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firstSheet="1" activeTab="1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NIKKE225" sheetId="11" r:id="rId7"/>
    <sheet name="Search" sheetId="4" r:id="rId8"/>
    <sheet name="Search Result" sheetId="5" r:id="rId9"/>
    <sheet name="Graph" sheetId="7" r:id="rId10"/>
    <sheet name="Detail" sheetId="6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  <sheet name="To Do List" sheetId="25" r:id="rId19"/>
  </sheets>
  <functionGroups builtInGroupCount="18"/>
  <definedNames>
    <definedName name="_xlnm._FilterDatabase" localSheetId="8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Q5" i="2" l="1"/>
  <c r="P5" i="2"/>
  <c r="J5" i="2"/>
  <c r="N5" i="2" s="1"/>
  <c r="S4" i="2"/>
  <c r="Q4" i="2"/>
  <c r="P4" i="2"/>
  <c r="J4" i="2"/>
  <c r="N4" i="2" s="1"/>
  <c r="C4" i="2"/>
  <c r="R4" i="2" l="1"/>
  <c r="AC60" i="13"/>
  <c r="AB60" i="13"/>
  <c r="AA60" i="13"/>
  <c r="AC58" i="13"/>
  <c r="AB58" i="13"/>
  <c r="AA58" i="13"/>
  <c r="J61" i="13"/>
  <c r="V60" i="13"/>
  <c r="J60" i="13"/>
  <c r="N61" i="13" l="1"/>
  <c r="P61" i="13" s="1"/>
  <c r="Q61" i="13" s="1"/>
  <c r="N60" i="13"/>
  <c r="P60" i="13" s="1"/>
  <c r="J59" i="13"/>
  <c r="V58" i="13"/>
  <c r="J58" i="13"/>
  <c r="N58" i="13" l="1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N57" i="13" l="1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K1" i="20" l="1"/>
  <c r="V6" i="13"/>
  <c r="O2" i="2"/>
  <c r="M2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4" i="2" l="1"/>
  <c r="V4" i="2" s="1"/>
  <c r="V1" i="20"/>
  <c r="R6" i="13"/>
  <c r="R2" i="13" s="1"/>
  <c r="E4" i="20"/>
  <c r="Q6" i="13"/>
  <c r="P4" i="20"/>
  <c r="R36" i="13"/>
  <c r="S6" i="13" l="1"/>
  <c r="AC6" i="13"/>
  <c r="P6" i="20"/>
  <c r="E6" i="20"/>
  <c r="E5" i="20"/>
  <c r="P5" i="20"/>
  <c r="S36" i="13"/>
  <c r="E1" i="20" l="1"/>
  <c r="P1" i="20"/>
  <c r="N2" i="2"/>
  <c r="S2" i="2" l="1"/>
  <c r="R2" i="2"/>
</calcChain>
</file>

<file path=xl/sharedStrings.xml><?xml version="1.0" encoding="utf-8"?>
<sst xmlns="http://schemas.openxmlformats.org/spreadsheetml/2006/main" count="55078" uniqueCount="4897">
  <si>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</si>
  <si>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</si>
  <si>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</si>
  <si>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</si>
  <si>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</si>
  <si>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</si>
  <si>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</si>
  <si>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</si>
  <si>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</si>
  <si>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</si>
  <si>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</si>
  <si>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</si>
  <si>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</si>
  <si>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</si>
  <si>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</si>
  <si>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</si>
  <si>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</si>
  <si>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</si>
  <si>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</si>
  <si>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</si>
  <si>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</si>
  <si>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</si>
  <si>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</si>
  <si>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</si>
  <si>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</si>
  <si>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</si>
  <si>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</si>
  <si>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</si>
  <si>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</si>
  <si>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</si>
  <si>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</si>
  <si>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</si>
  <si>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</si>
  <si>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</si>
  <si>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</si>
  <si>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</si>
  <si>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</si>
  <si>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</si>
  <si>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</si>
  <si>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</si>
  <si>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</si>
  <si>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</si>
  <si>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</si>
  <si>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</si>
  <si>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</si>
  <si>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</si>
  <si>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</si>
  <si>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</si>
  <si>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</si>
  <si>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</si>
  <si>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</si>
  <si>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</si>
  <si>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</si>
  <si>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</si>
  <si>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</si>
  <si>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</si>
  <si>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</si>
  <si>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</si>
  <si>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</si>
  <si>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</si>
  <si>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</si>
  <si>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</si>
  <si>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</si>
  <si>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</si>
  <si>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</si>
  <si>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</si>
  <si>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</si>
  <si>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</si>
  <si>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</si>
  <si>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</si>
  <si>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</si>
  <si>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</si>
  <si>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</si>
  <si>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</si>
  <si>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</si>
  <si>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</si>
  <si>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</si>
  <si>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</si>
  <si>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</si>
  <si>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</si>
  <si>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</si>
  <si>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</si>
  <si>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</si>
  <si>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</si>
  <si>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</si>
  <si>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</si>
  <si>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</si>
  <si>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</si>
  <si>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</si>
  <si>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</si>
  <si>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</si>
  <si>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</si>
  <si>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</si>
  <si>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</si>
  <si>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</si>
  <si>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</si>
  <si>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</si>
  <si>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</si>
  <si>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</si>
  <si>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</si>
  <si>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</si>
  <si>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</si>
  <si>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</si>
  <si>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</si>
  <si>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</si>
  <si>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</si>
  <si>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</si>
  <si>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</si>
  <si>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</si>
  <si>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</si>
  <si>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</si>
  <si>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</si>
  <si>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</si>
  <si>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</si>
  <si>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</si>
  <si>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</si>
  <si>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</si>
  <si>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</si>
  <si>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</si>
  <si>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</si>
  <si>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</si>
  <si>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</si>
  <si>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</si>
  <si>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</si>
  <si>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</si>
  <si>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</si>
  <si>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</si>
  <si>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</si>
  <si>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</si>
  <si>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</si>
  <si>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</si>
  <si>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</si>
  <si>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</si>
  <si>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</si>
  <si>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</si>
  <si>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</si>
  <si>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</si>
  <si>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</si>
  <si>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</si>
  <si>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</si>
  <si>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</si>
  <si>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</si>
  <si>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</si>
  <si>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</si>
  <si>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</si>
  <si>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</si>
  <si>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</si>
  <si>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</si>
  <si>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</si>
  <si>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</si>
  <si>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</si>
  <si>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</si>
  <si>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</si>
  <si>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</si>
  <si>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</si>
  <si>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</si>
  <si>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</si>
  <si>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</si>
  <si>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</si>
  <si>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</si>
  <si>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</si>
  <si>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</si>
  <si>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</si>
  <si>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</si>
  <si>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</si>
  <si>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</si>
  <si>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</si>
  <si>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</si>
  <si>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</si>
  <si>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</si>
  <si>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</si>
  <si>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</si>
  <si>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</si>
  <si>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</si>
  <si>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</si>
  <si>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</si>
  <si>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</si>
  <si>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</si>
  <si>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</si>
  <si>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</si>
  <si>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</si>
  <si>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</si>
  <si>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</si>
  <si>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</si>
  <si>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</si>
  <si>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</si>
  <si>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</si>
  <si>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</si>
  <si>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</si>
  <si>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</si>
  <si>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</si>
  <si>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</si>
  <si>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</si>
  <si>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</si>
  <si>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</si>
  <si>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</si>
  <si>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</si>
  <si>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</si>
  <si>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</si>
  <si>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</si>
  <si>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</si>
  <si>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</si>
  <si>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</si>
  <si>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</si>
  <si>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</si>
  <si>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</si>
  <si>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</si>
  <si>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</si>
  <si>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</si>
  <si>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</si>
  <si>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</si>
  <si>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</si>
  <si>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</si>
  <si>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</si>
  <si>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</si>
  <si>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</si>
  <si>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</si>
  <si>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</si>
  <si>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</si>
  <si>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</si>
  <si>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</si>
  <si>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</si>
  <si>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</si>
  <si>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</si>
  <si>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</si>
  <si>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</si>
  <si>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</si>
  <si>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</si>
  <si>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</si>
  <si>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</si>
  <si>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</si>
  <si>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</si>
  <si>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</si>
  <si>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</si>
  <si>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</si>
  <si>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</si>
  <si>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</si>
  <si>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</si>
  <si>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</si>
  <si>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</si>
  <si>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</si>
  <si>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</si>
  <si>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</si>
  <si>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</si>
  <si>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</si>
  <si>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</si>
  <si>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</si>
  <si>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</si>
  <si>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</si>
  <si>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</si>
  <si>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</si>
  <si>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</si>
  <si>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</si>
  <si>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</si>
  <si>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</si>
  <si>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</si>
  <si>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</si>
  <si>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</si>
  <si>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</si>
  <si>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</si>
  <si>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</si>
  <si>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</si>
  <si>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</si>
  <si>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</si>
  <si>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</si>
  <si>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>" 5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</si>
  <si>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</si>
  <si>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</si>
  <si>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</si>
  <si>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</si>
  <si>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</si>
  <si>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</si>
  <si>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</si>
  <si>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</si>
  <si>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</si>
  <si>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</si>
  <si>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</si>
  <si>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</si>
  <si>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</si>
  <si>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</si>
  <si>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</si>
  <si>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</si>
  <si>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</si>
  <si>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</si>
  <si>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</si>
  <si>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</si>
  <si>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</si>
  <si>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</si>
  <si>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</si>
  <si>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</si>
  <si>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</si>
  <si>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</si>
  <si>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</si>
  <si>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</si>
  <si>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</si>
  <si>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</si>
  <si>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</si>
  <si>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</si>
  <si>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</si>
  <si>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</si>
  <si>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</si>
  <si>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</si>
  <si>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</si>
  <si>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</si>
  <si>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</si>
  <si>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</si>
  <si>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</si>
  <si>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</si>
  <si>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</si>
  <si>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</si>
  <si>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</si>
  <si>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</si>
  <si>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</si>
  <si>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</si>
  <si>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</si>
  <si>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</si>
  <si>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</si>
  <si>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</si>
  <si>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テクマトリックス</t>
  </si>
  <si>
    <t xml:space="preserve"> ジーダット</t>
  </si>
  <si>
    <t xml:space="preserve"> 豊田合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</si>
  <si>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</si>
  <si>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</si>
  <si>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</si>
  <si>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</si>
  <si>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</si>
  <si>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</si>
  <si>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</si>
  <si>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</si>
  <si>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</si>
  <si>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</si>
  <si>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</si>
  <si>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</si>
  <si>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</si>
  <si>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</si>
  <si>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 xml:space="preserve"> 日本トリム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</si>
  <si>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</si>
  <si>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</si>
  <si>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</si>
  <si>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</si>
  <si>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</si>
  <si>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</si>
  <si>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</si>
  <si>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</si>
  <si>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</si>
  <si>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</si>
  <si>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</si>
  <si>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</si>
  <si>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</si>
  <si>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</si>
  <si>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</si>
  <si>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</si>
  <si>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</si>
  <si>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</si>
  <si>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</si>
  <si>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</si>
  <si>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</si>
  <si>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</si>
  <si>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</si>
  <si>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</si>
  <si>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</si>
  <si>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尾家産業</t>
  </si>
  <si>
    <t xml:space="preserve"> プラッツ</t>
  </si>
  <si>
    <t xml:space="preserve"> 三京化</t>
  </si>
  <si>
    <t xml:space="preserve"> 田中建設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</si>
  <si>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</si>
  <si>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</si>
  <si>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</si>
  <si>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</si>
  <si>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</si>
  <si>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</si>
  <si>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</si>
  <si>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</si>
  <si>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</si>
  <si>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</si>
  <si>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</si>
  <si>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</si>
  <si>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</si>
  <si>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</si>
  <si>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</si>
  <si>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</si>
  <si>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</si>
  <si>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</si>
  <si>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</si>
  <si>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</si>
  <si>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</si>
  <si>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</si>
  <si>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</si>
  <si>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</si>
  <si>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</si>
  <si>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</si>
  <si>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</si>
  <si>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</si>
  <si>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</si>
  <si>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</si>
  <si>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</si>
  <si>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</si>
  <si>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</si>
  <si>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</si>
  <si>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</si>
  <si>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</si>
  <si>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</si>
  <si>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</si>
  <si>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</si>
  <si>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</si>
  <si>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</si>
  <si>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</si>
  <si>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</si>
  <si>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</si>
  <si>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</si>
  <si>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</si>
  <si>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</si>
  <si>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</si>
  <si>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</si>
  <si>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</si>
  <si>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</si>
  <si>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</si>
  <si>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</si>
  <si>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</si>
  <si>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</si>
  <si>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</si>
  <si>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</si>
  <si>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</si>
  <si>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</si>
  <si>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</si>
  <si>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</si>
  <si>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</si>
  <si>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テクノスJPN</t>
  </si>
  <si>
    <t xml:space="preserve"> ニチレイ</t>
  </si>
  <si>
    <t xml:space="preserve"> 鉄鋼</t>
  </si>
  <si>
    <t xml:space="preserve"> フォーライフ</t>
  </si>
  <si>
    <t xml:space="preserve"> ササクラ</t>
  </si>
  <si>
    <t xml:space="preserve"> インフォマート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</si>
  <si>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</si>
  <si>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</si>
  <si>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</si>
  <si>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</si>
  <si>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</si>
  <si>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関門海</t>
  </si>
  <si>
    <t xml:space="preserve"> ＤＭＰ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</si>
  <si>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</si>
  <si>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</si>
  <si>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</si>
  <si>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</si>
  <si>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</si>
  <si>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</si>
  <si>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</si>
  <si>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</si>
  <si>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</si>
  <si>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</si>
  <si>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</si>
  <si>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</si>
  <si>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</si>
  <si>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</si>
  <si>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</si>
  <si>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</si>
  <si>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</si>
  <si>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</si>
  <si>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</si>
  <si>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</si>
  <si>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</si>
  <si>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</si>
  <si>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</si>
  <si>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</si>
  <si>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</si>
  <si>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</si>
  <si>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</si>
  <si>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</si>
  <si>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</si>
  <si>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</si>
  <si>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</si>
  <si>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</si>
  <si>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</si>
  <si>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</si>
  <si>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</si>
  <si>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</si>
  <si>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</si>
  <si>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</si>
  <si>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</si>
  <si>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</si>
  <si>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</si>
  <si>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</si>
  <si>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</si>
  <si>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</si>
  <si>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</si>
  <si>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</si>
  <si>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</si>
  <si>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</si>
  <si>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</si>
  <si>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</si>
  <si>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</si>
  <si>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</si>
  <si>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</si>
  <si>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</si>
  <si>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</si>
  <si>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</si>
  <si>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</si>
  <si>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</si>
  <si>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</si>
  <si>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</si>
  <si>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</si>
  <si>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</si>
  <si>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</si>
  <si>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</si>
  <si>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</si>
  <si>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</si>
  <si>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</si>
  <si>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</si>
  <si>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</si>
  <si>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</si>
  <si>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</si>
  <si>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</si>
  <si>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</si>
  <si>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</si>
  <si>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</si>
  <si>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明星工業</t>
  </si>
  <si>
    <t>中広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</si>
  <si>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</si>
  <si>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</si>
  <si>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</si>
  <si>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</si>
  <si>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</si>
  <si>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</si>
  <si>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</si>
  <si>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</si>
  <si>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</si>
  <si>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</si>
  <si>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</si>
  <si>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</si>
  <si>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</si>
  <si>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</si>
  <si>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</si>
  <si>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</si>
  <si>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</si>
  <si>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</si>
  <si>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</si>
  <si>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</si>
  <si>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</si>
  <si>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</si>
  <si>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</si>
  <si>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</si>
  <si>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</si>
  <si>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</si>
  <si>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</si>
  <si>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</si>
  <si>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</si>
  <si>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</si>
  <si>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</si>
  <si>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</si>
  <si>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</si>
  <si>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</si>
  <si>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</si>
  <si>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</si>
  <si>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</si>
  <si>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</si>
  <si>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</si>
  <si>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</si>
  <si>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</si>
  <si>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</si>
  <si>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</si>
  <si>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</si>
  <si>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</si>
  <si>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</si>
  <si>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</si>
  <si>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</si>
  <si>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</si>
  <si>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</si>
  <si>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</si>
  <si>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</si>
  <si>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トリドールホールディングス</t>
  </si>
  <si>
    <t>帝人</t>
  </si>
  <si>
    <t>ハウスドゥ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</si>
  <si>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</si>
  <si>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</si>
  <si>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</si>
  <si>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</si>
  <si>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</si>
  <si>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</si>
  <si>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</si>
  <si>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</si>
  <si>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</si>
  <si>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</si>
  <si>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</si>
  <si>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</si>
  <si>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</si>
  <si>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</si>
  <si>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</si>
  <si>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</si>
  <si>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</si>
  <si>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</si>
  <si>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</si>
  <si>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</si>
  <si>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</si>
  <si>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</si>
  <si>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</si>
  <si>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</si>
  <si>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</si>
  <si>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</si>
  <si>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</si>
  <si>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</si>
  <si>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</si>
  <si>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</si>
  <si>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扶桑薬品工業</t>
  </si>
  <si>
    <t>テルモ</t>
  </si>
  <si>
    <t>沢井製薬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</si>
  <si>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</si>
  <si>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</si>
  <si>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</si>
  <si>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</si>
  <si>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</si>
  <si>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</si>
  <si>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</si>
  <si>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</si>
  <si>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</si>
  <si>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</si>
  <si>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</si>
  <si>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</si>
  <si>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</si>
  <si>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</si>
  <si>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</si>
  <si>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</si>
  <si>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</si>
  <si>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</si>
  <si>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</si>
  <si>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</si>
  <si>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</si>
  <si>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</si>
  <si>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</si>
  <si>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</si>
  <si>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</si>
  <si>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</si>
  <si>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</si>
  <si>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</si>
  <si>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</si>
  <si>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</si>
  <si>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</si>
  <si>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</si>
  <si>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</si>
  <si>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</si>
  <si>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</si>
  <si>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</si>
  <si>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</si>
  <si>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インソース</t>
  </si>
  <si>
    <t>津田駒工業</t>
  </si>
  <si>
    <t>エンシュウ</t>
  </si>
  <si>
    <t>イワキ</t>
  </si>
  <si>
    <t>ヤマシンフィルタ</t>
  </si>
  <si>
    <t>タカキタ</t>
  </si>
  <si>
    <t>東洋エンジニアリング</t>
  </si>
  <si>
    <t>荏原製作所</t>
  </si>
  <si>
    <t>ＣＫＤ</t>
  </si>
  <si>
    <t>平和</t>
  </si>
  <si>
    <t>オーイズミ</t>
  </si>
  <si>
    <t>マックス</t>
  </si>
  <si>
    <t>日本ピラー工業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</si>
  <si>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</si>
  <si>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</si>
  <si>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</si>
  <si>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</si>
  <si>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</si>
  <si>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</si>
  <si>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</si>
  <si>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</si>
  <si>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</si>
  <si>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東亜ディーケーケー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</si>
  <si>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</si>
  <si>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</si>
  <si>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</si>
  <si>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</si>
  <si>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</si>
  <si>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</si>
  <si>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</si>
  <si>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</si>
  <si>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</si>
  <si>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</si>
  <si>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</si>
  <si>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</si>
  <si>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</si>
  <si>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</si>
  <si>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ミツバ</t>
  </si>
  <si>
    <t>はるやまホールディングス</t>
  </si>
  <si>
    <t>ライトオン</t>
  </si>
  <si>
    <t>三菱食品</t>
  </si>
  <si>
    <t>メディパルホールディングス</t>
  </si>
  <si>
    <t>アルビス</t>
  </si>
  <si>
    <t>スズデン</t>
  </si>
  <si>
    <t>シモジマ</t>
  </si>
  <si>
    <t>コナカ</t>
  </si>
  <si>
    <t>ハウス　オブ　ローゼ</t>
  </si>
  <si>
    <t>マルシェ</t>
  </si>
  <si>
    <t>京都きもの友禅</t>
  </si>
  <si>
    <t>コロワイド</t>
  </si>
  <si>
    <t>オーハシテクニカ</t>
  </si>
  <si>
    <t>壱番屋</t>
  </si>
  <si>
    <t>白銅</t>
  </si>
  <si>
    <t>愛知時計電機</t>
  </si>
  <si>
    <t>リコー</t>
  </si>
  <si>
    <t>フランスベッドホールディングス</t>
  </si>
  <si>
    <t>マーベラス</t>
  </si>
  <si>
    <t>パイロットコーポレーション</t>
  </si>
  <si>
    <t>エイベックス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</si>
  <si>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</si>
  <si>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</si>
  <si>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</si>
  <si>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</si>
  <si>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</si>
  <si>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</si>
  <si>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</si>
  <si>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</si>
  <si>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</si>
  <si>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</si>
  <si>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</si>
  <si>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</si>
  <si>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</si>
  <si>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</si>
  <si>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</si>
  <si>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</si>
  <si>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</si>
  <si>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</si>
  <si>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</si>
  <si>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</si>
  <si>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</si>
  <si>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</si>
  <si>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</si>
  <si>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</si>
  <si>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</si>
  <si>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</si>
  <si>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</si>
  <si>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</si>
  <si>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</si>
  <si>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</si>
  <si>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</si>
  <si>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</si>
  <si>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</si>
  <si>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</si>
  <si>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</si>
  <si>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</si>
  <si>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千葉銀行</t>
  </si>
  <si>
    <t>筑波銀行</t>
  </si>
  <si>
    <t>七十七銀行</t>
  </si>
  <si>
    <t>青森銀行</t>
  </si>
  <si>
    <t>山形銀行</t>
  </si>
  <si>
    <t>東邦銀行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</si>
  <si>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</si>
  <si>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</si>
  <si>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</si>
  <si>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</si>
  <si>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</si>
  <si>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</si>
  <si>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</si>
  <si>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</si>
  <si>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</si>
  <si>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</si>
  <si>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</si>
  <si>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</si>
  <si>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</si>
  <si>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琉球銀行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</si>
  <si>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</si>
  <si>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</si>
  <si>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</si>
  <si>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</si>
  <si>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</si>
  <si>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</si>
  <si>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</si>
  <si>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</si>
  <si>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</si>
  <si>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</si>
  <si>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</si>
  <si>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</si>
  <si>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</si>
  <si>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</si>
  <si>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</si>
  <si>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</si>
  <si>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</si>
  <si>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</si>
  <si>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</si>
  <si>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</si>
  <si>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</si>
  <si>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</si>
  <si>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</si>
  <si>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</si>
  <si>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</si>
  <si>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</si>
  <si>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</si>
  <si>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</si>
  <si>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</si>
  <si>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</si>
  <si>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</si>
  <si>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</si>
  <si>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</si>
  <si>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</si>
  <si>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</si>
  <si>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静岡ガス</t>
  </si>
  <si>
    <t>ナガワ</t>
  </si>
  <si>
    <t>常磐興産</t>
  </si>
  <si>
    <t>ヤマダ電機</t>
  </si>
  <si>
    <t>グルメ杵屋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</si>
  <si>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</si>
  <si>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</si>
  <si>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</si>
  <si>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</si>
  <si>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</si>
  <si>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</si>
  <si>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</si>
  <si>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</si>
  <si>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</si>
  <si>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</si>
  <si>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</si>
  <si>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</si>
  <si>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</si>
  <si>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</si>
  <si>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</si>
  <si>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</si>
  <si>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</si>
  <si>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</si>
  <si>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</si>
  <si>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</si>
  <si>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</si>
  <si>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</si>
  <si>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</si>
  <si>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</si>
  <si>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</si>
  <si>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</si>
  <si>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</si>
  <si>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</si>
  <si>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</si>
  <si>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</si>
  <si>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</si>
  <si>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</si>
  <si>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</si>
  <si>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</si>
  <si>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</si>
  <si>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</si>
  <si>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</si>
  <si>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</si>
  <si>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</si>
  <si>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</si>
  <si>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</si>
  <si>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</si>
  <si>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</si>
  <si>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</si>
  <si>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</si>
  <si>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</si>
  <si>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</si>
  <si>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</si>
  <si>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</si>
  <si>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</si>
  <si>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</si>
  <si>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</si>
  <si>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</si>
  <si>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</si>
  <si>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</si>
  <si>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</si>
  <si>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</si>
  <si>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</si>
  <si>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</si>
  <si>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</si>
  <si>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</si>
  <si>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</si>
  <si>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</si>
  <si>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</si>
  <si>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</si>
  <si>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</si>
  <si>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</si>
  <si>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</si>
  <si>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</si>
  <si>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</si>
  <si>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</si>
  <si>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</si>
  <si>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ヨロズ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</si>
  <si>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</si>
  <si>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</si>
  <si>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</si>
  <si>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</si>
  <si>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</si>
  <si>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</si>
  <si>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</si>
  <si>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</si>
  <si>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</si>
  <si>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</si>
  <si>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</si>
  <si>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</si>
  <si>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</si>
  <si>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</si>
  <si>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</si>
  <si>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</si>
  <si>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</si>
  <si>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</si>
  <si>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</si>
  <si>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</si>
  <si>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</si>
  <si>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</si>
  <si>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</si>
  <si>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</si>
  <si>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</si>
  <si>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</si>
  <si>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</si>
  <si>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</si>
  <si>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</si>
  <si>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</si>
  <si>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</si>
  <si>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</si>
  <si>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</si>
  <si>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</si>
  <si>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</si>
  <si>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</si>
  <si>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</si>
  <si>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</si>
  <si>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</si>
  <si>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</si>
  <si>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</si>
  <si>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</si>
  <si>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</si>
  <si>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</si>
  <si>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</si>
  <si>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</si>
  <si>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</si>
  <si>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</si>
  <si>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</si>
  <si>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</si>
  <si>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</si>
  <si>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</si>
  <si>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</si>
  <si>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</si>
  <si>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</si>
  <si>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ファースト住</t>
  </si>
  <si>
    <t>東鉄工業</t>
  </si>
  <si>
    <t>プリマハム</t>
  </si>
  <si>
    <t>ＷＤＢホールディングス</t>
  </si>
  <si>
    <t>ピーシーデポコーポレーション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</si>
  <si>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</si>
  <si>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</si>
  <si>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</si>
  <si>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</si>
  <si>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</si>
  <si>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</si>
  <si>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</si>
  <si>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</si>
  <si>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</si>
  <si>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</si>
  <si>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</si>
  <si>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</si>
  <si>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</si>
  <si>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</si>
  <si>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</si>
  <si>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</si>
  <si>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</si>
  <si>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</si>
  <si>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</si>
  <si>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</si>
  <si>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>" 15</t>
  </si>
  <si>
    <t xml:space="preserve"> アイナボHD</t>
  </si>
  <si>
    <t xml:space="preserve"> ウェーブロック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</si>
  <si>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</si>
  <si>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</si>
  <si>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</si>
  <si>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</si>
  <si>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</si>
  <si>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</si>
  <si>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</si>
  <si>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</si>
  <si>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</si>
  <si>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</si>
  <si>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>矢作建設工業</t>
  </si>
  <si>
    <t>中部飼料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</si>
  <si>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</si>
  <si>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</si>
  <si>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</si>
  <si>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</si>
  <si>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</si>
  <si>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</si>
  <si>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</si>
  <si>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</si>
  <si>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</si>
  <si>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</si>
  <si>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</si>
  <si>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</si>
  <si>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</si>
  <si>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</si>
  <si>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</si>
  <si>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</si>
  <si>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ビューティガレージ</t>
  </si>
  <si>
    <t>北陸電気工業</t>
  </si>
  <si>
    <t>ブックオフグループホールディングス</t>
  </si>
  <si>
    <t xml:space="preserve"> ファーマフーズ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</si>
  <si>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</si>
  <si>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</si>
  <si>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</si>
  <si>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</si>
  <si>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</si>
  <si>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</si>
  <si>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</si>
  <si>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</si>
  <si>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</si>
  <si>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</si>
  <si>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</si>
  <si>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</si>
  <si>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</si>
  <si>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</si>
  <si>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</si>
  <si>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丸大食品</t>
  </si>
  <si>
    <t>ｅｎｉｓｈ</t>
  </si>
  <si>
    <t>トレンドマイクロ</t>
  </si>
  <si>
    <t>フジミインコーポレーテッド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</si>
  <si>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</si>
  <si>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</si>
  <si>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</si>
  <si>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</si>
  <si>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</si>
  <si>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</si>
  <si>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</si>
  <si>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</si>
  <si>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</si>
  <si>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</si>
  <si>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</si>
  <si>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</si>
  <si>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</si>
  <si>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</si>
  <si>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</si>
  <si>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</si>
  <si>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</si>
  <si>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</si>
  <si>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</si>
  <si>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</si>
  <si>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</si>
  <si>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</si>
  <si>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</si>
  <si>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</si>
  <si>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</si>
  <si>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</si>
  <si>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</si>
  <si>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</si>
  <si>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</si>
  <si>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</si>
  <si>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</si>
  <si>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</si>
  <si>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</si>
  <si>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</si>
  <si>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</si>
  <si>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</si>
  <si>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</si>
  <si>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</si>
  <si>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</si>
  <si>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</si>
  <si>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</si>
  <si>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</si>
  <si>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</si>
  <si>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</si>
  <si>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</si>
  <si>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</si>
  <si>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</si>
  <si>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</si>
  <si>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</si>
  <si>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</si>
  <si>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</si>
  <si>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</si>
  <si>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</si>
  <si>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</si>
  <si>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</si>
  <si>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</si>
  <si>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</si>
  <si>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</si>
  <si>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</si>
  <si>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</si>
  <si>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</si>
  <si>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</si>
  <si>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</si>
  <si>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</si>
  <si>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</si>
  <si>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</si>
  <si>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</si>
  <si>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</si>
  <si>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</si>
  <si>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</si>
  <si>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</si>
  <si>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</si>
  <si>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</si>
  <si>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</si>
  <si>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</si>
  <si>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</si>
  <si>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</si>
  <si>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</si>
  <si>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</si>
  <si>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</si>
  <si>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</si>
  <si>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</si>
  <si>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</si>
  <si>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</si>
  <si>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</si>
  <si>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</si>
  <si>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</si>
  <si>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</si>
  <si>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</si>
  <si>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</si>
  <si>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</si>
  <si>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</si>
  <si>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</si>
  <si>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</si>
  <si>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</si>
  <si>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</si>
  <si>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</si>
  <si>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</si>
  <si>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</si>
  <si>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</si>
  <si>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</si>
  <si>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</si>
  <si>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</si>
  <si>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</si>
  <si>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</si>
  <si>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</si>
  <si>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</si>
  <si>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理研計器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</si>
  <si>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</si>
  <si>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</si>
  <si>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</si>
  <si>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</si>
  <si>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</si>
  <si>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</si>
  <si>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</si>
  <si>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</si>
  <si>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</si>
  <si>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</si>
  <si>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</si>
  <si>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</si>
  <si>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</si>
  <si>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</si>
  <si>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</si>
  <si>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</si>
  <si>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</si>
  <si>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</si>
  <si>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</si>
  <si>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</si>
  <si>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</si>
  <si>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</si>
  <si>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</si>
  <si>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</si>
  <si>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ストリーム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</si>
  <si>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</si>
  <si>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</si>
  <si>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</si>
  <si>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</si>
  <si>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</si>
  <si>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05月中旬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</si>
  <si>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</si>
  <si>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</si>
  <si>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</si>
  <si>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</si>
  <si>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</si>
  <si>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</si>
  <si>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</si>
  <si>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</si>
  <si>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</si>
  <si>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</si>
  <si>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</si>
  <si>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</si>
  <si>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</si>
  <si>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</si>
  <si>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</si>
  <si>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</si>
  <si>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</si>
  <si>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</si>
  <si>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</si>
  <si>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</si>
  <si>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</si>
  <si>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</si>
  <si>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</si>
  <si>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</si>
  <si>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</si>
  <si>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</si>
  <si>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</si>
  <si>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</si>
  <si>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</si>
  <si>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</si>
  <si>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</si>
  <si>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</si>
  <si>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</si>
  <si>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</si>
  <si>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</si>
  <si>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</si>
  <si>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</si>
  <si>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</si>
  <si>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</si>
  <si>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</si>
  <si>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</si>
  <si>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</si>
  <si>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</si>
  <si>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</si>
  <si>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</si>
  <si>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</si>
  <si>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</si>
  <si>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</si>
  <si>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</si>
  <si>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</si>
  <si>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</si>
  <si>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</si>
  <si>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</si>
  <si>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</si>
  <si>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</si>
  <si>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</si>
  <si>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</si>
  <si>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</si>
  <si>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</si>
  <si>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</si>
  <si>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</si>
  <si>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</si>
  <si>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</si>
  <si>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</si>
  <si>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</si>
  <si>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</si>
  <si>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</si>
  <si>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</si>
  <si>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</si>
  <si>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</si>
  <si>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</si>
  <si>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</si>
  <si>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</si>
  <si>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</si>
  <si>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</si>
  <si>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</si>
  <si>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</si>
  <si>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</si>
  <si>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</si>
  <si>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</si>
  <si>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</si>
  <si>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</si>
  <si>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</si>
  <si>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</si>
  <si>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</si>
  <si>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</si>
  <si>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</si>
  <si>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</si>
  <si>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</si>
  <si>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</si>
  <si>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</si>
  <si>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</si>
  <si>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</si>
  <si>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</si>
  <si>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</si>
  <si>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</si>
  <si>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</si>
  <si>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</si>
  <si>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</si>
  <si>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</si>
  <si>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</si>
  <si>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</si>
  <si>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</si>
  <si>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</si>
  <si>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</si>
  <si>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</si>
  <si>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</si>
  <si>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</si>
  <si>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</si>
  <si>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</si>
  <si>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</si>
  <si>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</si>
  <si>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</si>
  <si>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</si>
  <si>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</si>
  <si>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</si>
  <si>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</si>
  <si>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</si>
  <si>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</si>
  <si>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</si>
  <si>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</si>
  <si>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</si>
  <si>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</si>
  <si>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</si>
  <si>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</si>
  <si>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</si>
  <si>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</si>
  <si>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</si>
  <si>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</si>
  <si>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</si>
  <si>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</si>
  <si>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</si>
  <si>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</si>
  <si>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</si>
  <si>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</si>
  <si>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</si>
  <si>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</si>
  <si>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</si>
  <si>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</si>
  <si>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</si>
  <si>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</si>
  <si>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</si>
  <si>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</si>
  <si>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</si>
  <si>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</si>
  <si>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 xml:space="preserve"> 5/15</t>
  </si>
  <si>
    <t>きんでん</t>
  </si>
  <si>
    <t>亀田製菓</t>
  </si>
  <si>
    <t>一正蒲鉾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</si>
  <si>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</si>
  <si>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</si>
  <si>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</si>
  <si>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</si>
  <si>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</si>
  <si>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</si>
  <si>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</si>
  <si>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</si>
  <si>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</si>
  <si>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</si>
  <si>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</si>
  <si>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</si>
  <si>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</si>
  <si>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</si>
  <si>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</si>
  <si>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</si>
  <si>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</si>
  <si>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</si>
  <si>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</si>
  <si>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</si>
  <si>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</si>
  <si>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ＪＭＨＤ</t>
  </si>
  <si>
    <t xml:space="preserve"> 黒　谷</t>
  </si>
  <si>
    <t xml:space="preserve"> JINSHD</t>
  </si>
  <si>
    <t>ＪＭホールディングス</t>
  </si>
  <si>
    <t>ノエビアホールディングス</t>
  </si>
  <si>
    <t>ユニ・チャーム</t>
  </si>
  <si>
    <t>長野銀行</t>
  </si>
  <si>
    <t>北陸電力</t>
  </si>
  <si>
    <t>日本管財</t>
  </si>
  <si>
    <t xml:space="preserve"> 5/12</t>
  </si>
  <si>
    <t>高砂熱学工業</t>
  </si>
  <si>
    <t>カゴメ</t>
  </si>
  <si>
    <t>ジョイフル本田</t>
  </si>
  <si>
    <t>関東電化工業</t>
  </si>
  <si>
    <t>旭有機材</t>
  </si>
  <si>
    <t>大塚商会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</si>
  <si>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</si>
  <si>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</si>
  <si>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</si>
  <si>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</si>
  <si>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</si>
  <si>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</si>
  <si>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</si>
  <si>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>スペース</t>
  </si>
  <si>
    <t xml:space="preserve"> ストライク</t>
  </si>
  <si>
    <t xml:space="preserve"> ヴィッツ</t>
  </si>
  <si>
    <t>中電工</t>
  </si>
  <si>
    <t>アルペン</t>
  </si>
  <si>
    <t>ニチバン</t>
  </si>
  <si>
    <t>扶桑化学工業</t>
  </si>
  <si>
    <t>ＪＣＲファーマ</t>
  </si>
  <si>
    <t>ＡＧＣ</t>
  </si>
  <si>
    <t>横河電機</t>
  </si>
  <si>
    <t>浜松ホトニクス</t>
  </si>
  <si>
    <t>ワタミ</t>
  </si>
  <si>
    <t>井筒屋</t>
  </si>
  <si>
    <t>住友倉庫</t>
  </si>
  <si>
    <t>近鉄エクスプレス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</si>
  <si>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</si>
  <si>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</si>
  <si>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</si>
  <si>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</si>
  <si>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</si>
  <si>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</si>
  <si>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</si>
  <si>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</si>
  <si>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</si>
  <si>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</si>
  <si>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</si>
  <si>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</si>
  <si>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</si>
  <si>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</si>
  <si>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</si>
  <si>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</si>
  <si>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</si>
  <si>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</si>
  <si>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</si>
  <si>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</si>
  <si>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</si>
  <si>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</si>
  <si>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</si>
  <si>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</si>
  <si>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</si>
  <si>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</si>
  <si>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</si>
  <si>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</si>
  <si>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</si>
  <si>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</si>
  <si>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</si>
  <si>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</si>
  <si>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</si>
  <si>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</si>
  <si>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</si>
  <si>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</si>
  <si>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</si>
  <si>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</si>
  <si>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</si>
  <si>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</si>
  <si>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</si>
  <si>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</si>
  <si>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</si>
  <si>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</si>
  <si>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</si>
  <si>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</si>
  <si>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</si>
  <si>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</si>
  <si>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</si>
  <si>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</si>
  <si>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</si>
  <si>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01月上旬</t>
  </si>
  <si>
    <t xml:space="preserve"> サムティ</t>
  </si>
  <si>
    <t>三重交通グループホールディングス</t>
  </si>
  <si>
    <t>メディアドゥホールディングス</t>
  </si>
  <si>
    <t>東洋シヤッター</t>
  </si>
  <si>
    <t>ＳＭＮ</t>
  </si>
  <si>
    <t>ＩＭＡＧＩＣＡ　ＧＲＯＵＰ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</si>
  <si>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</si>
  <si>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</si>
  <si>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</si>
  <si>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</si>
  <si>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</si>
  <si>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</si>
  <si>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マネックスグループ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</si>
  <si>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</si>
  <si>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</si>
  <si>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</si>
  <si>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</si>
  <si>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</si>
  <si>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</si>
  <si>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</si>
  <si>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</si>
  <si>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</si>
  <si>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</si>
  <si>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</si>
  <si>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</si>
  <si>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 xml:space="preserve"> 5/11</t>
  </si>
  <si>
    <t xml:space="preserve"> 5/13</t>
  </si>
  <si>
    <t>ぐるなび</t>
  </si>
  <si>
    <t>エバラ食品工業</t>
  </si>
  <si>
    <t>ＲＳ　Ｔｅｃｈｎｏｌｏｇｉｅｓ</t>
  </si>
  <si>
    <t>オハラ</t>
  </si>
  <si>
    <t>ＴＯＷＡ</t>
  </si>
  <si>
    <t>イオン北海道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</si>
  <si>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</si>
  <si>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</si>
  <si>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</si>
  <si>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</si>
  <si>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</si>
  <si>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</si>
  <si>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</si>
  <si>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</si>
  <si>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</si>
  <si>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</si>
  <si>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日精エー・エス・ビー機械</t>
  </si>
  <si>
    <t>西松屋チェーン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</si>
  <si>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</si>
  <si>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</si>
  <si>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</si>
  <si>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</si>
  <si>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</si>
  <si>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</si>
  <si>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中国塗料</t>
  </si>
  <si>
    <t>インテリジェント　ウェイブ</t>
  </si>
  <si>
    <t>ウッドワン</t>
  </si>
  <si>
    <t>6M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</si>
  <si>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</si>
  <si>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</si>
  <si>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</si>
  <si>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</si>
  <si>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</si>
  <si>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</si>
  <si>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</si>
  <si>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</si>
  <si>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</si>
  <si>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</si>
  <si>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</si>
  <si>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</si>
  <si>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</si>
  <si>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</si>
  <si>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</si>
  <si>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</si>
  <si>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</si>
  <si>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</si>
  <si>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</si>
  <si>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</si>
  <si>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</si>
  <si>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</si>
  <si>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</si>
  <si>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</si>
  <si>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</si>
  <si>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</si>
  <si>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</si>
  <si>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</si>
  <si>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</si>
  <si>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</si>
  <si>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</si>
  <si>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</si>
  <si>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</si>
  <si>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京成電鉄</t>
  </si>
  <si>
    <t>日新</t>
  </si>
  <si>
    <t>東映</t>
  </si>
  <si>
    <t>ジャステック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</si>
  <si>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</si>
  <si>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</si>
  <si>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</si>
  <si>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</si>
  <si>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</si>
  <si>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</si>
  <si>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</si>
  <si>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</si>
  <si>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</si>
  <si>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</si>
  <si>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</si>
  <si>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</si>
  <si>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</si>
  <si>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</si>
  <si>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</si>
  <si>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</si>
  <si>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</si>
  <si>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</si>
  <si>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</si>
  <si>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</si>
  <si>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</si>
  <si>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</si>
  <si>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</si>
  <si>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</si>
  <si>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</si>
  <si>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</si>
  <si>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</si>
  <si>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</si>
  <si>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</si>
  <si>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</si>
  <si>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</si>
  <si>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</si>
  <si>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</si>
  <si>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</si>
  <si>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</si>
  <si>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</si>
  <si>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</si>
  <si>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</si>
  <si>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</si>
  <si>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</si>
  <si>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</si>
  <si>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</si>
  <si>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</si>
  <si>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</si>
  <si>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</si>
  <si>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</si>
  <si>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</si>
  <si>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</si>
  <si>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</si>
  <si>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</si>
  <si>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</si>
  <si>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</si>
  <si>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</si>
  <si>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</si>
  <si>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</si>
  <si>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</si>
  <si>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理想科学工業</t>
  </si>
  <si>
    <t>ハイデイ日高</t>
  </si>
  <si>
    <t>シンシア</t>
  </si>
  <si>
    <t>神戸電鉄</t>
  </si>
  <si>
    <t>東京都競馬</t>
  </si>
  <si>
    <t>東邦ホールディングス</t>
  </si>
  <si>
    <t>ユアテック</t>
  </si>
  <si>
    <t>キャリアデザインセンター</t>
  </si>
  <si>
    <t>マイネット</t>
  </si>
  <si>
    <t>パーク２４</t>
  </si>
  <si>
    <t>ライオン</t>
  </si>
  <si>
    <t>ＭＯＲＥＳＣＯ</t>
  </si>
  <si>
    <t>岩崎通信機</t>
  </si>
  <si>
    <t>ジェイリース</t>
  </si>
  <si>
    <t>未来工業</t>
  </si>
  <si>
    <t>スターツコーポレーション</t>
  </si>
  <si>
    <t>トーセイ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</si>
  <si>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</si>
  <si>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</si>
  <si>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</si>
  <si>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</si>
  <si>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</si>
  <si>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</si>
  <si>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</si>
  <si>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</si>
  <si>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</si>
  <si>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ヤマトホールディングス</t>
  </si>
  <si>
    <t>キユーピー</t>
  </si>
  <si>
    <t>トヨタ自動車</t>
  </si>
  <si>
    <t>小野薬品工業</t>
  </si>
  <si>
    <t xml:space="preserve"> 富士P・S</t>
  </si>
  <si>
    <t xml:space="preserve"> シイエム・シイ</t>
  </si>
  <si>
    <t xml:space="preserve"> 長谷工</t>
  </si>
  <si>
    <t xml:space="preserve"> ＪＡＣＲ</t>
  </si>
  <si>
    <t xml:space="preserve"> 山崎パン</t>
  </si>
  <si>
    <t xml:space="preserve"> ミクシィ</t>
  </si>
  <si>
    <t xml:space="preserve"> 安藤ハザマ</t>
  </si>
  <si>
    <t xml:space="preserve"> 大林組</t>
  </si>
  <si>
    <t>住友電設</t>
  </si>
  <si>
    <t>パソナグループ</t>
  </si>
  <si>
    <t>力の源ホールディングス</t>
  </si>
  <si>
    <t>日油</t>
  </si>
  <si>
    <t>アルファシステムズ</t>
  </si>
  <si>
    <t>平田機工</t>
  </si>
  <si>
    <t>ポプラ</t>
  </si>
  <si>
    <t>ユアサ商事</t>
  </si>
  <si>
    <t>百五銀行</t>
  </si>
  <si>
    <t>阿波銀行</t>
  </si>
  <si>
    <t>テーオーシー</t>
  </si>
  <si>
    <t>山陽電気鉄道</t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</si>
  <si>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</si>
  <si>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</si>
  <si>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</si>
  <si>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</si>
  <si>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</si>
  <si>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</si>
  <si>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</si>
  <si>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</si>
  <si>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</si>
  <si>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</si>
  <si>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</si>
  <si>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</si>
  <si>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</si>
  <si>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</si>
  <si>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Ｍ＆Ａ</t>
  </si>
  <si>
    <t xml:space="preserve"> ＷＤＢ</t>
  </si>
  <si>
    <t xml:space="preserve"> 物語コーポ</t>
  </si>
  <si>
    <t xml:space="preserve"> 不二製油</t>
  </si>
  <si>
    <t xml:space="preserve"> システナ</t>
  </si>
  <si>
    <t xml:space="preserve"> エイジア</t>
  </si>
  <si>
    <t xml:space="preserve"> 東急不HD</t>
  </si>
  <si>
    <t xml:space="preserve"> ツクイ</t>
  </si>
  <si>
    <t xml:space="preserve"> シキボウ</t>
  </si>
  <si>
    <t>" 23</t>
  </si>
  <si>
    <t xml:space="preserve"> 成学社</t>
  </si>
  <si>
    <t xml:space="preserve"> ビーネックスG</t>
  </si>
  <si>
    <t xml:space="preserve"> ＤＶｘ</t>
  </si>
  <si>
    <t xml:space="preserve"> 野村不HD</t>
  </si>
  <si>
    <t>" 12</t>
  </si>
  <si>
    <t xml:space="preserve"> ヒノキヤG</t>
  </si>
  <si>
    <t xml:space="preserve"> 安江工務</t>
  </si>
  <si>
    <t xml:space="preserve"> エプコ</t>
  </si>
  <si>
    <t xml:space="preserve"> グロバル社</t>
  </si>
  <si>
    <t xml:space="preserve"> 帝　人</t>
  </si>
  <si>
    <t xml:space="preserve"> ＣＤＳ</t>
  </si>
  <si>
    <t xml:space="preserve"> ヒビノ</t>
  </si>
  <si>
    <t xml:space="preserve"> フージャース</t>
  </si>
  <si>
    <t>アイ・ケイ・ケイ</t>
  </si>
  <si>
    <t>帝国繊維</t>
  </si>
  <si>
    <t>ハリマ化成グループ</t>
  </si>
  <si>
    <t>ノーリツ</t>
  </si>
  <si>
    <t>ファーストロジック</t>
  </si>
  <si>
    <t>フジ・コーポレーション</t>
  </si>
  <si>
    <t>国際紙パルプ商事</t>
  </si>
  <si>
    <t>日本ＢＳ放送</t>
  </si>
  <si>
    <t>よみうりランド</t>
  </si>
  <si>
    <t>吉野家ホールディングス</t>
  </si>
  <si>
    <t>Nikke Open Price</t>
  </si>
  <si>
    <t>Nikke Close Price</t>
  </si>
  <si>
    <t>日清紡ホールディングス</t>
    <phoneticPr fontId="1" type="noConversion"/>
  </si>
  <si>
    <t>トヨタ紡織</t>
    <phoneticPr fontId="1" type="noConversion"/>
  </si>
  <si>
    <t>制度</t>
    <phoneticPr fontId="1" type="noConversion"/>
  </si>
  <si>
    <t>History</t>
    <phoneticPr fontId="1" type="noConversion"/>
  </si>
  <si>
    <t>OPEN_3105</t>
  </si>
  <si>
    <t>CLOSE_3105</t>
  </si>
  <si>
    <t>OPEN_3116</t>
  </si>
  <si>
    <t>CLOSE_3116</t>
  </si>
  <si>
    <t>sell(3105)</t>
  </si>
  <si>
    <t>buy(3116)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</si>
  <si>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</si>
  <si>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</si>
  <si>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</si>
  <si>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</si>
  <si>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</si>
  <si>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</si>
  <si>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</si>
  <si>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ジャパンマテリアル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</si>
  <si>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</si>
  <si>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</si>
  <si>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</si>
  <si>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</si>
  <si>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</si>
  <si>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</si>
  <si>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</si>
  <si>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</si>
  <si>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</si>
  <si>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</si>
  <si>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</si>
  <si>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 xml:space="preserve"> 朝日印刷</t>
  </si>
  <si>
    <t>" 10</t>
  </si>
  <si>
    <t>004"</t>
  </si>
  <si>
    <t xml:space="preserve"> イルグルム</t>
  </si>
  <si>
    <t xml:space="preserve"> ＺＵＵ</t>
  </si>
  <si>
    <t xml:space="preserve"> 石原産</t>
  </si>
  <si>
    <t xml:space="preserve"> ディア・ライフ</t>
  </si>
  <si>
    <t xml:space="preserve"> 駅　探</t>
  </si>
  <si>
    <t xml:space="preserve"> テイカ</t>
  </si>
  <si>
    <t xml:space="preserve"> セ硝子</t>
  </si>
  <si>
    <t xml:space="preserve"> アテクト</t>
  </si>
  <si>
    <t xml:space="preserve"> 日化薬</t>
  </si>
  <si>
    <t xml:space="preserve"> ビーマップ</t>
  </si>
  <si>
    <t xml:space="preserve"> T&amp;Gニーズ</t>
  </si>
  <si>
    <t xml:space="preserve"> デンカ</t>
  </si>
  <si>
    <t xml:space="preserve"> エア・ウォーター</t>
  </si>
  <si>
    <t xml:space="preserve"> グッドライフ</t>
  </si>
  <si>
    <t xml:space="preserve"> グランディー</t>
  </si>
  <si>
    <t xml:space="preserve"> 三井化学</t>
  </si>
  <si>
    <t xml:space="preserve"> 日理化</t>
  </si>
  <si>
    <t xml:space="preserve"> 日産化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</si>
  <si>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</si>
  <si>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</si>
  <si>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</si>
  <si>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</si>
  <si>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</si>
  <si>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</si>
  <si>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トクヤマ</t>
  </si>
  <si>
    <t xml:space="preserve"> 信越化</t>
  </si>
  <si>
    <t>" 19</t>
  </si>
  <si>
    <t>" 7</t>
  </si>
  <si>
    <t>766"</t>
  </si>
  <si>
    <t xml:space="preserve"> ＡＨＣＧ</t>
  </si>
  <si>
    <t xml:space="preserve"> 05月下旬</t>
  </si>
  <si>
    <t xml:space="preserve"> 日本和装</t>
  </si>
  <si>
    <t xml:space="preserve"> ウィル</t>
  </si>
  <si>
    <t xml:space="preserve"> ソーシャルワイヤ</t>
  </si>
  <si>
    <t xml:space="preserve"> アサヒ</t>
  </si>
  <si>
    <t xml:space="preserve"> オープンハウス</t>
  </si>
  <si>
    <t xml:space="preserve"> イグニス</t>
  </si>
  <si>
    <t xml:space="preserve"> セック</t>
  </si>
  <si>
    <t xml:space="preserve"> 住友ベ</t>
  </si>
  <si>
    <t xml:space="preserve"> アズジェント</t>
  </si>
  <si>
    <t xml:space="preserve"> プロトコーポ</t>
  </si>
  <si>
    <t xml:space="preserve"> クリエアナブキ</t>
  </si>
  <si>
    <t xml:space="preserve"> ＧＤＨ</t>
  </si>
  <si>
    <t>日比谷総合設備</t>
  </si>
  <si>
    <t>日本ハム</t>
  </si>
  <si>
    <t>ルネサンス</t>
  </si>
  <si>
    <t>ラサ商事</t>
  </si>
  <si>
    <t>日本管理センター</t>
  </si>
  <si>
    <t>フージャースホールディングス</t>
  </si>
  <si>
    <t>テンポイノベーション</t>
  </si>
  <si>
    <t>セグエグループ</t>
  </si>
  <si>
    <t>四国化成工業</t>
  </si>
  <si>
    <t>アミューズ</t>
  </si>
  <si>
    <t>ケネディクス</t>
  </si>
  <si>
    <t>理研ビタミン</t>
  </si>
  <si>
    <t>日本板硝子</t>
  </si>
  <si>
    <t>住友大阪セメント</t>
  </si>
  <si>
    <t>大阪チタニウムテクノロジーズ</t>
  </si>
  <si>
    <t>マルマエ</t>
  </si>
  <si>
    <t>フォスター電機</t>
  </si>
  <si>
    <t>ユニデンホールディングス</t>
  </si>
  <si>
    <t>アイコム</t>
  </si>
  <si>
    <t>エフ・シー・シー</t>
  </si>
  <si>
    <t>ＯＵＧホールディングス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</si>
  <si>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</si>
  <si>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</si>
  <si>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</si>
  <si>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</si>
  <si>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</si>
  <si>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</si>
  <si>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</si>
  <si>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</si>
  <si>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</si>
  <si>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ソラスト</t>
  </si>
  <si>
    <t>アイフル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</si>
  <si>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</si>
  <si>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</si>
  <si>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</si>
  <si>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</si>
  <si>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</si>
  <si>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</si>
  <si>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</si>
  <si>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</si>
  <si>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</si>
  <si>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</si>
  <si>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</si>
  <si>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</si>
  <si>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ビー・エム・エル</t>
  </si>
  <si>
    <t>ペプチドリーム</t>
  </si>
  <si>
    <t>アサヒグループホールディングス</t>
  </si>
  <si>
    <t>三井不動産</t>
  </si>
  <si>
    <t>システナ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</si>
  <si>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</si>
  <si>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</si>
  <si>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</si>
  <si>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</si>
  <si>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</si>
  <si>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</si>
  <si>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</si>
  <si>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日清製粉グループ本社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</si>
  <si>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</si>
  <si>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</si>
  <si>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</si>
  <si>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</si>
  <si>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</si>
  <si>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</si>
  <si>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</si>
  <si>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</si>
  <si>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</si>
  <si>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</si>
  <si>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</si>
  <si>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</si>
  <si>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</si>
  <si>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</si>
  <si>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</si>
  <si>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</si>
  <si>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>ＲＰＡホールディングス</t>
  </si>
  <si>
    <t xml:space="preserve"> 12:00</t>
  </si>
  <si>
    <t xml:space="preserve"> 証券商品先物</t>
  </si>
  <si>
    <t xml:space="preserve"> 14:00</t>
  </si>
  <si>
    <t xml:space="preserve"> キヤノン電</t>
  </si>
  <si>
    <t xml:space="preserve"> キヤノンMJ</t>
  </si>
  <si>
    <t>818"</t>
  </si>
  <si>
    <t xml:space="preserve"> 17:00</t>
  </si>
  <si>
    <t xml:space="preserve"> 中外薬</t>
  </si>
  <si>
    <t xml:space="preserve"> 蝶　理</t>
  </si>
  <si>
    <t xml:space="preserve"> 13:00</t>
  </si>
  <si>
    <t>168"</t>
  </si>
  <si>
    <t>" 9</t>
  </si>
  <si>
    <t xml:space="preserve"> 15:20</t>
  </si>
  <si>
    <t>066"</t>
  </si>
  <si>
    <t xml:space="preserve"> 11:00</t>
  </si>
  <si>
    <t xml:space="preserve"> 倉庫運輸関連</t>
  </si>
  <si>
    <t xml:space="preserve"> 13:30</t>
  </si>
  <si>
    <t>689"</t>
  </si>
  <si>
    <t xml:space="preserve"> ＣＥＨＤ</t>
  </si>
  <si>
    <t xml:space="preserve"> 花　王</t>
  </si>
  <si>
    <t>103"</t>
  </si>
  <si>
    <t>" 21</t>
  </si>
  <si>
    <t xml:space="preserve"> 日野自</t>
  </si>
  <si>
    <t xml:space="preserve"> ＳＰＫ</t>
  </si>
  <si>
    <t xml:space="preserve"> 電気・ガス業</t>
  </si>
  <si>
    <t xml:space="preserve"> 15:40</t>
  </si>
  <si>
    <t xml:space="preserve"> 18:00</t>
  </si>
  <si>
    <t xml:space="preserve"> ＦＴＥＣ</t>
  </si>
  <si>
    <t>344"</t>
  </si>
  <si>
    <t>696"</t>
  </si>
  <si>
    <t xml:space="preserve"> 大阪製鉄</t>
  </si>
  <si>
    <t xml:space="preserve"> 神鋼商</t>
  </si>
  <si>
    <t>848"</t>
  </si>
  <si>
    <t xml:space="preserve"> エックスネット</t>
  </si>
  <si>
    <t xml:space="preserve"> 非鉄金属</t>
  </si>
  <si>
    <t xml:space="preserve"> 14:20</t>
  </si>
  <si>
    <t xml:space="preserve"> 14:40</t>
  </si>
  <si>
    <t>029"</t>
  </si>
  <si>
    <t xml:space="preserve"> トレードワクス</t>
  </si>
  <si>
    <t xml:space="preserve"> バンクイノベ</t>
  </si>
  <si>
    <t xml:space="preserve"> BPカストロール</t>
  </si>
  <si>
    <t xml:space="preserve"> 石油石炭製品</t>
  </si>
  <si>
    <t xml:space="preserve"> 大阪チタ</t>
  </si>
  <si>
    <t xml:space="preserve"> テクノプロHD</t>
  </si>
  <si>
    <t xml:space="preserve"> 鉱研工業</t>
  </si>
  <si>
    <t xml:space="preserve"> マックス</t>
  </si>
  <si>
    <t xml:space="preserve"> ＮＥＣ</t>
  </si>
  <si>
    <t xml:space="preserve"> 富士通</t>
  </si>
  <si>
    <t xml:space="preserve"> GMOFHD</t>
  </si>
  <si>
    <t xml:space="preserve"> だいこう</t>
  </si>
  <si>
    <t>" 30</t>
  </si>
  <si>
    <t xml:space="preserve"> 空運業</t>
  </si>
  <si>
    <t xml:space="preserve"> 中国電</t>
  </si>
  <si>
    <t xml:space="preserve"> 蔵王産業</t>
  </si>
  <si>
    <t xml:space="preserve"> トーエネク</t>
  </si>
  <si>
    <t xml:space="preserve"> 中電工</t>
  </si>
  <si>
    <t xml:space="preserve"> ＦＰＧ</t>
  </si>
  <si>
    <t xml:space="preserve"> 中部電</t>
  </si>
  <si>
    <t xml:space="preserve"> 太田昭</t>
  </si>
  <si>
    <t xml:space="preserve"> 16:20</t>
  </si>
  <si>
    <t xml:space="preserve"> 16:30</t>
  </si>
  <si>
    <t xml:space="preserve"> IXナレッジ</t>
  </si>
  <si>
    <t xml:space="preserve"> スミダコーポ</t>
  </si>
  <si>
    <t xml:space="preserve"> 日本エスコン</t>
  </si>
  <si>
    <t xml:space="preserve"> 10:00</t>
  </si>
  <si>
    <t xml:space="preserve"> 海運業</t>
  </si>
  <si>
    <t xml:space="preserve"> デンソー</t>
  </si>
  <si>
    <t>" 17</t>
  </si>
  <si>
    <t>620"</t>
  </si>
  <si>
    <t xml:space="preserve"> 13:20</t>
  </si>
  <si>
    <t xml:space="preserve"> 13:40</t>
  </si>
  <si>
    <t xml:space="preserve"> ジェイテクト</t>
  </si>
  <si>
    <t xml:space="preserve"> 寺岡製</t>
  </si>
  <si>
    <t xml:space="preserve"> ユナイテド海</t>
  </si>
  <si>
    <t xml:space="preserve"> 飯野海</t>
  </si>
  <si>
    <t>328"</t>
  </si>
  <si>
    <t xml:space="preserve"> ＳＭＳ</t>
  </si>
  <si>
    <t>" 39</t>
  </si>
  <si>
    <t>" 18</t>
  </si>
  <si>
    <t xml:space="preserve"> M&amp;Aキャピ</t>
  </si>
  <si>
    <t xml:space="preserve"> 村田製</t>
  </si>
  <si>
    <t xml:space="preserve"> 伯　東</t>
  </si>
  <si>
    <t xml:space="preserve"> インヴァスト</t>
  </si>
  <si>
    <t>606"</t>
  </si>
  <si>
    <t xml:space="preserve"> 都競馬</t>
  </si>
  <si>
    <t xml:space="preserve"> 白洋舎</t>
  </si>
  <si>
    <t xml:space="preserve"> enish</t>
  </si>
  <si>
    <t xml:space="preserve"> 有沢製</t>
  </si>
  <si>
    <t xml:space="preserve"> 東電力HD</t>
  </si>
  <si>
    <t xml:space="preserve"> ヨシコン</t>
  </si>
  <si>
    <t xml:space="preserve"> ユタカ技研</t>
  </si>
  <si>
    <t xml:space="preserve"> ラックランド</t>
  </si>
  <si>
    <t xml:space="preserve"> ジャパンF</t>
  </si>
  <si>
    <t>" 24</t>
  </si>
  <si>
    <t xml:space="preserve"> ダイナックHD</t>
  </si>
  <si>
    <t xml:space="preserve"> ＹＫＴ</t>
  </si>
  <si>
    <t xml:space="preserve"> 銀行業</t>
  </si>
  <si>
    <t xml:space="preserve"> 三協フロン</t>
  </si>
  <si>
    <t xml:space="preserve"> インソース</t>
  </si>
  <si>
    <t xml:space="preserve"> 千趣会</t>
  </si>
  <si>
    <t xml:space="preserve"> ETS HD</t>
  </si>
  <si>
    <t xml:space="preserve"> イフジ産業</t>
  </si>
  <si>
    <t xml:space="preserve"> ミツコシイセタン</t>
  </si>
  <si>
    <t xml:space="preserve"> 長府製</t>
  </si>
  <si>
    <t xml:space="preserve"> ＴＯＡ</t>
  </si>
  <si>
    <t xml:space="preserve"> 平安レイ</t>
  </si>
  <si>
    <t xml:space="preserve"> 日インシュレ</t>
  </si>
  <si>
    <t xml:space="preserve"> 太陽ＨＤ</t>
  </si>
  <si>
    <t xml:space="preserve"> 10:40</t>
  </si>
  <si>
    <t xml:space="preserve"> カイノス</t>
  </si>
  <si>
    <t xml:space="preserve"> ＩＤＨＤ</t>
  </si>
  <si>
    <t xml:space="preserve"> モリ工業</t>
  </si>
  <si>
    <t xml:space="preserve"> トピー</t>
  </si>
  <si>
    <t>" 36</t>
  </si>
  <si>
    <t>733"</t>
  </si>
  <si>
    <t xml:space="preserve"> バローHD</t>
  </si>
  <si>
    <t xml:space="preserve"> サンヨーH</t>
  </si>
  <si>
    <t xml:space="preserve"> シノブフース</t>
  </si>
  <si>
    <t xml:space="preserve"> AOKI HD</t>
  </si>
  <si>
    <t xml:space="preserve"> アジアGTHD</t>
  </si>
  <si>
    <t xml:space="preserve"> 三機工</t>
  </si>
  <si>
    <t xml:space="preserve"> サイネックス</t>
  </si>
  <si>
    <t xml:space="preserve"> ココカラファイン</t>
  </si>
  <si>
    <t xml:space="preserve"> チムニー</t>
  </si>
  <si>
    <t xml:space="preserve"> シュッピン</t>
  </si>
  <si>
    <t xml:space="preserve"> バッファロー</t>
  </si>
  <si>
    <t xml:space="preserve"> テクノフレックス</t>
  </si>
  <si>
    <t xml:space="preserve"> テックファーム</t>
  </si>
  <si>
    <t xml:space="preserve"> コムチュア</t>
  </si>
  <si>
    <t xml:space="preserve"> 山田コンサル</t>
  </si>
  <si>
    <t xml:space="preserve"> ライオン</t>
  </si>
  <si>
    <t xml:space="preserve"> マンダム</t>
  </si>
  <si>
    <t xml:space="preserve"> シーボン</t>
  </si>
  <si>
    <t xml:space="preserve"> 長谷川香</t>
  </si>
  <si>
    <t xml:space="preserve"> 邦チタニウム</t>
  </si>
  <si>
    <t xml:space="preserve"> ＮＩＣ</t>
  </si>
  <si>
    <t xml:space="preserve"> 中村超硬</t>
  </si>
  <si>
    <t xml:space="preserve"> ブランジスタ</t>
  </si>
  <si>
    <t xml:space="preserve"> 住友重</t>
  </si>
  <si>
    <t xml:space="preserve"> SANKYO</t>
  </si>
  <si>
    <t xml:space="preserve"> 三相電機</t>
  </si>
  <si>
    <t xml:space="preserve"> アジャイル</t>
  </si>
  <si>
    <t xml:space="preserve"> Mimaki</t>
  </si>
  <si>
    <t xml:space="preserve"> ニチコン</t>
  </si>
  <si>
    <t xml:space="preserve"> デイトナ</t>
  </si>
  <si>
    <t xml:space="preserve"> セフテック</t>
  </si>
  <si>
    <t xml:space="preserve"> ドウシシャ</t>
  </si>
  <si>
    <t xml:space="preserve"> アイエーG</t>
  </si>
  <si>
    <t xml:space="preserve"> パンパシHD</t>
  </si>
  <si>
    <t>" 13</t>
  </si>
  <si>
    <t xml:space="preserve"> PALTEK</t>
  </si>
  <si>
    <t xml:space="preserve"> ダイトロン</t>
  </si>
  <si>
    <t xml:space="preserve"> 興　研</t>
  </si>
  <si>
    <t xml:space="preserve"> 北国銀</t>
  </si>
  <si>
    <t xml:space="preserve"> ブックオフGH</t>
  </si>
  <si>
    <t xml:space="preserve"> 空港ビル</t>
  </si>
  <si>
    <t xml:space="preserve"> ディーエムエス</t>
  </si>
  <si>
    <t xml:space="preserve"> 福井コンピ</t>
  </si>
  <si>
    <t xml:space="preserve"> オートバクス</t>
  </si>
  <si>
    <t xml:space="preserve"> ルノアール</t>
  </si>
  <si>
    <t xml:space="preserve"> マキヤ</t>
  </si>
  <si>
    <t xml:space="preserve"> 高千穂交</t>
  </si>
  <si>
    <t xml:space="preserve"> ＥＰＳ</t>
  </si>
  <si>
    <t xml:space="preserve"> ネクシィーズG</t>
  </si>
  <si>
    <t xml:space="preserve"> 富士製薬</t>
  </si>
  <si>
    <t xml:space="preserve"> 都築電</t>
  </si>
  <si>
    <t xml:space="preserve"> ショーエイコーホ</t>
  </si>
  <si>
    <t xml:space="preserve"> 元気寿司</t>
  </si>
  <si>
    <t xml:space="preserve"> 16:40</t>
  </si>
  <si>
    <t xml:space="preserve"> 特殊陶</t>
  </si>
  <si>
    <t xml:space="preserve"> 太平電</t>
  </si>
  <si>
    <t xml:space="preserve"> 夢真ＨＤ</t>
  </si>
  <si>
    <t xml:space="preserve"> サッポロHD</t>
  </si>
  <si>
    <t xml:space="preserve"> 北越メタル</t>
  </si>
  <si>
    <t xml:space="preserve"> ＬＴＳ</t>
  </si>
  <si>
    <t xml:space="preserve"> ＫＤＤＩ</t>
  </si>
  <si>
    <t xml:space="preserve"> ロブテックス</t>
  </si>
  <si>
    <t xml:space="preserve"> 鶴　弥</t>
  </si>
  <si>
    <t xml:space="preserve"> マサル</t>
  </si>
  <si>
    <t xml:space="preserve"> 菱友システム</t>
  </si>
  <si>
    <t xml:space="preserve"> 洋 シヤタ</t>
  </si>
  <si>
    <t xml:space="preserve"> 菱電商</t>
  </si>
  <si>
    <t xml:space="preserve"> 川崎船</t>
  </si>
  <si>
    <t xml:space="preserve"> ＮＳＷ</t>
  </si>
  <si>
    <t xml:space="preserve"> 日鉄物産</t>
  </si>
  <si>
    <t xml:space="preserve"> LIXILビ</t>
  </si>
  <si>
    <t xml:space="preserve"> ミズホメディ</t>
  </si>
  <si>
    <t xml:space="preserve"> カワタ</t>
  </si>
  <si>
    <t xml:space="preserve"> 日鉄鉱</t>
  </si>
  <si>
    <t xml:space="preserve"> 住電設</t>
  </si>
  <si>
    <t xml:space="preserve"> 日本ハム</t>
  </si>
  <si>
    <t xml:space="preserve"> 日清食HD</t>
  </si>
  <si>
    <t xml:space="preserve"> 東洋紡</t>
  </si>
  <si>
    <t xml:space="preserve"> ダイトーケミ</t>
  </si>
  <si>
    <t xml:space="preserve"> 塩野義</t>
  </si>
  <si>
    <t xml:space="preserve"> 中国塗</t>
  </si>
  <si>
    <t xml:space="preserve"> イサム塗</t>
  </si>
  <si>
    <t xml:space="preserve"> LIXIL G</t>
  </si>
  <si>
    <t xml:space="preserve"> アマテイ</t>
  </si>
  <si>
    <t xml:space="preserve"> 東京綱</t>
  </si>
  <si>
    <t xml:space="preserve"> 日ギア</t>
  </si>
  <si>
    <t xml:space="preserve"> ヤマダ</t>
  </si>
  <si>
    <t xml:space="preserve"> 三菱重</t>
  </si>
  <si>
    <t xml:space="preserve"> 三菱ロジ</t>
  </si>
  <si>
    <t xml:space="preserve"> ニフコ</t>
  </si>
  <si>
    <t xml:space="preserve"> テクノアソシエ</t>
  </si>
  <si>
    <t xml:space="preserve"> 伊予銀</t>
  </si>
  <si>
    <t xml:space="preserve"> 愛媛銀</t>
  </si>
  <si>
    <t xml:space="preserve"> 山　九</t>
  </si>
  <si>
    <t xml:space="preserve"> 三井倉HD</t>
  </si>
  <si>
    <t xml:space="preserve"> 中央経済</t>
  </si>
  <si>
    <t xml:space="preserve"> Tナカヤマ</t>
  </si>
  <si>
    <t xml:space="preserve"> 加藤産業</t>
  </si>
  <si>
    <t xml:space="preserve"> 愛時計</t>
  </si>
  <si>
    <t xml:space="preserve"> 西松建</t>
  </si>
  <si>
    <t xml:space="preserve"> プリマハム</t>
  </si>
  <si>
    <t xml:space="preserve"> ハードオフ</t>
  </si>
  <si>
    <t xml:space="preserve"> クリップ</t>
  </si>
  <si>
    <t xml:space="preserve"> 大成ラミック</t>
  </si>
  <si>
    <t xml:space="preserve"> テクノクオーツ</t>
  </si>
  <si>
    <t xml:space="preserve"> 豊和工</t>
  </si>
  <si>
    <t xml:space="preserve"> 北川鉄</t>
  </si>
  <si>
    <t xml:space="preserve"> 能美防</t>
  </si>
  <si>
    <t xml:space="preserve"> ローム</t>
  </si>
  <si>
    <t xml:space="preserve"> ジーエル</t>
  </si>
  <si>
    <t xml:space="preserve"> ニプロ</t>
  </si>
  <si>
    <t xml:space="preserve"> 東陽テク</t>
  </si>
  <si>
    <t xml:space="preserve"> 紀陽銀行</t>
  </si>
  <si>
    <t xml:space="preserve"> 四国銀</t>
  </si>
  <si>
    <t xml:space="preserve"> 明和地所</t>
  </si>
  <si>
    <t xml:space="preserve"> 川西倉庫</t>
  </si>
  <si>
    <t xml:space="preserve"> 松屋フーズ</t>
  </si>
  <si>
    <t xml:space="preserve"> 東陽倉</t>
  </si>
  <si>
    <t xml:space="preserve"> ショーボンド</t>
  </si>
  <si>
    <t xml:space="preserve"> 日本アクア</t>
  </si>
  <si>
    <t xml:space="preserve"> 東急建設</t>
  </si>
  <si>
    <t xml:space="preserve"> ミサワ中国</t>
  </si>
  <si>
    <t xml:space="preserve"> オーテック</t>
  </si>
  <si>
    <t xml:space="preserve"> ナカボーテック</t>
  </si>
  <si>
    <t xml:space="preserve"> 守谷商会</t>
  </si>
  <si>
    <t xml:space="preserve"> 矢作建</t>
  </si>
  <si>
    <t xml:space="preserve"> 五洋建</t>
  </si>
  <si>
    <t xml:space="preserve"> グリコ</t>
  </si>
  <si>
    <t>300"</t>
  </si>
  <si>
    <t xml:space="preserve"> ルネサンス</t>
  </si>
  <si>
    <t xml:space="preserve"> 新日科学</t>
  </si>
  <si>
    <t xml:space="preserve"> ワールドHD</t>
  </si>
  <si>
    <t xml:space="preserve"> フュートレック</t>
  </si>
  <si>
    <t xml:space="preserve"> フジオフード</t>
  </si>
  <si>
    <t xml:space="preserve"> セリア</t>
  </si>
  <si>
    <t xml:space="preserve"> ダイショー</t>
  </si>
  <si>
    <t xml:space="preserve"> ケンコーマヨ</t>
  </si>
  <si>
    <t xml:space="preserve"> なとり</t>
  </si>
  <si>
    <t xml:space="preserve"> クリエイト</t>
  </si>
  <si>
    <t xml:space="preserve"> ソリトン</t>
  </si>
  <si>
    <t xml:space="preserve"> グリムス</t>
  </si>
  <si>
    <t xml:space="preserve"> トーア紡</t>
  </si>
  <si>
    <t xml:space="preserve"> 日本管理</t>
  </si>
  <si>
    <t xml:space="preserve"> イーグランド</t>
  </si>
  <si>
    <t xml:space="preserve"> コスモ・バイオ</t>
  </si>
  <si>
    <t xml:space="preserve"> 昭栄薬品</t>
  </si>
  <si>
    <t xml:space="preserve"> ボルテージ</t>
  </si>
  <si>
    <t xml:space="preserve"> ＤＬＥ</t>
  </si>
  <si>
    <t xml:space="preserve"> システムズD</t>
  </si>
  <si>
    <t xml:space="preserve"> システムリサーチ</t>
  </si>
  <si>
    <t xml:space="preserve"> 朝日ネット</t>
  </si>
  <si>
    <t xml:space="preserve"> アドソル</t>
  </si>
  <si>
    <t xml:space="preserve"> サイバーコム</t>
  </si>
  <si>
    <t xml:space="preserve"> ハビックス</t>
  </si>
  <si>
    <t xml:space="preserve"> エムケイシステム</t>
  </si>
  <si>
    <t xml:space="preserve"> PCIHD</t>
  </si>
  <si>
    <t xml:space="preserve"> 大阪ソーダ</t>
  </si>
  <si>
    <t xml:space="preserve"> 田岡化</t>
  </si>
  <si>
    <t xml:space="preserve"> 4Q</t>
  </si>
  <si>
    <t xml:space="preserve"> インテージHD</t>
  </si>
  <si>
    <t xml:space="preserve"> セコム上信</t>
  </si>
  <si>
    <t xml:space="preserve"> Amazia</t>
  </si>
  <si>
    <t xml:space="preserve"> ソフト99</t>
  </si>
  <si>
    <t xml:space="preserve"> Cマネジメント</t>
  </si>
  <si>
    <t xml:space="preserve"> ツムラ</t>
  </si>
  <si>
    <t xml:space="preserve"> 沢井製薬</t>
  </si>
  <si>
    <t xml:space="preserve"> ＧＴＳ</t>
  </si>
  <si>
    <t xml:space="preserve"> エスケー化研</t>
  </si>
  <si>
    <t xml:space="preserve"> ラウンドワン</t>
  </si>
  <si>
    <t xml:space="preserve"> 構造計画</t>
  </si>
  <si>
    <t xml:space="preserve"> エルミック</t>
  </si>
  <si>
    <t xml:space="preserve"> GMO-AP</t>
  </si>
  <si>
    <t xml:space="preserve"> オリコン</t>
  </si>
  <si>
    <t xml:space="preserve"> アグロカネシ</t>
  </si>
  <si>
    <t xml:space="preserve"> メック</t>
  </si>
  <si>
    <t xml:space="preserve"> ブリヂストン</t>
  </si>
  <si>
    <t xml:space="preserve"> 高見澤</t>
  </si>
  <si>
    <t xml:space="preserve"> アジアパイル</t>
  </si>
  <si>
    <t xml:space="preserve"> 東海カ</t>
  </si>
  <si>
    <t xml:space="preserve"> 日カーボン</t>
  </si>
  <si>
    <t xml:space="preserve"> 黒崎播磨</t>
  </si>
  <si>
    <t xml:space="preserve"> ニチアス</t>
  </si>
  <si>
    <t xml:space="preserve"> 三井金</t>
  </si>
  <si>
    <t xml:space="preserve"> CKサンエツ</t>
  </si>
  <si>
    <t xml:space="preserve"> 弁護士コム</t>
  </si>
  <si>
    <t xml:space="preserve"> Ｅ　Ｇ</t>
  </si>
  <si>
    <t xml:space="preserve"> チャームケア</t>
  </si>
  <si>
    <t xml:space="preserve"> エーワン精密</t>
  </si>
  <si>
    <t xml:space="preserve"> オプトラン</t>
  </si>
  <si>
    <t xml:space="preserve"> 横田製作</t>
  </si>
  <si>
    <t xml:space="preserve"> タツモ</t>
  </si>
  <si>
    <t xml:space="preserve"> 北川精機</t>
  </si>
  <si>
    <t xml:space="preserve"> 帝国電機</t>
  </si>
  <si>
    <t xml:space="preserve"> 栗田工</t>
  </si>
  <si>
    <t xml:space="preserve"> JUKI</t>
  </si>
  <si>
    <t xml:space="preserve"> ブラザー</t>
  </si>
  <si>
    <t xml:space="preserve"> 山洋電</t>
  </si>
  <si>
    <t xml:space="preserve"> JESHD</t>
  </si>
  <si>
    <t xml:space="preserve"> コンテック</t>
  </si>
  <si>
    <t xml:space="preserve"> エスケーエレク</t>
  </si>
  <si>
    <t xml:space="preserve"> テックポイント</t>
  </si>
  <si>
    <t xml:space="preserve"> ViSCOTEC</t>
  </si>
  <si>
    <t xml:space="preserve"> タムラ製</t>
  </si>
  <si>
    <t xml:space="preserve"> メイコー</t>
  </si>
  <si>
    <t xml:space="preserve"> 本多通信</t>
  </si>
  <si>
    <t xml:space="preserve"> オプテックスG</t>
  </si>
  <si>
    <t xml:space="preserve"> ケ　ル</t>
  </si>
  <si>
    <t xml:space="preserve"> 図　研</t>
  </si>
  <si>
    <t xml:space="preserve"> 日ケミコン</t>
  </si>
  <si>
    <t xml:space="preserve"> ニッチツ</t>
  </si>
  <si>
    <t xml:space="preserve"> ツクイスタッフ</t>
  </si>
  <si>
    <t xml:space="preserve"> ベルトラ</t>
  </si>
  <si>
    <t xml:space="preserve"> フォースタ</t>
  </si>
  <si>
    <t xml:space="preserve"> あん保証</t>
  </si>
  <si>
    <t xml:space="preserve"> ジャムコ</t>
  </si>
  <si>
    <t xml:space="preserve"> 横浜魚類</t>
  </si>
  <si>
    <t xml:space="preserve"> 三菱食品</t>
  </si>
  <si>
    <t xml:space="preserve"> GセブンHD</t>
  </si>
  <si>
    <t xml:space="preserve"> 万世電機</t>
  </si>
  <si>
    <t xml:space="preserve"> 星医療</t>
  </si>
  <si>
    <t xml:space="preserve"> ハンズマン</t>
  </si>
  <si>
    <t xml:space="preserve"> 島津製</t>
  </si>
  <si>
    <t>180"</t>
  </si>
  <si>
    <t xml:space="preserve"> 東京精</t>
  </si>
  <si>
    <t xml:space="preserve"> フルヤ金属</t>
  </si>
  <si>
    <t xml:space="preserve"> ＩＦＩＳ</t>
  </si>
  <si>
    <t xml:space="preserve"> タカノ</t>
  </si>
  <si>
    <t xml:space="preserve"> イトーキ</t>
  </si>
  <si>
    <t xml:space="preserve"> ヤマエ久野</t>
  </si>
  <si>
    <t xml:space="preserve"> キング</t>
  </si>
  <si>
    <t xml:space="preserve"> テンアライド</t>
  </si>
  <si>
    <t xml:space="preserve"> ヤオコー</t>
  </si>
  <si>
    <t xml:space="preserve"> 千葉銀</t>
  </si>
  <si>
    <t xml:space="preserve"> 群馬銀</t>
  </si>
  <si>
    <t xml:space="preserve"> 武蔵銀</t>
  </si>
  <si>
    <t xml:space="preserve"> 静岡銀</t>
  </si>
  <si>
    <t xml:space="preserve"> 大分銀</t>
  </si>
  <si>
    <t xml:space="preserve"> 東センチュリー</t>
  </si>
  <si>
    <t xml:space="preserve"> アイフル</t>
  </si>
  <si>
    <t xml:space="preserve"> カチタス</t>
  </si>
  <si>
    <t xml:space="preserve"> ランビジネス</t>
  </si>
  <si>
    <t xml:space="preserve"> グランディ</t>
  </si>
  <si>
    <t xml:space="preserve"> ハマキョウ</t>
  </si>
  <si>
    <t xml:space="preserve"> 丸和運輸</t>
  </si>
  <si>
    <t xml:space="preserve"> ＪＲ九州</t>
  </si>
  <si>
    <t xml:space="preserve"> 東海船</t>
  </si>
  <si>
    <t xml:space="preserve"> パスコ</t>
  </si>
  <si>
    <t xml:space="preserve"> ケイヒン</t>
  </si>
  <si>
    <t xml:space="preserve"> 大東港</t>
  </si>
  <si>
    <t xml:space="preserve"> ソフトバンク</t>
  </si>
  <si>
    <t xml:space="preserve"> EF-ON</t>
  </si>
  <si>
    <t xml:space="preserve"> 広島ガス</t>
  </si>
  <si>
    <t xml:space="preserve"> 葉ガス</t>
  </si>
  <si>
    <t xml:space="preserve"> 建設技研</t>
  </si>
  <si>
    <t xml:space="preserve"> ナガワ</t>
  </si>
  <si>
    <t xml:space="preserve"> 愛  眼</t>
  </si>
  <si>
    <t xml:space="preserve"> イノテック</t>
  </si>
  <si>
    <t xml:space="preserve"> サックスバーH</t>
  </si>
  <si>
    <t xml:space="preserve"> ステラケミファ</t>
  </si>
  <si>
    <t xml:space="preserve"> 名　銀</t>
  </si>
  <si>
    <t xml:space="preserve"> サガミHD</t>
  </si>
  <si>
    <t xml:space="preserve"> スズケン</t>
  </si>
  <si>
    <t xml:space="preserve"> 井村屋Ｇ</t>
  </si>
  <si>
    <t xml:space="preserve"> コ　モ</t>
  </si>
  <si>
    <t xml:space="preserve"> 日本ドライ</t>
  </si>
  <si>
    <t xml:space="preserve"> サンテック</t>
  </si>
  <si>
    <t xml:space="preserve"> 塩水糖</t>
  </si>
  <si>
    <t xml:space="preserve"> Ｊオイル</t>
  </si>
  <si>
    <t xml:space="preserve"> ゲオＨＤ</t>
  </si>
  <si>
    <t xml:space="preserve"> ゼリア新薬</t>
  </si>
  <si>
    <t xml:space="preserve"> 秀　英</t>
  </si>
  <si>
    <t xml:space="preserve"> アルファシステム</t>
  </si>
  <si>
    <t xml:space="preserve"> 日本ラッド</t>
  </si>
  <si>
    <t xml:space="preserve"> ＨＡＢＡ</t>
  </si>
  <si>
    <t xml:space="preserve"> 和井田</t>
  </si>
  <si>
    <t xml:space="preserve"> 船井電機</t>
  </si>
  <si>
    <t xml:space="preserve"> イリソ電子</t>
  </si>
  <si>
    <t xml:space="preserve"> 芝浦電子</t>
  </si>
  <si>
    <t xml:space="preserve"> NATTY</t>
  </si>
  <si>
    <t xml:space="preserve"> 西　鉄</t>
  </si>
  <si>
    <t xml:space="preserve"> 丸　運</t>
  </si>
  <si>
    <t xml:space="preserve"> エージーピー</t>
  </si>
  <si>
    <t xml:space="preserve"> クロップス</t>
  </si>
  <si>
    <t xml:space="preserve"> ビケンテクノ</t>
  </si>
  <si>
    <t xml:space="preserve"> 三菱電</t>
  </si>
  <si>
    <t>" 27</t>
  </si>
  <si>
    <t>398"</t>
  </si>
  <si>
    <t xml:space="preserve"> クルーズ</t>
  </si>
  <si>
    <t xml:space="preserve"> ジェイテック</t>
  </si>
  <si>
    <t xml:space="preserve"> オーウイル</t>
  </si>
  <si>
    <t xml:space="preserve"> ソケッツ</t>
  </si>
  <si>
    <t xml:space="preserve"> ユニリタ</t>
  </si>
  <si>
    <t xml:space="preserve"> Ｄ　Ｉ</t>
  </si>
  <si>
    <t xml:space="preserve"> パラカ</t>
  </si>
  <si>
    <t xml:space="preserve"> ドラフト</t>
  </si>
  <si>
    <t xml:space="preserve"> ヴィス</t>
  </si>
  <si>
    <t xml:space="preserve"> 神鋼線</t>
  </si>
  <si>
    <t xml:space="preserve"> KeePer技</t>
  </si>
  <si>
    <t xml:space="preserve"> ホープ</t>
  </si>
  <si>
    <t xml:space="preserve"> ホシザキ</t>
  </si>
  <si>
    <t xml:space="preserve"> エードット</t>
  </si>
  <si>
    <t xml:space="preserve"> アイペット</t>
  </si>
  <si>
    <t xml:space="preserve"> 幸和製作</t>
  </si>
  <si>
    <t xml:space="preserve"> ヨネックス</t>
  </si>
  <si>
    <t xml:space="preserve"> サンフロンティア</t>
  </si>
  <si>
    <t xml:space="preserve"> 大ガス</t>
  </si>
  <si>
    <t xml:space="preserve"> キューブシス</t>
  </si>
  <si>
    <t xml:space="preserve"> カカクコム</t>
  </si>
  <si>
    <t xml:space="preserve"> 淀川鋼</t>
  </si>
  <si>
    <t xml:space="preserve"> 日金属</t>
  </si>
  <si>
    <t xml:space="preserve"> 三洋工</t>
  </si>
  <si>
    <t xml:space="preserve"> オリジン</t>
  </si>
  <si>
    <t xml:space="preserve"> 川　重</t>
  </si>
  <si>
    <t xml:space="preserve"> メイテック</t>
  </si>
  <si>
    <t xml:space="preserve"> 小野薬</t>
  </si>
  <si>
    <t xml:space="preserve"> ルツボ</t>
  </si>
  <si>
    <t xml:space="preserve"> ウチヤマHD</t>
  </si>
  <si>
    <t xml:space="preserve"> 極　洋</t>
  </si>
  <si>
    <t xml:space="preserve"> ALSOK</t>
  </si>
  <si>
    <t>229"</t>
  </si>
  <si>
    <t xml:space="preserve"> クラボウ</t>
  </si>
  <si>
    <t xml:space="preserve"> 旭化成</t>
  </si>
  <si>
    <t xml:space="preserve"> パルマ</t>
  </si>
  <si>
    <t xml:space="preserve"> 扶桑薬</t>
  </si>
  <si>
    <t xml:space="preserve"> バンドー</t>
  </si>
  <si>
    <t xml:space="preserve"> 共英製鋼</t>
  </si>
  <si>
    <t xml:space="preserve"> ダイジェト</t>
  </si>
  <si>
    <t xml:space="preserve"> 明星電</t>
  </si>
  <si>
    <t xml:space="preserve"> 紙パル商</t>
  </si>
  <si>
    <t xml:space="preserve"> ナラサキ</t>
  </si>
  <si>
    <t xml:space="preserve"> 川　辺</t>
  </si>
  <si>
    <t xml:space="preserve"> 琉球銀</t>
  </si>
  <si>
    <t xml:space="preserve"> 遠州トラック</t>
  </si>
  <si>
    <t xml:space="preserve"> 住友倉</t>
  </si>
  <si>
    <t>012"</t>
  </si>
  <si>
    <t xml:space="preserve"> 日電計</t>
  </si>
  <si>
    <t xml:space="preserve"> テクノ菱和</t>
  </si>
  <si>
    <t xml:space="preserve"> バイタルKSK</t>
  </si>
  <si>
    <t xml:space="preserve"> 東ソー</t>
  </si>
  <si>
    <t xml:space="preserve"> 三菱ガス</t>
  </si>
  <si>
    <t xml:space="preserve"> 日水薬</t>
  </si>
  <si>
    <t xml:space="preserve"> キョーリンHD</t>
  </si>
  <si>
    <t xml:space="preserve"> 大日塗</t>
  </si>
  <si>
    <t xml:space="preserve"> ロックペイント</t>
  </si>
  <si>
    <t xml:space="preserve"> 駒井ハルテク</t>
  </si>
  <si>
    <t xml:space="preserve"> 日東工器</t>
  </si>
  <si>
    <t xml:space="preserve"> 日ピラー</t>
  </si>
  <si>
    <t xml:space="preserve"> 大崎電</t>
  </si>
  <si>
    <t xml:space="preserve"> プレス工</t>
  </si>
  <si>
    <t xml:space="preserve"> 日新商事</t>
  </si>
  <si>
    <t xml:space="preserve"> 大  水</t>
  </si>
  <si>
    <t xml:space="preserve"> シークス</t>
  </si>
  <si>
    <t xml:space="preserve"> 理計器</t>
  </si>
  <si>
    <t xml:space="preserve"> カーディナル</t>
  </si>
  <si>
    <t xml:space="preserve"> 大建工</t>
  </si>
  <si>
    <t xml:space="preserve"> OUG HD</t>
  </si>
  <si>
    <t xml:space="preserve"> 第一実</t>
  </si>
  <si>
    <t xml:space="preserve"> ユアサ商</t>
  </si>
  <si>
    <t xml:space="preserve"> 稲畑産</t>
  </si>
  <si>
    <t xml:space="preserve"> 中央自</t>
  </si>
  <si>
    <t xml:space="preserve"> サンゲツ</t>
  </si>
  <si>
    <t xml:space="preserve"> ソーダニッカ</t>
  </si>
  <si>
    <t xml:space="preserve"> トマト銀</t>
  </si>
  <si>
    <t xml:space="preserve"> 渋沢倉</t>
  </si>
  <si>
    <t xml:space="preserve"> 東洋テック</t>
  </si>
  <si>
    <t xml:space="preserve"> 帝国ホテル</t>
  </si>
  <si>
    <t xml:space="preserve"> 堺商事</t>
  </si>
  <si>
    <t xml:space="preserve"> ノリタケ</t>
  </si>
  <si>
    <t xml:space="preserve"> 住友理工</t>
  </si>
  <si>
    <t xml:space="preserve"> 藤田エンジ</t>
  </si>
  <si>
    <t xml:space="preserve"> 第一建設</t>
  </si>
  <si>
    <t xml:space="preserve"> 福田組</t>
  </si>
  <si>
    <t xml:space="preserve"> テノックス</t>
  </si>
  <si>
    <t xml:space="preserve"> 日比谷</t>
  </si>
  <si>
    <t xml:space="preserve"> フィード・ワン</t>
  </si>
  <si>
    <t xml:space="preserve"> ヒップ</t>
  </si>
  <si>
    <t xml:space="preserve"> エスクリ</t>
  </si>
  <si>
    <t xml:space="preserve"> クロスキャット</t>
  </si>
  <si>
    <t xml:space="preserve"> トランス</t>
  </si>
  <si>
    <t xml:space="preserve"> タカミヤ</t>
  </si>
  <si>
    <t xml:space="preserve"> ＣＤＧ</t>
  </si>
  <si>
    <t xml:space="preserve"> アドウェイズ</t>
  </si>
  <si>
    <t xml:space="preserve"> キリンHD</t>
  </si>
  <si>
    <t xml:space="preserve"> 養命酒</t>
  </si>
  <si>
    <t xml:space="preserve"> 日清オイリオ</t>
  </si>
  <si>
    <t xml:space="preserve"> マクドナルド</t>
  </si>
  <si>
    <t xml:space="preserve"> 大戸屋HD</t>
  </si>
  <si>
    <t xml:space="preserve"> アルフレッサHD</t>
  </si>
  <si>
    <t xml:space="preserve"> ハウス食G</t>
  </si>
  <si>
    <t xml:space="preserve"> やまみ</t>
  </si>
  <si>
    <t xml:space="preserve"> イートアンド</t>
  </si>
  <si>
    <t xml:space="preserve"> メディアスHD</t>
  </si>
  <si>
    <t xml:space="preserve"> ダイドリミ</t>
  </si>
  <si>
    <t xml:space="preserve"> イントランス</t>
  </si>
  <si>
    <t xml:space="preserve"> 帝繊維</t>
  </si>
  <si>
    <t xml:space="preserve"> サンコーテクノ</t>
  </si>
  <si>
    <t xml:space="preserve"> ハウスドゥ</t>
  </si>
  <si>
    <t xml:space="preserve"> 川本産業</t>
  </si>
  <si>
    <t xml:space="preserve"> ＴＩＳ</t>
  </si>
  <si>
    <t xml:space="preserve"> ＫＬａｂ</t>
  </si>
  <si>
    <t xml:space="preserve"> デジハHD</t>
  </si>
  <si>
    <t xml:space="preserve"> GMOクラウド</t>
  </si>
  <si>
    <t xml:space="preserve"> ランドコンピ</t>
  </si>
  <si>
    <t xml:space="preserve"> PAXXS</t>
  </si>
  <si>
    <t xml:space="preserve"> 日曹達</t>
  </si>
  <si>
    <t xml:space="preserve"> 大陽日酸</t>
  </si>
  <si>
    <t xml:space="preserve"> ミンカブ</t>
  </si>
  <si>
    <t xml:space="preserve"> JTOWER</t>
  </si>
  <si>
    <t xml:space="preserve"> あすか薬</t>
  </si>
  <si>
    <t xml:space="preserve"> ロート</t>
  </si>
  <si>
    <t xml:space="preserve"> 日ケミファ</t>
  </si>
  <si>
    <t xml:space="preserve"> 日医工</t>
  </si>
  <si>
    <t xml:space="preserve"> キッセイ薬</t>
  </si>
  <si>
    <t xml:space="preserve"> カルナバイオ</t>
  </si>
  <si>
    <t xml:space="preserve"> 大幸薬品</t>
  </si>
  <si>
    <t xml:space="preserve"> シンバイオ</t>
  </si>
  <si>
    <t xml:space="preserve"> 関西ペ</t>
  </si>
  <si>
    <t xml:space="preserve"> アルプス技</t>
  </si>
  <si>
    <t xml:space="preserve"> ニッパンR</t>
  </si>
  <si>
    <t xml:space="preserve"> ファルコHD</t>
  </si>
  <si>
    <t xml:space="preserve"> トレンド</t>
  </si>
  <si>
    <t xml:space="preserve"> ＫｅｙＨ</t>
  </si>
  <si>
    <t xml:space="preserve"> コニカミノルタ</t>
  </si>
  <si>
    <t xml:space="preserve"> 資生堂</t>
  </si>
  <si>
    <t xml:space="preserve"> ミルボン</t>
  </si>
  <si>
    <t xml:space="preserve"> 東洋合成</t>
  </si>
  <si>
    <t xml:space="preserve"> ドライルーブ</t>
  </si>
  <si>
    <t xml:space="preserve"> アース製薬</t>
  </si>
  <si>
    <t xml:space="preserve"> TOYOTIRE</t>
  </si>
  <si>
    <t xml:space="preserve"> ＪＦＥHD</t>
  </si>
  <si>
    <t xml:space="preserve"> 大平金</t>
  </si>
  <si>
    <t xml:space="preserve"> フジクラ</t>
  </si>
  <si>
    <t xml:space="preserve"> 東特線</t>
  </si>
  <si>
    <t xml:space="preserve"> 大谷工業</t>
  </si>
  <si>
    <t xml:space="preserve"> アトラ</t>
  </si>
  <si>
    <t xml:space="preserve"> ＩＢＪ</t>
  </si>
  <si>
    <t xml:space="preserve"> ウィルＧ</t>
  </si>
  <si>
    <t xml:space="preserve"> ソディック</t>
  </si>
  <si>
    <t xml:space="preserve"> ネットマーケ</t>
  </si>
  <si>
    <t xml:space="preserve"> ＯＫＫ</t>
  </si>
  <si>
    <t xml:space="preserve"> GCジョイコH</t>
  </si>
  <si>
    <t xml:space="preserve"> 三井海洋</t>
  </si>
  <si>
    <t xml:space="preserve"> ヤマハモーターロ</t>
  </si>
  <si>
    <t xml:space="preserve"> クボタ</t>
  </si>
  <si>
    <t xml:space="preserve"> テセック</t>
  </si>
  <si>
    <t xml:space="preserve"> 東自機</t>
  </si>
  <si>
    <t xml:space="preserve"> ダイキン</t>
  </si>
  <si>
    <t xml:space="preserve"> 兼松エンジ</t>
  </si>
  <si>
    <t xml:space="preserve"> 平  和</t>
  </si>
  <si>
    <t xml:space="preserve"> 金銭機</t>
  </si>
  <si>
    <t xml:space="preserve"> グローリー</t>
  </si>
  <si>
    <t xml:space="preserve"> ＴＨＫ</t>
  </si>
  <si>
    <t xml:space="preserve"> ダイヘン</t>
  </si>
  <si>
    <t xml:space="preserve"> 日新電</t>
  </si>
  <si>
    <t xml:space="preserve"> 日信号</t>
  </si>
  <si>
    <t xml:space="preserve"> エレコム</t>
  </si>
  <si>
    <t xml:space="preserve"> 帝通工</t>
  </si>
  <si>
    <t xml:space="preserve"> santec</t>
  </si>
  <si>
    <t xml:space="preserve"> 横河電</t>
  </si>
  <si>
    <t xml:space="preserve"> 電子材料</t>
  </si>
  <si>
    <t xml:space="preserve"> 堀場製</t>
  </si>
  <si>
    <t xml:space="preserve"> ミナトHD</t>
  </si>
  <si>
    <t xml:space="preserve"> シスメックス</t>
  </si>
  <si>
    <t xml:space="preserve"> ウシオ電</t>
  </si>
  <si>
    <t xml:space="preserve"> 太陽誘電</t>
  </si>
  <si>
    <t xml:space="preserve"> 双葉電</t>
  </si>
  <si>
    <t xml:space="preserve"> 三井E&amp;S</t>
  </si>
  <si>
    <t xml:space="preserve"> イントラスト</t>
  </si>
  <si>
    <t xml:space="preserve"> エフテック</t>
  </si>
  <si>
    <t xml:space="preserve"> 極東開</t>
  </si>
  <si>
    <t xml:space="preserve"> 関西みら</t>
  </si>
  <si>
    <t xml:space="preserve"> ノジマ</t>
  </si>
  <si>
    <t xml:space="preserve"> 鳥羽洋行</t>
  </si>
  <si>
    <t xml:space="preserve"> 清和中央</t>
  </si>
  <si>
    <t xml:space="preserve"> 長野計器</t>
  </si>
  <si>
    <t xml:space="preserve"> Vテクノロジー</t>
  </si>
  <si>
    <t xml:space="preserve"> ニコン</t>
  </si>
  <si>
    <t xml:space="preserve"> Ａ＆Ｄ</t>
  </si>
  <si>
    <t xml:space="preserve"> ホロン</t>
  </si>
  <si>
    <t xml:space="preserve"> コマニー</t>
  </si>
  <si>
    <t xml:space="preserve"> スターゼン</t>
  </si>
  <si>
    <t xml:space="preserve"> セイコーＨＤ</t>
  </si>
  <si>
    <t xml:space="preserve"> ゼット</t>
  </si>
  <si>
    <t xml:space="preserve"> ナガホリ</t>
  </si>
  <si>
    <t xml:space="preserve"> 加賀電</t>
  </si>
  <si>
    <t xml:space="preserve"> SRSHD</t>
  </si>
  <si>
    <t xml:space="preserve"> エンチョー</t>
  </si>
  <si>
    <t xml:space="preserve"> H2Oリテイル</t>
  </si>
  <si>
    <t xml:space="preserve"> PALTAC</t>
  </si>
  <si>
    <t xml:space="preserve"> 滋賀銀</t>
  </si>
  <si>
    <t xml:space="preserve"> ほくほく</t>
  </si>
  <si>
    <t xml:space="preserve"> 広島銀</t>
  </si>
  <si>
    <t xml:space="preserve"> 高知銀行</t>
  </si>
  <si>
    <t xml:space="preserve"> 京葉銀</t>
  </si>
  <si>
    <t xml:space="preserve"> 栃木銀</t>
  </si>
  <si>
    <t xml:space="preserve"> 三井不</t>
  </si>
  <si>
    <t xml:space="preserve"> テーオーシー</t>
  </si>
  <si>
    <t xml:space="preserve"> スターツ</t>
  </si>
  <si>
    <t xml:space="preserve"> 青山財産</t>
  </si>
  <si>
    <t xml:space="preserve"> 京　急</t>
  </si>
  <si>
    <t xml:space="preserve"> C&amp;FロジHD</t>
  </si>
  <si>
    <t xml:space="preserve"> コーア商事H</t>
  </si>
  <si>
    <t xml:space="preserve"> 伏木運</t>
  </si>
  <si>
    <t xml:space="preserve"> 兵機海</t>
  </si>
  <si>
    <t xml:space="preserve"> 新潟放</t>
  </si>
  <si>
    <t xml:space="preserve"> ビジョン</t>
  </si>
  <si>
    <t xml:space="preserve"> 関西電</t>
  </si>
  <si>
    <t xml:space="preserve"> KYCOM</t>
  </si>
  <si>
    <t xml:space="preserve"> 両毛シス</t>
  </si>
  <si>
    <t xml:space="preserve"> 藤田観</t>
  </si>
  <si>
    <t xml:space="preserve"> セコム</t>
  </si>
  <si>
    <t xml:space="preserve"> ヨンキュウ</t>
  </si>
  <si>
    <t xml:space="preserve"> キクカワ</t>
  </si>
  <si>
    <t xml:space="preserve"> 名　鉄</t>
  </si>
  <si>
    <t xml:space="preserve"> 百五銀</t>
  </si>
  <si>
    <t xml:space="preserve"> 幼児活動</t>
  </si>
  <si>
    <t xml:space="preserve"> 滝沢ハム</t>
  </si>
  <si>
    <t xml:space="preserve"> 三洋貿易</t>
  </si>
  <si>
    <t xml:space="preserve"> オーベクス</t>
  </si>
  <si>
    <t xml:space="preserve"> ウェルス</t>
  </si>
  <si>
    <t xml:space="preserve"> SRAHD</t>
  </si>
  <si>
    <t xml:space="preserve"> カーバイド</t>
  </si>
  <si>
    <t xml:space="preserve"> 日本化</t>
  </si>
  <si>
    <t xml:space="preserve"> Ｐ　Ｉ</t>
  </si>
  <si>
    <t xml:space="preserve"> ビオフェル</t>
  </si>
  <si>
    <t xml:space="preserve"> JCRファーマ</t>
  </si>
  <si>
    <t xml:space="preserve"> TDCソフト</t>
  </si>
  <si>
    <t xml:space="preserve"> オカモト</t>
  </si>
  <si>
    <t xml:space="preserve"> サンユウ</t>
  </si>
  <si>
    <t xml:space="preserve"> ホッカンHD</t>
  </si>
  <si>
    <t xml:space="preserve"> トーアミ</t>
  </si>
  <si>
    <t xml:space="preserve"> 新東工</t>
  </si>
  <si>
    <t xml:space="preserve"> ダイフク</t>
  </si>
  <si>
    <t xml:space="preserve"> GSユアサ</t>
  </si>
  <si>
    <t xml:space="preserve"> TBグループ</t>
  </si>
  <si>
    <t xml:space="preserve"> 精工技研</t>
  </si>
  <si>
    <t xml:space="preserve"> 西日本FH</t>
  </si>
  <si>
    <t xml:space="preserve"> 市光工</t>
  </si>
  <si>
    <t xml:space="preserve"> アズワン</t>
  </si>
  <si>
    <t xml:space="preserve"> サンリン</t>
  </si>
  <si>
    <t xml:space="preserve"> 安楽亭</t>
  </si>
  <si>
    <t xml:space="preserve"> 東京計器</t>
  </si>
  <si>
    <t xml:space="preserve"> スクリン</t>
  </si>
  <si>
    <t xml:space="preserve"> フクビ</t>
  </si>
  <si>
    <t xml:space="preserve"> 永大化工</t>
  </si>
  <si>
    <t xml:space="preserve"> りそなHD</t>
  </si>
  <si>
    <t xml:space="preserve"> Jトラスト</t>
  </si>
  <si>
    <t xml:space="preserve"> 北洋銀行</t>
  </si>
  <si>
    <t xml:space="preserve"> 共栄タ</t>
  </si>
  <si>
    <t xml:space="preserve"> リンコー</t>
  </si>
  <si>
    <t xml:space="preserve"> インプレス</t>
  </si>
  <si>
    <t xml:space="preserve"> パーカー</t>
  </si>
  <si>
    <t xml:space="preserve"> コメ兵</t>
  </si>
  <si>
    <t xml:space="preserve"> 三交GHD</t>
  </si>
  <si>
    <t xml:space="preserve"> ユー・エス・エス</t>
  </si>
  <si>
    <t xml:space="preserve"> ＦＵＪＩ</t>
  </si>
  <si>
    <t xml:space="preserve"> エムジーホーム</t>
  </si>
  <si>
    <t xml:space="preserve"> オルガノ</t>
  </si>
  <si>
    <t xml:space="preserve"> 光ビジ</t>
  </si>
  <si>
    <t xml:space="preserve"> CSSHD</t>
  </si>
  <si>
    <t xml:space="preserve"> アイロムG</t>
  </si>
  <si>
    <t xml:space="preserve"> オールアバウト</t>
  </si>
  <si>
    <t xml:space="preserve"> シップHD</t>
  </si>
  <si>
    <t xml:space="preserve"> 情報企画</t>
  </si>
  <si>
    <t xml:space="preserve"> ラック</t>
  </si>
  <si>
    <t xml:space="preserve"> テモナ</t>
  </si>
  <si>
    <t xml:space="preserve"> 早稲アカ</t>
  </si>
  <si>
    <t xml:space="preserve"> ストリムメディ</t>
  </si>
  <si>
    <t xml:space="preserve"> デクセリアルス</t>
  </si>
  <si>
    <t xml:space="preserve"> イハラサイエンス</t>
  </si>
  <si>
    <t xml:space="preserve"> ＡＣＳＬ</t>
  </si>
  <si>
    <t xml:space="preserve"> プラコー</t>
  </si>
  <si>
    <t xml:space="preserve"> 電気興</t>
  </si>
  <si>
    <t xml:space="preserve"> ウイルテック</t>
  </si>
  <si>
    <t xml:space="preserve"> リグア</t>
  </si>
  <si>
    <t xml:space="preserve"> ジェイリース</t>
  </si>
  <si>
    <t xml:space="preserve"> アルヒ</t>
  </si>
  <si>
    <t xml:space="preserve"> トヨタ</t>
  </si>
  <si>
    <t xml:space="preserve"> 日本ライフL</t>
  </si>
  <si>
    <t xml:space="preserve"> マーベラス</t>
  </si>
  <si>
    <t xml:space="preserve"> 平　賀</t>
  </si>
  <si>
    <t xml:space="preserve"> アニコムHD</t>
  </si>
  <si>
    <t xml:space="preserve"> フィンテック</t>
  </si>
  <si>
    <t xml:space="preserve"> ＧＭＯ</t>
  </si>
  <si>
    <t xml:space="preserve"> JBCC HD</t>
  </si>
  <si>
    <t xml:space="preserve"> やまや</t>
  </si>
  <si>
    <t xml:space="preserve"> 09:00</t>
  </si>
  <si>
    <t xml:space="preserve"> オプトHD</t>
  </si>
  <si>
    <t xml:space="preserve"> アリアケ</t>
  </si>
  <si>
    <t xml:space="preserve"> 日化産</t>
  </si>
  <si>
    <t xml:space="preserve"> 雪印メグ</t>
  </si>
  <si>
    <t>772"</t>
  </si>
  <si>
    <t xml:space="preserve"> 富士紡HD</t>
  </si>
  <si>
    <t xml:space="preserve"> ダイワボHD</t>
  </si>
  <si>
    <t xml:space="preserve"> オーミケンシ</t>
  </si>
  <si>
    <t xml:space="preserve"> 丸一管</t>
  </si>
  <si>
    <t>289"</t>
  </si>
  <si>
    <t xml:space="preserve"> ダイヤHD</t>
  </si>
  <si>
    <t xml:space="preserve"> 東  レ</t>
  </si>
  <si>
    <t xml:space="preserve"> エーザイ</t>
  </si>
  <si>
    <t>" 22</t>
  </si>
  <si>
    <t xml:space="preserve"> エラン</t>
  </si>
  <si>
    <t xml:space="preserve"> 田中商事</t>
  </si>
  <si>
    <t xml:space="preserve"> 沖縄銀</t>
  </si>
  <si>
    <t xml:space="preserve"> 三住道路</t>
  </si>
  <si>
    <t xml:space="preserve"> 清水建</t>
  </si>
  <si>
    <t>237"</t>
  </si>
  <si>
    <t xml:space="preserve"> 佐藤渡辺</t>
  </si>
  <si>
    <t xml:space="preserve"> エフティG</t>
  </si>
  <si>
    <t xml:space="preserve"> レンゴー</t>
  </si>
  <si>
    <t xml:space="preserve"> 三菱ケミHD</t>
  </si>
  <si>
    <t>999"</t>
  </si>
  <si>
    <t xml:space="preserve"> 大日住薬</t>
  </si>
  <si>
    <t xml:space="preserve"> ＪＸＴＧ</t>
  </si>
  <si>
    <t xml:space="preserve"> パンチ</t>
  </si>
  <si>
    <t xml:space="preserve"> シンフォニア</t>
  </si>
  <si>
    <t xml:space="preserve"> カメイ</t>
  </si>
  <si>
    <t xml:space="preserve"> 阪和興</t>
  </si>
  <si>
    <t xml:space="preserve"> 東北銀</t>
  </si>
  <si>
    <t xml:space="preserve"> センコーGHD</t>
  </si>
  <si>
    <t xml:space="preserve"> サンドラッグ</t>
  </si>
  <si>
    <t xml:space="preserve"> 兼　房</t>
  </si>
  <si>
    <t xml:space="preserve"> トランシィ</t>
  </si>
  <si>
    <t xml:space="preserve"> 麻生フオーム</t>
  </si>
  <si>
    <t xml:space="preserve"> 大成建</t>
  </si>
  <si>
    <t xml:space="preserve"> 植木組</t>
  </si>
  <si>
    <t>955"</t>
  </si>
  <si>
    <t xml:space="preserve"> キーコーヒー</t>
  </si>
  <si>
    <t xml:space="preserve"> 神　栄</t>
  </si>
  <si>
    <t xml:space="preserve"> ラサ商事</t>
  </si>
  <si>
    <t xml:space="preserve"> 堺化学</t>
  </si>
  <si>
    <t xml:space="preserve"> 一工薬</t>
  </si>
  <si>
    <t xml:space="preserve"> ＢＭＬ</t>
  </si>
  <si>
    <t xml:space="preserve"> 日ヒューム</t>
  </si>
  <si>
    <t xml:space="preserve"> 高砂鉄</t>
  </si>
  <si>
    <t xml:space="preserve"> 浅香工</t>
  </si>
  <si>
    <t xml:space="preserve"> ＫＴＣ</t>
  </si>
  <si>
    <t xml:space="preserve"> タクマ</t>
  </si>
  <si>
    <t xml:space="preserve"> フジテック</t>
  </si>
  <si>
    <t xml:space="preserve"> 内海造</t>
  </si>
  <si>
    <t xml:space="preserve"> 九州ＦＧ</t>
  </si>
  <si>
    <t xml:space="preserve"> 桜井製</t>
  </si>
  <si>
    <t xml:space="preserve"> メニコン</t>
  </si>
  <si>
    <t xml:space="preserve"> グローブライ</t>
  </si>
  <si>
    <t xml:space="preserve"> オカムラ</t>
  </si>
  <si>
    <t xml:space="preserve"> 東ソワール</t>
  </si>
  <si>
    <t xml:space="preserve"> 東邦銀</t>
  </si>
  <si>
    <t xml:space="preserve"> 東　急</t>
  </si>
  <si>
    <t xml:space="preserve"> 秋川牧園</t>
  </si>
  <si>
    <t xml:space="preserve"> コムシスHD</t>
  </si>
  <si>
    <t xml:space="preserve"> コーアツ工業</t>
  </si>
  <si>
    <t xml:space="preserve"> 三住建設</t>
  </si>
  <si>
    <t xml:space="preserve"> 田辺工</t>
  </si>
  <si>
    <t xml:space="preserve"> 熊谷組</t>
  </si>
  <si>
    <t xml:space="preserve"> ＰＳ三菱</t>
  </si>
  <si>
    <t xml:space="preserve"> NIPPO</t>
  </si>
  <si>
    <t xml:space="preserve"> 東洋建</t>
  </si>
  <si>
    <t xml:space="preserve"> 神通機</t>
  </si>
  <si>
    <t xml:space="preserve"> 鳥越粉</t>
  </si>
  <si>
    <t xml:space="preserve"> 日和産</t>
  </si>
  <si>
    <t xml:space="preserve"> ケアネット</t>
  </si>
  <si>
    <t xml:space="preserve"> セーラー広告</t>
  </si>
  <si>
    <t xml:space="preserve"> ＧＣＡ</t>
  </si>
  <si>
    <t xml:space="preserve"> イナリサーチ</t>
  </si>
  <si>
    <t xml:space="preserve"> アミタHD</t>
  </si>
  <si>
    <t xml:space="preserve"> 丸大食</t>
  </si>
  <si>
    <t xml:space="preserve"> 共同ＰＲ</t>
  </si>
  <si>
    <t xml:space="preserve"> 翻訳センター</t>
  </si>
  <si>
    <t xml:space="preserve"> ＪＰＨＤ</t>
  </si>
  <si>
    <t xml:space="preserve"> 大森屋</t>
  </si>
  <si>
    <t xml:space="preserve"> マツモトキヨシ</t>
  </si>
  <si>
    <t xml:space="preserve"> シンデンハイテ</t>
  </si>
  <si>
    <t xml:space="preserve"> 富士マガ</t>
  </si>
  <si>
    <t xml:space="preserve"> ジューテックH</t>
  </si>
  <si>
    <t xml:space="preserve"> ＧＤＯ</t>
  </si>
  <si>
    <t xml:space="preserve"> ソフトクリエHD</t>
  </si>
  <si>
    <t xml:space="preserve"> サンマルクHD</t>
  </si>
  <si>
    <t xml:space="preserve"> ピクスタ</t>
  </si>
  <si>
    <t xml:space="preserve"> 倉庫精</t>
  </si>
  <si>
    <t xml:space="preserve"> 山　喜</t>
  </si>
  <si>
    <t xml:space="preserve"> ビリングシス</t>
  </si>
  <si>
    <t xml:space="preserve"> ネクソン</t>
  </si>
  <si>
    <t>051"</t>
  </si>
  <si>
    <t xml:space="preserve"> リスクモンスター</t>
  </si>
  <si>
    <t xml:space="preserve"> ブロバンタワ</t>
  </si>
  <si>
    <t xml:space="preserve"> パシフィックS</t>
  </si>
  <si>
    <t xml:space="preserve"> ＭＤＶ</t>
  </si>
  <si>
    <t xml:space="preserve"> Ｄ　Ｓ</t>
  </si>
  <si>
    <t xml:space="preserve"> アカツキ</t>
  </si>
  <si>
    <t xml:space="preserve"> ユーザベース</t>
  </si>
  <si>
    <t xml:space="preserve"> マクロミル</t>
  </si>
  <si>
    <t xml:space="preserve"> オ　ロ</t>
  </si>
  <si>
    <t xml:space="preserve"> クレハ</t>
  </si>
  <si>
    <t xml:space="preserve"> 丸尾カル</t>
  </si>
  <si>
    <t xml:space="preserve"> 応化工</t>
  </si>
  <si>
    <t xml:space="preserve"> KHネオケム</t>
  </si>
  <si>
    <t xml:space="preserve"> 宇部興</t>
  </si>
  <si>
    <t xml:space="preserve"> ニックス</t>
  </si>
  <si>
    <t xml:space="preserve"> ハイマックス</t>
  </si>
  <si>
    <t xml:space="preserve"> アミューズ</t>
  </si>
  <si>
    <t xml:space="preserve"> ソースネクスト</t>
  </si>
  <si>
    <t xml:space="preserve"> システムサポ</t>
  </si>
  <si>
    <t xml:space="preserve"> BBSec</t>
  </si>
  <si>
    <t xml:space="preserve"> DIシステム</t>
  </si>
  <si>
    <t xml:space="preserve"> シノプス</t>
  </si>
  <si>
    <t xml:space="preserve"> Welby</t>
  </si>
  <si>
    <t xml:space="preserve"> 武　田</t>
  </si>
  <si>
    <t xml:space="preserve"> 日本新薬</t>
  </si>
  <si>
    <t xml:space="preserve"> みらかHD</t>
  </si>
  <si>
    <t xml:space="preserve"> そーせい</t>
  </si>
  <si>
    <t xml:space="preserve"> ナノキャリア</t>
  </si>
  <si>
    <t xml:space="preserve"> CANBAS</t>
  </si>
  <si>
    <t xml:space="preserve"> メドレックス</t>
  </si>
  <si>
    <t xml:space="preserve"> フジHD</t>
  </si>
  <si>
    <t xml:space="preserve"> 楽　天</t>
  </si>
  <si>
    <t xml:space="preserve"> 日本ハウズ</t>
  </si>
  <si>
    <t xml:space="preserve"> 日ダイナミク</t>
  </si>
  <si>
    <t xml:space="preserve"> Ｄガレージ</t>
  </si>
  <si>
    <t xml:space="preserve"> エンJPN</t>
  </si>
  <si>
    <t xml:space="preserve"> 富士フイルム</t>
  </si>
  <si>
    <t>" 26</t>
  </si>
  <si>
    <t xml:space="preserve"> ノエビアHD</t>
  </si>
  <si>
    <t xml:space="preserve"> 新日製薬</t>
  </si>
  <si>
    <t xml:space="preserve"> ユシロ 化</t>
  </si>
  <si>
    <t xml:space="preserve"> 朝日ラバー</t>
  </si>
  <si>
    <t xml:space="preserve"> 太平洋セメ</t>
  </si>
  <si>
    <t>601"</t>
  </si>
  <si>
    <t xml:space="preserve"> リソル</t>
  </si>
  <si>
    <t xml:space="preserve"> 東邦鉛</t>
  </si>
  <si>
    <t xml:space="preserve"> 三菱マ</t>
  </si>
  <si>
    <t xml:space="preserve"> 天龍鋸</t>
  </si>
  <si>
    <t xml:space="preserve"> 協立AT</t>
  </si>
  <si>
    <t xml:space="preserve"> JPNエンジン</t>
  </si>
  <si>
    <t xml:space="preserve"> メドピア</t>
  </si>
  <si>
    <t xml:space="preserve"> 一　蔵</t>
  </si>
  <si>
    <t xml:space="preserve"> 富士ソフSB</t>
  </si>
  <si>
    <t xml:space="preserve"> アトラエ</t>
  </si>
  <si>
    <t xml:space="preserve"> 島精機</t>
  </si>
  <si>
    <t xml:space="preserve"> やまびこ</t>
  </si>
  <si>
    <t xml:space="preserve"> レオン自機</t>
  </si>
  <si>
    <t xml:space="preserve"> ホソカワミクロ</t>
  </si>
  <si>
    <t xml:space="preserve"> ＴＯＷＡ</t>
  </si>
  <si>
    <t xml:space="preserve"> 東京機</t>
  </si>
  <si>
    <t xml:space="preserve"> 酒井重</t>
  </si>
  <si>
    <t xml:space="preserve"> 荏　原</t>
  </si>
  <si>
    <t xml:space="preserve"> 酉島製</t>
  </si>
  <si>
    <t xml:space="preserve"> 小倉クラ</t>
  </si>
  <si>
    <t xml:space="preserve"> キトー</t>
  </si>
  <si>
    <t xml:space="preserve"> 蛇の目</t>
  </si>
  <si>
    <t xml:space="preserve"> ＫＶＫ</t>
  </si>
  <si>
    <t xml:space="preserve"> 明電舎</t>
  </si>
  <si>
    <t xml:space="preserve"> MS-Japan</t>
  </si>
  <si>
    <t xml:space="preserve"> グレイス</t>
  </si>
  <si>
    <t xml:space="preserve"> ジーニー</t>
  </si>
  <si>
    <t xml:space="preserve"> 神戸天然</t>
  </si>
  <si>
    <t xml:space="preserve"> 芝浦メカ</t>
  </si>
  <si>
    <t xml:space="preserve"> リバーエレテク</t>
  </si>
  <si>
    <t xml:space="preserve"> コスモス電</t>
  </si>
  <si>
    <t xml:space="preserve"> 日電波</t>
  </si>
  <si>
    <t xml:space="preserve"> 鈴　木</t>
  </si>
  <si>
    <t xml:space="preserve"> ローランドDG</t>
  </si>
  <si>
    <t xml:space="preserve"> アイコム</t>
  </si>
  <si>
    <t xml:space="preserve"> 大井電気</t>
  </si>
  <si>
    <t xml:space="preserve"> 日光電</t>
  </si>
  <si>
    <t xml:space="preserve"> メガチップス</t>
  </si>
  <si>
    <t xml:space="preserve"> アイオデータ</t>
  </si>
  <si>
    <t xml:space="preserve"> 岩崎電</t>
  </si>
  <si>
    <t xml:space="preserve"> カシオ</t>
  </si>
  <si>
    <t xml:space="preserve"> 大真空</t>
  </si>
  <si>
    <t xml:space="preserve"> ホトニクス</t>
  </si>
  <si>
    <t xml:space="preserve"> 日立造</t>
  </si>
  <si>
    <t xml:space="preserve"> テノ．</t>
  </si>
  <si>
    <t xml:space="preserve"> アルー</t>
  </si>
  <si>
    <t xml:space="preserve"> ポート</t>
  </si>
  <si>
    <t xml:space="preserve"> サイババズ</t>
  </si>
  <si>
    <t xml:space="preserve"> レンティア</t>
  </si>
  <si>
    <t xml:space="preserve"> 近畿車</t>
  </si>
  <si>
    <t xml:space="preserve"> めぶきFG</t>
  </si>
  <si>
    <t xml:space="preserve"> ヤマハ 発</t>
  </si>
  <si>
    <t xml:space="preserve"> 盟和産</t>
  </si>
  <si>
    <t xml:space="preserve"> 日プラスト</t>
  </si>
  <si>
    <t xml:space="preserve"> 八千代工</t>
  </si>
  <si>
    <t xml:space="preserve"> ＩＪＴＴ</t>
  </si>
  <si>
    <t xml:space="preserve"> SBIインシュ</t>
  </si>
  <si>
    <t xml:space="preserve"> 初穂商事</t>
  </si>
  <si>
    <t xml:space="preserve"> コンドーテック</t>
  </si>
  <si>
    <t xml:space="preserve"> 幸楽苑HD</t>
  </si>
  <si>
    <t xml:space="preserve"> カーチスHD</t>
  </si>
  <si>
    <t xml:space="preserve"> グッドスピ</t>
  </si>
  <si>
    <t xml:space="preserve"> 黒田精</t>
  </si>
  <si>
    <t xml:space="preserve"> シード</t>
  </si>
  <si>
    <t xml:space="preserve"> ＩＭＶ</t>
  </si>
  <si>
    <t xml:space="preserve"> 壽　屋</t>
  </si>
  <si>
    <t xml:space="preserve"> パラベッド</t>
  </si>
  <si>
    <t xml:space="preserve"> アビックス</t>
  </si>
  <si>
    <t xml:space="preserve"> KIMOTO</t>
  </si>
  <si>
    <t xml:space="preserve"> NISSHA</t>
  </si>
  <si>
    <t xml:space="preserve"> 三光産</t>
  </si>
  <si>
    <t xml:space="preserve"> 前澤化</t>
  </si>
  <si>
    <t xml:space="preserve"> ナカバヤシ</t>
  </si>
  <si>
    <t xml:space="preserve"> マミヤOP</t>
  </si>
  <si>
    <t xml:space="preserve"> 大興通</t>
  </si>
  <si>
    <t xml:space="preserve"> タカチホ</t>
  </si>
  <si>
    <t xml:space="preserve"> 理　経</t>
  </si>
  <si>
    <t xml:space="preserve"> 新生銀</t>
  </si>
  <si>
    <t xml:space="preserve"> 千葉興</t>
  </si>
  <si>
    <t xml:space="preserve"> 秋田銀</t>
  </si>
  <si>
    <t xml:space="preserve"> ふくおか</t>
  </si>
  <si>
    <t xml:space="preserve"> 山梨銀</t>
  </si>
  <si>
    <t xml:space="preserve"> 山合銀</t>
  </si>
  <si>
    <t xml:space="preserve"> 鳥取銀</t>
  </si>
  <si>
    <t xml:space="preserve"> 宮崎銀</t>
  </si>
  <si>
    <t xml:space="preserve"> 佐賀銀</t>
  </si>
  <si>
    <t xml:space="preserve"> 福島銀</t>
  </si>
  <si>
    <t xml:space="preserve"> アプラスF</t>
  </si>
  <si>
    <t xml:space="preserve"> ソニーFH</t>
  </si>
  <si>
    <t xml:space="preserve"> 豊商事</t>
  </si>
  <si>
    <t xml:space="preserve"> アドバンスク</t>
  </si>
  <si>
    <t xml:space="preserve"> コスモスイニシア</t>
  </si>
  <si>
    <t xml:space="preserve"> シノケンG</t>
  </si>
  <si>
    <t xml:space="preserve"> 富士急</t>
  </si>
  <si>
    <t xml:space="preserve"> ヒガシ21</t>
  </si>
  <si>
    <t xml:space="preserve"> 神電鉄</t>
  </si>
  <si>
    <t xml:space="preserve"> 福山運</t>
  </si>
  <si>
    <t xml:space="preserve"> 大和自</t>
  </si>
  <si>
    <t xml:space="preserve"> タカセ</t>
  </si>
  <si>
    <t xml:space="preserve"> ブティックス</t>
  </si>
  <si>
    <t xml:space="preserve"> トレーディア</t>
  </si>
  <si>
    <t xml:space="preserve"> 近鉄エクス</t>
  </si>
  <si>
    <t xml:space="preserve"> スカパーJ</t>
  </si>
  <si>
    <t xml:space="preserve"> セレスポ</t>
  </si>
  <si>
    <t xml:space="preserve"> テアトル</t>
  </si>
  <si>
    <t xml:space="preserve"> セゾン情</t>
  </si>
  <si>
    <t xml:space="preserve"> 常磐興</t>
  </si>
  <si>
    <t xml:space="preserve"> KNTCT</t>
  </si>
  <si>
    <t xml:space="preserve"> 船総研HD</t>
  </si>
  <si>
    <t xml:space="preserve"> 丸紅リース</t>
  </si>
  <si>
    <t xml:space="preserve"> 札　臨</t>
  </si>
  <si>
    <t xml:space="preserve"> ストライダース</t>
  </si>
  <si>
    <t xml:space="preserve"> MTジェネック</t>
  </si>
  <si>
    <t xml:space="preserve"> グルメ杵屋</t>
  </si>
  <si>
    <t xml:space="preserve"> ソレキア</t>
  </si>
  <si>
    <t xml:space="preserve"> 日本KFC</t>
  </si>
  <si>
    <t xml:space="preserve"> シャルレ</t>
  </si>
  <si>
    <t xml:space="preserve"> 藤井産</t>
  </si>
  <si>
    <t xml:space="preserve"> サトー商会</t>
  </si>
  <si>
    <t xml:space="preserve"> ベルーナ</t>
  </si>
  <si>
    <t xml:space="preserve"> 中京銀</t>
  </si>
  <si>
    <t xml:space="preserve"> セイノーHD</t>
  </si>
  <si>
    <t xml:space="preserve"> 信　和</t>
  </si>
  <si>
    <t xml:space="preserve"> K&amp;Oエナジー</t>
  </si>
  <si>
    <t xml:space="preserve"> 高松Ｇ</t>
  </si>
  <si>
    <t xml:space="preserve"> 大豊建</t>
  </si>
  <si>
    <t xml:space="preserve"> 日リーテック</t>
  </si>
  <si>
    <t xml:space="preserve"> ベネ・ワン</t>
  </si>
  <si>
    <t xml:space="preserve"> デュアルタプ</t>
  </si>
  <si>
    <t xml:space="preserve"> ピーバン</t>
  </si>
  <si>
    <t xml:space="preserve"> システム情報</t>
  </si>
  <si>
    <t xml:space="preserve"> ジェクシード</t>
  </si>
  <si>
    <t xml:space="preserve"> パーカライ</t>
  </si>
  <si>
    <t xml:space="preserve"> タイガポリ</t>
  </si>
  <si>
    <t xml:space="preserve"> ＤＮＣ</t>
  </si>
  <si>
    <t xml:space="preserve"> 日シス技術</t>
  </si>
  <si>
    <t xml:space="preserve"> 山田債権</t>
  </si>
  <si>
    <t xml:space="preserve"> 日特塗</t>
  </si>
  <si>
    <t xml:space="preserve"> セントラルSP</t>
  </si>
  <si>
    <t xml:space="preserve"> アイビー</t>
  </si>
  <si>
    <t xml:space="preserve"> 日山村硝</t>
  </si>
  <si>
    <t xml:space="preserve"> 理コランダ</t>
  </si>
  <si>
    <t xml:space="preserve"> タツタ 線</t>
  </si>
  <si>
    <t xml:space="preserve"> 三ッ星</t>
  </si>
  <si>
    <t xml:space="preserve"> ダイニチ工</t>
  </si>
  <si>
    <t xml:space="preserve"> アドベンチャ</t>
  </si>
  <si>
    <t xml:space="preserve"> こころNT</t>
  </si>
  <si>
    <t xml:space="preserve"> アライドアーキ</t>
  </si>
  <si>
    <t xml:space="preserve"> ASB機械</t>
  </si>
  <si>
    <t xml:space="preserve"> 東亜バル</t>
  </si>
  <si>
    <t xml:space="preserve"> NFK-HD</t>
  </si>
  <si>
    <t xml:space="preserve"> 星和電</t>
  </si>
  <si>
    <t xml:space="preserve"> パルステック</t>
  </si>
  <si>
    <t xml:space="preserve"> きらぼし</t>
  </si>
  <si>
    <t xml:space="preserve"> 東ラヂエタ</t>
  </si>
  <si>
    <t xml:space="preserve"> ＫＹＢ</t>
  </si>
  <si>
    <t xml:space="preserve"> 第一興商</t>
  </si>
  <si>
    <t xml:space="preserve"> ヤ  ギ</t>
  </si>
  <si>
    <t xml:space="preserve"> ウェッズ</t>
  </si>
  <si>
    <t xml:space="preserve"> ハピネット</t>
  </si>
  <si>
    <t xml:space="preserve"> 藤森工</t>
  </si>
  <si>
    <t xml:space="preserve"> 中央倉</t>
  </si>
  <si>
    <t xml:space="preserve"> MHグループ</t>
  </si>
  <si>
    <t xml:space="preserve"> 長　大</t>
  </si>
  <si>
    <t xml:space="preserve"> ロイヤルホテル</t>
  </si>
  <si>
    <t xml:space="preserve"> 京都ホテル</t>
  </si>
  <si>
    <t xml:space="preserve"> ジシステム</t>
  </si>
  <si>
    <t xml:space="preserve"> ミロク情報</t>
  </si>
  <si>
    <t xml:space="preserve"> 平和紙</t>
  </si>
  <si>
    <t xml:space="preserve"> ショクブン</t>
  </si>
  <si>
    <t xml:space="preserve"> 名糖産</t>
  </si>
  <si>
    <t xml:space="preserve"> フジミインコ</t>
  </si>
  <si>
    <t xml:space="preserve"> コカコーラBJH</t>
  </si>
  <si>
    <t xml:space="preserve"> AppBank</t>
  </si>
  <si>
    <t xml:space="preserve"> TATERU</t>
  </si>
  <si>
    <t xml:space="preserve"> 三井松島</t>
  </si>
  <si>
    <t xml:space="preserve"> 銭高組</t>
  </si>
  <si>
    <t xml:space="preserve"> カッシーナ</t>
  </si>
  <si>
    <t xml:space="preserve"> レスターHD</t>
  </si>
  <si>
    <t xml:space="preserve"> ブロドリーフ</t>
  </si>
  <si>
    <t xml:space="preserve"> グロバルウェ</t>
  </si>
  <si>
    <t xml:space="preserve"> アサカ理研</t>
  </si>
  <si>
    <t xml:space="preserve"> アビスト</t>
  </si>
  <si>
    <t xml:space="preserve"> ＳＭＮ</t>
  </si>
  <si>
    <t xml:space="preserve"> グローキッズ</t>
  </si>
  <si>
    <t xml:space="preserve"> 野村マイクロ</t>
  </si>
  <si>
    <t xml:space="preserve"> オカダアイヨン</t>
  </si>
  <si>
    <t xml:space="preserve"> 宇野鉄</t>
  </si>
  <si>
    <t xml:space="preserve"> テクノメディカ</t>
  </si>
  <si>
    <t xml:space="preserve"> マクセルHD</t>
  </si>
  <si>
    <t xml:space="preserve"> ピアズ</t>
  </si>
  <si>
    <t xml:space="preserve"> 白　銅</t>
  </si>
  <si>
    <t xml:space="preserve"> オーウエル</t>
  </si>
  <si>
    <t xml:space="preserve"> 河合楽</t>
  </si>
  <si>
    <t xml:space="preserve"> 日石輸</t>
  </si>
  <si>
    <t xml:space="preserve"> ワイヤレスG</t>
  </si>
  <si>
    <t xml:space="preserve"> イーレックス</t>
  </si>
  <si>
    <t xml:space="preserve"> 静岡ガス</t>
  </si>
  <si>
    <t xml:space="preserve"> スクエニHD</t>
  </si>
  <si>
    <t xml:space="preserve"> Gウイン</t>
  </si>
  <si>
    <t xml:space="preserve"> 戸田建</t>
  </si>
  <si>
    <t xml:space="preserve"> 高橋ウォル</t>
  </si>
  <si>
    <t xml:space="preserve"> ユニチカ</t>
  </si>
  <si>
    <t xml:space="preserve"> ビーエンジ</t>
  </si>
  <si>
    <t xml:space="preserve"> 大紀アルミ</t>
  </si>
  <si>
    <t xml:space="preserve"> 三和ＨＤ</t>
  </si>
  <si>
    <t xml:space="preserve"> アーク</t>
  </si>
  <si>
    <t xml:space="preserve"> 菊水化</t>
  </si>
  <si>
    <t xml:space="preserve"> 三共興</t>
  </si>
  <si>
    <t xml:space="preserve"> デサント</t>
  </si>
  <si>
    <t xml:space="preserve"> トミタ</t>
  </si>
  <si>
    <t xml:space="preserve"> 丸全運</t>
  </si>
  <si>
    <t xml:space="preserve"> 日建工</t>
  </si>
  <si>
    <t xml:space="preserve"> ＪＫＨＤ</t>
  </si>
  <si>
    <t xml:space="preserve"> アイ・テック</t>
  </si>
  <si>
    <t xml:space="preserve"> 鹿　島</t>
  </si>
  <si>
    <t xml:space="preserve"> ＩＩＪ</t>
  </si>
  <si>
    <t xml:space="preserve"> 大正薬HD</t>
  </si>
  <si>
    <t xml:space="preserve"> ヨコオ</t>
  </si>
  <si>
    <t xml:space="preserve"> 日　水</t>
  </si>
  <si>
    <t xml:space="preserve"> 三井エンジ</t>
  </si>
  <si>
    <t xml:space="preserve"> 松井建</t>
  </si>
  <si>
    <t xml:space="preserve"> 前田建</t>
  </si>
  <si>
    <t>518"</t>
  </si>
  <si>
    <t xml:space="preserve"> 東鉄工</t>
  </si>
  <si>
    <t xml:space="preserve"> 日道路</t>
  </si>
  <si>
    <t xml:space="preserve"> 日新製糖</t>
  </si>
  <si>
    <t xml:space="preserve"> フジッコ</t>
  </si>
  <si>
    <t xml:space="preserve"> クラレ</t>
  </si>
  <si>
    <t xml:space="preserve"> ピグメント</t>
  </si>
  <si>
    <t xml:space="preserve"> ぴ　あ</t>
  </si>
  <si>
    <t xml:space="preserve"> 広栄化</t>
  </si>
  <si>
    <t xml:space="preserve"> 仁　丹</t>
  </si>
  <si>
    <t xml:space="preserve"> 上村工業</t>
  </si>
  <si>
    <t xml:space="preserve"> 浜ゴム</t>
  </si>
  <si>
    <t xml:space="preserve"> 桜ゴム</t>
  </si>
  <si>
    <t xml:space="preserve"> 旭コンクリ</t>
  </si>
  <si>
    <t xml:space="preserve"> 栗本鉄</t>
  </si>
  <si>
    <t xml:space="preserve"> リョービ</t>
  </si>
  <si>
    <t xml:space="preserve"> トーソー</t>
  </si>
  <si>
    <t xml:space="preserve"> 中国工</t>
  </si>
  <si>
    <t xml:space="preserve"> 東プレ</t>
  </si>
  <si>
    <t xml:space="preserve"> 丸山製</t>
  </si>
  <si>
    <t xml:space="preserve"> 北越工</t>
  </si>
  <si>
    <t xml:space="preserve"> ユーシン精機</t>
  </si>
  <si>
    <t xml:space="preserve"> 大同メタ</t>
  </si>
  <si>
    <t xml:space="preserve"> ＭＵＲＯ</t>
  </si>
  <si>
    <t xml:space="preserve"> リックス</t>
  </si>
  <si>
    <t xml:space="preserve"> 小田急</t>
  </si>
  <si>
    <t xml:space="preserve"> 広電鉄</t>
  </si>
  <si>
    <t xml:space="preserve"> ベリテ</t>
  </si>
  <si>
    <t xml:space="preserve"> 萩原電気</t>
  </si>
  <si>
    <t xml:space="preserve"> 竹田印刷</t>
  </si>
  <si>
    <t xml:space="preserve"> 石油資源</t>
  </si>
  <si>
    <t xml:space="preserve"> 新日建</t>
  </si>
  <si>
    <t xml:space="preserve"> 大和ハウス</t>
  </si>
  <si>
    <t xml:space="preserve"> ダイダン</t>
  </si>
  <si>
    <t xml:space="preserve"> 森永乳</t>
  </si>
  <si>
    <t xml:space="preserve"> ヤクルト</t>
  </si>
  <si>
    <t xml:space="preserve"> サイボー</t>
  </si>
  <si>
    <t xml:space="preserve"> 三菱紙</t>
  </si>
  <si>
    <t xml:space="preserve"> 中越パル</t>
  </si>
  <si>
    <t xml:space="preserve"> ロンシル工</t>
  </si>
  <si>
    <t xml:space="preserve"> 東邦化</t>
  </si>
  <si>
    <t xml:space="preserve"> 藤コンポ</t>
  </si>
  <si>
    <t xml:space="preserve"> 住阪セメ</t>
  </si>
  <si>
    <t xml:space="preserve"> メタルアート</t>
  </si>
  <si>
    <t xml:space="preserve"> 日亜鋼</t>
  </si>
  <si>
    <t xml:space="preserve"> 小田原</t>
  </si>
  <si>
    <t xml:space="preserve"> 前田製</t>
  </si>
  <si>
    <t xml:space="preserve"> 日　工</t>
  </si>
  <si>
    <t xml:space="preserve"> コンヴァノ</t>
  </si>
  <si>
    <t xml:space="preserve"> チノー</t>
  </si>
  <si>
    <t xml:space="preserve"> ハリマ共和</t>
  </si>
  <si>
    <t xml:space="preserve"> ハウスローゼ</t>
  </si>
  <si>
    <t xml:space="preserve"> 高　島</t>
  </si>
  <si>
    <t xml:space="preserve"> 山　善</t>
  </si>
  <si>
    <t xml:space="preserve"> カナデン</t>
  </si>
  <si>
    <t xml:space="preserve"> 岩谷産</t>
  </si>
  <si>
    <t xml:space="preserve"> 岩手銀</t>
  </si>
  <si>
    <t xml:space="preserve"> 京都銀</t>
  </si>
  <si>
    <t xml:space="preserve"> 阪急阪神</t>
  </si>
  <si>
    <t xml:space="preserve"> 東海運</t>
  </si>
  <si>
    <t xml:space="preserve"> 大丸エナ</t>
  </si>
  <si>
    <t xml:space="preserve"> マルハニチロ</t>
  </si>
  <si>
    <t xml:space="preserve"> ホクリヨウ</t>
  </si>
  <si>
    <t xml:space="preserve"> ルーデン</t>
  </si>
  <si>
    <t xml:space="preserve"> シンクレイヤ</t>
  </si>
  <si>
    <t xml:space="preserve"> 常磐開発</t>
  </si>
  <si>
    <t xml:space="preserve"> 浅沼組</t>
  </si>
  <si>
    <t xml:space="preserve"> 森　組</t>
  </si>
  <si>
    <t xml:space="preserve"> 北野建</t>
  </si>
  <si>
    <t xml:space="preserve"> 東亜道</t>
  </si>
  <si>
    <t xml:space="preserve"> 前田道</t>
  </si>
  <si>
    <t xml:space="preserve"> 協エクシオ</t>
  </si>
  <si>
    <t xml:space="preserve"> 日工営</t>
  </si>
  <si>
    <t xml:space="preserve"> 日本粉</t>
  </si>
  <si>
    <t xml:space="preserve"> 昭和産</t>
  </si>
  <si>
    <t>073"</t>
  </si>
  <si>
    <t xml:space="preserve"> 森永菓</t>
  </si>
  <si>
    <t xml:space="preserve"> 岩塚菓</t>
  </si>
  <si>
    <t xml:space="preserve"> 寿スピリッツ</t>
  </si>
  <si>
    <t xml:space="preserve"> カルビー</t>
  </si>
  <si>
    <t>420"</t>
  </si>
  <si>
    <t xml:space="preserve"> シダー</t>
  </si>
  <si>
    <t xml:space="preserve"> Pウォーター</t>
  </si>
  <si>
    <t xml:space="preserve"> かどや</t>
  </si>
  <si>
    <t xml:space="preserve"> 木徳神糧</t>
  </si>
  <si>
    <t xml:space="preserve"> 久　世</t>
  </si>
  <si>
    <t xml:space="preserve"> エディオン</t>
  </si>
  <si>
    <t xml:space="preserve"> プリメックス</t>
  </si>
  <si>
    <t xml:space="preserve"> エスビー</t>
  </si>
  <si>
    <t xml:space="preserve"> ピエトロ</t>
  </si>
  <si>
    <t xml:space="preserve"> エバラ食品</t>
  </si>
  <si>
    <t xml:space="preserve"> はごろも</t>
  </si>
  <si>
    <t xml:space="preserve"> 日東ベスト</t>
  </si>
  <si>
    <t xml:space="preserve"> オーケー食</t>
  </si>
  <si>
    <t xml:space="preserve"> あじかん</t>
  </si>
  <si>
    <t xml:space="preserve"> 仙波糖化</t>
  </si>
  <si>
    <t xml:space="preserve"> グンゼ</t>
  </si>
  <si>
    <t xml:space="preserve"> バナーズ</t>
  </si>
  <si>
    <t xml:space="preserve"> アプライド</t>
  </si>
  <si>
    <t xml:space="preserve"> セキュアヴェイ</t>
  </si>
  <si>
    <t xml:space="preserve"> あいＨＤ</t>
  </si>
  <si>
    <t xml:space="preserve"> オーシャン</t>
  </si>
  <si>
    <t xml:space="preserve"> ウインパートナ</t>
  </si>
  <si>
    <t xml:space="preserve"> サンワカンパニ</t>
  </si>
  <si>
    <t xml:space="preserve"> すかいHD</t>
  </si>
  <si>
    <t xml:space="preserve"> 綿半ＨＤ</t>
  </si>
  <si>
    <t xml:space="preserve"> アーバネット</t>
  </si>
  <si>
    <t xml:space="preserve"> プレサンス</t>
  </si>
  <si>
    <t xml:space="preserve"> ムゲンエステト</t>
  </si>
  <si>
    <t xml:space="preserve"> 日本麻</t>
  </si>
  <si>
    <t xml:space="preserve"> 東日システム</t>
  </si>
  <si>
    <t xml:space="preserve"> クリヤマHD</t>
  </si>
  <si>
    <t xml:space="preserve"> テリロジー</t>
  </si>
  <si>
    <t xml:space="preserve"> 内外テック</t>
  </si>
  <si>
    <t xml:space="preserve"> ＺＯＡ</t>
  </si>
  <si>
    <t xml:space="preserve"> サカイオーベ</t>
  </si>
  <si>
    <t xml:space="preserve"> 宮地エンジ</t>
  </si>
  <si>
    <t xml:space="preserve"> 特殊電極</t>
  </si>
  <si>
    <t xml:space="preserve"> JTECCORP</t>
  </si>
  <si>
    <t xml:space="preserve"> G-FAC</t>
  </si>
  <si>
    <t xml:space="preserve"> 香陵住販</t>
  </si>
  <si>
    <t xml:space="preserve"> フジコー</t>
  </si>
  <si>
    <t xml:space="preserve"> セーレン</t>
  </si>
  <si>
    <t xml:space="preserve"> データHR</t>
  </si>
  <si>
    <t xml:space="preserve"> グリー</t>
  </si>
  <si>
    <t xml:space="preserve"> ファインデクス</t>
  </si>
  <si>
    <t xml:space="preserve"> ブレインP</t>
  </si>
  <si>
    <t xml:space="preserve"> ソフトマックス</t>
  </si>
  <si>
    <t xml:space="preserve"> オルトプラス</t>
  </si>
  <si>
    <t xml:space="preserve"> じげん</t>
  </si>
  <si>
    <t xml:space="preserve"> ブイキューブ</t>
  </si>
  <si>
    <t xml:space="preserve"> エンカレッジ</t>
  </si>
  <si>
    <t xml:space="preserve"> サイバリンクス</t>
  </si>
  <si>
    <t xml:space="preserve"> CARTA HD</t>
  </si>
  <si>
    <t xml:space="preserve"> リアルワールド</t>
  </si>
  <si>
    <t xml:space="preserve"> セレス</t>
  </si>
  <si>
    <t xml:space="preserve"> CRI・MW</t>
  </si>
  <si>
    <t xml:space="preserve"> 特種東海</t>
  </si>
  <si>
    <t xml:space="preserve"> ガンホー</t>
  </si>
  <si>
    <t xml:space="preserve"> J・エスコムHD</t>
  </si>
  <si>
    <t xml:space="preserve"> ドリコム</t>
  </si>
  <si>
    <t xml:space="preserve"> いい生活</t>
  </si>
  <si>
    <t xml:space="preserve"> ＰＡＴＨ</t>
  </si>
  <si>
    <t xml:space="preserve"> データアプリ</t>
  </si>
  <si>
    <t xml:space="preserve"> アステリア</t>
  </si>
  <si>
    <t xml:space="preserve"> ユビキタスAI</t>
  </si>
  <si>
    <t xml:space="preserve"> 高度紙</t>
  </si>
  <si>
    <t xml:space="preserve"> カヤック</t>
  </si>
  <si>
    <t xml:space="preserve"> ラクス</t>
  </si>
  <si>
    <t>545"</t>
  </si>
  <si>
    <t xml:space="preserve"> オープンドア</t>
  </si>
  <si>
    <t xml:space="preserve"> フーバーブレ</t>
  </si>
  <si>
    <t xml:space="preserve"> 大村紙業</t>
  </si>
  <si>
    <t xml:space="preserve"> イノベーション</t>
  </si>
  <si>
    <t xml:space="preserve"> ユーザローカル</t>
  </si>
  <si>
    <t xml:space="preserve"> ビーブレイク</t>
  </si>
  <si>
    <t xml:space="preserve"> ニーズウェル</t>
  </si>
  <si>
    <t xml:space="preserve"> ナレッジスイト</t>
  </si>
  <si>
    <t xml:space="preserve"> 稀元素</t>
  </si>
  <si>
    <t xml:space="preserve"> 高圧ガス</t>
  </si>
  <si>
    <t xml:space="preserve"> 戸田工</t>
  </si>
  <si>
    <t xml:space="preserve"> 大阪油化</t>
  </si>
  <si>
    <t xml:space="preserve"> ケネディクス</t>
  </si>
  <si>
    <t xml:space="preserve"> 西菱電機</t>
  </si>
  <si>
    <t xml:space="preserve"> ＳＩＧ</t>
  </si>
  <si>
    <t xml:space="preserve"> ＦＩＧ</t>
  </si>
  <si>
    <t xml:space="preserve"> アクリート</t>
  </si>
  <si>
    <t xml:space="preserve"> イーソル</t>
  </si>
  <si>
    <t xml:space="preserve"> リビンＴ</t>
  </si>
  <si>
    <t xml:space="preserve"> ギフティ</t>
  </si>
  <si>
    <t xml:space="preserve"> メドレー</t>
  </si>
  <si>
    <t xml:space="preserve"> ユナイト&amp;グロ</t>
  </si>
  <si>
    <t xml:space="preserve"> アステラス薬</t>
  </si>
  <si>
    <t xml:space="preserve"> テルモ</t>
  </si>
  <si>
    <t xml:space="preserve"> 東和薬品</t>
  </si>
  <si>
    <t xml:space="preserve"> 免疫生物</t>
  </si>
  <si>
    <t xml:space="preserve"> リボミック</t>
  </si>
  <si>
    <t xml:space="preserve"> ヘリオス</t>
  </si>
  <si>
    <t xml:space="preserve"> 窪田製薬</t>
  </si>
  <si>
    <t xml:space="preserve"> ソレイジア</t>
  </si>
  <si>
    <t xml:space="preserve"> アサヒペン</t>
  </si>
  <si>
    <t xml:space="preserve"> 大伸化学</t>
  </si>
  <si>
    <t xml:space="preserve"> サニックス</t>
  </si>
  <si>
    <t xml:space="preserve"> ＲＳＣ</t>
  </si>
  <si>
    <t xml:space="preserve"> トスネット</t>
  </si>
  <si>
    <t xml:space="preserve"> サイボウズ</t>
  </si>
  <si>
    <t xml:space="preserve"> 東映アニメ</t>
  </si>
  <si>
    <t xml:space="preserve"> ぱ　ど</t>
  </si>
  <si>
    <t xml:space="preserve"> 高砂香</t>
  </si>
  <si>
    <t xml:space="preserve"> 互応化学</t>
  </si>
  <si>
    <t xml:space="preserve"> 星光PMC</t>
  </si>
  <si>
    <t xml:space="preserve"> タカラバイオ</t>
  </si>
  <si>
    <t xml:space="preserve"> リプロセル</t>
  </si>
  <si>
    <t xml:space="preserve"> セメダイン</t>
  </si>
  <si>
    <t xml:space="preserve"> 東亜石</t>
  </si>
  <si>
    <t xml:space="preserve"> 日精蝋</t>
  </si>
  <si>
    <t xml:space="preserve"> 出光興産</t>
  </si>
  <si>
    <t xml:space="preserve"> 板硝子</t>
  </si>
  <si>
    <t xml:space="preserve"> 品川リフラ</t>
  </si>
  <si>
    <t xml:space="preserve"> 東北鋼</t>
  </si>
  <si>
    <t xml:space="preserve"> 川金ＨＤ</t>
  </si>
  <si>
    <t xml:space="preserve"> 菱製鋼</t>
  </si>
  <si>
    <t xml:space="preserve"> リバーHD</t>
  </si>
  <si>
    <t xml:space="preserve"> イボキン</t>
  </si>
  <si>
    <t xml:space="preserve"> ＪＭＣ</t>
  </si>
  <si>
    <t xml:space="preserve"> 東邦金</t>
  </si>
  <si>
    <t xml:space="preserve"> 横河ブHD</t>
  </si>
  <si>
    <t xml:space="preserve"> 川岸工</t>
  </si>
  <si>
    <t xml:space="preserve"> 日東精</t>
  </si>
  <si>
    <t xml:space="preserve"> オーネックス</t>
  </si>
  <si>
    <t xml:space="preserve"> インターワークス</t>
  </si>
  <si>
    <t xml:space="preserve"> エクストリーム</t>
  </si>
  <si>
    <t xml:space="preserve"> ユニバ園芸</t>
  </si>
  <si>
    <t xml:space="preserve"> トレンダーズ</t>
  </si>
  <si>
    <t xml:space="preserve"> アーキテクツSJ</t>
  </si>
  <si>
    <t xml:space="preserve"> 冨士ダイス</t>
  </si>
  <si>
    <t xml:space="preserve"> キャリア</t>
  </si>
  <si>
    <t xml:space="preserve"> エンシュウ</t>
  </si>
  <si>
    <t xml:space="preserve"> 極東産機</t>
  </si>
  <si>
    <t xml:space="preserve"> 平田機工</t>
  </si>
  <si>
    <t xml:space="preserve"> ペガサス</t>
  </si>
  <si>
    <t xml:space="preserve"> ワイエイシイHD</t>
  </si>
  <si>
    <t xml:space="preserve"> 月島機</t>
  </si>
  <si>
    <t xml:space="preserve"> 小  森</t>
  </si>
  <si>
    <t xml:space="preserve"> オリチエン</t>
  </si>
  <si>
    <t xml:space="preserve"> 加藤製</t>
  </si>
  <si>
    <t xml:space="preserve"> ＣＫＤ</t>
  </si>
  <si>
    <t>165"</t>
  </si>
  <si>
    <t xml:space="preserve"> 日トムソン</t>
  </si>
  <si>
    <t xml:space="preserve"> 前澤給</t>
  </si>
  <si>
    <t xml:space="preserve"> イーグル</t>
  </si>
  <si>
    <t xml:space="preserve"> ハマイ</t>
  </si>
  <si>
    <t xml:space="preserve"> WSCOPE</t>
  </si>
  <si>
    <t xml:space="preserve"> 大日光</t>
  </si>
  <si>
    <t xml:space="preserve"> 第一精工</t>
  </si>
  <si>
    <t xml:space="preserve"> ＭＣＪ</t>
  </si>
  <si>
    <t xml:space="preserve"> ズーム</t>
  </si>
  <si>
    <t xml:space="preserve"> ナカヨ</t>
  </si>
  <si>
    <t xml:space="preserve"> アルバック</t>
  </si>
  <si>
    <t xml:space="preserve"> アライドHD</t>
  </si>
  <si>
    <t xml:space="preserve"> マイクロニクス</t>
  </si>
  <si>
    <t xml:space="preserve"> 原田工業</t>
  </si>
  <si>
    <t xml:space="preserve"> 千代インテ</t>
  </si>
  <si>
    <t xml:space="preserve"> アバール</t>
  </si>
  <si>
    <t xml:space="preserve"> 日本CMK</t>
  </si>
  <si>
    <t xml:space="preserve"> 松尾電</t>
  </si>
  <si>
    <t xml:space="preserve"> リード</t>
  </si>
  <si>
    <t xml:space="preserve"> 日タングス</t>
  </si>
  <si>
    <t xml:space="preserve"> 共栄セキュリ</t>
  </si>
  <si>
    <t xml:space="preserve"> ギークス</t>
  </si>
  <si>
    <t xml:space="preserve"> フレアス</t>
  </si>
  <si>
    <t xml:space="preserve"> ライフネット</t>
  </si>
  <si>
    <t xml:space="preserve"> 富山第一</t>
  </si>
  <si>
    <t xml:space="preserve"> コンコルディア</t>
  </si>
  <si>
    <t>677"</t>
  </si>
  <si>
    <t xml:space="preserve"> マーキュリア</t>
  </si>
  <si>
    <t xml:space="preserve"> いすゞ</t>
  </si>
  <si>
    <t xml:space="preserve"> 田中精密</t>
  </si>
  <si>
    <t xml:space="preserve"> タチエス</t>
  </si>
  <si>
    <t xml:space="preserve"> ＮＯＫ</t>
  </si>
  <si>
    <t xml:space="preserve"> ＴＢＫ</t>
  </si>
  <si>
    <t xml:space="preserve"> 小田原機</t>
  </si>
  <si>
    <t xml:space="preserve"> アトム</t>
  </si>
  <si>
    <t xml:space="preserve"> カッパ・クリエ</t>
  </si>
  <si>
    <t xml:space="preserve"> 山　大</t>
  </si>
  <si>
    <t xml:space="preserve"> 三城ＨＤ</t>
  </si>
  <si>
    <t xml:space="preserve"> メディパル</t>
  </si>
  <si>
    <t xml:space="preserve"> 扶桑電通</t>
  </si>
  <si>
    <t xml:space="preserve"> ゼンショーHD</t>
  </si>
  <si>
    <t xml:space="preserve"> HAPiNS</t>
  </si>
  <si>
    <t xml:space="preserve"> かんなん</t>
  </si>
  <si>
    <t xml:space="preserve"> 杉田エース</t>
  </si>
  <si>
    <t xml:space="preserve"> 川澄化</t>
  </si>
  <si>
    <t xml:space="preserve"> スター精</t>
  </si>
  <si>
    <t xml:space="preserve"> セコニック</t>
  </si>
  <si>
    <t xml:space="preserve"> シチズン</t>
  </si>
  <si>
    <t xml:space="preserve"> ＭＴＧ</t>
  </si>
  <si>
    <t xml:space="preserve"> スノーピーク</t>
  </si>
  <si>
    <t xml:space="preserve"> アルメディオ</t>
  </si>
  <si>
    <t xml:space="preserve"> ヤマト・インダ</t>
  </si>
  <si>
    <t xml:space="preserve"> 南海プライ</t>
  </si>
  <si>
    <t xml:space="preserve"> プロネクサス</t>
  </si>
  <si>
    <t xml:space="preserve"> 中央化学</t>
  </si>
  <si>
    <t xml:space="preserve"> リーガル</t>
  </si>
  <si>
    <t xml:space="preserve"> 築地魚</t>
  </si>
  <si>
    <t xml:space="preserve"> 丸藤パ</t>
  </si>
  <si>
    <t xml:space="preserve"> 三愛石</t>
  </si>
  <si>
    <t xml:space="preserve"> 東邦ＨＤ</t>
  </si>
  <si>
    <t xml:space="preserve"> 電響社</t>
  </si>
  <si>
    <t xml:space="preserve"> はせがわ</t>
  </si>
  <si>
    <t xml:space="preserve"> 丸井Ｇ</t>
  </si>
  <si>
    <t xml:space="preserve"> 日産東HD</t>
  </si>
  <si>
    <t xml:space="preserve"> 筑波銀行</t>
  </si>
  <si>
    <t xml:space="preserve"> 山形銀</t>
  </si>
  <si>
    <t xml:space="preserve"> みち銀</t>
  </si>
  <si>
    <t xml:space="preserve"> 十六銀</t>
  </si>
  <si>
    <t xml:space="preserve"> スルガ銀</t>
  </si>
  <si>
    <t xml:space="preserve"> 富山銀</t>
  </si>
  <si>
    <t xml:space="preserve"> 中国銀</t>
  </si>
  <si>
    <t xml:space="preserve"> ミズホリース</t>
  </si>
  <si>
    <t xml:space="preserve"> 北日銀</t>
  </si>
  <si>
    <t xml:space="preserve"> アコム</t>
  </si>
  <si>
    <t xml:space="preserve"> トレイダーズ</t>
  </si>
  <si>
    <t xml:space="preserve"> ＡＲＭ</t>
  </si>
  <si>
    <t xml:space="preserve"> ＧＦＡ</t>
  </si>
  <si>
    <t xml:space="preserve"> 菱地所</t>
  </si>
  <si>
    <t xml:space="preserve"> 住友不</t>
  </si>
  <si>
    <t xml:space="preserve"> 日住サ</t>
  </si>
  <si>
    <t xml:space="preserve"> 空港施設</t>
  </si>
  <si>
    <t xml:space="preserve"> ゴールドクレ</t>
  </si>
  <si>
    <t xml:space="preserve"> リログループ</t>
  </si>
  <si>
    <t xml:space="preserve"> 近鉄GHD</t>
  </si>
  <si>
    <t xml:space="preserve"> 一家ダイニ</t>
  </si>
  <si>
    <t xml:space="preserve"> 乾汽船</t>
  </si>
  <si>
    <t xml:space="preserve"> 大　運</t>
  </si>
  <si>
    <t xml:space="preserve"> 上　組</t>
  </si>
  <si>
    <t xml:space="preserve"> 日コンセプト</t>
  </si>
  <si>
    <t xml:space="preserve"> ＴＢＳHD</t>
  </si>
  <si>
    <t xml:space="preserve"> 日テレHD</t>
  </si>
  <si>
    <t xml:space="preserve"> テレ朝HD</t>
  </si>
  <si>
    <t xml:space="preserve"> テレ東HD</t>
  </si>
  <si>
    <t xml:space="preserve"> サカイHD</t>
  </si>
  <si>
    <t xml:space="preserve"> ファイバーGT</t>
  </si>
  <si>
    <t xml:space="preserve"> アルファポリス</t>
  </si>
  <si>
    <t xml:space="preserve"> KADOKAWA</t>
  </si>
  <si>
    <t>081"</t>
  </si>
  <si>
    <t xml:space="preserve"> ウィルソンWLW</t>
  </si>
  <si>
    <t xml:space="preserve"> 鴨川ホテル</t>
  </si>
  <si>
    <t xml:space="preserve"> ウィザス</t>
  </si>
  <si>
    <t xml:space="preserve"> 富士ソフト</t>
  </si>
  <si>
    <t xml:space="preserve"> CBグループ</t>
  </si>
  <si>
    <t xml:space="preserve"> ケーユーHD</t>
  </si>
  <si>
    <t xml:space="preserve"> ＵＥＸ</t>
  </si>
  <si>
    <t xml:space="preserve"> Ｊマテリアル</t>
  </si>
  <si>
    <t xml:space="preserve"> 武蔵精密</t>
  </si>
  <si>
    <t xml:space="preserve"> 愛知銀</t>
  </si>
  <si>
    <t xml:space="preserve"> 日清粉Ｇ</t>
  </si>
  <si>
    <t xml:space="preserve"> ＤＷＴＩ</t>
  </si>
  <si>
    <t xml:space="preserve"> 日本空調</t>
  </si>
  <si>
    <t xml:space="preserve"> ダイコク電</t>
  </si>
  <si>
    <t xml:space="preserve"> 奥村組</t>
  </si>
  <si>
    <t xml:space="preserve"> 東亜建</t>
  </si>
  <si>
    <t xml:space="preserve"> 若築建</t>
  </si>
  <si>
    <t xml:space="preserve"> ライト工</t>
  </si>
  <si>
    <t xml:space="preserve"> 東洋糖</t>
  </si>
  <si>
    <t xml:space="preserve"> 宝ＨＤ</t>
  </si>
  <si>
    <t>546"</t>
  </si>
  <si>
    <t xml:space="preserve"> 片　倉</t>
  </si>
  <si>
    <t xml:space="preserve"> トラスト</t>
  </si>
  <si>
    <t xml:space="preserve"> トリドールHD</t>
  </si>
  <si>
    <t xml:space="preserve"> 北日紡</t>
  </si>
  <si>
    <t xml:space="preserve"> エコナックHD</t>
  </si>
  <si>
    <t xml:space="preserve"> フジックス</t>
  </si>
  <si>
    <t xml:space="preserve"> パピレス</t>
  </si>
  <si>
    <t xml:space="preserve"> ＡＧＳ</t>
  </si>
  <si>
    <t xml:space="preserve"> コロプラ</t>
  </si>
  <si>
    <t xml:space="preserve"> フィックスタース</t>
  </si>
  <si>
    <t xml:space="preserve"> ジョルダン</t>
  </si>
  <si>
    <t xml:space="preserve"> Ubicom</t>
  </si>
  <si>
    <t xml:space="preserve"> 古林紙</t>
  </si>
  <si>
    <t xml:space="preserve"> スパバック</t>
  </si>
  <si>
    <t xml:space="preserve"> PKSHA</t>
  </si>
  <si>
    <t xml:space="preserve"> 邦アセチレン</t>
  </si>
  <si>
    <t xml:space="preserve"> 本州化</t>
  </si>
  <si>
    <t xml:space="preserve"> カネカ</t>
  </si>
  <si>
    <t xml:space="preserve"> クラスターテクノ</t>
  </si>
  <si>
    <t xml:space="preserve"> フェイス</t>
  </si>
  <si>
    <t xml:space="preserve"> カオナビ</t>
  </si>
  <si>
    <t xml:space="preserve"> DELTA-P</t>
  </si>
  <si>
    <t xml:space="preserve"> ジャストシステ</t>
  </si>
  <si>
    <t xml:space="preserve"> ビーイング</t>
  </si>
  <si>
    <t xml:space="preserve"> 昭和システム</t>
  </si>
  <si>
    <t xml:space="preserve"> エフアンドエム</t>
  </si>
  <si>
    <t xml:space="preserve"> コスモエネHD</t>
  </si>
  <si>
    <t xml:space="preserve"> スパンクリト</t>
  </si>
  <si>
    <t xml:space="preserve"> ヨータイ</t>
  </si>
  <si>
    <t xml:space="preserve"> エンビプロH</t>
  </si>
  <si>
    <t xml:space="preserve"> S・サイエンス</t>
  </si>
  <si>
    <t xml:space="preserve"> OSJBHD</t>
  </si>
  <si>
    <t xml:space="preserve"> 那須鉄</t>
  </si>
  <si>
    <t xml:space="preserve"> ジーテクト</t>
  </si>
  <si>
    <t xml:space="preserve"> サイジニア</t>
  </si>
  <si>
    <t xml:space="preserve"> インパクト</t>
  </si>
  <si>
    <t xml:space="preserve"> レアジョブ</t>
  </si>
  <si>
    <t xml:space="preserve"> LITALICO</t>
  </si>
  <si>
    <t xml:space="preserve"> イワキポンプ</t>
  </si>
  <si>
    <t xml:space="preserve"> フリュー</t>
  </si>
  <si>
    <t xml:space="preserve"> 靜　甲</t>
  </si>
  <si>
    <t xml:space="preserve"> 太平製</t>
  </si>
  <si>
    <t xml:space="preserve"> トーヨーカネツ</t>
  </si>
  <si>
    <t xml:space="preserve"> 木村化</t>
  </si>
  <si>
    <t xml:space="preserve"> 高見サイ</t>
  </si>
  <si>
    <t xml:space="preserve"> オーイズミ</t>
  </si>
  <si>
    <t xml:space="preserve"> 日鍛バル</t>
  </si>
  <si>
    <t xml:space="preserve"> 船　場</t>
  </si>
  <si>
    <t xml:space="preserve"> ディエムソリュ</t>
  </si>
  <si>
    <t xml:space="preserve"> ウェルビー</t>
  </si>
  <si>
    <t xml:space="preserve"> みらいWK</t>
  </si>
  <si>
    <t xml:space="preserve"> 新コスモス</t>
  </si>
  <si>
    <t xml:space="preserve"> オーデリック</t>
  </si>
  <si>
    <t xml:space="preserve"> 菊水電</t>
  </si>
  <si>
    <t xml:space="preserve"> サノヤスHD</t>
  </si>
  <si>
    <t xml:space="preserve"> アクセスGHD</t>
  </si>
  <si>
    <t xml:space="preserve"> 新明和</t>
  </si>
  <si>
    <t xml:space="preserve"> 村上開明</t>
  </si>
  <si>
    <t xml:space="preserve"> 松田産業</t>
  </si>
  <si>
    <t xml:space="preserve"> ムラキ</t>
  </si>
  <si>
    <t xml:space="preserve"> プラザクリエ</t>
  </si>
  <si>
    <t xml:space="preserve"> フラベッドH</t>
  </si>
  <si>
    <t xml:space="preserve"> エステールHD</t>
  </si>
  <si>
    <t xml:space="preserve"> レック</t>
  </si>
  <si>
    <t xml:space="preserve"> リョーサン</t>
  </si>
  <si>
    <t xml:space="preserve"> フューチャーVC</t>
  </si>
  <si>
    <t xml:space="preserve"> ジャックス</t>
  </si>
  <si>
    <t xml:space="preserve"> 誠建設</t>
  </si>
  <si>
    <t xml:space="preserve"> エヌジェイHD</t>
  </si>
  <si>
    <t xml:space="preserve"> 燦ＨＤ</t>
  </si>
  <si>
    <t xml:space="preserve"> コンセック</t>
  </si>
  <si>
    <t xml:space="preserve"> 日商開発</t>
  </si>
  <si>
    <t xml:space="preserve"> LIFULL</t>
  </si>
  <si>
    <t xml:space="preserve"> 保土谷</t>
  </si>
  <si>
    <t xml:space="preserve"> 小池工</t>
  </si>
  <si>
    <t xml:space="preserve"> ゼ　ロ</t>
  </si>
  <si>
    <t xml:space="preserve"> Wismetac</t>
  </si>
  <si>
    <t xml:space="preserve"> 19:00</t>
  </si>
  <si>
    <t xml:space="preserve"> アイビーシー</t>
  </si>
  <si>
    <t xml:space="preserve"> スペースVHD</t>
  </si>
  <si>
    <t xml:space="preserve"> 住友林</t>
  </si>
  <si>
    <t xml:space="preserve"> ジーエヌアイ</t>
  </si>
  <si>
    <t xml:space="preserve"> 福留ハム</t>
  </si>
  <si>
    <t xml:space="preserve"> クエスト</t>
  </si>
  <si>
    <t xml:space="preserve"> アウトソシング</t>
  </si>
  <si>
    <t xml:space="preserve"> 博報堂DY</t>
  </si>
  <si>
    <t xml:space="preserve"> ユニカフェ</t>
  </si>
  <si>
    <t xml:space="preserve"> Ｏａｋ</t>
  </si>
  <si>
    <t xml:space="preserve"> ケーエフシー</t>
  </si>
  <si>
    <t xml:space="preserve"> アルファCo</t>
  </si>
  <si>
    <t xml:space="preserve"> RSTECH</t>
  </si>
  <si>
    <t xml:space="preserve"> ユニネク</t>
  </si>
  <si>
    <t xml:space="preserve"> クロスマーケG</t>
  </si>
  <si>
    <t xml:space="preserve"> ファルコム</t>
  </si>
  <si>
    <t xml:space="preserve"> フィスコ</t>
  </si>
  <si>
    <t xml:space="preserve"> セグエ</t>
  </si>
  <si>
    <t xml:space="preserve"> ダイキアクシス</t>
  </si>
  <si>
    <t xml:space="preserve"> ＪＭＤＣ</t>
  </si>
  <si>
    <t xml:space="preserve"> 理ビタミン</t>
  </si>
  <si>
    <t xml:space="preserve"> SAMURAI</t>
  </si>
  <si>
    <t xml:space="preserve"> SECカーボン</t>
  </si>
  <si>
    <t xml:space="preserve"> 土木管理</t>
  </si>
  <si>
    <t xml:space="preserve"> ユニバーサル</t>
  </si>
  <si>
    <t xml:space="preserve"> 旅工房</t>
  </si>
  <si>
    <t xml:space="preserve"> HUMANAHD</t>
  </si>
  <si>
    <t xml:space="preserve"> トレックスセミ</t>
  </si>
  <si>
    <t xml:space="preserve"> ブリッジ</t>
  </si>
  <si>
    <t xml:space="preserve"> ピアラ</t>
  </si>
  <si>
    <t xml:space="preserve"> エヌ・シー・エヌ</t>
  </si>
  <si>
    <t xml:space="preserve"> ジモティー</t>
  </si>
  <si>
    <t xml:space="preserve"> 栄電子</t>
  </si>
  <si>
    <t xml:space="preserve"> PCDEPOT</t>
  </si>
  <si>
    <t xml:space="preserve"> あさくま</t>
  </si>
  <si>
    <t xml:space="preserve"> ミアヘルサ</t>
  </si>
  <si>
    <t xml:space="preserve"> 日本創発</t>
  </si>
  <si>
    <t xml:space="preserve"> ニホンフラッシュ</t>
  </si>
  <si>
    <t xml:space="preserve"> スターツ出版</t>
  </si>
  <si>
    <t xml:space="preserve"> 松　風</t>
  </si>
  <si>
    <t xml:space="preserve"> 長瀬産</t>
  </si>
  <si>
    <t xml:space="preserve"> 三谷商</t>
  </si>
  <si>
    <t xml:space="preserve"> ムーンバット</t>
  </si>
  <si>
    <t xml:space="preserve"> ロイヤルHD</t>
  </si>
  <si>
    <t xml:space="preserve"> ケーズHD</t>
  </si>
  <si>
    <t xml:space="preserve"> あおぞら</t>
  </si>
  <si>
    <t xml:space="preserve"> フィデアHD</t>
  </si>
  <si>
    <t xml:space="preserve"> Eギャランティ</t>
  </si>
  <si>
    <t xml:space="preserve"> エリアクエスト</t>
  </si>
  <si>
    <t xml:space="preserve"> グロームHD</t>
  </si>
  <si>
    <t xml:space="preserve"> エイシアンスター</t>
  </si>
  <si>
    <t xml:space="preserve"> 応用地</t>
  </si>
  <si>
    <t xml:space="preserve"> マミーマート</t>
  </si>
  <si>
    <t xml:space="preserve"> 太洋物</t>
  </si>
  <si>
    <t xml:space="preserve"> MRK HLD</t>
  </si>
  <si>
    <t xml:space="preserve"> グローセル</t>
  </si>
  <si>
    <t xml:space="preserve"> ダイニック</t>
  </si>
  <si>
    <t xml:space="preserve"> eBASE</t>
  </si>
  <si>
    <t xml:space="preserve"> イトーヨーギョ</t>
  </si>
  <si>
    <t xml:space="preserve"> 因幡電産</t>
  </si>
  <si>
    <t>371"</t>
  </si>
  <si>
    <t xml:space="preserve"> 巴コーポ</t>
  </si>
  <si>
    <t xml:space="preserve"> ヨコレイ</t>
  </si>
  <si>
    <t xml:space="preserve"> コナカ</t>
  </si>
  <si>
    <t xml:space="preserve"> ツカモト</t>
  </si>
  <si>
    <t xml:space="preserve"> ＢＲＨＤ</t>
  </si>
  <si>
    <t xml:space="preserve"> カンロ</t>
  </si>
  <si>
    <t xml:space="preserve"> SBSHD</t>
  </si>
  <si>
    <t xml:space="preserve"> ユタカフーズ</t>
  </si>
  <si>
    <t xml:space="preserve"> 王子HD</t>
  </si>
  <si>
    <t xml:space="preserve"> 大王紙</t>
  </si>
  <si>
    <t xml:space="preserve"> 東邦システム</t>
  </si>
  <si>
    <t xml:space="preserve"> 有機薬</t>
  </si>
  <si>
    <t xml:space="preserve"> ＴＯＷ</t>
  </si>
  <si>
    <t xml:space="preserve"> WOWOW</t>
  </si>
  <si>
    <t xml:space="preserve"> 日精鉱</t>
  </si>
  <si>
    <t xml:space="preserve"> バリューHR</t>
  </si>
  <si>
    <t xml:space="preserve"> 住友精</t>
  </si>
  <si>
    <t xml:space="preserve"> 不二精機</t>
  </si>
  <si>
    <t xml:space="preserve"> ＳＭＫ</t>
  </si>
  <si>
    <t xml:space="preserve"> 指月電</t>
  </si>
  <si>
    <t xml:space="preserve"> 第四北越</t>
  </si>
  <si>
    <t xml:space="preserve"> 大光銀</t>
  </si>
  <si>
    <t xml:space="preserve"> 日ロジテム</t>
  </si>
  <si>
    <t xml:space="preserve"> 明治海</t>
  </si>
  <si>
    <t xml:space="preserve"> ヤマタネ</t>
  </si>
  <si>
    <t xml:space="preserve"> 日　伝</t>
  </si>
  <si>
    <t xml:space="preserve"> セブン工</t>
  </si>
  <si>
    <t xml:space="preserve"> 佐田建</t>
  </si>
  <si>
    <t xml:space="preserve"> 日基礎</t>
  </si>
  <si>
    <t xml:space="preserve"> 三晃金</t>
  </si>
  <si>
    <t xml:space="preserve"> 大気社</t>
  </si>
  <si>
    <t xml:space="preserve"> ブルドック</t>
  </si>
  <si>
    <t xml:space="preserve"> 日フエルト</t>
  </si>
  <si>
    <t xml:space="preserve"> アツギ</t>
  </si>
  <si>
    <t xml:space="preserve"> ノムラシステム</t>
  </si>
  <si>
    <t xml:space="preserve"> ラサ工</t>
  </si>
  <si>
    <t xml:space="preserve"> 片倉コープ</t>
  </si>
  <si>
    <t xml:space="preserve"> ニチバン</t>
  </si>
  <si>
    <t xml:space="preserve"> カーリットHD</t>
  </si>
  <si>
    <t xml:space="preserve"> 持田薬</t>
  </si>
  <si>
    <t xml:space="preserve"> 神東塗</t>
  </si>
  <si>
    <t xml:space="preserve"> 藤倉化</t>
  </si>
  <si>
    <t xml:space="preserve"> 昭和化</t>
  </si>
  <si>
    <t xml:space="preserve"> 西川ゴム</t>
  </si>
  <si>
    <t xml:space="preserve"> 日本コン</t>
  </si>
  <si>
    <t xml:space="preserve"> 大和工</t>
  </si>
  <si>
    <t xml:space="preserve"> 日軽金HD</t>
  </si>
  <si>
    <t xml:space="preserve"> 赤阪鉄</t>
  </si>
  <si>
    <t xml:space="preserve"> 滝澤鉄</t>
  </si>
  <si>
    <t xml:space="preserve"> 浜井産</t>
  </si>
  <si>
    <t xml:space="preserve"> 日阪製</t>
  </si>
  <si>
    <t xml:space="preserve"> 鶴見製</t>
  </si>
  <si>
    <t xml:space="preserve"> 日ピストン</t>
  </si>
  <si>
    <t xml:space="preserve"> 宮越ＨＤ</t>
  </si>
  <si>
    <t xml:space="preserve"> 森尾電</t>
  </si>
  <si>
    <t xml:space="preserve"> 抵抗器</t>
  </si>
  <si>
    <t xml:space="preserve"> クレセゾン</t>
  </si>
  <si>
    <t xml:space="preserve"> 阿波銀</t>
  </si>
  <si>
    <t xml:space="preserve"> 九州リース</t>
  </si>
  <si>
    <t xml:space="preserve"> 新潟交</t>
  </si>
  <si>
    <t xml:space="preserve"> 東汽船</t>
  </si>
  <si>
    <t xml:space="preserve"> アサガミ</t>
  </si>
  <si>
    <t xml:space="preserve"> 桜島埠</t>
  </si>
  <si>
    <t xml:space="preserve"> 昭文社HD</t>
  </si>
  <si>
    <t xml:space="preserve"> 北陸ガス</t>
  </si>
  <si>
    <t xml:space="preserve"> 東　映</t>
  </si>
  <si>
    <t xml:space="preserve"> 東会舘</t>
  </si>
  <si>
    <t xml:space="preserve"> 英  和</t>
  </si>
  <si>
    <t xml:space="preserve"> ヤマウラ</t>
  </si>
  <si>
    <t xml:space="preserve"> ホクト</t>
  </si>
  <si>
    <t xml:space="preserve"> キャンディル</t>
  </si>
  <si>
    <t xml:space="preserve"> 中外鉱</t>
  </si>
  <si>
    <t xml:space="preserve"> 住石ＨＤ</t>
  </si>
  <si>
    <t xml:space="preserve"> 第一カッター</t>
  </si>
  <si>
    <t xml:space="preserve"> 飛島建</t>
  </si>
  <si>
    <t xml:space="preserve"> 朝日工</t>
  </si>
  <si>
    <t xml:space="preserve"> 三井製糖</t>
  </si>
  <si>
    <t xml:space="preserve"> タケエイ</t>
  </si>
  <si>
    <t xml:space="preserve"> 中村屋</t>
  </si>
  <si>
    <t xml:space="preserve"> 東北新社</t>
  </si>
  <si>
    <t xml:space="preserve"> エムスリー</t>
  </si>
  <si>
    <t xml:space="preserve"> ヒューマンHD</t>
  </si>
  <si>
    <t xml:space="preserve"> ＢＢＴ</t>
  </si>
  <si>
    <t xml:space="preserve"> フルッタフルッタ</t>
  </si>
  <si>
    <t xml:space="preserve"> 石光商事</t>
  </si>
  <si>
    <t xml:space="preserve"> 佐藤食</t>
  </si>
  <si>
    <t xml:space="preserve"> 永谷園HD</t>
  </si>
  <si>
    <t xml:space="preserve"> 旭松食</t>
  </si>
  <si>
    <t xml:space="preserve"> クオールHD</t>
  </si>
  <si>
    <t xml:space="preserve"> 三洋堂HD</t>
  </si>
  <si>
    <t xml:space="preserve"> マーチャント</t>
  </si>
  <si>
    <t xml:space="preserve"> マーケットエンタ</t>
  </si>
  <si>
    <t xml:space="preserve"> 八洲電機</t>
  </si>
  <si>
    <t xml:space="preserve"> サンセイランデ</t>
  </si>
  <si>
    <t xml:space="preserve"> AMBITION</t>
  </si>
  <si>
    <t xml:space="preserve"> アルファＧ</t>
  </si>
  <si>
    <t xml:space="preserve"> cotta</t>
  </si>
  <si>
    <t xml:space="preserve"> 明治電機</t>
  </si>
  <si>
    <t xml:space="preserve"> スターティアHD</t>
  </si>
  <si>
    <t xml:space="preserve"> エスイー</t>
  </si>
  <si>
    <t xml:space="preserve"> ビーロット</t>
  </si>
  <si>
    <t xml:space="preserve"> グロバルリン</t>
  </si>
  <si>
    <t xml:space="preserve"> フェイスNW</t>
  </si>
  <si>
    <t xml:space="preserve"> イチカワ</t>
  </si>
  <si>
    <t xml:space="preserve"> プロスペクト</t>
  </si>
  <si>
    <t xml:space="preserve"> ワコールHD</t>
  </si>
  <si>
    <t xml:space="preserve"> レナウン</t>
  </si>
  <si>
    <t xml:space="preserve"> マツオカ</t>
  </si>
  <si>
    <t xml:space="preserve"> 電　算</t>
  </si>
  <si>
    <t xml:space="preserve"> エムアップHD</t>
  </si>
  <si>
    <t xml:space="preserve"> ホットリンク</t>
  </si>
  <si>
    <t xml:space="preserve"> ＦＦＲＩ</t>
  </si>
  <si>
    <t xml:space="preserve"> オプティム</t>
  </si>
  <si>
    <t xml:space="preserve"> インタトレード</t>
  </si>
  <si>
    <t xml:space="preserve"> 日本一Ｓ</t>
  </si>
  <si>
    <t xml:space="preserve"> 日本紙</t>
  </si>
  <si>
    <t xml:space="preserve"> ALBERT</t>
  </si>
  <si>
    <t xml:space="preserve"> ＤＩＴ</t>
  </si>
  <si>
    <t xml:space="preserve"> アイリッジ</t>
  </si>
  <si>
    <t xml:space="preserve"> マイネット</t>
  </si>
  <si>
    <t xml:space="preserve"> チェンジ</t>
  </si>
  <si>
    <t xml:space="preserve"> AOITYOHD</t>
  </si>
  <si>
    <t xml:space="preserve"> ビーグリー</t>
  </si>
  <si>
    <t xml:space="preserve"> エコモット</t>
  </si>
  <si>
    <t xml:space="preserve"> シェアリングT</t>
  </si>
  <si>
    <t xml:space="preserve"> 昭電工</t>
  </si>
  <si>
    <t xml:space="preserve"> 住友化</t>
  </si>
  <si>
    <t xml:space="preserve"> 住精化</t>
  </si>
  <si>
    <t xml:space="preserve"> 関電化</t>
  </si>
  <si>
    <t xml:space="preserve"> チタン工</t>
  </si>
  <si>
    <t xml:space="preserve"> 大日精</t>
  </si>
  <si>
    <t xml:space="preserve"> スガイ化</t>
  </si>
  <si>
    <t xml:space="preserve"> 大倉工</t>
  </si>
  <si>
    <t xml:space="preserve"> 児玉化</t>
  </si>
  <si>
    <t xml:space="preserve"> サンエー化研</t>
  </si>
  <si>
    <t xml:space="preserve"> ＵＦＨＤ</t>
  </si>
  <si>
    <t xml:space="preserve"> フジプレアム</t>
  </si>
  <si>
    <t xml:space="preserve"> Eストアー</t>
  </si>
  <si>
    <t xml:space="preserve"> クイック</t>
  </si>
  <si>
    <t xml:space="preserve"> 松本油</t>
  </si>
  <si>
    <t xml:space="preserve"> エーアイ</t>
  </si>
  <si>
    <t xml:space="preserve"> バルテス</t>
  </si>
  <si>
    <t xml:space="preserve"> フリー</t>
  </si>
  <si>
    <t xml:space="preserve"> サイバセキュリ</t>
  </si>
  <si>
    <t xml:space="preserve"> ラクオリア</t>
  </si>
  <si>
    <t xml:space="preserve"> ブライトパス</t>
  </si>
  <si>
    <t xml:space="preserve"> 日ペイントH</t>
  </si>
  <si>
    <t xml:space="preserve"> サカタインクス</t>
  </si>
  <si>
    <t xml:space="preserve"> 洋インキHD</t>
  </si>
  <si>
    <t xml:space="preserve"> 東インキ</t>
  </si>
  <si>
    <t xml:space="preserve"> イマジニア</t>
  </si>
  <si>
    <t xml:space="preserve"> ダイオーズ</t>
  </si>
  <si>
    <t xml:space="preserve"> エイジス</t>
  </si>
  <si>
    <t xml:space="preserve"> フォーカスS</t>
  </si>
  <si>
    <t xml:space="preserve"> アイサンテクノロ</t>
  </si>
  <si>
    <t xml:space="preserve"> 城南進研</t>
  </si>
  <si>
    <t xml:space="preserve"> サクラKCS</t>
  </si>
  <si>
    <t xml:space="preserve"> ネクストウェア</t>
  </si>
  <si>
    <t xml:space="preserve"> 綜研化学</t>
  </si>
  <si>
    <t xml:space="preserve"> ニッタ</t>
  </si>
  <si>
    <t xml:space="preserve"> 不二ラテ</t>
  </si>
  <si>
    <t xml:space="preserve"> 不二硝</t>
  </si>
  <si>
    <t xml:space="preserve"> ジオスター</t>
  </si>
  <si>
    <t xml:space="preserve"> ベルテクス</t>
  </si>
  <si>
    <t xml:space="preserve"> ダントーHD</t>
  </si>
  <si>
    <t xml:space="preserve"> チヨダウーテ</t>
  </si>
  <si>
    <t xml:space="preserve"> 大特鋼</t>
  </si>
  <si>
    <t xml:space="preserve"> 新日電工</t>
  </si>
  <si>
    <t xml:space="preserve"> 昭電線HD</t>
  </si>
  <si>
    <t xml:space="preserve"> 元　旦</t>
  </si>
  <si>
    <t xml:space="preserve"> ノーリツ</t>
  </si>
  <si>
    <t xml:space="preserve"> ネツレン</t>
  </si>
  <si>
    <t xml:space="preserve"> サンコール</t>
  </si>
  <si>
    <t xml:space="preserve"> 三浦工</t>
  </si>
  <si>
    <t xml:space="preserve"> イード</t>
  </si>
  <si>
    <t xml:space="preserve"> ニッキ</t>
  </si>
  <si>
    <t xml:space="preserve"> レントラックス</t>
  </si>
  <si>
    <t xml:space="preserve"> リブセンス</t>
  </si>
  <si>
    <t xml:space="preserve"> 地盤ネットH</t>
  </si>
  <si>
    <t xml:space="preserve"> ライドオンEX</t>
  </si>
  <si>
    <t xml:space="preserve"> 岡本工</t>
  </si>
  <si>
    <t xml:space="preserve"> 旭ダイヤ</t>
  </si>
  <si>
    <t xml:space="preserve"> 西電機</t>
  </si>
  <si>
    <t xml:space="preserve"> 日進工具</t>
  </si>
  <si>
    <t xml:space="preserve"> 日本郵政</t>
  </si>
  <si>
    <t>" 37</t>
  </si>
  <si>
    <t xml:space="preserve"> パートナーA</t>
  </si>
  <si>
    <t xml:space="preserve"> ＰＸＢ</t>
  </si>
  <si>
    <t xml:space="preserve"> 木村工機</t>
  </si>
  <si>
    <t xml:space="preserve"> ＳＭＣ</t>
  </si>
  <si>
    <t xml:space="preserve"> 日樹工</t>
  </si>
  <si>
    <t xml:space="preserve"> サンセイ</t>
  </si>
  <si>
    <t xml:space="preserve"> 井関農</t>
  </si>
  <si>
    <t xml:space="preserve"> シンニッタン</t>
  </si>
  <si>
    <t xml:space="preserve"> ハーモニック</t>
  </si>
  <si>
    <t xml:space="preserve"> 明治機</t>
  </si>
  <si>
    <t xml:space="preserve"> タカトリ</t>
  </si>
  <si>
    <t xml:space="preserve"> 三精テクノ</t>
  </si>
  <si>
    <t xml:space="preserve"> 日機装</t>
  </si>
  <si>
    <t xml:space="preserve"> レイズネクスト</t>
  </si>
  <si>
    <t xml:space="preserve"> 鈴茂器工</t>
  </si>
  <si>
    <t xml:space="preserve"> 理想科</t>
  </si>
  <si>
    <t xml:space="preserve"> ヒーハイスト</t>
  </si>
  <si>
    <t xml:space="preserve"> ＴＰＲ</t>
  </si>
  <si>
    <t xml:space="preserve"> リファインバス</t>
  </si>
  <si>
    <t xml:space="preserve"> オーケストラHD</t>
  </si>
  <si>
    <t xml:space="preserve"> エスユーエス</t>
  </si>
  <si>
    <t xml:space="preserve"> QBネットHD</t>
  </si>
  <si>
    <t xml:space="preserve"> ライトアップ</t>
  </si>
  <si>
    <t xml:space="preserve"> UMCエレ</t>
  </si>
  <si>
    <t xml:space="preserve"> SEMITEC</t>
  </si>
  <si>
    <t xml:space="preserve"> テラプロ</t>
  </si>
  <si>
    <t xml:space="preserve"> かわでん</t>
  </si>
  <si>
    <t xml:space="preserve"> シライ電子</t>
  </si>
  <si>
    <t xml:space="preserve"> サンケン電</t>
  </si>
  <si>
    <t xml:space="preserve"> ＪＤＩ</t>
  </si>
  <si>
    <t xml:space="preserve"> ＴＤＫ</t>
  </si>
  <si>
    <t xml:space="preserve"> ニレコ</t>
  </si>
  <si>
    <t xml:space="preserve"> リーダー電</t>
  </si>
  <si>
    <t xml:space="preserve"> キョウデン</t>
  </si>
  <si>
    <t xml:space="preserve"> 三社電機</t>
  </si>
  <si>
    <t xml:space="preserve"> 日アンテナ</t>
  </si>
  <si>
    <t xml:space="preserve"> 日電子</t>
  </si>
  <si>
    <t xml:space="preserve"> 名村造</t>
  </si>
  <si>
    <t xml:space="preserve"> フロンティアM</t>
  </si>
  <si>
    <t xml:space="preserve"> CRGHD</t>
  </si>
  <si>
    <t xml:space="preserve"> 日ホスピス</t>
  </si>
  <si>
    <t xml:space="preserve"> ブランディン</t>
  </si>
  <si>
    <t xml:space="preserve"> ＩＮＣ</t>
  </si>
  <si>
    <t xml:space="preserve"> キッズスマイル</t>
  </si>
  <si>
    <t xml:space="preserve"> フォーラムエンシ</t>
  </si>
  <si>
    <t xml:space="preserve"> じもとHD</t>
  </si>
  <si>
    <t xml:space="preserve"> NFCHD</t>
  </si>
  <si>
    <t xml:space="preserve"> かんぽ</t>
  </si>
  <si>
    <t xml:space="preserve"> ゆうちょ</t>
  </si>
  <si>
    <t xml:space="preserve"> プレミアG</t>
  </si>
  <si>
    <t xml:space="preserve"> 安　永</t>
  </si>
  <si>
    <t xml:space="preserve"> イクヨ</t>
  </si>
  <si>
    <t xml:space="preserve"> ヨロズ</t>
  </si>
  <si>
    <t xml:space="preserve"> エフ・シー・シー</t>
  </si>
  <si>
    <t xml:space="preserve"> 新家工</t>
  </si>
  <si>
    <t xml:space="preserve"> 創健社</t>
  </si>
  <si>
    <t xml:space="preserve"> 小野建</t>
  </si>
  <si>
    <t xml:space="preserve"> はるやま</t>
  </si>
  <si>
    <t xml:space="preserve"> ダイヤ通商</t>
  </si>
  <si>
    <t xml:space="preserve"> 五洋インテ</t>
  </si>
  <si>
    <t xml:space="preserve"> ムサシ</t>
  </si>
  <si>
    <t xml:space="preserve"> ワタミ</t>
  </si>
  <si>
    <t xml:space="preserve"> アールビバン</t>
  </si>
  <si>
    <t xml:space="preserve"> 大田花き</t>
  </si>
  <si>
    <t xml:space="preserve"> ＧＦＣ</t>
  </si>
  <si>
    <t xml:space="preserve"> ヤマノHD</t>
  </si>
  <si>
    <t xml:space="preserve"> アルゴグラフ</t>
  </si>
  <si>
    <t xml:space="preserve"> オーハシテクニカ</t>
  </si>
  <si>
    <t xml:space="preserve"> ミクリード</t>
  </si>
  <si>
    <t xml:space="preserve"> クボテック</t>
  </si>
  <si>
    <t xml:space="preserve"> オーバル</t>
  </si>
  <si>
    <t xml:space="preserve"> メディキット</t>
  </si>
  <si>
    <t xml:space="preserve"> 大研医器</t>
  </si>
  <si>
    <t xml:space="preserve"> 平　山</t>
  </si>
  <si>
    <t xml:space="preserve"> シンシア</t>
  </si>
  <si>
    <t xml:space="preserve"> アートネイチャー</t>
  </si>
  <si>
    <t xml:space="preserve"> セ　キ</t>
  </si>
  <si>
    <t xml:space="preserve"> サンメッセ</t>
  </si>
  <si>
    <t xml:space="preserve"> ソノコム</t>
  </si>
  <si>
    <t xml:space="preserve"> 共同印</t>
  </si>
  <si>
    <t xml:space="preserve"> トーイン</t>
  </si>
  <si>
    <t xml:space="preserve"> ムトー精工</t>
  </si>
  <si>
    <t xml:space="preserve"> ニッピ</t>
  </si>
  <si>
    <t xml:space="preserve"> フジコピア</t>
  </si>
  <si>
    <t xml:space="preserve"> MUTOH-HD</t>
  </si>
  <si>
    <t xml:space="preserve"> ユアサフナ</t>
  </si>
  <si>
    <t xml:space="preserve"> 出版貿</t>
  </si>
  <si>
    <t xml:space="preserve"> 昭光商</t>
  </si>
  <si>
    <t xml:space="preserve"> GSIクレオス</t>
  </si>
  <si>
    <t xml:space="preserve"> 明和産</t>
  </si>
  <si>
    <t xml:space="preserve"> クワザワ</t>
  </si>
  <si>
    <t xml:space="preserve"> キムラタン</t>
  </si>
  <si>
    <t xml:space="preserve"> 新光商</t>
  </si>
  <si>
    <t xml:space="preserve"> ソマール</t>
  </si>
  <si>
    <t xml:space="preserve"> 七十七</t>
  </si>
  <si>
    <t xml:space="preserve"> 青森銀</t>
  </si>
  <si>
    <t xml:space="preserve"> 清水銀</t>
  </si>
  <si>
    <t xml:space="preserve"> 南都銀</t>
  </si>
  <si>
    <t xml:space="preserve"> 百十四</t>
  </si>
  <si>
    <t xml:space="preserve"> みずほ</t>
  </si>
  <si>
    <t xml:space="preserve"> 山口ＦＧ</t>
  </si>
  <si>
    <t xml:space="preserve"> アジア投資</t>
  </si>
  <si>
    <t xml:space="preserve"> 大東銀</t>
  </si>
  <si>
    <t xml:space="preserve"> トモニHD</t>
  </si>
  <si>
    <t xml:space="preserve"> 岡藤ＨＤ</t>
  </si>
  <si>
    <t xml:space="preserve"> 池田泉州</t>
  </si>
  <si>
    <t xml:space="preserve"> あかつき</t>
  </si>
  <si>
    <t xml:space="preserve"> 第一商品</t>
  </si>
  <si>
    <t xml:space="preserve"> Ｔ＆ＤHD</t>
  </si>
  <si>
    <t xml:space="preserve"> ＲＩＳＥ</t>
  </si>
  <si>
    <t xml:space="preserve"> ラ・アトレ</t>
  </si>
  <si>
    <t xml:space="preserve"> レーサム</t>
  </si>
  <si>
    <t xml:space="preserve"> ＪＲＥ</t>
  </si>
  <si>
    <t xml:space="preserve"> 山陽電</t>
  </si>
  <si>
    <t xml:space="preserve"> カンダ</t>
  </si>
  <si>
    <t xml:space="preserve"> ヤマトHD</t>
  </si>
  <si>
    <t xml:space="preserve"> 神姫バス</t>
  </si>
  <si>
    <t xml:space="preserve"> オプティマス</t>
  </si>
  <si>
    <t xml:space="preserve"> 和　心</t>
  </si>
  <si>
    <t xml:space="preserve"> スマートバリュ</t>
  </si>
  <si>
    <t xml:space="preserve"> 学研ＨＤ</t>
  </si>
  <si>
    <t xml:space="preserve"> タナベ経</t>
  </si>
  <si>
    <t xml:space="preserve"> ユニマットRC</t>
  </si>
  <si>
    <t xml:space="preserve"> 進学会HD</t>
  </si>
  <si>
    <t xml:space="preserve"> ナック</t>
  </si>
  <si>
    <t xml:space="preserve"> 大日本コン</t>
  </si>
  <si>
    <t xml:space="preserve"> 日邦産</t>
  </si>
  <si>
    <t xml:space="preserve"> 北沢産</t>
  </si>
  <si>
    <t xml:space="preserve"> レシップHD</t>
  </si>
  <si>
    <t xml:space="preserve"> 今仙電機</t>
  </si>
  <si>
    <t xml:space="preserve"> ３３ＦＧ</t>
  </si>
  <si>
    <t xml:space="preserve"> アサヒインテック</t>
  </si>
  <si>
    <t>227"</t>
  </si>
  <si>
    <t xml:space="preserve"> サイバダイン</t>
  </si>
  <si>
    <t xml:space="preserve"> ＩＣＤＡ</t>
  </si>
  <si>
    <t xml:space="preserve"> ミダック</t>
  </si>
  <si>
    <t xml:space="preserve"> 三菱Uリース</t>
  </si>
  <si>
    <t xml:space="preserve"> ホウスイ</t>
  </si>
  <si>
    <t xml:space="preserve"> 明豊ファシリ</t>
  </si>
  <si>
    <t xml:space="preserve"> 鉄建建設</t>
  </si>
  <si>
    <t xml:space="preserve"> リニカル</t>
  </si>
  <si>
    <t xml:space="preserve"> 第一パン</t>
  </si>
  <si>
    <t xml:space="preserve"> ケアサービス</t>
  </si>
  <si>
    <t xml:space="preserve"> ボーソー</t>
  </si>
  <si>
    <t xml:space="preserve"> 三光ＭＦ</t>
  </si>
  <si>
    <t xml:space="preserve"> 石垣食</t>
  </si>
  <si>
    <t xml:space="preserve"> 一正蒲</t>
  </si>
  <si>
    <t xml:space="preserve"> 飯田GHD</t>
  </si>
  <si>
    <t xml:space="preserve"> フジタコーポ</t>
  </si>
  <si>
    <t xml:space="preserve"> ネクストジェン</t>
  </si>
  <si>
    <t xml:space="preserve"> 北越コーポ</t>
  </si>
  <si>
    <t xml:space="preserve"> うるる</t>
  </si>
  <si>
    <t xml:space="preserve"> 旭有機材</t>
  </si>
  <si>
    <t xml:space="preserve"> ＴＡＣ</t>
  </si>
  <si>
    <t xml:space="preserve"> 中京医薬</t>
  </si>
  <si>
    <t xml:space="preserve"> ダスキン</t>
  </si>
  <si>
    <t xml:space="preserve"> 富士興</t>
  </si>
  <si>
    <t xml:space="preserve"> フコク</t>
  </si>
  <si>
    <t xml:space="preserve"> 大和重</t>
  </si>
  <si>
    <t xml:space="preserve"> パウダテク</t>
  </si>
  <si>
    <t xml:space="preserve"> エルアイイエイチ</t>
  </si>
  <si>
    <t xml:space="preserve"> 中西製作</t>
  </si>
  <si>
    <t xml:space="preserve"> パワーファス</t>
  </si>
  <si>
    <t xml:space="preserve"> 洋刃物</t>
  </si>
  <si>
    <t xml:space="preserve"> テクノスマート</t>
  </si>
  <si>
    <t xml:space="preserve"> 妙　徳</t>
  </si>
  <si>
    <t xml:space="preserve"> ナビタス</t>
  </si>
  <si>
    <t xml:space="preserve"> エアーテック</t>
  </si>
  <si>
    <t xml:space="preserve"> 化工機</t>
  </si>
  <si>
    <t xml:space="preserve"> マースGHD</t>
  </si>
  <si>
    <t xml:space="preserve"> シンコウ工</t>
  </si>
  <si>
    <t xml:space="preserve"> ツバキナカシマ</t>
  </si>
  <si>
    <t xml:space="preserve"> ＩＩＦ</t>
  </si>
  <si>
    <t xml:space="preserve"> テクノHR</t>
  </si>
  <si>
    <t xml:space="preserve"> C&amp;GSYS</t>
  </si>
  <si>
    <t xml:space="preserve"> 日東工</t>
  </si>
  <si>
    <t xml:space="preserve"> ピクセラ</t>
  </si>
  <si>
    <t xml:space="preserve"> サン電子</t>
  </si>
  <si>
    <t xml:space="preserve"> 天昇電</t>
  </si>
  <si>
    <t xml:space="preserve"> エスペック</t>
  </si>
  <si>
    <t xml:space="preserve"> 沢藤電</t>
  </si>
  <si>
    <t xml:space="preserve"> ジオマテック</t>
  </si>
  <si>
    <t xml:space="preserve"> ソフィアHD</t>
  </si>
  <si>
    <t xml:space="preserve"> アイレックス</t>
  </si>
  <si>
    <t xml:space="preserve"> サンコー</t>
  </si>
  <si>
    <t xml:space="preserve"> テイン</t>
  </si>
  <si>
    <t xml:space="preserve"> ユニバンス</t>
  </si>
  <si>
    <t xml:space="preserve"> 高  速</t>
  </si>
  <si>
    <t xml:space="preserve"> ＶＴＨＤ</t>
  </si>
  <si>
    <t xml:space="preserve"> 東京貴宝</t>
  </si>
  <si>
    <t xml:space="preserve"> 国際計測</t>
  </si>
  <si>
    <t xml:space="preserve"> ノーリツ鋼機</t>
  </si>
  <si>
    <t xml:space="preserve"> リズム</t>
  </si>
  <si>
    <t xml:space="preserve"> 永大産業</t>
  </si>
  <si>
    <t xml:space="preserve"> ヴィアHD</t>
  </si>
  <si>
    <t xml:space="preserve"> 中央魚</t>
  </si>
  <si>
    <t xml:space="preserve"> 東京産</t>
  </si>
  <si>
    <t xml:space="preserve"> ニチモウ</t>
  </si>
  <si>
    <t xml:space="preserve"> ミツウロコGHD</t>
  </si>
  <si>
    <t xml:space="preserve"> ラオックス</t>
  </si>
  <si>
    <t xml:space="preserve"> 青山商</t>
  </si>
  <si>
    <t xml:space="preserve"> 三菱UFJ</t>
  </si>
  <si>
    <t>569"</t>
  </si>
  <si>
    <t xml:space="preserve"> 秩父鉄</t>
  </si>
  <si>
    <t xml:space="preserve"> センコン物流</t>
  </si>
  <si>
    <t xml:space="preserve"> 鈴与シンワ</t>
  </si>
  <si>
    <t xml:space="preserve"> 滝上工</t>
  </si>
  <si>
    <t xml:space="preserve"> コプロHD</t>
  </si>
  <si>
    <t xml:space="preserve"> ひらまつ</t>
  </si>
  <si>
    <t xml:space="preserve"> 大黒屋</t>
  </si>
  <si>
    <t xml:space="preserve"> 三井住友</t>
  </si>
  <si>
    <t xml:space="preserve"> NCS&amp;A</t>
  </si>
  <si>
    <t xml:space="preserve"> ITbookHD</t>
  </si>
  <si>
    <t xml:space="preserve"> 省電舎HD</t>
  </si>
  <si>
    <t xml:space="preserve"> クレアHD</t>
  </si>
  <si>
    <t xml:space="preserve"> nms HD</t>
  </si>
  <si>
    <t xml:space="preserve"> フォーサイド</t>
  </si>
  <si>
    <t xml:space="preserve"> ウェッジHD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</si>
  <si>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</si>
  <si>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</si>
  <si>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</si>
  <si>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</si>
  <si>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ＷＤＩ</t>
  </si>
  <si>
    <t xml:space="preserve"> ＡＰＣ</t>
  </si>
  <si>
    <t xml:space="preserve"> ユニゾHD</t>
  </si>
  <si>
    <t xml:space="preserve"> 日本コークス</t>
  </si>
  <si>
    <t xml:space="preserve"> ＶＥＧＡ</t>
  </si>
  <si>
    <t xml:space="preserve"> リネットJPN</t>
  </si>
  <si>
    <t xml:space="preserve"> フォーシーズH</t>
  </si>
  <si>
    <t xml:space="preserve"> アエリア</t>
  </si>
  <si>
    <t xml:space="preserve"> テクノマセマティ</t>
  </si>
  <si>
    <t xml:space="preserve"> REMIX</t>
  </si>
  <si>
    <t xml:space="preserve"> クラウドワクス</t>
  </si>
  <si>
    <t xml:space="preserve"> ショーケース</t>
  </si>
  <si>
    <t xml:space="preserve"> チエル</t>
  </si>
  <si>
    <t xml:space="preserve"> 群栄化</t>
  </si>
  <si>
    <t xml:space="preserve"> アルテリア</t>
  </si>
  <si>
    <t xml:space="preserve"> 石原ケミカル</t>
  </si>
  <si>
    <t xml:space="preserve"> ゼネテック</t>
  </si>
  <si>
    <t xml:space="preserve"> カイオム</t>
  </si>
  <si>
    <t xml:space="preserve"> Ｓシャワー</t>
  </si>
  <si>
    <t xml:space="preserve"> フルキャストHD</t>
  </si>
  <si>
    <t xml:space="preserve"> OATアグリオ</t>
  </si>
  <si>
    <t xml:space="preserve"> 昭和ＨＤ</t>
  </si>
  <si>
    <t xml:space="preserve"> ニチリン</t>
  </si>
  <si>
    <t xml:space="preserve"> 高田機</t>
  </si>
  <si>
    <t xml:space="preserve"> フジマック</t>
  </si>
  <si>
    <t xml:space="preserve"> モリテック</t>
  </si>
  <si>
    <t xml:space="preserve"> IRJ HD</t>
  </si>
  <si>
    <t xml:space="preserve"> ＥＡＪ</t>
  </si>
  <si>
    <t xml:space="preserve"> ＪＳＳ</t>
  </si>
  <si>
    <t xml:space="preserve"> エンバイオHD</t>
  </si>
  <si>
    <t xml:space="preserve"> フリークアウト</t>
  </si>
  <si>
    <t xml:space="preserve"> メタップス</t>
  </si>
  <si>
    <t xml:space="preserve"> エアトリ</t>
  </si>
  <si>
    <t xml:space="preserve"> ＮＣＨＤ</t>
  </si>
  <si>
    <t xml:space="preserve"> サトーHD</t>
  </si>
  <si>
    <t xml:space="preserve"> 渋谷工</t>
  </si>
  <si>
    <t xml:space="preserve"> キャリアインデ</t>
  </si>
  <si>
    <t xml:space="preserve"> 要興業</t>
  </si>
  <si>
    <t xml:space="preserve"> ＲＶＨ</t>
  </si>
  <si>
    <t xml:space="preserve"> ユニデンHD</t>
  </si>
  <si>
    <t xml:space="preserve"> NF回路</t>
  </si>
  <si>
    <t xml:space="preserve"> インテＭ</t>
  </si>
  <si>
    <t xml:space="preserve"> 島根銀行</t>
  </si>
  <si>
    <t xml:space="preserve"> ヒロセ通商</t>
  </si>
  <si>
    <t xml:space="preserve"> カーメイト</t>
  </si>
  <si>
    <t xml:space="preserve"> マルシェ</t>
  </si>
  <si>
    <t xml:space="preserve"> 丸　文</t>
  </si>
  <si>
    <t xml:space="preserve"> コロワイド</t>
  </si>
  <si>
    <t xml:space="preserve"> ＰＳＳ</t>
  </si>
  <si>
    <t xml:space="preserve"> 岡本硝子</t>
  </si>
  <si>
    <t xml:space="preserve"> カワセCS</t>
  </si>
  <si>
    <t xml:space="preserve"> 広済堂</t>
  </si>
  <si>
    <t xml:space="preserve"> ウッドワン</t>
  </si>
  <si>
    <t xml:space="preserve"> ツツミ</t>
  </si>
  <si>
    <t xml:space="preserve"> タカラスタン</t>
  </si>
  <si>
    <t xml:space="preserve"> 極東貿</t>
  </si>
  <si>
    <t xml:space="preserve"> ファミリー</t>
  </si>
  <si>
    <t xml:space="preserve"> タカラレーベン</t>
  </si>
  <si>
    <t xml:space="preserve"> アジア航</t>
  </si>
  <si>
    <t xml:space="preserve"> 国際紙パ</t>
  </si>
  <si>
    <t xml:space="preserve"> ベルパーク</t>
  </si>
  <si>
    <t xml:space="preserve"> 共立メンテ</t>
  </si>
  <si>
    <t xml:space="preserve"> アイエスビー</t>
  </si>
  <si>
    <t xml:space="preserve"> 5/18</t>
  </si>
  <si>
    <t xml:space="preserve"> 光通信</t>
  </si>
  <si>
    <t xml:space="preserve"> 双信電</t>
  </si>
  <si>
    <t xml:space="preserve"> SUBARU</t>
  </si>
  <si>
    <t xml:space="preserve"> サンユ建</t>
  </si>
  <si>
    <t xml:space="preserve"> ミューチュアル</t>
  </si>
  <si>
    <t xml:space="preserve"> ケネディ商</t>
  </si>
  <si>
    <t xml:space="preserve"> ケイアイスター</t>
  </si>
  <si>
    <t xml:space="preserve"> ＡＧＣ</t>
  </si>
  <si>
    <t xml:space="preserve"> 阪神燃</t>
  </si>
  <si>
    <t xml:space="preserve"> コマツ</t>
  </si>
  <si>
    <t xml:space="preserve"> ヨシタケ</t>
  </si>
  <si>
    <t xml:space="preserve"> パナソニック</t>
  </si>
  <si>
    <t xml:space="preserve"> フォスタ電</t>
  </si>
  <si>
    <t xml:space="preserve"> ティラド</t>
  </si>
  <si>
    <t xml:space="preserve"> 玉井船</t>
  </si>
  <si>
    <t xml:space="preserve"> INEST</t>
  </si>
  <si>
    <t xml:space="preserve"> シダックス</t>
  </si>
  <si>
    <t xml:space="preserve"> 住友ゴム</t>
  </si>
  <si>
    <t xml:space="preserve"> ガイシ</t>
  </si>
  <si>
    <t xml:space="preserve"> リビン保証</t>
  </si>
  <si>
    <t xml:space="preserve"> 日ユニシス</t>
  </si>
  <si>
    <t xml:space="preserve"> 5/19</t>
  </si>
  <si>
    <t xml:space="preserve"> 洋埠頭</t>
  </si>
  <si>
    <t xml:space="preserve"> 林兼産</t>
  </si>
  <si>
    <t xml:space="preserve"> ＴＹＫ</t>
  </si>
  <si>
    <t xml:space="preserve"> うかい</t>
  </si>
  <si>
    <t xml:space="preserve"> クリナップ</t>
  </si>
  <si>
    <t xml:space="preserve"> 横丸魚</t>
  </si>
  <si>
    <t xml:space="preserve"> グロバルRE</t>
  </si>
  <si>
    <t xml:space="preserve"> 東テク</t>
  </si>
  <si>
    <t xml:space="preserve"> 生化学</t>
  </si>
  <si>
    <t xml:space="preserve"> ゼビオHD</t>
  </si>
  <si>
    <t xml:space="preserve"> 日揮ＨＤ</t>
  </si>
  <si>
    <t xml:space="preserve"> ＵＡＣＪ</t>
  </si>
  <si>
    <t xml:space="preserve"> 古河電</t>
  </si>
  <si>
    <t xml:space="preserve"> 住友電</t>
  </si>
  <si>
    <t xml:space="preserve"> ヒラノテク</t>
  </si>
  <si>
    <t xml:space="preserve"> 古河池</t>
  </si>
  <si>
    <t xml:space="preserve"> 三菱自</t>
  </si>
  <si>
    <t xml:space="preserve"> 5/20</t>
  </si>
  <si>
    <t xml:space="preserve"> 東京海上</t>
  </si>
  <si>
    <t xml:space="preserve"> 技研ＨＤ</t>
  </si>
  <si>
    <t xml:space="preserve"> 夢　隊</t>
  </si>
  <si>
    <t xml:space="preserve"> 大木ヘルケア</t>
  </si>
  <si>
    <t xml:space="preserve"> フライトHD</t>
  </si>
  <si>
    <t xml:space="preserve"> アマダ</t>
  </si>
  <si>
    <t>124"</t>
  </si>
  <si>
    <t xml:space="preserve"> フリージアマク</t>
  </si>
  <si>
    <t xml:space="preserve"> 桂川電</t>
  </si>
  <si>
    <t xml:space="preserve"> JVCKW</t>
  </si>
  <si>
    <t xml:space="preserve"> 京都友禅</t>
  </si>
  <si>
    <t xml:space="preserve"> FRONTEO</t>
  </si>
  <si>
    <t xml:space="preserve"> アンドール</t>
  </si>
  <si>
    <t xml:space="preserve"> 多摩川HD</t>
  </si>
  <si>
    <t xml:space="preserve"> テクノセブン</t>
  </si>
  <si>
    <t xml:space="preserve"> 信金中金 PS</t>
  </si>
  <si>
    <t xml:space="preserve"> 大和リビン</t>
  </si>
  <si>
    <t xml:space="preserve"> アジア開発</t>
  </si>
  <si>
    <t xml:space="preserve"> カネミツ</t>
  </si>
  <si>
    <t xml:space="preserve"> フジ日糖</t>
  </si>
  <si>
    <t xml:space="preserve"> 極楽湯HD</t>
  </si>
  <si>
    <t xml:space="preserve"> ソラスト</t>
  </si>
  <si>
    <t xml:space="preserve"> アズビル</t>
  </si>
  <si>
    <t xml:space="preserve"> SOMPOHD</t>
  </si>
  <si>
    <t xml:space="preserve"> MS&amp;AD</t>
  </si>
  <si>
    <t xml:space="preserve"> 5/21</t>
  </si>
  <si>
    <t xml:space="preserve"> 日東紡</t>
  </si>
  <si>
    <t xml:space="preserve"> 森トラストRE</t>
  </si>
  <si>
    <t xml:space="preserve"> リゾートトラス</t>
  </si>
  <si>
    <t xml:space="preserve"> セントケアHD</t>
  </si>
  <si>
    <t xml:space="preserve"> マキタ</t>
  </si>
  <si>
    <t xml:space="preserve"> オリックス</t>
  </si>
  <si>
    <t xml:space="preserve"> フジトミ</t>
  </si>
  <si>
    <t xml:space="preserve"> 京極運</t>
  </si>
  <si>
    <t xml:space="preserve"> 5/22</t>
  </si>
  <si>
    <t xml:space="preserve"> ＩＤＥＣ</t>
  </si>
  <si>
    <t xml:space="preserve"> ニッコンHD</t>
  </si>
  <si>
    <t xml:space="preserve"> NITTOKU</t>
  </si>
  <si>
    <t xml:space="preserve"> 南総通運</t>
  </si>
  <si>
    <t xml:space="preserve"> 朝日放送</t>
  </si>
  <si>
    <t xml:space="preserve"> ビステム</t>
  </si>
  <si>
    <t xml:space="preserve"> アップル</t>
  </si>
  <si>
    <t xml:space="preserve"> 力の源HD</t>
  </si>
  <si>
    <t xml:space="preserve"> 科研薬</t>
  </si>
  <si>
    <t xml:space="preserve"> 音　通</t>
  </si>
  <si>
    <t xml:space="preserve"> アシックス</t>
  </si>
  <si>
    <t xml:space="preserve"> 小林洋行</t>
  </si>
  <si>
    <t xml:space="preserve"> エスリード</t>
  </si>
  <si>
    <t xml:space="preserve"> 5/25</t>
  </si>
  <si>
    <t xml:space="preserve"> オリジナル設</t>
  </si>
  <si>
    <t xml:space="preserve"> 日本サード</t>
  </si>
  <si>
    <t xml:space="preserve"> 味の素</t>
  </si>
  <si>
    <t>618"</t>
  </si>
  <si>
    <t xml:space="preserve"> ダイトウボウ</t>
  </si>
  <si>
    <t xml:space="preserve"> モスフード</t>
  </si>
  <si>
    <t xml:space="preserve"> ベネッセHD</t>
  </si>
  <si>
    <t>111"</t>
  </si>
  <si>
    <t xml:space="preserve"> 5/26</t>
  </si>
  <si>
    <t xml:space="preserve"> アルコニックス</t>
  </si>
  <si>
    <t xml:space="preserve"> 協栄産</t>
  </si>
  <si>
    <t xml:space="preserve"> 西武ＨＤ</t>
  </si>
  <si>
    <t xml:space="preserve"> 5/27</t>
  </si>
  <si>
    <t xml:space="preserve"> ツガミ</t>
  </si>
  <si>
    <t xml:space="preserve"> アールシーコア</t>
  </si>
  <si>
    <t xml:space="preserve"> 5/28</t>
  </si>
  <si>
    <t xml:space="preserve"> ＡＳＴＩ</t>
  </si>
  <si>
    <t xml:space="preserve"> アズマハウス</t>
  </si>
  <si>
    <t xml:space="preserve"> 大塚ＨＤ</t>
  </si>
  <si>
    <t xml:space="preserve"> 太陽工機</t>
  </si>
  <si>
    <t xml:space="preserve"> ツナグGHD</t>
  </si>
  <si>
    <t xml:space="preserve"> ヒロセ電</t>
  </si>
  <si>
    <t xml:space="preserve"> 5/29</t>
  </si>
  <si>
    <t xml:space="preserve"> ワンダーCO.</t>
  </si>
  <si>
    <t xml:space="preserve"> AKIBA</t>
  </si>
  <si>
    <t xml:space="preserve"> イデアインター</t>
  </si>
  <si>
    <t xml:space="preserve"> 夢展望</t>
  </si>
  <si>
    <t xml:space="preserve"> SDエンター</t>
  </si>
  <si>
    <t xml:space="preserve"> ジンズメイト</t>
  </si>
  <si>
    <t xml:space="preserve"> 堀田丸正</t>
  </si>
  <si>
    <t xml:space="preserve"> 6/1</t>
  </si>
  <si>
    <t xml:space="preserve"> 6/2</t>
  </si>
  <si>
    <t xml:space="preserve"> 6/4</t>
  </si>
  <si>
    <t xml:space="preserve"> 6/5</t>
  </si>
  <si>
    <t xml:space="preserve"> 6/8</t>
  </si>
  <si>
    <t xml:space="preserve"> 6/9</t>
  </si>
  <si>
    <t xml:space="preserve"> 6/10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</si>
  <si>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</si>
  <si>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</si>
  <si>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</si>
  <si>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</si>
  <si>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</si>
  <si>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</si>
  <si>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</si>
  <si>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</si>
  <si>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</si>
  <si>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</si>
  <si>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</si>
  <si>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</si>
  <si>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</si>
  <si>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</si>
  <si>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</si>
  <si>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</si>
  <si>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</si>
  <si>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</si>
  <si>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</si>
  <si>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</si>
  <si>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</si>
  <si>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</si>
  <si>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</si>
  <si>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</si>
  <si>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</si>
  <si>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</si>
  <si>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</si>
  <si>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</si>
  <si>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</si>
  <si>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</si>
  <si>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</si>
  <si>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</si>
  <si>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ＦＤＫ</t>
  </si>
  <si>
    <t xml:space="preserve"> プラネット</t>
  </si>
  <si>
    <t xml:space="preserve"> アトミクス</t>
  </si>
  <si>
    <t xml:space="preserve"> ヤマハ</t>
  </si>
  <si>
    <t>426"</t>
  </si>
  <si>
    <t xml:space="preserve"> 第一交通</t>
  </si>
  <si>
    <t xml:space="preserve"> グリンランド</t>
  </si>
  <si>
    <t xml:space="preserve"> ユニプレス</t>
  </si>
  <si>
    <t xml:space="preserve"> ＯＫＩ</t>
  </si>
  <si>
    <t xml:space="preserve"> ＬＰＦ</t>
  </si>
  <si>
    <t xml:space="preserve"> アディッシュ</t>
  </si>
  <si>
    <t xml:space="preserve"> NexTone</t>
  </si>
  <si>
    <t xml:space="preserve"> 産車体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</si>
  <si>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</si>
  <si>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</si>
  <si>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</si>
  <si>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</si>
  <si>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06月上旬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</si>
  <si>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</si>
  <si>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</si>
  <si>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</si>
  <si>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</si>
  <si>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</si>
  <si>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</si>
  <si>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</si>
  <si>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>" 31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</si>
  <si>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</si>
  <si>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</si>
  <si>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</si>
  <si>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</si>
  <si>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</si>
  <si>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</si>
  <si>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</si>
  <si>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</si>
  <si>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</si>
  <si>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</si>
  <si>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</si>
  <si>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</si>
  <si>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</si>
  <si>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北陸電気工事</t>
  </si>
  <si>
    <t>四電工</t>
  </si>
  <si>
    <t>大氣社</t>
  </si>
  <si>
    <t>ダイダン</t>
  </si>
  <si>
    <t>昭和産業</t>
  </si>
  <si>
    <t>エスフーズ</t>
  </si>
  <si>
    <t>アイロムグループ</t>
  </si>
  <si>
    <t>ファンコミュニケーションズ</t>
  </si>
  <si>
    <t>エスプール</t>
  </si>
  <si>
    <t>ダイドーグループホールディングス</t>
  </si>
  <si>
    <t>ゲオホールディングス</t>
  </si>
  <si>
    <t>シー・ヴイ・エス・ベイエリア</t>
  </si>
  <si>
    <t>サーラコーポレーション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</si>
  <si>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</si>
  <si>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</si>
  <si>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</si>
  <si>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</si>
  <si>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</si>
  <si>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</si>
  <si>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</si>
  <si>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</si>
  <si>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</si>
  <si>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ヨシックス</t>
  </si>
  <si>
    <t>ディア・ライフ</t>
  </si>
  <si>
    <t>ツルハホールディングス</t>
  </si>
  <si>
    <t>サンマルクホールディングス</t>
  </si>
  <si>
    <t>ファーストブラザーズ</t>
  </si>
  <si>
    <t>グッドコムアセット</t>
  </si>
  <si>
    <t>ジェイ・エス・ビー</t>
  </si>
  <si>
    <t>住江織物</t>
  </si>
  <si>
    <t>コメダホールディングス</t>
  </si>
  <si>
    <t>クスリのアオキホールディングス</t>
  </si>
  <si>
    <t>ソトー</t>
  </si>
  <si>
    <t>マツオカコーポレーション</t>
  </si>
  <si>
    <t>エムアップホールディングス</t>
  </si>
  <si>
    <t>エニグモ</t>
  </si>
  <si>
    <t>エンカレッジ・テクノロジ</t>
  </si>
  <si>
    <t>サイバーリンクス</t>
  </si>
  <si>
    <t>ＳＨＩＦＴ</t>
  </si>
  <si>
    <t>ＧＭＯペイメントゲートウェイ</t>
  </si>
  <si>
    <t>中越パルプ工業</t>
  </si>
  <si>
    <t>住友精化</t>
  </si>
  <si>
    <t>大倉工業</t>
  </si>
  <si>
    <t>群栄化学工業</t>
  </si>
  <si>
    <t>タイガースポリマー</t>
  </si>
  <si>
    <t>竹本容器</t>
  </si>
  <si>
    <t>藤倉化成</t>
  </si>
  <si>
    <t>Ｔ＆Ｋ　ＴＯＫＡ</t>
  </si>
  <si>
    <t>ワタベウェディング</t>
  </si>
  <si>
    <t>コーセー</t>
  </si>
  <si>
    <t>オカモト</t>
  </si>
  <si>
    <t>大平洋金属</t>
  </si>
  <si>
    <t>文化シヤッター</t>
  </si>
  <si>
    <t>中央発條</t>
  </si>
  <si>
    <t>ディスコ</t>
  </si>
  <si>
    <t>東洋機械金属</t>
  </si>
  <si>
    <t>島精機製作所</t>
  </si>
  <si>
    <t>ＳＭＣ</t>
  </si>
  <si>
    <t>技研製作所</t>
  </si>
  <si>
    <t>日精樹脂工業</t>
  </si>
  <si>
    <t>鶴見製作所</t>
  </si>
  <si>
    <t>竹内製作所</t>
  </si>
  <si>
    <t>蛇の目ミシン工業</t>
  </si>
  <si>
    <t>キッツ</t>
  </si>
  <si>
    <t>第一精工</t>
  </si>
  <si>
    <t>ＩＤＥＣ</t>
  </si>
  <si>
    <t>日本電子材料</t>
  </si>
  <si>
    <t>キーエンス</t>
  </si>
  <si>
    <t>ＯＢＡＲＡ　ＧＲＯＵＰ</t>
  </si>
  <si>
    <t>三井Ｅ＆Ｓホールディングス</t>
  </si>
  <si>
    <t>カーブスホールディングス</t>
  </si>
  <si>
    <t>日本車輌製造</t>
  </si>
  <si>
    <t>イントラスト</t>
  </si>
  <si>
    <t>愛三工業</t>
  </si>
  <si>
    <t>シマノ</t>
  </si>
  <si>
    <t>佐鳥電機</t>
  </si>
  <si>
    <t>三城ホールディングス</t>
  </si>
  <si>
    <t>ネットワンシステムズ</t>
  </si>
  <si>
    <t>ＶＴホールディングス</t>
  </si>
  <si>
    <t>クボテック</t>
  </si>
  <si>
    <t>バンダイナムコホールディングス</t>
  </si>
  <si>
    <t>アーク</t>
  </si>
  <si>
    <t>伊藤忠商事</t>
  </si>
  <si>
    <t>三共生興</t>
  </si>
  <si>
    <t>美津濃</t>
  </si>
  <si>
    <t>菱洋エレクトロ</t>
  </si>
  <si>
    <t>トルク</t>
  </si>
  <si>
    <t>岩谷産業</t>
  </si>
  <si>
    <t>ナイス</t>
  </si>
  <si>
    <t>三愛石油</t>
  </si>
  <si>
    <t>立花エレテック</t>
  </si>
  <si>
    <t>上新電機</t>
  </si>
  <si>
    <t>島忠</t>
  </si>
  <si>
    <t>青山商事</t>
  </si>
  <si>
    <t>ゼビオホールディングス</t>
  </si>
  <si>
    <t>ＰＡＬＴＡＣ</t>
  </si>
  <si>
    <t>群馬銀行</t>
  </si>
  <si>
    <t>武蔵野銀行</t>
  </si>
  <si>
    <t>山梨中央銀行</t>
  </si>
  <si>
    <t>大垣共立銀行</t>
  </si>
  <si>
    <t>広島銀行</t>
  </si>
  <si>
    <t>山陰合同銀行</t>
  </si>
  <si>
    <t>百十四銀行</t>
  </si>
  <si>
    <t>四国銀行</t>
  </si>
  <si>
    <t>愛知銀行</t>
  </si>
  <si>
    <t>京葉銀行</t>
  </si>
  <si>
    <t>丸三証券</t>
  </si>
  <si>
    <t>光世証券</t>
  </si>
  <si>
    <t>フジ住宅</t>
  </si>
  <si>
    <t>ゴールドクレスト</t>
  </si>
  <si>
    <t>エフ・ジェー・ネクスト</t>
  </si>
  <si>
    <t>インテリックス</t>
  </si>
  <si>
    <t>京浜急行電鉄</t>
  </si>
  <si>
    <t>南海電気鉄道</t>
  </si>
  <si>
    <t>福山通運</t>
  </si>
  <si>
    <t>シルバーライフ</t>
  </si>
  <si>
    <t>日本トランスシティ</t>
  </si>
  <si>
    <t>上組</t>
  </si>
  <si>
    <t>クロップス</t>
  </si>
  <si>
    <t>イーレックス</t>
  </si>
  <si>
    <t>北海道瓦斯</t>
  </si>
  <si>
    <t>燦ホールディングス</t>
  </si>
  <si>
    <t>東京テアトル</t>
  </si>
  <si>
    <t>トーカイ</t>
  </si>
  <si>
    <t>ステップ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</si>
  <si>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</si>
  <si>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</si>
  <si>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</si>
  <si>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</si>
  <si>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</si>
  <si>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</si>
  <si>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</si>
  <si>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>日本光電工業</t>
  </si>
  <si>
    <t>日立ハイテクノロジーズ</t>
  </si>
  <si>
    <t>" 25</t>
  </si>
  <si>
    <t>350"</t>
  </si>
  <si>
    <t>" 58</t>
  </si>
  <si>
    <t>443"</t>
  </si>
  <si>
    <t>617"</t>
  </si>
  <si>
    <t>588"</t>
  </si>
  <si>
    <t xml:space="preserve"> 亀田菓</t>
  </si>
  <si>
    <t>086"</t>
  </si>
  <si>
    <t>483"</t>
  </si>
  <si>
    <t>573"</t>
  </si>
  <si>
    <t>665"</t>
  </si>
  <si>
    <t>010"</t>
  </si>
  <si>
    <t>" 28</t>
  </si>
  <si>
    <t xml:space="preserve"> 日伸銅</t>
  </si>
  <si>
    <t>548"</t>
  </si>
  <si>
    <t>747"</t>
  </si>
  <si>
    <t>405"</t>
  </si>
  <si>
    <t xml:space="preserve"> 石川製</t>
  </si>
  <si>
    <t xml:space="preserve"> ログリー</t>
  </si>
  <si>
    <t xml:space="preserve"> ホンダ</t>
  </si>
  <si>
    <t>160"</t>
  </si>
  <si>
    <t>088"</t>
  </si>
  <si>
    <t xml:space="preserve"> セガサミーHD</t>
  </si>
  <si>
    <t>135"</t>
  </si>
  <si>
    <t xml:space="preserve"> ソニー</t>
  </si>
  <si>
    <t xml:space="preserve"> ＩＰＳ</t>
  </si>
  <si>
    <t>176"</t>
  </si>
  <si>
    <t xml:space="preserve"> 立花エレテ</t>
  </si>
  <si>
    <t>025"</t>
  </si>
  <si>
    <t>182"</t>
  </si>
  <si>
    <t xml:space="preserve"> NTTデータ</t>
  </si>
  <si>
    <t xml:space="preserve"> コナミ HD</t>
  </si>
  <si>
    <t xml:space="preserve"> 三住トラスト</t>
  </si>
  <si>
    <t>863"</t>
  </si>
  <si>
    <t>808"</t>
  </si>
  <si>
    <t>890"</t>
  </si>
  <si>
    <t>452"</t>
  </si>
  <si>
    <t>" 20</t>
  </si>
  <si>
    <t xml:space="preserve"> ＴＤＳＥ</t>
  </si>
  <si>
    <t xml:space="preserve"> ＮＴＴ</t>
  </si>
  <si>
    <t xml:space="preserve"> 第一生命</t>
  </si>
  <si>
    <t>046"</t>
  </si>
  <si>
    <t xml:space="preserve"> ＴＳテック</t>
  </si>
  <si>
    <t xml:space="preserve"> 11:30</t>
  </si>
  <si>
    <t xml:space="preserve"> ソフトバンクG</t>
  </si>
  <si>
    <t>252"</t>
  </si>
  <si>
    <t xml:space="preserve"> シャープ</t>
  </si>
  <si>
    <t xml:space="preserve"> SREHD</t>
  </si>
  <si>
    <t xml:space="preserve"> バンナムHD</t>
  </si>
  <si>
    <t xml:space="preserve"> 工藤建設</t>
  </si>
  <si>
    <t>715"</t>
  </si>
  <si>
    <t xml:space="preserve"> ＪＭＳ</t>
  </si>
  <si>
    <t xml:space="preserve"> 郵　船</t>
  </si>
  <si>
    <t xml:space="preserve"> 東芝テック</t>
  </si>
  <si>
    <t xml:space="preserve"> スズキ</t>
  </si>
  <si>
    <t xml:space="preserve"> リクルートHD</t>
  </si>
  <si>
    <t>" 53</t>
  </si>
  <si>
    <t xml:space="preserve"> 水道機</t>
  </si>
  <si>
    <t xml:space="preserve"> 福中銀</t>
  </si>
  <si>
    <t xml:space="preserve"> ノザワ</t>
  </si>
  <si>
    <t xml:space="preserve"> エイチワン</t>
  </si>
  <si>
    <t xml:space="preserve"> オリンパス</t>
  </si>
  <si>
    <t xml:space="preserve"> Hヴェラス</t>
  </si>
  <si>
    <t xml:space="preserve"> RIZAP G</t>
  </si>
  <si>
    <t xml:space="preserve"> 6/3</t>
  </si>
  <si>
    <t xml:space="preserve"> アスカネット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</si>
  <si>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</si>
  <si>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</si>
  <si>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</si>
  <si>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</si>
  <si>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</si>
  <si>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</si>
  <si>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</si>
  <si>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</si>
  <si>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</si>
  <si>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</si>
  <si>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</si>
  <si>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>" 40</t>
  </si>
  <si>
    <t xml:space="preserve"> 8/5</t>
  </si>
  <si>
    <t xml:space="preserve"> モブキャストH</t>
  </si>
  <si>
    <t xml:space="preserve"> 不二サッシ</t>
  </si>
  <si>
    <t xml:space="preserve"> Ｙ’Ｓ</t>
  </si>
  <si>
    <t>270"</t>
  </si>
  <si>
    <t>134"</t>
  </si>
  <si>
    <t>445"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</si>
  <si>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</si>
  <si>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</si>
  <si>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</si>
  <si>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</si>
  <si>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</si>
  <si>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</si>
  <si>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</si>
  <si>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</si>
  <si>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</si>
  <si>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日揮ホールディングス</t>
  </si>
  <si>
    <t>ＬＩＦＵＬＬ</t>
  </si>
  <si>
    <t>ティア</t>
  </si>
  <si>
    <t>オエノンホールディングス</t>
  </si>
  <si>
    <t>高千穂交易</t>
  </si>
  <si>
    <t>カワニシホールディングス</t>
  </si>
  <si>
    <t>あらた</t>
  </si>
  <si>
    <t>大黒天物産</t>
  </si>
  <si>
    <t>ラクト・ジャパン</t>
  </si>
  <si>
    <t>日本毛織</t>
  </si>
  <si>
    <t>エストラスト</t>
  </si>
  <si>
    <t>ウイルプラスホールディングス</t>
  </si>
  <si>
    <t>セントラル硝子</t>
  </si>
  <si>
    <t>高圧ガス工業</t>
  </si>
  <si>
    <t>大日精化工業</t>
  </si>
  <si>
    <t>日本化薬</t>
  </si>
  <si>
    <t>プロトコーポレーション</t>
  </si>
  <si>
    <t>ドリームインキュベータ</t>
  </si>
  <si>
    <t>第一工業製薬</t>
  </si>
  <si>
    <t>大日本塗料</t>
  </si>
  <si>
    <t>アルプス技研</t>
  </si>
  <si>
    <t>東洋炭素</t>
  </si>
  <si>
    <t>ノリタケカンパニーリミテド</t>
  </si>
  <si>
    <t>タツタ電線</t>
  </si>
  <si>
    <t>長府製作所</t>
  </si>
  <si>
    <t>岡部</t>
  </si>
  <si>
    <t>東プレ</t>
  </si>
  <si>
    <t>ＩＢＪ</t>
  </si>
  <si>
    <t>鎌倉新書</t>
  </si>
  <si>
    <t>ＯＫＫ</t>
  </si>
  <si>
    <t>ヤマハモーターロボティクスホールディングス</t>
  </si>
  <si>
    <t>アイチコーポレーション</t>
  </si>
  <si>
    <t>小森コーポレーション</t>
  </si>
  <si>
    <t>ダイキン工業</t>
  </si>
  <si>
    <t>レイズネクスト</t>
  </si>
  <si>
    <t>日本金銭機械</t>
  </si>
  <si>
    <t>ダイコク電機</t>
  </si>
  <si>
    <t>山洋電気</t>
  </si>
  <si>
    <t>キャリアインデックス</t>
  </si>
  <si>
    <t>ツナググループ・ホールディングス</t>
  </si>
  <si>
    <t>ユー・エム・シー・エレクトロニクス</t>
  </si>
  <si>
    <t>ダブル・スコープ</t>
  </si>
  <si>
    <t>メガチップス</t>
  </si>
  <si>
    <t>日立造船</t>
  </si>
  <si>
    <t>極東開発工業</t>
  </si>
  <si>
    <t>三十三フィナンシャルグループ</t>
  </si>
  <si>
    <t>ナガイレーベン</t>
  </si>
  <si>
    <t>コジマ</t>
  </si>
  <si>
    <t>丸文</t>
  </si>
  <si>
    <t>オリンパス</t>
  </si>
  <si>
    <t>パラマウントベッドホールディングス</t>
  </si>
  <si>
    <t>ファミリーマート</t>
  </si>
  <si>
    <t>セイコーホールディングス</t>
  </si>
  <si>
    <t>神鋼商事</t>
  </si>
  <si>
    <t>ＧＳＩクレオス</t>
  </si>
  <si>
    <t>ワキタ</t>
  </si>
  <si>
    <t>ケーヨー</t>
  </si>
  <si>
    <t>アクシアル　リテイリング</t>
  </si>
  <si>
    <t>三谷産業</t>
  </si>
  <si>
    <t>ふくおかフィナンシャルグループ</t>
  </si>
  <si>
    <t>佐賀銀行</t>
  </si>
  <si>
    <t>朝日放送グループホールディングス</t>
  </si>
  <si>
    <t>ビジョン</t>
  </si>
  <si>
    <t>元気寿司</t>
  </si>
  <si>
    <t>2/8/7</t>
  </si>
  <si>
    <t>5/9/7</t>
  </si>
  <si>
    <t>5/6/2</t>
  </si>
  <si>
    <t>7/7/6</t>
  </si>
  <si>
    <t>8/9/8</t>
  </si>
  <si>
    <t>花王</t>
  </si>
  <si>
    <t>日本瓦斯</t>
  </si>
  <si>
    <t>ユニゾホールディングス</t>
  </si>
  <si>
    <t>楽天</t>
  </si>
  <si>
    <t>769"</t>
  </si>
  <si>
    <t>864"</t>
  </si>
  <si>
    <t>268"</t>
  </si>
  <si>
    <t>400"</t>
  </si>
  <si>
    <t>993"</t>
  </si>
  <si>
    <t>009"</t>
  </si>
  <si>
    <t>517"</t>
  </si>
  <si>
    <t>122"</t>
  </si>
  <si>
    <t>902"</t>
  </si>
  <si>
    <t>064"</t>
  </si>
  <si>
    <t>865"</t>
  </si>
  <si>
    <t xml:space="preserve"> 世紀東</t>
  </si>
  <si>
    <t>218"</t>
  </si>
  <si>
    <t xml:space="preserve"> 神戸鋼</t>
  </si>
  <si>
    <t>303"</t>
  </si>
  <si>
    <t>549"</t>
  </si>
  <si>
    <t>" 69</t>
  </si>
  <si>
    <t>609"</t>
  </si>
  <si>
    <t>196"</t>
  </si>
  <si>
    <t xml:space="preserve"> サンウッド</t>
  </si>
  <si>
    <t>021"</t>
  </si>
  <si>
    <t xml:space="preserve"> NEW ART</t>
  </si>
  <si>
    <t>343"</t>
  </si>
  <si>
    <t>161"</t>
  </si>
  <si>
    <t>900"</t>
  </si>
  <si>
    <t>100"</t>
  </si>
  <si>
    <t>451"</t>
  </si>
  <si>
    <t>454"</t>
  </si>
  <si>
    <t>422"</t>
  </si>
  <si>
    <t>279"</t>
  </si>
  <si>
    <t>185"</t>
  </si>
  <si>
    <t>208"</t>
  </si>
  <si>
    <t>288"</t>
  </si>
  <si>
    <t>181"</t>
  </si>
  <si>
    <t>472"</t>
  </si>
  <si>
    <t xml:space="preserve"> APLIX</t>
  </si>
  <si>
    <t>995"</t>
  </si>
  <si>
    <t>188"</t>
  </si>
  <si>
    <t>557"</t>
  </si>
  <si>
    <t xml:space="preserve"> フジシール</t>
  </si>
  <si>
    <t>613"</t>
  </si>
  <si>
    <t>041"</t>
  </si>
  <si>
    <t>625"</t>
  </si>
  <si>
    <t xml:space="preserve"> 北海コカ</t>
  </si>
  <si>
    <t xml:space="preserve"> イーエムネットJ</t>
  </si>
  <si>
    <t xml:space="preserve"> 日清紡HD</t>
  </si>
  <si>
    <t>755"</t>
  </si>
  <si>
    <t xml:space="preserve"> マツダ</t>
  </si>
  <si>
    <t>475"</t>
  </si>
  <si>
    <t>793"</t>
  </si>
  <si>
    <t>700"</t>
  </si>
  <si>
    <t>734"</t>
  </si>
  <si>
    <t>039"</t>
  </si>
  <si>
    <t>764"</t>
  </si>
  <si>
    <t>179"</t>
  </si>
  <si>
    <t>411"</t>
  </si>
  <si>
    <t>822"</t>
  </si>
  <si>
    <t xml:space="preserve"> エイベックス</t>
  </si>
  <si>
    <t>458"</t>
  </si>
  <si>
    <t>060"</t>
  </si>
  <si>
    <t xml:space="preserve"> セーラー</t>
  </si>
  <si>
    <t>216"</t>
  </si>
  <si>
    <t>558"</t>
  </si>
  <si>
    <t>637"</t>
  </si>
  <si>
    <t xml:space="preserve"> サンキャピタル</t>
  </si>
  <si>
    <t xml:space="preserve"> ユーグレナ</t>
  </si>
  <si>
    <t>215"</t>
  </si>
  <si>
    <t xml:space="preserve"> ブロメディア</t>
  </si>
  <si>
    <t>338"</t>
  </si>
  <si>
    <t>166"</t>
  </si>
  <si>
    <t>909"</t>
  </si>
  <si>
    <t>469"</t>
  </si>
  <si>
    <t>" 55</t>
  </si>
  <si>
    <t>040"</t>
  </si>
  <si>
    <t>401"</t>
  </si>
  <si>
    <t xml:space="preserve"> 共立印刷</t>
  </si>
  <si>
    <t xml:space="preserve"> タカラトミー</t>
  </si>
  <si>
    <t>097"</t>
  </si>
  <si>
    <t>614"</t>
  </si>
  <si>
    <t xml:space="preserve"> イメージINF</t>
  </si>
  <si>
    <t>541"</t>
  </si>
  <si>
    <t xml:space="preserve"> 三谷セキ</t>
  </si>
  <si>
    <t xml:space="preserve"> プラットホーム</t>
  </si>
  <si>
    <t>868"</t>
  </si>
  <si>
    <t xml:space="preserve"> 明治ＨＤ</t>
  </si>
  <si>
    <t>804"</t>
  </si>
  <si>
    <t>095"</t>
  </si>
  <si>
    <t>920"</t>
  </si>
  <si>
    <t>479"</t>
  </si>
  <si>
    <t>668"</t>
  </si>
  <si>
    <t>277"</t>
  </si>
  <si>
    <t xml:space="preserve"> レカム</t>
  </si>
  <si>
    <t xml:space="preserve"> 洋缶ＨＤ</t>
  </si>
  <si>
    <t xml:space="preserve"> 6/17</t>
  </si>
  <si>
    <t xml:space="preserve"> プラズマ</t>
  </si>
  <si>
    <t>" 74</t>
  </si>
  <si>
    <t xml:space="preserve"> 7/29</t>
  </si>
  <si>
    <t xml:space="preserve"> エリアリンク</t>
  </si>
  <si>
    <t>542"</t>
  </si>
  <si>
    <t>488"</t>
  </si>
  <si>
    <t>014"</t>
  </si>
  <si>
    <t xml:space="preserve"> 8/4</t>
  </si>
  <si>
    <t xml:space="preserve"> アドバネクス</t>
  </si>
  <si>
    <t xml:space="preserve"> クシム</t>
  </si>
  <si>
    <t>723"</t>
  </si>
  <si>
    <t>" 29</t>
  </si>
  <si>
    <t>110"</t>
  </si>
  <si>
    <t>334"</t>
  </si>
  <si>
    <t>333"</t>
  </si>
  <si>
    <t>267"</t>
  </si>
  <si>
    <t>佐田建設</t>
  </si>
  <si>
    <t>ナカノフドー建設</t>
  </si>
  <si>
    <t>シミックホールディングス</t>
  </si>
  <si>
    <t>オプトホールディング</t>
  </si>
  <si>
    <t>ウェルネット</t>
  </si>
  <si>
    <t>Ｊ－オイルミルズ</t>
  </si>
  <si>
    <t>トーア紡コーポレーション</t>
  </si>
  <si>
    <t>朝日ネット</t>
  </si>
  <si>
    <t>新田ゼラチン</t>
  </si>
  <si>
    <t>ニッカトー</t>
  </si>
  <si>
    <t>中山製鋼所</t>
  </si>
  <si>
    <t>日亜鋼業</t>
  </si>
  <si>
    <t>デザインワン・ジャパン</t>
  </si>
  <si>
    <t>パンチ工業</t>
  </si>
  <si>
    <t>ネットマーケティング</t>
  </si>
  <si>
    <t>前澤給装工業</t>
  </si>
  <si>
    <t>ティアック</t>
  </si>
  <si>
    <t>図研</t>
  </si>
  <si>
    <t>インターアクション</t>
  </si>
  <si>
    <t>メニコン</t>
  </si>
  <si>
    <t>ツツミ</t>
  </si>
  <si>
    <t>椿本興業</t>
  </si>
  <si>
    <t>ヤマトインターナショナル</t>
  </si>
  <si>
    <t>コネクシオ</t>
  </si>
  <si>
    <t>モリト</t>
  </si>
  <si>
    <t>3/16/3</t>
  </si>
  <si>
    <t>2/8/2</t>
  </si>
  <si>
    <t>3/9/9</t>
  </si>
  <si>
    <t>1/7/16</t>
  </si>
  <si>
    <t>5/9/8</t>
  </si>
  <si>
    <t>3/7/7</t>
  </si>
  <si>
    <t>2/3/12</t>
  </si>
  <si>
    <t>7/11/3</t>
  </si>
  <si>
    <t>3/7/11</t>
  </si>
  <si>
    <t>6/5/4</t>
  </si>
  <si>
    <t>7/9/3</t>
  </si>
  <si>
    <t>5/7/5</t>
  </si>
  <si>
    <t>5/6/4</t>
  </si>
  <si>
    <t>6/4/3</t>
  </si>
  <si>
    <t>8/9/6</t>
  </si>
  <si>
    <t>6/5/5</t>
  </si>
  <si>
    <t>10/8/5</t>
  </si>
  <si>
    <t>エア・ウォーター</t>
  </si>
  <si>
    <t>東京瓦斯</t>
  </si>
  <si>
    <t>サンドラッグ</t>
  </si>
  <si>
    <t>068"</t>
  </si>
  <si>
    <t>145"</t>
  </si>
  <si>
    <t>126"</t>
  </si>
  <si>
    <t>571"</t>
  </si>
  <si>
    <t>894"</t>
  </si>
  <si>
    <t>561"</t>
  </si>
  <si>
    <t>391"</t>
  </si>
  <si>
    <t xml:space="preserve"> 13:15</t>
  </si>
  <si>
    <t>534"</t>
  </si>
  <si>
    <t>062"</t>
  </si>
  <si>
    <t>236"</t>
  </si>
  <si>
    <t>312"</t>
  </si>
  <si>
    <t>054"</t>
  </si>
  <si>
    <t>116"</t>
  </si>
  <si>
    <t>494"</t>
  </si>
  <si>
    <t>590"</t>
  </si>
  <si>
    <t>290"</t>
  </si>
  <si>
    <t>893"</t>
  </si>
  <si>
    <t>738"</t>
  </si>
  <si>
    <t>515"</t>
  </si>
  <si>
    <t>232"</t>
  </si>
  <si>
    <t>869"</t>
  </si>
  <si>
    <t>540"</t>
  </si>
  <si>
    <t>331"</t>
  </si>
  <si>
    <t>744"</t>
  </si>
  <si>
    <t>746"</t>
  </si>
  <si>
    <t>424"</t>
  </si>
  <si>
    <t>575"</t>
  </si>
  <si>
    <t>519"</t>
  </si>
  <si>
    <t>975"</t>
  </si>
  <si>
    <t>372"</t>
  </si>
  <si>
    <t>837"</t>
  </si>
  <si>
    <t>672"</t>
  </si>
  <si>
    <t>214"</t>
  </si>
  <si>
    <t>" 211</t>
  </si>
  <si>
    <t>834"</t>
  </si>
  <si>
    <t>047"</t>
  </si>
  <si>
    <t>281"</t>
  </si>
  <si>
    <t>000"</t>
  </si>
  <si>
    <t>438"</t>
  </si>
  <si>
    <t>231"</t>
  </si>
  <si>
    <t>207"</t>
  </si>
  <si>
    <t>140"</t>
  </si>
  <si>
    <t>928"</t>
  </si>
  <si>
    <t>471"</t>
  </si>
  <si>
    <t>815"</t>
  </si>
  <si>
    <t>649"</t>
  </si>
  <si>
    <t>368"</t>
  </si>
  <si>
    <t>581"</t>
  </si>
  <si>
    <t>616"</t>
  </si>
  <si>
    <t>560"</t>
  </si>
  <si>
    <t>954"</t>
  </si>
  <si>
    <t>" 16</t>
  </si>
  <si>
    <t>307"</t>
  </si>
  <si>
    <t>" 41</t>
  </si>
  <si>
    <t>679"</t>
  </si>
  <si>
    <t>941"</t>
  </si>
  <si>
    <t>440"</t>
  </si>
  <si>
    <t>972"</t>
  </si>
  <si>
    <t>" 45</t>
  </si>
  <si>
    <t>974"</t>
  </si>
  <si>
    <t>283"</t>
  </si>
  <si>
    <t>457"</t>
  </si>
  <si>
    <t>359"</t>
  </si>
  <si>
    <t>382"</t>
  </si>
  <si>
    <t>567"</t>
  </si>
  <si>
    <t>784"</t>
  </si>
  <si>
    <t>749"</t>
  </si>
  <si>
    <t>087"</t>
  </si>
  <si>
    <t>527"</t>
  </si>
  <si>
    <t>266"</t>
  </si>
  <si>
    <t>631"</t>
  </si>
  <si>
    <t>676"</t>
  </si>
  <si>
    <t>347"</t>
  </si>
  <si>
    <t>298"</t>
  </si>
  <si>
    <t>520"</t>
  </si>
  <si>
    <t>373"</t>
  </si>
  <si>
    <t>125"</t>
  </si>
  <si>
    <t>969"</t>
  </si>
  <si>
    <t>330"</t>
  </si>
  <si>
    <t>085"</t>
  </si>
  <si>
    <t>406"</t>
  </si>
  <si>
    <t>353"</t>
  </si>
  <si>
    <t>018"</t>
  </si>
  <si>
    <t>390"</t>
  </si>
  <si>
    <t>939"</t>
  </si>
  <si>
    <t>463"</t>
  </si>
  <si>
    <t>171"</t>
  </si>
  <si>
    <t>536"</t>
  </si>
  <si>
    <t>213"</t>
  </si>
  <si>
    <t>" 87</t>
  </si>
  <si>
    <t>699"</t>
  </si>
  <si>
    <t>724"</t>
  </si>
  <si>
    <t>115"</t>
  </si>
  <si>
    <t>098"</t>
  </si>
  <si>
    <t>671"</t>
  </si>
  <si>
    <t>932"</t>
  </si>
  <si>
    <t xml:space="preserve"> T&amp;KTOKA</t>
  </si>
  <si>
    <t>702"</t>
  </si>
  <si>
    <t>360"</t>
  </si>
  <si>
    <t>927"</t>
  </si>
  <si>
    <t>795"</t>
  </si>
  <si>
    <t>721"</t>
  </si>
  <si>
    <t>840"</t>
  </si>
  <si>
    <t>157"</t>
  </si>
  <si>
    <t>076"</t>
  </si>
  <si>
    <t>070"</t>
  </si>
  <si>
    <t>725"</t>
  </si>
  <si>
    <t>875"</t>
  </si>
  <si>
    <t>805"</t>
  </si>
  <si>
    <t>392"</t>
  </si>
  <si>
    <t>044"</t>
  </si>
  <si>
    <t>624"</t>
  </si>
  <si>
    <t>" 34</t>
  </si>
  <si>
    <t>164"</t>
  </si>
  <si>
    <t>596"</t>
  </si>
  <si>
    <t>364"</t>
  </si>
  <si>
    <t>973"</t>
  </si>
  <si>
    <t>230"</t>
  </si>
  <si>
    <t>828"</t>
  </si>
  <si>
    <t>919"</t>
  </si>
  <si>
    <t>547"</t>
  </si>
  <si>
    <t>079"</t>
  </si>
  <si>
    <t>387"</t>
  </si>
  <si>
    <t>944"</t>
  </si>
  <si>
    <t>645"</t>
  </si>
  <si>
    <t>781"</t>
  </si>
  <si>
    <t>509"</t>
  </si>
  <si>
    <t>907"</t>
  </si>
  <si>
    <t>169"</t>
  </si>
  <si>
    <t>862"</t>
  </si>
  <si>
    <t>314"</t>
  </si>
  <si>
    <t>929"</t>
  </si>
  <si>
    <t>638"</t>
  </si>
  <si>
    <t>870"</t>
  </si>
  <si>
    <t>604"</t>
  </si>
  <si>
    <t>403"</t>
  </si>
  <si>
    <t>242"</t>
  </si>
  <si>
    <t>783"</t>
  </si>
  <si>
    <t>597"</t>
  </si>
  <si>
    <t>934"</t>
  </si>
  <si>
    <t>380"</t>
  </si>
  <si>
    <t>664"</t>
  </si>
  <si>
    <t>048"</t>
  </si>
  <si>
    <t>205"</t>
  </si>
  <si>
    <t>050"</t>
  </si>
  <si>
    <t>493"</t>
  </si>
  <si>
    <t>210"</t>
  </si>
  <si>
    <t>446"</t>
  </si>
  <si>
    <t>957"</t>
  </si>
  <si>
    <t>956"</t>
  </si>
  <si>
    <t>663"</t>
  </si>
  <si>
    <t>634"</t>
  </si>
  <si>
    <t>951"</t>
  </si>
  <si>
    <t>143"</t>
  </si>
  <si>
    <t>639"</t>
  </si>
  <si>
    <t>258"</t>
  </si>
  <si>
    <t>450"</t>
  </si>
  <si>
    <t>131"</t>
  </si>
  <si>
    <t>507"</t>
  </si>
  <si>
    <t>491"</t>
  </si>
  <si>
    <t>" 95</t>
  </si>
  <si>
    <t>351"</t>
  </si>
  <si>
    <t>" 56</t>
  </si>
  <si>
    <t>936"</t>
  </si>
  <si>
    <t>538"</t>
  </si>
  <si>
    <t>948"</t>
  </si>
  <si>
    <t>042"</t>
  </si>
  <si>
    <t>129"</t>
  </si>
  <si>
    <t>174"</t>
  </si>
  <si>
    <t>383"</t>
  </si>
  <si>
    <t>787"</t>
  </si>
  <si>
    <t>480"</t>
  </si>
  <si>
    <t>427"</t>
  </si>
  <si>
    <t>" 97</t>
  </si>
  <si>
    <t>553"</t>
  </si>
  <si>
    <t>657"</t>
  </si>
  <si>
    <t>674"</t>
  </si>
  <si>
    <t>636"</t>
  </si>
  <si>
    <t>412"</t>
  </si>
  <si>
    <t>112"</t>
  </si>
  <si>
    <t>278"</t>
  </si>
  <si>
    <t>777"</t>
  </si>
  <si>
    <t>498"</t>
  </si>
  <si>
    <t>056"</t>
  </si>
  <si>
    <t>163"</t>
  </si>
  <si>
    <t>243"</t>
  </si>
  <si>
    <t>959"</t>
  </si>
  <si>
    <t>055"</t>
  </si>
  <si>
    <t>801"</t>
  </si>
  <si>
    <t>579"</t>
  </si>
  <si>
    <t>325"</t>
  </si>
  <si>
    <t>053"</t>
  </si>
  <si>
    <t>531"</t>
  </si>
  <si>
    <t>675"</t>
  </si>
  <si>
    <t>223"</t>
  </si>
  <si>
    <t>358"</t>
  </si>
  <si>
    <t>695"</t>
  </si>
  <si>
    <t>117"</t>
  </si>
  <si>
    <t>473"</t>
  </si>
  <si>
    <t>998"</t>
  </si>
  <si>
    <t>528"</t>
  </si>
  <si>
    <t>346"</t>
  </si>
  <si>
    <t>096"</t>
  </si>
  <si>
    <t>908"</t>
  </si>
  <si>
    <t>892"</t>
  </si>
  <si>
    <t>802"</t>
  </si>
  <si>
    <t>552"</t>
  </si>
  <si>
    <t>486"</t>
  </si>
  <si>
    <t>146"</t>
  </si>
  <si>
    <t>058"</t>
  </si>
  <si>
    <t>192"</t>
  </si>
  <si>
    <t xml:space="preserve"> ダイセル</t>
  </si>
  <si>
    <t>906"</t>
  </si>
  <si>
    <t>658"</t>
  </si>
  <si>
    <t>423"</t>
  </si>
  <si>
    <t>823"</t>
  </si>
  <si>
    <t>497"</t>
  </si>
  <si>
    <t>758"</t>
  </si>
  <si>
    <t xml:space="preserve"> アクセル</t>
  </si>
  <si>
    <t>187"</t>
  </si>
  <si>
    <t>779"</t>
  </si>
  <si>
    <t>052"</t>
  </si>
  <si>
    <t>059"</t>
  </si>
  <si>
    <t xml:space="preserve"> カナモト</t>
  </si>
  <si>
    <t xml:space="preserve"> ハウテレビ</t>
  </si>
  <si>
    <t xml:space="preserve"> ＮＫＫ</t>
  </si>
  <si>
    <t xml:space="preserve"> CAICA</t>
  </si>
  <si>
    <t xml:space="preserve"> Ｃａｓａ</t>
  </si>
  <si>
    <t>921"</t>
  </si>
  <si>
    <t>084"</t>
  </si>
  <si>
    <t>389"</t>
  </si>
  <si>
    <t>" 73</t>
  </si>
  <si>
    <t>263"</t>
  </si>
  <si>
    <t>410"</t>
  </si>
  <si>
    <t>914"</t>
  </si>
  <si>
    <t>109"</t>
  </si>
  <si>
    <t>069"</t>
  </si>
  <si>
    <t xml:space="preserve"> 8/6</t>
  </si>
  <si>
    <t xml:space="preserve"> 8/7</t>
  </si>
  <si>
    <t xml:space="preserve"> 8/11</t>
  </si>
  <si>
    <t>311"</t>
  </si>
  <si>
    <t xml:space="preserve"> テ　ラ</t>
  </si>
  <si>
    <t>643"</t>
  </si>
  <si>
    <t>735"</t>
  </si>
  <si>
    <t>543"</t>
  </si>
  <si>
    <t>" 50</t>
  </si>
  <si>
    <t>800"</t>
  </si>
  <si>
    <t>320"</t>
  </si>
  <si>
    <t>726"</t>
  </si>
  <si>
    <t>385"</t>
  </si>
  <si>
    <t>653"</t>
  </si>
  <si>
    <t>005"</t>
  </si>
  <si>
    <t>880"</t>
  </si>
  <si>
    <t>226"</t>
  </si>
  <si>
    <t>ホクト</t>
  </si>
  <si>
    <t>Ｋ＆Ｏエナジーグループ</t>
  </si>
  <si>
    <t>高松コンストラクショングループ</t>
  </si>
  <si>
    <t>松井建設</t>
  </si>
  <si>
    <t>鉄建建設</t>
  </si>
  <si>
    <t>新日本空調</t>
  </si>
  <si>
    <t>日本工営</t>
  </si>
  <si>
    <t>ヤマト</t>
  </si>
  <si>
    <t>ＵＴグループ</t>
  </si>
  <si>
    <t>ＧＣＡ</t>
  </si>
  <si>
    <t>不二家</t>
  </si>
  <si>
    <t>ＮＪＳ</t>
  </si>
  <si>
    <t>ツクイ</t>
  </si>
  <si>
    <t>ツカダ・グローバルホールディング</t>
  </si>
  <si>
    <t>ワールドホールディングス</t>
  </si>
  <si>
    <t>エレマテック</t>
  </si>
  <si>
    <t>ハニーズホールディングス</t>
  </si>
  <si>
    <t>味の素</t>
  </si>
  <si>
    <t>永谷園ホールディングス</t>
  </si>
  <si>
    <t>フジッコ</t>
  </si>
  <si>
    <t>わらべや日洋ホールディングス</t>
  </si>
  <si>
    <t>ディーブイエックス</t>
  </si>
  <si>
    <t>ユニチカ</t>
  </si>
  <si>
    <t>サムティ</t>
  </si>
  <si>
    <t>ＴＯＫＹＯ　ＢＡＳＥ</t>
  </si>
  <si>
    <t>クロス・マーケティンググループ</t>
  </si>
  <si>
    <t>大阪ソーダ</t>
  </si>
  <si>
    <t>ＫＨネオケム</t>
  </si>
  <si>
    <t>アイカ工業</t>
  </si>
  <si>
    <t>アース製薬</t>
  </si>
  <si>
    <t>三ツ星ベルト</t>
  </si>
  <si>
    <t>山陽特殊製鋼</t>
  </si>
  <si>
    <t>日本金属</t>
  </si>
  <si>
    <t>東邦チタニウム</t>
  </si>
  <si>
    <t>東京製綱</t>
  </si>
  <si>
    <t>ベクトル</t>
  </si>
  <si>
    <t>ＥＲＩホールディングス</t>
  </si>
  <si>
    <t>ストライク</t>
  </si>
  <si>
    <t>月島機械</t>
  </si>
  <si>
    <t>大豊工業</t>
  </si>
  <si>
    <t>ワコム</t>
  </si>
  <si>
    <t>ＥＩＺＯ</t>
  </si>
  <si>
    <t>京三製作所</t>
  </si>
  <si>
    <t>ホーチキ</t>
  </si>
  <si>
    <t>スミダコーポレーション</t>
  </si>
  <si>
    <t>日本セラミック</t>
  </si>
  <si>
    <t>ファナック</t>
  </si>
  <si>
    <t>日本ケミコン</t>
  </si>
  <si>
    <t>ＫＯＡ</t>
  </si>
  <si>
    <t>タチエス</t>
  </si>
  <si>
    <t>河西工業</t>
  </si>
  <si>
    <t>コンドーテック</t>
  </si>
  <si>
    <t>アドヴァン</t>
  </si>
  <si>
    <t>小津産業</t>
  </si>
  <si>
    <t>ユナイテッドアローズ</t>
  </si>
  <si>
    <t>薬王堂ホールディングス</t>
  </si>
  <si>
    <t>ＴＡＫＡＲＡ　＆　ＣＯＭＰＡＮＹ</t>
  </si>
  <si>
    <t>アシックス</t>
  </si>
  <si>
    <t>河合楽器製作所</t>
  </si>
  <si>
    <t>クリナップ</t>
  </si>
  <si>
    <t>ピジョン</t>
  </si>
  <si>
    <t>オカムラ</t>
  </si>
  <si>
    <t>豊田通商</t>
  </si>
  <si>
    <t>丸井グループ</t>
  </si>
  <si>
    <t>リコーリース</t>
  </si>
  <si>
    <t>フィデアホールディングス</t>
  </si>
  <si>
    <t>西日本旅客鉄道</t>
  </si>
  <si>
    <t>西本Ｗｉｓｍｅｔｔａｃホールディングス</t>
  </si>
  <si>
    <t>東海運</t>
  </si>
  <si>
    <t>テレビ朝日ホールディングス</t>
  </si>
  <si>
    <t>日本通信</t>
  </si>
  <si>
    <t>日本電信電話</t>
  </si>
  <si>
    <t>中部電力</t>
  </si>
  <si>
    <t>沖縄電力</t>
  </si>
  <si>
    <t>広島ガス</t>
  </si>
  <si>
    <t>メイテック</t>
  </si>
  <si>
    <t>進学会ホールディングス</t>
  </si>
  <si>
    <t>ダイセキ</t>
  </si>
  <si>
    <t>泉州電業</t>
  </si>
  <si>
    <t>トラスコ中山</t>
  </si>
  <si>
    <t>加藤産業</t>
  </si>
  <si>
    <t>アークス</t>
  </si>
  <si>
    <t>2/16/4</t>
  </si>
  <si>
    <t>2/11/2</t>
  </si>
  <si>
    <t>0/10/8</t>
  </si>
  <si>
    <t>3/11/4</t>
  </si>
  <si>
    <t>7/18/3</t>
  </si>
  <si>
    <t>4/10/8</t>
  </si>
  <si>
    <t>3/13/5</t>
  </si>
  <si>
    <t>2/14/8</t>
  </si>
  <si>
    <t>2/11/5</t>
  </si>
  <si>
    <t>7/10/7</t>
  </si>
  <si>
    <t>2/7/10</t>
  </si>
  <si>
    <t>5/10/6</t>
  </si>
  <si>
    <t>8/12/5</t>
  </si>
  <si>
    <t>3/10/1</t>
  </si>
  <si>
    <t>2/9/7</t>
  </si>
  <si>
    <t>1/7/8</t>
  </si>
  <si>
    <t>4/12/10</t>
  </si>
  <si>
    <t>1/6/5</t>
  </si>
  <si>
    <t>5/11/8</t>
  </si>
  <si>
    <t>3/9/4</t>
  </si>
  <si>
    <t>4/10/6</t>
  </si>
  <si>
    <t>8/13/3</t>
  </si>
  <si>
    <t>4/8/5</t>
  </si>
  <si>
    <t>6/12/6</t>
  </si>
  <si>
    <t>3/6/4</t>
  </si>
  <si>
    <t>3/6/9</t>
  </si>
  <si>
    <t>4/10/5</t>
  </si>
  <si>
    <t>1/6/13</t>
  </si>
  <si>
    <t>5/11/3</t>
  </si>
  <si>
    <t>3/6/2</t>
  </si>
  <si>
    <t>3/7/3</t>
  </si>
  <si>
    <t>3/9/12</t>
  </si>
  <si>
    <t>4/8/6</t>
  </si>
  <si>
    <t>5/8/7</t>
  </si>
  <si>
    <t>5/10/2</t>
  </si>
  <si>
    <t>3/6/5</t>
  </si>
  <si>
    <t>6/7/10</t>
  </si>
  <si>
    <t>3/3/6</t>
  </si>
  <si>
    <t>4/6/0</t>
  </si>
  <si>
    <t>6/10/3</t>
  </si>
  <si>
    <t>7/12/4</t>
  </si>
  <si>
    <t>2/3/13</t>
  </si>
  <si>
    <t>2/4/13</t>
  </si>
  <si>
    <t>5/6/8</t>
  </si>
  <si>
    <t>6/6/7</t>
  </si>
  <si>
    <t>2/2/11</t>
  </si>
  <si>
    <t>5/5/6</t>
  </si>
  <si>
    <t>5/7/1</t>
  </si>
  <si>
    <t>7/7/5</t>
  </si>
  <si>
    <t>3/5/12</t>
  </si>
  <si>
    <t>2/6/9</t>
  </si>
  <si>
    <t>8/5/1</t>
  </si>
  <si>
    <t>3/2/14</t>
  </si>
  <si>
    <t>5/3/1</t>
  </si>
  <si>
    <t>6/3/6</t>
  </si>
  <si>
    <t>9/7/4</t>
  </si>
  <si>
    <t>11/8/1</t>
  </si>
  <si>
    <t>9/5/7</t>
  </si>
  <si>
    <t>3/0/13</t>
  </si>
  <si>
    <t>OPEN_7278</t>
  </si>
  <si>
    <t>CLOSE_7278</t>
  </si>
  <si>
    <t>OPEN_8002</t>
  </si>
  <si>
    <t>CLOSE_8002</t>
  </si>
  <si>
    <t>SELL</t>
    <phoneticPr fontId="1" type="noConversion"/>
  </si>
  <si>
    <t>エクセディ</t>
    <phoneticPr fontId="1" type="noConversion"/>
  </si>
  <si>
    <t>BUY</t>
    <phoneticPr fontId="1" type="noConversion"/>
  </si>
  <si>
    <t>丸紅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</si>
  <si>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</si>
  <si>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</si>
  <si>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</si>
  <si>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</si>
  <si>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</si>
  <si>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</si>
  <si>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</si>
  <si>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</si>
  <si>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</si>
  <si>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エクセディ</t>
    <phoneticPr fontId="1" type="noConversion"/>
  </si>
  <si>
    <t>丸紅</t>
    <phoneticPr fontId="1" type="noConversion"/>
  </si>
  <si>
    <t>輸送用機器</t>
    <phoneticPr fontId="1" type="noConversion"/>
  </si>
  <si>
    <t>卸売業</t>
    <phoneticPr fontId="1" type="noConversion"/>
  </si>
  <si>
    <t>sell(7278)</t>
  </si>
  <si>
    <t>buy(8002)</t>
  </si>
  <si>
    <t>エクセディ</t>
    <phoneticPr fontId="1" type="noConversion"/>
  </si>
  <si>
    <t>丸紅</t>
    <phoneticPr fontId="1" type="noConversion"/>
  </si>
  <si>
    <t>制度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</si>
</sst>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4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461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8" fillId="28" borderId="0" xfId="1" applyFill="1" applyAlignment="1" applyProtection="1"/>
    <xf numFmtId="0" fontId="36" fillId="28" borderId="0" xfId="0" applyFont="1" applyFill="1"/>
    <xf numFmtId="49" fontId="0" fillId="28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0.64887459807073899</c:v>
                </c:pt>
                <c:pt idx="1">
                  <c:v>0.64557739557739502</c:v>
                </c:pt>
                <c:pt idx="2">
                  <c:v>0.63916256157635398</c:v>
                </c:pt>
                <c:pt idx="3">
                  <c:v>0.63272954403497805</c:v>
                </c:pt>
                <c:pt idx="4">
                  <c:v>0.61828289067325504</c:v>
                </c:pt>
                <c:pt idx="5">
                  <c:v>0.62723351817621598</c:v>
                </c:pt>
                <c:pt idx="6">
                  <c:v>0.63479333744602096</c:v>
                </c:pt>
                <c:pt idx="7">
                  <c:v>0.62731767614338596</c:v>
                </c:pt>
                <c:pt idx="8">
                  <c:v>0.62041564792175996</c:v>
                </c:pt>
                <c:pt idx="9">
                  <c:v>0.61249241964827095</c:v>
                </c:pt>
                <c:pt idx="10">
                  <c:v>0.61094586555621599</c:v>
                </c:pt>
                <c:pt idx="11">
                  <c:v>0.60716382853787398</c:v>
                </c:pt>
                <c:pt idx="12">
                  <c:v>0.59939393939393903</c:v>
                </c:pt>
                <c:pt idx="13">
                  <c:v>0.58601823708206602</c:v>
                </c:pt>
                <c:pt idx="14">
                  <c:v>0.577181208053691</c:v>
                </c:pt>
                <c:pt idx="15">
                  <c:v>0.59800249687890095</c:v>
                </c:pt>
                <c:pt idx="16">
                  <c:v>0.59987437185929604</c:v>
                </c:pt>
                <c:pt idx="17">
                  <c:v>0.60209747069709996</c:v>
                </c:pt>
                <c:pt idx="18">
                  <c:v>0.59777227722772197</c:v>
                </c:pt>
                <c:pt idx="19">
                  <c:v>0.60170523751522498</c:v>
                </c:pt>
                <c:pt idx="20">
                  <c:v>0.60214413341274498</c:v>
                </c:pt>
                <c:pt idx="21">
                  <c:v>0.59375</c:v>
                </c:pt>
                <c:pt idx="22">
                  <c:v>0.59327925840092699</c:v>
                </c:pt>
                <c:pt idx="23">
                  <c:v>0.59158986175115202</c:v>
                </c:pt>
                <c:pt idx="24">
                  <c:v>0.59586681974741595</c:v>
                </c:pt>
                <c:pt idx="25">
                  <c:v>0.59721416134648797</c:v>
                </c:pt>
                <c:pt idx="26">
                  <c:v>0.59669811320754695</c:v>
                </c:pt>
                <c:pt idx="27">
                  <c:v>0.60375146541617797</c:v>
                </c:pt>
                <c:pt idx="28">
                  <c:v>0.61085180863477195</c:v>
                </c:pt>
                <c:pt idx="29">
                  <c:v>0.60975609756097504</c:v>
                </c:pt>
                <c:pt idx="30">
                  <c:v>0.607967667436489</c:v>
                </c:pt>
                <c:pt idx="31">
                  <c:v>0.60316529894490001</c:v>
                </c:pt>
                <c:pt idx="32">
                  <c:v>0.60538373424971303</c:v>
                </c:pt>
                <c:pt idx="33">
                  <c:v>0.59710982658959499</c:v>
                </c:pt>
                <c:pt idx="34">
                  <c:v>0.59206798866855503</c:v>
                </c:pt>
                <c:pt idx="35">
                  <c:v>0.59413754227733895</c:v>
                </c:pt>
                <c:pt idx="36">
                  <c:v>0.60716316088686695</c:v>
                </c:pt>
                <c:pt idx="37">
                  <c:v>0.60227272727272696</c:v>
                </c:pt>
                <c:pt idx="38">
                  <c:v>0.60089938167509804</c:v>
                </c:pt>
                <c:pt idx="39">
                  <c:v>0.59093452714045802</c:v>
                </c:pt>
                <c:pt idx="40">
                  <c:v>0.58467518045530198</c:v>
                </c:pt>
                <c:pt idx="41">
                  <c:v>0.56608884073672805</c:v>
                </c:pt>
                <c:pt idx="42">
                  <c:v>0.57866086009798501</c:v>
                </c:pt>
                <c:pt idx="43">
                  <c:v>0.59198242723778105</c:v>
                </c:pt>
                <c:pt idx="44">
                  <c:v>0.591456736035049</c:v>
                </c:pt>
                <c:pt idx="45">
                  <c:v>0.59735973597359704</c:v>
                </c:pt>
                <c:pt idx="46">
                  <c:v>0.58810572687224605</c:v>
                </c:pt>
                <c:pt idx="47">
                  <c:v>0.577133479212253</c:v>
                </c:pt>
                <c:pt idx="48">
                  <c:v>0.58674901740595098</c:v>
                </c:pt>
                <c:pt idx="49">
                  <c:v>0.602849002849002</c:v>
                </c:pt>
                <c:pt idx="50">
                  <c:v>0.60359837492745205</c:v>
                </c:pt>
                <c:pt idx="51">
                  <c:v>0.59745517640254397</c:v>
                </c:pt>
                <c:pt idx="52">
                  <c:v>0.59380479251899398</c:v>
                </c:pt>
                <c:pt idx="53">
                  <c:v>0.59215915740198899</c:v>
                </c:pt>
                <c:pt idx="54">
                  <c:v>0.59038238702201595</c:v>
                </c:pt>
                <c:pt idx="55">
                  <c:v>0.58212420197330195</c:v>
                </c:pt>
                <c:pt idx="56">
                  <c:v>0.57934655775962596</c:v>
                </c:pt>
                <c:pt idx="57">
                  <c:v>0.574332171893147</c:v>
                </c:pt>
                <c:pt idx="58">
                  <c:v>0.57084548104956201</c:v>
                </c:pt>
                <c:pt idx="59">
                  <c:v>0.56976744186046502</c:v>
                </c:pt>
                <c:pt idx="60">
                  <c:v>0.56554967666078704</c:v>
                </c:pt>
                <c:pt idx="61">
                  <c:v>0.56552538370720096</c:v>
                </c:pt>
                <c:pt idx="62">
                  <c:v>0.56443148688046596</c:v>
                </c:pt>
                <c:pt idx="63">
                  <c:v>0.57142857142857095</c:v>
                </c:pt>
                <c:pt idx="64">
                  <c:v>0.58081395348837195</c:v>
                </c:pt>
                <c:pt idx="65">
                  <c:v>0.58872403560830799</c:v>
                </c:pt>
                <c:pt idx="66">
                  <c:v>0.579293836026331</c:v>
                </c:pt>
                <c:pt idx="67">
                  <c:v>0.57168037602820199</c:v>
                </c:pt>
                <c:pt idx="68">
                  <c:v>0.56341320864991196</c:v>
                </c:pt>
                <c:pt idx="69">
                  <c:v>0.55614035087719205</c:v>
                </c:pt>
                <c:pt idx="70">
                  <c:v>0.55812608444187395</c:v>
                </c:pt>
                <c:pt idx="71">
                  <c:v>0.54529514903565102</c:v>
                </c:pt>
                <c:pt idx="72">
                  <c:v>0.55097230406599795</c:v>
                </c:pt>
                <c:pt idx="73">
                  <c:v>0.57330939557151395</c:v>
                </c:pt>
                <c:pt idx="74">
                  <c:v>0.56121814791796099</c:v>
                </c:pt>
                <c:pt idx="75">
                  <c:v>0.56697819314641695</c:v>
                </c:pt>
                <c:pt idx="76">
                  <c:v>0.58136566687938696</c:v>
                </c:pt>
                <c:pt idx="77">
                  <c:v>0.58201393286890402</c:v>
                </c:pt>
                <c:pt idx="78">
                  <c:v>0.58177117000646394</c:v>
                </c:pt>
                <c:pt idx="79">
                  <c:v>0.57839947950552995</c:v>
                </c:pt>
                <c:pt idx="80">
                  <c:v>0.57945736434108497</c:v>
                </c:pt>
                <c:pt idx="81">
                  <c:v>0.57785016286644897</c:v>
                </c:pt>
                <c:pt idx="82">
                  <c:v>0.57518056467498302</c:v>
                </c:pt>
                <c:pt idx="83">
                  <c:v>0.57320261437908404</c:v>
                </c:pt>
                <c:pt idx="84">
                  <c:v>0.57058823529411695</c:v>
                </c:pt>
                <c:pt idx="85">
                  <c:v>0.57244501940491499</c:v>
                </c:pt>
                <c:pt idx="86">
                  <c:v>0.57161458333333304</c:v>
                </c:pt>
                <c:pt idx="87">
                  <c:v>0.565974547890154</c:v>
                </c:pt>
                <c:pt idx="88">
                  <c:v>0.56566347469220202</c:v>
                </c:pt>
                <c:pt idx="89">
                  <c:v>0.55715263518138203</c:v>
                </c:pt>
                <c:pt idx="90">
                  <c:v>0.56462585034013602</c:v>
                </c:pt>
                <c:pt idx="91">
                  <c:v>0.55616065350578603</c:v>
                </c:pt>
                <c:pt idx="92">
                  <c:v>0.55390835579514797</c:v>
                </c:pt>
                <c:pt idx="93">
                  <c:v>0.55951580363147202</c:v>
                </c:pt>
                <c:pt idx="94">
                  <c:v>0.56442119032047</c:v>
                </c:pt>
                <c:pt idx="95">
                  <c:v>0.56221792392005099</c:v>
                </c:pt>
                <c:pt idx="96">
                  <c:v>0.55724685638649896</c:v>
                </c:pt>
                <c:pt idx="97">
                  <c:v>0.56547619047619002</c:v>
                </c:pt>
                <c:pt idx="98">
                  <c:v>0.56609947643978997</c:v>
                </c:pt>
                <c:pt idx="99">
                  <c:v>0.56607495069033498</c:v>
                </c:pt>
                <c:pt idx="100">
                  <c:v>0.57386736703873897</c:v>
                </c:pt>
                <c:pt idx="101">
                  <c:v>0.56975228161668801</c:v>
                </c:pt>
                <c:pt idx="102">
                  <c:v>0.57611548556430403</c:v>
                </c:pt>
                <c:pt idx="103">
                  <c:v>0.57601572739187401</c:v>
                </c:pt>
                <c:pt idx="104">
                  <c:v>0.56958762886597902</c:v>
                </c:pt>
                <c:pt idx="105">
                  <c:v>0.56138107416879701</c:v>
                </c:pt>
                <c:pt idx="106">
                  <c:v>0.55661577608142498</c:v>
                </c:pt>
                <c:pt idx="107">
                  <c:v>0.55782747603833804</c:v>
                </c:pt>
                <c:pt idx="108">
                  <c:v>0.56245824983299897</c:v>
                </c:pt>
                <c:pt idx="109">
                  <c:v>0.56202356202356196</c:v>
                </c:pt>
                <c:pt idx="110">
                  <c:v>0.55061559507523905</c:v>
                </c:pt>
                <c:pt idx="111">
                  <c:v>0.54355400696864098</c:v>
                </c:pt>
                <c:pt idx="112">
                  <c:v>0.53791130185979896</c:v>
                </c:pt>
                <c:pt idx="113">
                  <c:v>0.54249291784702502</c:v>
                </c:pt>
                <c:pt idx="114">
                  <c:v>0.55539772727272696</c:v>
                </c:pt>
                <c:pt idx="115">
                  <c:v>0.55377094972066998</c:v>
                </c:pt>
                <c:pt idx="116">
                  <c:v>0.55555555555555503</c:v>
                </c:pt>
                <c:pt idx="117">
                  <c:v>0.55349500713266697</c:v>
                </c:pt>
                <c:pt idx="118">
                  <c:v>0.55650929899856905</c:v>
                </c:pt>
                <c:pt idx="119">
                  <c:v>0.55057803468208</c:v>
                </c:pt>
                <c:pt idx="120">
                  <c:v>0.57081850533807799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0.59330449075684899</c:v>
                </c:pt>
                <c:pt idx="1">
                  <c:v>0.59221253869119195</c:v>
                </c:pt>
                <c:pt idx="2">
                  <c:v>0.59135638230855103</c:v>
                </c:pt>
                <c:pt idx="3">
                  <c:v>0.59059440059245205</c:v>
                </c:pt>
                <c:pt idx="4">
                  <c:v>0.58991495560540497</c:v>
                </c:pt>
                <c:pt idx="5">
                  <c:v>0.58938317678983598</c:v>
                </c:pt>
                <c:pt idx="6">
                  <c:v>0.58874616140536695</c:v>
                </c:pt>
                <c:pt idx="7">
                  <c:v>0.587986919077639</c:v>
                </c:pt>
                <c:pt idx="8">
                  <c:v>0.58729175759139396</c:v>
                </c:pt>
                <c:pt idx="9">
                  <c:v>0.58666225047749199</c:v>
                </c:pt>
                <c:pt idx="10">
                  <c:v>0.58610352801943599</c:v>
                </c:pt>
                <c:pt idx="11">
                  <c:v>0.58559018340408597</c:v>
                </c:pt>
                <c:pt idx="12">
                  <c:v>0.58511619346802501</c:v>
                </c:pt>
                <c:pt idx="13">
                  <c:v>0.58467060158130801</c:v>
                </c:pt>
                <c:pt idx="14">
                  <c:v>0.58439920474944296</c:v>
                </c:pt>
                <c:pt idx="15">
                  <c:v>0.58413215711114597</c:v>
                </c:pt>
                <c:pt idx="16">
                  <c:v>0.58368713515729598</c:v>
                </c:pt>
                <c:pt idx="17">
                  <c:v>0.58310428557924898</c:v>
                </c:pt>
                <c:pt idx="18">
                  <c:v>0.58246176404722305</c:v>
                </c:pt>
                <c:pt idx="19">
                  <c:v>0.58195167773260603</c:v>
                </c:pt>
                <c:pt idx="20">
                  <c:v>0.58145455710334304</c:v>
                </c:pt>
                <c:pt idx="21">
                  <c:v>0.58092220764344005</c:v>
                </c:pt>
                <c:pt idx="22">
                  <c:v>0.58043549906192704</c:v>
                </c:pt>
                <c:pt idx="23">
                  <c:v>0.580064791489597</c:v>
                </c:pt>
                <c:pt idx="24">
                  <c:v>0.57972491968544504</c:v>
                </c:pt>
                <c:pt idx="25">
                  <c:v>0.57932769476468404</c:v>
                </c:pt>
                <c:pt idx="26">
                  <c:v>0.57901640417391398</c:v>
                </c:pt>
                <c:pt idx="27">
                  <c:v>0.57865712641936995</c:v>
                </c:pt>
                <c:pt idx="28">
                  <c:v>0.57828864668801105</c:v>
                </c:pt>
                <c:pt idx="29">
                  <c:v>0.57782416560477301</c:v>
                </c:pt>
                <c:pt idx="30">
                  <c:v>0.57728858602217303</c:v>
                </c:pt>
                <c:pt idx="31">
                  <c:v>0.57666743144527</c:v>
                </c:pt>
                <c:pt idx="32">
                  <c:v>0.57604677114042402</c:v>
                </c:pt>
                <c:pt idx="33">
                  <c:v>0.57541268769760501</c:v>
                </c:pt>
                <c:pt idx="34">
                  <c:v>0.57495066667418404</c:v>
                </c:pt>
                <c:pt idx="35">
                  <c:v>0.57455007431891802</c:v>
                </c:pt>
                <c:pt idx="36">
                  <c:v>0.57396978168955604</c:v>
                </c:pt>
                <c:pt idx="37">
                  <c:v>0.57312165963731299</c:v>
                </c:pt>
                <c:pt idx="38">
                  <c:v>0.57226350729847397</c:v>
                </c:pt>
                <c:pt idx="39">
                  <c:v>0.57148475444743296</c:v>
                </c:pt>
                <c:pt idx="40">
                  <c:v>0.57101093044919704</c:v>
                </c:pt>
                <c:pt idx="41">
                  <c:v>0.57059887403940202</c:v>
                </c:pt>
                <c:pt idx="42">
                  <c:v>0.57045843023698595</c:v>
                </c:pt>
                <c:pt idx="43">
                  <c:v>0.57012288553078205</c:v>
                </c:pt>
                <c:pt idx="44">
                  <c:v>0.56964991048759295</c:v>
                </c:pt>
                <c:pt idx="45">
                  <c:v>0.56910486113622005</c:v>
                </c:pt>
                <c:pt idx="46">
                  <c:v>0.56875097806107899</c:v>
                </c:pt>
                <c:pt idx="47">
                  <c:v>0.56849872671467006</c:v>
                </c:pt>
                <c:pt idx="48">
                  <c:v>0.56843639424009795</c:v>
                </c:pt>
                <c:pt idx="49">
                  <c:v>0.56816132275712505</c:v>
                </c:pt>
                <c:pt idx="50">
                  <c:v>0.56769582586795198</c:v>
                </c:pt>
                <c:pt idx="51">
                  <c:v>0.56720469320563904</c:v>
                </c:pt>
                <c:pt idx="52">
                  <c:v>0.56681327822918204</c:v>
                </c:pt>
                <c:pt idx="53">
                  <c:v>0.56656566741268199</c:v>
                </c:pt>
                <c:pt idx="54">
                  <c:v>0.56625191132706099</c:v>
                </c:pt>
                <c:pt idx="55">
                  <c:v>0.56600054276733403</c:v>
                </c:pt>
                <c:pt idx="56">
                  <c:v>0.56563575729578897</c:v>
                </c:pt>
                <c:pt idx="57">
                  <c:v>0.56523641489571497</c:v>
                </c:pt>
                <c:pt idx="58">
                  <c:v>0.56512725383661799</c:v>
                </c:pt>
                <c:pt idx="59">
                  <c:v>0.565019506849046</c:v>
                </c:pt>
                <c:pt idx="60">
                  <c:v>0.56485475793739204</c:v>
                </c:pt>
                <c:pt idx="61">
                  <c:v>0.56511676586931003</c:v>
                </c:pt>
                <c:pt idx="62">
                  <c:v>0.56501383216623402</c:v>
                </c:pt>
                <c:pt idx="63">
                  <c:v>0.56526585678560504</c:v>
                </c:pt>
                <c:pt idx="64">
                  <c:v>0.56560067306505801</c:v>
                </c:pt>
                <c:pt idx="65">
                  <c:v>0.56562739194409095</c:v>
                </c:pt>
                <c:pt idx="66">
                  <c:v>0.56540967318334101</c:v>
                </c:pt>
                <c:pt idx="67">
                  <c:v>0.56536859884197399</c:v>
                </c:pt>
                <c:pt idx="68">
                  <c:v>0.56549728053611203</c:v>
                </c:pt>
                <c:pt idx="69">
                  <c:v>0.56565849806494595</c:v>
                </c:pt>
                <c:pt idx="70">
                  <c:v>0.56596012414138896</c:v>
                </c:pt>
                <c:pt idx="71">
                  <c:v>0.56620595799273199</c:v>
                </c:pt>
                <c:pt idx="72">
                  <c:v>0.56680221020155797</c:v>
                </c:pt>
                <c:pt idx="73">
                  <c:v>0.56714643864213199</c:v>
                </c:pt>
                <c:pt idx="74">
                  <c:v>0.56721427620176001</c:v>
                </c:pt>
                <c:pt idx="75">
                  <c:v>0.567444330525816</c:v>
                </c:pt>
                <c:pt idx="76">
                  <c:v>0.56756823710307303</c:v>
                </c:pt>
                <c:pt idx="77">
                  <c:v>0.56743974129742203</c:v>
                </c:pt>
                <c:pt idx="78">
                  <c:v>0.56727752694123601</c:v>
                </c:pt>
                <c:pt idx="79">
                  <c:v>0.56703373289228198</c:v>
                </c:pt>
                <c:pt idx="80">
                  <c:v>0.56688930739977605</c:v>
                </c:pt>
                <c:pt idx="81">
                  <c:v>0.566754382263149</c:v>
                </c:pt>
                <c:pt idx="82">
                  <c:v>0.56676366959563296</c:v>
                </c:pt>
                <c:pt idx="83">
                  <c:v>0.56686623444232398</c:v>
                </c:pt>
                <c:pt idx="84">
                  <c:v>0.56698402325201702</c:v>
                </c:pt>
                <c:pt idx="85">
                  <c:v>0.56718381802141005</c:v>
                </c:pt>
                <c:pt idx="86">
                  <c:v>0.56744812999219396</c:v>
                </c:pt>
                <c:pt idx="87">
                  <c:v>0.56769577008358396</c:v>
                </c:pt>
                <c:pt idx="88">
                  <c:v>0.56802001141982905</c:v>
                </c:pt>
                <c:pt idx="89">
                  <c:v>0.56839118915798803</c:v>
                </c:pt>
                <c:pt idx="90">
                  <c:v>0.56877174136879005</c:v>
                </c:pt>
                <c:pt idx="91">
                  <c:v>0.56897504107947905</c:v>
                </c:pt>
                <c:pt idx="92">
                  <c:v>0.56920732832203802</c:v>
                </c:pt>
                <c:pt idx="93">
                  <c:v>0.56956846385168103</c:v>
                </c:pt>
                <c:pt idx="94">
                  <c:v>0.56998790929705301</c:v>
                </c:pt>
                <c:pt idx="95">
                  <c:v>0.57024246069015205</c:v>
                </c:pt>
                <c:pt idx="96">
                  <c:v>0.57039480051592095</c:v>
                </c:pt>
                <c:pt idx="97">
                  <c:v>0.57052661399253901</c:v>
                </c:pt>
                <c:pt idx="98">
                  <c:v>0.57040999934104097</c:v>
                </c:pt>
                <c:pt idx="99">
                  <c:v>0.570315243731915</c:v>
                </c:pt>
                <c:pt idx="100">
                  <c:v>0.57013448419753099</c:v>
                </c:pt>
                <c:pt idx="101">
                  <c:v>0.56981672578581999</c:v>
                </c:pt>
                <c:pt idx="102">
                  <c:v>0.56944708183769399</c:v>
                </c:pt>
                <c:pt idx="103">
                  <c:v>0.56909538496210699</c:v>
                </c:pt>
                <c:pt idx="104">
                  <c:v>0.56896272281109606</c:v>
                </c:pt>
                <c:pt idx="105">
                  <c:v>0.568804488529151</c:v>
                </c:pt>
                <c:pt idx="106">
                  <c:v>0.56867241929929302</c:v>
                </c:pt>
                <c:pt idx="107">
                  <c:v>0.56854432291165402</c:v>
                </c:pt>
                <c:pt idx="108">
                  <c:v>0.568496989873846</c:v>
                </c:pt>
                <c:pt idx="109">
                  <c:v>0.56837935599798295</c:v>
                </c:pt>
                <c:pt idx="110">
                  <c:v>0.56822814799630805</c:v>
                </c:pt>
                <c:pt idx="111">
                  <c:v>0.56824880213909401</c:v>
                </c:pt>
                <c:pt idx="112">
                  <c:v>0.56830657969876097</c:v>
                </c:pt>
                <c:pt idx="113">
                  <c:v>0.56839193075188899</c:v>
                </c:pt>
                <c:pt idx="114">
                  <c:v>0.56839705053790301</c:v>
                </c:pt>
                <c:pt idx="115">
                  <c:v>0.56817549635339903</c:v>
                </c:pt>
                <c:pt idx="116">
                  <c:v>0.56812061932264002</c:v>
                </c:pt>
                <c:pt idx="117">
                  <c:v>0.56822494900443499</c:v>
                </c:pt>
                <c:pt idx="118">
                  <c:v>0.56842227436344905</c:v>
                </c:pt>
                <c:pt idx="119">
                  <c:v>0.56854844667309801</c:v>
                </c:pt>
                <c:pt idx="120">
                  <c:v>0.56904891738321095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0.63589564412502775</c:v>
                </c:pt>
                <c:pt idx="1">
                  <c:v>0.6332187035243414</c:v>
                </c:pt>
                <c:pt idx="2">
                  <c:v>0.63050948387309502</c:v>
                </c:pt>
                <c:pt idx="3">
                  <c:v>0.62818972293623143</c:v>
                </c:pt>
                <c:pt idx="4">
                  <c:v>0.62626089391181994</c:v>
                </c:pt>
                <c:pt idx="5">
                  <c:v>0.62521680560218595</c:v>
                </c:pt>
                <c:pt idx="6">
                  <c:v>0.62354950005716692</c:v>
                </c:pt>
                <c:pt idx="7">
                  <c:v>0.62118652055639001</c:v>
                </c:pt>
                <c:pt idx="8">
                  <c:v>0.61933119528421055</c:v>
                </c:pt>
                <c:pt idx="9">
                  <c:v>0.61791941631122482</c:v>
                </c:pt>
                <c:pt idx="10">
                  <c:v>0.61698973535327517</c:v>
                </c:pt>
                <c:pt idx="11">
                  <c:v>0.61608508591692401</c:v>
                </c:pt>
                <c:pt idx="12">
                  <c:v>0.61535912364773959</c:v>
                </c:pt>
                <c:pt idx="13">
                  <c:v>0.61504344922896759</c:v>
                </c:pt>
                <c:pt idx="14">
                  <c:v>0.6150812217842978</c:v>
                </c:pt>
                <c:pt idx="15">
                  <c:v>0.61540379978730597</c:v>
                </c:pt>
                <c:pt idx="16">
                  <c:v>0.61510617355280239</c:v>
                </c:pt>
                <c:pt idx="17">
                  <c:v>0.61491990148893316</c:v>
                </c:pt>
                <c:pt idx="18">
                  <c:v>0.61466120523137102</c:v>
                </c:pt>
                <c:pt idx="19">
                  <c:v>0.61437608534385924</c:v>
                </c:pt>
                <c:pt idx="20">
                  <c:v>0.6137954468981166</c:v>
                </c:pt>
                <c:pt idx="21">
                  <c:v>0.61319767317027707</c:v>
                </c:pt>
                <c:pt idx="22">
                  <c:v>0.61302194615304029</c:v>
                </c:pt>
                <c:pt idx="23">
                  <c:v>0.61269091351025395</c:v>
                </c:pt>
                <c:pt idx="24">
                  <c:v>0.61239477227661521</c:v>
                </c:pt>
                <c:pt idx="25">
                  <c:v>0.61192721453562249</c:v>
                </c:pt>
                <c:pt idx="26">
                  <c:v>0.61137175182382297</c:v>
                </c:pt>
                <c:pt idx="27">
                  <c:v>0.61081696462255619</c:v>
                </c:pt>
                <c:pt idx="28">
                  <c:v>0.6099188732979286</c:v>
                </c:pt>
                <c:pt idx="29">
                  <c:v>0.60853786427192003</c:v>
                </c:pt>
                <c:pt idx="30">
                  <c:v>0.60714525737614</c:v>
                </c:pt>
                <c:pt idx="31">
                  <c:v>0.60587660432198664</c:v>
                </c:pt>
                <c:pt idx="32">
                  <c:v>0.6049540586528952</c:v>
                </c:pt>
                <c:pt idx="33">
                  <c:v>0.603799742973811</c:v>
                </c:pt>
                <c:pt idx="34">
                  <c:v>0.60303649596308884</c:v>
                </c:pt>
                <c:pt idx="35">
                  <c:v>0.60250463805663124</c:v>
                </c:pt>
                <c:pt idx="36">
                  <c:v>0.60208029271403662</c:v>
                </c:pt>
                <c:pt idx="37">
                  <c:v>0.6010125290314372</c:v>
                </c:pt>
                <c:pt idx="38">
                  <c:v>0.60047262053944761</c:v>
                </c:pt>
                <c:pt idx="39">
                  <c:v>0.59971351453760735</c:v>
                </c:pt>
                <c:pt idx="40">
                  <c:v>0.59911060057888421</c:v>
                </c:pt>
                <c:pt idx="41">
                  <c:v>0.59879117636669221</c:v>
                </c:pt>
                <c:pt idx="42">
                  <c:v>0.5988434897043583</c:v>
                </c:pt>
                <c:pt idx="43">
                  <c:v>0.59870644828251685</c:v>
                </c:pt>
                <c:pt idx="44">
                  <c:v>0.59794345593521614</c:v>
                </c:pt>
                <c:pt idx="45">
                  <c:v>0.5972717507139399</c:v>
                </c:pt>
                <c:pt idx="46">
                  <c:v>0.59614534479696035</c:v>
                </c:pt>
                <c:pt idx="47">
                  <c:v>0.59552145671824763</c:v>
                </c:pt>
                <c:pt idx="48">
                  <c:v>0.59540067047345235</c:v>
                </c:pt>
                <c:pt idx="49">
                  <c:v>0.59479157976749386</c:v>
                </c:pt>
                <c:pt idx="50">
                  <c:v>0.59307562074042341</c:v>
                </c:pt>
                <c:pt idx="51">
                  <c:v>0.59117278061725043</c:v>
                </c:pt>
                <c:pt idx="52">
                  <c:v>0.58972821133463282</c:v>
                </c:pt>
                <c:pt idx="53">
                  <c:v>0.58869653098735664</c:v>
                </c:pt>
                <c:pt idx="54">
                  <c:v>0.58757498121682261</c:v>
                </c:pt>
                <c:pt idx="55">
                  <c:v>0.58661246328412264</c:v>
                </c:pt>
                <c:pt idx="56">
                  <c:v>0.5860608916329898</c:v>
                </c:pt>
                <c:pt idx="57">
                  <c:v>0.58574465931883513</c:v>
                </c:pt>
                <c:pt idx="58">
                  <c:v>0.58552754908156657</c:v>
                </c:pt>
                <c:pt idx="59">
                  <c:v>0.58538318673199996</c:v>
                </c:pt>
                <c:pt idx="60">
                  <c:v>0.5852620069857406</c:v>
                </c:pt>
                <c:pt idx="61">
                  <c:v>0.58605076361825248</c:v>
                </c:pt>
                <c:pt idx="62">
                  <c:v>0.58601459406086365</c:v>
                </c:pt>
                <c:pt idx="63">
                  <c:v>0.5866821761322798</c:v>
                </c:pt>
                <c:pt idx="64">
                  <c:v>0.58814724545190922</c:v>
                </c:pt>
                <c:pt idx="65">
                  <c:v>0.58825063430112512</c:v>
                </c:pt>
                <c:pt idx="66">
                  <c:v>0.58744630962033606</c:v>
                </c:pt>
                <c:pt idx="67">
                  <c:v>0.58731285696915059</c:v>
                </c:pt>
                <c:pt idx="68">
                  <c:v>0.58769974895318522</c:v>
                </c:pt>
                <c:pt idx="69">
                  <c:v>0.58797340464262338</c:v>
                </c:pt>
                <c:pt idx="70">
                  <c:v>0.58836363409580517</c:v>
                </c:pt>
                <c:pt idx="71">
                  <c:v>0.58866478317750837</c:v>
                </c:pt>
                <c:pt idx="72">
                  <c:v>0.58938288429736874</c:v>
                </c:pt>
                <c:pt idx="73">
                  <c:v>0.5895376870286394</c:v>
                </c:pt>
                <c:pt idx="74">
                  <c:v>0.58971038290008782</c:v>
                </c:pt>
                <c:pt idx="75">
                  <c:v>0.59004311660616438</c:v>
                </c:pt>
                <c:pt idx="76">
                  <c:v>0.59025716640822867</c:v>
                </c:pt>
                <c:pt idx="77">
                  <c:v>0.58992287998193127</c:v>
                </c:pt>
                <c:pt idx="78">
                  <c:v>0.58951189618125965</c:v>
                </c:pt>
                <c:pt idx="79">
                  <c:v>0.58902674049525361</c:v>
                </c:pt>
                <c:pt idx="80">
                  <c:v>0.5887235588634735</c:v>
                </c:pt>
                <c:pt idx="81">
                  <c:v>0.58840056393933882</c:v>
                </c:pt>
                <c:pt idx="82">
                  <c:v>0.58842947477644536</c:v>
                </c:pt>
                <c:pt idx="83">
                  <c:v>0.58876205871779341</c:v>
                </c:pt>
                <c:pt idx="84">
                  <c:v>0.5891087768596458</c:v>
                </c:pt>
                <c:pt idx="85">
                  <c:v>0.58970228282414827</c:v>
                </c:pt>
                <c:pt idx="86">
                  <c:v>0.59066202340155971</c:v>
                </c:pt>
                <c:pt idx="87">
                  <c:v>0.5914716291913098</c:v>
                </c:pt>
                <c:pt idx="88">
                  <c:v>0.5923499507683152</c:v>
                </c:pt>
                <c:pt idx="89">
                  <c:v>0.59340576849204285</c:v>
                </c:pt>
                <c:pt idx="90">
                  <c:v>0.59395866341906922</c:v>
                </c:pt>
                <c:pt idx="91">
                  <c:v>0.59427073406096986</c:v>
                </c:pt>
                <c:pt idx="92">
                  <c:v>0.59434754536250423</c:v>
                </c:pt>
                <c:pt idx="93">
                  <c:v>0.59459713697308048</c:v>
                </c:pt>
                <c:pt idx="94">
                  <c:v>0.59538040315721563</c:v>
                </c:pt>
                <c:pt idx="95">
                  <c:v>0.59578893507990283</c:v>
                </c:pt>
                <c:pt idx="96">
                  <c:v>0.59588425124643396</c:v>
                </c:pt>
                <c:pt idx="97">
                  <c:v>0.59584440274569783</c:v>
                </c:pt>
                <c:pt idx="98">
                  <c:v>0.59589974927216538</c:v>
                </c:pt>
                <c:pt idx="99">
                  <c:v>0.59592095782999999</c:v>
                </c:pt>
                <c:pt idx="100">
                  <c:v>0.59604695008528163</c:v>
                </c:pt>
                <c:pt idx="101">
                  <c:v>0.59611984137757357</c:v>
                </c:pt>
                <c:pt idx="102">
                  <c:v>0.59651161414350584</c:v>
                </c:pt>
                <c:pt idx="103">
                  <c:v>0.5964877068754828</c:v>
                </c:pt>
                <c:pt idx="104">
                  <c:v>0.59631604320578124</c:v>
                </c:pt>
                <c:pt idx="105">
                  <c:v>0.59627855554097497</c:v>
                </c:pt>
                <c:pt idx="106">
                  <c:v>0.59638217408757643</c:v>
                </c:pt>
                <c:pt idx="107">
                  <c:v>0.59656293780590819</c:v>
                </c:pt>
                <c:pt idx="108">
                  <c:v>0.59659973050911141</c:v>
                </c:pt>
                <c:pt idx="109">
                  <c:v>0.59665554531149978</c:v>
                </c:pt>
                <c:pt idx="110">
                  <c:v>0.59675881500276651</c:v>
                </c:pt>
                <c:pt idx="111">
                  <c:v>0.59673063940567961</c:v>
                </c:pt>
                <c:pt idx="112">
                  <c:v>0.59660479050799042</c:v>
                </c:pt>
                <c:pt idx="113">
                  <c:v>0.59635960646307717</c:v>
                </c:pt>
                <c:pt idx="114">
                  <c:v>0.59634589423970319</c:v>
                </c:pt>
                <c:pt idx="115">
                  <c:v>0.59678856735186725</c:v>
                </c:pt>
                <c:pt idx="116">
                  <c:v>0.5968594965197368</c:v>
                </c:pt>
                <c:pt idx="117">
                  <c:v>0.59683714318339343</c:v>
                </c:pt>
                <c:pt idx="118">
                  <c:v>0.59682879416425128</c:v>
                </c:pt>
                <c:pt idx="119">
                  <c:v>0.59682596113194863</c:v>
                </c:pt>
                <c:pt idx="120">
                  <c:v>0.59736513007041114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0.55071333738867023</c:v>
                </c:pt>
                <c:pt idx="1">
                  <c:v>0.5512063738580425</c:v>
                </c:pt>
                <c:pt idx="2">
                  <c:v>0.55220328074400704</c:v>
                </c:pt>
                <c:pt idx="3">
                  <c:v>0.55299907824867267</c:v>
                </c:pt>
                <c:pt idx="4">
                  <c:v>0.55356901729899</c:v>
                </c:pt>
                <c:pt idx="5">
                  <c:v>0.55354954797748601</c:v>
                </c:pt>
                <c:pt idx="6">
                  <c:v>0.55394282275356699</c:v>
                </c:pt>
                <c:pt idx="7">
                  <c:v>0.554787317598888</c:v>
                </c:pt>
                <c:pt idx="8">
                  <c:v>0.55525231989857737</c:v>
                </c:pt>
                <c:pt idx="9">
                  <c:v>0.55540508464375915</c:v>
                </c:pt>
                <c:pt idx="10">
                  <c:v>0.55521732068559682</c:v>
                </c:pt>
                <c:pt idx="11">
                  <c:v>0.55509528089124793</c:v>
                </c:pt>
                <c:pt idx="12">
                  <c:v>0.55487326328831044</c:v>
                </c:pt>
                <c:pt idx="13">
                  <c:v>0.55429775393364844</c:v>
                </c:pt>
                <c:pt idx="14">
                  <c:v>0.55371718771458811</c:v>
                </c:pt>
                <c:pt idx="15">
                  <c:v>0.55286051443498596</c:v>
                </c:pt>
                <c:pt idx="16">
                  <c:v>0.55226809676178956</c:v>
                </c:pt>
                <c:pt idx="17">
                  <c:v>0.5512886696695648</c:v>
                </c:pt>
                <c:pt idx="18">
                  <c:v>0.55026232286307508</c:v>
                </c:pt>
                <c:pt idx="19">
                  <c:v>0.54952727012135283</c:v>
                </c:pt>
                <c:pt idx="20">
                  <c:v>0.54911366730856948</c:v>
                </c:pt>
                <c:pt idx="21">
                  <c:v>0.54864674211660303</c:v>
                </c:pt>
                <c:pt idx="22">
                  <c:v>0.54784905197081379</c:v>
                </c:pt>
                <c:pt idx="23">
                  <c:v>0.54743866946894004</c:v>
                </c:pt>
                <c:pt idx="24">
                  <c:v>0.54705506709427487</c:v>
                </c:pt>
                <c:pt idx="25">
                  <c:v>0.5467281749937456</c:v>
                </c:pt>
                <c:pt idx="26">
                  <c:v>0.54666105652400498</c:v>
                </c:pt>
                <c:pt idx="27">
                  <c:v>0.54649728821618371</c:v>
                </c:pt>
                <c:pt idx="28">
                  <c:v>0.54665842007809351</c:v>
                </c:pt>
                <c:pt idx="29">
                  <c:v>0.54711046693762599</c:v>
                </c:pt>
                <c:pt idx="30">
                  <c:v>0.54743191466820607</c:v>
                </c:pt>
                <c:pt idx="31">
                  <c:v>0.54745825856855335</c:v>
                </c:pt>
                <c:pt idx="32">
                  <c:v>0.54713948362795284</c:v>
                </c:pt>
                <c:pt idx="33">
                  <c:v>0.54702563242139901</c:v>
                </c:pt>
                <c:pt idx="34">
                  <c:v>0.54686483738527925</c:v>
                </c:pt>
                <c:pt idx="35">
                  <c:v>0.54659551058120481</c:v>
                </c:pt>
                <c:pt idx="36">
                  <c:v>0.54585927066507545</c:v>
                </c:pt>
                <c:pt idx="37">
                  <c:v>0.54523079024318877</c:v>
                </c:pt>
                <c:pt idx="38">
                  <c:v>0.54405439405750033</c:v>
                </c:pt>
                <c:pt idx="39">
                  <c:v>0.54325599435725858</c:v>
                </c:pt>
                <c:pt idx="40">
                  <c:v>0.54291126031950987</c:v>
                </c:pt>
                <c:pt idx="41">
                  <c:v>0.54240657171211182</c:v>
                </c:pt>
                <c:pt idx="42">
                  <c:v>0.54207337076961359</c:v>
                </c:pt>
                <c:pt idx="43">
                  <c:v>0.54153932277904726</c:v>
                </c:pt>
                <c:pt idx="44">
                  <c:v>0.54135636503996976</c:v>
                </c:pt>
                <c:pt idx="45">
                  <c:v>0.54093797155850021</c:v>
                </c:pt>
                <c:pt idx="46">
                  <c:v>0.54135661132519763</c:v>
                </c:pt>
                <c:pt idx="47">
                  <c:v>0.54147599671109248</c:v>
                </c:pt>
                <c:pt idx="48">
                  <c:v>0.54147211800674355</c:v>
                </c:pt>
                <c:pt idx="49">
                  <c:v>0.54153106574675625</c:v>
                </c:pt>
                <c:pt idx="50">
                  <c:v>0.54231603099548054</c:v>
                </c:pt>
                <c:pt idx="51">
                  <c:v>0.54323660579402766</c:v>
                </c:pt>
                <c:pt idx="52">
                  <c:v>0.54389834512373125</c:v>
                </c:pt>
                <c:pt idx="53">
                  <c:v>0.54443480383800735</c:v>
                </c:pt>
                <c:pt idx="54">
                  <c:v>0.54492884143729936</c:v>
                </c:pt>
                <c:pt idx="55">
                  <c:v>0.54538862225054541</c:v>
                </c:pt>
                <c:pt idx="56">
                  <c:v>0.54521062295858813</c:v>
                </c:pt>
                <c:pt idx="57">
                  <c:v>0.54472817047259481</c:v>
                </c:pt>
                <c:pt idx="58">
                  <c:v>0.54472695859166942</c:v>
                </c:pt>
                <c:pt idx="59">
                  <c:v>0.54465582696609205</c:v>
                </c:pt>
                <c:pt idx="60">
                  <c:v>0.54444750888904347</c:v>
                </c:pt>
                <c:pt idx="61">
                  <c:v>0.54418276812036759</c:v>
                </c:pt>
                <c:pt idx="62">
                  <c:v>0.54401307027160439</c:v>
                </c:pt>
                <c:pt idx="63">
                  <c:v>0.54384953743893028</c:v>
                </c:pt>
                <c:pt idx="64">
                  <c:v>0.54305410067820681</c:v>
                </c:pt>
                <c:pt idx="65">
                  <c:v>0.54300414958705678</c:v>
                </c:pt>
                <c:pt idx="66">
                  <c:v>0.54337303674634596</c:v>
                </c:pt>
                <c:pt idx="67">
                  <c:v>0.54342434071479739</c:v>
                </c:pt>
                <c:pt idx="68">
                  <c:v>0.54329481211903885</c:v>
                </c:pt>
                <c:pt idx="69">
                  <c:v>0.54334359148726852</c:v>
                </c:pt>
                <c:pt idx="70">
                  <c:v>0.54355661418697276</c:v>
                </c:pt>
                <c:pt idx="71">
                  <c:v>0.54374713280795561</c:v>
                </c:pt>
                <c:pt idx="72">
                  <c:v>0.54422153610574719</c:v>
                </c:pt>
                <c:pt idx="73">
                  <c:v>0.54475519025562458</c:v>
                </c:pt>
                <c:pt idx="74">
                  <c:v>0.54471816950343221</c:v>
                </c:pt>
                <c:pt idx="75">
                  <c:v>0.54484554444546762</c:v>
                </c:pt>
                <c:pt idx="76">
                  <c:v>0.54487930779791738</c:v>
                </c:pt>
                <c:pt idx="77">
                  <c:v>0.54495660261291279</c:v>
                </c:pt>
                <c:pt idx="78">
                  <c:v>0.54504315770121237</c:v>
                </c:pt>
                <c:pt idx="79">
                  <c:v>0.54504072528931036</c:v>
                </c:pt>
                <c:pt idx="80">
                  <c:v>0.54505505593607861</c:v>
                </c:pt>
                <c:pt idx="81">
                  <c:v>0.54510820058695919</c:v>
                </c:pt>
                <c:pt idx="82">
                  <c:v>0.54509786441482055</c:v>
                </c:pt>
                <c:pt idx="83">
                  <c:v>0.54497041016685455</c:v>
                </c:pt>
                <c:pt idx="84">
                  <c:v>0.54485926964438824</c:v>
                </c:pt>
                <c:pt idx="85">
                  <c:v>0.54466535321867182</c:v>
                </c:pt>
                <c:pt idx="86">
                  <c:v>0.54423423658282821</c:v>
                </c:pt>
                <c:pt idx="87">
                  <c:v>0.54391991097585812</c:v>
                </c:pt>
                <c:pt idx="88">
                  <c:v>0.5436900720713429</c:v>
                </c:pt>
                <c:pt idx="89">
                  <c:v>0.54337660982393321</c:v>
                </c:pt>
                <c:pt idx="90">
                  <c:v>0.54358481931851088</c:v>
                </c:pt>
                <c:pt idx="91">
                  <c:v>0.54367934809798824</c:v>
                </c:pt>
                <c:pt idx="92">
                  <c:v>0.54406711128157181</c:v>
                </c:pt>
                <c:pt idx="93">
                  <c:v>0.54453979073028158</c:v>
                </c:pt>
                <c:pt idx="94">
                  <c:v>0.54459541543689038</c:v>
                </c:pt>
                <c:pt idx="95">
                  <c:v>0.54469598630040128</c:v>
                </c:pt>
                <c:pt idx="96">
                  <c:v>0.54490534978540794</c:v>
                </c:pt>
                <c:pt idx="97">
                  <c:v>0.54520882523938019</c:v>
                </c:pt>
                <c:pt idx="98">
                  <c:v>0.54492024940991657</c:v>
                </c:pt>
                <c:pt idx="99">
                  <c:v>0.54470952963383001</c:v>
                </c:pt>
                <c:pt idx="100">
                  <c:v>0.54422201830978034</c:v>
                </c:pt>
                <c:pt idx="101">
                  <c:v>0.54351361019406641</c:v>
                </c:pt>
                <c:pt idx="102">
                  <c:v>0.54238254953188214</c:v>
                </c:pt>
                <c:pt idx="103">
                  <c:v>0.54170306304873117</c:v>
                </c:pt>
                <c:pt idx="104">
                  <c:v>0.54160940241641087</c:v>
                </c:pt>
                <c:pt idx="105">
                  <c:v>0.54133042151732702</c:v>
                </c:pt>
                <c:pt idx="106">
                  <c:v>0.54096266451100961</c:v>
                </c:pt>
                <c:pt idx="107">
                  <c:v>0.54052570801739985</c:v>
                </c:pt>
                <c:pt idx="108">
                  <c:v>0.54039424923858059</c:v>
                </c:pt>
                <c:pt idx="109">
                  <c:v>0.54010316668446612</c:v>
                </c:pt>
                <c:pt idx="110">
                  <c:v>0.5396974809898496</c:v>
                </c:pt>
                <c:pt idx="111">
                  <c:v>0.53976696487250841</c:v>
                </c:pt>
                <c:pt idx="112">
                  <c:v>0.54000836888953152</c:v>
                </c:pt>
                <c:pt idx="113">
                  <c:v>0.5404242550407008</c:v>
                </c:pt>
                <c:pt idx="114">
                  <c:v>0.54044820683610284</c:v>
                </c:pt>
                <c:pt idx="115">
                  <c:v>0.53956242535493082</c:v>
                </c:pt>
                <c:pt idx="116">
                  <c:v>0.53938174212554324</c:v>
                </c:pt>
                <c:pt idx="117">
                  <c:v>0.53961275482547655</c:v>
                </c:pt>
                <c:pt idx="118">
                  <c:v>0.54001575456264683</c:v>
                </c:pt>
                <c:pt idx="119">
                  <c:v>0.54027093221424738</c:v>
                </c:pt>
                <c:pt idx="120">
                  <c:v>0.54073270469601076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63589564412502775"/>
          <c:min val="0.5393817421255432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sell(3105)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1009</c:v>
                </c:pt>
                <c:pt idx="1">
                  <c:v>1051</c:v>
                </c:pt>
                <c:pt idx="2">
                  <c:v>1038</c:v>
                </c:pt>
                <c:pt idx="3">
                  <c:v>1013</c:v>
                </c:pt>
                <c:pt idx="4">
                  <c:v>1001</c:v>
                </c:pt>
                <c:pt idx="5">
                  <c:v>1018</c:v>
                </c:pt>
                <c:pt idx="6">
                  <c:v>1029</c:v>
                </c:pt>
                <c:pt idx="7">
                  <c:v>1015</c:v>
                </c:pt>
                <c:pt idx="8">
                  <c:v>1015</c:v>
                </c:pt>
                <c:pt idx="9">
                  <c:v>1010</c:v>
                </c:pt>
                <c:pt idx="10">
                  <c:v>1027</c:v>
                </c:pt>
                <c:pt idx="11">
                  <c:v>1034</c:v>
                </c:pt>
                <c:pt idx="12">
                  <c:v>989</c:v>
                </c:pt>
                <c:pt idx="13">
                  <c:v>964</c:v>
                </c:pt>
                <c:pt idx="14">
                  <c:v>946</c:v>
                </c:pt>
                <c:pt idx="15">
                  <c:v>958</c:v>
                </c:pt>
                <c:pt idx="16">
                  <c:v>955</c:v>
                </c:pt>
                <c:pt idx="17">
                  <c:v>976</c:v>
                </c:pt>
                <c:pt idx="18">
                  <c:v>966</c:v>
                </c:pt>
                <c:pt idx="19">
                  <c:v>988</c:v>
                </c:pt>
                <c:pt idx="20">
                  <c:v>1011</c:v>
                </c:pt>
                <c:pt idx="21">
                  <c:v>1007</c:v>
                </c:pt>
                <c:pt idx="22">
                  <c:v>1024</c:v>
                </c:pt>
                <c:pt idx="23">
                  <c:v>1027</c:v>
                </c:pt>
                <c:pt idx="24">
                  <c:v>1038</c:v>
                </c:pt>
                <c:pt idx="25">
                  <c:v>1029</c:v>
                </c:pt>
                <c:pt idx="26">
                  <c:v>1012</c:v>
                </c:pt>
                <c:pt idx="27">
                  <c:v>1030</c:v>
                </c:pt>
                <c:pt idx="28">
                  <c:v>1047</c:v>
                </c:pt>
                <c:pt idx="29">
                  <c:v>1050</c:v>
                </c:pt>
                <c:pt idx="30">
                  <c:v>1053</c:v>
                </c:pt>
                <c:pt idx="31">
                  <c:v>1029</c:v>
                </c:pt>
                <c:pt idx="32">
                  <c:v>1057</c:v>
                </c:pt>
                <c:pt idx="33">
                  <c:v>1033</c:v>
                </c:pt>
                <c:pt idx="34">
                  <c:v>1045</c:v>
                </c:pt>
                <c:pt idx="35">
                  <c:v>1054</c:v>
                </c:pt>
                <c:pt idx="36">
                  <c:v>1068</c:v>
                </c:pt>
                <c:pt idx="37">
                  <c:v>1060</c:v>
                </c:pt>
                <c:pt idx="38">
                  <c:v>1069</c:v>
                </c:pt>
                <c:pt idx="39">
                  <c:v>1056</c:v>
                </c:pt>
                <c:pt idx="40">
                  <c:v>1053</c:v>
                </c:pt>
                <c:pt idx="41">
                  <c:v>1045</c:v>
                </c:pt>
                <c:pt idx="42">
                  <c:v>1063</c:v>
                </c:pt>
                <c:pt idx="43">
                  <c:v>1078</c:v>
                </c:pt>
                <c:pt idx="44">
                  <c:v>1080</c:v>
                </c:pt>
                <c:pt idx="45">
                  <c:v>1086</c:v>
                </c:pt>
                <c:pt idx="46">
                  <c:v>1068</c:v>
                </c:pt>
                <c:pt idx="47">
                  <c:v>1055</c:v>
                </c:pt>
                <c:pt idx="48">
                  <c:v>1045</c:v>
                </c:pt>
                <c:pt idx="49">
                  <c:v>1058</c:v>
                </c:pt>
                <c:pt idx="50">
                  <c:v>1040</c:v>
                </c:pt>
                <c:pt idx="51">
                  <c:v>1033</c:v>
                </c:pt>
                <c:pt idx="52">
                  <c:v>1016</c:v>
                </c:pt>
                <c:pt idx="53">
                  <c:v>1012</c:v>
                </c:pt>
                <c:pt idx="54">
                  <c:v>1019</c:v>
                </c:pt>
                <c:pt idx="55">
                  <c:v>1003</c:v>
                </c:pt>
                <c:pt idx="56">
                  <c:v>993</c:v>
                </c:pt>
                <c:pt idx="57">
                  <c:v>989</c:v>
                </c:pt>
                <c:pt idx="58">
                  <c:v>979</c:v>
                </c:pt>
                <c:pt idx="59">
                  <c:v>980</c:v>
                </c:pt>
                <c:pt idx="60">
                  <c:v>962</c:v>
                </c:pt>
                <c:pt idx="61">
                  <c:v>958</c:v>
                </c:pt>
                <c:pt idx="62">
                  <c:v>968</c:v>
                </c:pt>
                <c:pt idx="63">
                  <c:v>992</c:v>
                </c:pt>
                <c:pt idx="64">
                  <c:v>999</c:v>
                </c:pt>
                <c:pt idx="65">
                  <c:v>992</c:v>
                </c:pt>
                <c:pt idx="66">
                  <c:v>968</c:v>
                </c:pt>
                <c:pt idx="67">
                  <c:v>973</c:v>
                </c:pt>
                <c:pt idx="68">
                  <c:v>964</c:v>
                </c:pt>
                <c:pt idx="69">
                  <c:v>951</c:v>
                </c:pt>
                <c:pt idx="70">
                  <c:v>965</c:v>
                </c:pt>
                <c:pt idx="71">
                  <c:v>933</c:v>
                </c:pt>
                <c:pt idx="72">
                  <c:v>935</c:v>
                </c:pt>
                <c:pt idx="73">
                  <c:v>958</c:v>
                </c:pt>
                <c:pt idx="74">
                  <c:v>903</c:v>
                </c:pt>
                <c:pt idx="75">
                  <c:v>910</c:v>
                </c:pt>
                <c:pt idx="76">
                  <c:v>911</c:v>
                </c:pt>
                <c:pt idx="77">
                  <c:v>919</c:v>
                </c:pt>
                <c:pt idx="78">
                  <c:v>900</c:v>
                </c:pt>
                <c:pt idx="79">
                  <c:v>889</c:v>
                </c:pt>
                <c:pt idx="80">
                  <c:v>897</c:v>
                </c:pt>
                <c:pt idx="81">
                  <c:v>887</c:v>
                </c:pt>
                <c:pt idx="82">
                  <c:v>876</c:v>
                </c:pt>
                <c:pt idx="83">
                  <c:v>877</c:v>
                </c:pt>
                <c:pt idx="84">
                  <c:v>873</c:v>
                </c:pt>
                <c:pt idx="85">
                  <c:v>885</c:v>
                </c:pt>
                <c:pt idx="86">
                  <c:v>878</c:v>
                </c:pt>
                <c:pt idx="87">
                  <c:v>845</c:v>
                </c:pt>
                <c:pt idx="88">
                  <c:v>827</c:v>
                </c:pt>
                <c:pt idx="89">
                  <c:v>814</c:v>
                </c:pt>
                <c:pt idx="90">
                  <c:v>830</c:v>
                </c:pt>
                <c:pt idx="91">
                  <c:v>817</c:v>
                </c:pt>
                <c:pt idx="92">
                  <c:v>822</c:v>
                </c:pt>
                <c:pt idx="93">
                  <c:v>832</c:v>
                </c:pt>
                <c:pt idx="94">
                  <c:v>863</c:v>
                </c:pt>
                <c:pt idx="95">
                  <c:v>872</c:v>
                </c:pt>
                <c:pt idx="96">
                  <c:v>842</c:v>
                </c:pt>
                <c:pt idx="97">
                  <c:v>855</c:v>
                </c:pt>
                <c:pt idx="98">
                  <c:v>865</c:v>
                </c:pt>
                <c:pt idx="99">
                  <c:v>861</c:v>
                </c:pt>
                <c:pt idx="100">
                  <c:v>874</c:v>
                </c:pt>
                <c:pt idx="101">
                  <c:v>874</c:v>
                </c:pt>
                <c:pt idx="102">
                  <c:v>878</c:v>
                </c:pt>
                <c:pt idx="103">
                  <c:v>879</c:v>
                </c:pt>
                <c:pt idx="104">
                  <c:v>884</c:v>
                </c:pt>
                <c:pt idx="105">
                  <c:v>878</c:v>
                </c:pt>
                <c:pt idx="106">
                  <c:v>875</c:v>
                </c:pt>
                <c:pt idx="107">
                  <c:v>873</c:v>
                </c:pt>
                <c:pt idx="108">
                  <c:v>842</c:v>
                </c:pt>
                <c:pt idx="109">
                  <c:v>811</c:v>
                </c:pt>
                <c:pt idx="110">
                  <c:v>805</c:v>
                </c:pt>
                <c:pt idx="111">
                  <c:v>780</c:v>
                </c:pt>
                <c:pt idx="112">
                  <c:v>752</c:v>
                </c:pt>
                <c:pt idx="113">
                  <c:v>766</c:v>
                </c:pt>
                <c:pt idx="114">
                  <c:v>782</c:v>
                </c:pt>
                <c:pt idx="115">
                  <c:v>793</c:v>
                </c:pt>
                <c:pt idx="116">
                  <c:v>775</c:v>
                </c:pt>
                <c:pt idx="117">
                  <c:v>776</c:v>
                </c:pt>
                <c:pt idx="118">
                  <c:v>778</c:v>
                </c:pt>
                <c:pt idx="119">
                  <c:v>762</c:v>
                </c:pt>
                <c:pt idx="120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buy(3116)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887.62277580071179</c:v>
                </c:pt>
                <c:pt idx="1">
                  <c:v>929.29252669039147</c:v>
                </c:pt>
                <c:pt idx="2">
                  <c:v>927.00925266903914</c:v>
                </c:pt>
                <c:pt idx="3">
                  <c:v>913.88042704626343</c:v>
                </c:pt>
                <c:pt idx="4">
                  <c:v>924.15516014234879</c:v>
                </c:pt>
                <c:pt idx="5">
                  <c:v>926.43843416370112</c:v>
                </c:pt>
                <c:pt idx="6">
                  <c:v>925.29679715302495</c:v>
                </c:pt>
                <c:pt idx="7">
                  <c:v>923.58434163701077</c:v>
                </c:pt>
                <c:pt idx="8">
                  <c:v>933.85907473309612</c:v>
                </c:pt>
                <c:pt idx="9">
                  <c:v>941.27971530249113</c:v>
                </c:pt>
                <c:pt idx="10">
                  <c:v>959.54590747330963</c:v>
                </c:pt>
                <c:pt idx="11">
                  <c:v>972.10391459074742</c:v>
                </c:pt>
                <c:pt idx="12">
                  <c:v>941.85053380782927</c:v>
                </c:pt>
                <c:pt idx="13">
                  <c:v>938.9964412811388</c:v>
                </c:pt>
                <c:pt idx="14">
                  <c:v>935.57153024911031</c:v>
                </c:pt>
                <c:pt idx="15">
                  <c:v>914.45124555160146</c:v>
                </c:pt>
                <c:pt idx="16">
                  <c:v>908.74306049822064</c:v>
                </c:pt>
                <c:pt idx="17">
                  <c:v>925.29679715302495</c:v>
                </c:pt>
                <c:pt idx="18">
                  <c:v>922.4427046263346</c:v>
                </c:pt>
                <c:pt idx="19">
                  <c:v>937.28398576512461</c:v>
                </c:pt>
                <c:pt idx="20">
                  <c:v>958.40427046263346</c:v>
                </c:pt>
                <c:pt idx="21">
                  <c:v>968.10818505338079</c:v>
                </c:pt>
                <c:pt idx="22">
                  <c:v>985.23274021352313</c:v>
                </c:pt>
                <c:pt idx="23">
                  <c:v>990.94092526690395</c:v>
                </c:pt>
                <c:pt idx="24">
                  <c:v>994.36583629893244</c:v>
                </c:pt>
                <c:pt idx="25">
                  <c:v>983.52028469750894</c:v>
                </c:pt>
                <c:pt idx="26">
                  <c:v>968.10818505338079</c:v>
                </c:pt>
                <c:pt idx="27">
                  <c:v>973.81637010676161</c:v>
                </c:pt>
                <c:pt idx="28">
                  <c:v>978.38291814946626</c:v>
                </c:pt>
                <c:pt idx="29">
                  <c:v>982.94946619217092</c:v>
                </c:pt>
                <c:pt idx="30">
                  <c:v>988.65765124555162</c:v>
                </c:pt>
                <c:pt idx="31">
                  <c:v>973.81637010676161</c:v>
                </c:pt>
                <c:pt idx="32">
                  <c:v>996.64911032028476</c:v>
                </c:pt>
                <c:pt idx="33">
                  <c:v>987.51601423487546</c:v>
                </c:pt>
                <c:pt idx="34">
                  <c:v>1007.4946619217083</c:v>
                </c:pt>
                <c:pt idx="35">
                  <c:v>1012.6320284697509</c:v>
                </c:pt>
                <c:pt idx="36">
                  <c:v>1004.0697508896798</c:v>
                </c:pt>
                <c:pt idx="37">
                  <c:v>1004.6405693950178</c:v>
                </c:pt>
                <c:pt idx="38">
                  <c:v>1015.4861209964413</c:v>
                </c:pt>
                <c:pt idx="39">
                  <c:v>1020.0526690391459</c:v>
                </c:pt>
                <c:pt idx="40">
                  <c:v>1028.044128113879</c:v>
                </c:pt>
                <c:pt idx="41">
                  <c:v>1053.7309608540925</c:v>
                </c:pt>
                <c:pt idx="42">
                  <c:v>1048.5935943060499</c:v>
                </c:pt>
                <c:pt idx="43">
                  <c:v>1039.4604982206406</c:v>
                </c:pt>
                <c:pt idx="44">
                  <c:v>1042.3145907473311</c:v>
                </c:pt>
                <c:pt idx="45">
                  <c:v>1037.7480427046264</c:v>
                </c:pt>
                <c:pt idx="46">
                  <c:v>1036.6064056939501</c:v>
                </c:pt>
                <c:pt idx="47">
                  <c:v>1043.4562277580071</c:v>
                </c:pt>
                <c:pt idx="48">
                  <c:v>1016.6277580071174</c:v>
                </c:pt>
                <c:pt idx="49">
                  <c:v>1001.7864768683274</c:v>
                </c:pt>
                <c:pt idx="50">
                  <c:v>983.52028469750894</c:v>
                </c:pt>
                <c:pt idx="51">
                  <c:v>986.94519572953743</c:v>
                </c:pt>
                <c:pt idx="52">
                  <c:v>976.67046263345196</c:v>
                </c:pt>
                <c:pt idx="53">
                  <c:v>975.5288256227758</c:v>
                </c:pt>
                <c:pt idx="54">
                  <c:v>985.23274021352313</c:v>
                </c:pt>
                <c:pt idx="55">
                  <c:v>983.52028469750894</c:v>
                </c:pt>
                <c:pt idx="56">
                  <c:v>978.38291814946626</c:v>
                </c:pt>
                <c:pt idx="57">
                  <c:v>982.94946619217092</c:v>
                </c:pt>
                <c:pt idx="58">
                  <c:v>978.95373665480429</c:v>
                </c:pt>
                <c:pt idx="59">
                  <c:v>981.80782918149475</c:v>
                </c:pt>
                <c:pt idx="60">
                  <c:v>970.96227758007126</c:v>
                </c:pt>
                <c:pt idx="61">
                  <c:v>966.96654804270463</c:v>
                </c:pt>
                <c:pt idx="62">
                  <c:v>978.95373665480429</c:v>
                </c:pt>
                <c:pt idx="63">
                  <c:v>990.94092526690395</c:v>
                </c:pt>
                <c:pt idx="64">
                  <c:v>981.80782918149475</c:v>
                </c:pt>
                <c:pt idx="65">
                  <c:v>961.82918149466195</c:v>
                </c:pt>
                <c:pt idx="66">
                  <c:v>953.83772241992892</c:v>
                </c:pt>
                <c:pt idx="67">
                  <c:v>971.53309608540928</c:v>
                </c:pt>
                <c:pt idx="68">
                  <c:v>976.67046263345196</c:v>
                </c:pt>
                <c:pt idx="69">
                  <c:v>976.09964412811394</c:v>
                </c:pt>
                <c:pt idx="70">
                  <c:v>986.94519572953743</c:v>
                </c:pt>
                <c:pt idx="71">
                  <c:v>976.67046263345196</c:v>
                </c:pt>
                <c:pt idx="72">
                  <c:v>968.67900355871893</c:v>
                </c:pt>
                <c:pt idx="73">
                  <c:v>953.83772241992892</c:v>
                </c:pt>
                <c:pt idx="74">
                  <c:v>918.44697508896797</c:v>
                </c:pt>
                <c:pt idx="75">
                  <c:v>916.16370106761565</c:v>
                </c:pt>
                <c:pt idx="76">
                  <c:v>894.47259786476877</c:v>
                </c:pt>
                <c:pt idx="77">
                  <c:v>901.32241992882564</c:v>
                </c:pt>
                <c:pt idx="78">
                  <c:v>883.05622775800714</c:v>
                </c:pt>
                <c:pt idx="79">
                  <c:v>877.34804270462632</c:v>
                </c:pt>
                <c:pt idx="80">
                  <c:v>883.62704626334528</c:v>
                </c:pt>
                <c:pt idx="81">
                  <c:v>876.20640569395027</c:v>
                </c:pt>
                <c:pt idx="82">
                  <c:v>869.35658362989329</c:v>
                </c:pt>
                <c:pt idx="83">
                  <c:v>873.35231316725981</c:v>
                </c:pt>
                <c:pt idx="84">
                  <c:v>873.35231316725981</c:v>
                </c:pt>
                <c:pt idx="85">
                  <c:v>882.48540925266911</c:v>
                </c:pt>
                <c:pt idx="86">
                  <c:v>876.7772241992883</c:v>
                </c:pt>
                <c:pt idx="87">
                  <c:v>852.23202846975096</c:v>
                </c:pt>
                <c:pt idx="88">
                  <c:v>834.53665480427048</c:v>
                </c:pt>
                <c:pt idx="89">
                  <c:v>833.96583629893246</c:v>
                </c:pt>
                <c:pt idx="90">
                  <c:v>839.10320284697514</c:v>
                </c:pt>
                <c:pt idx="91">
                  <c:v>838.532384341637</c:v>
                </c:pt>
                <c:pt idx="92">
                  <c:v>847.09466192170828</c:v>
                </c:pt>
                <c:pt idx="93">
                  <c:v>848.80711743772247</c:v>
                </c:pt>
                <c:pt idx="94">
                  <c:v>872.78149466192178</c:v>
                </c:pt>
                <c:pt idx="95">
                  <c:v>885.33950177935947</c:v>
                </c:pt>
                <c:pt idx="96">
                  <c:v>862.50676156583631</c:v>
                </c:pt>
                <c:pt idx="97">
                  <c:v>863.07758007117445</c:v>
                </c:pt>
                <c:pt idx="98">
                  <c:v>872.21067615658365</c:v>
                </c:pt>
                <c:pt idx="99">
                  <c:v>868.21494661921713</c:v>
                </c:pt>
                <c:pt idx="100">
                  <c:v>869.35658362989329</c:v>
                </c:pt>
                <c:pt idx="101">
                  <c:v>875.63558718861213</c:v>
                </c:pt>
                <c:pt idx="102">
                  <c:v>869.92740213523132</c:v>
                </c:pt>
                <c:pt idx="103">
                  <c:v>871.06903914590748</c:v>
                </c:pt>
                <c:pt idx="104">
                  <c:v>885.9103202846976</c:v>
                </c:pt>
                <c:pt idx="105">
                  <c:v>892.76014234875447</c:v>
                </c:pt>
                <c:pt idx="106">
                  <c:v>897.32669039145912</c:v>
                </c:pt>
                <c:pt idx="107">
                  <c:v>893.33096085409261</c:v>
                </c:pt>
                <c:pt idx="108">
                  <c:v>854.51530249110328</c:v>
                </c:pt>
                <c:pt idx="109">
                  <c:v>823.69110320284699</c:v>
                </c:pt>
                <c:pt idx="110">
                  <c:v>834.53665480427048</c:v>
                </c:pt>
                <c:pt idx="111">
                  <c:v>819.12455516014234</c:v>
                </c:pt>
                <c:pt idx="112">
                  <c:v>798.00427046263349</c:v>
                </c:pt>
                <c:pt idx="113">
                  <c:v>805.99572953736663</c:v>
                </c:pt>
                <c:pt idx="114">
                  <c:v>803.7124555160143</c:v>
                </c:pt>
                <c:pt idx="115">
                  <c:v>817.41209964412815</c:v>
                </c:pt>
                <c:pt idx="116">
                  <c:v>796.2918149466193</c:v>
                </c:pt>
                <c:pt idx="117">
                  <c:v>800.28754448398581</c:v>
                </c:pt>
                <c:pt idx="118">
                  <c:v>798.00427046263349</c:v>
                </c:pt>
                <c:pt idx="119">
                  <c:v>790.01281138790034</c:v>
                </c:pt>
                <c:pt idx="120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086"/>
          <c:min val="75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27230</c:v>
                </c:pt>
                <c:pt idx="1">
                  <c:v>-14770</c:v>
                </c:pt>
                <c:pt idx="2">
                  <c:v>-1770</c:v>
                </c:pt>
                <c:pt idx="3">
                  <c:v>23230</c:v>
                </c:pt>
                <c:pt idx="4">
                  <c:v>35230</c:v>
                </c:pt>
                <c:pt idx="5">
                  <c:v>18230</c:v>
                </c:pt>
                <c:pt idx="6">
                  <c:v>7230</c:v>
                </c:pt>
                <c:pt idx="7">
                  <c:v>21230</c:v>
                </c:pt>
                <c:pt idx="8">
                  <c:v>21230</c:v>
                </c:pt>
                <c:pt idx="9">
                  <c:v>26230</c:v>
                </c:pt>
                <c:pt idx="10">
                  <c:v>9230</c:v>
                </c:pt>
                <c:pt idx="11">
                  <c:v>2230</c:v>
                </c:pt>
                <c:pt idx="12">
                  <c:v>47230</c:v>
                </c:pt>
                <c:pt idx="13">
                  <c:v>72230</c:v>
                </c:pt>
                <c:pt idx="14">
                  <c:v>90230</c:v>
                </c:pt>
                <c:pt idx="15">
                  <c:v>78230</c:v>
                </c:pt>
                <c:pt idx="16">
                  <c:v>81230</c:v>
                </c:pt>
                <c:pt idx="17">
                  <c:v>60230</c:v>
                </c:pt>
                <c:pt idx="18">
                  <c:v>70230</c:v>
                </c:pt>
                <c:pt idx="19">
                  <c:v>48230</c:v>
                </c:pt>
                <c:pt idx="20">
                  <c:v>25230</c:v>
                </c:pt>
                <c:pt idx="21">
                  <c:v>29230</c:v>
                </c:pt>
                <c:pt idx="22">
                  <c:v>12230</c:v>
                </c:pt>
                <c:pt idx="23">
                  <c:v>9230</c:v>
                </c:pt>
                <c:pt idx="24">
                  <c:v>-1770</c:v>
                </c:pt>
                <c:pt idx="25">
                  <c:v>7230</c:v>
                </c:pt>
                <c:pt idx="26">
                  <c:v>24230</c:v>
                </c:pt>
                <c:pt idx="27">
                  <c:v>6230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-94370</c:v>
                </c:pt>
                <c:pt idx="1">
                  <c:v>-50570</c:v>
                </c:pt>
                <c:pt idx="2">
                  <c:v>-52970</c:v>
                </c:pt>
                <c:pt idx="3">
                  <c:v>-66770</c:v>
                </c:pt>
                <c:pt idx="4">
                  <c:v>-55970</c:v>
                </c:pt>
                <c:pt idx="5">
                  <c:v>-53570</c:v>
                </c:pt>
                <c:pt idx="6">
                  <c:v>-54770</c:v>
                </c:pt>
                <c:pt idx="7">
                  <c:v>-56570</c:v>
                </c:pt>
                <c:pt idx="8">
                  <c:v>-45770</c:v>
                </c:pt>
                <c:pt idx="9">
                  <c:v>-37970</c:v>
                </c:pt>
                <c:pt idx="10">
                  <c:v>-18770</c:v>
                </c:pt>
                <c:pt idx="11">
                  <c:v>-5570</c:v>
                </c:pt>
                <c:pt idx="12">
                  <c:v>-37370</c:v>
                </c:pt>
                <c:pt idx="13">
                  <c:v>-40370</c:v>
                </c:pt>
                <c:pt idx="14">
                  <c:v>-43970</c:v>
                </c:pt>
                <c:pt idx="15">
                  <c:v>-66170</c:v>
                </c:pt>
                <c:pt idx="16">
                  <c:v>-72170</c:v>
                </c:pt>
                <c:pt idx="17">
                  <c:v>-54770</c:v>
                </c:pt>
                <c:pt idx="18">
                  <c:v>-57770</c:v>
                </c:pt>
                <c:pt idx="19">
                  <c:v>-42170</c:v>
                </c:pt>
                <c:pt idx="20">
                  <c:v>-19970</c:v>
                </c:pt>
                <c:pt idx="21">
                  <c:v>-9770</c:v>
                </c:pt>
                <c:pt idx="22">
                  <c:v>8230</c:v>
                </c:pt>
                <c:pt idx="23">
                  <c:v>14230</c:v>
                </c:pt>
                <c:pt idx="24">
                  <c:v>17830</c:v>
                </c:pt>
                <c:pt idx="25">
                  <c:v>6430</c:v>
                </c:pt>
                <c:pt idx="26">
                  <c:v>-9770</c:v>
                </c:pt>
                <c:pt idx="27">
                  <c:v>-3770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-67140</c:v>
                </c:pt>
                <c:pt idx="1">
                  <c:v>-65340</c:v>
                </c:pt>
                <c:pt idx="2">
                  <c:v>-54740</c:v>
                </c:pt>
                <c:pt idx="3">
                  <c:v>-43540</c:v>
                </c:pt>
                <c:pt idx="4">
                  <c:v>-20740</c:v>
                </c:pt>
                <c:pt idx="5">
                  <c:v>-35340</c:v>
                </c:pt>
                <c:pt idx="6">
                  <c:v>-47540</c:v>
                </c:pt>
                <c:pt idx="7">
                  <c:v>-35340</c:v>
                </c:pt>
                <c:pt idx="8">
                  <c:v>-24540</c:v>
                </c:pt>
                <c:pt idx="9">
                  <c:v>-11740</c:v>
                </c:pt>
                <c:pt idx="10">
                  <c:v>-9540</c:v>
                </c:pt>
                <c:pt idx="11">
                  <c:v>-3340</c:v>
                </c:pt>
                <c:pt idx="12">
                  <c:v>9860</c:v>
                </c:pt>
                <c:pt idx="13">
                  <c:v>31860</c:v>
                </c:pt>
                <c:pt idx="14">
                  <c:v>46260</c:v>
                </c:pt>
                <c:pt idx="15">
                  <c:v>12060</c:v>
                </c:pt>
                <c:pt idx="16">
                  <c:v>9060</c:v>
                </c:pt>
                <c:pt idx="17">
                  <c:v>5460</c:v>
                </c:pt>
                <c:pt idx="18">
                  <c:v>12460</c:v>
                </c:pt>
                <c:pt idx="19">
                  <c:v>6060</c:v>
                </c:pt>
                <c:pt idx="20">
                  <c:v>5260</c:v>
                </c:pt>
                <c:pt idx="21">
                  <c:v>19460</c:v>
                </c:pt>
                <c:pt idx="22">
                  <c:v>20460</c:v>
                </c:pt>
                <c:pt idx="23">
                  <c:v>23460</c:v>
                </c:pt>
                <c:pt idx="24">
                  <c:v>16060</c:v>
                </c:pt>
                <c:pt idx="25">
                  <c:v>13660</c:v>
                </c:pt>
                <c:pt idx="26">
                  <c:v>14460</c:v>
                </c:pt>
                <c:pt idx="27">
                  <c:v>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0.74726318562050298</c:v>
                </c:pt>
                <c:pt idx="1">
                  <c:v>0.74670065032656097</c:v>
                </c:pt>
                <c:pt idx="2">
                  <c:v>0.75595134719234203</c:v>
                </c:pt>
                <c:pt idx="3">
                  <c:v>0.75388815358783501</c:v>
                </c:pt>
                <c:pt idx="4">
                  <c:v>0.74719537381300805</c:v>
                </c:pt>
                <c:pt idx="5">
                  <c:v>0.75749154597747304</c:v>
                </c:pt>
                <c:pt idx="6">
                  <c:v>0.78302761777613095</c:v>
                </c:pt>
                <c:pt idx="7">
                  <c:v>0.80112446174792495</c:v>
                </c:pt>
                <c:pt idx="8">
                  <c:v>0.808982408666852</c:v>
                </c:pt>
                <c:pt idx="9">
                  <c:v>0.79264890941357902</c:v>
                </c:pt>
                <c:pt idx="10">
                  <c:v>0.78687167202854003</c:v>
                </c:pt>
                <c:pt idx="11">
                  <c:v>0.77250711915566495</c:v>
                </c:pt>
                <c:pt idx="12">
                  <c:v>0.76351254488003395</c:v>
                </c:pt>
                <c:pt idx="13">
                  <c:v>0.76156095660852896</c:v>
                </c:pt>
                <c:pt idx="14">
                  <c:v>0.75085105296906096</c:v>
                </c:pt>
                <c:pt idx="15">
                  <c:v>0.76639085790049899</c:v>
                </c:pt>
                <c:pt idx="16">
                  <c:v>0.78305679417694196</c:v>
                </c:pt>
                <c:pt idx="17">
                  <c:v>0.80596195176773799</c:v>
                </c:pt>
                <c:pt idx="18">
                  <c:v>0.82018430215778304</c:v>
                </c:pt>
                <c:pt idx="19">
                  <c:v>0.84070512190965896</c:v>
                </c:pt>
                <c:pt idx="20">
                  <c:v>0.86015354194594196</c:v>
                </c:pt>
                <c:pt idx="21">
                  <c:v>0.87162832585216699</c:v>
                </c:pt>
                <c:pt idx="22">
                  <c:v>0.88220329564690503</c:v>
                </c:pt>
                <c:pt idx="23">
                  <c:v>0.88217525134284702</c:v>
                </c:pt>
                <c:pt idx="24">
                  <c:v>0.89224646680420105</c:v>
                </c:pt>
                <c:pt idx="25">
                  <c:v>0.90105490571263203</c:v>
                </c:pt>
                <c:pt idx="26">
                  <c:v>0.909263206950778</c:v>
                </c:pt>
                <c:pt idx="27">
                  <c:v>0.91641779209624596</c:v>
                </c:pt>
                <c:pt idx="28">
                  <c:v>0.92491909577911102</c:v>
                </c:pt>
                <c:pt idx="29">
                  <c:v>0.9342058445975</c:v>
                </c:pt>
                <c:pt idx="30">
                  <c:v>0.94259899399812597</c:v>
                </c:pt>
                <c:pt idx="31">
                  <c:v>0.94961999901903704</c:v>
                </c:pt>
                <c:pt idx="32">
                  <c:v>0.95460163345327498</c:v>
                </c:pt>
                <c:pt idx="33">
                  <c:v>0.95823089247743298</c:v>
                </c:pt>
                <c:pt idx="34">
                  <c:v>0.96343614429531699</c:v>
                </c:pt>
                <c:pt idx="35">
                  <c:v>0.96414671151654896</c:v>
                </c:pt>
                <c:pt idx="36">
                  <c:v>0.96654623037295095</c:v>
                </c:pt>
                <c:pt idx="37">
                  <c:v>0.96803799769554699</c:v>
                </c:pt>
                <c:pt idx="38">
                  <c:v>0.969103352755462</c:v>
                </c:pt>
                <c:pt idx="39">
                  <c:v>0.96881800295020704</c:v>
                </c:pt>
                <c:pt idx="40">
                  <c:v>0.96783987014030304</c:v>
                </c:pt>
                <c:pt idx="41">
                  <c:v>0.96882553787435799</c:v>
                </c:pt>
                <c:pt idx="42">
                  <c:v>0.96765841836955602</c:v>
                </c:pt>
                <c:pt idx="43">
                  <c:v>0.96610007234412798</c:v>
                </c:pt>
                <c:pt idx="44">
                  <c:v>0.96434460725210702</c:v>
                </c:pt>
                <c:pt idx="45">
                  <c:v>0.96269678652748303</c:v>
                </c:pt>
                <c:pt idx="46">
                  <c:v>0.96018174551840696</c:v>
                </c:pt>
                <c:pt idx="47">
                  <c:v>0.95695244426385395</c:v>
                </c:pt>
                <c:pt idx="48">
                  <c:v>0.95417333720221797</c:v>
                </c:pt>
                <c:pt idx="49">
                  <c:v>0.95581149621495498</c:v>
                </c:pt>
                <c:pt idx="50">
                  <c:v>0.96044198677811599</c:v>
                </c:pt>
                <c:pt idx="51">
                  <c:v>0.96257144065878797</c:v>
                </c:pt>
                <c:pt idx="52">
                  <c:v>0.96438587313351298</c:v>
                </c:pt>
                <c:pt idx="53">
                  <c:v>0.96631815347018002</c:v>
                </c:pt>
                <c:pt idx="54">
                  <c:v>0.96745276060923902</c:v>
                </c:pt>
                <c:pt idx="55">
                  <c:v>0.96917879853436995</c:v>
                </c:pt>
                <c:pt idx="56">
                  <c:v>0.96978802952833199</c:v>
                </c:pt>
                <c:pt idx="57">
                  <c:v>0.96980344411048602</c:v>
                </c:pt>
                <c:pt idx="58">
                  <c:v>0.96987367086333698</c:v>
                </c:pt>
                <c:pt idx="59">
                  <c:v>0.96997133262392399</c:v>
                </c:pt>
                <c:pt idx="60">
                  <c:v>0.96920346028688298</c:v>
                </c:pt>
                <c:pt idx="61">
                  <c:v>0.968642744624295</c:v>
                </c:pt>
                <c:pt idx="62">
                  <c:v>0.96757620400302902</c:v>
                </c:pt>
                <c:pt idx="63">
                  <c:v>0.96586785569060096</c:v>
                </c:pt>
                <c:pt idx="64">
                  <c:v>0.96416458584884102</c:v>
                </c:pt>
                <c:pt idx="65">
                  <c:v>0.96488420735235703</c:v>
                </c:pt>
                <c:pt idx="66">
                  <c:v>0.96451121104437099</c:v>
                </c:pt>
                <c:pt idx="67">
                  <c:v>0.96153456540751703</c:v>
                </c:pt>
                <c:pt idx="68">
                  <c:v>0.95941827013370495</c:v>
                </c:pt>
                <c:pt idx="69">
                  <c:v>0.95770271370308901</c:v>
                </c:pt>
                <c:pt idx="70">
                  <c:v>0.95447134662695199</c:v>
                </c:pt>
                <c:pt idx="71">
                  <c:v>0.95923277809486995</c:v>
                </c:pt>
                <c:pt idx="72">
                  <c:v>0.96240541046943895</c:v>
                </c:pt>
                <c:pt idx="73">
                  <c:v>0.95822157752263504</c:v>
                </c:pt>
                <c:pt idx="74">
                  <c:v>0.95846898686710602</c:v>
                </c:pt>
                <c:pt idx="75">
                  <c:v>0.95314433202818505</c:v>
                </c:pt>
                <c:pt idx="76">
                  <c:v>0.95082878001390103</c:v>
                </c:pt>
                <c:pt idx="77">
                  <c:v>0.946059479710468</c:v>
                </c:pt>
                <c:pt idx="78">
                  <c:v>0.93447839831243196</c:v>
                </c:pt>
                <c:pt idx="79">
                  <c:v>0.92983850701063997</c:v>
                </c:pt>
                <c:pt idx="80">
                  <c:v>0.927655022572762</c:v>
                </c:pt>
                <c:pt idx="81">
                  <c:v>0.92488278334475904</c:v>
                </c:pt>
                <c:pt idx="82">
                  <c:v>0.91898967663237796</c:v>
                </c:pt>
                <c:pt idx="83">
                  <c:v>0.91435894269909601</c:v>
                </c:pt>
                <c:pt idx="84">
                  <c:v>0.91067725964232105</c:v>
                </c:pt>
                <c:pt idx="85">
                  <c:v>0.89875611139941203</c:v>
                </c:pt>
                <c:pt idx="86">
                  <c:v>0.89344262801278695</c:v>
                </c:pt>
                <c:pt idx="87">
                  <c:v>0.89040862422495204</c:v>
                </c:pt>
                <c:pt idx="88">
                  <c:v>0.88816146343532199</c:v>
                </c:pt>
                <c:pt idx="89">
                  <c:v>0.88774344749536005</c:v>
                </c:pt>
                <c:pt idx="90">
                  <c:v>0.88730832403960302</c:v>
                </c:pt>
                <c:pt idx="91">
                  <c:v>0.88868044051482098</c:v>
                </c:pt>
                <c:pt idx="92">
                  <c:v>0.89107824684207204</c:v>
                </c:pt>
                <c:pt idx="93">
                  <c:v>0.89182937183095901</c:v>
                </c:pt>
                <c:pt idx="94">
                  <c:v>0.88953067276312503</c:v>
                </c:pt>
                <c:pt idx="95">
                  <c:v>0.88454832262880401</c:v>
                </c:pt>
                <c:pt idx="96">
                  <c:v>0.88305225357556105</c:v>
                </c:pt>
                <c:pt idx="97">
                  <c:v>0.87804393080097998</c:v>
                </c:pt>
                <c:pt idx="98">
                  <c:v>0.86979112871207998</c:v>
                </c:pt>
                <c:pt idx="99">
                  <c:v>0.85765953458065503</c:v>
                </c:pt>
                <c:pt idx="100">
                  <c:v>0.84387066909095498</c:v>
                </c:pt>
                <c:pt idx="101">
                  <c:v>0.81868387220262795</c:v>
                </c:pt>
                <c:pt idx="102">
                  <c:v>0.80396548893554398</c:v>
                </c:pt>
                <c:pt idx="103">
                  <c:v>0.78939806673147805</c:v>
                </c:pt>
                <c:pt idx="104">
                  <c:v>0.77000150607281304</c:v>
                </c:pt>
                <c:pt idx="105">
                  <c:v>0.73774589812217395</c:v>
                </c:pt>
                <c:pt idx="106">
                  <c:v>0.71117163439353004</c:v>
                </c:pt>
                <c:pt idx="107">
                  <c:v>0.68511931374221002</c:v>
                </c:pt>
                <c:pt idx="108">
                  <c:v>0.67873469554915999</c:v>
                </c:pt>
                <c:pt idx="109">
                  <c:v>0.67867933449147899</c:v>
                </c:pt>
                <c:pt idx="110">
                  <c:v>0.70007643793209096</c:v>
                </c:pt>
                <c:pt idx="111">
                  <c:v>0.72348322048617597</c:v>
                </c:pt>
                <c:pt idx="112">
                  <c:v>0.72657121740923103</c:v>
                </c:pt>
                <c:pt idx="113">
                  <c:v>0.743174109580791</c:v>
                </c:pt>
                <c:pt idx="114">
                  <c:v>0.77191357669848404</c:v>
                </c:pt>
                <c:pt idx="115">
                  <c:v>0.79487000357502502</c:v>
                </c:pt>
                <c:pt idx="116">
                  <c:v>0.79730860077287502</c:v>
                </c:pt>
                <c:pt idx="117">
                  <c:v>0.79985825821983503</c:v>
                </c:pt>
                <c:pt idx="118">
                  <c:v>0.79415042183742102</c:v>
                </c:pt>
                <c:pt idx="119">
                  <c:v>0.79322457769547094</c:v>
                </c:pt>
                <c:pt idx="120">
                  <c:v>0.79408476524747595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0.92908002522818001</c:v>
                </c:pt>
                <c:pt idx="1">
                  <c:v>0.92812799703884297</c:v>
                </c:pt>
                <c:pt idx="2">
                  <c:v>0.92848557200390902</c:v>
                </c:pt>
                <c:pt idx="3">
                  <c:v>0.928119278185637</c:v>
                </c:pt>
                <c:pt idx="4">
                  <c:v>0.92697934651004799</c:v>
                </c:pt>
                <c:pt idx="5">
                  <c:v>0.92670748677689696</c:v>
                </c:pt>
                <c:pt idx="6">
                  <c:v>0.92764054726793799</c:v>
                </c:pt>
                <c:pt idx="7">
                  <c:v>0.92898803003895303</c:v>
                </c:pt>
                <c:pt idx="8">
                  <c:v>0.92805091687170205</c:v>
                </c:pt>
                <c:pt idx="9">
                  <c:v>0.92657892620773497</c:v>
                </c:pt>
                <c:pt idx="10">
                  <c:v>0.92578480690572595</c:v>
                </c:pt>
                <c:pt idx="11">
                  <c:v>0.92482396997306104</c:v>
                </c:pt>
                <c:pt idx="12">
                  <c:v>0.92416387278951495</c:v>
                </c:pt>
                <c:pt idx="13">
                  <c:v>0.92326129368933496</c:v>
                </c:pt>
                <c:pt idx="14">
                  <c:v>0.92269199730427598</c:v>
                </c:pt>
                <c:pt idx="15">
                  <c:v>0.922624592700935</c:v>
                </c:pt>
                <c:pt idx="16">
                  <c:v>0.92251883650806499</c:v>
                </c:pt>
                <c:pt idx="17">
                  <c:v>0.92273676699631901</c:v>
                </c:pt>
                <c:pt idx="18">
                  <c:v>0.92299128957165699</c:v>
                </c:pt>
                <c:pt idx="19">
                  <c:v>0.92311209429545804</c:v>
                </c:pt>
                <c:pt idx="20">
                  <c:v>0.923311124894028</c:v>
                </c:pt>
                <c:pt idx="21">
                  <c:v>0.92308623837965598</c:v>
                </c:pt>
                <c:pt idx="22">
                  <c:v>0.92267925108881299</c:v>
                </c:pt>
                <c:pt idx="23">
                  <c:v>0.92190800578140097</c:v>
                </c:pt>
                <c:pt idx="24">
                  <c:v>0.92124796302673095</c:v>
                </c:pt>
                <c:pt idx="25">
                  <c:v>0.92087828551796203</c:v>
                </c:pt>
                <c:pt idx="26">
                  <c:v>0.91982751792254402</c:v>
                </c:pt>
                <c:pt idx="27">
                  <c:v>0.91870214422826302</c:v>
                </c:pt>
                <c:pt idx="28">
                  <c:v>0.91836241483835201</c:v>
                </c:pt>
                <c:pt idx="29">
                  <c:v>0.91739196621975105</c:v>
                </c:pt>
                <c:pt idx="30">
                  <c:v>0.91587351015321705</c:v>
                </c:pt>
                <c:pt idx="31">
                  <c:v>0.91442726657193796</c:v>
                </c:pt>
                <c:pt idx="32">
                  <c:v>0.91341697578873804</c:v>
                </c:pt>
                <c:pt idx="33">
                  <c:v>0.91134807411123697</c:v>
                </c:pt>
                <c:pt idx="34">
                  <c:v>0.90892293836999405</c:v>
                </c:pt>
                <c:pt idx="35">
                  <c:v>0.90702221313314602</c:v>
                </c:pt>
                <c:pt idx="36">
                  <c:v>0.90515433158152703</c:v>
                </c:pt>
                <c:pt idx="37">
                  <c:v>0.90456725937610305</c:v>
                </c:pt>
                <c:pt idx="38">
                  <c:v>0.90442757579343003</c:v>
                </c:pt>
                <c:pt idx="39">
                  <c:v>0.90434309514089894</c:v>
                </c:pt>
                <c:pt idx="40">
                  <c:v>0.90235726704082897</c:v>
                </c:pt>
                <c:pt idx="41">
                  <c:v>0.89966454595821599</c:v>
                </c:pt>
                <c:pt idx="42">
                  <c:v>0.89763931651569595</c:v>
                </c:pt>
                <c:pt idx="43">
                  <c:v>0.89666114341923298</c:v>
                </c:pt>
                <c:pt idx="44">
                  <c:v>0.89605027030713202</c:v>
                </c:pt>
                <c:pt idx="45">
                  <c:v>0.89580559124089298</c:v>
                </c:pt>
                <c:pt idx="46">
                  <c:v>0.89540359310730899</c:v>
                </c:pt>
                <c:pt idx="47">
                  <c:v>0.89451384121764399</c:v>
                </c:pt>
                <c:pt idx="48">
                  <c:v>0.89448650968018795</c:v>
                </c:pt>
                <c:pt idx="49">
                  <c:v>0.89578232050792606</c:v>
                </c:pt>
                <c:pt idx="50">
                  <c:v>0.89753392666953002</c:v>
                </c:pt>
                <c:pt idx="51">
                  <c:v>0.89885559121859004</c:v>
                </c:pt>
                <c:pt idx="52">
                  <c:v>0.90012524603186705</c:v>
                </c:pt>
                <c:pt idx="53">
                  <c:v>0.90147610464299399</c:v>
                </c:pt>
                <c:pt idx="54">
                  <c:v>0.90198483009032004</c:v>
                </c:pt>
                <c:pt idx="55">
                  <c:v>0.90167884709299595</c:v>
                </c:pt>
                <c:pt idx="56">
                  <c:v>0.90128366922313197</c:v>
                </c:pt>
                <c:pt idx="57">
                  <c:v>0.90169298720485602</c:v>
                </c:pt>
                <c:pt idx="58">
                  <c:v>0.90189726378811597</c:v>
                </c:pt>
                <c:pt idx="59">
                  <c:v>0.90193677973117803</c:v>
                </c:pt>
                <c:pt idx="60">
                  <c:v>0.90176674898262599</c:v>
                </c:pt>
                <c:pt idx="61">
                  <c:v>0.90215710927165305</c:v>
                </c:pt>
                <c:pt idx="62">
                  <c:v>0.90229499041925998</c:v>
                </c:pt>
                <c:pt idx="63">
                  <c:v>0.90295078353169</c:v>
                </c:pt>
                <c:pt idx="64">
                  <c:v>0.90404257174450098</c:v>
                </c:pt>
                <c:pt idx="65">
                  <c:v>0.90585594504425704</c:v>
                </c:pt>
                <c:pt idx="66">
                  <c:v>0.90750154166242802</c:v>
                </c:pt>
                <c:pt idx="67">
                  <c:v>0.90904098880430195</c:v>
                </c:pt>
                <c:pt idx="68">
                  <c:v>0.910159448685816</c:v>
                </c:pt>
                <c:pt idx="69">
                  <c:v>0.91160872493450695</c:v>
                </c:pt>
                <c:pt idx="70">
                  <c:v>0.91291789726994799</c:v>
                </c:pt>
                <c:pt idx="71">
                  <c:v>0.91224261538656604</c:v>
                </c:pt>
                <c:pt idx="72">
                  <c:v>0.91228467731895402</c:v>
                </c:pt>
                <c:pt idx="73">
                  <c:v>0.91304900851133797</c:v>
                </c:pt>
                <c:pt idx="74">
                  <c:v>0.91337284490942605</c:v>
                </c:pt>
                <c:pt idx="75">
                  <c:v>0.91433199202395798</c:v>
                </c:pt>
                <c:pt idx="76">
                  <c:v>0.90889550406839204</c:v>
                </c:pt>
                <c:pt idx="77">
                  <c:v>0.90907370462957804</c:v>
                </c:pt>
                <c:pt idx="78">
                  <c:v>0.90971654358898302</c:v>
                </c:pt>
                <c:pt idx="79">
                  <c:v>0.91084601949903499</c:v>
                </c:pt>
                <c:pt idx="80">
                  <c:v>0.911272914137356</c:v>
                </c:pt>
                <c:pt idx="81">
                  <c:v>0.91170670150309496</c:v>
                </c:pt>
                <c:pt idx="82">
                  <c:v>0.91033076535629598</c:v>
                </c:pt>
                <c:pt idx="83">
                  <c:v>0.90882264049045502</c:v>
                </c:pt>
                <c:pt idx="84">
                  <c:v>0.90776083043071898</c:v>
                </c:pt>
                <c:pt idx="85">
                  <c:v>0.90720742065473003</c:v>
                </c:pt>
                <c:pt idx="86">
                  <c:v>0.90665578732387697</c:v>
                </c:pt>
                <c:pt idx="87">
                  <c:v>0.90652661142990199</c:v>
                </c:pt>
                <c:pt idx="88">
                  <c:v>0.90611923092146895</c:v>
                </c:pt>
                <c:pt idx="89">
                  <c:v>0.90650632060432002</c:v>
                </c:pt>
                <c:pt idx="90">
                  <c:v>0.907460493372787</c:v>
                </c:pt>
                <c:pt idx="91">
                  <c:v>0.90721728707326599</c:v>
                </c:pt>
                <c:pt idx="92">
                  <c:v>0.908911527607</c:v>
                </c:pt>
                <c:pt idx="93">
                  <c:v>0.91083133715546805</c:v>
                </c:pt>
                <c:pt idx="94">
                  <c:v>0.91218596739008095</c:v>
                </c:pt>
                <c:pt idx="95">
                  <c:v>0.91433283359192397</c:v>
                </c:pt>
                <c:pt idx="96">
                  <c:v>0.91634092830038905</c:v>
                </c:pt>
                <c:pt idx="97">
                  <c:v>0.91790530004756699</c:v>
                </c:pt>
                <c:pt idx="98">
                  <c:v>0.91907698423950801</c:v>
                </c:pt>
                <c:pt idx="99">
                  <c:v>0.91991312054700702</c:v>
                </c:pt>
                <c:pt idx="100">
                  <c:v>0.92112585421725701</c:v>
                </c:pt>
                <c:pt idx="101">
                  <c:v>0.9218575224669</c:v>
                </c:pt>
                <c:pt idx="102">
                  <c:v>0.92270641476453796</c:v>
                </c:pt>
                <c:pt idx="103">
                  <c:v>0.92337540198285495</c:v>
                </c:pt>
                <c:pt idx="104">
                  <c:v>0.92357738685128998</c:v>
                </c:pt>
                <c:pt idx="105">
                  <c:v>0.92342813409813895</c:v>
                </c:pt>
                <c:pt idx="106">
                  <c:v>0.92295580400521104</c:v>
                </c:pt>
                <c:pt idx="107">
                  <c:v>0.92248970591147805</c:v>
                </c:pt>
                <c:pt idx="108">
                  <c:v>0.92172532545427799</c:v>
                </c:pt>
                <c:pt idx="109">
                  <c:v>0.92088447306690002</c:v>
                </c:pt>
                <c:pt idx="110">
                  <c:v>0.92002467605648797</c:v>
                </c:pt>
                <c:pt idx="111">
                  <c:v>0.91923133566772397</c:v>
                </c:pt>
                <c:pt idx="112">
                  <c:v>0.91844408932858002</c:v>
                </c:pt>
                <c:pt idx="113">
                  <c:v>0.91756716106884295</c:v>
                </c:pt>
                <c:pt idx="114">
                  <c:v>0.91723854678934602</c:v>
                </c:pt>
                <c:pt idx="115">
                  <c:v>0.91714391392497197</c:v>
                </c:pt>
                <c:pt idx="116">
                  <c:v>0.91731998086177902</c:v>
                </c:pt>
                <c:pt idx="117">
                  <c:v>0.91752646647371205</c:v>
                </c:pt>
                <c:pt idx="118">
                  <c:v>0.91762393854392099</c:v>
                </c:pt>
                <c:pt idx="119">
                  <c:v>0.91760423984276196</c:v>
                </c:pt>
                <c:pt idx="120">
                  <c:v>0.91773838896234905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  <c:pt idx="0">
                  <c:v>0.232510573302352</c:v>
                </c:pt>
                <c:pt idx="1">
                  <c:v>0.47692953299531798</c:v>
                </c:pt>
                <c:pt idx="2">
                  <c:v>0.63340302391713799</c:v>
                </c:pt>
                <c:pt idx="3">
                  <c:v>0.74505737474505895</c:v>
                </c:pt>
                <c:pt idx="4">
                  <c:v>0.49431516940834902</c:v>
                </c:pt>
                <c:pt idx="5">
                  <c:v>0.22487546295441799</c:v>
                </c:pt>
                <c:pt idx="6">
                  <c:v>0.129809768212025</c:v>
                </c:pt>
                <c:pt idx="7">
                  <c:v>0.20375040209624501</c:v>
                </c:pt>
                <c:pt idx="8">
                  <c:v>0.16865664664348901</c:v>
                </c:pt>
                <c:pt idx="9">
                  <c:v>0.36464398284773503</c:v>
                </c:pt>
                <c:pt idx="10">
                  <c:v>0.41069818246031198</c:v>
                </c:pt>
                <c:pt idx="11">
                  <c:v>0.81554077056959295</c:v>
                </c:pt>
                <c:pt idx="12">
                  <c:v>0.71716896088658899</c:v>
                </c:pt>
                <c:pt idx="13">
                  <c:v>0.28524889756518301</c:v>
                </c:pt>
                <c:pt idx="14">
                  <c:v>0.30704919310971901</c:v>
                </c:pt>
                <c:pt idx="15">
                  <c:v>0.64673000280870596</c:v>
                </c:pt>
                <c:pt idx="16">
                  <c:v>0.34732013756313901</c:v>
                </c:pt>
                <c:pt idx="17">
                  <c:v>0.19425980874745299</c:v>
                </c:pt>
                <c:pt idx="18">
                  <c:v>0.17925657212750901</c:v>
                </c:pt>
                <c:pt idx="19">
                  <c:v>0.22539656749331699</c:v>
                </c:pt>
                <c:pt idx="20">
                  <c:v>0.213044223666499</c:v>
                </c:pt>
                <c:pt idx="21">
                  <c:v>0.22393889586254201</c:v>
                </c:pt>
                <c:pt idx="22">
                  <c:v>0.20742604743552401</c:v>
                </c:pt>
                <c:pt idx="23">
                  <c:v>0.20736697814302399</c:v>
                </c:pt>
                <c:pt idx="24">
                  <c:v>0.200901932202667</c:v>
                </c:pt>
                <c:pt idx="25">
                  <c:v>0.148987928992451</c:v>
                </c:pt>
                <c:pt idx="26">
                  <c:v>9.5684860226709398E-2</c:v>
                </c:pt>
                <c:pt idx="27" formatCode="0.00E+00">
                  <c:v>8.8949884733312307E-2</c:v>
                </c:pt>
                <c:pt idx="28">
                  <c:v>7.6549634594758206E-2</c:v>
                </c:pt>
                <c:pt idx="29">
                  <c:v>7.5629580457382106E-2</c:v>
                </c:pt>
                <c:pt idx="30" formatCode="0.00E+00">
                  <c:v>0.18777209906348</c:v>
                </c:pt>
                <c:pt idx="31" formatCode="0.00E+00">
                  <c:v>0.25131770947395699</c:v>
                </c:pt>
                <c:pt idx="32" formatCode="0.00E+00">
                  <c:v>0.18620445813189401</c:v>
                </c:pt>
                <c:pt idx="33" formatCode="0.00E+00">
                  <c:v>8.0541246097977803E-2</c:v>
                </c:pt>
                <c:pt idx="34">
                  <c:v>3.4622275453628101E-2</c:v>
                </c:pt>
                <c:pt idx="35" formatCode="0.00E+00">
                  <c:v>6.5187115314413596E-2</c:v>
                </c:pt>
                <c:pt idx="36" formatCode="0.00E+00">
                  <c:v>2.0179903331675499E-2</c:v>
                </c:pt>
                <c:pt idx="37" formatCode="0.00E+00">
                  <c:v>0.14028549164986501</c:v>
                </c:pt>
                <c:pt idx="38" formatCode="0.00E+00">
                  <c:v>0.105878703099491</c:v>
                </c:pt>
                <c:pt idx="39" formatCode="0.00E+00">
                  <c:v>9.0055423528501405E-2</c:v>
                </c:pt>
                <c:pt idx="40">
                  <c:v>8.7817969021101505E-2</c:v>
                </c:pt>
                <c:pt idx="41">
                  <c:v>9.1158458438993603E-2</c:v>
                </c:pt>
                <c:pt idx="42">
                  <c:v>0.112727210422159</c:v>
                </c:pt>
                <c:pt idx="43">
                  <c:v>0.14039899875936701</c:v>
                </c:pt>
                <c:pt idx="44">
                  <c:v>9.4972539982998594E-2</c:v>
                </c:pt>
                <c:pt idx="45">
                  <c:v>1.3947640305026401E-2</c:v>
                </c:pt>
                <c:pt idx="46">
                  <c:v>5.2906538283774597E-3</c:v>
                </c:pt>
                <c:pt idx="47">
                  <c:v>9.8268334763768703E-3</c:v>
                </c:pt>
                <c:pt idx="48">
                  <c:v>1.27258891293076E-2</c:v>
                </c:pt>
                <c:pt idx="49">
                  <c:v>5.6200024117776803E-3</c:v>
                </c:pt>
                <c:pt idx="50">
                  <c:v>1.4851359010568401E-3</c:v>
                </c:pt>
                <c:pt idx="51">
                  <c:v>1.11727005208566E-2</c:v>
                </c:pt>
                <c:pt idx="52">
                  <c:v>1.95336290653964E-2</c:v>
                </c:pt>
                <c:pt idx="53">
                  <c:v>4.5318464668423097E-2</c:v>
                </c:pt>
                <c:pt idx="54">
                  <c:v>3.51311007000112E-2</c:v>
                </c:pt>
                <c:pt idx="55">
                  <c:v>2.3636500021248699E-2</c:v>
                </c:pt>
                <c:pt idx="56">
                  <c:v>2.1551929291570099E-2</c:v>
                </c:pt>
                <c:pt idx="57" formatCode="0.00E+00">
                  <c:v>0.17053262067812999</c:v>
                </c:pt>
                <c:pt idx="58" formatCode="0.00E+00">
                  <c:v>0.163429594557854</c:v>
                </c:pt>
                <c:pt idx="59">
                  <c:v>0.16582478724195299</c:v>
                </c:pt>
                <c:pt idx="60">
                  <c:v>0.140926881503975</c:v>
                </c:pt>
                <c:pt idx="61">
                  <c:v>0.131387000425845</c:v>
                </c:pt>
                <c:pt idx="62">
                  <c:v>0.17442768304766099</c:v>
                </c:pt>
                <c:pt idx="63">
                  <c:v>0.12727161460306299</c:v>
                </c:pt>
                <c:pt idx="64">
                  <c:v>5.9381517716360598E-2</c:v>
                </c:pt>
                <c:pt idx="65">
                  <c:v>0.102488750515265</c:v>
                </c:pt>
                <c:pt idx="66">
                  <c:v>0.14559672605687801</c:v>
                </c:pt>
                <c:pt idx="67" formatCode="0.00E+00">
                  <c:v>0.19740410394411601</c:v>
                </c:pt>
                <c:pt idx="68">
                  <c:v>0.13599356760832201</c:v>
                </c:pt>
                <c:pt idx="69">
                  <c:v>0.137538112514514</c:v>
                </c:pt>
                <c:pt idx="70">
                  <c:v>3.4724360875731802E-2</c:v>
                </c:pt>
                <c:pt idx="71">
                  <c:v>2.4210743741097499E-2</c:v>
                </c:pt>
                <c:pt idx="72">
                  <c:v>0.190975417580795</c:v>
                </c:pt>
                <c:pt idx="73">
                  <c:v>9.3694904581601193E-2</c:v>
                </c:pt>
                <c:pt idx="74">
                  <c:v>0.100196545514858</c:v>
                </c:pt>
                <c:pt idx="75">
                  <c:v>0.14244983739943901</c:v>
                </c:pt>
                <c:pt idx="76">
                  <c:v>0.17061968198070801</c:v>
                </c:pt>
                <c:pt idx="77">
                  <c:v>0.25336279882838197</c:v>
                </c:pt>
                <c:pt idx="78">
                  <c:v>0.388412475352583</c:v>
                </c:pt>
                <c:pt idx="79">
                  <c:v>0.49237416072718199</c:v>
                </c:pt>
                <c:pt idx="80">
                  <c:v>0.30484830495793602</c:v>
                </c:pt>
                <c:pt idx="81">
                  <c:v>0.22814171525722399</c:v>
                </c:pt>
                <c:pt idx="82">
                  <c:v>1.7462583877154401E-2</c:v>
                </c:pt>
                <c:pt idx="83">
                  <c:v>2.6084309350548299E-2</c:v>
                </c:pt>
                <c:pt idx="84">
                  <c:v>2.7038759847676501E-2</c:v>
                </c:pt>
                <c:pt idx="85">
                  <c:v>0.45298251136937701</c:v>
                </c:pt>
                <c:pt idx="86">
                  <c:v>0.37605041619920698</c:v>
                </c:pt>
                <c:pt idx="87">
                  <c:v>0.35264236032459401</c:v>
                </c:pt>
                <c:pt idx="88">
                  <c:v>0.38033575198731701</c:v>
                </c:pt>
                <c:pt idx="89">
                  <c:v>0.33953889345270799</c:v>
                </c:pt>
                <c:pt idx="90">
                  <c:v>0.27877575888510697</c:v>
                </c:pt>
                <c:pt idx="91">
                  <c:v>0.28699798361599399</c:v>
                </c:pt>
                <c:pt idx="92">
                  <c:v>0.30387414045348998</c:v>
                </c:pt>
                <c:pt idx="93">
                  <c:v>0.29510878427799497</c:v>
                </c:pt>
                <c:pt idx="94">
                  <c:v>0.26618877367987998</c:v>
                </c:pt>
                <c:pt idx="95">
                  <c:v>0.31103038432795999</c:v>
                </c:pt>
                <c:pt idx="96">
                  <c:v>0.35977521156488901</c:v>
                </c:pt>
                <c:pt idx="97">
                  <c:v>0.38195361887205398</c:v>
                </c:pt>
                <c:pt idx="98">
                  <c:v>0.44740570582603301</c:v>
                </c:pt>
                <c:pt idx="99">
                  <c:v>0.55911497010282796</c:v>
                </c:pt>
                <c:pt idx="100">
                  <c:v>0.567563661220153</c:v>
                </c:pt>
                <c:pt idx="101">
                  <c:v>0.62628652871003299</c:v>
                </c:pt>
                <c:pt idx="102">
                  <c:v>0.59937235054108895</c:v>
                </c:pt>
                <c:pt idx="103">
                  <c:v>0.56504710541492997</c:v>
                </c:pt>
                <c:pt idx="104">
                  <c:v>0.50463449638064095</c:v>
                </c:pt>
                <c:pt idx="105">
                  <c:v>0.57289836717933995</c:v>
                </c:pt>
                <c:pt idx="106">
                  <c:v>0.55013610007459002</c:v>
                </c:pt>
                <c:pt idx="107">
                  <c:v>0.44081966301179798</c:v>
                </c:pt>
                <c:pt idx="108">
                  <c:v>0.31180280729835202</c:v>
                </c:pt>
                <c:pt idx="109">
                  <c:v>8.5190787548654695E-2</c:v>
                </c:pt>
                <c:pt idx="110">
                  <c:v>3.5925507705616998E-2</c:v>
                </c:pt>
                <c:pt idx="111">
                  <c:v>1.9454434796224201E-2</c:v>
                </c:pt>
                <c:pt idx="112">
                  <c:v>2.55355453273996E-2</c:v>
                </c:pt>
                <c:pt idx="113">
                  <c:v>9.5101944028733801E-2</c:v>
                </c:pt>
                <c:pt idx="114">
                  <c:v>3.6172943427634503E-2</c:v>
                </c:pt>
                <c:pt idx="115">
                  <c:v>2.2429243105094799E-2</c:v>
                </c:pt>
                <c:pt idx="116">
                  <c:v>1.8639520029604499E-2</c:v>
                </c:pt>
                <c:pt idx="117">
                  <c:v>2.7606821866643799E-2</c:v>
                </c:pt>
                <c:pt idx="118">
                  <c:v>3.5015597027264103E-2</c:v>
                </c:pt>
                <c:pt idx="119">
                  <c:v>5.2453406355055299E-2</c:v>
                </c:pt>
                <c:pt idx="120">
                  <c:v>5.6161878533789802E-2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0.111073737112483</c:v>
                </c:pt>
                <c:pt idx="1">
                  <c:v>7.4091094969271507E-2</c:v>
                </c:pt>
                <c:pt idx="2">
                  <c:v>0.120549012008155</c:v>
                </c:pt>
                <c:pt idx="3">
                  <c:v>0.255468450035857</c:v>
                </c:pt>
                <c:pt idx="4">
                  <c:v>0.19511218771402999</c:v>
                </c:pt>
                <c:pt idx="5">
                  <c:v>0.111374147235296</c:v>
                </c:pt>
                <c:pt idx="6">
                  <c:v>9.4316712345212494E-2</c:v>
                </c:pt>
                <c:pt idx="7">
                  <c:v>6.9004887693734002E-2</c:v>
                </c:pt>
                <c:pt idx="8">
                  <c:v>0.207553296906347</c:v>
                </c:pt>
                <c:pt idx="9">
                  <c:v>0.22996403251176001</c:v>
                </c:pt>
                <c:pt idx="10">
                  <c:v>0.16662447139799</c:v>
                </c:pt>
                <c:pt idx="11">
                  <c:v>0.20949795342206101</c:v>
                </c:pt>
                <c:pt idx="12">
                  <c:v>0.228793048569325</c:v>
                </c:pt>
                <c:pt idx="13">
                  <c:v>0.249517093748229</c:v>
                </c:pt>
                <c:pt idx="14">
                  <c:v>0.173544610738639</c:v>
                </c:pt>
                <c:pt idx="15">
                  <c:v>0.159697600288391</c:v>
                </c:pt>
                <c:pt idx="16">
                  <c:v>0.16116073578715101</c:v>
                </c:pt>
                <c:pt idx="17">
                  <c:v>0.150639904475384</c:v>
                </c:pt>
                <c:pt idx="18">
                  <c:v>0.123341390378439</c:v>
                </c:pt>
                <c:pt idx="19">
                  <c:v>0.127773410178116</c:v>
                </c:pt>
                <c:pt idx="20">
                  <c:v>0.14609093907856699</c:v>
                </c:pt>
                <c:pt idx="21">
                  <c:v>0.14957133509746001</c:v>
                </c:pt>
                <c:pt idx="22">
                  <c:v>0.15820857637421701</c:v>
                </c:pt>
                <c:pt idx="23">
                  <c:v>0.161874701344316</c:v>
                </c:pt>
                <c:pt idx="24">
                  <c:v>0.158380608598816</c:v>
                </c:pt>
                <c:pt idx="25">
                  <c:v>0.14914789930660999</c:v>
                </c:pt>
                <c:pt idx="26">
                  <c:v>0.17115969882299101</c:v>
                </c:pt>
                <c:pt idx="27">
                  <c:v>0.156127767083517</c:v>
                </c:pt>
                <c:pt idx="28">
                  <c:v>0.12184077868262499</c:v>
                </c:pt>
                <c:pt idx="29">
                  <c:v>0.16685972110848399</c:v>
                </c:pt>
                <c:pt idx="30">
                  <c:v>0.24906751764451299</c:v>
                </c:pt>
                <c:pt idx="31">
                  <c:v>0.201391122417239</c:v>
                </c:pt>
                <c:pt idx="32">
                  <c:v>0.220378352528842</c:v>
                </c:pt>
                <c:pt idx="33">
                  <c:v>0.32464782722247998</c:v>
                </c:pt>
                <c:pt idx="34">
                  <c:v>0.33945402686231202</c:v>
                </c:pt>
                <c:pt idx="35">
                  <c:v>0.18227935988740401</c:v>
                </c:pt>
                <c:pt idx="36">
                  <c:v>0.28304241804782798</c:v>
                </c:pt>
                <c:pt idx="37">
                  <c:v>0.15354982729147201</c:v>
                </c:pt>
                <c:pt idx="38">
                  <c:v>0.15922785047982899</c:v>
                </c:pt>
                <c:pt idx="39">
                  <c:v>0.181982171918594</c:v>
                </c:pt>
                <c:pt idx="40">
                  <c:v>0.33884642019532801</c:v>
                </c:pt>
                <c:pt idx="41">
                  <c:v>0.28652485649661102</c:v>
                </c:pt>
                <c:pt idx="42">
                  <c:v>0.16034054982391799</c:v>
                </c:pt>
                <c:pt idx="43">
                  <c:v>0.122986098778213</c:v>
                </c:pt>
                <c:pt idx="44">
                  <c:v>7.2140921372330996E-2</c:v>
                </c:pt>
                <c:pt idx="45">
                  <c:v>0.10636749452729501</c:v>
                </c:pt>
                <c:pt idx="46">
                  <c:v>0.13675838003016599</c:v>
                </c:pt>
                <c:pt idx="47">
                  <c:v>0.101626983422912</c:v>
                </c:pt>
                <c:pt idx="48">
                  <c:v>4.42536400450858E-2</c:v>
                </c:pt>
                <c:pt idx="49">
                  <c:v>4.4009918788532901E-2</c:v>
                </c:pt>
                <c:pt idx="50">
                  <c:v>5.49098798268573E-2</c:v>
                </c:pt>
                <c:pt idx="51">
                  <c:v>6.7008256233910601E-2</c:v>
                </c:pt>
                <c:pt idx="52">
                  <c:v>7.0550248783351796E-2</c:v>
                </c:pt>
                <c:pt idx="53">
                  <c:v>7.1382334170003406E-2</c:v>
                </c:pt>
                <c:pt idx="54">
                  <c:v>0.15870857791676199</c:v>
                </c:pt>
                <c:pt idx="55">
                  <c:v>0.19311689105614499</c:v>
                </c:pt>
                <c:pt idx="56">
                  <c:v>0.229486875648447</c:v>
                </c:pt>
                <c:pt idx="57">
                  <c:v>0.13615707074411701</c:v>
                </c:pt>
                <c:pt idx="58">
                  <c:v>0.14343619685591999</c:v>
                </c:pt>
                <c:pt idx="59">
                  <c:v>0.16185503944000701</c:v>
                </c:pt>
                <c:pt idx="60">
                  <c:v>0.163897030055422</c:v>
                </c:pt>
                <c:pt idx="61">
                  <c:v>0.128346130426925</c:v>
                </c:pt>
                <c:pt idx="62">
                  <c:v>0.126067319384951</c:v>
                </c:pt>
                <c:pt idx="63">
                  <c:v>7.7635680386952399E-2</c:v>
                </c:pt>
                <c:pt idx="64">
                  <c:v>7.5031072861316897E-2</c:v>
                </c:pt>
                <c:pt idx="65">
                  <c:v>9.9348303277754596E-2</c:v>
                </c:pt>
                <c:pt idx="66">
                  <c:v>0.125442726115923</c:v>
                </c:pt>
                <c:pt idx="67">
                  <c:v>0.13119479175373</c:v>
                </c:pt>
                <c:pt idx="68">
                  <c:v>0.15421930859607799</c:v>
                </c:pt>
                <c:pt idx="69">
                  <c:v>0.16694591414676899</c:v>
                </c:pt>
                <c:pt idx="70">
                  <c:v>0.21636899001773399</c:v>
                </c:pt>
                <c:pt idx="71">
                  <c:v>0.52366442237217903</c:v>
                </c:pt>
                <c:pt idx="72">
                  <c:v>0.29227114189845499</c:v>
                </c:pt>
                <c:pt idx="73">
                  <c:v>0.32968851367948099</c:v>
                </c:pt>
                <c:pt idx="74">
                  <c:v>0.29473895638591202</c:v>
                </c:pt>
                <c:pt idx="75">
                  <c:v>9.7204306467911894E-2</c:v>
                </c:pt>
                <c:pt idx="76">
                  <c:v>0.75233132472654196</c:v>
                </c:pt>
                <c:pt idx="77">
                  <c:v>0.79177124157061596</c:v>
                </c:pt>
                <c:pt idx="78">
                  <c:v>0.80482377212071798</c:v>
                </c:pt>
                <c:pt idx="79">
                  <c:v>0.69460063953265405</c:v>
                </c:pt>
                <c:pt idx="80">
                  <c:v>0.70929877530713403</c:v>
                </c:pt>
                <c:pt idx="81">
                  <c:v>0.89433009367973504</c:v>
                </c:pt>
                <c:pt idx="82">
                  <c:v>0.96553334013659797</c:v>
                </c:pt>
                <c:pt idx="83">
                  <c:v>0.97421671210190897</c:v>
                </c:pt>
                <c:pt idx="84">
                  <c:v>0.97676742810378403</c:v>
                </c:pt>
                <c:pt idx="85">
                  <c:v>0.97632830081205602</c:v>
                </c:pt>
                <c:pt idx="86">
                  <c:v>0.97278570666320596</c:v>
                </c:pt>
                <c:pt idx="87">
                  <c:v>0.93483781402034705</c:v>
                </c:pt>
                <c:pt idx="88">
                  <c:v>0.94698515698651098</c:v>
                </c:pt>
                <c:pt idx="89">
                  <c:v>0.94438569122493299</c:v>
                </c:pt>
                <c:pt idx="90">
                  <c:v>0.93235402421274105</c:v>
                </c:pt>
                <c:pt idx="91">
                  <c:v>0.93260791550613198</c:v>
                </c:pt>
                <c:pt idx="92">
                  <c:v>0.89199475677996098</c:v>
                </c:pt>
                <c:pt idx="93">
                  <c:v>0.85518353961185101</c:v>
                </c:pt>
                <c:pt idx="94">
                  <c:v>0.880592851566248</c:v>
                </c:pt>
                <c:pt idx="95">
                  <c:v>0.840134361598317</c:v>
                </c:pt>
                <c:pt idx="96">
                  <c:v>0.79533035046262401</c:v>
                </c:pt>
                <c:pt idx="97">
                  <c:v>0.80740887888841895</c:v>
                </c:pt>
                <c:pt idx="98">
                  <c:v>0.81720491760004998</c:v>
                </c:pt>
                <c:pt idx="99">
                  <c:v>0.83571626986444703</c:v>
                </c:pt>
                <c:pt idx="100">
                  <c:v>0.82121161001799203</c:v>
                </c:pt>
                <c:pt idx="101">
                  <c:v>0.85444626340966001</c:v>
                </c:pt>
                <c:pt idx="102">
                  <c:v>0.83733509977716003</c:v>
                </c:pt>
                <c:pt idx="103">
                  <c:v>0.84756715544286598</c:v>
                </c:pt>
                <c:pt idx="104">
                  <c:v>0.86726896237361395</c:v>
                </c:pt>
                <c:pt idx="105">
                  <c:v>0.87836833911918599</c:v>
                </c:pt>
                <c:pt idx="106">
                  <c:v>0.89426965792818303</c:v>
                </c:pt>
                <c:pt idx="107">
                  <c:v>0.89354264638584902</c:v>
                </c:pt>
                <c:pt idx="108">
                  <c:v>0.91153127180688198</c:v>
                </c:pt>
                <c:pt idx="109">
                  <c:v>0.91222809434599605</c:v>
                </c:pt>
                <c:pt idx="110">
                  <c:v>0.90790003209115799</c:v>
                </c:pt>
                <c:pt idx="111">
                  <c:v>0.90137810197130297</c:v>
                </c:pt>
                <c:pt idx="112">
                  <c:v>0.89201848996612798</c:v>
                </c:pt>
                <c:pt idx="113">
                  <c:v>0.89627925497457195</c:v>
                </c:pt>
                <c:pt idx="114">
                  <c:v>0.86204591179074797</c:v>
                </c:pt>
                <c:pt idx="115">
                  <c:v>0.84002660150795305</c:v>
                </c:pt>
                <c:pt idx="116">
                  <c:v>0.77730201660466003</c:v>
                </c:pt>
                <c:pt idx="117">
                  <c:v>0.70436994559733701</c:v>
                </c:pt>
                <c:pt idx="118">
                  <c:v>0.666233027943547</c:v>
                </c:pt>
                <c:pt idx="119">
                  <c:v>0.66609460067704096</c:v>
                </c:pt>
                <c:pt idx="120">
                  <c:v>0.67903269978177005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  <c:pt idx="0">
                  <c:v>Nikke Open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  <c:pt idx="0">
                  <c:v>22949.37</c:v>
                </c:pt>
                <c:pt idx="1">
                  <c:v>23427.77</c:v>
                </c:pt>
                <c:pt idx="2">
                  <c:v>23666.58</c:v>
                </c:pt>
                <c:pt idx="3">
                  <c:v>23329.33</c:v>
                </c:pt>
                <c:pt idx="4">
                  <c:v>23398.57</c:v>
                </c:pt>
                <c:pt idx="5">
                  <c:v>23489.78</c:v>
                </c:pt>
                <c:pt idx="6">
                  <c:v>23714.52</c:v>
                </c:pt>
                <c:pt idx="7">
                  <c:v>23849.759999999998</c:v>
                </c:pt>
                <c:pt idx="8">
                  <c:v>23741.21</c:v>
                </c:pt>
                <c:pt idx="9">
                  <c:v>23631.79</c:v>
                </c:pt>
                <c:pt idx="10">
                  <c:v>23899.01</c:v>
                </c:pt>
                <c:pt idx="11">
                  <c:v>23641.1</c:v>
                </c:pt>
                <c:pt idx="12">
                  <c:v>23351.47</c:v>
                </c:pt>
                <c:pt idx="13">
                  <c:v>22881.13</c:v>
                </c:pt>
                <c:pt idx="14">
                  <c:v>22874.27</c:v>
                </c:pt>
                <c:pt idx="15">
                  <c:v>23148.92</c:v>
                </c:pt>
                <c:pt idx="16">
                  <c:v>23284.58</c:v>
                </c:pt>
                <c:pt idx="17">
                  <c:v>23309.32</c:v>
                </c:pt>
                <c:pt idx="18">
                  <c:v>23126.93</c:v>
                </c:pt>
                <c:pt idx="19">
                  <c:v>23427.9</c:v>
                </c:pt>
                <c:pt idx="20">
                  <c:v>23850.12</c:v>
                </c:pt>
                <c:pt idx="21">
                  <c:v>23843.51</c:v>
                </c:pt>
                <c:pt idx="22">
                  <c:v>23835.49</c:v>
                </c:pt>
                <c:pt idx="23">
                  <c:v>24072.81</c:v>
                </c:pt>
                <c:pt idx="24">
                  <c:v>24080.68</c:v>
                </c:pt>
                <c:pt idx="25">
                  <c:v>24103.45</c:v>
                </c:pt>
                <c:pt idx="26">
                  <c:v>23960.2</c:v>
                </c:pt>
                <c:pt idx="27">
                  <c:v>23923.48</c:v>
                </c:pt>
                <c:pt idx="28">
                  <c:v>23969.040000000001</c:v>
                </c:pt>
                <c:pt idx="29">
                  <c:v>23813.279999999999</c:v>
                </c:pt>
                <c:pt idx="30">
                  <c:v>23530.29</c:v>
                </c:pt>
                <c:pt idx="31">
                  <c:v>23217.49</c:v>
                </c:pt>
                <c:pt idx="32">
                  <c:v>23320.12</c:v>
                </c:pt>
                <c:pt idx="33">
                  <c:v>23319.759999999998</c:v>
                </c:pt>
                <c:pt idx="34">
                  <c:v>23770.93</c:v>
                </c:pt>
                <c:pt idx="35">
                  <c:v>23953.75</c:v>
                </c:pt>
                <c:pt idx="36">
                  <c:v>23787.7</c:v>
                </c:pt>
                <c:pt idx="37">
                  <c:v>23813.59</c:v>
                </c:pt>
                <c:pt idx="38">
                  <c:v>23839.18</c:v>
                </c:pt>
                <c:pt idx="39">
                  <c:v>23921.29</c:v>
                </c:pt>
                <c:pt idx="40">
                  <c:v>23893.45</c:v>
                </c:pt>
                <c:pt idx="41">
                  <c:v>23911.46</c:v>
                </c:pt>
                <c:pt idx="42">
                  <c:v>24023.27</c:v>
                </c:pt>
                <c:pt idx="43">
                  <c:v>24091.119999999999</c:v>
                </c:pt>
                <c:pt idx="44">
                  <c:v>23955.200000000001</c:v>
                </c:pt>
                <c:pt idx="45">
                  <c:v>23810.560000000001</c:v>
                </c:pt>
                <c:pt idx="46">
                  <c:v>23449.279999999999</c:v>
                </c:pt>
                <c:pt idx="47">
                  <c:v>23421.14</c:v>
                </c:pt>
                <c:pt idx="48">
                  <c:v>23372.39</c:v>
                </c:pt>
                <c:pt idx="49">
                  <c:v>23544.31</c:v>
                </c:pt>
                <c:pt idx="50">
                  <c:v>23347.67</c:v>
                </c:pt>
                <c:pt idx="51">
                  <c:v>23292.7</c:v>
                </c:pt>
                <c:pt idx="52">
                  <c:v>23186.74</c:v>
                </c:pt>
                <c:pt idx="53">
                  <c:v>23231.14</c:v>
                </c:pt>
                <c:pt idx="54">
                  <c:v>23388.63</c:v>
                </c:pt>
                <c:pt idx="55">
                  <c:v>23497.439999999999</c:v>
                </c:pt>
                <c:pt idx="56">
                  <c:v>23458.880000000001</c:v>
                </c:pt>
                <c:pt idx="57">
                  <c:v>23452.85</c:v>
                </c:pt>
                <c:pt idx="58">
                  <c:v>23451.4</c:v>
                </c:pt>
                <c:pt idx="59">
                  <c:v>23292.85</c:v>
                </c:pt>
                <c:pt idx="60">
                  <c:v>23030.33</c:v>
                </c:pt>
                <c:pt idx="61">
                  <c:v>23071.49</c:v>
                </c:pt>
                <c:pt idx="62">
                  <c:v>23176.49</c:v>
                </c:pt>
                <c:pt idx="63">
                  <c:v>23366.36</c:v>
                </c:pt>
                <c:pt idx="64">
                  <c:v>23304.25</c:v>
                </c:pt>
                <c:pt idx="65">
                  <c:v>23160.53</c:v>
                </c:pt>
                <c:pt idx="66">
                  <c:v>23325.5</c:v>
                </c:pt>
                <c:pt idx="67">
                  <c:v>23439.25</c:v>
                </c:pt>
                <c:pt idx="68">
                  <c:v>23336.37</c:v>
                </c:pt>
                <c:pt idx="69">
                  <c:v>23422.13</c:v>
                </c:pt>
                <c:pt idx="70">
                  <c:v>23550.04</c:v>
                </c:pt>
                <c:pt idx="71">
                  <c:v>23283.14</c:v>
                </c:pt>
                <c:pt idx="72">
                  <c:v>23343.51</c:v>
                </c:pt>
                <c:pt idx="73">
                  <c:v>23118.79</c:v>
                </c:pt>
                <c:pt idx="74">
                  <c:v>22730.49</c:v>
                </c:pt>
                <c:pt idx="75">
                  <c:v>22910.1</c:v>
                </c:pt>
                <c:pt idx="76">
                  <c:v>22953.17</c:v>
                </c:pt>
                <c:pt idx="77">
                  <c:v>22950.79</c:v>
                </c:pt>
                <c:pt idx="78">
                  <c:v>22854.44</c:v>
                </c:pt>
                <c:pt idx="79">
                  <c:v>22753.24</c:v>
                </c:pt>
                <c:pt idx="80">
                  <c:v>22725.439999999999</c:v>
                </c:pt>
                <c:pt idx="81">
                  <c:v>22619.77</c:v>
                </c:pt>
                <c:pt idx="82">
                  <c:v>22541.22</c:v>
                </c:pt>
                <c:pt idx="83">
                  <c:v>22528.560000000001</c:v>
                </c:pt>
                <c:pt idx="84">
                  <c:v>22451.15</c:v>
                </c:pt>
                <c:pt idx="85">
                  <c:v>22479.57</c:v>
                </c:pt>
                <c:pt idx="86">
                  <c:v>22063.71</c:v>
                </c:pt>
                <c:pt idx="87">
                  <c:v>21749.93</c:v>
                </c:pt>
                <c:pt idx="88">
                  <c:v>21456.27</c:v>
                </c:pt>
                <c:pt idx="89">
                  <c:v>21359.84</c:v>
                </c:pt>
                <c:pt idx="90">
                  <c:v>21494.48</c:v>
                </c:pt>
                <c:pt idx="91">
                  <c:v>21445.73</c:v>
                </c:pt>
                <c:pt idx="92">
                  <c:v>21316.18</c:v>
                </c:pt>
                <c:pt idx="93">
                  <c:v>21422.22</c:v>
                </c:pt>
                <c:pt idx="94">
                  <c:v>21744.62</c:v>
                </c:pt>
                <c:pt idx="95">
                  <c:v>21831.439999999999</c:v>
                </c:pt>
                <c:pt idx="96">
                  <c:v>21793.83</c:v>
                </c:pt>
                <c:pt idx="97">
                  <c:v>21934.93</c:v>
                </c:pt>
                <c:pt idx="98">
                  <c:v>22160.52</c:v>
                </c:pt>
                <c:pt idx="99">
                  <c:v>21961.82</c:v>
                </c:pt>
                <c:pt idx="100">
                  <c:v>22095.35</c:v>
                </c:pt>
                <c:pt idx="101">
                  <c:v>22130.74</c:v>
                </c:pt>
                <c:pt idx="102">
                  <c:v>22064.46</c:v>
                </c:pt>
                <c:pt idx="103">
                  <c:v>22014.65</c:v>
                </c:pt>
                <c:pt idx="104">
                  <c:v>21947.59</c:v>
                </c:pt>
                <c:pt idx="105">
                  <c:v>21907.83</c:v>
                </c:pt>
                <c:pt idx="106">
                  <c:v>21761.09</c:v>
                </c:pt>
                <c:pt idx="107">
                  <c:v>21466.66</c:v>
                </c:pt>
                <c:pt idx="108">
                  <c:v>21363.57</c:v>
                </c:pt>
                <c:pt idx="109">
                  <c:v>21214.560000000001</c:v>
                </c:pt>
                <c:pt idx="110">
                  <c:v>21201.83</c:v>
                </c:pt>
                <c:pt idx="111">
                  <c:v>20800.29</c:v>
                </c:pt>
                <c:pt idx="112">
                  <c:v>20578.669999999998</c:v>
                </c:pt>
                <c:pt idx="113">
                  <c:v>20581.580000000002</c:v>
                </c:pt>
                <c:pt idx="114">
                  <c:v>20625.75</c:v>
                </c:pt>
                <c:pt idx="115">
                  <c:v>20641.490000000002</c:v>
                </c:pt>
                <c:pt idx="116">
                  <c:v>20500.5</c:v>
                </c:pt>
                <c:pt idx="117">
                  <c:v>20474.310000000001</c:v>
                </c:pt>
                <c:pt idx="118">
                  <c:v>20467.22</c:v>
                </c:pt>
                <c:pt idx="119">
                  <c:v>20325.439999999999</c:v>
                </c:pt>
                <c:pt idx="120">
                  <c:v>20579.98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  <c:pt idx="0">
                  <c:v>Nikke 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  <c:pt idx="0">
                  <c:v>22605.41</c:v>
                </c:pt>
                <c:pt idx="1">
                  <c:v>23386.74</c:v>
                </c:pt>
                <c:pt idx="2">
                  <c:v>23479.15</c:v>
                </c:pt>
                <c:pt idx="3">
                  <c:v>23400.7</c:v>
                </c:pt>
                <c:pt idx="4">
                  <c:v>23193.8</c:v>
                </c:pt>
                <c:pt idx="5">
                  <c:v>23523.24</c:v>
                </c:pt>
                <c:pt idx="6">
                  <c:v>23687.59</c:v>
                </c:pt>
                <c:pt idx="7">
                  <c:v>23827.73</c:v>
                </c:pt>
                <c:pt idx="8">
                  <c:v>23861.21</c:v>
                </c:pt>
                <c:pt idx="9">
                  <c:v>23685.98</c:v>
                </c:pt>
                <c:pt idx="10">
                  <c:v>23827.98</c:v>
                </c:pt>
                <c:pt idx="11">
                  <c:v>23873.59</c:v>
                </c:pt>
                <c:pt idx="12">
                  <c:v>23319.56</c:v>
                </c:pt>
                <c:pt idx="13">
                  <c:v>23084.59</c:v>
                </c:pt>
                <c:pt idx="14">
                  <c:v>22971.94</c:v>
                </c:pt>
                <c:pt idx="15">
                  <c:v>23205.18</c:v>
                </c:pt>
                <c:pt idx="16">
                  <c:v>22977.75</c:v>
                </c:pt>
                <c:pt idx="17">
                  <c:v>23379.4</c:v>
                </c:pt>
                <c:pt idx="18">
                  <c:v>23215.71</c:v>
                </c:pt>
                <c:pt idx="19">
                  <c:v>23343.51</c:v>
                </c:pt>
                <c:pt idx="20">
                  <c:v>23827.18</c:v>
                </c:pt>
                <c:pt idx="21">
                  <c:v>23795.439999999999</c:v>
                </c:pt>
                <c:pt idx="22">
                  <c:v>24031.35</c:v>
                </c:pt>
                <c:pt idx="23">
                  <c:v>23864.560000000001</c:v>
                </c:pt>
                <c:pt idx="24">
                  <c:v>24083.51</c:v>
                </c:pt>
                <c:pt idx="25">
                  <c:v>24041.26</c:v>
                </c:pt>
                <c:pt idx="26">
                  <c:v>23933.13</c:v>
                </c:pt>
                <c:pt idx="27">
                  <c:v>23916.58</c:v>
                </c:pt>
                <c:pt idx="28">
                  <c:v>24025.17</c:v>
                </c:pt>
                <c:pt idx="29">
                  <c:v>23850.57</c:v>
                </c:pt>
                <c:pt idx="30">
                  <c:v>23739.87</c:v>
                </c:pt>
                <c:pt idx="31">
                  <c:v>23204.76</c:v>
                </c:pt>
                <c:pt idx="32">
                  <c:v>23575.72</c:v>
                </c:pt>
                <c:pt idx="33">
                  <c:v>23204.86</c:v>
                </c:pt>
                <c:pt idx="34">
                  <c:v>23656.62</c:v>
                </c:pt>
                <c:pt idx="35">
                  <c:v>23837.72</c:v>
                </c:pt>
                <c:pt idx="36">
                  <c:v>23924.92</c:v>
                </c:pt>
                <c:pt idx="37">
                  <c:v>23782.87</c:v>
                </c:pt>
                <c:pt idx="38">
                  <c:v>23830.58</c:v>
                </c:pt>
                <c:pt idx="39">
                  <c:v>23821.11</c:v>
                </c:pt>
                <c:pt idx="40">
                  <c:v>23816.63</c:v>
                </c:pt>
                <c:pt idx="41">
                  <c:v>23864.85</c:v>
                </c:pt>
                <c:pt idx="42">
                  <c:v>23934.43</c:v>
                </c:pt>
                <c:pt idx="43">
                  <c:v>24066.12</c:v>
                </c:pt>
                <c:pt idx="44">
                  <c:v>23952.35</c:v>
                </c:pt>
                <c:pt idx="45">
                  <c:v>24023.1</c:v>
                </c:pt>
                <c:pt idx="46">
                  <c:v>23424.81</c:v>
                </c:pt>
                <c:pt idx="47">
                  <c:v>23391.86</c:v>
                </c:pt>
                <c:pt idx="48">
                  <c:v>23410.19</c:v>
                </c:pt>
                <c:pt idx="49">
                  <c:v>23430.7</c:v>
                </c:pt>
                <c:pt idx="50">
                  <c:v>23354.400000000001</c:v>
                </c:pt>
                <c:pt idx="51">
                  <c:v>23300.09</c:v>
                </c:pt>
                <c:pt idx="52">
                  <c:v>23135.23</c:v>
                </c:pt>
                <c:pt idx="53">
                  <c:v>23379.81</c:v>
                </c:pt>
                <c:pt idx="54">
                  <c:v>23529.5</c:v>
                </c:pt>
                <c:pt idx="55">
                  <c:v>23293.91</c:v>
                </c:pt>
                <c:pt idx="56">
                  <c:v>23409.14</c:v>
                </c:pt>
                <c:pt idx="57">
                  <c:v>23437.77</c:v>
                </c:pt>
                <c:pt idx="58">
                  <c:v>23373.32</c:v>
                </c:pt>
                <c:pt idx="59">
                  <c:v>23292.81</c:v>
                </c:pt>
                <c:pt idx="60">
                  <c:v>23112.880000000001</c:v>
                </c:pt>
                <c:pt idx="61">
                  <c:v>23038.58</c:v>
                </c:pt>
                <c:pt idx="62">
                  <c:v>23148.57</c:v>
                </c:pt>
                <c:pt idx="63">
                  <c:v>23292.65</c:v>
                </c:pt>
                <c:pt idx="64">
                  <c:v>23416.76</c:v>
                </c:pt>
                <c:pt idx="65">
                  <c:v>23303.32</c:v>
                </c:pt>
                <c:pt idx="66">
                  <c:v>23141.55</c:v>
                </c:pt>
                <c:pt idx="67">
                  <c:v>23319.87</c:v>
                </c:pt>
                <c:pt idx="68">
                  <c:v>23520.01</c:v>
                </c:pt>
                <c:pt idx="69">
                  <c:v>23331.84</c:v>
                </c:pt>
                <c:pt idx="70">
                  <c:v>23391.87</c:v>
                </c:pt>
                <c:pt idx="71">
                  <c:v>23330.32</c:v>
                </c:pt>
                <c:pt idx="72">
                  <c:v>23303.82</c:v>
                </c:pt>
                <c:pt idx="73">
                  <c:v>23251.99</c:v>
                </c:pt>
                <c:pt idx="74">
                  <c:v>22850.77</c:v>
                </c:pt>
                <c:pt idx="75">
                  <c:v>22927.040000000001</c:v>
                </c:pt>
                <c:pt idx="76">
                  <c:v>22843.119999999999</c:v>
                </c:pt>
                <c:pt idx="77">
                  <c:v>22974.13</c:v>
                </c:pt>
                <c:pt idx="78">
                  <c:v>22867.27</c:v>
                </c:pt>
                <c:pt idx="79">
                  <c:v>22799.81</c:v>
                </c:pt>
                <c:pt idx="80">
                  <c:v>22750.6</c:v>
                </c:pt>
                <c:pt idx="81">
                  <c:v>22625.38</c:v>
                </c:pt>
                <c:pt idx="82">
                  <c:v>22548.9</c:v>
                </c:pt>
                <c:pt idx="83">
                  <c:v>22492.68</c:v>
                </c:pt>
                <c:pt idx="84">
                  <c:v>22451.86</c:v>
                </c:pt>
                <c:pt idx="85">
                  <c:v>22472.92</c:v>
                </c:pt>
                <c:pt idx="86">
                  <c:v>22207.21</c:v>
                </c:pt>
                <c:pt idx="87">
                  <c:v>21798.87</c:v>
                </c:pt>
                <c:pt idx="88">
                  <c:v>21551.98</c:v>
                </c:pt>
                <c:pt idx="89">
                  <c:v>21456.38</c:v>
                </c:pt>
                <c:pt idx="90">
                  <c:v>21587.78</c:v>
                </c:pt>
                <c:pt idx="91">
                  <c:v>21375.25</c:v>
                </c:pt>
                <c:pt idx="92">
                  <c:v>21410.2</c:v>
                </c:pt>
                <c:pt idx="93">
                  <c:v>21341.74</c:v>
                </c:pt>
                <c:pt idx="94">
                  <c:v>21778.61</c:v>
                </c:pt>
                <c:pt idx="95">
                  <c:v>21885.24</c:v>
                </c:pt>
                <c:pt idx="96">
                  <c:v>21755.84</c:v>
                </c:pt>
                <c:pt idx="97">
                  <c:v>21878.9</c:v>
                </c:pt>
                <c:pt idx="98">
                  <c:v>22048.240000000002</c:v>
                </c:pt>
                <c:pt idx="99">
                  <c:v>22020.15</c:v>
                </c:pt>
                <c:pt idx="100">
                  <c:v>22098.84</c:v>
                </c:pt>
                <c:pt idx="101">
                  <c:v>22079.09</c:v>
                </c:pt>
                <c:pt idx="102">
                  <c:v>22044.45</c:v>
                </c:pt>
                <c:pt idx="103">
                  <c:v>21960.71</c:v>
                </c:pt>
                <c:pt idx="104">
                  <c:v>22001.32</c:v>
                </c:pt>
                <c:pt idx="105">
                  <c:v>21988.29</c:v>
                </c:pt>
                <c:pt idx="106">
                  <c:v>21759.61</c:v>
                </c:pt>
                <c:pt idx="107">
                  <c:v>21597.759999999998</c:v>
                </c:pt>
                <c:pt idx="108">
                  <c:v>21392.1</c:v>
                </c:pt>
                <c:pt idx="109">
                  <c:v>21318.42</c:v>
                </c:pt>
                <c:pt idx="110">
                  <c:v>21199.57</c:v>
                </c:pt>
                <c:pt idx="111">
                  <c:v>21085.94</c:v>
                </c:pt>
                <c:pt idx="112">
                  <c:v>20649.14</c:v>
                </c:pt>
                <c:pt idx="113">
                  <c:v>20625.16</c:v>
                </c:pt>
                <c:pt idx="114">
                  <c:v>20620.189999999999</c:v>
                </c:pt>
                <c:pt idx="115">
                  <c:v>20704.37</c:v>
                </c:pt>
                <c:pt idx="116">
                  <c:v>20460.93</c:v>
                </c:pt>
                <c:pt idx="117">
                  <c:v>20479.419999999998</c:v>
                </c:pt>
                <c:pt idx="118">
                  <c:v>20456.080000000002</c:v>
                </c:pt>
                <c:pt idx="119">
                  <c:v>20261.04</c:v>
                </c:pt>
                <c:pt idx="120">
                  <c:v>20710.91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43913</c:v>
                </c:pt>
                <c:pt idx="1">
                  <c:v>43909</c:v>
                </c:pt>
                <c:pt idx="2">
                  <c:v>43908</c:v>
                </c:pt>
                <c:pt idx="3">
                  <c:v>43907</c:v>
                </c:pt>
                <c:pt idx="4">
                  <c:v>43906</c:v>
                </c:pt>
                <c:pt idx="5">
                  <c:v>43903</c:v>
                </c:pt>
                <c:pt idx="6">
                  <c:v>43902</c:v>
                </c:pt>
                <c:pt idx="7">
                  <c:v>43901</c:v>
                </c:pt>
                <c:pt idx="8">
                  <c:v>43900</c:v>
                </c:pt>
                <c:pt idx="9">
                  <c:v>43899</c:v>
                </c:pt>
                <c:pt idx="10">
                  <c:v>43896</c:v>
                </c:pt>
                <c:pt idx="11">
                  <c:v>43895</c:v>
                </c:pt>
                <c:pt idx="12">
                  <c:v>43894</c:v>
                </c:pt>
                <c:pt idx="13">
                  <c:v>43893</c:v>
                </c:pt>
                <c:pt idx="14">
                  <c:v>43892</c:v>
                </c:pt>
                <c:pt idx="15">
                  <c:v>43889</c:v>
                </c:pt>
                <c:pt idx="16">
                  <c:v>43888</c:v>
                </c:pt>
                <c:pt idx="17">
                  <c:v>43887</c:v>
                </c:pt>
                <c:pt idx="18">
                  <c:v>43886</c:v>
                </c:pt>
                <c:pt idx="19">
                  <c:v>43882</c:v>
                </c:pt>
                <c:pt idx="20">
                  <c:v>43881</c:v>
                </c:pt>
                <c:pt idx="21">
                  <c:v>43880</c:v>
                </c:pt>
                <c:pt idx="22">
                  <c:v>43879</c:v>
                </c:pt>
                <c:pt idx="23">
                  <c:v>43878</c:v>
                </c:pt>
                <c:pt idx="24">
                  <c:v>43875</c:v>
                </c:pt>
                <c:pt idx="25">
                  <c:v>43874</c:v>
                </c:pt>
                <c:pt idx="26">
                  <c:v>43873</c:v>
                </c:pt>
                <c:pt idx="27">
                  <c:v>43871</c:v>
                </c:pt>
                <c:pt idx="28">
                  <c:v>43868</c:v>
                </c:pt>
                <c:pt idx="29">
                  <c:v>43867</c:v>
                </c:pt>
                <c:pt idx="30">
                  <c:v>43866</c:v>
                </c:pt>
                <c:pt idx="31">
                  <c:v>43865</c:v>
                </c:pt>
                <c:pt idx="32">
                  <c:v>43864</c:v>
                </c:pt>
                <c:pt idx="33">
                  <c:v>43861</c:v>
                </c:pt>
                <c:pt idx="34">
                  <c:v>43860</c:v>
                </c:pt>
                <c:pt idx="35">
                  <c:v>43859</c:v>
                </c:pt>
                <c:pt idx="36">
                  <c:v>43858</c:v>
                </c:pt>
                <c:pt idx="37">
                  <c:v>43857</c:v>
                </c:pt>
                <c:pt idx="38">
                  <c:v>43854</c:v>
                </c:pt>
                <c:pt idx="39">
                  <c:v>43853</c:v>
                </c:pt>
                <c:pt idx="40">
                  <c:v>43852</c:v>
                </c:pt>
                <c:pt idx="41">
                  <c:v>43851</c:v>
                </c:pt>
                <c:pt idx="42">
                  <c:v>43850</c:v>
                </c:pt>
                <c:pt idx="43">
                  <c:v>43847</c:v>
                </c:pt>
                <c:pt idx="44">
                  <c:v>43846</c:v>
                </c:pt>
                <c:pt idx="45">
                  <c:v>43845</c:v>
                </c:pt>
                <c:pt idx="46">
                  <c:v>43844</c:v>
                </c:pt>
                <c:pt idx="47">
                  <c:v>43840</c:v>
                </c:pt>
                <c:pt idx="48">
                  <c:v>43839</c:v>
                </c:pt>
                <c:pt idx="49">
                  <c:v>43838</c:v>
                </c:pt>
                <c:pt idx="50">
                  <c:v>43837</c:v>
                </c:pt>
                <c:pt idx="51">
                  <c:v>43836</c:v>
                </c:pt>
                <c:pt idx="52">
                  <c:v>43829</c:v>
                </c:pt>
                <c:pt idx="53">
                  <c:v>43826</c:v>
                </c:pt>
                <c:pt idx="54">
                  <c:v>43825</c:v>
                </c:pt>
                <c:pt idx="55">
                  <c:v>43824</c:v>
                </c:pt>
                <c:pt idx="56">
                  <c:v>43823</c:v>
                </c:pt>
                <c:pt idx="57">
                  <c:v>43822</c:v>
                </c:pt>
                <c:pt idx="58">
                  <c:v>43819</c:v>
                </c:pt>
                <c:pt idx="59">
                  <c:v>43818</c:v>
                </c:pt>
                <c:pt idx="60">
                  <c:v>43817</c:v>
                </c:pt>
                <c:pt idx="61">
                  <c:v>43816</c:v>
                </c:pt>
                <c:pt idx="62">
                  <c:v>43815</c:v>
                </c:pt>
                <c:pt idx="63">
                  <c:v>43812</c:v>
                </c:pt>
                <c:pt idx="64">
                  <c:v>43811</c:v>
                </c:pt>
                <c:pt idx="65">
                  <c:v>43810</c:v>
                </c:pt>
                <c:pt idx="66">
                  <c:v>43809</c:v>
                </c:pt>
                <c:pt idx="67">
                  <c:v>43808</c:v>
                </c:pt>
                <c:pt idx="68">
                  <c:v>43805</c:v>
                </c:pt>
                <c:pt idx="69">
                  <c:v>43804</c:v>
                </c:pt>
                <c:pt idx="70">
                  <c:v>43803</c:v>
                </c:pt>
                <c:pt idx="71">
                  <c:v>43802</c:v>
                </c:pt>
                <c:pt idx="72">
                  <c:v>43801</c:v>
                </c:pt>
                <c:pt idx="73">
                  <c:v>43798</c:v>
                </c:pt>
                <c:pt idx="74">
                  <c:v>43797</c:v>
                </c:pt>
                <c:pt idx="75">
                  <c:v>43796</c:v>
                </c:pt>
                <c:pt idx="76">
                  <c:v>43795</c:v>
                </c:pt>
                <c:pt idx="77">
                  <c:v>43794</c:v>
                </c:pt>
                <c:pt idx="78">
                  <c:v>43791</c:v>
                </c:pt>
                <c:pt idx="79">
                  <c:v>43790</c:v>
                </c:pt>
                <c:pt idx="80">
                  <c:v>43789</c:v>
                </c:pt>
                <c:pt idx="81">
                  <c:v>43788</c:v>
                </c:pt>
                <c:pt idx="82">
                  <c:v>43787</c:v>
                </c:pt>
                <c:pt idx="83">
                  <c:v>43784</c:v>
                </c:pt>
                <c:pt idx="84">
                  <c:v>43783</c:v>
                </c:pt>
                <c:pt idx="85">
                  <c:v>43782</c:v>
                </c:pt>
                <c:pt idx="86">
                  <c:v>43781</c:v>
                </c:pt>
                <c:pt idx="87">
                  <c:v>43780</c:v>
                </c:pt>
                <c:pt idx="88">
                  <c:v>43777</c:v>
                </c:pt>
                <c:pt idx="89">
                  <c:v>43776</c:v>
                </c:pt>
                <c:pt idx="90">
                  <c:v>43775</c:v>
                </c:pt>
                <c:pt idx="91">
                  <c:v>43774</c:v>
                </c:pt>
                <c:pt idx="92">
                  <c:v>43770</c:v>
                </c:pt>
                <c:pt idx="93">
                  <c:v>43769</c:v>
                </c:pt>
                <c:pt idx="94">
                  <c:v>43768</c:v>
                </c:pt>
                <c:pt idx="95">
                  <c:v>43767</c:v>
                </c:pt>
                <c:pt idx="96">
                  <c:v>43766</c:v>
                </c:pt>
                <c:pt idx="97">
                  <c:v>43763</c:v>
                </c:pt>
                <c:pt idx="98">
                  <c:v>43762</c:v>
                </c:pt>
                <c:pt idx="99">
                  <c:v>43761</c:v>
                </c:pt>
                <c:pt idx="100">
                  <c:v>43759</c:v>
                </c:pt>
                <c:pt idx="101">
                  <c:v>43756</c:v>
                </c:pt>
                <c:pt idx="102">
                  <c:v>43755</c:v>
                </c:pt>
                <c:pt idx="103">
                  <c:v>43754</c:v>
                </c:pt>
                <c:pt idx="104">
                  <c:v>43753</c:v>
                </c:pt>
                <c:pt idx="105">
                  <c:v>43749</c:v>
                </c:pt>
                <c:pt idx="106">
                  <c:v>43748</c:v>
                </c:pt>
                <c:pt idx="107">
                  <c:v>43747</c:v>
                </c:pt>
                <c:pt idx="108">
                  <c:v>43746</c:v>
                </c:pt>
                <c:pt idx="109">
                  <c:v>43745</c:v>
                </c:pt>
                <c:pt idx="110">
                  <c:v>43742</c:v>
                </c:pt>
                <c:pt idx="111">
                  <c:v>43741</c:v>
                </c:pt>
                <c:pt idx="112">
                  <c:v>43740</c:v>
                </c:pt>
                <c:pt idx="113">
                  <c:v>43739</c:v>
                </c:pt>
                <c:pt idx="114">
                  <c:v>43738</c:v>
                </c:pt>
                <c:pt idx="115">
                  <c:v>43735</c:v>
                </c:pt>
                <c:pt idx="116">
                  <c:v>43734</c:v>
                </c:pt>
                <c:pt idx="117">
                  <c:v>43733</c:v>
                </c:pt>
                <c:pt idx="118">
                  <c:v>43732</c:v>
                </c:pt>
                <c:pt idx="119">
                  <c:v>43728</c:v>
                </c:pt>
                <c:pt idx="120">
                  <c:v>43727</c:v>
                </c:pt>
                <c:pt idx="121">
                  <c:v>43726</c:v>
                </c:pt>
                <c:pt idx="122">
                  <c:v>43725</c:v>
                </c:pt>
                <c:pt idx="123">
                  <c:v>43721</c:v>
                </c:pt>
                <c:pt idx="124">
                  <c:v>43720</c:v>
                </c:pt>
                <c:pt idx="125">
                  <c:v>43719</c:v>
                </c:pt>
                <c:pt idx="126">
                  <c:v>43718</c:v>
                </c:pt>
                <c:pt idx="127">
                  <c:v>43717</c:v>
                </c:pt>
                <c:pt idx="128">
                  <c:v>43714</c:v>
                </c:pt>
                <c:pt idx="129">
                  <c:v>43713</c:v>
                </c:pt>
                <c:pt idx="130">
                  <c:v>43712</c:v>
                </c:pt>
                <c:pt idx="131">
                  <c:v>43711</c:v>
                </c:pt>
                <c:pt idx="132">
                  <c:v>43710</c:v>
                </c:pt>
                <c:pt idx="133">
                  <c:v>43707</c:v>
                </c:pt>
                <c:pt idx="134">
                  <c:v>43706</c:v>
                </c:pt>
                <c:pt idx="135">
                  <c:v>43705</c:v>
                </c:pt>
                <c:pt idx="136">
                  <c:v>43704</c:v>
                </c:pt>
                <c:pt idx="137">
                  <c:v>43703</c:v>
                </c:pt>
                <c:pt idx="138">
                  <c:v>43700</c:v>
                </c:pt>
                <c:pt idx="139">
                  <c:v>43699</c:v>
                </c:pt>
                <c:pt idx="140">
                  <c:v>43698</c:v>
                </c:pt>
                <c:pt idx="141">
                  <c:v>43697</c:v>
                </c:pt>
                <c:pt idx="142">
                  <c:v>43696</c:v>
                </c:pt>
                <c:pt idx="143">
                  <c:v>43693</c:v>
                </c:pt>
                <c:pt idx="144">
                  <c:v>43692</c:v>
                </c:pt>
                <c:pt idx="145">
                  <c:v>43691</c:v>
                </c:pt>
                <c:pt idx="146">
                  <c:v>43690</c:v>
                </c:pt>
                <c:pt idx="147">
                  <c:v>43686</c:v>
                </c:pt>
                <c:pt idx="148">
                  <c:v>43685</c:v>
                </c:pt>
                <c:pt idx="149">
                  <c:v>43684</c:v>
                </c:pt>
                <c:pt idx="150">
                  <c:v>43683</c:v>
                </c:pt>
                <c:pt idx="151">
                  <c:v>43682</c:v>
                </c:pt>
                <c:pt idx="152">
                  <c:v>43679</c:v>
                </c:pt>
                <c:pt idx="153">
                  <c:v>43678</c:v>
                </c:pt>
                <c:pt idx="154">
                  <c:v>43677</c:v>
                </c:pt>
                <c:pt idx="155">
                  <c:v>43676</c:v>
                </c:pt>
                <c:pt idx="156">
                  <c:v>43675</c:v>
                </c:pt>
                <c:pt idx="157">
                  <c:v>43672</c:v>
                </c:pt>
                <c:pt idx="158">
                  <c:v>43671</c:v>
                </c:pt>
                <c:pt idx="159">
                  <c:v>43670</c:v>
                </c:pt>
                <c:pt idx="160">
                  <c:v>43669</c:v>
                </c:pt>
                <c:pt idx="161">
                  <c:v>43668</c:v>
                </c:pt>
                <c:pt idx="162">
                  <c:v>43665</c:v>
                </c:pt>
                <c:pt idx="163">
                  <c:v>43664</c:v>
                </c:pt>
                <c:pt idx="164">
                  <c:v>43663</c:v>
                </c:pt>
                <c:pt idx="165">
                  <c:v>43662</c:v>
                </c:pt>
                <c:pt idx="166">
                  <c:v>43658</c:v>
                </c:pt>
                <c:pt idx="167">
                  <c:v>43657</c:v>
                </c:pt>
                <c:pt idx="168">
                  <c:v>43656</c:v>
                </c:pt>
                <c:pt idx="169">
                  <c:v>43655</c:v>
                </c:pt>
                <c:pt idx="170">
                  <c:v>43654</c:v>
                </c:pt>
                <c:pt idx="171">
                  <c:v>43651</c:v>
                </c:pt>
                <c:pt idx="172">
                  <c:v>43650</c:v>
                </c:pt>
                <c:pt idx="173">
                  <c:v>43649</c:v>
                </c:pt>
                <c:pt idx="174">
                  <c:v>43648</c:v>
                </c:pt>
                <c:pt idx="175">
                  <c:v>43647</c:v>
                </c:pt>
                <c:pt idx="176">
                  <c:v>43644</c:v>
                </c:pt>
                <c:pt idx="177">
                  <c:v>43643</c:v>
                </c:pt>
                <c:pt idx="178">
                  <c:v>43642</c:v>
                </c:pt>
                <c:pt idx="179">
                  <c:v>43641</c:v>
                </c:pt>
                <c:pt idx="180">
                  <c:v>43640</c:v>
                </c:pt>
                <c:pt idx="181">
                  <c:v>43637</c:v>
                </c:pt>
                <c:pt idx="182">
                  <c:v>43636</c:v>
                </c:pt>
                <c:pt idx="183">
                  <c:v>43635</c:v>
                </c:pt>
                <c:pt idx="184">
                  <c:v>43634</c:v>
                </c:pt>
                <c:pt idx="185">
                  <c:v>43633</c:v>
                </c:pt>
                <c:pt idx="186">
                  <c:v>43630</c:v>
                </c:pt>
                <c:pt idx="187">
                  <c:v>43629</c:v>
                </c:pt>
                <c:pt idx="188">
                  <c:v>43628</c:v>
                </c:pt>
                <c:pt idx="189">
                  <c:v>43627</c:v>
                </c:pt>
                <c:pt idx="190">
                  <c:v>43626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43616</c:v>
                </c:pt>
                <c:pt idx="197">
                  <c:v>43615</c:v>
                </c:pt>
                <c:pt idx="198">
                  <c:v>43614</c:v>
                </c:pt>
                <c:pt idx="199">
                  <c:v>43613</c:v>
                </c:pt>
                <c:pt idx="200">
                  <c:v>43612</c:v>
                </c:pt>
                <c:pt idx="201">
                  <c:v>43609</c:v>
                </c:pt>
                <c:pt idx="202">
                  <c:v>43608</c:v>
                </c:pt>
                <c:pt idx="203">
                  <c:v>43607</c:v>
                </c:pt>
                <c:pt idx="204">
                  <c:v>43606</c:v>
                </c:pt>
                <c:pt idx="205">
                  <c:v>43605</c:v>
                </c:pt>
                <c:pt idx="206">
                  <c:v>43602</c:v>
                </c:pt>
                <c:pt idx="207">
                  <c:v>43601</c:v>
                </c:pt>
                <c:pt idx="208">
                  <c:v>43600</c:v>
                </c:pt>
                <c:pt idx="209">
                  <c:v>43599</c:v>
                </c:pt>
                <c:pt idx="210">
                  <c:v>43598</c:v>
                </c:pt>
                <c:pt idx="211">
                  <c:v>43595</c:v>
                </c:pt>
                <c:pt idx="212">
                  <c:v>43594</c:v>
                </c:pt>
                <c:pt idx="213">
                  <c:v>43593</c:v>
                </c:pt>
                <c:pt idx="214">
                  <c:v>43592</c:v>
                </c:pt>
                <c:pt idx="215">
                  <c:v>43581</c:v>
                </c:pt>
                <c:pt idx="216">
                  <c:v>43580</c:v>
                </c:pt>
                <c:pt idx="217">
                  <c:v>43579</c:v>
                </c:pt>
                <c:pt idx="218">
                  <c:v>43578</c:v>
                </c:pt>
                <c:pt idx="219">
                  <c:v>43577</c:v>
                </c:pt>
                <c:pt idx="220">
                  <c:v>43574</c:v>
                </c:pt>
                <c:pt idx="221">
                  <c:v>43573</c:v>
                </c:pt>
                <c:pt idx="222">
                  <c:v>43572</c:v>
                </c:pt>
                <c:pt idx="223">
                  <c:v>43571</c:v>
                </c:pt>
                <c:pt idx="224">
                  <c:v>43570</c:v>
                </c:pt>
                <c:pt idx="225">
                  <c:v>43567</c:v>
                </c:pt>
                <c:pt idx="226">
                  <c:v>43566</c:v>
                </c:pt>
                <c:pt idx="227">
                  <c:v>43565</c:v>
                </c:pt>
                <c:pt idx="228">
                  <c:v>43564</c:v>
                </c:pt>
                <c:pt idx="229">
                  <c:v>43563</c:v>
                </c:pt>
                <c:pt idx="230">
                  <c:v>43560</c:v>
                </c:pt>
                <c:pt idx="231">
                  <c:v>43559</c:v>
                </c:pt>
                <c:pt idx="232">
                  <c:v>43558</c:v>
                </c:pt>
                <c:pt idx="233">
                  <c:v>43557</c:v>
                </c:pt>
                <c:pt idx="234">
                  <c:v>43556</c:v>
                </c:pt>
                <c:pt idx="235">
                  <c:v>43553</c:v>
                </c:pt>
                <c:pt idx="236">
                  <c:v>43552</c:v>
                </c:pt>
                <c:pt idx="237">
                  <c:v>43551</c:v>
                </c:pt>
                <c:pt idx="238">
                  <c:v>43550</c:v>
                </c:pt>
                <c:pt idx="239">
                  <c:v>43549</c:v>
                </c:pt>
                <c:pt idx="240">
                  <c:v>43546</c:v>
                </c:pt>
                <c:pt idx="241">
                  <c:v>43544</c:v>
                </c:pt>
                <c:pt idx="242">
                  <c:v>43543</c:v>
                </c:pt>
                <c:pt idx="243">
                  <c:v>43542</c:v>
                </c:pt>
                <c:pt idx="244">
                  <c:v>43539</c:v>
                </c:pt>
                <c:pt idx="245">
                  <c:v>43538</c:v>
                </c:pt>
                <c:pt idx="246">
                  <c:v>43537</c:v>
                </c:pt>
                <c:pt idx="247">
                  <c:v>43536</c:v>
                </c:pt>
                <c:pt idx="248">
                  <c:v>43535</c:v>
                </c:pt>
                <c:pt idx="249">
                  <c:v>43532</c:v>
                </c:pt>
                <c:pt idx="250">
                  <c:v>43531</c:v>
                </c:pt>
                <c:pt idx="251">
                  <c:v>43530</c:v>
                </c:pt>
                <c:pt idx="252">
                  <c:v>43529</c:v>
                </c:pt>
                <c:pt idx="253">
                  <c:v>43528</c:v>
                </c:pt>
                <c:pt idx="254">
                  <c:v>43525</c:v>
                </c:pt>
                <c:pt idx="255">
                  <c:v>43524</c:v>
                </c:pt>
                <c:pt idx="256">
                  <c:v>43523</c:v>
                </c:pt>
                <c:pt idx="257">
                  <c:v>43522</c:v>
                </c:pt>
                <c:pt idx="258">
                  <c:v>43521</c:v>
                </c:pt>
                <c:pt idx="259">
                  <c:v>43518</c:v>
                </c:pt>
                <c:pt idx="260">
                  <c:v>43517</c:v>
                </c:pt>
                <c:pt idx="261">
                  <c:v>43516</c:v>
                </c:pt>
                <c:pt idx="262">
                  <c:v>43515</c:v>
                </c:pt>
                <c:pt idx="263">
                  <c:v>43514</c:v>
                </c:pt>
                <c:pt idx="264">
                  <c:v>43511</c:v>
                </c:pt>
                <c:pt idx="265">
                  <c:v>43510</c:v>
                </c:pt>
                <c:pt idx="266">
                  <c:v>43509</c:v>
                </c:pt>
                <c:pt idx="267">
                  <c:v>43508</c:v>
                </c:pt>
                <c:pt idx="268">
                  <c:v>43504</c:v>
                </c:pt>
                <c:pt idx="269">
                  <c:v>43503</c:v>
                </c:pt>
                <c:pt idx="270">
                  <c:v>43502</c:v>
                </c:pt>
                <c:pt idx="271">
                  <c:v>43501</c:v>
                </c:pt>
                <c:pt idx="272">
                  <c:v>43500</c:v>
                </c:pt>
                <c:pt idx="273">
                  <c:v>43497</c:v>
                </c:pt>
                <c:pt idx="274">
                  <c:v>43496</c:v>
                </c:pt>
                <c:pt idx="275">
                  <c:v>43495</c:v>
                </c:pt>
                <c:pt idx="276">
                  <c:v>43494</c:v>
                </c:pt>
                <c:pt idx="277">
                  <c:v>43493</c:v>
                </c:pt>
                <c:pt idx="278">
                  <c:v>43490</c:v>
                </c:pt>
                <c:pt idx="279">
                  <c:v>43489</c:v>
                </c:pt>
                <c:pt idx="280">
                  <c:v>43488</c:v>
                </c:pt>
                <c:pt idx="281">
                  <c:v>43487</c:v>
                </c:pt>
                <c:pt idx="282">
                  <c:v>43486</c:v>
                </c:pt>
                <c:pt idx="283">
                  <c:v>43483</c:v>
                </c:pt>
                <c:pt idx="284">
                  <c:v>43482</c:v>
                </c:pt>
                <c:pt idx="285">
                  <c:v>43481</c:v>
                </c:pt>
                <c:pt idx="286">
                  <c:v>43480</c:v>
                </c:pt>
                <c:pt idx="287">
                  <c:v>43476</c:v>
                </c:pt>
                <c:pt idx="288">
                  <c:v>43475</c:v>
                </c:pt>
                <c:pt idx="289">
                  <c:v>43474</c:v>
                </c:pt>
                <c:pt idx="290">
                  <c:v>43473</c:v>
                </c:pt>
                <c:pt idx="291">
                  <c:v>43472</c:v>
                </c:pt>
                <c:pt idx="292">
                  <c:v>43469</c:v>
                </c:pt>
                <c:pt idx="293">
                  <c:v>43462</c:v>
                </c:pt>
                <c:pt idx="294">
                  <c:v>43461</c:v>
                </c:pt>
                <c:pt idx="295">
                  <c:v>43460</c:v>
                </c:pt>
                <c:pt idx="296">
                  <c:v>43459</c:v>
                </c:pt>
                <c:pt idx="297">
                  <c:v>43455</c:v>
                </c:pt>
                <c:pt idx="298">
                  <c:v>43454</c:v>
                </c:pt>
                <c:pt idx="299">
                  <c:v>43453</c:v>
                </c:pt>
                <c:pt idx="300">
                  <c:v>43452</c:v>
                </c:pt>
                <c:pt idx="301">
                  <c:v>43451</c:v>
                </c:pt>
                <c:pt idx="302">
                  <c:v>43448</c:v>
                </c:pt>
                <c:pt idx="303">
                  <c:v>43447</c:v>
                </c:pt>
                <c:pt idx="304">
                  <c:v>43446</c:v>
                </c:pt>
                <c:pt idx="305">
                  <c:v>43445</c:v>
                </c:pt>
                <c:pt idx="306">
                  <c:v>43444</c:v>
                </c:pt>
                <c:pt idx="307">
                  <c:v>43441</c:v>
                </c:pt>
                <c:pt idx="308">
                  <c:v>43440</c:v>
                </c:pt>
                <c:pt idx="309">
                  <c:v>43439</c:v>
                </c:pt>
                <c:pt idx="310">
                  <c:v>43438</c:v>
                </c:pt>
                <c:pt idx="311">
                  <c:v>43437</c:v>
                </c:pt>
                <c:pt idx="312">
                  <c:v>43434</c:v>
                </c:pt>
                <c:pt idx="313">
                  <c:v>43433</c:v>
                </c:pt>
                <c:pt idx="314">
                  <c:v>43432</c:v>
                </c:pt>
                <c:pt idx="315">
                  <c:v>43431</c:v>
                </c:pt>
                <c:pt idx="316">
                  <c:v>43430</c:v>
                </c:pt>
                <c:pt idx="317">
                  <c:v>43426</c:v>
                </c:pt>
                <c:pt idx="318">
                  <c:v>43425</c:v>
                </c:pt>
                <c:pt idx="319">
                  <c:v>43424</c:v>
                </c:pt>
                <c:pt idx="320">
                  <c:v>43423</c:v>
                </c:pt>
                <c:pt idx="321">
                  <c:v>43420</c:v>
                </c:pt>
                <c:pt idx="322">
                  <c:v>43419</c:v>
                </c:pt>
                <c:pt idx="323">
                  <c:v>43418</c:v>
                </c:pt>
                <c:pt idx="324">
                  <c:v>43417</c:v>
                </c:pt>
                <c:pt idx="325">
                  <c:v>43416</c:v>
                </c:pt>
                <c:pt idx="326">
                  <c:v>43413</c:v>
                </c:pt>
                <c:pt idx="327">
                  <c:v>43412</c:v>
                </c:pt>
                <c:pt idx="328">
                  <c:v>43411</c:v>
                </c:pt>
                <c:pt idx="329">
                  <c:v>43410</c:v>
                </c:pt>
                <c:pt idx="330">
                  <c:v>43409</c:v>
                </c:pt>
                <c:pt idx="331">
                  <c:v>43406</c:v>
                </c:pt>
                <c:pt idx="332">
                  <c:v>43405</c:v>
                </c:pt>
                <c:pt idx="333">
                  <c:v>43404</c:v>
                </c:pt>
                <c:pt idx="334">
                  <c:v>43403</c:v>
                </c:pt>
                <c:pt idx="335">
                  <c:v>43402</c:v>
                </c:pt>
                <c:pt idx="336">
                  <c:v>43399</c:v>
                </c:pt>
                <c:pt idx="337">
                  <c:v>43398</c:v>
                </c:pt>
                <c:pt idx="338">
                  <c:v>43397</c:v>
                </c:pt>
                <c:pt idx="339">
                  <c:v>43396</c:v>
                </c:pt>
                <c:pt idx="340">
                  <c:v>43395</c:v>
                </c:pt>
                <c:pt idx="341">
                  <c:v>43392</c:v>
                </c:pt>
                <c:pt idx="342">
                  <c:v>43391</c:v>
                </c:pt>
                <c:pt idx="343">
                  <c:v>43390</c:v>
                </c:pt>
                <c:pt idx="344">
                  <c:v>43389</c:v>
                </c:pt>
                <c:pt idx="345">
                  <c:v>43388</c:v>
                </c:pt>
                <c:pt idx="346">
                  <c:v>43385</c:v>
                </c:pt>
                <c:pt idx="347">
                  <c:v>43384</c:v>
                </c:pt>
                <c:pt idx="348">
                  <c:v>43383</c:v>
                </c:pt>
                <c:pt idx="349">
                  <c:v>43382</c:v>
                </c:pt>
                <c:pt idx="350">
                  <c:v>43378</c:v>
                </c:pt>
                <c:pt idx="351">
                  <c:v>43377</c:v>
                </c:pt>
                <c:pt idx="352">
                  <c:v>43376</c:v>
                </c:pt>
                <c:pt idx="353">
                  <c:v>43375</c:v>
                </c:pt>
                <c:pt idx="354">
                  <c:v>43374</c:v>
                </c:pt>
                <c:pt idx="355">
                  <c:v>43371</c:v>
                </c:pt>
                <c:pt idx="356">
                  <c:v>43370</c:v>
                </c:pt>
                <c:pt idx="357">
                  <c:v>43369</c:v>
                </c:pt>
                <c:pt idx="358">
                  <c:v>43368</c:v>
                </c:pt>
                <c:pt idx="359">
                  <c:v>43364</c:v>
                </c:pt>
                <c:pt idx="360">
                  <c:v>43363</c:v>
                </c:pt>
                <c:pt idx="361">
                  <c:v>43362</c:v>
                </c:pt>
                <c:pt idx="362">
                  <c:v>43361</c:v>
                </c:pt>
                <c:pt idx="363">
                  <c:v>43357</c:v>
                </c:pt>
                <c:pt idx="364">
                  <c:v>43356</c:v>
                </c:pt>
                <c:pt idx="365">
                  <c:v>43355</c:v>
                </c:pt>
                <c:pt idx="366">
                  <c:v>43354</c:v>
                </c:pt>
                <c:pt idx="367">
                  <c:v>43353</c:v>
                </c:pt>
                <c:pt idx="368">
                  <c:v>43350</c:v>
                </c:pt>
                <c:pt idx="369">
                  <c:v>43349</c:v>
                </c:pt>
                <c:pt idx="370">
                  <c:v>43348</c:v>
                </c:pt>
                <c:pt idx="371">
                  <c:v>43347</c:v>
                </c:pt>
                <c:pt idx="372">
                  <c:v>43346</c:v>
                </c:pt>
                <c:pt idx="373">
                  <c:v>43343</c:v>
                </c:pt>
                <c:pt idx="374">
                  <c:v>43342</c:v>
                </c:pt>
                <c:pt idx="375">
                  <c:v>43341</c:v>
                </c:pt>
                <c:pt idx="376">
                  <c:v>43340</c:v>
                </c:pt>
                <c:pt idx="377">
                  <c:v>43339</c:v>
                </c:pt>
                <c:pt idx="378">
                  <c:v>43336</c:v>
                </c:pt>
                <c:pt idx="379">
                  <c:v>43335</c:v>
                </c:pt>
                <c:pt idx="380">
                  <c:v>43334</c:v>
                </c:pt>
                <c:pt idx="381">
                  <c:v>43333</c:v>
                </c:pt>
                <c:pt idx="382">
                  <c:v>43332</c:v>
                </c:pt>
                <c:pt idx="383">
                  <c:v>43329</c:v>
                </c:pt>
                <c:pt idx="384">
                  <c:v>43328</c:v>
                </c:pt>
                <c:pt idx="385">
                  <c:v>43327</c:v>
                </c:pt>
                <c:pt idx="386">
                  <c:v>43326</c:v>
                </c:pt>
                <c:pt idx="387">
                  <c:v>43325</c:v>
                </c:pt>
                <c:pt idx="388">
                  <c:v>43322</c:v>
                </c:pt>
                <c:pt idx="389">
                  <c:v>43321</c:v>
                </c:pt>
                <c:pt idx="390">
                  <c:v>43320</c:v>
                </c:pt>
                <c:pt idx="391">
                  <c:v>43319</c:v>
                </c:pt>
                <c:pt idx="392">
                  <c:v>43318</c:v>
                </c:pt>
                <c:pt idx="393">
                  <c:v>43315</c:v>
                </c:pt>
                <c:pt idx="394">
                  <c:v>43314</c:v>
                </c:pt>
                <c:pt idx="395">
                  <c:v>43313</c:v>
                </c:pt>
                <c:pt idx="396">
                  <c:v>43312</c:v>
                </c:pt>
                <c:pt idx="397">
                  <c:v>43311</c:v>
                </c:pt>
                <c:pt idx="398">
                  <c:v>43308</c:v>
                </c:pt>
                <c:pt idx="399">
                  <c:v>43307</c:v>
                </c:pt>
                <c:pt idx="400">
                  <c:v>43306</c:v>
                </c:pt>
                <c:pt idx="401">
                  <c:v>43305</c:v>
                </c:pt>
                <c:pt idx="402">
                  <c:v>43304</c:v>
                </c:pt>
                <c:pt idx="403">
                  <c:v>43301</c:v>
                </c:pt>
                <c:pt idx="404">
                  <c:v>43300</c:v>
                </c:pt>
                <c:pt idx="405">
                  <c:v>43299</c:v>
                </c:pt>
                <c:pt idx="406">
                  <c:v>43298</c:v>
                </c:pt>
                <c:pt idx="407">
                  <c:v>43294</c:v>
                </c:pt>
                <c:pt idx="408">
                  <c:v>43293</c:v>
                </c:pt>
                <c:pt idx="409">
                  <c:v>43292</c:v>
                </c:pt>
                <c:pt idx="410">
                  <c:v>43291</c:v>
                </c:pt>
                <c:pt idx="411">
                  <c:v>43290</c:v>
                </c:pt>
                <c:pt idx="412">
                  <c:v>43287</c:v>
                </c:pt>
                <c:pt idx="413">
                  <c:v>43286</c:v>
                </c:pt>
                <c:pt idx="414">
                  <c:v>43285</c:v>
                </c:pt>
                <c:pt idx="415">
                  <c:v>43284</c:v>
                </c:pt>
                <c:pt idx="416">
                  <c:v>43283</c:v>
                </c:pt>
                <c:pt idx="417">
                  <c:v>43280</c:v>
                </c:pt>
                <c:pt idx="418">
                  <c:v>43279</c:v>
                </c:pt>
                <c:pt idx="419">
                  <c:v>43278</c:v>
                </c:pt>
                <c:pt idx="420">
                  <c:v>43277</c:v>
                </c:pt>
                <c:pt idx="421">
                  <c:v>43276</c:v>
                </c:pt>
                <c:pt idx="422">
                  <c:v>43273</c:v>
                </c:pt>
                <c:pt idx="423">
                  <c:v>43272</c:v>
                </c:pt>
                <c:pt idx="424">
                  <c:v>43271</c:v>
                </c:pt>
                <c:pt idx="425">
                  <c:v>43270</c:v>
                </c:pt>
                <c:pt idx="426">
                  <c:v>43269</c:v>
                </c:pt>
                <c:pt idx="427">
                  <c:v>43266</c:v>
                </c:pt>
                <c:pt idx="428">
                  <c:v>43265</c:v>
                </c:pt>
                <c:pt idx="429">
                  <c:v>43264</c:v>
                </c:pt>
                <c:pt idx="430">
                  <c:v>43263</c:v>
                </c:pt>
                <c:pt idx="431">
                  <c:v>43262</c:v>
                </c:pt>
                <c:pt idx="432">
                  <c:v>43259</c:v>
                </c:pt>
                <c:pt idx="433">
                  <c:v>43258</c:v>
                </c:pt>
                <c:pt idx="434">
                  <c:v>43257</c:v>
                </c:pt>
                <c:pt idx="435">
                  <c:v>43256</c:v>
                </c:pt>
                <c:pt idx="436">
                  <c:v>43255</c:v>
                </c:pt>
                <c:pt idx="437">
                  <c:v>43252</c:v>
                </c:pt>
                <c:pt idx="438">
                  <c:v>43251</c:v>
                </c:pt>
                <c:pt idx="439">
                  <c:v>43250</c:v>
                </c:pt>
                <c:pt idx="440">
                  <c:v>43249</c:v>
                </c:pt>
                <c:pt idx="441">
                  <c:v>43248</c:v>
                </c:pt>
                <c:pt idx="442">
                  <c:v>43245</c:v>
                </c:pt>
                <c:pt idx="443">
                  <c:v>43244</c:v>
                </c:pt>
                <c:pt idx="444">
                  <c:v>43243</c:v>
                </c:pt>
                <c:pt idx="445">
                  <c:v>43242</c:v>
                </c:pt>
                <c:pt idx="446">
                  <c:v>43241</c:v>
                </c:pt>
                <c:pt idx="447">
                  <c:v>43238</c:v>
                </c:pt>
                <c:pt idx="448">
                  <c:v>43237</c:v>
                </c:pt>
                <c:pt idx="449">
                  <c:v>43236</c:v>
                </c:pt>
                <c:pt idx="450">
                  <c:v>43235</c:v>
                </c:pt>
                <c:pt idx="451">
                  <c:v>43234</c:v>
                </c:pt>
                <c:pt idx="452">
                  <c:v>43231</c:v>
                </c:pt>
                <c:pt idx="453">
                  <c:v>43230</c:v>
                </c:pt>
                <c:pt idx="454">
                  <c:v>43229</c:v>
                </c:pt>
                <c:pt idx="455">
                  <c:v>43228</c:v>
                </c:pt>
                <c:pt idx="456">
                  <c:v>43227</c:v>
                </c:pt>
                <c:pt idx="457">
                  <c:v>43222</c:v>
                </c:pt>
                <c:pt idx="458">
                  <c:v>43221</c:v>
                </c:pt>
                <c:pt idx="459">
                  <c:v>43217</c:v>
                </c:pt>
                <c:pt idx="460">
                  <c:v>43216</c:v>
                </c:pt>
                <c:pt idx="461">
                  <c:v>43215</c:v>
                </c:pt>
                <c:pt idx="462">
                  <c:v>43214</c:v>
                </c:pt>
                <c:pt idx="463">
                  <c:v>43213</c:v>
                </c:pt>
                <c:pt idx="464">
                  <c:v>43210</c:v>
                </c:pt>
                <c:pt idx="465">
                  <c:v>43209</c:v>
                </c:pt>
                <c:pt idx="466">
                  <c:v>43208</c:v>
                </c:pt>
                <c:pt idx="467">
                  <c:v>43207</c:v>
                </c:pt>
                <c:pt idx="468">
                  <c:v>43206</c:v>
                </c:pt>
                <c:pt idx="469">
                  <c:v>43203</c:v>
                </c:pt>
                <c:pt idx="470">
                  <c:v>43202</c:v>
                </c:pt>
                <c:pt idx="471">
                  <c:v>43201</c:v>
                </c:pt>
                <c:pt idx="472">
                  <c:v>43200</c:v>
                </c:pt>
                <c:pt idx="473">
                  <c:v>43199</c:v>
                </c:pt>
                <c:pt idx="474">
                  <c:v>43196</c:v>
                </c:pt>
                <c:pt idx="475">
                  <c:v>43195</c:v>
                </c:pt>
                <c:pt idx="476">
                  <c:v>43194</c:v>
                </c:pt>
                <c:pt idx="477">
                  <c:v>43193</c:v>
                </c:pt>
                <c:pt idx="478">
                  <c:v>43192</c:v>
                </c:pt>
                <c:pt idx="479">
                  <c:v>43189</c:v>
                </c:pt>
                <c:pt idx="480">
                  <c:v>43188</c:v>
                </c:pt>
                <c:pt idx="481">
                  <c:v>43187</c:v>
                </c:pt>
                <c:pt idx="482">
                  <c:v>43186</c:v>
                </c:pt>
                <c:pt idx="483">
                  <c:v>43185</c:v>
                </c:pt>
                <c:pt idx="484">
                  <c:v>43182</c:v>
                </c:pt>
                <c:pt idx="485">
                  <c:v>43181</c:v>
                </c:pt>
                <c:pt idx="486">
                  <c:v>43179</c:v>
                </c:pt>
                <c:pt idx="487">
                  <c:v>43178</c:v>
                </c:pt>
                <c:pt idx="488">
                  <c:v>43175</c:v>
                </c:pt>
                <c:pt idx="489">
                  <c:v>43174</c:v>
                </c:pt>
                <c:pt idx="490">
                  <c:v>43173</c:v>
                </c:pt>
                <c:pt idx="491">
                  <c:v>43172</c:v>
                </c:pt>
                <c:pt idx="492">
                  <c:v>43171</c:v>
                </c:pt>
                <c:pt idx="493">
                  <c:v>43168</c:v>
                </c:pt>
                <c:pt idx="494">
                  <c:v>43167</c:v>
                </c:pt>
                <c:pt idx="495">
                  <c:v>43166</c:v>
                </c:pt>
                <c:pt idx="496">
                  <c:v>43165</c:v>
                </c:pt>
                <c:pt idx="497">
                  <c:v>43164</c:v>
                </c:pt>
                <c:pt idx="498">
                  <c:v>43161</c:v>
                </c:pt>
                <c:pt idx="499">
                  <c:v>43160</c:v>
                </c:pt>
                <c:pt idx="500">
                  <c:v>43159</c:v>
                </c:pt>
                <c:pt idx="501">
                  <c:v>43158</c:v>
                </c:pt>
                <c:pt idx="502">
                  <c:v>43157</c:v>
                </c:pt>
                <c:pt idx="503">
                  <c:v>43154</c:v>
                </c:pt>
                <c:pt idx="504">
                  <c:v>43153</c:v>
                </c:pt>
                <c:pt idx="505">
                  <c:v>43152</c:v>
                </c:pt>
                <c:pt idx="506">
                  <c:v>43151</c:v>
                </c:pt>
                <c:pt idx="507">
                  <c:v>43150</c:v>
                </c:pt>
                <c:pt idx="508">
                  <c:v>43147</c:v>
                </c:pt>
                <c:pt idx="509">
                  <c:v>43146</c:v>
                </c:pt>
                <c:pt idx="510">
                  <c:v>43145</c:v>
                </c:pt>
                <c:pt idx="511">
                  <c:v>43144</c:v>
                </c:pt>
                <c:pt idx="512">
                  <c:v>43140</c:v>
                </c:pt>
                <c:pt idx="513">
                  <c:v>43139</c:v>
                </c:pt>
                <c:pt idx="514">
                  <c:v>43138</c:v>
                </c:pt>
                <c:pt idx="515">
                  <c:v>43137</c:v>
                </c:pt>
                <c:pt idx="516">
                  <c:v>43136</c:v>
                </c:pt>
                <c:pt idx="517">
                  <c:v>43133</c:v>
                </c:pt>
                <c:pt idx="518">
                  <c:v>43132</c:v>
                </c:pt>
                <c:pt idx="519">
                  <c:v>43131</c:v>
                </c:pt>
                <c:pt idx="520">
                  <c:v>43130</c:v>
                </c:pt>
                <c:pt idx="521">
                  <c:v>43129</c:v>
                </c:pt>
                <c:pt idx="522">
                  <c:v>43126</c:v>
                </c:pt>
                <c:pt idx="523">
                  <c:v>43125</c:v>
                </c:pt>
                <c:pt idx="524">
                  <c:v>43124</c:v>
                </c:pt>
                <c:pt idx="525">
                  <c:v>43123</c:v>
                </c:pt>
                <c:pt idx="526">
                  <c:v>43122</c:v>
                </c:pt>
                <c:pt idx="527">
                  <c:v>43119</c:v>
                </c:pt>
                <c:pt idx="528">
                  <c:v>43118</c:v>
                </c:pt>
                <c:pt idx="529">
                  <c:v>43117</c:v>
                </c:pt>
                <c:pt idx="530">
                  <c:v>43116</c:v>
                </c:pt>
                <c:pt idx="531">
                  <c:v>43115</c:v>
                </c:pt>
                <c:pt idx="532">
                  <c:v>43112</c:v>
                </c:pt>
                <c:pt idx="533">
                  <c:v>43111</c:v>
                </c:pt>
                <c:pt idx="534">
                  <c:v>43110</c:v>
                </c:pt>
                <c:pt idx="535">
                  <c:v>43109</c:v>
                </c:pt>
                <c:pt idx="536">
                  <c:v>43105</c:v>
                </c:pt>
                <c:pt idx="537">
                  <c:v>43104</c:v>
                </c:pt>
                <c:pt idx="538">
                  <c:v>43098</c:v>
                </c:pt>
                <c:pt idx="539">
                  <c:v>43097</c:v>
                </c:pt>
                <c:pt idx="540">
                  <c:v>43096</c:v>
                </c:pt>
                <c:pt idx="541">
                  <c:v>43095</c:v>
                </c:pt>
                <c:pt idx="542">
                  <c:v>43094</c:v>
                </c:pt>
                <c:pt idx="543">
                  <c:v>43091</c:v>
                </c:pt>
                <c:pt idx="544">
                  <c:v>43090</c:v>
                </c:pt>
                <c:pt idx="545">
                  <c:v>43089</c:v>
                </c:pt>
                <c:pt idx="546">
                  <c:v>43088</c:v>
                </c:pt>
                <c:pt idx="547">
                  <c:v>43087</c:v>
                </c:pt>
                <c:pt idx="548">
                  <c:v>43084</c:v>
                </c:pt>
                <c:pt idx="549">
                  <c:v>43083</c:v>
                </c:pt>
                <c:pt idx="550">
                  <c:v>43082</c:v>
                </c:pt>
                <c:pt idx="551">
                  <c:v>43081</c:v>
                </c:pt>
                <c:pt idx="552">
                  <c:v>43080</c:v>
                </c:pt>
                <c:pt idx="553">
                  <c:v>43077</c:v>
                </c:pt>
                <c:pt idx="554">
                  <c:v>43076</c:v>
                </c:pt>
                <c:pt idx="555">
                  <c:v>43075</c:v>
                </c:pt>
                <c:pt idx="556">
                  <c:v>43074</c:v>
                </c:pt>
                <c:pt idx="557">
                  <c:v>43073</c:v>
                </c:pt>
                <c:pt idx="558">
                  <c:v>43070</c:v>
                </c:pt>
                <c:pt idx="559">
                  <c:v>43069</c:v>
                </c:pt>
                <c:pt idx="560">
                  <c:v>43068</c:v>
                </c:pt>
                <c:pt idx="561">
                  <c:v>43067</c:v>
                </c:pt>
                <c:pt idx="562">
                  <c:v>43066</c:v>
                </c:pt>
                <c:pt idx="563">
                  <c:v>43063</c:v>
                </c:pt>
                <c:pt idx="564">
                  <c:v>43061</c:v>
                </c:pt>
                <c:pt idx="565">
                  <c:v>43060</c:v>
                </c:pt>
                <c:pt idx="566">
                  <c:v>43059</c:v>
                </c:pt>
                <c:pt idx="567">
                  <c:v>43056</c:v>
                </c:pt>
                <c:pt idx="568">
                  <c:v>43055</c:v>
                </c:pt>
                <c:pt idx="569">
                  <c:v>43054</c:v>
                </c:pt>
                <c:pt idx="570">
                  <c:v>43053</c:v>
                </c:pt>
                <c:pt idx="571">
                  <c:v>43052</c:v>
                </c:pt>
                <c:pt idx="572">
                  <c:v>43049</c:v>
                </c:pt>
                <c:pt idx="573">
                  <c:v>43048</c:v>
                </c:pt>
                <c:pt idx="574">
                  <c:v>43047</c:v>
                </c:pt>
                <c:pt idx="575">
                  <c:v>43046</c:v>
                </c:pt>
                <c:pt idx="576">
                  <c:v>43045</c:v>
                </c:pt>
                <c:pt idx="577">
                  <c:v>43041</c:v>
                </c:pt>
                <c:pt idx="578">
                  <c:v>43040</c:v>
                </c:pt>
                <c:pt idx="579">
                  <c:v>43039</c:v>
                </c:pt>
                <c:pt idx="580">
                  <c:v>43038</c:v>
                </c:pt>
                <c:pt idx="581">
                  <c:v>43035</c:v>
                </c:pt>
                <c:pt idx="582">
                  <c:v>43034</c:v>
                </c:pt>
                <c:pt idx="583">
                  <c:v>43033</c:v>
                </c:pt>
                <c:pt idx="584">
                  <c:v>43032</c:v>
                </c:pt>
                <c:pt idx="585">
                  <c:v>43031</c:v>
                </c:pt>
                <c:pt idx="586">
                  <c:v>43028</c:v>
                </c:pt>
                <c:pt idx="587">
                  <c:v>43027</c:v>
                </c:pt>
                <c:pt idx="588">
                  <c:v>43026</c:v>
                </c:pt>
                <c:pt idx="589">
                  <c:v>43025</c:v>
                </c:pt>
                <c:pt idx="590">
                  <c:v>43024</c:v>
                </c:pt>
                <c:pt idx="591">
                  <c:v>43021</c:v>
                </c:pt>
                <c:pt idx="592">
                  <c:v>43020</c:v>
                </c:pt>
                <c:pt idx="593">
                  <c:v>43019</c:v>
                </c:pt>
                <c:pt idx="594">
                  <c:v>43018</c:v>
                </c:pt>
                <c:pt idx="595">
                  <c:v>43014</c:v>
                </c:pt>
                <c:pt idx="596">
                  <c:v>43013</c:v>
                </c:pt>
                <c:pt idx="597">
                  <c:v>43012</c:v>
                </c:pt>
                <c:pt idx="598">
                  <c:v>43011</c:v>
                </c:pt>
                <c:pt idx="599">
                  <c:v>43010</c:v>
                </c:pt>
                <c:pt idx="600">
                  <c:v>43007</c:v>
                </c:pt>
                <c:pt idx="601">
                  <c:v>43006</c:v>
                </c:pt>
                <c:pt idx="602">
                  <c:v>43005</c:v>
                </c:pt>
                <c:pt idx="603">
                  <c:v>43004</c:v>
                </c:pt>
                <c:pt idx="604">
                  <c:v>43003</c:v>
                </c:pt>
                <c:pt idx="605">
                  <c:v>43000</c:v>
                </c:pt>
                <c:pt idx="606">
                  <c:v>42999</c:v>
                </c:pt>
                <c:pt idx="607">
                  <c:v>42998</c:v>
                </c:pt>
                <c:pt idx="608">
                  <c:v>42997</c:v>
                </c:pt>
                <c:pt idx="609">
                  <c:v>42993</c:v>
                </c:pt>
                <c:pt idx="610">
                  <c:v>42992</c:v>
                </c:pt>
                <c:pt idx="611">
                  <c:v>42991</c:v>
                </c:pt>
                <c:pt idx="612">
                  <c:v>42990</c:v>
                </c:pt>
                <c:pt idx="613">
                  <c:v>42989</c:v>
                </c:pt>
                <c:pt idx="614">
                  <c:v>42986</c:v>
                </c:pt>
                <c:pt idx="615">
                  <c:v>42985</c:v>
                </c:pt>
                <c:pt idx="616">
                  <c:v>42984</c:v>
                </c:pt>
                <c:pt idx="617">
                  <c:v>42983</c:v>
                </c:pt>
                <c:pt idx="618">
                  <c:v>42982</c:v>
                </c:pt>
                <c:pt idx="619">
                  <c:v>42979</c:v>
                </c:pt>
                <c:pt idx="620">
                  <c:v>42978</c:v>
                </c:pt>
                <c:pt idx="621">
                  <c:v>42977</c:v>
                </c:pt>
                <c:pt idx="622">
                  <c:v>42976</c:v>
                </c:pt>
                <c:pt idx="623">
                  <c:v>42975</c:v>
                </c:pt>
                <c:pt idx="624">
                  <c:v>42972</c:v>
                </c:pt>
                <c:pt idx="625">
                  <c:v>42971</c:v>
                </c:pt>
                <c:pt idx="626">
                  <c:v>42970</c:v>
                </c:pt>
                <c:pt idx="627">
                  <c:v>42969</c:v>
                </c:pt>
                <c:pt idx="628">
                  <c:v>42968</c:v>
                </c:pt>
                <c:pt idx="629">
                  <c:v>42965</c:v>
                </c:pt>
                <c:pt idx="630">
                  <c:v>42964</c:v>
                </c:pt>
                <c:pt idx="631">
                  <c:v>42963</c:v>
                </c:pt>
                <c:pt idx="632">
                  <c:v>42962</c:v>
                </c:pt>
                <c:pt idx="633">
                  <c:v>42961</c:v>
                </c:pt>
                <c:pt idx="634">
                  <c:v>42957</c:v>
                </c:pt>
                <c:pt idx="635">
                  <c:v>42956</c:v>
                </c:pt>
                <c:pt idx="636">
                  <c:v>42955</c:v>
                </c:pt>
                <c:pt idx="637">
                  <c:v>42954</c:v>
                </c:pt>
                <c:pt idx="638">
                  <c:v>42951</c:v>
                </c:pt>
                <c:pt idx="639">
                  <c:v>42950</c:v>
                </c:pt>
                <c:pt idx="640">
                  <c:v>42949</c:v>
                </c:pt>
                <c:pt idx="641">
                  <c:v>42948</c:v>
                </c:pt>
                <c:pt idx="642">
                  <c:v>42947</c:v>
                </c:pt>
                <c:pt idx="643">
                  <c:v>42944</c:v>
                </c:pt>
                <c:pt idx="644">
                  <c:v>42943</c:v>
                </c:pt>
                <c:pt idx="645">
                  <c:v>42942</c:v>
                </c:pt>
                <c:pt idx="646">
                  <c:v>42941</c:v>
                </c:pt>
                <c:pt idx="647">
                  <c:v>42940</c:v>
                </c:pt>
                <c:pt idx="648">
                  <c:v>42937</c:v>
                </c:pt>
                <c:pt idx="649">
                  <c:v>42936</c:v>
                </c:pt>
                <c:pt idx="650">
                  <c:v>42935</c:v>
                </c:pt>
                <c:pt idx="651">
                  <c:v>42934</c:v>
                </c:pt>
                <c:pt idx="652">
                  <c:v>42930</c:v>
                </c:pt>
                <c:pt idx="653">
                  <c:v>42929</c:v>
                </c:pt>
                <c:pt idx="654">
                  <c:v>42928</c:v>
                </c:pt>
                <c:pt idx="655">
                  <c:v>42927</c:v>
                </c:pt>
                <c:pt idx="656">
                  <c:v>42926</c:v>
                </c:pt>
                <c:pt idx="657">
                  <c:v>42923</c:v>
                </c:pt>
                <c:pt idx="658">
                  <c:v>42922</c:v>
                </c:pt>
                <c:pt idx="659">
                  <c:v>42921</c:v>
                </c:pt>
                <c:pt idx="660">
                  <c:v>42920</c:v>
                </c:pt>
                <c:pt idx="661">
                  <c:v>42919</c:v>
                </c:pt>
                <c:pt idx="662">
                  <c:v>42916</c:v>
                </c:pt>
                <c:pt idx="663">
                  <c:v>42915</c:v>
                </c:pt>
                <c:pt idx="664">
                  <c:v>42914</c:v>
                </c:pt>
                <c:pt idx="665">
                  <c:v>42913</c:v>
                </c:pt>
                <c:pt idx="666">
                  <c:v>42912</c:v>
                </c:pt>
                <c:pt idx="667">
                  <c:v>42909</c:v>
                </c:pt>
                <c:pt idx="668">
                  <c:v>42908</c:v>
                </c:pt>
                <c:pt idx="669">
                  <c:v>42907</c:v>
                </c:pt>
                <c:pt idx="670">
                  <c:v>42906</c:v>
                </c:pt>
                <c:pt idx="671">
                  <c:v>42905</c:v>
                </c:pt>
                <c:pt idx="672">
                  <c:v>42902</c:v>
                </c:pt>
                <c:pt idx="673">
                  <c:v>42901</c:v>
                </c:pt>
                <c:pt idx="674">
                  <c:v>42900</c:v>
                </c:pt>
                <c:pt idx="675">
                  <c:v>42899</c:v>
                </c:pt>
                <c:pt idx="676">
                  <c:v>42898</c:v>
                </c:pt>
                <c:pt idx="677">
                  <c:v>42895</c:v>
                </c:pt>
                <c:pt idx="678">
                  <c:v>42894</c:v>
                </c:pt>
                <c:pt idx="679">
                  <c:v>42893</c:v>
                </c:pt>
                <c:pt idx="680">
                  <c:v>42892</c:v>
                </c:pt>
                <c:pt idx="681">
                  <c:v>42891</c:v>
                </c:pt>
                <c:pt idx="682">
                  <c:v>42888</c:v>
                </c:pt>
                <c:pt idx="683">
                  <c:v>42887</c:v>
                </c:pt>
                <c:pt idx="684">
                  <c:v>42886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16570.57</c:v>
                </c:pt>
                <c:pt idx="1">
                  <c:v>16995.77</c:v>
                </c:pt>
                <c:pt idx="2">
                  <c:v>17154.080000000002</c:v>
                </c:pt>
                <c:pt idx="3">
                  <c:v>16726.95</c:v>
                </c:pt>
                <c:pt idx="4">
                  <c:v>17586.080000000002</c:v>
                </c:pt>
                <c:pt idx="5">
                  <c:v>18183.47</c:v>
                </c:pt>
                <c:pt idx="6">
                  <c:v>19064.509999999998</c:v>
                </c:pt>
                <c:pt idx="7">
                  <c:v>19758.259999999998</c:v>
                </c:pt>
                <c:pt idx="8">
                  <c:v>19474.89</c:v>
                </c:pt>
                <c:pt idx="9">
                  <c:v>20343.310000000001</c:v>
                </c:pt>
                <c:pt idx="10">
                  <c:v>21009.8</c:v>
                </c:pt>
                <c:pt idx="11">
                  <c:v>21399.87</c:v>
                </c:pt>
                <c:pt idx="12">
                  <c:v>20897.2</c:v>
                </c:pt>
                <c:pt idx="13">
                  <c:v>21651.99</c:v>
                </c:pt>
                <c:pt idx="14">
                  <c:v>20849.79</c:v>
                </c:pt>
                <c:pt idx="15">
                  <c:v>21518.01</c:v>
                </c:pt>
                <c:pt idx="16">
                  <c:v>22255.83</c:v>
                </c:pt>
                <c:pt idx="17">
                  <c:v>22374.14</c:v>
                </c:pt>
                <c:pt idx="18">
                  <c:v>22949.37</c:v>
                </c:pt>
                <c:pt idx="19">
                  <c:v>23427.77</c:v>
                </c:pt>
                <c:pt idx="20">
                  <c:v>23666.58</c:v>
                </c:pt>
                <c:pt idx="21">
                  <c:v>23329.33</c:v>
                </c:pt>
                <c:pt idx="22">
                  <c:v>23398.57</c:v>
                </c:pt>
                <c:pt idx="23">
                  <c:v>23489.78</c:v>
                </c:pt>
                <c:pt idx="24">
                  <c:v>23714.52</c:v>
                </c:pt>
                <c:pt idx="25">
                  <c:v>23849.759999999998</c:v>
                </c:pt>
                <c:pt idx="26">
                  <c:v>23741.21</c:v>
                </c:pt>
                <c:pt idx="27">
                  <c:v>23631.79</c:v>
                </c:pt>
                <c:pt idx="28">
                  <c:v>23899.01</c:v>
                </c:pt>
                <c:pt idx="29">
                  <c:v>23641.1</c:v>
                </c:pt>
                <c:pt idx="30">
                  <c:v>23351.47</c:v>
                </c:pt>
                <c:pt idx="31">
                  <c:v>22881.13</c:v>
                </c:pt>
                <c:pt idx="32">
                  <c:v>22874.27</c:v>
                </c:pt>
                <c:pt idx="33">
                  <c:v>23148.92</c:v>
                </c:pt>
                <c:pt idx="34">
                  <c:v>23284.58</c:v>
                </c:pt>
                <c:pt idx="35">
                  <c:v>23309.32</c:v>
                </c:pt>
                <c:pt idx="36">
                  <c:v>23126.93</c:v>
                </c:pt>
                <c:pt idx="37">
                  <c:v>23427.9</c:v>
                </c:pt>
                <c:pt idx="38">
                  <c:v>23850.12</c:v>
                </c:pt>
                <c:pt idx="39">
                  <c:v>23843.51</c:v>
                </c:pt>
                <c:pt idx="40">
                  <c:v>23835.49</c:v>
                </c:pt>
                <c:pt idx="41">
                  <c:v>24072.81</c:v>
                </c:pt>
                <c:pt idx="42">
                  <c:v>24080.68</c:v>
                </c:pt>
                <c:pt idx="43">
                  <c:v>24103.45</c:v>
                </c:pt>
                <c:pt idx="44">
                  <c:v>23960.2</c:v>
                </c:pt>
                <c:pt idx="45">
                  <c:v>23923.48</c:v>
                </c:pt>
                <c:pt idx="46">
                  <c:v>23969.040000000001</c:v>
                </c:pt>
                <c:pt idx="47">
                  <c:v>23813.279999999999</c:v>
                </c:pt>
                <c:pt idx="48">
                  <c:v>23530.29</c:v>
                </c:pt>
                <c:pt idx="49">
                  <c:v>23217.49</c:v>
                </c:pt>
                <c:pt idx="50">
                  <c:v>23320.12</c:v>
                </c:pt>
                <c:pt idx="51">
                  <c:v>23319.759999999998</c:v>
                </c:pt>
                <c:pt idx="52">
                  <c:v>23770.93</c:v>
                </c:pt>
                <c:pt idx="53">
                  <c:v>23953.75</c:v>
                </c:pt>
                <c:pt idx="54">
                  <c:v>23787.7</c:v>
                </c:pt>
                <c:pt idx="55">
                  <c:v>23813.59</c:v>
                </c:pt>
                <c:pt idx="56">
                  <c:v>23839.18</c:v>
                </c:pt>
                <c:pt idx="57">
                  <c:v>23921.29</c:v>
                </c:pt>
                <c:pt idx="58">
                  <c:v>23893.45</c:v>
                </c:pt>
                <c:pt idx="59">
                  <c:v>23911.46</c:v>
                </c:pt>
                <c:pt idx="60">
                  <c:v>24023.27</c:v>
                </c:pt>
                <c:pt idx="61">
                  <c:v>24091.119999999999</c:v>
                </c:pt>
                <c:pt idx="62">
                  <c:v>23955.200000000001</c:v>
                </c:pt>
                <c:pt idx="63">
                  <c:v>23810.560000000001</c:v>
                </c:pt>
                <c:pt idx="64">
                  <c:v>23449.279999999999</c:v>
                </c:pt>
                <c:pt idx="65">
                  <c:v>23421.14</c:v>
                </c:pt>
                <c:pt idx="66">
                  <c:v>23372.39</c:v>
                </c:pt>
                <c:pt idx="67">
                  <c:v>23544.31</c:v>
                </c:pt>
                <c:pt idx="68">
                  <c:v>23347.67</c:v>
                </c:pt>
                <c:pt idx="69">
                  <c:v>23292.7</c:v>
                </c:pt>
                <c:pt idx="70">
                  <c:v>23186.74</c:v>
                </c:pt>
                <c:pt idx="71">
                  <c:v>23231.14</c:v>
                </c:pt>
                <c:pt idx="72">
                  <c:v>23388.63</c:v>
                </c:pt>
                <c:pt idx="73">
                  <c:v>23497.439999999999</c:v>
                </c:pt>
                <c:pt idx="74">
                  <c:v>23458.880000000001</c:v>
                </c:pt>
                <c:pt idx="75">
                  <c:v>23452.85</c:v>
                </c:pt>
                <c:pt idx="76">
                  <c:v>23451.4</c:v>
                </c:pt>
                <c:pt idx="77">
                  <c:v>23292.85</c:v>
                </c:pt>
                <c:pt idx="78">
                  <c:v>23030.33</c:v>
                </c:pt>
                <c:pt idx="79">
                  <c:v>23071.49</c:v>
                </c:pt>
                <c:pt idx="80">
                  <c:v>23176.49</c:v>
                </c:pt>
                <c:pt idx="81">
                  <c:v>23366.36</c:v>
                </c:pt>
                <c:pt idx="82">
                  <c:v>23304.25</c:v>
                </c:pt>
                <c:pt idx="83">
                  <c:v>23160.53</c:v>
                </c:pt>
                <c:pt idx="84">
                  <c:v>23325.5</c:v>
                </c:pt>
                <c:pt idx="85">
                  <c:v>23439.25</c:v>
                </c:pt>
                <c:pt idx="86">
                  <c:v>23336.37</c:v>
                </c:pt>
                <c:pt idx="87">
                  <c:v>23422.13</c:v>
                </c:pt>
                <c:pt idx="88">
                  <c:v>23550.04</c:v>
                </c:pt>
                <c:pt idx="89">
                  <c:v>23283.14</c:v>
                </c:pt>
                <c:pt idx="90">
                  <c:v>23343.51</c:v>
                </c:pt>
                <c:pt idx="91">
                  <c:v>23118.79</c:v>
                </c:pt>
                <c:pt idx="92">
                  <c:v>22730.49</c:v>
                </c:pt>
                <c:pt idx="93">
                  <c:v>22910.1</c:v>
                </c:pt>
                <c:pt idx="94">
                  <c:v>22953.17</c:v>
                </c:pt>
                <c:pt idx="95">
                  <c:v>22950.79</c:v>
                </c:pt>
                <c:pt idx="96">
                  <c:v>22854.44</c:v>
                </c:pt>
                <c:pt idx="97">
                  <c:v>22753.24</c:v>
                </c:pt>
                <c:pt idx="98">
                  <c:v>22725.439999999999</c:v>
                </c:pt>
                <c:pt idx="99">
                  <c:v>22619.77</c:v>
                </c:pt>
                <c:pt idx="100">
                  <c:v>22541.22</c:v>
                </c:pt>
                <c:pt idx="101">
                  <c:v>22528.560000000001</c:v>
                </c:pt>
                <c:pt idx="102">
                  <c:v>22451.15</c:v>
                </c:pt>
                <c:pt idx="103">
                  <c:v>22479.57</c:v>
                </c:pt>
                <c:pt idx="104">
                  <c:v>22063.71</c:v>
                </c:pt>
                <c:pt idx="105">
                  <c:v>21749.93</c:v>
                </c:pt>
                <c:pt idx="106">
                  <c:v>21456.27</c:v>
                </c:pt>
                <c:pt idx="107">
                  <c:v>21359.84</c:v>
                </c:pt>
                <c:pt idx="108">
                  <c:v>21494.48</c:v>
                </c:pt>
                <c:pt idx="109">
                  <c:v>21445.73</c:v>
                </c:pt>
                <c:pt idx="110">
                  <c:v>21316.18</c:v>
                </c:pt>
                <c:pt idx="111">
                  <c:v>21422.22</c:v>
                </c:pt>
                <c:pt idx="112">
                  <c:v>21744.62</c:v>
                </c:pt>
                <c:pt idx="113">
                  <c:v>21831.439999999999</c:v>
                </c:pt>
                <c:pt idx="114">
                  <c:v>21793.83</c:v>
                </c:pt>
                <c:pt idx="115">
                  <c:v>21934.93</c:v>
                </c:pt>
                <c:pt idx="116">
                  <c:v>22160.52</c:v>
                </c:pt>
                <c:pt idx="117">
                  <c:v>21961.82</c:v>
                </c:pt>
                <c:pt idx="118">
                  <c:v>22095.35</c:v>
                </c:pt>
                <c:pt idx="119">
                  <c:v>22130.74</c:v>
                </c:pt>
                <c:pt idx="120">
                  <c:v>22064.46</c:v>
                </c:pt>
                <c:pt idx="121">
                  <c:v>22014.65</c:v>
                </c:pt>
                <c:pt idx="122">
                  <c:v>21947.59</c:v>
                </c:pt>
                <c:pt idx="123">
                  <c:v>21907.83</c:v>
                </c:pt>
                <c:pt idx="124">
                  <c:v>21761.09</c:v>
                </c:pt>
                <c:pt idx="125">
                  <c:v>21466.66</c:v>
                </c:pt>
                <c:pt idx="126">
                  <c:v>21363.57</c:v>
                </c:pt>
                <c:pt idx="127">
                  <c:v>21214.560000000001</c:v>
                </c:pt>
                <c:pt idx="128">
                  <c:v>21201.83</c:v>
                </c:pt>
                <c:pt idx="129">
                  <c:v>20800.29</c:v>
                </c:pt>
                <c:pt idx="130">
                  <c:v>20578.669999999998</c:v>
                </c:pt>
                <c:pt idx="131">
                  <c:v>20581.580000000002</c:v>
                </c:pt>
                <c:pt idx="132">
                  <c:v>20625.75</c:v>
                </c:pt>
                <c:pt idx="133">
                  <c:v>20641.490000000002</c:v>
                </c:pt>
                <c:pt idx="134">
                  <c:v>20500.5</c:v>
                </c:pt>
                <c:pt idx="135">
                  <c:v>20474.310000000001</c:v>
                </c:pt>
                <c:pt idx="136">
                  <c:v>20467.22</c:v>
                </c:pt>
                <c:pt idx="137">
                  <c:v>20325.439999999999</c:v>
                </c:pt>
                <c:pt idx="138">
                  <c:v>20579.98</c:v>
                </c:pt>
                <c:pt idx="139">
                  <c:v>20706.07</c:v>
                </c:pt>
                <c:pt idx="140">
                  <c:v>20489.97</c:v>
                </c:pt>
                <c:pt idx="141">
                  <c:v>20605.349999999999</c:v>
                </c:pt>
                <c:pt idx="142">
                  <c:v>20590.47</c:v>
                </c:pt>
                <c:pt idx="143">
                  <c:v>20323.97</c:v>
                </c:pt>
                <c:pt idx="144">
                  <c:v>20324.25</c:v>
                </c:pt>
                <c:pt idx="145">
                  <c:v>20669.990000000002</c:v>
                </c:pt>
                <c:pt idx="146">
                  <c:v>20432.68</c:v>
                </c:pt>
                <c:pt idx="147">
                  <c:v>20758.150000000001</c:v>
                </c:pt>
                <c:pt idx="148">
                  <c:v>20529.29</c:v>
                </c:pt>
                <c:pt idx="149">
                  <c:v>20548.07</c:v>
                </c:pt>
                <c:pt idx="150">
                  <c:v>20325.52</c:v>
                </c:pt>
                <c:pt idx="151">
                  <c:v>20909.98</c:v>
                </c:pt>
                <c:pt idx="152">
                  <c:v>21211.06</c:v>
                </c:pt>
                <c:pt idx="153">
                  <c:v>21361.58</c:v>
                </c:pt>
                <c:pt idx="154">
                  <c:v>21526.38</c:v>
                </c:pt>
                <c:pt idx="155">
                  <c:v>21681.82</c:v>
                </c:pt>
                <c:pt idx="156">
                  <c:v>21627.55</c:v>
                </c:pt>
                <c:pt idx="157">
                  <c:v>21700.2</c:v>
                </c:pt>
                <c:pt idx="158">
                  <c:v>21715.95</c:v>
                </c:pt>
                <c:pt idx="159">
                  <c:v>21726.98</c:v>
                </c:pt>
                <c:pt idx="160">
                  <c:v>21425.439999999999</c:v>
                </c:pt>
                <c:pt idx="161">
                  <c:v>21394.75</c:v>
                </c:pt>
                <c:pt idx="162">
                  <c:v>21146.5</c:v>
                </c:pt>
                <c:pt idx="163">
                  <c:v>21336.799999999999</c:v>
                </c:pt>
                <c:pt idx="164">
                  <c:v>21474.63</c:v>
                </c:pt>
                <c:pt idx="165">
                  <c:v>21644.38</c:v>
                </c:pt>
                <c:pt idx="166">
                  <c:v>21720.14</c:v>
                </c:pt>
                <c:pt idx="167">
                  <c:v>21547.19</c:v>
                </c:pt>
                <c:pt idx="168">
                  <c:v>21499.46</c:v>
                </c:pt>
                <c:pt idx="169">
                  <c:v>21598.15</c:v>
                </c:pt>
                <c:pt idx="170">
                  <c:v>21665.79</c:v>
                </c:pt>
                <c:pt idx="171">
                  <c:v>21703.61</c:v>
                </c:pt>
                <c:pt idx="172">
                  <c:v>21740.93</c:v>
                </c:pt>
                <c:pt idx="173">
                  <c:v>21684.07</c:v>
                </c:pt>
                <c:pt idx="174">
                  <c:v>21699.43</c:v>
                </c:pt>
                <c:pt idx="175">
                  <c:v>21566.27</c:v>
                </c:pt>
                <c:pt idx="176">
                  <c:v>21282.22</c:v>
                </c:pt>
                <c:pt idx="177">
                  <c:v>21156.880000000001</c:v>
                </c:pt>
                <c:pt idx="178">
                  <c:v>21067.68</c:v>
                </c:pt>
                <c:pt idx="179">
                  <c:v>21238.07</c:v>
                </c:pt>
                <c:pt idx="180">
                  <c:v>21223.56</c:v>
                </c:pt>
                <c:pt idx="181">
                  <c:v>21487.67</c:v>
                </c:pt>
                <c:pt idx="182">
                  <c:v>21417.74</c:v>
                </c:pt>
                <c:pt idx="183">
                  <c:v>21223.17</c:v>
                </c:pt>
                <c:pt idx="184">
                  <c:v>21111.77</c:v>
                </c:pt>
                <c:pt idx="185">
                  <c:v>21094.959999999999</c:v>
                </c:pt>
                <c:pt idx="186">
                  <c:v>21049.41</c:v>
                </c:pt>
                <c:pt idx="187">
                  <c:v>21040.91</c:v>
                </c:pt>
                <c:pt idx="188">
                  <c:v>21130.39</c:v>
                </c:pt>
                <c:pt idx="189">
                  <c:v>21099.54</c:v>
                </c:pt>
                <c:pt idx="190">
                  <c:v>21095.4</c:v>
                </c:pt>
                <c:pt idx="191">
                  <c:v>20859.78</c:v>
                </c:pt>
                <c:pt idx="192">
                  <c:v>20745.84</c:v>
                </c:pt>
                <c:pt idx="193">
                  <c:v>20667.89</c:v>
                </c:pt>
                <c:pt idx="194">
                  <c:v>20435.86</c:v>
                </c:pt>
                <c:pt idx="195">
                  <c:v>20327.87</c:v>
                </c:pt>
                <c:pt idx="196">
                  <c:v>20785.21</c:v>
                </c:pt>
                <c:pt idx="197">
                  <c:v>20881.5</c:v>
                </c:pt>
                <c:pt idx="198">
                  <c:v>21055.42</c:v>
                </c:pt>
                <c:pt idx="199">
                  <c:v>21187.17</c:v>
                </c:pt>
                <c:pt idx="200">
                  <c:v>21148.46</c:v>
                </c:pt>
                <c:pt idx="201">
                  <c:v>20980.79</c:v>
                </c:pt>
                <c:pt idx="202">
                  <c:v>21180.240000000002</c:v>
                </c:pt>
                <c:pt idx="203">
                  <c:v>21373.52</c:v>
                </c:pt>
                <c:pt idx="204">
                  <c:v>21211.26</c:v>
                </c:pt>
                <c:pt idx="205">
                  <c:v>21305.97</c:v>
                </c:pt>
                <c:pt idx="206">
                  <c:v>21246.86</c:v>
                </c:pt>
                <c:pt idx="207">
                  <c:v>21153.200000000001</c:v>
                </c:pt>
                <c:pt idx="208">
                  <c:v>21112.85</c:v>
                </c:pt>
                <c:pt idx="209">
                  <c:v>20870.77</c:v>
                </c:pt>
                <c:pt idx="210">
                  <c:v>21180.74</c:v>
                </c:pt>
                <c:pt idx="211">
                  <c:v>21431.81</c:v>
                </c:pt>
                <c:pt idx="212">
                  <c:v>21492.91</c:v>
                </c:pt>
                <c:pt idx="213">
                  <c:v>21628.04</c:v>
                </c:pt>
                <c:pt idx="214">
                  <c:v>22184.400000000001</c:v>
                </c:pt>
                <c:pt idx="215">
                  <c:v>22167.48</c:v>
                </c:pt>
                <c:pt idx="216">
                  <c:v>22183.32</c:v>
                </c:pt>
                <c:pt idx="217">
                  <c:v>22356.83</c:v>
                </c:pt>
                <c:pt idx="218">
                  <c:v>22241.74</c:v>
                </c:pt>
                <c:pt idx="219">
                  <c:v>22188.62</c:v>
                </c:pt>
                <c:pt idx="220">
                  <c:v>22238.07</c:v>
                </c:pt>
                <c:pt idx="221">
                  <c:v>22274.13</c:v>
                </c:pt>
                <c:pt idx="222">
                  <c:v>22236.41</c:v>
                </c:pt>
                <c:pt idx="223">
                  <c:v>22108.15</c:v>
                </c:pt>
                <c:pt idx="224">
                  <c:v>22122.97</c:v>
                </c:pt>
                <c:pt idx="225">
                  <c:v>21782.35</c:v>
                </c:pt>
                <c:pt idx="226">
                  <c:v>21662.65</c:v>
                </c:pt>
                <c:pt idx="227">
                  <c:v>21579.68</c:v>
                </c:pt>
                <c:pt idx="228">
                  <c:v>21750.29</c:v>
                </c:pt>
                <c:pt idx="229">
                  <c:v>21900.55</c:v>
                </c:pt>
                <c:pt idx="230">
                  <c:v>21743.14</c:v>
                </c:pt>
                <c:pt idx="231">
                  <c:v>21724.69</c:v>
                </c:pt>
                <c:pt idx="232">
                  <c:v>21563.64</c:v>
                </c:pt>
                <c:pt idx="233">
                  <c:v>21744.639999999999</c:v>
                </c:pt>
                <c:pt idx="234">
                  <c:v>21500.89</c:v>
                </c:pt>
                <c:pt idx="235">
                  <c:v>21228.51</c:v>
                </c:pt>
                <c:pt idx="236">
                  <c:v>21191.32</c:v>
                </c:pt>
                <c:pt idx="237">
                  <c:v>21353.61</c:v>
                </c:pt>
                <c:pt idx="238">
                  <c:v>21174.34</c:v>
                </c:pt>
                <c:pt idx="239">
                  <c:v>21267.41</c:v>
                </c:pt>
                <c:pt idx="240">
                  <c:v>21713.26</c:v>
                </c:pt>
                <c:pt idx="241">
                  <c:v>21548.65</c:v>
                </c:pt>
                <c:pt idx="242">
                  <c:v>21558.43</c:v>
                </c:pt>
                <c:pt idx="243">
                  <c:v>21576.36</c:v>
                </c:pt>
                <c:pt idx="244">
                  <c:v>21376.73</c:v>
                </c:pt>
                <c:pt idx="245">
                  <c:v>21474.58</c:v>
                </c:pt>
                <c:pt idx="246">
                  <c:v>21425.77</c:v>
                </c:pt>
                <c:pt idx="247">
                  <c:v>21361.61</c:v>
                </c:pt>
                <c:pt idx="248">
                  <c:v>21062.75</c:v>
                </c:pt>
                <c:pt idx="249">
                  <c:v>21339.17</c:v>
                </c:pt>
                <c:pt idx="250">
                  <c:v>21456.880000000001</c:v>
                </c:pt>
                <c:pt idx="251">
                  <c:v>21659.03</c:v>
                </c:pt>
                <c:pt idx="252">
                  <c:v>21712.799999999999</c:v>
                </c:pt>
                <c:pt idx="253">
                  <c:v>21812.81</c:v>
                </c:pt>
                <c:pt idx="254">
                  <c:v>21490.02</c:v>
                </c:pt>
                <c:pt idx="255">
                  <c:v>21536.55</c:v>
                </c:pt>
                <c:pt idx="256">
                  <c:v>21504.61</c:v>
                </c:pt>
                <c:pt idx="257">
                  <c:v>21556.02</c:v>
                </c:pt>
                <c:pt idx="258">
                  <c:v>21567.66</c:v>
                </c:pt>
                <c:pt idx="259">
                  <c:v>21376.36</c:v>
                </c:pt>
                <c:pt idx="260">
                  <c:v>21422.31</c:v>
                </c:pt>
                <c:pt idx="261">
                  <c:v>21346.04</c:v>
                </c:pt>
                <c:pt idx="262">
                  <c:v>21256.58</c:v>
                </c:pt>
                <c:pt idx="263">
                  <c:v>21217.32</c:v>
                </c:pt>
                <c:pt idx="264">
                  <c:v>21051.51</c:v>
                </c:pt>
                <c:pt idx="265">
                  <c:v>21147.89</c:v>
                </c:pt>
                <c:pt idx="266">
                  <c:v>21029.93</c:v>
                </c:pt>
                <c:pt idx="267">
                  <c:v>20442.55</c:v>
                </c:pt>
                <c:pt idx="268">
                  <c:v>20510.5</c:v>
                </c:pt>
                <c:pt idx="269">
                  <c:v>20812.22</c:v>
                </c:pt>
                <c:pt idx="270">
                  <c:v>20928.87</c:v>
                </c:pt>
                <c:pt idx="271">
                  <c:v>20960.47</c:v>
                </c:pt>
                <c:pt idx="272">
                  <c:v>20831.900000000001</c:v>
                </c:pt>
                <c:pt idx="273">
                  <c:v>20797.03</c:v>
                </c:pt>
                <c:pt idx="274">
                  <c:v>20832.91</c:v>
                </c:pt>
                <c:pt idx="275">
                  <c:v>20701.62</c:v>
                </c:pt>
                <c:pt idx="276">
                  <c:v>20555.439999999999</c:v>
                </c:pt>
                <c:pt idx="277">
                  <c:v>20746.29</c:v>
                </c:pt>
                <c:pt idx="278">
                  <c:v>20598.64</c:v>
                </c:pt>
                <c:pt idx="279">
                  <c:v>20506.240000000002</c:v>
                </c:pt>
                <c:pt idx="280">
                  <c:v>20453.439999999999</c:v>
                </c:pt>
                <c:pt idx="281">
                  <c:v>20770.060000000001</c:v>
                </c:pt>
                <c:pt idx="282">
                  <c:v>20848.38</c:v>
                </c:pt>
                <c:pt idx="283">
                  <c:v>20472.810000000001</c:v>
                </c:pt>
                <c:pt idx="284">
                  <c:v>20544.23</c:v>
                </c:pt>
                <c:pt idx="285">
                  <c:v>20575.72</c:v>
                </c:pt>
                <c:pt idx="286">
                  <c:v>20264.82</c:v>
                </c:pt>
                <c:pt idx="287">
                  <c:v>20296.45</c:v>
                </c:pt>
                <c:pt idx="288">
                  <c:v>20270.88</c:v>
                </c:pt>
                <c:pt idx="289">
                  <c:v>20366.3</c:v>
                </c:pt>
                <c:pt idx="290">
                  <c:v>20224.669999999998</c:v>
                </c:pt>
                <c:pt idx="291">
                  <c:v>19944.61</c:v>
                </c:pt>
                <c:pt idx="292">
                  <c:v>19655.13</c:v>
                </c:pt>
                <c:pt idx="293">
                  <c:v>19957.88</c:v>
                </c:pt>
                <c:pt idx="294">
                  <c:v>19706.189999999999</c:v>
                </c:pt>
                <c:pt idx="295">
                  <c:v>19302.59</c:v>
                </c:pt>
                <c:pt idx="296">
                  <c:v>19785.43</c:v>
                </c:pt>
                <c:pt idx="297">
                  <c:v>20310.5</c:v>
                </c:pt>
                <c:pt idx="298">
                  <c:v>20779.93</c:v>
                </c:pt>
                <c:pt idx="299">
                  <c:v>21107.17</c:v>
                </c:pt>
                <c:pt idx="300">
                  <c:v>21275.51</c:v>
                </c:pt>
                <c:pt idx="301">
                  <c:v>21391.73</c:v>
                </c:pt>
                <c:pt idx="302">
                  <c:v>21638.959999999999</c:v>
                </c:pt>
                <c:pt idx="303">
                  <c:v>21755.13</c:v>
                </c:pt>
                <c:pt idx="304">
                  <c:v>21348.400000000001</c:v>
                </c:pt>
                <c:pt idx="305">
                  <c:v>21273.040000000001</c:v>
                </c:pt>
                <c:pt idx="306">
                  <c:v>21319.47</c:v>
                </c:pt>
                <c:pt idx="307">
                  <c:v>21643.75</c:v>
                </c:pt>
                <c:pt idx="308">
                  <c:v>21766.5</c:v>
                </c:pt>
                <c:pt idx="309">
                  <c:v>21755.17</c:v>
                </c:pt>
                <c:pt idx="310">
                  <c:v>22533.97</c:v>
                </c:pt>
                <c:pt idx="311">
                  <c:v>22629.39</c:v>
                </c:pt>
                <c:pt idx="312">
                  <c:v>22274.97</c:v>
                </c:pt>
                <c:pt idx="313">
                  <c:v>22360.98</c:v>
                </c:pt>
                <c:pt idx="314">
                  <c:v>22036.720000000001</c:v>
                </c:pt>
                <c:pt idx="315">
                  <c:v>21967.98</c:v>
                </c:pt>
                <c:pt idx="316">
                  <c:v>21647.69</c:v>
                </c:pt>
                <c:pt idx="317">
                  <c:v>21582.47</c:v>
                </c:pt>
                <c:pt idx="318">
                  <c:v>21286.81</c:v>
                </c:pt>
                <c:pt idx="319">
                  <c:v>21582.69</c:v>
                </c:pt>
                <c:pt idx="320">
                  <c:v>21679.03</c:v>
                </c:pt>
                <c:pt idx="321">
                  <c:v>21804.9</c:v>
                </c:pt>
                <c:pt idx="322">
                  <c:v>21670.35</c:v>
                </c:pt>
                <c:pt idx="323">
                  <c:v>21851.13</c:v>
                </c:pt>
                <c:pt idx="324">
                  <c:v>21885.24</c:v>
                </c:pt>
                <c:pt idx="325">
                  <c:v>22121.7</c:v>
                </c:pt>
                <c:pt idx="326">
                  <c:v>22471.31</c:v>
                </c:pt>
                <c:pt idx="327">
                  <c:v>22446.01</c:v>
                </c:pt>
                <c:pt idx="328">
                  <c:v>22189.74</c:v>
                </c:pt>
                <c:pt idx="329">
                  <c:v>22018.87</c:v>
                </c:pt>
                <c:pt idx="330">
                  <c:v>22002.47</c:v>
                </c:pt>
                <c:pt idx="331">
                  <c:v>21761.58</c:v>
                </c:pt>
                <c:pt idx="332">
                  <c:v>21906.41</c:v>
                </c:pt>
                <c:pt idx="333">
                  <c:v>21569.56</c:v>
                </c:pt>
                <c:pt idx="334">
                  <c:v>21049.52</c:v>
                </c:pt>
                <c:pt idx="335">
                  <c:v>21323.61</c:v>
                </c:pt>
                <c:pt idx="336">
                  <c:v>21440.84</c:v>
                </c:pt>
                <c:pt idx="337">
                  <c:v>21676.83</c:v>
                </c:pt>
                <c:pt idx="338">
                  <c:v>22167.759999999998</c:v>
                </c:pt>
                <c:pt idx="339">
                  <c:v>22404.14</c:v>
                </c:pt>
                <c:pt idx="340">
                  <c:v>22374.21</c:v>
                </c:pt>
                <c:pt idx="341">
                  <c:v>22342</c:v>
                </c:pt>
                <c:pt idx="342">
                  <c:v>22871.279999999999</c:v>
                </c:pt>
                <c:pt idx="343">
                  <c:v>22806.59</c:v>
                </c:pt>
                <c:pt idx="344">
                  <c:v>22298.2</c:v>
                </c:pt>
                <c:pt idx="345">
                  <c:v>22501.33</c:v>
                </c:pt>
                <c:pt idx="346">
                  <c:v>22323.43</c:v>
                </c:pt>
                <c:pt idx="347">
                  <c:v>23043.37</c:v>
                </c:pt>
                <c:pt idx="348">
                  <c:v>23538.92</c:v>
                </c:pt>
                <c:pt idx="349">
                  <c:v>23550.47</c:v>
                </c:pt>
                <c:pt idx="350">
                  <c:v>23781.759999999998</c:v>
                </c:pt>
                <c:pt idx="351">
                  <c:v>24242.06</c:v>
                </c:pt>
                <c:pt idx="352">
                  <c:v>24219.19</c:v>
                </c:pt>
                <c:pt idx="353">
                  <c:v>24376.17</c:v>
                </c:pt>
                <c:pt idx="354">
                  <c:v>24173.37</c:v>
                </c:pt>
                <c:pt idx="355">
                  <c:v>24080.01</c:v>
                </c:pt>
                <c:pt idx="356">
                  <c:v>23946.43</c:v>
                </c:pt>
                <c:pt idx="357">
                  <c:v>23846.6</c:v>
                </c:pt>
                <c:pt idx="358">
                  <c:v>23881.85</c:v>
                </c:pt>
                <c:pt idx="359">
                  <c:v>23848.63</c:v>
                </c:pt>
                <c:pt idx="360">
                  <c:v>23752.79</c:v>
                </c:pt>
                <c:pt idx="361">
                  <c:v>23754.959999999999</c:v>
                </c:pt>
                <c:pt idx="362">
                  <c:v>23042.19</c:v>
                </c:pt>
                <c:pt idx="363">
                  <c:v>23035.78</c:v>
                </c:pt>
                <c:pt idx="364">
                  <c:v>22657.95</c:v>
                </c:pt>
                <c:pt idx="365">
                  <c:v>22702.71</c:v>
                </c:pt>
                <c:pt idx="366">
                  <c:v>22469.78</c:v>
                </c:pt>
                <c:pt idx="367">
                  <c:v>22253.65</c:v>
                </c:pt>
                <c:pt idx="368">
                  <c:v>22351.84</c:v>
                </c:pt>
                <c:pt idx="369">
                  <c:v>22458.97</c:v>
                </c:pt>
                <c:pt idx="370">
                  <c:v>22663.8</c:v>
                </c:pt>
                <c:pt idx="371">
                  <c:v>22740.05</c:v>
                </c:pt>
                <c:pt idx="372">
                  <c:v>22819.17</c:v>
                </c:pt>
                <c:pt idx="373">
                  <c:v>22733.25</c:v>
                </c:pt>
                <c:pt idx="374">
                  <c:v>23020.18</c:v>
                </c:pt>
                <c:pt idx="375">
                  <c:v>22820.86</c:v>
                </c:pt>
                <c:pt idx="376">
                  <c:v>22967.74</c:v>
                </c:pt>
                <c:pt idx="377">
                  <c:v>22693.69</c:v>
                </c:pt>
                <c:pt idx="378">
                  <c:v>22484.01</c:v>
                </c:pt>
                <c:pt idx="379">
                  <c:v>22420.67</c:v>
                </c:pt>
                <c:pt idx="380">
                  <c:v>22270.04</c:v>
                </c:pt>
                <c:pt idx="381">
                  <c:v>22110.54</c:v>
                </c:pt>
                <c:pt idx="382">
                  <c:v>22267.07</c:v>
                </c:pt>
                <c:pt idx="383">
                  <c:v>22313.19</c:v>
                </c:pt>
                <c:pt idx="384">
                  <c:v>21980.82</c:v>
                </c:pt>
                <c:pt idx="385">
                  <c:v>22368.12</c:v>
                </c:pt>
                <c:pt idx="386">
                  <c:v>22053.07</c:v>
                </c:pt>
                <c:pt idx="387">
                  <c:v>22117.57</c:v>
                </c:pt>
                <c:pt idx="388">
                  <c:v>22606.91</c:v>
                </c:pt>
                <c:pt idx="389">
                  <c:v>22591.54</c:v>
                </c:pt>
                <c:pt idx="390">
                  <c:v>22666.560000000001</c:v>
                </c:pt>
                <c:pt idx="391">
                  <c:v>22514.31</c:v>
                </c:pt>
                <c:pt idx="392">
                  <c:v>22536.05</c:v>
                </c:pt>
                <c:pt idx="393">
                  <c:v>22585.54</c:v>
                </c:pt>
                <c:pt idx="394">
                  <c:v>22676.73</c:v>
                </c:pt>
                <c:pt idx="395">
                  <c:v>22642.18</c:v>
                </c:pt>
                <c:pt idx="396">
                  <c:v>22472.12</c:v>
                </c:pt>
                <c:pt idx="397">
                  <c:v>22613.3</c:v>
                </c:pt>
                <c:pt idx="398">
                  <c:v>22646.48</c:v>
                </c:pt>
                <c:pt idx="399">
                  <c:v>22711.59</c:v>
                </c:pt>
                <c:pt idx="400">
                  <c:v>22594.28</c:v>
                </c:pt>
                <c:pt idx="401">
                  <c:v>22555.05</c:v>
                </c:pt>
                <c:pt idx="402">
                  <c:v>22480.33</c:v>
                </c:pt>
                <c:pt idx="403">
                  <c:v>22734.560000000001</c:v>
                </c:pt>
                <c:pt idx="404">
                  <c:v>22871.62</c:v>
                </c:pt>
                <c:pt idx="405">
                  <c:v>22917.52</c:v>
                </c:pt>
                <c:pt idx="406">
                  <c:v>22605.73</c:v>
                </c:pt>
                <c:pt idx="407">
                  <c:v>22397.62</c:v>
                </c:pt>
                <c:pt idx="408">
                  <c:v>22036.87</c:v>
                </c:pt>
                <c:pt idx="409">
                  <c:v>22002.14</c:v>
                </c:pt>
                <c:pt idx="410">
                  <c:v>22215.34</c:v>
                </c:pt>
                <c:pt idx="411">
                  <c:v>21838.53</c:v>
                </c:pt>
                <c:pt idx="412">
                  <c:v>21647.66</c:v>
                </c:pt>
                <c:pt idx="413">
                  <c:v>21697.439999999999</c:v>
                </c:pt>
                <c:pt idx="414">
                  <c:v>21679</c:v>
                </c:pt>
                <c:pt idx="415">
                  <c:v>21889.06</c:v>
                </c:pt>
                <c:pt idx="416">
                  <c:v>22233.8</c:v>
                </c:pt>
                <c:pt idx="417">
                  <c:v>22314.47</c:v>
                </c:pt>
                <c:pt idx="418">
                  <c:v>22195.19</c:v>
                </c:pt>
                <c:pt idx="419">
                  <c:v>22320.880000000001</c:v>
                </c:pt>
                <c:pt idx="420">
                  <c:v>22160.33</c:v>
                </c:pt>
                <c:pt idx="421">
                  <c:v>22543.56</c:v>
                </c:pt>
                <c:pt idx="422">
                  <c:v>22456.45</c:v>
                </c:pt>
                <c:pt idx="423">
                  <c:v>22523.279999999999</c:v>
                </c:pt>
                <c:pt idx="424">
                  <c:v>22338.53</c:v>
                </c:pt>
                <c:pt idx="425">
                  <c:v>22565.919999999998</c:v>
                </c:pt>
                <c:pt idx="426">
                  <c:v>22806.57</c:v>
                </c:pt>
                <c:pt idx="427">
                  <c:v>22883.24</c:v>
                </c:pt>
                <c:pt idx="428">
                  <c:v>22842.959999999999</c:v>
                </c:pt>
                <c:pt idx="429">
                  <c:v>22896.17</c:v>
                </c:pt>
                <c:pt idx="430">
                  <c:v>22977.22</c:v>
                </c:pt>
                <c:pt idx="431">
                  <c:v>22686.95</c:v>
                </c:pt>
                <c:pt idx="432">
                  <c:v>22799.38</c:v>
                </c:pt>
                <c:pt idx="433">
                  <c:v>22748.720000000001</c:v>
                </c:pt>
                <c:pt idx="434">
                  <c:v>22520.31</c:v>
                </c:pt>
                <c:pt idx="435">
                  <c:v>22552.17</c:v>
                </c:pt>
                <c:pt idx="436">
                  <c:v>22365.09</c:v>
                </c:pt>
                <c:pt idx="437">
                  <c:v>22126.25</c:v>
                </c:pt>
                <c:pt idx="438">
                  <c:v>22163.4</c:v>
                </c:pt>
                <c:pt idx="439">
                  <c:v>22051.97</c:v>
                </c:pt>
                <c:pt idx="440">
                  <c:v>22431.95</c:v>
                </c:pt>
                <c:pt idx="441">
                  <c:v>22488.95</c:v>
                </c:pt>
                <c:pt idx="442">
                  <c:v>22380.22</c:v>
                </c:pt>
                <c:pt idx="443">
                  <c:v>22621.29</c:v>
                </c:pt>
                <c:pt idx="444">
                  <c:v>22868.79</c:v>
                </c:pt>
                <c:pt idx="445">
                  <c:v>23025.95</c:v>
                </c:pt>
                <c:pt idx="446">
                  <c:v>22937.58</c:v>
                </c:pt>
                <c:pt idx="447">
                  <c:v>22907.200000000001</c:v>
                </c:pt>
                <c:pt idx="448">
                  <c:v>22820.62</c:v>
                </c:pt>
                <c:pt idx="449">
                  <c:v>22730.12</c:v>
                </c:pt>
                <c:pt idx="450">
                  <c:v>22889.47</c:v>
                </c:pt>
                <c:pt idx="451">
                  <c:v>22705.3</c:v>
                </c:pt>
                <c:pt idx="452">
                  <c:v>22573.95</c:v>
                </c:pt>
                <c:pt idx="453">
                  <c:v>22482.51</c:v>
                </c:pt>
                <c:pt idx="454">
                  <c:v>22463.01</c:v>
                </c:pt>
                <c:pt idx="455">
                  <c:v>22440.65</c:v>
                </c:pt>
                <c:pt idx="456">
                  <c:v>22513.22</c:v>
                </c:pt>
                <c:pt idx="457">
                  <c:v>22568.19</c:v>
                </c:pt>
                <c:pt idx="458">
                  <c:v>22453.42</c:v>
                </c:pt>
                <c:pt idx="459">
                  <c:v>22466.66</c:v>
                </c:pt>
                <c:pt idx="460">
                  <c:v>22278.77</c:v>
                </c:pt>
                <c:pt idx="461">
                  <c:v>22118.62</c:v>
                </c:pt>
                <c:pt idx="462">
                  <c:v>22228.82</c:v>
                </c:pt>
                <c:pt idx="463">
                  <c:v>22157.88</c:v>
                </c:pt>
                <c:pt idx="464">
                  <c:v>22148.22</c:v>
                </c:pt>
                <c:pt idx="465">
                  <c:v>22231.86</c:v>
                </c:pt>
                <c:pt idx="466">
                  <c:v>21929.01</c:v>
                </c:pt>
                <c:pt idx="467">
                  <c:v>21801.83</c:v>
                </c:pt>
                <c:pt idx="468">
                  <c:v>21843.55</c:v>
                </c:pt>
                <c:pt idx="469">
                  <c:v>21801.41</c:v>
                </c:pt>
                <c:pt idx="470">
                  <c:v>21657.87</c:v>
                </c:pt>
                <c:pt idx="471">
                  <c:v>21819.09</c:v>
                </c:pt>
                <c:pt idx="472">
                  <c:v>21599.67</c:v>
                </c:pt>
                <c:pt idx="473">
                  <c:v>21534.33</c:v>
                </c:pt>
                <c:pt idx="474">
                  <c:v>21633.73</c:v>
                </c:pt>
                <c:pt idx="475">
                  <c:v>21541.18</c:v>
                </c:pt>
                <c:pt idx="476">
                  <c:v>21415.85</c:v>
                </c:pt>
                <c:pt idx="477">
                  <c:v>21115.48</c:v>
                </c:pt>
                <c:pt idx="478">
                  <c:v>21441.57</c:v>
                </c:pt>
                <c:pt idx="479">
                  <c:v>21392.42</c:v>
                </c:pt>
                <c:pt idx="480">
                  <c:v>21250.959999999999</c:v>
                </c:pt>
                <c:pt idx="481">
                  <c:v>20893.05</c:v>
                </c:pt>
                <c:pt idx="482">
                  <c:v>20958.900000000001</c:v>
                </c:pt>
                <c:pt idx="483">
                  <c:v>20423.37</c:v>
                </c:pt>
                <c:pt idx="484">
                  <c:v>21188.799999999999</c:v>
                </c:pt>
                <c:pt idx="485">
                  <c:v>21352.16</c:v>
                </c:pt>
                <c:pt idx="486">
                  <c:v>21297.98</c:v>
                </c:pt>
                <c:pt idx="487">
                  <c:v>21537.9</c:v>
                </c:pt>
                <c:pt idx="488">
                  <c:v>21876.53</c:v>
                </c:pt>
                <c:pt idx="489">
                  <c:v>21704.14</c:v>
                </c:pt>
                <c:pt idx="490">
                  <c:v>21764.99</c:v>
                </c:pt>
                <c:pt idx="491">
                  <c:v>21742.45</c:v>
                </c:pt>
                <c:pt idx="492">
                  <c:v>21826.1</c:v>
                </c:pt>
                <c:pt idx="493">
                  <c:v>21594.22</c:v>
                </c:pt>
                <c:pt idx="494">
                  <c:v>21488.16</c:v>
                </c:pt>
                <c:pt idx="495">
                  <c:v>21261.96</c:v>
                </c:pt>
                <c:pt idx="496">
                  <c:v>21390.2</c:v>
                </c:pt>
                <c:pt idx="497">
                  <c:v>21047.81</c:v>
                </c:pt>
                <c:pt idx="498">
                  <c:v>21339.98</c:v>
                </c:pt>
                <c:pt idx="499">
                  <c:v>21901.13</c:v>
                </c:pt>
                <c:pt idx="500">
                  <c:v>22292.53</c:v>
                </c:pt>
                <c:pt idx="501">
                  <c:v>22391.67</c:v>
                </c:pt>
                <c:pt idx="502">
                  <c:v>22134.639999999999</c:v>
                </c:pt>
                <c:pt idx="503">
                  <c:v>21789.72</c:v>
                </c:pt>
                <c:pt idx="504">
                  <c:v>21789.88</c:v>
                </c:pt>
                <c:pt idx="505">
                  <c:v>21942.42</c:v>
                </c:pt>
                <c:pt idx="506">
                  <c:v>22054.32</c:v>
                </c:pt>
                <c:pt idx="507">
                  <c:v>21903.66</c:v>
                </c:pt>
                <c:pt idx="508">
                  <c:v>21555.99</c:v>
                </c:pt>
                <c:pt idx="509">
                  <c:v>21384.1</c:v>
                </c:pt>
                <c:pt idx="510">
                  <c:v>21251.24</c:v>
                </c:pt>
                <c:pt idx="511">
                  <c:v>21633.34</c:v>
                </c:pt>
                <c:pt idx="512">
                  <c:v>21507.74</c:v>
                </c:pt>
                <c:pt idx="513">
                  <c:v>21721.57</c:v>
                </c:pt>
                <c:pt idx="514">
                  <c:v>22001.29</c:v>
                </c:pt>
                <c:pt idx="515">
                  <c:v>22267</c:v>
                </c:pt>
                <c:pt idx="516">
                  <c:v>22921.16</c:v>
                </c:pt>
                <c:pt idx="517">
                  <c:v>23361.67</c:v>
                </c:pt>
                <c:pt idx="518">
                  <c:v>23276.1</c:v>
                </c:pt>
                <c:pt idx="519">
                  <c:v>23205.23</c:v>
                </c:pt>
                <c:pt idx="520">
                  <c:v>23559.33</c:v>
                </c:pt>
                <c:pt idx="521">
                  <c:v>23707.14</c:v>
                </c:pt>
                <c:pt idx="522">
                  <c:v>23757.34</c:v>
                </c:pt>
                <c:pt idx="523">
                  <c:v>23750.65</c:v>
                </c:pt>
                <c:pt idx="524">
                  <c:v>24026.43</c:v>
                </c:pt>
                <c:pt idx="525">
                  <c:v>23924.400000000001</c:v>
                </c:pt>
                <c:pt idx="526">
                  <c:v>23797.84</c:v>
                </c:pt>
                <c:pt idx="527">
                  <c:v>23854.11</c:v>
                </c:pt>
                <c:pt idx="528">
                  <c:v>24078.93</c:v>
                </c:pt>
                <c:pt idx="529">
                  <c:v>23783.42</c:v>
                </c:pt>
                <c:pt idx="530">
                  <c:v>23721.17</c:v>
                </c:pt>
                <c:pt idx="531">
                  <c:v>23827.98</c:v>
                </c:pt>
                <c:pt idx="532">
                  <c:v>23719.66</c:v>
                </c:pt>
                <c:pt idx="533">
                  <c:v>23656.39</c:v>
                </c:pt>
                <c:pt idx="534">
                  <c:v>23832.81</c:v>
                </c:pt>
                <c:pt idx="535">
                  <c:v>23948.97</c:v>
                </c:pt>
                <c:pt idx="536">
                  <c:v>23643</c:v>
                </c:pt>
                <c:pt idx="537">
                  <c:v>23073.73</c:v>
                </c:pt>
                <c:pt idx="538">
                  <c:v>22831.49</c:v>
                </c:pt>
                <c:pt idx="539">
                  <c:v>22912.05</c:v>
                </c:pt>
                <c:pt idx="540">
                  <c:v>22854.39</c:v>
                </c:pt>
                <c:pt idx="541">
                  <c:v>22922.95</c:v>
                </c:pt>
                <c:pt idx="542">
                  <c:v>22909.41</c:v>
                </c:pt>
                <c:pt idx="543">
                  <c:v>22850.73</c:v>
                </c:pt>
                <c:pt idx="544">
                  <c:v>22852.01</c:v>
                </c:pt>
                <c:pt idx="545">
                  <c:v>22834.93</c:v>
                </c:pt>
                <c:pt idx="546">
                  <c:v>22961.47</c:v>
                </c:pt>
                <c:pt idx="547">
                  <c:v>22770.44</c:v>
                </c:pt>
                <c:pt idx="548">
                  <c:v>22621.360000000001</c:v>
                </c:pt>
                <c:pt idx="549">
                  <c:v>22699.3</c:v>
                </c:pt>
                <c:pt idx="550">
                  <c:v>22879.27</c:v>
                </c:pt>
                <c:pt idx="551">
                  <c:v>22936.41</c:v>
                </c:pt>
                <c:pt idx="552">
                  <c:v>22894.3</c:v>
                </c:pt>
                <c:pt idx="553">
                  <c:v>22627.95</c:v>
                </c:pt>
                <c:pt idx="554">
                  <c:v>22317.15</c:v>
                </c:pt>
                <c:pt idx="555">
                  <c:v>22525.38</c:v>
                </c:pt>
                <c:pt idx="556">
                  <c:v>22595.33</c:v>
                </c:pt>
                <c:pt idx="557">
                  <c:v>22843.53</c:v>
                </c:pt>
                <c:pt idx="558">
                  <c:v>22916.93</c:v>
                </c:pt>
                <c:pt idx="559">
                  <c:v>22601.83</c:v>
                </c:pt>
                <c:pt idx="560">
                  <c:v>22613.96</c:v>
                </c:pt>
                <c:pt idx="561">
                  <c:v>22474.74</c:v>
                </c:pt>
                <c:pt idx="562">
                  <c:v>22657.08</c:v>
                </c:pt>
                <c:pt idx="563">
                  <c:v>22390.14</c:v>
                </c:pt>
                <c:pt idx="564">
                  <c:v>22601.55</c:v>
                </c:pt>
                <c:pt idx="565">
                  <c:v>22456.79</c:v>
                </c:pt>
                <c:pt idx="566">
                  <c:v>22279.98</c:v>
                </c:pt>
                <c:pt idx="567">
                  <c:v>22603.3</c:v>
                </c:pt>
                <c:pt idx="568">
                  <c:v>21975.23</c:v>
                </c:pt>
                <c:pt idx="569">
                  <c:v>22250.98</c:v>
                </c:pt>
                <c:pt idx="570">
                  <c:v>22342.93</c:v>
                </c:pt>
                <c:pt idx="571">
                  <c:v>22607.56</c:v>
                </c:pt>
                <c:pt idx="572">
                  <c:v>22580.7</c:v>
                </c:pt>
                <c:pt idx="573">
                  <c:v>22989.439999999999</c:v>
                </c:pt>
                <c:pt idx="574">
                  <c:v>22849.91</c:v>
                </c:pt>
                <c:pt idx="575">
                  <c:v>22518.75</c:v>
                </c:pt>
                <c:pt idx="576">
                  <c:v>22612.959999999999</c:v>
                </c:pt>
                <c:pt idx="577">
                  <c:v>22512.18</c:v>
                </c:pt>
                <c:pt idx="578">
                  <c:v>22144.92</c:v>
                </c:pt>
                <c:pt idx="579">
                  <c:v>21897.29</c:v>
                </c:pt>
                <c:pt idx="580">
                  <c:v>22047.95</c:v>
                </c:pt>
                <c:pt idx="581">
                  <c:v>21903.27</c:v>
                </c:pt>
                <c:pt idx="582">
                  <c:v>21698.95</c:v>
                </c:pt>
                <c:pt idx="583">
                  <c:v>21900.13</c:v>
                </c:pt>
                <c:pt idx="584">
                  <c:v>21670</c:v>
                </c:pt>
                <c:pt idx="585">
                  <c:v>21709.3</c:v>
                </c:pt>
                <c:pt idx="586">
                  <c:v>21390.95</c:v>
                </c:pt>
                <c:pt idx="587">
                  <c:v>21450.04</c:v>
                </c:pt>
                <c:pt idx="588">
                  <c:v>21374.66</c:v>
                </c:pt>
                <c:pt idx="589">
                  <c:v>21352.17</c:v>
                </c:pt>
                <c:pt idx="590">
                  <c:v>21221.27</c:v>
                </c:pt>
                <c:pt idx="591">
                  <c:v>20959.66</c:v>
                </c:pt>
                <c:pt idx="592">
                  <c:v>20958.18</c:v>
                </c:pt>
                <c:pt idx="593">
                  <c:v>20803.71</c:v>
                </c:pt>
                <c:pt idx="594">
                  <c:v>20680.54</c:v>
                </c:pt>
                <c:pt idx="595">
                  <c:v>20716.849999999999</c:v>
                </c:pt>
                <c:pt idx="596">
                  <c:v>20650.71</c:v>
                </c:pt>
                <c:pt idx="597">
                  <c:v>20660.810000000001</c:v>
                </c:pt>
                <c:pt idx="598">
                  <c:v>20475.25</c:v>
                </c:pt>
                <c:pt idx="599">
                  <c:v>20400.509999999998</c:v>
                </c:pt>
                <c:pt idx="600">
                  <c:v>20315.34</c:v>
                </c:pt>
                <c:pt idx="601">
                  <c:v>20398.63</c:v>
                </c:pt>
                <c:pt idx="602">
                  <c:v>20269.82</c:v>
                </c:pt>
                <c:pt idx="603">
                  <c:v>20349.259999999998</c:v>
                </c:pt>
                <c:pt idx="604">
                  <c:v>20439.43</c:v>
                </c:pt>
                <c:pt idx="605">
                  <c:v>20413.61</c:v>
                </c:pt>
                <c:pt idx="606">
                  <c:v>20456.5</c:v>
                </c:pt>
                <c:pt idx="607">
                  <c:v>20301.330000000002</c:v>
                </c:pt>
                <c:pt idx="608">
                  <c:v>20128.18</c:v>
                </c:pt>
                <c:pt idx="609">
                  <c:v>19793.8</c:v>
                </c:pt>
                <c:pt idx="610">
                  <c:v>19860.37</c:v>
                </c:pt>
                <c:pt idx="611">
                  <c:v>19873.689999999999</c:v>
                </c:pt>
                <c:pt idx="612">
                  <c:v>19736.14</c:v>
                </c:pt>
                <c:pt idx="613">
                  <c:v>19441.39</c:v>
                </c:pt>
                <c:pt idx="614">
                  <c:v>19297.96</c:v>
                </c:pt>
                <c:pt idx="615">
                  <c:v>19433.439999999999</c:v>
                </c:pt>
                <c:pt idx="616">
                  <c:v>19286.060000000001</c:v>
                </c:pt>
                <c:pt idx="617">
                  <c:v>19533.38</c:v>
                </c:pt>
                <c:pt idx="618">
                  <c:v>19615.96</c:v>
                </c:pt>
                <c:pt idx="619">
                  <c:v>19733.57</c:v>
                </c:pt>
                <c:pt idx="620">
                  <c:v>19591.32</c:v>
                </c:pt>
                <c:pt idx="621">
                  <c:v>19480.98</c:v>
                </c:pt>
                <c:pt idx="622">
                  <c:v>19319.11</c:v>
                </c:pt>
                <c:pt idx="623">
                  <c:v>19502.23</c:v>
                </c:pt>
                <c:pt idx="624">
                  <c:v>19401.12</c:v>
                </c:pt>
                <c:pt idx="625">
                  <c:v>19366.36</c:v>
                </c:pt>
                <c:pt idx="626">
                  <c:v>19547.05</c:v>
                </c:pt>
                <c:pt idx="627">
                  <c:v>19373.11</c:v>
                </c:pt>
                <c:pt idx="628">
                  <c:v>19509.53</c:v>
                </c:pt>
                <c:pt idx="629">
                  <c:v>19471.27</c:v>
                </c:pt>
                <c:pt idx="630">
                  <c:v>19707.75</c:v>
                </c:pt>
                <c:pt idx="631">
                  <c:v>19750.55</c:v>
                </c:pt>
                <c:pt idx="632">
                  <c:v>19689.38</c:v>
                </c:pt>
                <c:pt idx="633">
                  <c:v>19545.580000000002</c:v>
                </c:pt>
                <c:pt idx="634">
                  <c:v>19792.45</c:v>
                </c:pt>
                <c:pt idx="635">
                  <c:v>19928.96</c:v>
                </c:pt>
                <c:pt idx="636">
                  <c:v>20062.650000000001</c:v>
                </c:pt>
                <c:pt idx="637">
                  <c:v>20059.29</c:v>
                </c:pt>
                <c:pt idx="638">
                  <c:v>19949.79</c:v>
                </c:pt>
                <c:pt idx="639">
                  <c:v>20066</c:v>
                </c:pt>
                <c:pt idx="640">
                  <c:v>20057.07</c:v>
                </c:pt>
                <c:pt idx="641">
                  <c:v>19907.080000000002</c:v>
                </c:pt>
                <c:pt idx="642">
                  <c:v>19933.45</c:v>
                </c:pt>
                <c:pt idx="643">
                  <c:v>20048.46</c:v>
                </c:pt>
                <c:pt idx="644">
                  <c:v>20026.580000000002</c:v>
                </c:pt>
                <c:pt idx="645">
                  <c:v>20098.14</c:v>
                </c:pt>
                <c:pt idx="646">
                  <c:v>19979.560000000001</c:v>
                </c:pt>
                <c:pt idx="647">
                  <c:v>19973.669999999998</c:v>
                </c:pt>
                <c:pt idx="648">
                  <c:v>20089.86</c:v>
                </c:pt>
                <c:pt idx="649">
                  <c:v>20046.900000000001</c:v>
                </c:pt>
                <c:pt idx="650">
                  <c:v>19970.78</c:v>
                </c:pt>
                <c:pt idx="651">
                  <c:v>20074.41</c:v>
                </c:pt>
                <c:pt idx="652">
                  <c:v>20157.919999999998</c:v>
                </c:pt>
                <c:pt idx="653">
                  <c:v>20177.28</c:v>
                </c:pt>
                <c:pt idx="654">
                  <c:v>20137.22</c:v>
                </c:pt>
                <c:pt idx="655">
                  <c:v>20073.86</c:v>
                </c:pt>
                <c:pt idx="656">
                  <c:v>20070.439999999999</c:v>
                </c:pt>
                <c:pt idx="657">
                  <c:v>19856.650000000001</c:v>
                </c:pt>
                <c:pt idx="658">
                  <c:v>20061.68</c:v>
                </c:pt>
                <c:pt idx="659">
                  <c:v>20015.07</c:v>
                </c:pt>
                <c:pt idx="660">
                  <c:v>20192.27</c:v>
                </c:pt>
                <c:pt idx="661">
                  <c:v>20056.32</c:v>
                </c:pt>
                <c:pt idx="662">
                  <c:v>20025.63</c:v>
                </c:pt>
                <c:pt idx="663">
                  <c:v>20260.87</c:v>
                </c:pt>
                <c:pt idx="664">
                  <c:v>20149.2</c:v>
                </c:pt>
                <c:pt idx="665">
                  <c:v>20229.12</c:v>
                </c:pt>
                <c:pt idx="666">
                  <c:v>20132.810000000001</c:v>
                </c:pt>
                <c:pt idx="667">
                  <c:v>20152.580000000002</c:v>
                </c:pt>
                <c:pt idx="668">
                  <c:v>20154.38</c:v>
                </c:pt>
                <c:pt idx="669">
                  <c:v>20192.16</c:v>
                </c:pt>
                <c:pt idx="670">
                  <c:v>20234.12</c:v>
                </c:pt>
                <c:pt idx="671">
                  <c:v>19974.3</c:v>
                </c:pt>
                <c:pt idx="672">
                  <c:v>19931.150000000001</c:v>
                </c:pt>
                <c:pt idx="673">
                  <c:v>19815.54</c:v>
                </c:pt>
                <c:pt idx="674">
                  <c:v>19974.560000000001</c:v>
                </c:pt>
                <c:pt idx="675">
                  <c:v>19859.810000000001</c:v>
                </c:pt>
                <c:pt idx="676">
                  <c:v>19920.77</c:v>
                </c:pt>
                <c:pt idx="677">
                  <c:v>19953.060000000001</c:v>
                </c:pt>
                <c:pt idx="678">
                  <c:v>20048.28</c:v>
                </c:pt>
                <c:pt idx="679">
                  <c:v>19951.68</c:v>
                </c:pt>
                <c:pt idx="680">
                  <c:v>20122.259999999998</c:v>
                </c:pt>
                <c:pt idx="681">
                  <c:v>20135.419999999998</c:v>
                </c:pt>
                <c:pt idx="682">
                  <c:v>19970.23</c:v>
                </c:pt>
                <c:pt idx="683">
                  <c:v>19692.16</c:v>
                </c:pt>
                <c:pt idx="684">
                  <c:v>19630.330000000002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43913</c:v>
                </c:pt>
                <c:pt idx="1">
                  <c:v>43909</c:v>
                </c:pt>
                <c:pt idx="2">
                  <c:v>43908</c:v>
                </c:pt>
                <c:pt idx="3">
                  <c:v>43907</c:v>
                </c:pt>
                <c:pt idx="4">
                  <c:v>43906</c:v>
                </c:pt>
                <c:pt idx="5">
                  <c:v>43903</c:v>
                </c:pt>
                <c:pt idx="6">
                  <c:v>43902</c:v>
                </c:pt>
                <c:pt idx="7">
                  <c:v>43901</c:v>
                </c:pt>
                <c:pt idx="8">
                  <c:v>43900</c:v>
                </c:pt>
                <c:pt idx="9">
                  <c:v>43899</c:v>
                </c:pt>
                <c:pt idx="10">
                  <c:v>43896</c:v>
                </c:pt>
                <c:pt idx="11">
                  <c:v>43895</c:v>
                </c:pt>
                <c:pt idx="12">
                  <c:v>43894</c:v>
                </c:pt>
                <c:pt idx="13">
                  <c:v>43893</c:v>
                </c:pt>
                <c:pt idx="14">
                  <c:v>43892</c:v>
                </c:pt>
                <c:pt idx="15">
                  <c:v>43889</c:v>
                </c:pt>
                <c:pt idx="16">
                  <c:v>43888</c:v>
                </c:pt>
                <c:pt idx="17">
                  <c:v>43887</c:v>
                </c:pt>
                <c:pt idx="18">
                  <c:v>43886</c:v>
                </c:pt>
                <c:pt idx="19">
                  <c:v>43882</c:v>
                </c:pt>
                <c:pt idx="20">
                  <c:v>43881</c:v>
                </c:pt>
                <c:pt idx="21">
                  <c:v>43880</c:v>
                </c:pt>
                <c:pt idx="22">
                  <c:v>43879</c:v>
                </c:pt>
                <c:pt idx="23">
                  <c:v>43878</c:v>
                </c:pt>
                <c:pt idx="24">
                  <c:v>43875</c:v>
                </c:pt>
                <c:pt idx="25">
                  <c:v>43874</c:v>
                </c:pt>
                <c:pt idx="26">
                  <c:v>43873</c:v>
                </c:pt>
                <c:pt idx="27">
                  <c:v>43871</c:v>
                </c:pt>
                <c:pt idx="28">
                  <c:v>43868</c:v>
                </c:pt>
                <c:pt idx="29">
                  <c:v>43867</c:v>
                </c:pt>
                <c:pt idx="30">
                  <c:v>43866</c:v>
                </c:pt>
                <c:pt idx="31">
                  <c:v>43865</c:v>
                </c:pt>
                <c:pt idx="32">
                  <c:v>43864</c:v>
                </c:pt>
                <c:pt idx="33">
                  <c:v>43861</c:v>
                </c:pt>
                <c:pt idx="34">
                  <c:v>43860</c:v>
                </c:pt>
                <c:pt idx="35">
                  <c:v>43859</c:v>
                </c:pt>
                <c:pt idx="36">
                  <c:v>43858</c:v>
                </c:pt>
                <c:pt idx="37">
                  <c:v>43857</c:v>
                </c:pt>
                <c:pt idx="38">
                  <c:v>43854</c:v>
                </c:pt>
                <c:pt idx="39">
                  <c:v>43853</c:v>
                </c:pt>
                <c:pt idx="40">
                  <c:v>43852</c:v>
                </c:pt>
                <c:pt idx="41">
                  <c:v>43851</c:v>
                </c:pt>
                <c:pt idx="42">
                  <c:v>43850</c:v>
                </c:pt>
                <c:pt idx="43">
                  <c:v>43847</c:v>
                </c:pt>
                <c:pt idx="44">
                  <c:v>43846</c:v>
                </c:pt>
                <c:pt idx="45">
                  <c:v>43845</c:v>
                </c:pt>
                <c:pt idx="46">
                  <c:v>43844</c:v>
                </c:pt>
                <c:pt idx="47">
                  <c:v>43840</c:v>
                </c:pt>
                <c:pt idx="48">
                  <c:v>43839</c:v>
                </c:pt>
                <c:pt idx="49">
                  <c:v>43838</c:v>
                </c:pt>
                <c:pt idx="50">
                  <c:v>43837</c:v>
                </c:pt>
                <c:pt idx="51">
                  <c:v>43836</c:v>
                </c:pt>
                <c:pt idx="52">
                  <c:v>43829</c:v>
                </c:pt>
                <c:pt idx="53">
                  <c:v>43826</c:v>
                </c:pt>
                <c:pt idx="54">
                  <c:v>43825</c:v>
                </c:pt>
                <c:pt idx="55">
                  <c:v>43824</c:v>
                </c:pt>
                <c:pt idx="56">
                  <c:v>43823</c:v>
                </c:pt>
                <c:pt idx="57">
                  <c:v>43822</c:v>
                </c:pt>
                <c:pt idx="58">
                  <c:v>43819</c:v>
                </c:pt>
                <c:pt idx="59">
                  <c:v>43818</c:v>
                </c:pt>
                <c:pt idx="60">
                  <c:v>43817</c:v>
                </c:pt>
                <c:pt idx="61">
                  <c:v>43816</c:v>
                </c:pt>
                <c:pt idx="62">
                  <c:v>43815</c:v>
                </c:pt>
                <c:pt idx="63">
                  <c:v>43812</c:v>
                </c:pt>
                <c:pt idx="64">
                  <c:v>43811</c:v>
                </c:pt>
                <c:pt idx="65">
                  <c:v>43810</c:v>
                </c:pt>
                <c:pt idx="66">
                  <c:v>43809</c:v>
                </c:pt>
                <c:pt idx="67">
                  <c:v>43808</c:v>
                </c:pt>
                <c:pt idx="68">
                  <c:v>43805</c:v>
                </c:pt>
                <c:pt idx="69">
                  <c:v>43804</c:v>
                </c:pt>
                <c:pt idx="70">
                  <c:v>43803</c:v>
                </c:pt>
                <c:pt idx="71">
                  <c:v>43802</c:v>
                </c:pt>
                <c:pt idx="72">
                  <c:v>43801</c:v>
                </c:pt>
                <c:pt idx="73">
                  <c:v>43798</c:v>
                </c:pt>
                <c:pt idx="74">
                  <c:v>43797</c:v>
                </c:pt>
                <c:pt idx="75">
                  <c:v>43796</c:v>
                </c:pt>
                <c:pt idx="76">
                  <c:v>43795</c:v>
                </c:pt>
                <c:pt idx="77">
                  <c:v>43794</c:v>
                </c:pt>
                <c:pt idx="78">
                  <c:v>43791</c:v>
                </c:pt>
                <c:pt idx="79">
                  <c:v>43790</c:v>
                </c:pt>
                <c:pt idx="80">
                  <c:v>43789</c:v>
                </c:pt>
                <c:pt idx="81">
                  <c:v>43788</c:v>
                </c:pt>
                <c:pt idx="82">
                  <c:v>43787</c:v>
                </c:pt>
                <c:pt idx="83">
                  <c:v>43784</c:v>
                </c:pt>
                <c:pt idx="84">
                  <c:v>43783</c:v>
                </c:pt>
                <c:pt idx="85">
                  <c:v>43782</c:v>
                </c:pt>
                <c:pt idx="86">
                  <c:v>43781</c:v>
                </c:pt>
                <c:pt idx="87">
                  <c:v>43780</c:v>
                </c:pt>
                <c:pt idx="88">
                  <c:v>43777</c:v>
                </c:pt>
                <c:pt idx="89">
                  <c:v>43776</c:v>
                </c:pt>
                <c:pt idx="90">
                  <c:v>43775</c:v>
                </c:pt>
                <c:pt idx="91">
                  <c:v>43774</c:v>
                </c:pt>
                <c:pt idx="92">
                  <c:v>43770</c:v>
                </c:pt>
                <c:pt idx="93">
                  <c:v>43769</c:v>
                </c:pt>
                <c:pt idx="94">
                  <c:v>43768</c:v>
                </c:pt>
                <c:pt idx="95">
                  <c:v>43767</c:v>
                </c:pt>
                <c:pt idx="96">
                  <c:v>43766</c:v>
                </c:pt>
                <c:pt idx="97">
                  <c:v>43763</c:v>
                </c:pt>
                <c:pt idx="98">
                  <c:v>43762</c:v>
                </c:pt>
                <c:pt idx="99">
                  <c:v>43761</c:v>
                </c:pt>
                <c:pt idx="100">
                  <c:v>43759</c:v>
                </c:pt>
                <c:pt idx="101">
                  <c:v>43756</c:v>
                </c:pt>
                <c:pt idx="102">
                  <c:v>43755</c:v>
                </c:pt>
                <c:pt idx="103">
                  <c:v>43754</c:v>
                </c:pt>
                <c:pt idx="104">
                  <c:v>43753</c:v>
                </c:pt>
                <c:pt idx="105">
                  <c:v>43749</c:v>
                </c:pt>
                <c:pt idx="106">
                  <c:v>43748</c:v>
                </c:pt>
                <c:pt idx="107">
                  <c:v>43747</c:v>
                </c:pt>
                <c:pt idx="108">
                  <c:v>43746</c:v>
                </c:pt>
                <c:pt idx="109">
                  <c:v>43745</c:v>
                </c:pt>
                <c:pt idx="110">
                  <c:v>43742</c:v>
                </c:pt>
                <c:pt idx="111">
                  <c:v>43741</c:v>
                </c:pt>
                <c:pt idx="112">
                  <c:v>43740</c:v>
                </c:pt>
                <c:pt idx="113">
                  <c:v>43739</c:v>
                </c:pt>
                <c:pt idx="114">
                  <c:v>43738</c:v>
                </c:pt>
                <c:pt idx="115">
                  <c:v>43735</c:v>
                </c:pt>
                <c:pt idx="116">
                  <c:v>43734</c:v>
                </c:pt>
                <c:pt idx="117">
                  <c:v>43733</c:v>
                </c:pt>
                <c:pt idx="118">
                  <c:v>43732</c:v>
                </c:pt>
                <c:pt idx="119">
                  <c:v>43728</c:v>
                </c:pt>
                <c:pt idx="120">
                  <c:v>43727</c:v>
                </c:pt>
                <c:pt idx="121">
                  <c:v>43726</c:v>
                </c:pt>
                <c:pt idx="122">
                  <c:v>43725</c:v>
                </c:pt>
                <c:pt idx="123">
                  <c:v>43721</c:v>
                </c:pt>
                <c:pt idx="124">
                  <c:v>43720</c:v>
                </c:pt>
                <c:pt idx="125">
                  <c:v>43719</c:v>
                </c:pt>
                <c:pt idx="126">
                  <c:v>43718</c:v>
                </c:pt>
                <c:pt idx="127">
                  <c:v>43717</c:v>
                </c:pt>
                <c:pt idx="128">
                  <c:v>43714</c:v>
                </c:pt>
                <c:pt idx="129">
                  <c:v>43713</c:v>
                </c:pt>
                <c:pt idx="130">
                  <c:v>43712</c:v>
                </c:pt>
                <c:pt idx="131">
                  <c:v>43711</c:v>
                </c:pt>
                <c:pt idx="132">
                  <c:v>43710</c:v>
                </c:pt>
                <c:pt idx="133">
                  <c:v>43707</c:v>
                </c:pt>
                <c:pt idx="134">
                  <c:v>43706</c:v>
                </c:pt>
                <c:pt idx="135">
                  <c:v>43705</c:v>
                </c:pt>
                <c:pt idx="136">
                  <c:v>43704</c:v>
                </c:pt>
                <c:pt idx="137">
                  <c:v>43703</c:v>
                </c:pt>
                <c:pt idx="138">
                  <c:v>43700</c:v>
                </c:pt>
                <c:pt idx="139">
                  <c:v>43699</c:v>
                </c:pt>
                <c:pt idx="140">
                  <c:v>43698</c:v>
                </c:pt>
                <c:pt idx="141">
                  <c:v>43697</c:v>
                </c:pt>
                <c:pt idx="142">
                  <c:v>43696</c:v>
                </c:pt>
                <c:pt idx="143">
                  <c:v>43693</c:v>
                </c:pt>
                <c:pt idx="144">
                  <c:v>43692</c:v>
                </c:pt>
                <c:pt idx="145">
                  <c:v>43691</c:v>
                </c:pt>
                <c:pt idx="146">
                  <c:v>43690</c:v>
                </c:pt>
                <c:pt idx="147">
                  <c:v>43686</c:v>
                </c:pt>
                <c:pt idx="148">
                  <c:v>43685</c:v>
                </c:pt>
                <c:pt idx="149">
                  <c:v>43684</c:v>
                </c:pt>
                <c:pt idx="150">
                  <c:v>43683</c:v>
                </c:pt>
                <c:pt idx="151">
                  <c:v>43682</c:v>
                </c:pt>
                <c:pt idx="152">
                  <c:v>43679</c:v>
                </c:pt>
                <c:pt idx="153">
                  <c:v>43678</c:v>
                </c:pt>
                <c:pt idx="154">
                  <c:v>43677</c:v>
                </c:pt>
                <c:pt idx="155">
                  <c:v>43676</c:v>
                </c:pt>
                <c:pt idx="156">
                  <c:v>43675</c:v>
                </c:pt>
                <c:pt idx="157">
                  <c:v>43672</c:v>
                </c:pt>
                <c:pt idx="158">
                  <c:v>43671</c:v>
                </c:pt>
                <c:pt idx="159">
                  <c:v>43670</c:v>
                </c:pt>
                <c:pt idx="160">
                  <c:v>43669</c:v>
                </c:pt>
                <c:pt idx="161">
                  <c:v>43668</c:v>
                </c:pt>
                <c:pt idx="162">
                  <c:v>43665</c:v>
                </c:pt>
                <c:pt idx="163">
                  <c:v>43664</c:v>
                </c:pt>
                <c:pt idx="164">
                  <c:v>43663</c:v>
                </c:pt>
                <c:pt idx="165">
                  <c:v>43662</c:v>
                </c:pt>
                <c:pt idx="166">
                  <c:v>43658</c:v>
                </c:pt>
                <c:pt idx="167">
                  <c:v>43657</c:v>
                </c:pt>
                <c:pt idx="168">
                  <c:v>43656</c:v>
                </c:pt>
                <c:pt idx="169">
                  <c:v>43655</c:v>
                </c:pt>
                <c:pt idx="170">
                  <c:v>43654</c:v>
                </c:pt>
                <c:pt idx="171">
                  <c:v>43651</c:v>
                </c:pt>
                <c:pt idx="172">
                  <c:v>43650</c:v>
                </c:pt>
                <c:pt idx="173">
                  <c:v>43649</c:v>
                </c:pt>
                <c:pt idx="174">
                  <c:v>43648</c:v>
                </c:pt>
                <c:pt idx="175">
                  <c:v>43647</c:v>
                </c:pt>
                <c:pt idx="176">
                  <c:v>43644</c:v>
                </c:pt>
                <c:pt idx="177">
                  <c:v>43643</c:v>
                </c:pt>
                <c:pt idx="178">
                  <c:v>43642</c:v>
                </c:pt>
                <c:pt idx="179">
                  <c:v>43641</c:v>
                </c:pt>
                <c:pt idx="180">
                  <c:v>43640</c:v>
                </c:pt>
                <c:pt idx="181">
                  <c:v>43637</c:v>
                </c:pt>
                <c:pt idx="182">
                  <c:v>43636</c:v>
                </c:pt>
                <c:pt idx="183">
                  <c:v>43635</c:v>
                </c:pt>
                <c:pt idx="184">
                  <c:v>43634</c:v>
                </c:pt>
                <c:pt idx="185">
                  <c:v>43633</c:v>
                </c:pt>
                <c:pt idx="186">
                  <c:v>43630</c:v>
                </c:pt>
                <c:pt idx="187">
                  <c:v>43629</c:v>
                </c:pt>
                <c:pt idx="188">
                  <c:v>43628</c:v>
                </c:pt>
                <c:pt idx="189">
                  <c:v>43627</c:v>
                </c:pt>
                <c:pt idx="190">
                  <c:v>43626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43616</c:v>
                </c:pt>
                <c:pt idx="197">
                  <c:v>43615</c:v>
                </c:pt>
                <c:pt idx="198">
                  <c:v>43614</c:v>
                </c:pt>
                <c:pt idx="199">
                  <c:v>43613</c:v>
                </c:pt>
                <c:pt idx="200">
                  <c:v>43612</c:v>
                </c:pt>
                <c:pt idx="201">
                  <c:v>43609</c:v>
                </c:pt>
                <c:pt idx="202">
                  <c:v>43608</c:v>
                </c:pt>
                <c:pt idx="203">
                  <c:v>43607</c:v>
                </c:pt>
                <c:pt idx="204">
                  <c:v>43606</c:v>
                </c:pt>
                <c:pt idx="205">
                  <c:v>43605</c:v>
                </c:pt>
                <c:pt idx="206">
                  <c:v>43602</c:v>
                </c:pt>
                <c:pt idx="207">
                  <c:v>43601</c:v>
                </c:pt>
                <c:pt idx="208">
                  <c:v>43600</c:v>
                </c:pt>
                <c:pt idx="209">
                  <c:v>43599</c:v>
                </c:pt>
                <c:pt idx="210">
                  <c:v>43598</c:v>
                </c:pt>
                <c:pt idx="211">
                  <c:v>43595</c:v>
                </c:pt>
                <c:pt idx="212">
                  <c:v>43594</c:v>
                </c:pt>
                <c:pt idx="213">
                  <c:v>43593</c:v>
                </c:pt>
                <c:pt idx="214">
                  <c:v>43592</c:v>
                </c:pt>
                <c:pt idx="215">
                  <c:v>43581</c:v>
                </c:pt>
                <c:pt idx="216">
                  <c:v>43580</c:v>
                </c:pt>
                <c:pt idx="217">
                  <c:v>43579</c:v>
                </c:pt>
                <c:pt idx="218">
                  <c:v>43578</c:v>
                </c:pt>
                <c:pt idx="219">
                  <c:v>43577</c:v>
                </c:pt>
                <c:pt idx="220">
                  <c:v>43574</c:v>
                </c:pt>
                <c:pt idx="221">
                  <c:v>43573</c:v>
                </c:pt>
                <c:pt idx="222">
                  <c:v>43572</c:v>
                </c:pt>
                <c:pt idx="223">
                  <c:v>43571</c:v>
                </c:pt>
                <c:pt idx="224">
                  <c:v>43570</c:v>
                </c:pt>
                <c:pt idx="225">
                  <c:v>43567</c:v>
                </c:pt>
                <c:pt idx="226">
                  <c:v>43566</c:v>
                </c:pt>
                <c:pt idx="227">
                  <c:v>43565</c:v>
                </c:pt>
                <c:pt idx="228">
                  <c:v>43564</c:v>
                </c:pt>
                <c:pt idx="229">
                  <c:v>43563</c:v>
                </c:pt>
                <c:pt idx="230">
                  <c:v>43560</c:v>
                </c:pt>
                <c:pt idx="231">
                  <c:v>43559</c:v>
                </c:pt>
                <c:pt idx="232">
                  <c:v>43558</c:v>
                </c:pt>
                <c:pt idx="233">
                  <c:v>43557</c:v>
                </c:pt>
                <c:pt idx="234">
                  <c:v>43556</c:v>
                </c:pt>
                <c:pt idx="235">
                  <c:v>43553</c:v>
                </c:pt>
                <c:pt idx="236">
                  <c:v>43552</c:v>
                </c:pt>
                <c:pt idx="237">
                  <c:v>43551</c:v>
                </c:pt>
                <c:pt idx="238">
                  <c:v>43550</c:v>
                </c:pt>
                <c:pt idx="239">
                  <c:v>43549</c:v>
                </c:pt>
                <c:pt idx="240">
                  <c:v>43546</c:v>
                </c:pt>
                <c:pt idx="241">
                  <c:v>43544</c:v>
                </c:pt>
                <c:pt idx="242">
                  <c:v>43543</c:v>
                </c:pt>
                <c:pt idx="243">
                  <c:v>43542</c:v>
                </c:pt>
                <c:pt idx="244">
                  <c:v>43539</c:v>
                </c:pt>
                <c:pt idx="245">
                  <c:v>43538</c:v>
                </c:pt>
                <c:pt idx="246">
                  <c:v>43537</c:v>
                </c:pt>
                <c:pt idx="247">
                  <c:v>43536</c:v>
                </c:pt>
                <c:pt idx="248">
                  <c:v>43535</c:v>
                </c:pt>
                <c:pt idx="249">
                  <c:v>43532</c:v>
                </c:pt>
                <c:pt idx="250">
                  <c:v>43531</c:v>
                </c:pt>
                <c:pt idx="251">
                  <c:v>43530</c:v>
                </c:pt>
                <c:pt idx="252">
                  <c:v>43529</c:v>
                </c:pt>
                <c:pt idx="253">
                  <c:v>43528</c:v>
                </c:pt>
                <c:pt idx="254">
                  <c:v>43525</c:v>
                </c:pt>
                <c:pt idx="255">
                  <c:v>43524</c:v>
                </c:pt>
                <c:pt idx="256">
                  <c:v>43523</c:v>
                </c:pt>
                <c:pt idx="257">
                  <c:v>43522</c:v>
                </c:pt>
                <c:pt idx="258">
                  <c:v>43521</c:v>
                </c:pt>
                <c:pt idx="259">
                  <c:v>43518</c:v>
                </c:pt>
                <c:pt idx="260">
                  <c:v>43517</c:v>
                </c:pt>
                <c:pt idx="261">
                  <c:v>43516</c:v>
                </c:pt>
                <c:pt idx="262">
                  <c:v>43515</c:v>
                </c:pt>
                <c:pt idx="263">
                  <c:v>43514</c:v>
                </c:pt>
                <c:pt idx="264">
                  <c:v>43511</c:v>
                </c:pt>
                <c:pt idx="265">
                  <c:v>43510</c:v>
                </c:pt>
                <c:pt idx="266">
                  <c:v>43509</c:v>
                </c:pt>
                <c:pt idx="267">
                  <c:v>43508</c:v>
                </c:pt>
                <c:pt idx="268">
                  <c:v>43504</c:v>
                </c:pt>
                <c:pt idx="269">
                  <c:v>43503</c:v>
                </c:pt>
                <c:pt idx="270">
                  <c:v>43502</c:v>
                </c:pt>
                <c:pt idx="271">
                  <c:v>43501</c:v>
                </c:pt>
                <c:pt idx="272">
                  <c:v>43500</c:v>
                </c:pt>
                <c:pt idx="273">
                  <c:v>43497</c:v>
                </c:pt>
                <c:pt idx="274">
                  <c:v>43496</c:v>
                </c:pt>
                <c:pt idx="275">
                  <c:v>43495</c:v>
                </c:pt>
                <c:pt idx="276">
                  <c:v>43494</c:v>
                </c:pt>
                <c:pt idx="277">
                  <c:v>43493</c:v>
                </c:pt>
                <c:pt idx="278">
                  <c:v>43490</c:v>
                </c:pt>
                <c:pt idx="279">
                  <c:v>43489</c:v>
                </c:pt>
                <c:pt idx="280">
                  <c:v>43488</c:v>
                </c:pt>
                <c:pt idx="281">
                  <c:v>43487</c:v>
                </c:pt>
                <c:pt idx="282">
                  <c:v>43486</c:v>
                </c:pt>
                <c:pt idx="283">
                  <c:v>43483</c:v>
                </c:pt>
                <c:pt idx="284">
                  <c:v>43482</c:v>
                </c:pt>
                <c:pt idx="285">
                  <c:v>43481</c:v>
                </c:pt>
                <c:pt idx="286">
                  <c:v>43480</c:v>
                </c:pt>
                <c:pt idx="287">
                  <c:v>43476</c:v>
                </c:pt>
                <c:pt idx="288">
                  <c:v>43475</c:v>
                </c:pt>
                <c:pt idx="289">
                  <c:v>43474</c:v>
                </c:pt>
                <c:pt idx="290">
                  <c:v>43473</c:v>
                </c:pt>
                <c:pt idx="291">
                  <c:v>43472</c:v>
                </c:pt>
                <c:pt idx="292">
                  <c:v>43469</c:v>
                </c:pt>
                <c:pt idx="293">
                  <c:v>43462</c:v>
                </c:pt>
                <c:pt idx="294">
                  <c:v>43461</c:v>
                </c:pt>
                <c:pt idx="295">
                  <c:v>43460</c:v>
                </c:pt>
                <c:pt idx="296">
                  <c:v>43459</c:v>
                </c:pt>
                <c:pt idx="297">
                  <c:v>43455</c:v>
                </c:pt>
                <c:pt idx="298">
                  <c:v>43454</c:v>
                </c:pt>
                <c:pt idx="299">
                  <c:v>43453</c:v>
                </c:pt>
                <c:pt idx="300">
                  <c:v>43452</c:v>
                </c:pt>
                <c:pt idx="301">
                  <c:v>43451</c:v>
                </c:pt>
                <c:pt idx="302">
                  <c:v>43448</c:v>
                </c:pt>
                <c:pt idx="303">
                  <c:v>43447</c:v>
                </c:pt>
                <c:pt idx="304">
                  <c:v>43446</c:v>
                </c:pt>
                <c:pt idx="305">
                  <c:v>43445</c:v>
                </c:pt>
                <c:pt idx="306">
                  <c:v>43444</c:v>
                </c:pt>
                <c:pt idx="307">
                  <c:v>43441</c:v>
                </c:pt>
                <c:pt idx="308">
                  <c:v>43440</c:v>
                </c:pt>
                <c:pt idx="309">
                  <c:v>43439</c:v>
                </c:pt>
                <c:pt idx="310">
                  <c:v>43438</c:v>
                </c:pt>
                <c:pt idx="311">
                  <c:v>43437</c:v>
                </c:pt>
                <c:pt idx="312">
                  <c:v>43434</c:v>
                </c:pt>
                <c:pt idx="313">
                  <c:v>43433</c:v>
                </c:pt>
                <c:pt idx="314">
                  <c:v>43432</c:v>
                </c:pt>
                <c:pt idx="315">
                  <c:v>43431</c:v>
                </c:pt>
                <c:pt idx="316">
                  <c:v>43430</c:v>
                </c:pt>
                <c:pt idx="317">
                  <c:v>43426</c:v>
                </c:pt>
                <c:pt idx="318">
                  <c:v>43425</c:v>
                </c:pt>
                <c:pt idx="319">
                  <c:v>43424</c:v>
                </c:pt>
                <c:pt idx="320">
                  <c:v>43423</c:v>
                </c:pt>
                <c:pt idx="321">
                  <c:v>43420</c:v>
                </c:pt>
                <c:pt idx="322">
                  <c:v>43419</c:v>
                </c:pt>
                <c:pt idx="323">
                  <c:v>43418</c:v>
                </c:pt>
                <c:pt idx="324">
                  <c:v>43417</c:v>
                </c:pt>
                <c:pt idx="325">
                  <c:v>43416</c:v>
                </c:pt>
                <c:pt idx="326">
                  <c:v>43413</c:v>
                </c:pt>
                <c:pt idx="327">
                  <c:v>43412</c:v>
                </c:pt>
                <c:pt idx="328">
                  <c:v>43411</c:v>
                </c:pt>
                <c:pt idx="329">
                  <c:v>43410</c:v>
                </c:pt>
                <c:pt idx="330">
                  <c:v>43409</c:v>
                </c:pt>
                <c:pt idx="331">
                  <c:v>43406</c:v>
                </c:pt>
                <c:pt idx="332">
                  <c:v>43405</c:v>
                </c:pt>
                <c:pt idx="333">
                  <c:v>43404</c:v>
                </c:pt>
                <c:pt idx="334">
                  <c:v>43403</c:v>
                </c:pt>
                <c:pt idx="335">
                  <c:v>43402</c:v>
                </c:pt>
                <c:pt idx="336">
                  <c:v>43399</c:v>
                </c:pt>
                <c:pt idx="337">
                  <c:v>43398</c:v>
                </c:pt>
                <c:pt idx="338">
                  <c:v>43397</c:v>
                </c:pt>
                <c:pt idx="339">
                  <c:v>43396</c:v>
                </c:pt>
                <c:pt idx="340">
                  <c:v>43395</c:v>
                </c:pt>
                <c:pt idx="341">
                  <c:v>43392</c:v>
                </c:pt>
                <c:pt idx="342">
                  <c:v>43391</c:v>
                </c:pt>
                <c:pt idx="343">
                  <c:v>43390</c:v>
                </c:pt>
                <c:pt idx="344">
                  <c:v>43389</c:v>
                </c:pt>
                <c:pt idx="345">
                  <c:v>43388</c:v>
                </c:pt>
                <c:pt idx="346">
                  <c:v>43385</c:v>
                </c:pt>
                <c:pt idx="347">
                  <c:v>43384</c:v>
                </c:pt>
                <c:pt idx="348">
                  <c:v>43383</c:v>
                </c:pt>
                <c:pt idx="349">
                  <c:v>43382</c:v>
                </c:pt>
                <c:pt idx="350">
                  <c:v>43378</c:v>
                </c:pt>
                <c:pt idx="351">
                  <c:v>43377</c:v>
                </c:pt>
                <c:pt idx="352">
                  <c:v>43376</c:v>
                </c:pt>
                <c:pt idx="353">
                  <c:v>43375</c:v>
                </c:pt>
                <c:pt idx="354">
                  <c:v>43374</c:v>
                </c:pt>
                <c:pt idx="355">
                  <c:v>43371</c:v>
                </c:pt>
                <c:pt idx="356">
                  <c:v>43370</c:v>
                </c:pt>
                <c:pt idx="357">
                  <c:v>43369</c:v>
                </c:pt>
                <c:pt idx="358">
                  <c:v>43368</c:v>
                </c:pt>
                <c:pt idx="359">
                  <c:v>43364</c:v>
                </c:pt>
                <c:pt idx="360">
                  <c:v>43363</c:v>
                </c:pt>
                <c:pt idx="361">
                  <c:v>43362</c:v>
                </c:pt>
                <c:pt idx="362">
                  <c:v>43361</c:v>
                </c:pt>
                <c:pt idx="363">
                  <c:v>43357</c:v>
                </c:pt>
                <c:pt idx="364">
                  <c:v>43356</c:v>
                </c:pt>
                <c:pt idx="365">
                  <c:v>43355</c:v>
                </c:pt>
                <c:pt idx="366">
                  <c:v>43354</c:v>
                </c:pt>
                <c:pt idx="367">
                  <c:v>43353</c:v>
                </c:pt>
                <c:pt idx="368">
                  <c:v>43350</c:v>
                </c:pt>
                <c:pt idx="369">
                  <c:v>43349</c:v>
                </c:pt>
                <c:pt idx="370">
                  <c:v>43348</c:v>
                </c:pt>
                <c:pt idx="371">
                  <c:v>43347</c:v>
                </c:pt>
                <c:pt idx="372">
                  <c:v>43346</c:v>
                </c:pt>
                <c:pt idx="373">
                  <c:v>43343</c:v>
                </c:pt>
                <c:pt idx="374">
                  <c:v>43342</c:v>
                </c:pt>
                <c:pt idx="375">
                  <c:v>43341</c:v>
                </c:pt>
                <c:pt idx="376">
                  <c:v>43340</c:v>
                </c:pt>
                <c:pt idx="377">
                  <c:v>43339</c:v>
                </c:pt>
                <c:pt idx="378">
                  <c:v>43336</c:v>
                </c:pt>
                <c:pt idx="379">
                  <c:v>43335</c:v>
                </c:pt>
                <c:pt idx="380">
                  <c:v>43334</c:v>
                </c:pt>
                <c:pt idx="381">
                  <c:v>43333</c:v>
                </c:pt>
                <c:pt idx="382">
                  <c:v>43332</c:v>
                </c:pt>
                <c:pt idx="383">
                  <c:v>43329</c:v>
                </c:pt>
                <c:pt idx="384">
                  <c:v>43328</c:v>
                </c:pt>
                <c:pt idx="385">
                  <c:v>43327</c:v>
                </c:pt>
                <c:pt idx="386">
                  <c:v>43326</c:v>
                </c:pt>
                <c:pt idx="387">
                  <c:v>43325</c:v>
                </c:pt>
                <c:pt idx="388">
                  <c:v>43322</c:v>
                </c:pt>
                <c:pt idx="389">
                  <c:v>43321</c:v>
                </c:pt>
                <c:pt idx="390">
                  <c:v>43320</c:v>
                </c:pt>
                <c:pt idx="391">
                  <c:v>43319</c:v>
                </c:pt>
                <c:pt idx="392">
                  <c:v>43318</c:v>
                </c:pt>
                <c:pt idx="393">
                  <c:v>43315</c:v>
                </c:pt>
                <c:pt idx="394">
                  <c:v>43314</c:v>
                </c:pt>
                <c:pt idx="395">
                  <c:v>43313</c:v>
                </c:pt>
                <c:pt idx="396">
                  <c:v>43312</c:v>
                </c:pt>
                <c:pt idx="397">
                  <c:v>43311</c:v>
                </c:pt>
                <c:pt idx="398">
                  <c:v>43308</c:v>
                </c:pt>
                <c:pt idx="399">
                  <c:v>43307</c:v>
                </c:pt>
                <c:pt idx="400">
                  <c:v>43306</c:v>
                </c:pt>
                <c:pt idx="401">
                  <c:v>43305</c:v>
                </c:pt>
                <c:pt idx="402">
                  <c:v>43304</c:v>
                </c:pt>
                <c:pt idx="403">
                  <c:v>43301</c:v>
                </c:pt>
                <c:pt idx="404">
                  <c:v>43300</c:v>
                </c:pt>
                <c:pt idx="405">
                  <c:v>43299</c:v>
                </c:pt>
                <c:pt idx="406">
                  <c:v>43298</c:v>
                </c:pt>
                <c:pt idx="407">
                  <c:v>43294</c:v>
                </c:pt>
                <c:pt idx="408">
                  <c:v>43293</c:v>
                </c:pt>
                <c:pt idx="409">
                  <c:v>43292</c:v>
                </c:pt>
                <c:pt idx="410">
                  <c:v>43291</c:v>
                </c:pt>
                <c:pt idx="411">
                  <c:v>43290</c:v>
                </c:pt>
                <c:pt idx="412">
                  <c:v>43287</c:v>
                </c:pt>
                <c:pt idx="413">
                  <c:v>43286</c:v>
                </c:pt>
                <c:pt idx="414">
                  <c:v>43285</c:v>
                </c:pt>
                <c:pt idx="415">
                  <c:v>43284</c:v>
                </c:pt>
                <c:pt idx="416">
                  <c:v>43283</c:v>
                </c:pt>
                <c:pt idx="417">
                  <c:v>43280</c:v>
                </c:pt>
                <c:pt idx="418">
                  <c:v>43279</c:v>
                </c:pt>
                <c:pt idx="419">
                  <c:v>43278</c:v>
                </c:pt>
                <c:pt idx="420">
                  <c:v>43277</c:v>
                </c:pt>
                <c:pt idx="421">
                  <c:v>43276</c:v>
                </c:pt>
                <c:pt idx="422">
                  <c:v>43273</c:v>
                </c:pt>
                <c:pt idx="423">
                  <c:v>43272</c:v>
                </c:pt>
                <c:pt idx="424">
                  <c:v>43271</c:v>
                </c:pt>
                <c:pt idx="425">
                  <c:v>43270</c:v>
                </c:pt>
                <c:pt idx="426">
                  <c:v>43269</c:v>
                </c:pt>
                <c:pt idx="427">
                  <c:v>43266</c:v>
                </c:pt>
                <c:pt idx="428">
                  <c:v>43265</c:v>
                </c:pt>
                <c:pt idx="429">
                  <c:v>43264</c:v>
                </c:pt>
                <c:pt idx="430">
                  <c:v>43263</c:v>
                </c:pt>
                <c:pt idx="431">
                  <c:v>43262</c:v>
                </c:pt>
                <c:pt idx="432">
                  <c:v>43259</c:v>
                </c:pt>
                <c:pt idx="433">
                  <c:v>43258</c:v>
                </c:pt>
                <c:pt idx="434">
                  <c:v>43257</c:v>
                </c:pt>
                <c:pt idx="435">
                  <c:v>43256</c:v>
                </c:pt>
                <c:pt idx="436">
                  <c:v>43255</c:v>
                </c:pt>
                <c:pt idx="437">
                  <c:v>43252</c:v>
                </c:pt>
                <c:pt idx="438">
                  <c:v>43251</c:v>
                </c:pt>
                <c:pt idx="439">
                  <c:v>43250</c:v>
                </c:pt>
                <c:pt idx="440">
                  <c:v>43249</c:v>
                </c:pt>
                <c:pt idx="441">
                  <c:v>43248</c:v>
                </c:pt>
                <c:pt idx="442">
                  <c:v>43245</c:v>
                </c:pt>
                <c:pt idx="443">
                  <c:v>43244</c:v>
                </c:pt>
                <c:pt idx="444">
                  <c:v>43243</c:v>
                </c:pt>
                <c:pt idx="445">
                  <c:v>43242</c:v>
                </c:pt>
                <c:pt idx="446">
                  <c:v>43241</c:v>
                </c:pt>
                <c:pt idx="447">
                  <c:v>43238</c:v>
                </c:pt>
                <c:pt idx="448">
                  <c:v>43237</c:v>
                </c:pt>
                <c:pt idx="449">
                  <c:v>43236</c:v>
                </c:pt>
                <c:pt idx="450">
                  <c:v>43235</c:v>
                </c:pt>
                <c:pt idx="451">
                  <c:v>43234</c:v>
                </c:pt>
                <c:pt idx="452">
                  <c:v>43231</c:v>
                </c:pt>
                <c:pt idx="453">
                  <c:v>43230</c:v>
                </c:pt>
                <c:pt idx="454">
                  <c:v>43229</c:v>
                </c:pt>
                <c:pt idx="455">
                  <c:v>43228</c:v>
                </c:pt>
                <c:pt idx="456">
                  <c:v>43227</c:v>
                </c:pt>
                <c:pt idx="457">
                  <c:v>43222</c:v>
                </c:pt>
                <c:pt idx="458">
                  <c:v>43221</c:v>
                </c:pt>
                <c:pt idx="459">
                  <c:v>43217</c:v>
                </c:pt>
                <c:pt idx="460">
                  <c:v>43216</c:v>
                </c:pt>
                <c:pt idx="461">
                  <c:v>43215</c:v>
                </c:pt>
                <c:pt idx="462">
                  <c:v>43214</c:v>
                </c:pt>
                <c:pt idx="463">
                  <c:v>43213</c:v>
                </c:pt>
                <c:pt idx="464">
                  <c:v>43210</c:v>
                </c:pt>
                <c:pt idx="465">
                  <c:v>43209</c:v>
                </c:pt>
                <c:pt idx="466">
                  <c:v>43208</c:v>
                </c:pt>
                <c:pt idx="467">
                  <c:v>43207</c:v>
                </c:pt>
                <c:pt idx="468">
                  <c:v>43206</c:v>
                </c:pt>
                <c:pt idx="469">
                  <c:v>43203</c:v>
                </c:pt>
                <c:pt idx="470">
                  <c:v>43202</c:v>
                </c:pt>
                <c:pt idx="471">
                  <c:v>43201</c:v>
                </c:pt>
                <c:pt idx="472">
                  <c:v>43200</c:v>
                </c:pt>
                <c:pt idx="473">
                  <c:v>43199</c:v>
                </c:pt>
                <c:pt idx="474">
                  <c:v>43196</c:v>
                </c:pt>
                <c:pt idx="475">
                  <c:v>43195</c:v>
                </c:pt>
                <c:pt idx="476">
                  <c:v>43194</c:v>
                </c:pt>
                <c:pt idx="477">
                  <c:v>43193</c:v>
                </c:pt>
                <c:pt idx="478">
                  <c:v>43192</c:v>
                </c:pt>
                <c:pt idx="479">
                  <c:v>43189</c:v>
                </c:pt>
                <c:pt idx="480">
                  <c:v>43188</c:v>
                </c:pt>
                <c:pt idx="481">
                  <c:v>43187</c:v>
                </c:pt>
                <c:pt idx="482">
                  <c:v>43186</c:v>
                </c:pt>
                <c:pt idx="483">
                  <c:v>43185</c:v>
                </c:pt>
                <c:pt idx="484">
                  <c:v>43182</c:v>
                </c:pt>
                <c:pt idx="485">
                  <c:v>43181</c:v>
                </c:pt>
                <c:pt idx="486">
                  <c:v>43179</c:v>
                </c:pt>
                <c:pt idx="487">
                  <c:v>43178</c:v>
                </c:pt>
                <c:pt idx="488">
                  <c:v>43175</c:v>
                </c:pt>
                <c:pt idx="489">
                  <c:v>43174</c:v>
                </c:pt>
                <c:pt idx="490">
                  <c:v>43173</c:v>
                </c:pt>
                <c:pt idx="491">
                  <c:v>43172</c:v>
                </c:pt>
                <c:pt idx="492">
                  <c:v>43171</c:v>
                </c:pt>
                <c:pt idx="493">
                  <c:v>43168</c:v>
                </c:pt>
                <c:pt idx="494">
                  <c:v>43167</c:v>
                </c:pt>
                <c:pt idx="495">
                  <c:v>43166</c:v>
                </c:pt>
                <c:pt idx="496">
                  <c:v>43165</c:v>
                </c:pt>
                <c:pt idx="497">
                  <c:v>43164</c:v>
                </c:pt>
                <c:pt idx="498">
                  <c:v>43161</c:v>
                </c:pt>
                <c:pt idx="499">
                  <c:v>43160</c:v>
                </c:pt>
                <c:pt idx="500">
                  <c:v>43159</c:v>
                </c:pt>
                <c:pt idx="501">
                  <c:v>43158</c:v>
                </c:pt>
                <c:pt idx="502">
                  <c:v>43157</c:v>
                </c:pt>
                <c:pt idx="503">
                  <c:v>43154</c:v>
                </c:pt>
                <c:pt idx="504">
                  <c:v>43153</c:v>
                </c:pt>
                <c:pt idx="505">
                  <c:v>43152</c:v>
                </c:pt>
                <c:pt idx="506">
                  <c:v>43151</c:v>
                </c:pt>
                <c:pt idx="507">
                  <c:v>43150</c:v>
                </c:pt>
                <c:pt idx="508">
                  <c:v>43147</c:v>
                </c:pt>
                <c:pt idx="509">
                  <c:v>43146</c:v>
                </c:pt>
                <c:pt idx="510">
                  <c:v>43145</c:v>
                </c:pt>
                <c:pt idx="511">
                  <c:v>43144</c:v>
                </c:pt>
                <c:pt idx="512">
                  <c:v>43140</c:v>
                </c:pt>
                <c:pt idx="513">
                  <c:v>43139</c:v>
                </c:pt>
                <c:pt idx="514">
                  <c:v>43138</c:v>
                </c:pt>
                <c:pt idx="515">
                  <c:v>43137</c:v>
                </c:pt>
                <c:pt idx="516">
                  <c:v>43136</c:v>
                </c:pt>
                <c:pt idx="517">
                  <c:v>43133</c:v>
                </c:pt>
                <c:pt idx="518">
                  <c:v>43132</c:v>
                </c:pt>
                <c:pt idx="519">
                  <c:v>43131</c:v>
                </c:pt>
                <c:pt idx="520">
                  <c:v>43130</c:v>
                </c:pt>
                <c:pt idx="521">
                  <c:v>43129</c:v>
                </c:pt>
                <c:pt idx="522">
                  <c:v>43126</c:v>
                </c:pt>
                <c:pt idx="523">
                  <c:v>43125</c:v>
                </c:pt>
                <c:pt idx="524">
                  <c:v>43124</c:v>
                </c:pt>
                <c:pt idx="525">
                  <c:v>43123</c:v>
                </c:pt>
                <c:pt idx="526">
                  <c:v>43122</c:v>
                </c:pt>
                <c:pt idx="527">
                  <c:v>43119</c:v>
                </c:pt>
                <c:pt idx="528">
                  <c:v>43118</c:v>
                </c:pt>
                <c:pt idx="529">
                  <c:v>43117</c:v>
                </c:pt>
                <c:pt idx="530">
                  <c:v>43116</c:v>
                </c:pt>
                <c:pt idx="531">
                  <c:v>43115</c:v>
                </c:pt>
                <c:pt idx="532">
                  <c:v>43112</c:v>
                </c:pt>
                <c:pt idx="533">
                  <c:v>43111</c:v>
                </c:pt>
                <c:pt idx="534">
                  <c:v>43110</c:v>
                </c:pt>
                <c:pt idx="535">
                  <c:v>43109</c:v>
                </c:pt>
                <c:pt idx="536">
                  <c:v>43105</c:v>
                </c:pt>
                <c:pt idx="537">
                  <c:v>43104</c:v>
                </c:pt>
                <c:pt idx="538">
                  <c:v>43098</c:v>
                </c:pt>
                <c:pt idx="539">
                  <c:v>43097</c:v>
                </c:pt>
                <c:pt idx="540">
                  <c:v>43096</c:v>
                </c:pt>
                <c:pt idx="541">
                  <c:v>43095</c:v>
                </c:pt>
                <c:pt idx="542">
                  <c:v>43094</c:v>
                </c:pt>
                <c:pt idx="543">
                  <c:v>43091</c:v>
                </c:pt>
                <c:pt idx="544">
                  <c:v>43090</c:v>
                </c:pt>
                <c:pt idx="545">
                  <c:v>43089</c:v>
                </c:pt>
                <c:pt idx="546">
                  <c:v>43088</c:v>
                </c:pt>
                <c:pt idx="547">
                  <c:v>43087</c:v>
                </c:pt>
                <c:pt idx="548">
                  <c:v>43084</c:v>
                </c:pt>
                <c:pt idx="549">
                  <c:v>43083</c:v>
                </c:pt>
                <c:pt idx="550">
                  <c:v>43082</c:v>
                </c:pt>
                <c:pt idx="551">
                  <c:v>43081</c:v>
                </c:pt>
                <c:pt idx="552">
                  <c:v>43080</c:v>
                </c:pt>
                <c:pt idx="553">
                  <c:v>43077</c:v>
                </c:pt>
                <c:pt idx="554">
                  <c:v>43076</c:v>
                </c:pt>
                <c:pt idx="555">
                  <c:v>43075</c:v>
                </c:pt>
                <c:pt idx="556">
                  <c:v>43074</c:v>
                </c:pt>
                <c:pt idx="557">
                  <c:v>43073</c:v>
                </c:pt>
                <c:pt idx="558">
                  <c:v>43070</c:v>
                </c:pt>
                <c:pt idx="559">
                  <c:v>43069</c:v>
                </c:pt>
                <c:pt idx="560">
                  <c:v>43068</c:v>
                </c:pt>
                <c:pt idx="561">
                  <c:v>43067</c:v>
                </c:pt>
                <c:pt idx="562">
                  <c:v>43066</c:v>
                </c:pt>
                <c:pt idx="563">
                  <c:v>43063</c:v>
                </c:pt>
                <c:pt idx="564">
                  <c:v>43061</c:v>
                </c:pt>
                <c:pt idx="565">
                  <c:v>43060</c:v>
                </c:pt>
                <c:pt idx="566">
                  <c:v>43059</c:v>
                </c:pt>
                <c:pt idx="567">
                  <c:v>43056</c:v>
                </c:pt>
                <c:pt idx="568">
                  <c:v>43055</c:v>
                </c:pt>
                <c:pt idx="569">
                  <c:v>43054</c:v>
                </c:pt>
                <c:pt idx="570">
                  <c:v>43053</c:v>
                </c:pt>
                <c:pt idx="571">
                  <c:v>43052</c:v>
                </c:pt>
                <c:pt idx="572">
                  <c:v>43049</c:v>
                </c:pt>
                <c:pt idx="573">
                  <c:v>43048</c:v>
                </c:pt>
                <c:pt idx="574">
                  <c:v>43047</c:v>
                </c:pt>
                <c:pt idx="575">
                  <c:v>43046</c:v>
                </c:pt>
                <c:pt idx="576">
                  <c:v>43045</c:v>
                </c:pt>
                <c:pt idx="577">
                  <c:v>43041</c:v>
                </c:pt>
                <c:pt idx="578">
                  <c:v>43040</c:v>
                </c:pt>
                <c:pt idx="579">
                  <c:v>43039</c:v>
                </c:pt>
                <c:pt idx="580">
                  <c:v>43038</c:v>
                </c:pt>
                <c:pt idx="581">
                  <c:v>43035</c:v>
                </c:pt>
                <c:pt idx="582">
                  <c:v>43034</c:v>
                </c:pt>
                <c:pt idx="583">
                  <c:v>43033</c:v>
                </c:pt>
                <c:pt idx="584">
                  <c:v>43032</c:v>
                </c:pt>
                <c:pt idx="585">
                  <c:v>43031</c:v>
                </c:pt>
                <c:pt idx="586">
                  <c:v>43028</c:v>
                </c:pt>
                <c:pt idx="587">
                  <c:v>43027</c:v>
                </c:pt>
                <c:pt idx="588">
                  <c:v>43026</c:v>
                </c:pt>
                <c:pt idx="589">
                  <c:v>43025</c:v>
                </c:pt>
                <c:pt idx="590">
                  <c:v>43024</c:v>
                </c:pt>
                <c:pt idx="591">
                  <c:v>43021</c:v>
                </c:pt>
                <c:pt idx="592">
                  <c:v>43020</c:v>
                </c:pt>
                <c:pt idx="593">
                  <c:v>43019</c:v>
                </c:pt>
                <c:pt idx="594">
                  <c:v>43018</c:v>
                </c:pt>
                <c:pt idx="595">
                  <c:v>43014</c:v>
                </c:pt>
                <c:pt idx="596">
                  <c:v>43013</c:v>
                </c:pt>
                <c:pt idx="597">
                  <c:v>43012</c:v>
                </c:pt>
                <c:pt idx="598">
                  <c:v>43011</c:v>
                </c:pt>
                <c:pt idx="599">
                  <c:v>43010</c:v>
                </c:pt>
                <c:pt idx="600">
                  <c:v>43007</c:v>
                </c:pt>
                <c:pt idx="601">
                  <c:v>43006</c:v>
                </c:pt>
                <c:pt idx="602">
                  <c:v>43005</c:v>
                </c:pt>
                <c:pt idx="603">
                  <c:v>43004</c:v>
                </c:pt>
                <c:pt idx="604">
                  <c:v>43003</c:v>
                </c:pt>
                <c:pt idx="605">
                  <c:v>43000</c:v>
                </c:pt>
                <c:pt idx="606">
                  <c:v>42999</c:v>
                </c:pt>
                <c:pt idx="607">
                  <c:v>42998</c:v>
                </c:pt>
                <c:pt idx="608">
                  <c:v>42997</c:v>
                </c:pt>
                <c:pt idx="609">
                  <c:v>42993</c:v>
                </c:pt>
                <c:pt idx="610">
                  <c:v>42992</c:v>
                </c:pt>
                <c:pt idx="611">
                  <c:v>42991</c:v>
                </c:pt>
                <c:pt idx="612">
                  <c:v>42990</c:v>
                </c:pt>
                <c:pt idx="613">
                  <c:v>42989</c:v>
                </c:pt>
                <c:pt idx="614">
                  <c:v>42986</c:v>
                </c:pt>
                <c:pt idx="615">
                  <c:v>42985</c:v>
                </c:pt>
                <c:pt idx="616">
                  <c:v>42984</c:v>
                </c:pt>
                <c:pt idx="617">
                  <c:v>42983</c:v>
                </c:pt>
                <c:pt idx="618">
                  <c:v>42982</c:v>
                </c:pt>
                <c:pt idx="619">
                  <c:v>42979</c:v>
                </c:pt>
                <c:pt idx="620">
                  <c:v>42978</c:v>
                </c:pt>
                <c:pt idx="621">
                  <c:v>42977</c:v>
                </c:pt>
                <c:pt idx="622">
                  <c:v>42976</c:v>
                </c:pt>
                <c:pt idx="623">
                  <c:v>42975</c:v>
                </c:pt>
                <c:pt idx="624">
                  <c:v>42972</c:v>
                </c:pt>
                <c:pt idx="625">
                  <c:v>42971</c:v>
                </c:pt>
                <c:pt idx="626">
                  <c:v>42970</c:v>
                </c:pt>
                <c:pt idx="627">
                  <c:v>42969</c:v>
                </c:pt>
                <c:pt idx="628">
                  <c:v>42968</c:v>
                </c:pt>
                <c:pt idx="629">
                  <c:v>42965</c:v>
                </c:pt>
                <c:pt idx="630">
                  <c:v>42964</c:v>
                </c:pt>
                <c:pt idx="631">
                  <c:v>42963</c:v>
                </c:pt>
                <c:pt idx="632">
                  <c:v>42962</c:v>
                </c:pt>
                <c:pt idx="633">
                  <c:v>42961</c:v>
                </c:pt>
                <c:pt idx="634">
                  <c:v>42957</c:v>
                </c:pt>
                <c:pt idx="635">
                  <c:v>42956</c:v>
                </c:pt>
                <c:pt idx="636">
                  <c:v>42955</c:v>
                </c:pt>
                <c:pt idx="637">
                  <c:v>42954</c:v>
                </c:pt>
                <c:pt idx="638">
                  <c:v>42951</c:v>
                </c:pt>
                <c:pt idx="639">
                  <c:v>42950</c:v>
                </c:pt>
                <c:pt idx="640">
                  <c:v>42949</c:v>
                </c:pt>
                <c:pt idx="641">
                  <c:v>42948</c:v>
                </c:pt>
                <c:pt idx="642">
                  <c:v>42947</c:v>
                </c:pt>
                <c:pt idx="643">
                  <c:v>42944</c:v>
                </c:pt>
                <c:pt idx="644">
                  <c:v>42943</c:v>
                </c:pt>
                <c:pt idx="645">
                  <c:v>42942</c:v>
                </c:pt>
                <c:pt idx="646">
                  <c:v>42941</c:v>
                </c:pt>
                <c:pt idx="647">
                  <c:v>42940</c:v>
                </c:pt>
                <c:pt idx="648">
                  <c:v>42937</c:v>
                </c:pt>
                <c:pt idx="649">
                  <c:v>42936</c:v>
                </c:pt>
                <c:pt idx="650">
                  <c:v>42935</c:v>
                </c:pt>
                <c:pt idx="651">
                  <c:v>42934</c:v>
                </c:pt>
                <c:pt idx="652">
                  <c:v>42930</c:v>
                </c:pt>
                <c:pt idx="653">
                  <c:v>42929</c:v>
                </c:pt>
                <c:pt idx="654">
                  <c:v>42928</c:v>
                </c:pt>
                <c:pt idx="655">
                  <c:v>42927</c:v>
                </c:pt>
                <c:pt idx="656">
                  <c:v>42926</c:v>
                </c:pt>
                <c:pt idx="657">
                  <c:v>42923</c:v>
                </c:pt>
                <c:pt idx="658">
                  <c:v>42922</c:v>
                </c:pt>
                <c:pt idx="659">
                  <c:v>42921</c:v>
                </c:pt>
                <c:pt idx="660">
                  <c:v>42920</c:v>
                </c:pt>
                <c:pt idx="661">
                  <c:v>42919</c:v>
                </c:pt>
                <c:pt idx="662">
                  <c:v>42916</c:v>
                </c:pt>
                <c:pt idx="663">
                  <c:v>42915</c:v>
                </c:pt>
                <c:pt idx="664">
                  <c:v>42914</c:v>
                </c:pt>
                <c:pt idx="665">
                  <c:v>42913</c:v>
                </c:pt>
                <c:pt idx="666">
                  <c:v>42912</c:v>
                </c:pt>
                <c:pt idx="667">
                  <c:v>42909</c:v>
                </c:pt>
                <c:pt idx="668">
                  <c:v>42908</c:v>
                </c:pt>
                <c:pt idx="669">
                  <c:v>42907</c:v>
                </c:pt>
                <c:pt idx="670">
                  <c:v>42906</c:v>
                </c:pt>
                <c:pt idx="671">
                  <c:v>42905</c:v>
                </c:pt>
                <c:pt idx="672">
                  <c:v>42902</c:v>
                </c:pt>
                <c:pt idx="673">
                  <c:v>42901</c:v>
                </c:pt>
                <c:pt idx="674">
                  <c:v>42900</c:v>
                </c:pt>
                <c:pt idx="675">
                  <c:v>42899</c:v>
                </c:pt>
                <c:pt idx="676">
                  <c:v>42898</c:v>
                </c:pt>
                <c:pt idx="677">
                  <c:v>42895</c:v>
                </c:pt>
                <c:pt idx="678">
                  <c:v>42894</c:v>
                </c:pt>
                <c:pt idx="679">
                  <c:v>42893</c:v>
                </c:pt>
                <c:pt idx="680">
                  <c:v>42892</c:v>
                </c:pt>
                <c:pt idx="681">
                  <c:v>42891</c:v>
                </c:pt>
                <c:pt idx="682">
                  <c:v>42888</c:v>
                </c:pt>
                <c:pt idx="683">
                  <c:v>42887</c:v>
                </c:pt>
                <c:pt idx="684">
                  <c:v>42886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17049.03</c:v>
                </c:pt>
                <c:pt idx="1">
                  <c:v>17160.97</c:v>
                </c:pt>
                <c:pt idx="2">
                  <c:v>17396.84</c:v>
                </c:pt>
                <c:pt idx="3">
                  <c:v>17557.04</c:v>
                </c:pt>
                <c:pt idx="4">
                  <c:v>17785.759999999998</c:v>
                </c:pt>
                <c:pt idx="5">
                  <c:v>18184.46</c:v>
                </c:pt>
                <c:pt idx="6">
                  <c:v>19142.18</c:v>
                </c:pt>
                <c:pt idx="7">
                  <c:v>19974.830000000002</c:v>
                </c:pt>
                <c:pt idx="8">
                  <c:v>19970.349999999999</c:v>
                </c:pt>
                <c:pt idx="9">
                  <c:v>20347.189999999999</c:v>
                </c:pt>
                <c:pt idx="10">
                  <c:v>21061.200000000001</c:v>
                </c:pt>
                <c:pt idx="11">
                  <c:v>21399.87</c:v>
                </c:pt>
                <c:pt idx="12">
                  <c:v>21245.93</c:v>
                </c:pt>
                <c:pt idx="13">
                  <c:v>21719.78</c:v>
                </c:pt>
                <c:pt idx="14">
                  <c:v>21593.11</c:v>
                </c:pt>
                <c:pt idx="15">
                  <c:v>21528.13</c:v>
                </c:pt>
                <c:pt idx="16">
                  <c:v>22272.26</c:v>
                </c:pt>
                <c:pt idx="17">
                  <c:v>22456.55</c:v>
                </c:pt>
                <c:pt idx="18">
                  <c:v>22950.23</c:v>
                </c:pt>
                <c:pt idx="19">
                  <c:v>23588.55</c:v>
                </c:pt>
                <c:pt idx="20">
                  <c:v>23806.560000000001</c:v>
                </c:pt>
                <c:pt idx="21">
                  <c:v>23468.560000000001</c:v>
                </c:pt>
                <c:pt idx="22">
                  <c:v>23402.01</c:v>
                </c:pt>
                <c:pt idx="23">
                  <c:v>23561.98</c:v>
                </c:pt>
                <c:pt idx="24">
                  <c:v>23738.42</c:v>
                </c:pt>
                <c:pt idx="25">
                  <c:v>23908.85</c:v>
                </c:pt>
                <c:pt idx="26">
                  <c:v>23869.73</c:v>
                </c:pt>
                <c:pt idx="27">
                  <c:v>23788.25</c:v>
                </c:pt>
                <c:pt idx="28">
                  <c:v>23943.45</c:v>
                </c:pt>
                <c:pt idx="29">
                  <c:v>23995.37</c:v>
                </c:pt>
                <c:pt idx="30">
                  <c:v>23414.69</c:v>
                </c:pt>
                <c:pt idx="31">
                  <c:v>23118.13</c:v>
                </c:pt>
                <c:pt idx="32">
                  <c:v>23023.73</c:v>
                </c:pt>
                <c:pt idx="33">
                  <c:v>23421.59</c:v>
                </c:pt>
                <c:pt idx="34">
                  <c:v>23318.57</c:v>
                </c:pt>
                <c:pt idx="35">
                  <c:v>23392.61</c:v>
                </c:pt>
                <c:pt idx="36">
                  <c:v>23243.360000000001</c:v>
                </c:pt>
                <c:pt idx="37">
                  <c:v>23463.89</c:v>
                </c:pt>
                <c:pt idx="38">
                  <c:v>23869.38</c:v>
                </c:pt>
                <c:pt idx="39">
                  <c:v>23910.01</c:v>
                </c:pt>
                <c:pt idx="40">
                  <c:v>24040.87</c:v>
                </c:pt>
                <c:pt idx="41">
                  <c:v>24081.75</c:v>
                </c:pt>
                <c:pt idx="42">
                  <c:v>24108.11</c:v>
                </c:pt>
                <c:pt idx="43">
                  <c:v>24115.95</c:v>
                </c:pt>
                <c:pt idx="44">
                  <c:v>23975.38</c:v>
                </c:pt>
                <c:pt idx="45">
                  <c:v>23997.39</c:v>
                </c:pt>
                <c:pt idx="46">
                  <c:v>24059.86</c:v>
                </c:pt>
                <c:pt idx="47">
                  <c:v>23903.29</c:v>
                </c:pt>
                <c:pt idx="48">
                  <c:v>23767.09</c:v>
                </c:pt>
                <c:pt idx="49">
                  <c:v>23303.21</c:v>
                </c:pt>
                <c:pt idx="50">
                  <c:v>23577.439999999999</c:v>
                </c:pt>
                <c:pt idx="51">
                  <c:v>23365.360000000001</c:v>
                </c:pt>
                <c:pt idx="52">
                  <c:v>23782.49</c:v>
                </c:pt>
                <c:pt idx="53">
                  <c:v>23967.18</c:v>
                </c:pt>
                <c:pt idx="54">
                  <c:v>23931.51</c:v>
                </c:pt>
                <c:pt idx="55">
                  <c:v>23824.85</c:v>
                </c:pt>
                <c:pt idx="56">
                  <c:v>23853.56</c:v>
                </c:pt>
                <c:pt idx="57">
                  <c:v>23923.09</c:v>
                </c:pt>
                <c:pt idx="58">
                  <c:v>23908.77</c:v>
                </c:pt>
                <c:pt idx="59">
                  <c:v>23945.53</c:v>
                </c:pt>
                <c:pt idx="60">
                  <c:v>24046.09</c:v>
                </c:pt>
                <c:pt idx="61">
                  <c:v>24091.119999999999</c:v>
                </c:pt>
                <c:pt idx="62">
                  <c:v>24036.3</c:v>
                </c:pt>
                <c:pt idx="63">
                  <c:v>24050.04</c:v>
                </c:pt>
                <c:pt idx="64">
                  <c:v>23468.15</c:v>
                </c:pt>
                <c:pt idx="65">
                  <c:v>23438.43</c:v>
                </c:pt>
                <c:pt idx="66">
                  <c:v>23449.47</c:v>
                </c:pt>
                <c:pt idx="67">
                  <c:v>23544.31</c:v>
                </c:pt>
                <c:pt idx="68">
                  <c:v>23412.48</c:v>
                </c:pt>
                <c:pt idx="69">
                  <c:v>23363.439999999999</c:v>
                </c:pt>
                <c:pt idx="70">
                  <c:v>23203.77</c:v>
                </c:pt>
                <c:pt idx="71">
                  <c:v>23388.18</c:v>
                </c:pt>
                <c:pt idx="72">
                  <c:v>23562.05</c:v>
                </c:pt>
                <c:pt idx="73">
                  <c:v>23498.77</c:v>
                </c:pt>
                <c:pt idx="74">
                  <c:v>23482.32</c:v>
                </c:pt>
                <c:pt idx="75">
                  <c:v>23507.82</c:v>
                </c:pt>
                <c:pt idx="76">
                  <c:v>23608.06</c:v>
                </c:pt>
                <c:pt idx="77">
                  <c:v>23347.18</c:v>
                </c:pt>
                <c:pt idx="78">
                  <c:v>23219.51</c:v>
                </c:pt>
                <c:pt idx="79">
                  <c:v>23108.080000000002</c:v>
                </c:pt>
                <c:pt idx="80">
                  <c:v>23303.17</c:v>
                </c:pt>
                <c:pt idx="81">
                  <c:v>23389.53</c:v>
                </c:pt>
                <c:pt idx="82">
                  <c:v>23420.62</c:v>
                </c:pt>
                <c:pt idx="83">
                  <c:v>23340.77</c:v>
                </c:pt>
                <c:pt idx="84">
                  <c:v>23360.06</c:v>
                </c:pt>
                <c:pt idx="85">
                  <c:v>23452.63</c:v>
                </c:pt>
                <c:pt idx="86">
                  <c:v>23545.7</c:v>
                </c:pt>
                <c:pt idx="87">
                  <c:v>23471.82</c:v>
                </c:pt>
                <c:pt idx="88">
                  <c:v>23591.09</c:v>
                </c:pt>
                <c:pt idx="89">
                  <c:v>23336</c:v>
                </c:pt>
                <c:pt idx="90">
                  <c:v>23352.560000000001</c:v>
                </c:pt>
                <c:pt idx="91">
                  <c:v>23328.52</c:v>
                </c:pt>
                <c:pt idx="92">
                  <c:v>22852.720000000001</c:v>
                </c:pt>
                <c:pt idx="93">
                  <c:v>22988.799999999999</c:v>
                </c:pt>
                <c:pt idx="94">
                  <c:v>22961.23</c:v>
                </c:pt>
                <c:pt idx="95">
                  <c:v>23008.43</c:v>
                </c:pt>
                <c:pt idx="96">
                  <c:v>22896.22</c:v>
                </c:pt>
                <c:pt idx="97">
                  <c:v>22819.919999999998</c:v>
                </c:pt>
                <c:pt idx="98">
                  <c:v>22780.99</c:v>
                </c:pt>
                <c:pt idx="99">
                  <c:v>22648.81</c:v>
                </c:pt>
                <c:pt idx="100">
                  <c:v>22581.279999999999</c:v>
                </c:pt>
                <c:pt idx="101">
                  <c:v>22649.85</c:v>
                </c:pt>
                <c:pt idx="102">
                  <c:v>22522.39</c:v>
                </c:pt>
                <c:pt idx="103">
                  <c:v>22615.47</c:v>
                </c:pt>
                <c:pt idx="104">
                  <c:v>22219.63</c:v>
                </c:pt>
                <c:pt idx="105">
                  <c:v>21820.77</c:v>
                </c:pt>
                <c:pt idx="106">
                  <c:v>21601.46</c:v>
                </c:pt>
                <c:pt idx="107">
                  <c:v>21467.77</c:v>
                </c:pt>
                <c:pt idx="108">
                  <c:v>21629.24</c:v>
                </c:pt>
                <c:pt idx="109">
                  <c:v>21475.279999999999</c:v>
                </c:pt>
                <c:pt idx="110">
                  <c:v>21410.2</c:v>
                </c:pt>
                <c:pt idx="111">
                  <c:v>21437.74</c:v>
                </c:pt>
                <c:pt idx="112">
                  <c:v>21795.01</c:v>
                </c:pt>
                <c:pt idx="113">
                  <c:v>21938.77</c:v>
                </c:pt>
                <c:pt idx="114">
                  <c:v>21811.98</c:v>
                </c:pt>
                <c:pt idx="115">
                  <c:v>21955.79</c:v>
                </c:pt>
                <c:pt idx="116">
                  <c:v>22184.91</c:v>
                </c:pt>
                <c:pt idx="117">
                  <c:v>22036.48</c:v>
                </c:pt>
                <c:pt idx="118">
                  <c:v>22168.74</c:v>
                </c:pt>
                <c:pt idx="119">
                  <c:v>22204.75</c:v>
                </c:pt>
                <c:pt idx="120">
                  <c:v>22255.56</c:v>
                </c:pt>
                <c:pt idx="121">
                  <c:v>22027.86</c:v>
                </c:pt>
                <c:pt idx="122">
                  <c:v>22041.08</c:v>
                </c:pt>
                <c:pt idx="123">
                  <c:v>22019.66</c:v>
                </c:pt>
                <c:pt idx="124">
                  <c:v>21825.919999999998</c:v>
                </c:pt>
                <c:pt idx="125">
                  <c:v>21619.21</c:v>
                </c:pt>
                <c:pt idx="126">
                  <c:v>21438.35</c:v>
                </c:pt>
                <c:pt idx="127">
                  <c:v>21333.51</c:v>
                </c:pt>
                <c:pt idx="128">
                  <c:v>21241.29</c:v>
                </c:pt>
                <c:pt idx="129">
                  <c:v>21164.61</c:v>
                </c:pt>
                <c:pt idx="130">
                  <c:v>20694.349999999999</c:v>
                </c:pt>
                <c:pt idx="131">
                  <c:v>20662.23</c:v>
                </c:pt>
                <c:pt idx="132">
                  <c:v>20667.560000000001</c:v>
                </c:pt>
                <c:pt idx="133">
                  <c:v>20748.349999999999</c:v>
                </c:pt>
                <c:pt idx="134">
                  <c:v>20520.68</c:v>
                </c:pt>
                <c:pt idx="135">
                  <c:v>20511.21</c:v>
                </c:pt>
                <c:pt idx="136">
                  <c:v>20529.939999999999</c:v>
                </c:pt>
                <c:pt idx="137">
                  <c:v>20329.009999999998</c:v>
                </c:pt>
                <c:pt idx="138">
                  <c:v>20719.310000000001</c:v>
                </c:pt>
                <c:pt idx="139">
                  <c:v>20731.189999999999</c:v>
                </c:pt>
                <c:pt idx="140">
                  <c:v>20626.05</c:v>
                </c:pt>
                <c:pt idx="141">
                  <c:v>20684.060000000001</c:v>
                </c:pt>
                <c:pt idx="142">
                  <c:v>20633.900000000001</c:v>
                </c:pt>
                <c:pt idx="143">
                  <c:v>20465.71</c:v>
                </c:pt>
                <c:pt idx="144">
                  <c:v>20419.88</c:v>
                </c:pt>
                <c:pt idx="145">
                  <c:v>20697.419999999998</c:v>
                </c:pt>
                <c:pt idx="146">
                  <c:v>20503.38</c:v>
                </c:pt>
                <c:pt idx="147">
                  <c:v>20782.060000000001</c:v>
                </c:pt>
                <c:pt idx="148">
                  <c:v>20682.240000000002</c:v>
                </c:pt>
                <c:pt idx="149">
                  <c:v>20570.189999999999</c:v>
                </c:pt>
                <c:pt idx="150">
                  <c:v>20607.830000000002</c:v>
                </c:pt>
                <c:pt idx="151">
                  <c:v>20941.830000000002</c:v>
                </c:pt>
                <c:pt idx="152">
                  <c:v>21211.06</c:v>
                </c:pt>
                <c:pt idx="153">
                  <c:v>21556.69</c:v>
                </c:pt>
                <c:pt idx="154">
                  <c:v>21589.11</c:v>
                </c:pt>
                <c:pt idx="155">
                  <c:v>21792.98</c:v>
                </c:pt>
                <c:pt idx="156">
                  <c:v>21652.95</c:v>
                </c:pt>
                <c:pt idx="157">
                  <c:v>21709.74</c:v>
                </c:pt>
                <c:pt idx="158">
                  <c:v>21823.07</c:v>
                </c:pt>
                <c:pt idx="159">
                  <c:v>21744.880000000001</c:v>
                </c:pt>
                <c:pt idx="160">
                  <c:v>21686.53</c:v>
                </c:pt>
                <c:pt idx="161">
                  <c:v>21445.03</c:v>
                </c:pt>
                <c:pt idx="162">
                  <c:v>21474.3</c:v>
                </c:pt>
                <c:pt idx="163">
                  <c:v>21347.84</c:v>
                </c:pt>
                <c:pt idx="164">
                  <c:v>21488.27</c:v>
                </c:pt>
                <c:pt idx="165">
                  <c:v>21655.52</c:v>
                </c:pt>
                <c:pt idx="166">
                  <c:v>21720.14</c:v>
                </c:pt>
                <c:pt idx="167">
                  <c:v>21649.93</c:v>
                </c:pt>
                <c:pt idx="168">
                  <c:v>21601.86</c:v>
                </c:pt>
                <c:pt idx="169">
                  <c:v>21687.29</c:v>
                </c:pt>
                <c:pt idx="170">
                  <c:v>21672.65</c:v>
                </c:pt>
                <c:pt idx="171">
                  <c:v>21746.38</c:v>
                </c:pt>
                <c:pt idx="172">
                  <c:v>21755.63</c:v>
                </c:pt>
                <c:pt idx="173">
                  <c:v>21708.720000000001</c:v>
                </c:pt>
                <c:pt idx="174">
                  <c:v>21784.22</c:v>
                </c:pt>
                <c:pt idx="175">
                  <c:v>21758.34</c:v>
                </c:pt>
                <c:pt idx="176">
                  <c:v>21324.93</c:v>
                </c:pt>
                <c:pt idx="177">
                  <c:v>21338.17</c:v>
                </c:pt>
                <c:pt idx="178">
                  <c:v>21129.64</c:v>
                </c:pt>
                <c:pt idx="179">
                  <c:v>21313.77</c:v>
                </c:pt>
                <c:pt idx="180">
                  <c:v>21317.86</c:v>
                </c:pt>
                <c:pt idx="181">
                  <c:v>21497.82</c:v>
                </c:pt>
                <c:pt idx="182">
                  <c:v>21491.39</c:v>
                </c:pt>
                <c:pt idx="183">
                  <c:v>21358.720000000001</c:v>
                </c:pt>
                <c:pt idx="184">
                  <c:v>21153.65</c:v>
                </c:pt>
                <c:pt idx="185">
                  <c:v>21185.25</c:v>
                </c:pt>
                <c:pt idx="186">
                  <c:v>21119.73</c:v>
                </c:pt>
                <c:pt idx="187">
                  <c:v>21111.23</c:v>
                </c:pt>
                <c:pt idx="188">
                  <c:v>21259.7</c:v>
                </c:pt>
                <c:pt idx="189">
                  <c:v>21227.18</c:v>
                </c:pt>
                <c:pt idx="190">
                  <c:v>21166.12</c:v>
                </c:pt>
                <c:pt idx="191">
                  <c:v>20907.77</c:v>
                </c:pt>
                <c:pt idx="192">
                  <c:v>20842.28</c:v>
                </c:pt>
                <c:pt idx="193">
                  <c:v>20800.64</c:v>
                </c:pt>
                <c:pt idx="194">
                  <c:v>20464.57</c:v>
                </c:pt>
                <c:pt idx="195">
                  <c:v>20438.03</c:v>
                </c:pt>
                <c:pt idx="196">
                  <c:v>20823.099999999999</c:v>
                </c:pt>
                <c:pt idx="197">
                  <c:v>20942.53</c:v>
                </c:pt>
                <c:pt idx="198">
                  <c:v>21071.73</c:v>
                </c:pt>
                <c:pt idx="199">
                  <c:v>21297.7</c:v>
                </c:pt>
                <c:pt idx="200">
                  <c:v>21232.38</c:v>
                </c:pt>
                <c:pt idx="201">
                  <c:v>21117.22</c:v>
                </c:pt>
                <c:pt idx="202">
                  <c:v>21209.56</c:v>
                </c:pt>
                <c:pt idx="203">
                  <c:v>21404.54</c:v>
                </c:pt>
                <c:pt idx="204">
                  <c:v>21318.799999999999</c:v>
                </c:pt>
                <c:pt idx="205">
                  <c:v>21430.06</c:v>
                </c:pt>
                <c:pt idx="206">
                  <c:v>21398.85</c:v>
                </c:pt>
                <c:pt idx="207">
                  <c:v>21153.200000000001</c:v>
                </c:pt>
                <c:pt idx="208">
                  <c:v>21191.53</c:v>
                </c:pt>
                <c:pt idx="209">
                  <c:v>21077.48</c:v>
                </c:pt>
                <c:pt idx="210">
                  <c:v>21277.66</c:v>
                </c:pt>
                <c:pt idx="211">
                  <c:v>21584.09</c:v>
                </c:pt>
                <c:pt idx="212">
                  <c:v>21559.759999999998</c:v>
                </c:pt>
                <c:pt idx="213">
                  <c:v>21639.119999999999</c:v>
                </c:pt>
                <c:pt idx="214">
                  <c:v>22190.49</c:v>
                </c:pt>
                <c:pt idx="215">
                  <c:v>22270.29</c:v>
                </c:pt>
                <c:pt idx="216">
                  <c:v>22334.69</c:v>
                </c:pt>
                <c:pt idx="217">
                  <c:v>22362.92</c:v>
                </c:pt>
                <c:pt idx="218">
                  <c:v>22268.37</c:v>
                </c:pt>
                <c:pt idx="219">
                  <c:v>22280.19</c:v>
                </c:pt>
                <c:pt idx="220">
                  <c:v>22250.37</c:v>
                </c:pt>
                <c:pt idx="221">
                  <c:v>22305.63</c:v>
                </c:pt>
                <c:pt idx="222">
                  <c:v>22345.19</c:v>
                </c:pt>
                <c:pt idx="223">
                  <c:v>22261.33</c:v>
                </c:pt>
                <c:pt idx="224">
                  <c:v>22211.03</c:v>
                </c:pt>
                <c:pt idx="225">
                  <c:v>21878.78</c:v>
                </c:pt>
                <c:pt idx="226">
                  <c:v>21721.42</c:v>
                </c:pt>
                <c:pt idx="227">
                  <c:v>21687.57</c:v>
                </c:pt>
                <c:pt idx="228">
                  <c:v>21811.88</c:v>
                </c:pt>
                <c:pt idx="229">
                  <c:v>21900.55</c:v>
                </c:pt>
                <c:pt idx="230">
                  <c:v>21839.18</c:v>
                </c:pt>
                <c:pt idx="231">
                  <c:v>21787.599999999999</c:v>
                </c:pt>
                <c:pt idx="232">
                  <c:v>21722.720000000001</c:v>
                </c:pt>
                <c:pt idx="233">
                  <c:v>21744.639999999999</c:v>
                </c:pt>
                <c:pt idx="234">
                  <c:v>21682.94</c:v>
                </c:pt>
                <c:pt idx="235">
                  <c:v>21267.25</c:v>
                </c:pt>
                <c:pt idx="236">
                  <c:v>21191.32</c:v>
                </c:pt>
                <c:pt idx="237">
                  <c:v>21388.59</c:v>
                </c:pt>
                <c:pt idx="238">
                  <c:v>21460.99</c:v>
                </c:pt>
                <c:pt idx="239">
                  <c:v>21275.43</c:v>
                </c:pt>
                <c:pt idx="240">
                  <c:v>21713.26</c:v>
                </c:pt>
                <c:pt idx="241">
                  <c:v>21614.17</c:v>
                </c:pt>
                <c:pt idx="242">
                  <c:v>21585.55</c:v>
                </c:pt>
                <c:pt idx="243">
                  <c:v>21612.67</c:v>
                </c:pt>
                <c:pt idx="244">
                  <c:v>21521.68</c:v>
                </c:pt>
                <c:pt idx="245">
                  <c:v>21522.75</c:v>
                </c:pt>
                <c:pt idx="246">
                  <c:v>21474.17</c:v>
                </c:pt>
                <c:pt idx="247">
                  <c:v>21568.48</c:v>
                </c:pt>
                <c:pt idx="248">
                  <c:v>21145.94</c:v>
                </c:pt>
                <c:pt idx="249">
                  <c:v>21359.32</c:v>
                </c:pt>
                <c:pt idx="250">
                  <c:v>21472.16</c:v>
                </c:pt>
                <c:pt idx="251">
                  <c:v>21684.6</c:v>
                </c:pt>
                <c:pt idx="252">
                  <c:v>21798.38</c:v>
                </c:pt>
                <c:pt idx="253">
                  <c:v>21860.39</c:v>
                </c:pt>
                <c:pt idx="254">
                  <c:v>21641.58</c:v>
                </c:pt>
                <c:pt idx="255">
                  <c:v>21536.55</c:v>
                </c:pt>
                <c:pt idx="256">
                  <c:v>21578.81</c:v>
                </c:pt>
                <c:pt idx="257">
                  <c:v>21610.880000000001</c:v>
                </c:pt>
                <c:pt idx="258">
                  <c:v>21590.03</c:v>
                </c:pt>
                <c:pt idx="259">
                  <c:v>21451.23</c:v>
                </c:pt>
                <c:pt idx="260">
                  <c:v>21553.35</c:v>
                </c:pt>
                <c:pt idx="261">
                  <c:v>21494.85</c:v>
                </c:pt>
                <c:pt idx="262">
                  <c:v>21344.17</c:v>
                </c:pt>
                <c:pt idx="263">
                  <c:v>21306.36</c:v>
                </c:pt>
                <c:pt idx="264">
                  <c:v>21051.51</c:v>
                </c:pt>
                <c:pt idx="265">
                  <c:v>21235.62</c:v>
                </c:pt>
                <c:pt idx="266">
                  <c:v>21213.74</c:v>
                </c:pt>
                <c:pt idx="267">
                  <c:v>20885.88</c:v>
                </c:pt>
                <c:pt idx="268">
                  <c:v>20562.39</c:v>
                </c:pt>
                <c:pt idx="269">
                  <c:v>20844.77</c:v>
                </c:pt>
                <c:pt idx="270">
                  <c:v>20971.66</c:v>
                </c:pt>
                <c:pt idx="271">
                  <c:v>20981.23</c:v>
                </c:pt>
                <c:pt idx="272">
                  <c:v>20922.580000000002</c:v>
                </c:pt>
                <c:pt idx="273">
                  <c:v>20929.63</c:v>
                </c:pt>
                <c:pt idx="274">
                  <c:v>20869.419999999998</c:v>
                </c:pt>
                <c:pt idx="275">
                  <c:v>20706.27</c:v>
                </c:pt>
                <c:pt idx="276">
                  <c:v>20673.66</c:v>
                </c:pt>
                <c:pt idx="277">
                  <c:v>20759.48</c:v>
                </c:pt>
                <c:pt idx="278">
                  <c:v>20844.310000000001</c:v>
                </c:pt>
                <c:pt idx="279">
                  <c:v>20620.72</c:v>
                </c:pt>
                <c:pt idx="280">
                  <c:v>20686.29</c:v>
                </c:pt>
                <c:pt idx="281">
                  <c:v>20805.93</c:v>
                </c:pt>
                <c:pt idx="282">
                  <c:v>20892.68</c:v>
                </c:pt>
                <c:pt idx="283">
                  <c:v>20682.12</c:v>
                </c:pt>
                <c:pt idx="284">
                  <c:v>20571.75</c:v>
                </c:pt>
                <c:pt idx="285">
                  <c:v>20580.25</c:v>
                </c:pt>
                <c:pt idx="286">
                  <c:v>20571.28</c:v>
                </c:pt>
                <c:pt idx="287">
                  <c:v>20389.89</c:v>
                </c:pt>
                <c:pt idx="288">
                  <c:v>20345.919999999998</c:v>
                </c:pt>
                <c:pt idx="289">
                  <c:v>20494.349999999999</c:v>
                </c:pt>
                <c:pt idx="290">
                  <c:v>20347.919999999998</c:v>
                </c:pt>
                <c:pt idx="291">
                  <c:v>20266.22</c:v>
                </c:pt>
                <c:pt idx="292">
                  <c:v>19692.580000000002</c:v>
                </c:pt>
                <c:pt idx="293">
                  <c:v>20084.38</c:v>
                </c:pt>
                <c:pt idx="294">
                  <c:v>20211.57</c:v>
                </c:pt>
                <c:pt idx="295">
                  <c:v>19530.349999999999</c:v>
                </c:pt>
                <c:pt idx="296">
                  <c:v>19785.43</c:v>
                </c:pt>
                <c:pt idx="297">
                  <c:v>20334.73</c:v>
                </c:pt>
                <c:pt idx="298">
                  <c:v>20841.34</c:v>
                </c:pt>
                <c:pt idx="299">
                  <c:v>21168.62</c:v>
                </c:pt>
                <c:pt idx="300">
                  <c:v>21330.36</c:v>
                </c:pt>
                <c:pt idx="301">
                  <c:v>21563.27</c:v>
                </c:pt>
                <c:pt idx="302">
                  <c:v>21751.31</c:v>
                </c:pt>
                <c:pt idx="303">
                  <c:v>21871.34</c:v>
                </c:pt>
                <c:pt idx="304">
                  <c:v>21631.47</c:v>
                </c:pt>
                <c:pt idx="305">
                  <c:v>21279.02</c:v>
                </c:pt>
                <c:pt idx="306">
                  <c:v>21365.78</c:v>
                </c:pt>
                <c:pt idx="307">
                  <c:v>21734.94</c:v>
                </c:pt>
                <c:pt idx="308">
                  <c:v>21805.02</c:v>
                </c:pt>
                <c:pt idx="309">
                  <c:v>21979.18</c:v>
                </c:pt>
                <c:pt idx="310">
                  <c:v>22576.62</c:v>
                </c:pt>
                <c:pt idx="311">
                  <c:v>22698.79</c:v>
                </c:pt>
                <c:pt idx="312">
                  <c:v>22362.2</c:v>
                </c:pt>
                <c:pt idx="313">
                  <c:v>22437.95</c:v>
                </c:pt>
                <c:pt idx="314">
                  <c:v>22216.98</c:v>
                </c:pt>
                <c:pt idx="315">
                  <c:v>22006.83</c:v>
                </c:pt>
                <c:pt idx="316">
                  <c:v>21838.1</c:v>
                </c:pt>
                <c:pt idx="317">
                  <c:v>21684.639999999999</c:v>
                </c:pt>
                <c:pt idx="318">
                  <c:v>21555.61</c:v>
                </c:pt>
                <c:pt idx="319">
                  <c:v>21687.119999999999</c:v>
                </c:pt>
                <c:pt idx="320">
                  <c:v>21852.92</c:v>
                </c:pt>
                <c:pt idx="321">
                  <c:v>21873.74</c:v>
                </c:pt>
                <c:pt idx="322">
                  <c:v>21818.73</c:v>
                </c:pt>
                <c:pt idx="323">
                  <c:v>21990.41</c:v>
                </c:pt>
                <c:pt idx="324">
                  <c:v>21892.29</c:v>
                </c:pt>
                <c:pt idx="325">
                  <c:v>22324.01</c:v>
                </c:pt>
                <c:pt idx="326">
                  <c:v>22494.58</c:v>
                </c:pt>
                <c:pt idx="327">
                  <c:v>22583.43</c:v>
                </c:pt>
                <c:pt idx="328">
                  <c:v>22444.65</c:v>
                </c:pt>
                <c:pt idx="329">
                  <c:v>22160.83</c:v>
                </c:pt>
                <c:pt idx="330">
                  <c:v>22051.65</c:v>
                </c:pt>
                <c:pt idx="331">
                  <c:v>22308.42</c:v>
                </c:pt>
                <c:pt idx="332">
                  <c:v>21906.41</c:v>
                </c:pt>
                <c:pt idx="333">
                  <c:v>21920.46</c:v>
                </c:pt>
                <c:pt idx="334">
                  <c:v>21568.400000000001</c:v>
                </c:pt>
                <c:pt idx="335">
                  <c:v>21465.99</c:v>
                </c:pt>
                <c:pt idx="336">
                  <c:v>21476.66</c:v>
                </c:pt>
                <c:pt idx="337">
                  <c:v>21703.21</c:v>
                </c:pt>
                <c:pt idx="338">
                  <c:v>22207.09</c:v>
                </c:pt>
                <c:pt idx="339">
                  <c:v>22410.15</c:v>
                </c:pt>
                <c:pt idx="340">
                  <c:v>22672.25</c:v>
                </c:pt>
                <c:pt idx="341">
                  <c:v>22551.67</c:v>
                </c:pt>
                <c:pt idx="342">
                  <c:v>22873.13</c:v>
                </c:pt>
                <c:pt idx="343">
                  <c:v>22959.41</c:v>
                </c:pt>
                <c:pt idx="344">
                  <c:v>22549.24</c:v>
                </c:pt>
                <c:pt idx="345">
                  <c:v>22520.59</c:v>
                </c:pt>
                <c:pt idx="346">
                  <c:v>22711.13</c:v>
                </c:pt>
                <c:pt idx="347">
                  <c:v>23051.19</c:v>
                </c:pt>
                <c:pt idx="348">
                  <c:v>23589.38</c:v>
                </c:pt>
                <c:pt idx="349">
                  <c:v>23587.05</c:v>
                </c:pt>
                <c:pt idx="350">
                  <c:v>23928.62</c:v>
                </c:pt>
                <c:pt idx="351">
                  <c:v>24247.82</c:v>
                </c:pt>
                <c:pt idx="352">
                  <c:v>24260.63</c:v>
                </c:pt>
                <c:pt idx="353">
                  <c:v>24448.07</c:v>
                </c:pt>
                <c:pt idx="354">
                  <c:v>24306.54</c:v>
                </c:pt>
                <c:pt idx="355">
                  <c:v>24286.1</c:v>
                </c:pt>
                <c:pt idx="356">
                  <c:v>24089.32</c:v>
                </c:pt>
                <c:pt idx="357">
                  <c:v>24033.79</c:v>
                </c:pt>
                <c:pt idx="358">
                  <c:v>23950.98</c:v>
                </c:pt>
                <c:pt idx="359">
                  <c:v>23971.41</c:v>
                </c:pt>
                <c:pt idx="360">
                  <c:v>23781.75</c:v>
                </c:pt>
                <c:pt idx="361">
                  <c:v>23842.05</c:v>
                </c:pt>
                <c:pt idx="362">
                  <c:v>23481.53</c:v>
                </c:pt>
                <c:pt idx="363">
                  <c:v>23105.279999999999</c:v>
                </c:pt>
                <c:pt idx="364">
                  <c:v>22858.41</c:v>
                </c:pt>
                <c:pt idx="365">
                  <c:v>22709.37</c:v>
                </c:pt>
                <c:pt idx="366">
                  <c:v>22667.85</c:v>
                </c:pt>
                <c:pt idx="367">
                  <c:v>22396.880000000001</c:v>
                </c:pt>
                <c:pt idx="368">
                  <c:v>22372.89</c:v>
                </c:pt>
                <c:pt idx="369">
                  <c:v>22535.34</c:v>
                </c:pt>
                <c:pt idx="370">
                  <c:v>22692.25</c:v>
                </c:pt>
                <c:pt idx="371">
                  <c:v>22753.18</c:v>
                </c:pt>
                <c:pt idx="372">
                  <c:v>22820.48</c:v>
                </c:pt>
                <c:pt idx="373">
                  <c:v>22890.61</c:v>
                </c:pt>
                <c:pt idx="374">
                  <c:v>23032.17</c:v>
                </c:pt>
                <c:pt idx="375">
                  <c:v>22968.18</c:v>
                </c:pt>
                <c:pt idx="376">
                  <c:v>23006.77</c:v>
                </c:pt>
                <c:pt idx="377">
                  <c:v>22838.06</c:v>
                </c:pt>
                <c:pt idx="378">
                  <c:v>22602.240000000002</c:v>
                </c:pt>
                <c:pt idx="379">
                  <c:v>22463.03</c:v>
                </c:pt>
                <c:pt idx="380">
                  <c:v>22390.2</c:v>
                </c:pt>
                <c:pt idx="381">
                  <c:v>22306.83</c:v>
                </c:pt>
                <c:pt idx="382">
                  <c:v>22288.31</c:v>
                </c:pt>
                <c:pt idx="383">
                  <c:v>22340.95</c:v>
                </c:pt>
                <c:pt idx="384">
                  <c:v>22240.42</c:v>
                </c:pt>
                <c:pt idx="385">
                  <c:v>22380.28</c:v>
                </c:pt>
                <c:pt idx="386">
                  <c:v>22356.080000000002</c:v>
                </c:pt>
                <c:pt idx="387">
                  <c:v>22124.6</c:v>
                </c:pt>
                <c:pt idx="388">
                  <c:v>22608.86</c:v>
                </c:pt>
                <c:pt idx="389">
                  <c:v>22648.880000000001</c:v>
                </c:pt>
                <c:pt idx="390">
                  <c:v>22800.61</c:v>
                </c:pt>
                <c:pt idx="391">
                  <c:v>22666.68</c:v>
                </c:pt>
                <c:pt idx="392">
                  <c:v>22635.68</c:v>
                </c:pt>
                <c:pt idx="393">
                  <c:v>22613.5</c:v>
                </c:pt>
                <c:pt idx="394">
                  <c:v>22754.73</c:v>
                </c:pt>
                <c:pt idx="395">
                  <c:v>22775.47</c:v>
                </c:pt>
                <c:pt idx="396">
                  <c:v>22678.06</c:v>
                </c:pt>
                <c:pt idx="397">
                  <c:v>22631.32</c:v>
                </c:pt>
                <c:pt idx="398">
                  <c:v>22712.75</c:v>
                </c:pt>
                <c:pt idx="399">
                  <c:v>22717.15</c:v>
                </c:pt>
                <c:pt idx="400">
                  <c:v>22645.66</c:v>
                </c:pt>
                <c:pt idx="401">
                  <c:v>22555.05</c:v>
                </c:pt>
                <c:pt idx="402">
                  <c:v>22507.17</c:v>
                </c:pt>
                <c:pt idx="403">
                  <c:v>22869.98</c:v>
                </c:pt>
                <c:pt idx="404">
                  <c:v>22926.47</c:v>
                </c:pt>
                <c:pt idx="405">
                  <c:v>22949.32</c:v>
                </c:pt>
                <c:pt idx="406">
                  <c:v>22832.22</c:v>
                </c:pt>
                <c:pt idx="407">
                  <c:v>22692.86</c:v>
                </c:pt>
                <c:pt idx="408">
                  <c:v>22233.52</c:v>
                </c:pt>
                <c:pt idx="409">
                  <c:v>22044.62</c:v>
                </c:pt>
                <c:pt idx="410">
                  <c:v>22321.599999999999</c:v>
                </c:pt>
                <c:pt idx="411">
                  <c:v>22105.95</c:v>
                </c:pt>
                <c:pt idx="412">
                  <c:v>21866.16</c:v>
                </c:pt>
                <c:pt idx="413">
                  <c:v>21751.5</c:v>
                </c:pt>
                <c:pt idx="414">
                  <c:v>21784</c:v>
                </c:pt>
                <c:pt idx="415">
                  <c:v>21927.81</c:v>
                </c:pt>
                <c:pt idx="416">
                  <c:v>22312.25</c:v>
                </c:pt>
                <c:pt idx="417">
                  <c:v>22332.82</c:v>
                </c:pt>
                <c:pt idx="418">
                  <c:v>22299.39</c:v>
                </c:pt>
                <c:pt idx="419">
                  <c:v>22356.54</c:v>
                </c:pt>
                <c:pt idx="420">
                  <c:v>22368.78</c:v>
                </c:pt>
                <c:pt idx="421">
                  <c:v>22556.55</c:v>
                </c:pt>
                <c:pt idx="422">
                  <c:v>22535.65</c:v>
                </c:pt>
                <c:pt idx="423">
                  <c:v>22782.01</c:v>
                </c:pt>
                <c:pt idx="424">
                  <c:v>22581.4</c:v>
                </c:pt>
                <c:pt idx="425">
                  <c:v>22618.52</c:v>
                </c:pt>
                <c:pt idx="426">
                  <c:v>22806.89</c:v>
                </c:pt>
                <c:pt idx="427">
                  <c:v>22885.84</c:v>
                </c:pt>
                <c:pt idx="428">
                  <c:v>22898.39</c:v>
                </c:pt>
                <c:pt idx="429">
                  <c:v>22993.26</c:v>
                </c:pt>
                <c:pt idx="430">
                  <c:v>23011.57</c:v>
                </c:pt>
                <c:pt idx="431">
                  <c:v>22856.080000000002</c:v>
                </c:pt>
                <c:pt idx="432">
                  <c:v>22879</c:v>
                </c:pt>
                <c:pt idx="433">
                  <c:v>22856.37</c:v>
                </c:pt>
                <c:pt idx="434">
                  <c:v>22662.82</c:v>
                </c:pt>
                <c:pt idx="435">
                  <c:v>22602.13</c:v>
                </c:pt>
                <c:pt idx="436">
                  <c:v>22515.72</c:v>
                </c:pt>
                <c:pt idx="437">
                  <c:v>22316.91</c:v>
                </c:pt>
                <c:pt idx="438">
                  <c:v>22254.42</c:v>
                </c:pt>
                <c:pt idx="439">
                  <c:v>22079.23</c:v>
                </c:pt>
                <c:pt idx="440">
                  <c:v>22439.1</c:v>
                </c:pt>
                <c:pt idx="441">
                  <c:v>22547.67</c:v>
                </c:pt>
                <c:pt idx="442">
                  <c:v>22509.360000000001</c:v>
                </c:pt>
                <c:pt idx="443">
                  <c:v>22644.69</c:v>
                </c:pt>
                <c:pt idx="444">
                  <c:v>22949.73</c:v>
                </c:pt>
                <c:pt idx="445">
                  <c:v>23031.67</c:v>
                </c:pt>
                <c:pt idx="446">
                  <c:v>23050.39</c:v>
                </c:pt>
                <c:pt idx="447">
                  <c:v>22954.19</c:v>
                </c:pt>
                <c:pt idx="448">
                  <c:v>22887.03</c:v>
                </c:pt>
                <c:pt idx="449">
                  <c:v>22796.14</c:v>
                </c:pt>
                <c:pt idx="450">
                  <c:v>22912.06</c:v>
                </c:pt>
                <c:pt idx="451">
                  <c:v>22894.76</c:v>
                </c:pt>
                <c:pt idx="452">
                  <c:v>22769.16</c:v>
                </c:pt>
                <c:pt idx="453">
                  <c:v>22530.639999999999</c:v>
                </c:pt>
                <c:pt idx="454">
                  <c:v>22478.639999999999</c:v>
                </c:pt>
                <c:pt idx="455">
                  <c:v>22566.68</c:v>
                </c:pt>
                <c:pt idx="456">
                  <c:v>22513.48</c:v>
                </c:pt>
                <c:pt idx="457">
                  <c:v>22568.19</c:v>
                </c:pt>
                <c:pt idx="458">
                  <c:v>22519.45</c:v>
                </c:pt>
                <c:pt idx="459">
                  <c:v>22495.56</c:v>
                </c:pt>
                <c:pt idx="460">
                  <c:v>22381.66</c:v>
                </c:pt>
                <c:pt idx="461">
                  <c:v>22228.78</c:v>
                </c:pt>
                <c:pt idx="462">
                  <c:v>22304.69</c:v>
                </c:pt>
                <c:pt idx="463">
                  <c:v>22204.86</c:v>
                </c:pt>
                <c:pt idx="464">
                  <c:v>22261.35</c:v>
                </c:pt>
                <c:pt idx="465">
                  <c:v>22360.65</c:v>
                </c:pt>
                <c:pt idx="466">
                  <c:v>22194.11</c:v>
                </c:pt>
                <c:pt idx="467">
                  <c:v>21889.89</c:v>
                </c:pt>
                <c:pt idx="468">
                  <c:v>21879.69</c:v>
                </c:pt>
                <c:pt idx="469">
                  <c:v>21917.35</c:v>
                </c:pt>
                <c:pt idx="470">
                  <c:v>21719.43</c:v>
                </c:pt>
                <c:pt idx="471">
                  <c:v>21837.360000000001</c:v>
                </c:pt>
                <c:pt idx="472">
                  <c:v>21933.99</c:v>
                </c:pt>
                <c:pt idx="473">
                  <c:v>21737.09</c:v>
                </c:pt>
                <c:pt idx="474">
                  <c:v>21742.84</c:v>
                </c:pt>
                <c:pt idx="475">
                  <c:v>21737.66</c:v>
                </c:pt>
                <c:pt idx="476">
                  <c:v>21415.85</c:v>
                </c:pt>
                <c:pt idx="477">
                  <c:v>21333.5</c:v>
                </c:pt>
                <c:pt idx="478">
                  <c:v>21597.47</c:v>
                </c:pt>
                <c:pt idx="479">
                  <c:v>21512.799999999999</c:v>
                </c:pt>
                <c:pt idx="480">
                  <c:v>21298.57</c:v>
                </c:pt>
                <c:pt idx="481">
                  <c:v>21031.31</c:v>
                </c:pt>
                <c:pt idx="482">
                  <c:v>21317.32</c:v>
                </c:pt>
                <c:pt idx="483">
                  <c:v>20766.099999999999</c:v>
                </c:pt>
                <c:pt idx="484">
                  <c:v>21188.799999999999</c:v>
                </c:pt>
                <c:pt idx="485">
                  <c:v>21592</c:v>
                </c:pt>
                <c:pt idx="486">
                  <c:v>21384.86</c:v>
                </c:pt>
                <c:pt idx="487">
                  <c:v>21659.040000000001</c:v>
                </c:pt>
                <c:pt idx="488">
                  <c:v>21879.279999999999</c:v>
                </c:pt>
                <c:pt idx="489">
                  <c:v>21825.97</c:v>
                </c:pt>
                <c:pt idx="490">
                  <c:v>21881.09</c:v>
                </c:pt>
                <c:pt idx="491">
                  <c:v>21968.1</c:v>
                </c:pt>
                <c:pt idx="492">
                  <c:v>21971.16</c:v>
                </c:pt>
                <c:pt idx="493">
                  <c:v>21884.45</c:v>
                </c:pt>
                <c:pt idx="494">
                  <c:v>21488.16</c:v>
                </c:pt>
                <c:pt idx="495">
                  <c:v>21484.080000000002</c:v>
                </c:pt>
                <c:pt idx="496">
                  <c:v>21551.14</c:v>
                </c:pt>
                <c:pt idx="497">
                  <c:v>21164.38</c:v>
                </c:pt>
                <c:pt idx="498">
                  <c:v>21366.09</c:v>
                </c:pt>
                <c:pt idx="499">
                  <c:v>21901.13</c:v>
                </c:pt>
                <c:pt idx="500">
                  <c:v>22380.28</c:v>
                </c:pt>
                <c:pt idx="501">
                  <c:v>22502.05</c:v>
                </c:pt>
                <c:pt idx="502">
                  <c:v>22226.53</c:v>
                </c:pt>
                <c:pt idx="503">
                  <c:v>21903.39</c:v>
                </c:pt>
                <c:pt idx="504">
                  <c:v>21799.4</c:v>
                </c:pt>
                <c:pt idx="505">
                  <c:v>22130.58</c:v>
                </c:pt>
                <c:pt idx="506">
                  <c:v>22063.87</c:v>
                </c:pt>
                <c:pt idx="507">
                  <c:v>22152.85</c:v>
                </c:pt>
                <c:pt idx="508">
                  <c:v>21866.37</c:v>
                </c:pt>
                <c:pt idx="509">
                  <c:v>21578.99</c:v>
                </c:pt>
                <c:pt idx="510">
                  <c:v>21371.01</c:v>
                </c:pt>
                <c:pt idx="511">
                  <c:v>21679.200000000001</c:v>
                </c:pt>
                <c:pt idx="512">
                  <c:v>21510.3</c:v>
                </c:pt>
                <c:pt idx="513">
                  <c:v>21977.03</c:v>
                </c:pt>
                <c:pt idx="514">
                  <c:v>22353.87</c:v>
                </c:pt>
                <c:pt idx="515">
                  <c:v>22277.45</c:v>
                </c:pt>
                <c:pt idx="516">
                  <c:v>22967.69</c:v>
                </c:pt>
                <c:pt idx="517">
                  <c:v>23367.96</c:v>
                </c:pt>
                <c:pt idx="518">
                  <c:v>23492.77</c:v>
                </c:pt>
                <c:pt idx="519">
                  <c:v>23375.38</c:v>
                </c:pt>
                <c:pt idx="520">
                  <c:v>23581.98</c:v>
                </c:pt>
                <c:pt idx="521">
                  <c:v>23787.23</c:v>
                </c:pt>
                <c:pt idx="522">
                  <c:v>23797.96</c:v>
                </c:pt>
                <c:pt idx="523">
                  <c:v>23828.400000000001</c:v>
                </c:pt>
                <c:pt idx="524">
                  <c:v>24072.77</c:v>
                </c:pt>
                <c:pt idx="525">
                  <c:v>24129.34</c:v>
                </c:pt>
                <c:pt idx="526">
                  <c:v>23816.33</c:v>
                </c:pt>
                <c:pt idx="527">
                  <c:v>23872.69</c:v>
                </c:pt>
                <c:pt idx="528">
                  <c:v>24084.42</c:v>
                </c:pt>
                <c:pt idx="529">
                  <c:v>23891.63</c:v>
                </c:pt>
                <c:pt idx="530">
                  <c:v>23962.07</c:v>
                </c:pt>
                <c:pt idx="531">
                  <c:v>23833.27</c:v>
                </c:pt>
                <c:pt idx="532">
                  <c:v>23743.05</c:v>
                </c:pt>
                <c:pt idx="533">
                  <c:v>23734.97</c:v>
                </c:pt>
                <c:pt idx="534">
                  <c:v>23864.76</c:v>
                </c:pt>
                <c:pt idx="535">
                  <c:v>23952.61</c:v>
                </c:pt>
                <c:pt idx="536">
                  <c:v>23730.47</c:v>
                </c:pt>
                <c:pt idx="537">
                  <c:v>23506.33</c:v>
                </c:pt>
                <c:pt idx="538">
                  <c:v>22881.21</c:v>
                </c:pt>
                <c:pt idx="539">
                  <c:v>22954.45</c:v>
                </c:pt>
                <c:pt idx="540">
                  <c:v>22936.16</c:v>
                </c:pt>
                <c:pt idx="541">
                  <c:v>22950.15</c:v>
                </c:pt>
                <c:pt idx="542">
                  <c:v>22948.83</c:v>
                </c:pt>
                <c:pt idx="543">
                  <c:v>22908.84</c:v>
                </c:pt>
                <c:pt idx="544">
                  <c:v>22894.95</c:v>
                </c:pt>
                <c:pt idx="545">
                  <c:v>22923.5</c:v>
                </c:pt>
                <c:pt idx="546">
                  <c:v>22990.42</c:v>
                </c:pt>
                <c:pt idx="547">
                  <c:v>22927.5</c:v>
                </c:pt>
                <c:pt idx="548">
                  <c:v>22745.09</c:v>
                </c:pt>
                <c:pt idx="549">
                  <c:v>22786.61</c:v>
                </c:pt>
                <c:pt idx="550">
                  <c:v>22879.37</c:v>
                </c:pt>
                <c:pt idx="551">
                  <c:v>22994.33</c:v>
                </c:pt>
                <c:pt idx="552">
                  <c:v>22938.73</c:v>
                </c:pt>
                <c:pt idx="553">
                  <c:v>22819.71</c:v>
                </c:pt>
                <c:pt idx="554">
                  <c:v>22515.24</c:v>
                </c:pt>
                <c:pt idx="555">
                  <c:v>22528.21</c:v>
                </c:pt>
                <c:pt idx="556">
                  <c:v>22682.71</c:v>
                </c:pt>
                <c:pt idx="557">
                  <c:v>22864.33</c:v>
                </c:pt>
                <c:pt idx="558">
                  <c:v>22994.31</c:v>
                </c:pt>
                <c:pt idx="559">
                  <c:v>22748.32</c:v>
                </c:pt>
                <c:pt idx="560">
                  <c:v>22643.93</c:v>
                </c:pt>
                <c:pt idx="561">
                  <c:v>22580.99</c:v>
                </c:pt>
                <c:pt idx="562">
                  <c:v>22659.33</c:v>
                </c:pt>
                <c:pt idx="563">
                  <c:v>22567.200000000001</c:v>
                </c:pt>
                <c:pt idx="564">
                  <c:v>22677.34</c:v>
                </c:pt>
                <c:pt idx="565">
                  <c:v>22563.25</c:v>
                </c:pt>
                <c:pt idx="566">
                  <c:v>22410.240000000002</c:v>
                </c:pt>
                <c:pt idx="567">
                  <c:v>22757.4</c:v>
                </c:pt>
                <c:pt idx="568">
                  <c:v>22392.13</c:v>
                </c:pt>
                <c:pt idx="569">
                  <c:v>22305.24</c:v>
                </c:pt>
                <c:pt idx="570">
                  <c:v>22532.3</c:v>
                </c:pt>
                <c:pt idx="571">
                  <c:v>22607.919999999998</c:v>
                </c:pt>
                <c:pt idx="572">
                  <c:v>22724.39</c:v>
                </c:pt>
                <c:pt idx="573">
                  <c:v>23382.15</c:v>
                </c:pt>
                <c:pt idx="574">
                  <c:v>22922.799999999999</c:v>
                </c:pt>
                <c:pt idx="575">
                  <c:v>22953.18</c:v>
                </c:pt>
                <c:pt idx="576">
                  <c:v>22644.68</c:v>
                </c:pt>
                <c:pt idx="577">
                  <c:v>22540.25</c:v>
                </c:pt>
                <c:pt idx="578">
                  <c:v>22455.919999999998</c:v>
                </c:pt>
                <c:pt idx="579">
                  <c:v>22020.38</c:v>
                </c:pt>
                <c:pt idx="580">
                  <c:v>22086.880000000001</c:v>
                </c:pt>
                <c:pt idx="581">
                  <c:v>22016.5</c:v>
                </c:pt>
                <c:pt idx="582">
                  <c:v>21793.62</c:v>
                </c:pt>
                <c:pt idx="583">
                  <c:v>21921.360000000001</c:v>
                </c:pt>
                <c:pt idx="584">
                  <c:v>21805.17</c:v>
                </c:pt>
                <c:pt idx="585">
                  <c:v>21723.599999999999</c:v>
                </c:pt>
                <c:pt idx="586">
                  <c:v>21489.26</c:v>
                </c:pt>
                <c:pt idx="587">
                  <c:v>21503.85</c:v>
                </c:pt>
                <c:pt idx="588">
                  <c:v>21402.76</c:v>
                </c:pt>
                <c:pt idx="589">
                  <c:v>21393.96</c:v>
                </c:pt>
                <c:pt idx="590">
                  <c:v>21347.07</c:v>
                </c:pt>
                <c:pt idx="591">
                  <c:v>21211.29</c:v>
                </c:pt>
                <c:pt idx="592">
                  <c:v>20994.400000000001</c:v>
                </c:pt>
                <c:pt idx="593">
                  <c:v>20898.41</c:v>
                </c:pt>
                <c:pt idx="594">
                  <c:v>20823.66</c:v>
                </c:pt>
                <c:pt idx="595">
                  <c:v>20721.150000000001</c:v>
                </c:pt>
                <c:pt idx="596">
                  <c:v>20667.47</c:v>
                </c:pt>
                <c:pt idx="597">
                  <c:v>20689.080000000002</c:v>
                </c:pt>
                <c:pt idx="598">
                  <c:v>20628.38</c:v>
                </c:pt>
                <c:pt idx="599">
                  <c:v>20411.330000000002</c:v>
                </c:pt>
                <c:pt idx="600">
                  <c:v>20370.330000000002</c:v>
                </c:pt>
                <c:pt idx="601">
                  <c:v>20399.87</c:v>
                </c:pt>
                <c:pt idx="602">
                  <c:v>20278.09</c:v>
                </c:pt>
                <c:pt idx="603">
                  <c:v>20385.5</c:v>
                </c:pt>
                <c:pt idx="604">
                  <c:v>20454.29</c:v>
                </c:pt>
                <c:pt idx="605">
                  <c:v>20417.07</c:v>
                </c:pt>
                <c:pt idx="606">
                  <c:v>20481.27</c:v>
                </c:pt>
                <c:pt idx="607">
                  <c:v>20339.37</c:v>
                </c:pt>
                <c:pt idx="608">
                  <c:v>20320.78</c:v>
                </c:pt>
                <c:pt idx="609">
                  <c:v>19933.400000000001</c:v>
                </c:pt>
                <c:pt idx="610">
                  <c:v>19918.39</c:v>
                </c:pt>
                <c:pt idx="611">
                  <c:v>19888.84</c:v>
                </c:pt>
                <c:pt idx="612">
                  <c:v>19792.060000000001</c:v>
                </c:pt>
                <c:pt idx="613">
                  <c:v>19567.03</c:v>
                </c:pt>
                <c:pt idx="614">
                  <c:v>19357.490000000002</c:v>
                </c:pt>
                <c:pt idx="615">
                  <c:v>19482.72</c:v>
                </c:pt>
                <c:pt idx="616">
                  <c:v>19371.38</c:v>
                </c:pt>
                <c:pt idx="617">
                  <c:v>19542.78</c:v>
                </c:pt>
                <c:pt idx="618">
                  <c:v>19628.400000000001</c:v>
                </c:pt>
                <c:pt idx="619">
                  <c:v>19735.96</c:v>
                </c:pt>
                <c:pt idx="620">
                  <c:v>19687.990000000002</c:v>
                </c:pt>
                <c:pt idx="621">
                  <c:v>19538.23</c:v>
                </c:pt>
                <c:pt idx="622">
                  <c:v>19371.900000000001</c:v>
                </c:pt>
                <c:pt idx="623">
                  <c:v>19535.5</c:v>
                </c:pt>
                <c:pt idx="624">
                  <c:v>19485.97</c:v>
                </c:pt>
                <c:pt idx="625">
                  <c:v>19428.55</c:v>
                </c:pt>
                <c:pt idx="626">
                  <c:v>19561.32</c:v>
                </c:pt>
                <c:pt idx="627">
                  <c:v>19437.25</c:v>
                </c:pt>
                <c:pt idx="628">
                  <c:v>19509.53</c:v>
                </c:pt>
                <c:pt idx="629">
                  <c:v>19543.13</c:v>
                </c:pt>
                <c:pt idx="630">
                  <c:v>19739.04</c:v>
                </c:pt>
                <c:pt idx="631">
                  <c:v>19776.86</c:v>
                </c:pt>
                <c:pt idx="632">
                  <c:v>19824.12</c:v>
                </c:pt>
                <c:pt idx="633">
                  <c:v>19598.41</c:v>
                </c:pt>
                <c:pt idx="634">
                  <c:v>19829.88</c:v>
                </c:pt>
                <c:pt idx="635">
                  <c:v>19945.28</c:v>
                </c:pt>
                <c:pt idx="636">
                  <c:v>20076.8</c:v>
                </c:pt>
                <c:pt idx="637">
                  <c:v>20085.900000000001</c:v>
                </c:pt>
                <c:pt idx="638">
                  <c:v>19984.509999999998</c:v>
                </c:pt>
                <c:pt idx="639">
                  <c:v>20070.16</c:v>
                </c:pt>
                <c:pt idx="640">
                  <c:v>20113.73</c:v>
                </c:pt>
                <c:pt idx="641">
                  <c:v>20000.46</c:v>
                </c:pt>
                <c:pt idx="642">
                  <c:v>19983.900000000001</c:v>
                </c:pt>
                <c:pt idx="643">
                  <c:v>20056.16</c:v>
                </c:pt>
                <c:pt idx="644">
                  <c:v>20176.39</c:v>
                </c:pt>
                <c:pt idx="645">
                  <c:v>20116</c:v>
                </c:pt>
                <c:pt idx="646">
                  <c:v>20036.310000000001</c:v>
                </c:pt>
                <c:pt idx="647">
                  <c:v>20002.54</c:v>
                </c:pt>
                <c:pt idx="648">
                  <c:v>20135.330000000002</c:v>
                </c:pt>
                <c:pt idx="649">
                  <c:v>20157.11</c:v>
                </c:pt>
                <c:pt idx="650">
                  <c:v>20032.46</c:v>
                </c:pt>
                <c:pt idx="651">
                  <c:v>20081.29</c:v>
                </c:pt>
                <c:pt idx="652">
                  <c:v>20163.669999999998</c:v>
                </c:pt>
                <c:pt idx="653">
                  <c:v>20183.8</c:v>
                </c:pt>
                <c:pt idx="654">
                  <c:v>20153.04</c:v>
                </c:pt>
                <c:pt idx="655">
                  <c:v>20200.88</c:v>
                </c:pt>
                <c:pt idx="656">
                  <c:v>20127.759999999998</c:v>
                </c:pt>
                <c:pt idx="657">
                  <c:v>19979.93</c:v>
                </c:pt>
                <c:pt idx="658">
                  <c:v>20078.88</c:v>
                </c:pt>
                <c:pt idx="659">
                  <c:v>20087.009999999998</c:v>
                </c:pt>
                <c:pt idx="660">
                  <c:v>20197.16</c:v>
                </c:pt>
                <c:pt idx="661">
                  <c:v>20096.14</c:v>
                </c:pt>
                <c:pt idx="662">
                  <c:v>20044.009999999998</c:v>
                </c:pt>
                <c:pt idx="663">
                  <c:v>20266.59</c:v>
                </c:pt>
                <c:pt idx="664">
                  <c:v>20224.3</c:v>
                </c:pt>
                <c:pt idx="665">
                  <c:v>20250.099999999999</c:v>
                </c:pt>
                <c:pt idx="666">
                  <c:v>20196.38</c:v>
                </c:pt>
                <c:pt idx="667">
                  <c:v>20152.580000000002</c:v>
                </c:pt>
                <c:pt idx="668">
                  <c:v>20191.419999999998</c:v>
                </c:pt>
                <c:pt idx="669">
                  <c:v>20215.11</c:v>
                </c:pt>
                <c:pt idx="670">
                  <c:v>20318.11</c:v>
                </c:pt>
                <c:pt idx="671">
                  <c:v>20087.71</c:v>
                </c:pt>
                <c:pt idx="672">
                  <c:v>20015.16</c:v>
                </c:pt>
                <c:pt idx="673">
                  <c:v>19963.36</c:v>
                </c:pt>
                <c:pt idx="674">
                  <c:v>20009.93</c:v>
                </c:pt>
                <c:pt idx="675">
                  <c:v>19929.03</c:v>
                </c:pt>
                <c:pt idx="676">
                  <c:v>19949.07</c:v>
                </c:pt>
                <c:pt idx="677">
                  <c:v>20096.009999999998</c:v>
                </c:pt>
                <c:pt idx="678">
                  <c:v>20061.22</c:v>
                </c:pt>
                <c:pt idx="679">
                  <c:v>20023.240000000002</c:v>
                </c:pt>
                <c:pt idx="680">
                  <c:v>20152.95</c:v>
                </c:pt>
                <c:pt idx="681">
                  <c:v>20224.54</c:v>
                </c:pt>
                <c:pt idx="682">
                  <c:v>20239.810000000001</c:v>
                </c:pt>
                <c:pt idx="683">
                  <c:v>19887.66</c:v>
                </c:pt>
                <c:pt idx="684">
                  <c:v>19673.509999999998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43913</c:v>
                </c:pt>
                <c:pt idx="1">
                  <c:v>43909</c:v>
                </c:pt>
                <c:pt idx="2">
                  <c:v>43908</c:v>
                </c:pt>
                <c:pt idx="3">
                  <c:v>43907</c:v>
                </c:pt>
                <c:pt idx="4">
                  <c:v>43906</c:v>
                </c:pt>
                <c:pt idx="5">
                  <c:v>43903</c:v>
                </c:pt>
                <c:pt idx="6">
                  <c:v>43902</c:v>
                </c:pt>
                <c:pt idx="7">
                  <c:v>43901</c:v>
                </c:pt>
                <c:pt idx="8">
                  <c:v>43900</c:v>
                </c:pt>
                <c:pt idx="9">
                  <c:v>43899</c:v>
                </c:pt>
                <c:pt idx="10">
                  <c:v>43896</c:v>
                </c:pt>
                <c:pt idx="11">
                  <c:v>43895</c:v>
                </c:pt>
                <c:pt idx="12">
                  <c:v>43894</c:v>
                </c:pt>
                <c:pt idx="13">
                  <c:v>43893</c:v>
                </c:pt>
                <c:pt idx="14">
                  <c:v>43892</c:v>
                </c:pt>
                <c:pt idx="15">
                  <c:v>43889</c:v>
                </c:pt>
                <c:pt idx="16">
                  <c:v>43888</c:v>
                </c:pt>
                <c:pt idx="17">
                  <c:v>43887</c:v>
                </c:pt>
                <c:pt idx="18">
                  <c:v>43886</c:v>
                </c:pt>
                <c:pt idx="19">
                  <c:v>43882</c:v>
                </c:pt>
                <c:pt idx="20">
                  <c:v>43881</c:v>
                </c:pt>
                <c:pt idx="21">
                  <c:v>43880</c:v>
                </c:pt>
                <c:pt idx="22">
                  <c:v>43879</c:v>
                </c:pt>
                <c:pt idx="23">
                  <c:v>43878</c:v>
                </c:pt>
                <c:pt idx="24">
                  <c:v>43875</c:v>
                </c:pt>
                <c:pt idx="25">
                  <c:v>43874</c:v>
                </c:pt>
                <c:pt idx="26">
                  <c:v>43873</c:v>
                </c:pt>
                <c:pt idx="27">
                  <c:v>43871</c:v>
                </c:pt>
                <c:pt idx="28">
                  <c:v>43868</c:v>
                </c:pt>
                <c:pt idx="29">
                  <c:v>43867</c:v>
                </c:pt>
                <c:pt idx="30">
                  <c:v>43866</c:v>
                </c:pt>
                <c:pt idx="31">
                  <c:v>43865</c:v>
                </c:pt>
                <c:pt idx="32">
                  <c:v>43864</c:v>
                </c:pt>
                <c:pt idx="33">
                  <c:v>43861</c:v>
                </c:pt>
                <c:pt idx="34">
                  <c:v>43860</c:v>
                </c:pt>
                <c:pt idx="35">
                  <c:v>43859</c:v>
                </c:pt>
                <c:pt idx="36">
                  <c:v>43858</c:v>
                </c:pt>
                <c:pt idx="37">
                  <c:v>43857</c:v>
                </c:pt>
                <c:pt idx="38">
                  <c:v>43854</c:v>
                </c:pt>
                <c:pt idx="39">
                  <c:v>43853</c:v>
                </c:pt>
                <c:pt idx="40">
                  <c:v>43852</c:v>
                </c:pt>
                <c:pt idx="41">
                  <c:v>43851</c:v>
                </c:pt>
                <c:pt idx="42">
                  <c:v>43850</c:v>
                </c:pt>
                <c:pt idx="43">
                  <c:v>43847</c:v>
                </c:pt>
                <c:pt idx="44">
                  <c:v>43846</c:v>
                </c:pt>
                <c:pt idx="45">
                  <c:v>43845</c:v>
                </c:pt>
                <c:pt idx="46">
                  <c:v>43844</c:v>
                </c:pt>
                <c:pt idx="47">
                  <c:v>43840</c:v>
                </c:pt>
                <c:pt idx="48">
                  <c:v>43839</c:v>
                </c:pt>
                <c:pt idx="49">
                  <c:v>43838</c:v>
                </c:pt>
                <c:pt idx="50">
                  <c:v>43837</c:v>
                </c:pt>
                <c:pt idx="51">
                  <c:v>43836</c:v>
                </c:pt>
                <c:pt idx="52">
                  <c:v>43829</c:v>
                </c:pt>
                <c:pt idx="53">
                  <c:v>43826</c:v>
                </c:pt>
                <c:pt idx="54">
                  <c:v>43825</c:v>
                </c:pt>
                <c:pt idx="55">
                  <c:v>43824</c:v>
                </c:pt>
                <c:pt idx="56">
                  <c:v>43823</c:v>
                </c:pt>
                <c:pt idx="57">
                  <c:v>43822</c:v>
                </c:pt>
                <c:pt idx="58">
                  <c:v>43819</c:v>
                </c:pt>
                <c:pt idx="59">
                  <c:v>43818</c:v>
                </c:pt>
                <c:pt idx="60">
                  <c:v>43817</c:v>
                </c:pt>
                <c:pt idx="61">
                  <c:v>43816</c:v>
                </c:pt>
                <c:pt idx="62">
                  <c:v>43815</c:v>
                </c:pt>
                <c:pt idx="63">
                  <c:v>43812</c:v>
                </c:pt>
                <c:pt idx="64">
                  <c:v>43811</c:v>
                </c:pt>
                <c:pt idx="65">
                  <c:v>43810</c:v>
                </c:pt>
                <c:pt idx="66">
                  <c:v>43809</c:v>
                </c:pt>
                <c:pt idx="67">
                  <c:v>43808</c:v>
                </c:pt>
                <c:pt idx="68">
                  <c:v>43805</c:v>
                </c:pt>
                <c:pt idx="69">
                  <c:v>43804</c:v>
                </c:pt>
                <c:pt idx="70">
                  <c:v>43803</c:v>
                </c:pt>
                <c:pt idx="71">
                  <c:v>43802</c:v>
                </c:pt>
                <c:pt idx="72">
                  <c:v>43801</c:v>
                </c:pt>
                <c:pt idx="73">
                  <c:v>43798</c:v>
                </c:pt>
                <c:pt idx="74">
                  <c:v>43797</c:v>
                </c:pt>
                <c:pt idx="75">
                  <c:v>43796</c:v>
                </c:pt>
                <c:pt idx="76">
                  <c:v>43795</c:v>
                </c:pt>
                <c:pt idx="77">
                  <c:v>43794</c:v>
                </c:pt>
                <c:pt idx="78">
                  <c:v>43791</c:v>
                </c:pt>
                <c:pt idx="79">
                  <c:v>43790</c:v>
                </c:pt>
                <c:pt idx="80">
                  <c:v>43789</c:v>
                </c:pt>
                <c:pt idx="81">
                  <c:v>43788</c:v>
                </c:pt>
                <c:pt idx="82">
                  <c:v>43787</c:v>
                </c:pt>
                <c:pt idx="83">
                  <c:v>43784</c:v>
                </c:pt>
                <c:pt idx="84">
                  <c:v>43783</c:v>
                </c:pt>
                <c:pt idx="85">
                  <c:v>43782</c:v>
                </c:pt>
                <c:pt idx="86">
                  <c:v>43781</c:v>
                </c:pt>
                <c:pt idx="87">
                  <c:v>43780</c:v>
                </c:pt>
                <c:pt idx="88">
                  <c:v>43777</c:v>
                </c:pt>
                <c:pt idx="89">
                  <c:v>43776</c:v>
                </c:pt>
                <c:pt idx="90">
                  <c:v>43775</c:v>
                </c:pt>
                <c:pt idx="91">
                  <c:v>43774</c:v>
                </c:pt>
                <c:pt idx="92">
                  <c:v>43770</c:v>
                </c:pt>
                <c:pt idx="93">
                  <c:v>43769</c:v>
                </c:pt>
                <c:pt idx="94">
                  <c:v>43768</c:v>
                </c:pt>
                <c:pt idx="95">
                  <c:v>43767</c:v>
                </c:pt>
                <c:pt idx="96">
                  <c:v>43766</c:v>
                </c:pt>
                <c:pt idx="97">
                  <c:v>43763</c:v>
                </c:pt>
                <c:pt idx="98">
                  <c:v>43762</c:v>
                </c:pt>
                <c:pt idx="99">
                  <c:v>43761</c:v>
                </c:pt>
                <c:pt idx="100">
                  <c:v>43759</c:v>
                </c:pt>
                <c:pt idx="101">
                  <c:v>43756</c:v>
                </c:pt>
                <c:pt idx="102">
                  <c:v>43755</c:v>
                </c:pt>
                <c:pt idx="103">
                  <c:v>43754</c:v>
                </c:pt>
                <c:pt idx="104">
                  <c:v>43753</c:v>
                </c:pt>
                <c:pt idx="105">
                  <c:v>43749</c:v>
                </c:pt>
                <c:pt idx="106">
                  <c:v>43748</c:v>
                </c:pt>
                <c:pt idx="107">
                  <c:v>43747</c:v>
                </c:pt>
                <c:pt idx="108">
                  <c:v>43746</c:v>
                </c:pt>
                <c:pt idx="109">
                  <c:v>43745</c:v>
                </c:pt>
                <c:pt idx="110">
                  <c:v>43742</c:v>
                </c:pt>
                <c:pt idx="111">
                  <c:v>43741</c:v>
                </c:pt>
                <c:pt idx="112">
                  <c:v>43740</c:v>
                </c:pt>
                <c:pt idx="113">
                  <c:v>43739</c:v>
                </c:pt>
                <c:pt idx="114">
                  <c:v>43738</c:v>
                </c:pt>
                <c:pt idx="115">
                  <c:v>43735</c:v>
                </c:pt>
                <c:pt idx="116">
                  <c:v>43734</c:v>
                </c:pt>
                <c:pt idx="117">
                  <c:v>43733</c:v>
                </c:pt>
                <c:pt idx="118">
                  <c:v>43732</c:v>
                </c:pt>
                <c:pt idx="119">
                  <c:v>43728</c:v>
                </c:pt>
                <c:pt idx="120">
                  <c:v>43727</c:v>
                </c:pt>
                <c:pt idx="121">
                  <c:v>43726</c:v>
                </c:pt>
                <c:pt idx="122">
                  <c:v>43725</c:v>
                </c:pt>
                <c:pt idx="123">
                  <c:v>43721</c:v>
                </c:pt>
                <c:pt idx="124">
                  <c:v>43720</c:v>
                </c:pt>
                <c:pt idx="125">
                  <c:v>43719</c:v>
                </c:pt>
                <c:pt idx="126">
                  <c:v>43718</c:v>
                </c:pt>
                <c:pt idx="127">
                  <c:v>43717</c:v>
                </c:pt>
                <c:pt idx="128">
                  <c:v>43714</c:v>
                </c:pt>
                <c:pt idx="129">
                  <c:v>43713</c:v>
                </c:pt>
                <c:pt idx="130">
                  <c:v>43712</c:v>
                </c:pt>
                <c:pt idx="131">
                  <c:v>43711</c:v>
                </c:pt>
                <c:pt idx="132">
                  <c:v>43710</c:v>
                </c:pt>
                <c:pt idx="133">
                  <c:v>43707</c:v>
                </c:pt>
                <c:pt idx="134">
                  <c:v>43706</c:v>
                </c:pt>
                <c:pt idx="135">
                  <c:v>43705</c:v>
                </c:pt>
                <c:pt idx="136">
                  <c:v>43704</c:v>
                </c:pt>
                <c:pt idx="137">
                  <c:v>43703</c:v>
                </c:pt>
                <c:pt idx="138">
                  <c:v>43700</c:v>
                </c:pt>
                <c:pt idx="139">
                  <c:v>43699</c:v>
                </c:pt>
                <c:pt idx="140">
                  <c:v>43698</c:v>
                </c:pt>
                <c:pt idx="141">
                  <c:v>43697</c:v>
                </c:pt>
                <c:pt idx="142">
                  <c:v>43696</c:v>
                </c:pt>
                <c:pt idx="143">
                  <c:v>43693</c:v>
                </c:pt>
                <c:pt idx="144">
                  <c:v>43692</c:v>
                </c:pt>
                <c:pt idx="145">
                  <c:v>43691</c:v>
                </c:pt>
                <c:pt idx="146">
                  <c:v>43690</c:v>
                </c:pt>
                <c:pt idx="147">
                  <c:v>43686</c:v>
                </c:pt>
                <c:pt idx="148">
                  <c:v>43685</c:v>
                </c:pt>
                <c:pt idx="149">
                  <c:v>43684</c:v>
                </c:pt>
                <c:pt idx="150">
                  <c:v>43683</c:v>
                </c:pt>
                <c:pt idx="151">
                  <c:v>43682</c:v>
                </c:pt>
                <c:pt idx="152">
                  <c:v>43679</c:v>
                </c:pt>
                <c:pt idx="153">
                  <c:v>43678</c:v>
                </c:pt>
                <c:pt idx="154">
                  <c:v>43677</c:v>
                </c:pt>
                <c:pt idx="155">
                  <c:v>43676</c:v>
                </c:pt>
                <c:pt idx="156">
                  <c:v>43675</c:v>
                </c:pt>
                <c:pt idx="157">
                  <c:v>43672</c:v>
                </c:pt>
                <c:pt idx="158">
                  <c:v>43671</c:v>
                </c:pt>
                <c:pt idx="159">
                  <c:v>43670</c:v>
                </c:pt>
                <c:pt idx="160">
                  <c:v>43669</c:v>
                </c:pt>
                <c:pt idx="161">
                  <c:v>43668</c:v>
                </c:pt>
                <c:pt idx="162">
                  <c:v>43665</c:v>
                </c:pt>
                <c:pt idx="163">
                  <c:v>43664</c:v>
                </c:pt>
                <c:pt idx="164">
                  <c:v>43663</c:v>
                </c:pt>
                <c:pt idx="165">
                  <c:v>43662</c:v>
                </c:pt>
                <c:pt idx="166">
                  <c:v>43658</c:v>
                </c:pt>
                <c:pt idx="167">
                  <c:v>43657</c:v>
                </c:pt>
                <c:pt idx="168">
                  <c:v>43656</c:v>
                </c:pt>
                <c:pt idx="169">
                  <c:v>43655</c:v>
                </c:pt>
                <c:pt idx="170">
                  <c:v>43654</c:v>
                </c:pt>
                <c:pt idx="171">
                  <c:v>43651</c:v>
                </c:pt>
                <c:pt idx="172">
                  <c:v>43650</c:v>
                </c:pt>
                <c:pt idx="173">
                  <c:v>43649</c:v>
                </c:pt>
                <c:pt idx="174">
                  <c:v>43648</c:v>
                </c:pt>
                <c:pt idx="175">
                  <c:v>43647</c:v>
                </c:pt>
                <c:pt idx="176">
                  <c:v>43644</c:v>
                </c:pt>
                <c:pt idx="177">
                  <c:v>43643</c:v>
                </c:pt>
                <c:pt idx="178">
                  <c:v>43642</c:v>
                </c:pt>
                <c:pt idx="179">
                  <c:v>43641</c:v>
                </c:pt>
                <c:pt idx="180">
                  <c:v>43640</c:v>
                </c:pt>
                <c:pt idx="181">
                  <c:v>43637</c:v>
                </c:pt>
                <c:pt idx="182">
                  <c:v>43636</c:v>
                </c:pt>
                <c:pt idx="183">
                  <c:v>43635</c:v>
                </c:pt>
                <c:pt idx="184">
                  <c:v>43634</c:v>
                </c:pt>
                <c:pt idx="185">
                  <c:v>43633</c:v>
                </c:pt>
                <c:pt idx="186">
                  <c:v>43630</c:v>
                </c:pt>
                <c:pt idx="187">
                  <c:v>43629</c:v>
                </c:pt>
                <c:pt idx="188">
                  <c:v>43628</c:v>
                </c:pt>
                <c:pt idx="189">
                  <c:v>43627</c:v>
                </c:pt>
                <c:pt idx="190">
                  <c:v>43626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43616</c:v>
                </c:pt>
                <c:pt idx="197">
                  <c:v>43615</c:v>
                </c:pt>
                <c:pt idx="198">
                  <c:v>43614</c:v>
                </c:pt>
                <c:pt idx="199">
                  <c:v>43613</c:v>
                </c:pt>
                <c:pt idx="200">
                  <c:v>43612</c:v>
                </c:pt>
                <c:pt idx="201">
                  <c:v>43609</c:v>
                </c:pt>
                <c:pt idx="202">
                  <c:v>43608</c:v>
                </c:pt>
                <c:pt idx="203">
                  <c:v>43607</c:v>
                </c:pt>
                <c:pt idx="204">
                  <c:v>43606</c:v>
                </c:pt>
                <c:pt idx="205">
                  <c:v>43605</c:v>
                </c:pt>
                <c:pt idx="206">
                  <c:v>43602</c:v>
                </c:pt>
                <c:pt idx="207">
                  <c:v>43601</c:v>
                </c:pt>
                <c:pt idx="208">
                  <c:v>43600</c:v>
                </c:pt>
                <c:pt idx="209">
                  <c:v>43599</c:v>
                </c:pt>
                <c:pt idx="210">
                  <c:v>43598</c:v>
                </c:pt>
                <c:pt idx="211">
                  <c:v>43595</c:v>
                </c:pt>
                <c:pt idx="212">
                  <c:v>43594</c:v>
                </c:pt>
                <c:pt idx="213">
                  <c:v>43593</c:v>
                </c:pt>
                <c:pt idx="214">
                  <c:v>43592</c:v>
                </c:pt>
                <c:pt idx="215">
                  <c:v>43581</c:v>
                </c:pt>
                <c:pt idx="216">
                  <c:v>43580</c:v>
                </c:pt>
                <c:pt idx="217">
                  <c:v>43579</c:v>
                </c:pt>
                <c:pt idx="218">
                  <c:v>43578</c:v>
                </c:pt>
                <c:pt idx="219">
                  <c:v>43577</c:v>
                </c:pt>
                <c:pt idx="220">
                  <c:v>43574</c:v>
                </c:pt>
                <c:pt idx="221">
                  <c:v>43573</c:v>
                </c:pt>
                <c:pt idx="222">
                  <c:v>43572</c:v>
                </c:pt>
                <c:pt idx="223">
                  <c:v>43571</c:v>
                </c:pt>
                <c:pt idx="224">
                  <c:v>43570</c:v>
                </c:pt>
                <c:pt idx="225">
                  <c:v>43567</c:v>
                </c:pt>
                <c:pt idx="226">
                  <c:v>43566</c:v>
                </c:pt>
                <c:pt idx="227">
                  <c:v>43565</c:v>
                </c:pt>
                <c:pt idx="228">
                  <c:v>43564</c:v>
                </c:pt>
                <c:pt idx="229">
                  <c:v>43563</c:v>
                </c:pt>
                <c:pt idx="230">
                  <c:v>43560</c:v>
                </c:pt>
                <c:pt idx="231">
                  <c:v>43559</c:v>
                </c:pt>
                <c:pt idx="232">
                  <c:v>43558</c:v>
                </c:pt>
                <c:pt idx="233">
                  <c:v>43557</c:v>
                </c:pt>
                <c:pt idx="234">
                  <c:v>43556</c:v>
                </c:pt>
                <c:pt idx="235">
                  <c:v>43553</c:v>
                </c:pt>
                <c:pt idx="236">
                  <c:v>43552</c:v>
                </c:pt>
                <c:pt idx="237">
                  <c:v>43551</c:v>
                </c:pt>
                <c:pt idx="238">
                  <c:v>43550</c:v>
                </c:pt>
                <c:pt idx="239">
                  <c:v>43549</c:v>
                </c:pt>
                <c:pt idx="240">
                  <c:v>43546</c:v>
                </c:pt>
                <c:pt idx="241">
                  <c:v>43544</c:v>
                </c:pt>
                <c:pt idx="242">
                  <c:v>43543</c:v>
                </c:pt>
                <c:pt idx="243">
                  <c:v>43542</c:v>
                </c:pt>
                <c:pt idx="244">
                  <c:v>43539</c:v>
                </c:pt>
                <c:pt idx="245">
                  <c:v>43538</c:v>
                </c:pt>
                <c:pt idx="246">
                  <c:v>43537</c:v>
                </c:pt>
                <c:pt idx="247">
                  <c:v>43536</c:v>
                </c:pt>
                <c:pt idx="248">
                  <c:v>43535</c:v>
                </c:pt>
                <c:pt idx="249">
                  <c:v>43532</c:v>
                </c:pt>
                <c:pt idx="250">
                  <c:v>43531</c:v>
                </c:pt>
                <c:pt idx="251">
                  <c:v>43530</c:v>
                </c:pt>
                <c:pt idx="252">
                  <c:v>43529</c:v>
                </c:pt>
                <c:pt idx="253">
                  <c:v>43528</c:v>
                </c:pt>
                <c:pt idx="254">
                  <c:v>43525</c:v>
                </c:pt>
                <c:pt idx="255">
                  <c:v>43524</c:v>
                </c:pt>
                <c:pt idx="256">
                  <c:v>43523</c:v>
                </c:pt>
                <c:pt idx="257">
                  <c:v>43522</c:v>
                </c:pt>
                <c:pt idx="258">
                  <c:v>43521</c:v>
                </c:pt>
                <c:pt idx="259">
                  <c:v>43518</c:v>
                </c:pt>
                <c:pt idx="260">
                  <c:v>43517</c:v>
                </c:pt>
                <c:pt idx="261">
                  <c:v>43516</c:v>
                </c:pt>
                <c:pt idx="262">
                  <c:v>43515</c:v>
                </c:pt>
                <c:pt idx="263">
                  <c:v>43514</c:v>
                </c:pt>
                <c:pt idx="264">
                  <c:v>43511</c:v>
                </c:pt>
                <c:pt idx="265">
                  <c:v>43510</c:v>
                </c:pt>
                <c:pt idx="266">
                  <c:v>43509</c:v>
                </c:pt>
                <c:pt idx="267">
                  <c:v>43508</c:v>
                </c:pt>
                <c:pt idx="268">
                  <c:v>43504</c:v>
                </c:pt>
                <c:pt idx="269">
                  <c:v>43503</c:v>
                </c:pt>
                <c:pt idx="270">
                  <c:v>43502</c:v>
                </c:pt>
                <c:pt idx="271">
                  <c:v>43501</c:v>
                </c:pt>
                <c:pt idx="272">
                  <c:v>43500</c:v>
                </c:pt>
                <c:pt idx="273">
                  <c:v>43497</c:v>
                </c:pt>
                <c:pt idx="274">
                  <c:v>43496</c:v>
                </c:pt>
                <c:pt idx="275">
                  <c:v>43495</c:v>
                </c:pt>
                <c:pt idx="276">
                  <c:v>43494</c:v>
                </c:pt>
                <c:pt idx="277">
                  <c:v>43493</c:v>
                </c:pt>
                <c:pt idx="278">
                  <c:v>43490</c:v>
                </c:pt>
                <c:pt idx="279">
                  <c:v>43489</c:v>
                </c:pt>
                <c:pt idx="280">
                  <c:v>43488</c:v>
                </c:pt>
                <c:pt idx="281">
                  <c:v>43487</c:v>
                </c:pt>
                <c:pt idx="282">
                  <c:v>43486</c:v>
                </c:pt>
                <c:pt idx="283">
                  <c:v>43483</c:v>
                </c:pt>
                <c:pt idx="284">
                  <c:v>43482</c:v>
                </c:pt>
                <c:pt idx="285">
                  <c:v>43481</c:v>
                </c:pt>
                <c:pt idx="286">
                  <c:v>43480</c:v>
                </c:pt>
                <c:pt idx="287">
                  <c:v>43476</c:v>
                </c:pt>
                <c:pt idx="288">
                  <c:v>43475</c:v>
                </c:pt>
                <c:pt idx="289">
                  <c:v>43474</c:v>
                </c:pt>
                <c:pt idx="290">
                  <c:v>43473</c:v>
                </c:pt>
                <c:pt idx="291">
                  <c:v>43472</c:v>
                </c:pt>
                <c:pt idx="292">
                  <c:v>43469</c:v>
                </c:pt>
                <c:pt idx="293">
                  <c:v>43462</c:v>
                </c:pt>
                <c:pt idx="294">
                  <c:v>43461</c:v>
                </c:pt>
                <c:pt idx="295">
                  <c:v>43460</c:v>
                </c:pt>
                <c:pt idx="296">
                  <c:v>43459</c:v>
                </c:pt>
                <c:pt idx="297">
                  <c:v>43455</c:v>
                </c:pt>
                <c:pt idx="298">
                  <c:v>43454</c:v>
                </c:pt>
                <c:pt idx="299">
                  <c:v>43453</c:v>
                </c:pt>
                <c:pt idx="300">
                  <c:v>43452</c:v>
                </c:pt>
                <c:pt idx="301">
                  <c:v>43451</c:v>
                </c:pt>
                <c:pt idx="302">
                  <c:v>43448</c:v>
                </c:pt>
                <c:pt idx="303">
                  <c:v>43447</c:v>
                </c:pt>
                <c:pt idx="304">
                  <c:v>43446</c:v>
                </c:pt>
                <c:pt idx="305">
                  <c:v>43445</c:v>
                </c:pt>
                <c:pt idx="306">
                  <c:v>43444</c:v>
                </c:pt>
                <c:pt idx="307">
                  <c:v>43441</c:v>
                </c:pt>
                <c:pt idx="308">
                  <c:v>43440</c:v>
                </c:pt>
                <c:pt idx="309">
                  <c:v>43439</c:v>
                </c:pt>
                <c:pt idx="310">
                  <c:v>43438</c:v>
                </c:pt>
                <c:pt idx="311">
                  <c:v>43437</c:v>
                </c:pt>
                <c:pt idx="312">
                  <c:v>43434</c:v>
                </c:pt>
                <c:pt idx="313">
                  <c:v>43433</c:v>
                </c:pt>
                <c:pt idx="314">
                  <c:v>43432</c:v>
                </c:pt>
                <c:pt idx="315">
                  <c:v>43431</c:v>
                </c:pt>
                <c:pt idx="316">
                  <c:v>43430</c:v>
                </c:pt>
                <c:pt idx="317">
                  <c:v>43426</c:v>
                </c:pt>
                <c:pt idx="318">
                  <c:v>43425</c:v>
                </c:pt>
                <c:pt idx="319">
                  <c:v>43424</c:v>
                </c:pt>
                <c:pt idx="320">
                  <c:v>43423</c:v>
                </c:pt>
                <c:pt idx="321">
                  <c:v>43420</c:v>
                </c:pt>
                <c:pt idx="322">
                  <c:v>43419</c:v>
                </c:pt>
                <c:pt idx="323">
                  <c:v>43418</c:v>
                </c:pt>
                <c:pt idx="324">
                  <c:v>43417</c:v>
                </c:pt>
                <c:pt idx="325">
                  <c:v>43416</c:v>
                </c:pt>
                <c:pt idx="326">
                  <c:v>43413</c:v>
                </c:pt>
                <c:pt idx="327">
                  <c:v>43412</c:v>
                </c:pt>
                <c:pt idx="328">
                  <c:v>43411</c:v>
                </c:pt>
                <c:pt idx="329">
                  <c:v>43410</c:v>
                </c:pt>
                <c:pt idx="330">
                  <c:v>43409</c:v>
                </c:pt>
                <c:pt idx="331">
                  <c:v>43406</c:v>
                </c:pt>
                <c:pt idx="332">
                  <c:v>43405</c:v>
                </c:pt>
                <c:pt idx="333">
                  <c:v>43404</c:v>
                </c:pt>
                <c:pt idx="334">
                  <c:v>43403</c:v>
                </c:pt>
                <c:pt idx="335">
                  <c:v>43402</c:v>
                </c:pt>
                <c:pt idx="336">
                  <c:v>43399</c:v>
                </c:pt>
                <c:pt idx="337">
                  <c:v>43398</c:v>
                </c:pt>
                <c:pt idx="338">
                  <c:v>43397</c:v>
                </c:pt>
                <c:pt idx="339">
                  <c:v>43396</c:v>
                </c:pt>
                <c:pt idx="340">
                  <c:v>43395</c:v>
                </c:pt>
                <c:pt idx="341">
                  <c:v>43392</c:v>
                </c:pt>
                <c:pt idx="342">
                  <c:v>43391</c:v>
                </c:pt>
                <c:pt idx="343">
                  <c:v>43390</c:v>
                </c:pt>
                <c:pt idx="344">
                  <c:v>43389</c:v>
                </c:pt>
                <c:pt idx="345">
                  <c:v>43388</c:v>
                </c:pt>
                <c:pt idx="346">
                  <c:v>43385</c:v>
                </c:pt>
                <c:pt idx="347">
                  <c:v>43384</c:v>
                </c:pt>
                <c:pt idx="348">
                  <c:v>43383</c:v>
                </c:pt>
                <c:pt idx="349">
                  <c:v>43382</c:v>
                </c:pt>
                <c:pt idx="350">
                  <c:v>43378</c:v>
                </c:pt>
                <c:pt idx="351">
                  <c:v>43377</c:v>
                </c:pt>
                <c:pt idx="352">
                  <c:v>43376</c:v>
                </c:pt>
                <c:pt idx="353">
                  <c:v>43375</c:v>
                </c:pt>
                <c:pt idx="354">
                  <c:v>43374</c:v>
                </c:pt>
                <c:pt idx="355">
                  <c:v>43371</c:v>
                </c:pt>
                <c:pt idx="356">
                  <c:v>43370</c:v>
                </c:pt>
                <c:pt idx="357">
                  <c:v>43369</c:v>
                </c:pt>
                <c:pt idx="358">
                  <c:v>43368</c:v>
                </c:pt>
                <c:pt idx="359">
                  <c:v>43364</c:v>
                </c:pt>
                <c:pt idx="360">
                  <c:v>43363</c:v>
                </c:pt>
                <c:pt idx="361">
                  <c:v>43362</c:v>
                </c:pt>
                <c:pt idx="362">
                  <c:v>43361</c:v>
                </c:pt>
                <c:pt idx="363">
                  <c:v>43357</c:v>
                </c:pt>
                <c:pt idx="364">
                  <c:v>43356</c:v>
                </c:pt>
                <c:pt idx="365">
                  <c:v>43355</c:v>
                </c:pt>
                <c:pt idx="366">
                  <c:v>43354</c:v>
                </c:pt>
                <c:pt idx="367">
                  <c:v>43353</c:v>
                </c:pt>
                <c:pt idx="368">
                  <c:v>43350</c:v>
                </c:pt>
                <c:pt idx="369">
                  <c:v>43349</c:v>
                </c:pt>
                <c:pt idx="370">
                  <c:v>43348</c:v>
                </c:pt>
                <c:pt idx="371">
                  <c:v>43347</c:v>
                </c:pt>
                <c:pt idx="372">
                  <c:v>43346</c:v>
                </c:pt>
                <c:pt idx="373">
                  <c:v>43343</c:v>
                </c:pt>
                <c:pt idx="374">
                  <c:v>43342</c:v>
                </c:pt>
                <c:pt idx="375">
                  <c:v>43341</c:v>
                </c:pt>
                <c:pt idx="376">
                  <c:v>43340</c:v>
                </c:pt>
                <c:pt idx="377">
                  <c:v>43339</c:v>
                </c:pt>
                <c:pt idx="378">
                  <c:v>43336</c:v>
                </c:pt>
                <c:pt idx="379">
                  <c:v>43335</c:v>
                </c:pt>
                <c:pt idx="380">
                  <c:v>43334</c:v>
                </c:pt>
                <c:pt idx="381">
                  <c:v>43333</c:v>
                </c:pt>
                <c:pt idx="382">
                  <c:v>43332</c:v>
                </c:pt>
                <c:pt idx="383">
                  <c:v>43329</c:v>
                </c:pt>
                <c:pt idx="384">
                  <c:v>43328</c:v>
                </c:pt>
                <c:pt idx="385">
                  <c:v>43327</c:v>
                </c:pt>
                <c:pt idx="386">
                  <c:v>43326</c:v>
                </c:pt>
                <c:pt idx="387">
                  <c:v>43325</c:v>
                </c:pt>
                <c:pt idx="388">
                  <c:v>43322</c:v>
                </c:pt>
                <c:pt idx="389">
                  <c:v>43321</c:v>
                </c:pt>
                <c:pt idx="390">
                  <c:v>43320</c:v>
                </c:pt>
                <c:pt idx="391">
                  <c:v>43319</c:v>
                </c:pt>
                <c:pt idx="392">
                  <c:v>43318</c:v>
                </c:pt>
                <c:pt idx="393">
                  <c:v>43315</c:v>
                </c:pt>
                <c:pt idx="394">
                  <c:v>43314</c:v>
                </c:pt>
                <c:pt idx="395">
                  <c:v>43313</c:v>
                </c:pt>
                <c:pt idx="396">
                  <c:v>43312</c:v>
                </c:pt>
                <c:pt idx="397">
                  <c:v>43311</c:v>
                </c:pt>
                <c:pt idx="398">
                  <c:v>43308</c:v>
                </c:pt>
                <c:pt idx="399">
                  <c:v>43307</c:v>
                </c:pt>
                <c:pt idx="400">
                  <c:v>43306</c:v>
                </c:pt>
                <c:pt idx="401">
                  <c:v>43305</c:v>
                </c:pt>
                <c:pt idx="402">
                  <c:v>43304</c:v>
                </c:pt>
                <c:pt idx="403">
                  <c:v>43301</c:v>
                </c:pt>
                <c:pt idx="404">
                  <c:v>43300</c:v>
                </c:pt>
                <c:pt idx="405">
                  <c:v>43299</c:v>
                </c:pt>
                <c:pt idx="406">
                  <c:v>43298</c:v>
                </c:pt>
                <c:pt idx="407">
                  <c:v>43294</c:v>
                </c:pt>
                <c:pt idx="408">
                  <c:v>43293</c:v>
                </c:pt>
                <c:pt idx="409">
                  <c:v>43292</c:v>
                </c:pt>
                <c:pt idx="410">
                  <c:v>43291</c:v>
                </c:pt>
                <c:pt idx="411">
                  <c:v>43290</c:v>
                </c:pt>
                <c:pt idx="412">
                  <c:v>43287</c:v>
                </c:pt>
                <c:pt idx="413">
                  <c:v>43286</c:v>
                </c:pt>
                <c:pt idx="414">
                  <c:v>43285</c:v>
                </c:pt>
                <c:pt idx="415">
                  <c:v>43284</c:v>
                </c:pt>
                <c:pt idx="416">
                  <c:v>43283</c:v>
                </c:pt>
                <c:pt idx="417">
                  <c:v>43280</c:v>
                </c:pt>
                <c:pt idx="418">
                  <c:v>43279</c:v>
                </c:pt>
                <c:pt idx="419">
                  <c:v>43278</c:v>
                </c:pt>
                <c:pt idx="420">
                  <c:v>43277</c:v>
                </c:pt>
                <c:pt idx="421">
                  <c:v>43276</c:v>
                </c:pt>
                <c:pt idx="422">
                  <c:v>43273</c:v>
                </c:pt>
                <c:pt idx="423">
                  <c:v>43272</c:v>
                </c:pt>
                <c:pt idx="424">
                  <c:v>43271</c:v>
                </c:pt>
                <c:pt idx="425">
                  <c:v>43270</c:v>
                </c:pt>
                <c:pt idx="426">
                  <c:v>43269</c:v>
                </c:pt>
                <c:pt idx="427">
                  <c:v>43266</c:v>
                </c:pt>
                <c:pt idx="428">
                  <c:v>43265</c:v>
                </c:pt>
                <c:pt idx="429">
                  <c:v>43264</c:v>
                </c:pt>
                <c:pt idx="430">
                  <c:v>43263</c:v>
                </c:pt>
                <c:pt idx="431">
                  <c:v>43262</c:v>
                </c:pt>
                <c:pt idx="432">
                  <c:v>43259</c:v>
                </c:pt>
                <c:pt idx="433">
                  <c:v>43258</c:v>
                </c:pt>
                <c:pt idx="434">
                  <c:v>43257</c:v>
                </c:pt>
                <c:pt idx="435">
                  <c:v>43256</c:v>
                </c:pt>
                <c:pt idx="436">
                  <c:v>43255</c:v>
                </c:pt>
                <c:pt idx="437">
                  <c:v>43252</c:v>
                </c:pt>
                <c:pt idx="438">
                  <c:v>43251</c:v>
                </c:pt>
                <c:pt idx="439">
                  <c:v>43250</c:v>
                </c:pt>
                <c:pt idx="440">
                  <c:v>43249</c:v>
                </c:pt>
                <c:pt idx="441">
                  <c:v>43248</c:v>
                </c:pt>
                <c:pt idx="442">
                  <c:v>43245</c:v>
                </c:pt>
                <c:pt idx="443">
                  <c:v>43244</c:v>
                </c:pt>
                <c:pt idx="444">
                  <c:v>43243</c:v>
                </c:pt>
                <c:pt idx="445">
                  <c:v>43242</c:v>
                </c:pt>
                <c:pt idx="446">
                  <c:v>43241</c:v>
                </c:pt>
                <c:pt idx="447">
                  <c:v>43238</c:v>
                </c:pt>
                <c:pt idx="448">
                  <c:v>43237</c:v>
                </c:pt>
                <c:pt idx="449">
                  <c:v>43236</c:v>
                </c:pt>
                <c:pt idx="450">
                  <c:v>43235</c:v>
                </c:pt>
                <c:pt idx="451">
                  <c:v>43234</c:v>
                </c:pt>
                <c:pt idx="452">
                  <c:v>43231</c:v>
                </c:pt>
                <c:pt idx="453">
                  <c:v>43230</c:v>
                </c:pt>
                <c:pt idx="454">
                  <c:v>43229</c:v>
                </c:pt>
                <c:pt idx="455">
                  <c:v>43228</c:v>
                </c:pt>
                <c:pt idx="456">
                  <c:v>43227</c:v>
                </c:pt>
                <c:pt idx="457">
                  <c:v>43222</c:v>
                </c:pt>
                <c:pt idx="458">
                  <c:v>43221</c:v>
                </c:pt>
                <c:pt idx="459">
                  <c:v>43217</c:v>
                </c:pt>
                <c:pt idx="460">
                  <c:v>43216</c:v>
                </c:pt>
                <c:pt idx="461">
                  <c:v>43215</c:v>
                </c:pt>
                <c:pt idx="462">
                  <c:v>43214</c:v>
                </c:pt>
                <c:pt idx="463">
                  <c:v>43213</c:v>
                </c:pt>
                <c:pt idx="464">
                  <c:v>43210</c:v>
                </c:pt>
                <c:pt idx="465">
                  <c:v>43209</c:v>
                </c:pt>
                <c:pt idx="466">
                  <c:v>43208</c:v>
                </c:pt>
                <c:pt idx="467">
                  <c:v>43207</c:v>
                </c:pt>
                <c:pt idx="468">
                  <c:v>43206</c:v>
                </c:pt>
                <c:pt idx="469">
                  <c:v>43203</c:v>
                </c:pt>
                <c:pt idx="470">
                  <c:v>43202</c:v>
                </c:pt>
                <c:pt idx="471">
                  <c:v>43201</c:v>
                </c:pt>
                <c:pt idx="472">
                  <c:v>43200</c:v>
                </c:pt>
                <c:pt idx="473">
                  <c:v>43199</c:v>
                </c:pt>
                <c:pt idx="474">
                  <c:v>43196</c:v>
                </c:pt>
                <c:pt idx="475">
                  <c:v>43195</c:v>
                </c:pt>
                <c:pt idx="476">
                  <c:v>43194</c:v>
                </c:pt>
                <c:pt idx="477">
                  <c:v>43193</c:v>
                </c:pt>
                <c:pt idx="478">
                  <c:v>43192</c:v>
                </c:pt>
                <c:pt idx="479">
                  <c:v>43189</c:v>
                </c:pt>
                <c:pt idx="480">
                  <c:v>43188</c:v>
                </c:pt>
                <c:pt idx="481">
                  <c:v>43187</c:v>
                </c:pt>
                <c:pt idx="482">
                  <c:v>43186</c:v>
                </c:pt>
                <c:pt idx="483">
                  <c:v>43185</c:v>
                </c:pt>
                <c:pt idx="484">
                  <c:v>43182</c:v>
                </c:pt>
                <c:pt idx="485">
                  <c:v>43181</c:v>
                </c:pt>
                <c:pt idx="486">
                  <c:v>43179</c:v>
                </c:pt>
                <c:pt idx="487">
                  <c:v>43178</c:v>
                </c:pt>
                <c:pt idx="488">
                  <c:v>43175</c:v>
                </c:pt>
                <c:pt idx="489">
                  <c:v>43174</c:v>
                </c:pt>
                <c:pt idx="490">
                  <c:v>43173</c:v>
                </c:pt>
                <c:pt idx="491">
                  <c:v>43172</c:v>
                </c:pt>
                <c:pt idx="492">
                  <c:v>43171</c:v>
                </c:pt>
                <c:pt idx="493">
                  <c:v>43168</c:v>
                </c:pt>
                <c:pt idx="494">
                  <c:v>43167</c:v>
                </c:pt>
                <c:pt idx="495">
                  <c:v>43166</c:v>
                </c:pt>
                <c:pt idx="496">
                  <c:v>43165</c:v>
                </c:pt>
                <c:pt idx="497">
                  <c:v>43164</c:v>
                </c:pt>
                <c:pt idx="498">
                  <c:v>43161</c:v>
                </c:pt>
                <c:pt idx="499">
                  <c:v>43160</c:v>
                </c:pt>
                <c:pt idx="500">
                  <c:v>43159</c:v>
                </c:pt>
                <c:pt idx="501">
                  <c:v>43158</c:v>
                </c:pt>
                <c:pt idx="502">
                  <c:v>43157</c:v>
                </c:pt>
                <c:pt idx="503">
                  <c:v>43154</c:v>
                </c:pt>
                <c:pt idx="504">
                  <c:v>43153</c:v>
                </c:pt>
                <c:pt idx="505">
                  <c:v>43152</c:v>
                </c:pt>
                <c:pt idx="506">
                  <c:v>43151</c:v>
                </c:pt>
                <c:pt idx="507">
                  <c:v>43150</c:v>
                </c:pt>
                <c:pt idx="508">
                  <c:v>43147</c:v>
                </c:pt>
                <c:pt idx="509">
                  <c:v>43146</c:v>
                </c:pt>
                <c:pt idx="510">
                  <c:v>43145</c:v>
                </c:pt>
                <c:pt idx="511">
                  <c:v>43144</c:v>
                </c:pt>
                <c:pt idx="512">
                  <c:v>43140</c:v>
                </c:pt>
                <c:pt idx="513">
                  <c:v>43139</c:v>
                </c:pt>
                <c:pt idx="514">
                  <c:v>43138</c:v>
                </c:pt>
                <c:pt idx="515">
                  <c:v>43137</c:v>
                </c:pt>
                <c:pt idx="516">
                  <c:v>43136</c:v>
                </c:pt>
                <c:pt idx="517">
                  <c:v>43133</c:v>
                </c:pt>
                <c:pt idx="518">
                  <c:v>43132</c:v>
                </c:pt>
                <c:pt idx="519">
                  <c:v>43131</c:v>
                </c:pt>
                <c:pt idx="520">
                  <c:v>43130</c:v>
                </c:pt>
                <c:pt idx="521">
                  <c:v>43129</c:v>
                </c:pt>
                <c:pt idx="522">
                  <c:v>43126</c:v>
                </c:pt>
                <c:pt idx="523">
                  <c:v>43125</c:v>
                </c:pt>
                <c:pt idx="524">
                  <c:v>43124</c:v>
                </c:pt>
                <c:pt idx="525">
                  <c:v>43123</c:v>
                </c:pt>
                <c:pt idx="526">
                  <c:v>43122</c:v>
                </c:pt>
                <c:pt idx="527">
                  <c:v>43119</c:v>
                </c:pt>
                <c:pt idx="528">
                  <c:v>43118</c:v>
                </c:pt>
                <c:pt idx="529">
                  <c:v>43117</c:v>
                </c:pt>
                <c:pt idx="530">
                  <c:v>43116</c:v>
                </c:pt>
                <c:pt idx="531">
                  <c:v>43115</c:v>
                </c:pt>
                <c:pt idx="532">
                  <c:v>43112</c:v>
                </c:pt>
                <c:pt idx="533">
                  <c:v>43111</c:v>
                </c:pt>
                <c:pt idx="534">
                  <c:v>43110</c:v>
                </c:pt>
                <c:pt idx="535">
                  <c:v>43109</c:v>
                </c:pt>
                <c:pt idx="536">
                  <c:v>43105</c:v>
                </c:pt>
                <c:pt idx="537">
                  <c:v>43104</c:v>
                </c:pt>
                <c:pt idx="538">
                  <c:v>43098</c:v>
                </c:pt>
                <c:pt idx="539">
                  <c:v>43097</c:v>
                </c:pt>
                <c:pt idx="540">
                  <c:v>43096</c:v>
                </c:pt>
                <c:pt idx="541">
                  <c:v>43095</c:v>
                </c:pt>
                <c:pt idx="542">
                  <c:v>43094</c:v>
                </c:pt>
                <c:pt idx="543">
                  <c:v>43091</c:v>
                </c:pt>
                <c:pt idx="544">
                  <c:v>43090</c:v>
                </c:pt>
                <c:pt idx="545">
                  <c:v>43089</c:v>
                </c:pt>
                <c:pt idx="546">
                  <c:v>43088</c:v>
                </c:pt>
                <c:pt idx="547">
                  <c:v>43087</c:v>
                </c:pt>
                <c:pt idx="548">
                  <c:v>43084</c:v>
                </c:pt>
                <c:pt idx="549">
                  <c:v>43083</c:v>
                </c:pt>
                <c:pt idx="550">
                  <c:v>43082</c:v>
                </c:pt>
                <c:pt idx="551">
                  <c:v>43081</c:v>
                </c:pt>
                <c:pt idx="552">
                  <c:v>43080</c:v>
                </c:pt>
                <c:pt idx="553">
                  <c:v>43077</c:v>
                </c:pt>
                <c:pt idx="554">
                  <c:v>43076</c:v>
                </c:pt>
                <c:pt idx="555">
                  <c:v>43075</c:v>
                </c:pt>
                <c:pt idx="556">
                  <c:v>43074</c:v>
                </c:pt>
                <c:pt idx="557">
                  <c:v>43073</c:v>
                </c:pt>
                <c:pt idx="558">
                  <c:v>43070</c:v>
                </c:pt>
                <c:pt idx="559">
                  <c:v>43069</c:v>
                </c:pt>
                <c:pt idx="560">
                  <c:v>43068</c:v>
                </c:pt>
                <c:pt idx="561">
                  <c:v>43067</c:v>
                </c:pt>
                <c:pt idx="562">
                  <c:v>43066</c:v>
                </c:pt>
                <c:pt idx="563">
                  <c:v>43063</c:v>
                </c:pt>
                <c:pt idx="564">
                  <c:v>43061</c:v>
                </c:pt>
                <c:pt idx="565">
                  <c:v>43060</c:v>
                </c:pt>
                <c:pt idx="566">
                  <c:v>43059</c:v>
                </c:pt>
                <c:pt idx="567">
                  <c:v>43056</c:v>
                </c:pt>
                <c:pt idx="568">
                  <c:v>43055</c:v>
                </c:pt>
                <c:pt idx="569">
                  <c:v>43054</c:v>
                </c:pt>
                <c:pt idx="570">
                  <c:v>43053</c:v>
                </c:pt>
                <c:pt idx="571">
                  <c:v>43052</c:v>
                </c:pt>
                <c:pt idx="572">
                  <c:v>43049</c:v>
                </c:pt>
                <c:pt idx="573">
                  <c:v>43048</c:v>
                </c:pt>
                <c:pt idx="574">
                  <c:v>43047</c:v>
                </c:pt>
                <c:pt idx="575">
                  <c:v>43046</c:v>
                </c:pt>
                <c:pt idx="576">
                  <c:v>43045</c:v>
                </c:pt>
                <c:pt idx="577">
                  <c:v>43041</c:v>
                </c:pt>
                <c:pt idx="578">
                  <c:v>43040</c:v>
                </c:pt>
                <c:pt idx="579">
                  <c:v>43039</c:v>
                </c:pt>
                <c:pt idx="580">
                  <c:v>43038</c:v>
                </c:pt>
                <c:pt idx="581">
                  <c:v>43035</c:v>
                </c:pt>
                <c:pt idx="582">
                  <c:v>43034</c:v>
                </c:pt>
                <c:pt idx="583">
                  <c:v>43033</c:v>
                </c:pt>
                <c:pt idx="584">
                  <c:v>43032</c:v>
                </c:pt>
                <c:pt idx="585">
                  <c:v>43031</c:v>
                </c:pt>
                <c:pt idx="586">
                  <c:v>43028</c:v>
                </c:pt>
                <c:pt idx="587">
                  <c:v>43027</c:v>
                </c:pt>
                <c:pt idx="588">
                  <c:v>43026</c:v>
                </c:pt>
                <c:pt idx="589">
                  <c:v>43025</c:v>
                </c:pt>
                <c:pt idx="590">
                  <c:v>43024</c:v>
                </c:pt>
                <c:pt idx="591">
                  <c:v>43021</c:v>
                </c:pt>
                <c:pt idx="592">
                  <c:v>43020</c:v>
                </c:pt>
                <c:pt idx="593">
                  <c:v>43019</c:v>
                </c:pt>
                <c:pt idx="594">
                  <c:v>43018</c:v>
                </c:pt>
                <c:pt idx="595">
                  <c:v>43014</c:v>
                </c:pt>
                <c:pt idx="596">
                  <c:v>43013</c:v>
                </c:pt>
                <c:pt idx="597">
                  <c:v>43012</c:v>
                </c:pt>
                <c:pt idx="598">
                  <c:v>43011</c:v>
                </c:pt>
                <c:pt idx="599">
                  <c:v>43010</c:v>
                </c:pt>
                <c:pt idx="600">
                  <c:v>43007</c:v>
                </c:pt>
                <c:pt idx="601">
                  <c:v>43006</c:v>
                </c:pt>
                <c:pt idx="602">
                  <c:v>43005</c:v>
                </c:pt>
                <c:pt idx="603">
                  <c:v>43004</c:v>
                </c:pt>
                <c:pt idx="604">
                  <c:v>43003</c:v>
                </c:pt>
                <c:pt idx="605">
                  <c:v>43000</c:v>
                </c:pt>
                <c:pt idx="606">
                  <c:v>42999</c:v>
                </c:pt>
                <c:pt idx="607">
                  <c:v>42998</c:v>
                </c:pt>
                <c:pt idx="608">
                  <c:v>42997</c:v>
                </c:pt>
                <c:pt idx="609">
                  <c:v>42993</c:v>
                </c:pt>
                <c:pt idx="610">
                  <c:v>42992</c:v>
                </c:pt>
                <c:pt idx="611">
                  <c:v>42991</c:v>
                </c:pt>
                <c:pt idx="612">
                  <c:v>42990</c:v>
                </c:pt>
                <c:pt idx="613">
                  <c:v>42989</c:v>
                </c:pt>
                <c:pt idx="614">
                  <c:v>42986</c:v>
                </c:pt>
                <c:pt idx="615">
                  <c:v>42985</c:v>
                </c:pt>
                <c:pt idx="616">
                  <c:v>42984</c:v>
                </c:pt>
                <c:pt idx="617">
                  <c:v>42983</c:v>
                </c:pt>
                <c:pt idx="618">
                  <c:v>42982</c:v>
                </c:pt>
                <c:pt idx="619">
                  <c:v>42979</c:v>
                </c:pt>
                <c:pt idx="620">
                  <c:v>42978</c:v>
                </c:pt>
                <c:pt idx="621">
                  <c:v>42977</c:v>
                </c:pt>
                <c:pt idx="622">
                  <c:v>42976</c:v>
                </c:pt>
                <c:pt idx="623">
                  <c:v>42975</c:v>
                </c:pt>
                <c:pt idx="624">
                  <c:v>42972</c:v>
                </c:pt>
                <c:pt idx="625">
                  <c:v>42971</c:v>
                </c:pt>
                <c:pt idx="626">
                  <c:v>42970</c:v>
                </c:pt>
                <c:pt idx="627">
                  <c:v>42969</c:v>
                </c:pt>
                <c:pt idx="628">
                  <c:v>42968</c:v>
                </c:pt>
                <c:pt idx="629">
                  <c:v>42965</c:v>
                </c:pt>
                <c:pt idx="630">
                  <c:v>42964</c:v>
                </c:pt>
                <c:pt idx="631">
                  <c:v>42963</c:v>
                </c:pt>
                <c:pt idx="632">
                  <c:v>42962</c:v>
                </c:pt>
                <c:pt idx="633">
                  <c:v>42961</c:v>
                </c:pt>
                <c:pt idx="634">
                  <c:v>42957</c:v>
                </c:pt>
                <c:pt idx="635">
                  <c:v>42956</c:v>
                </c:pt>
                <c:pt idx="636">
                  <c:v>42955</c:v>
                </c:pt>
                <c:pt idx="637">
                  <c:v>42954</c:v>
                </c:pt>
                <c:pt idx="638">
                  <c:v>42951</c:v>
                </c:pt>
                <c:pt idx="639">
                  <c:v>42950</c:v>
                </c:pt>
                <c:pt idx="640">
                  <c:v>42949</c:v>
                </c:pt>
                <c:pt idx="641">
                  <c:v>42948</c:v>
                </c:pt>
                <c:pt idx="642">
                  <c:v>42947</c:v>
                </c:pt>
                <c:pt idx="643">
                  <c:v>42944</c:v>
                </c:pt>
                <c:pt idx="644">
                  <c:v>42943</c:v>
                </c:pt>
                <c:pt idx="645">
                  <c:v>42942</c:v>
                </c:pt>
                <c:pt idx="646">
                  <c:v>42941</c:v>
                </c:pt>
                <c:pt idx="647">
                  <c:v>42940</c:v>
                </c:pt>
                <c:pt idx="648">
                  <c:v>42937</c:v>
                </c:pt>
                <c:pt idx="649">
                  <c:v>42936</c:v>
                </c:pt>
                <c:pt idx="650">
                  <c:v>42935</c:v>
                </c:pt>
                <c:pt idx="651">
                  <c:v>42934</c:v>
                </c:pt>
                <c:pt idx="652">
                  <c:v>42930</c:v>
                </c:pt>
                <c:pt idx="653">
                  <c:v>42929</c:v>
                </c:pt>
                <c:pt idx="654">
                  <c:v>42928</c:v>
                </c:pt>
                <c:pt idx="655">
                  <c:v>42927</c:v>
                </c:pt>
                <c:pt idx="656">
                  <c:v>42926</c:v>
                </c:pt>
                <c:pt idx="657">
                  <c:v>42923</c:v>
                </c:pt>
                <c:pt idx="658">
                  <c:v>42922</c:v>
                </c:pt>
                <c:pt idx="659">
                  <c:v>42921</c:v>
                </c:pt>
                <c:pt idx="660">
                  <c:v>42920</c:v>
                </c:pt>
                <c:pt idx="661">
                  <c:v>42919</c:v>
                </c:pt>
                <c:pt idx="662">
                  <c:v>42916</c:v>
                </c:pt>
                <c:pt idx="663">
                  <c:v>42915</c:v>
                </c:pt>
                <c:pt idx="664">
                  <c:v>42914</c:v>
                </c:pt>
                <c:pt idx="665">
                  <c:v>42913</c:v>
                </c:pt>
                <c:pt idx="666">
                  <c:v>42912</c:v>
                </c:pt>
                <c:pt idx="667">
                  <c:v>42909</c:v>
                </c:pt>
                <c:pt idx="668">
                  <c:v>42908</c:v>
                </c:pt>
                <c:pt idx="669">
                  <c:v>42907</c:v>
                </c:pt>
                <c:pt idx="670">
                  <c:v>42906</c:v>
                </c:pt>
                <c:pt idx="671">
                  <c:v>42905</c:v>
                </c:pt>
                <c:pt idx="672">
                  <c:v>42902</c:v>
                </c:pt>
                <c:pt idx="673">
                  <c:v>42901</c:v>
                </c:pt>
                <c:pt idx="674">
                  <c:v>42900</c:v>
                </c:pt>
                <c:pt idx="675">
                  <c:v>42899</c:v>
                </c:pt>
                <c:pt idx="676">
                  <c:v>42898</c:v>
                </c:pt>
                <c:pt idx="677">
                  <c:v>42895</c:v>
                </c:pt>
                <c:pt idx="678">
                  <c:v>42894</c:v>
                </c:pt>
                <c:pt idx="679">
                  <c:v>42893</c:v>
                </c:pt>
                <c:pt idx="680">
                  <c:v>42892</c:v>
                </c:pt>
                <c:pt idx="681">
                  <c:v>42891</c:v>
                </c:pt>
                <c:pt idx="682">
                  <c:v>42888</c:v>
                </c:pt>
                <c:pt idx="683">
                  <c:v>42887</c:v>
                </c:pt>
                <c:pt idx="684">
                  <c:v>42886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16480.95</c:v>
                </c:pt>
                <c:pt idx="1">
                  <c:v>16358.19</c:v>
                </c:pt>
                <c:pt idx="2">
                  <c:v>16698.46</c:v>
                </c:pt>
                <c:pt idx="3">
                  <c:v>16378.94</c:v>
                </c:pt>
                <c:pt idx="4">
                  <c:v>16914.45</c:v>
                </c:pt>
                <c:pt idx="5">
                  <c:v>16690.599999999999</c:v>
                </c:pt>
                <c:pt idx="6">
                  <c:v>18339.27</c:v>
                </c:pt>
                <c:pt idx="7">
                  <c:v>19392.25</c:v>
                </c:pt>
                <c:pt idx="8">
                  <c:v>18891.77</c:v>
                </c:pt>
                <c:pt idx="9">
                  <c:v>19472.259999999998</c:v>
                </c:pt>
                <c:pt idx="10">
                  <c:v>20613.91</c:v>
                </c:pt>
                <c:pt idx="11">
                  <c:v>21220.76</c:v>
                </c:pt>
                <c:pt idx="12">
                  <c:v>20862.05</c:v>
                </c:pt>
                <c:pt idx="13">
                  <c:v>21082.73</c:v>
                </c:pt>
                <c:pt idx="14">
                  <c:v>20834.29</c:v>
                </c:pt>
                <c:pt idx="15">
                  <c:v>20916.400000000001</c:v>
                </c:pt>
                <c:pt idx="16">
                  <c:v>21844.29</c:v>
                </c:pt>
                <c:pt idx="17">
                  <c:v>22127.42</c:v>
                </c:pt>
                <c:pt idx="18">
                  <c:v>22335.21</c:v>
                </c:pt>
                <c:pt idx="19">
                  <c:v>23378.33</c:v>
                </c:pt>
                <c:pt idx="20">
                  <c:v>23426.42</c:v>
                </c:pt>
                <c:pt idx="21">
                  <c:v>23234.959999999999</c:v>
                </c:pt>
                <c:pt idx="22">
                  <c:v>23133.599999999999</c:v>
                </c:pt>
                <c:pt idx="23">
                  <c:v>23335.99</c:v>
                </c:pt>
                <c:pt idx="24">
                  <c:v>23603.48</c:v>
                </c:pt>
                <c:pt idx="25">
                  <c:v>23784.31</c:v>
                </c:pt>
                <c:pt idx="26">
                  <c:v>23693.72</c:v>
                </c:pt>
                <c:pt idx="27">
                  <c:v>23621.72</c:v>
                </c:pt>
                <c:pt idx="28">
                  <c:v>23759.42</c:v>
                </c:pt>
                <c:pt idx="29">
                  <c:v>23625.13</c:v>
                </c:pt>
                <c:pt idx="30">
                  <c:v>23241.64</c:v>
                </c:pt>
                <c:pt idx="31">
                  <c:v>22854.45</c:v>
                </c:pt>
                <c:pt idx="32">
                  <c:v>22775.919999999998</c:v>
                </c:pt>
                <c:pt idx="33">
                  <c:v>23139.98</c:v>
                </c:pt>
                <c:pt idx="34">
                  <c:v>22892.95</c:v>
                </c:pt>
                <c:pt idx="35">
                  <c:v>23214.28</c:v>
                </c:pt>
                <c:pt idx="36">
                  <c:v>23115.15</c:v>
                </c:pt>
                <c:pt idx="37">
                  <c:v>23317.32</c:v>
                </c:pt>
                <c:pt idx="38">
                  <c:v>23755.32</c:v>
                </c:pt>
                <c:pt idx="39">
                  <c:v>23779.23</c:v>
                </c:pt>
                <c:pt idx="40">
                  <c:v>23831.1</c:v>
                </c:pt>
                <c:pt idx="41">
                  <c:v>23843.48</c:v>
                </c:pt>
                <c:pt idx="42">
                  <c:v>24061.67</c:v>
                </c:pt>
                <c:pt idx="43">
                  <c:v>24013.75</c:v>
                </c:pt>
                <c:pt idx="44">
                  <c:v>23905.38</c:v>
                </c:pt>
                <c:pt idx="45">
                  <c:v>23875.82</c:v>
                </c:pt>
                <c:pt idx="46">
                  <c:v>23951.66</c:v>
                </c:pt>
                <c:pt idx="47">
                  <c:v>23761.08</c:v>
                </c:pt>
                <c:pt idx="48">
                  <c:v>23506.15</c:v>
                </c:pt>
                <c:pt idx="49">
                  <c:v>22951.18</c:v>
                </c:pt>
                <c:pt idx="50">
                  <c:v>23299.919999999998</c:v>
                </c:pt>
                <c:pt idx="51">
                  <c:v>23148.53</c:v>
                </c:pt>
                <c:pt idx="52">
                  <c:v>23656.62</c:v>
                </c:pt>
                <c:pt idx="53">
                  <c:v>23837.72</c:v>
                </c:pt>
                <c:pt idx="54">
                  <c:v>23775.4</c:v>
                </c:pt>
                <c:pt idx="55">
                  <c:v>23782.87</c:v>
                </c:pt>
                <c:pt idx="56">
                  <c:v>23796.35</c:v>
                </c:pt>
                <c:pt idx="57">
                  <c:v>23810.82</c:v>
                </c:pt>
                <c:pt idx="58">
                  <c:v>23746.63</c:v>
                </c:pt>
                <c:pt idx="59">
                  <c:v>23835.29</c:v>
                </c:pt>
                <c:pt idx="60">
                  <c:v>23919.360000000001</c:v>
                </c:pt>
                <c:pt idx="61">
                  <c:v>23996.51</c:v>
                </c:pt>
                <c:pt idx="62">
                  <c:v>23950.05</c:v>
                </c:pt>
                <c:pt idx="63">
                  <c:v>23775.73</c:v>
                </c:pt>
                <c:pt idx="64">
                  <c:v>23360.43</c:v>
                </c:pt>
                <c:pt idx="65">
                  <c:v>23333.63</c:v>
                </c:pt>
                <c:pt idx="66">
                  <c:v>23336.93</c:v>
                </c:pt>
                <c:pt idx="67">
                  <c:v>23360.01</c:v>
                </c:pt>
                <c:pt idx="68">
                  <c:v>23338.400000000001</c:v>
                </c:pt>
                <c:pt idx="69">
                  <c:v>23259.82</c:v>
                </c:pt>
                <c:pt idx="70">
                  <c:v>23044.78</c:v>
                </c:pt>
                <c:pt idx="71">
                  <c:v>23186.84</c:v>
                </c:pt>
                <c:pt idx="72">
                  <c:v>23378.400000000001</c:v>
                </c:pt>
                <c:pt idx="73">
                  <c:v>23273.37</c:v>
                </c:pt>
                <c:pt idx="74">
                  <c:v>23367.33</c:v>
                </c:pt>
                <c:pt idx="75">
                  <c:v>23418.23</c:v>
                </c:pt>
                <c:pt idx="76">
                  <c:v>23350.1</c:v>
                </c:pt>
                <c:pt idx="77">
                  <c:v>23255.39</c:v>
                </c:pt>
                <c:pt idx="78">
                  <c:v>23030.33</c:v>
                </c:pt>
                <c:pt idx="79">
                  <c:v>22726.71</c:v>
                </c:pt>
                <c:pt idx="80">
                  <c:v>23086.12</c:v>
                </c:pt>
                <c:pt idx="81">
                  <c:v>23244.93</c:v>
                </c:pt>
                <c:pt idx="82">
                  <c:v>23271.29</c:v>
                </c:pt>
                <c:pt idx="83">
                  <c:v>23121.59</c:v>
                </c:pt>
                <c:pt idx="84">
                  <c:v>23062.16</c:v>
                </c:pt>
                <c:pt idx="85">
                  <c:v>23270.93</c:v>
                </c:pt>
                <c:pt idx="86">
                  <c:v>23312.25</c:v>
                </c:pt>
                <c:pt idx="87">
                  <c:v>23323.02</c:v>
                </c:pt>
                <c:pt idx="88">
                  <c:v>23313.41</c:v>
                </c:pt>
                <c:pt idx="89">
                  <c:v>23253.32</c:v>
                </c:pt>
                <c:pt idx="90">
                  <c:v>23246.57</c:v>
                </c:pt>
                <c:pt idx="91">
                  <c:v>23090.94</c:v>
                </c:pt>
                <c:pt idx="92">
                  <c:v>22705.599999999999</c:v>
                </c:pt>
                <c:pt idx="93">
                  <c:v>22875.5</c:v>
                </c:pt>
                <c:pt idx="94">
                  <c:v>22827.93</c:v>
                </c:pt>
                <c:pt idx="95">
                  <c:v>22935.35</c:v>
                </c:pt>
                <c:pt idx="96">
                  <c:v>22830.57</c:v>
                </c:pt>
                <c:pt idx="97">
                  <c:v>22715.13</c:v>
                </c:pt>
                <c:pt idx="98">
                  <c:v>22704.33</c:v>
                </c:pt>
                <c:pt idx="99">
                  <c:v>22457.89</c:v>
                </c:pt>
                <c:pt idx="100">
                  <c:v>22515.73</c:v>
                </c:pt>
                <c:pt idx="101">
                  <c:v>22466.26</c:v>
                </c:pt>
                <c:pt idx="102">
                  <c:v>22424.92</c:v>
                </c:pt>
                <c:pt idx="103">
                  <c:v>22434.35</c:v>
                </c:pt>
                <c:pt idx="104">
                  <c:v>22049.71</c:v>
                </c:pt>
                <c:pt idx="105">
                  <c:v>21658.27</c:v>
                </c:pt>
                <c:pt idx="106">
                  <c:v>21308.880000000001</c:v>
                </c:pt>
                <c:pt idx="107">
                  <c:v>21359.84</c:v>
                </c:pt>
                <c:pt idx="108">
                  <c:v>21483.18</c:v>
                </c:pt>
                <c:pt idx="109">
                  <c:v>21328.26</c:v>
                </c:pt>
                <c:pt idx="110">
                  <c:v>21276.01</c:v>
                </c:pt>
                <c:pt idx="111">
                  <c:v>21277.360000000001</c:v>
                </c:pt>
                <c:pt idx="112">
                  <c:v>21725.23</c:v>
                </c:pt>
                <c:pt idx="113">
                  <c:v>21811.98</c:v>
                </c:pt>
                <c:pt idx="114">
                  <c:v>21666.6</c:v>
                </c:pt>
                <c:pt idx="115">
                  <c:v>21733.69</c:v>
                </c:pt>
                <c:pt idx="116">
                  <c:v>21986.240000000002</c:v>
                </c:pt>
                <c:pt idx="117">
                  <c:v>21906</c:v>
                </c:pt>
                <c:pt idx="118">
                  <c:v>22077.94</c:v>
                </c:pt>
                <c:pt idx="119">
                  <c:v>22047.9</c:v>
                </c:pt>
                <c:pt idx="120">
                  <c:v>22003.3</c:v>
                </c:pt>
                <c:pt idx="121">
                  <c:v>21942.03</c:v>
                </c:pt>
                <c:pt idx="122">
                  <c:v>21878.63</c:v>
                </c:pt>
                <c:pt idx="123">
                  <c:v>21820.94</c:v>
                </c:pt>
                <c:pt idx="124">
                  <c:v>21743.96</c:v>
                </c:pt>
                <c:pt idx="125">
                  <c:v>21437.82</c:v>
                </c:pt>
                <c:pt idx="126">
                  <c:v>21350.35</c:v>
                </c:pt>
                <c:pt idx="127">
                  <c:v>21182.26</c:v>
                </c:pt>
                <c:pt idx="128">
                  <c:v>21145.81</c:v>
                </c:pt>
                <c:pt idx="129">
                  <c:v>20787.93</c:v>
                </c:pt>
                <c:pt idx="130">
                  <c:v>20554.16</c:v>
                </c:pt>
                <c:pt idx="131">
                  <c:v>20578.02</c:v>
                </c:pt>
                <c:pt idx="132">
                  <c:v>20614.29</c:v>
                </c:pt>
                <c:pt idx="133">
                  <c:v>20633.3</c:v>
                </c:pt>
                <c:pt idx="134">
                  <c:v>20361.12</c:v>
                </c:pt>
                <c:pt idx="135">
                  <c:v>20433.310000000001</c:v>
                </c:pt>
                <c:pt idx="136">
                  <c:v>20439.919999999998</c:v>
                </c:pt>
                <c:pt idx="137">
                  <c:v>20173.759999999998</c:v>
                </c:pt>
                <c:pt idx="138">
                  <c:v>20579.98</c:v>
                </c:pt>
                <c:pt idx="139">
                  <c:v>20584.29</c:v>
                </c:pt>
                <c:pt idx="140">
                  <c:v>20482.62</c:v>
                </c:pt>
                <c:pt idx="141">
                  <c:v>20582.009999999998</c:v>
                </c:pt>
                <c:pt idx="142">
                  <c:v>20502.66</c:v>
                </c:pt>
                <c:pt idx="143">
                  <c:v>20300.349999999999</c:v>
                </c:pt>
                <c:pt idx="144">
                  <c:v>20184.849999999999</c:v>
                </c:pt>
                <c:pt idx="145">
                  <c:v>20581.169999999998</c:v>
                </c:pt>
                <c:pt idx="146">
                  <c:v>20369.27</c:v>
                </c:pt>
                <c:pt idx="147">
                  <c:v>20676.919999999998</c:v>
                </c:pt>
                <c:pt idx="148">
                  <c:v>20462.98</c:v>
                </c:pt>
                <c:pt idx="149">
                  <c:v>20406.52</c:v>
                </c:pt>
                <c:pt idx="150">
                  <c:v>20110.759999999998</c:v>
                </c:pt>
                <c:pt idx="151">
                  <c:v>20514.189999999999</c:v>
                </c:pt>
                <c:pt idx="152">
                  <c:v>20960.09</c:v>
                </c:pt>
                <c:pt idx="153">
                  <c:v>21288.9</c:v>
                </c:pt>
                <c:pt idx="154">
                  <c:v>21476.07</c:v>
                </c:pt>
                <c:pt idx="155">
                  <c:v>21665.86</c:v>
                </c:pt>
                <c:pt idx="156">
                  <c:v>21518.7</c:v>
                </c:pt>
                <c:pt idx="157">
                  <c:v>21590.66</c:v>
                </c:pt>
                <c:pt idx="158">
                  <c:v>21715.69</c:v>
                </c:pt>
                <c:pt idx="159">
                  <c:v>21677.71</c:v>
                </c:pt>
                <c:pt idx="160">
                  <c:v>21411.93</c:v>
                </c:pt>
                <c:pt idx="161">
                  <c:v>21317.85</c:v>
                </c:pt>
                <c:pt idx="162">
                  <c:v>21121.9</c:v>
                </c:pt>
                <c:pt idx="163">
                  <c:v>20993.439999999999</c:v>
                </c:pt>
                <c:pt idx="164">
                  <c:v>21380.55</c:v>
                </c:pt>
                <c:pt idx="165">
                  <c:v>21514.89</c:v>
                </c:pt>
                <c:pt idx="166">
                  <c:v>21589.83</c:v>
                </c:pt>
                <c:pt idx="167">
                  <c:v>21532.57</c:v>
                </c:pt>
                <c:pt idx="168">
                  <c:v>21488.22</c:v>
                </c:pt>
                <c:pt idx="169">
                  <c:v>21508.22</c:v>
                </c:pt>
                <c:pt idx="170">
                  <c:v>21499.57</c:v>
                </c:pt>
                <c:pt idx="171">
                  <c:v>21647.73</c:v>
                </c:pt>
                <c:pt idx="172">
                  <c:v>21672.5</c:v>
                </c:pt>
                <c:pt idx="173">
                  <c:v>21566.65</c:v>
                </c:pt>
                <c:pt idx="174">
                  <c:v>21697.31</c:v>
                </c:pt>
                <c:pt idx="175">
                  <c:v>21559.17</c:v>
                </c:pt>
                <c:pt idx="176">
                  <c:v>21199.85</c:v>
                </c:pt>
                <c:pt idx="177">
                  <c:v>21123.97</c:v>
                </c:pt>
                <c:pt idx="178">
                  <c:v>21035.84</c:v>
                </c:pt>
                <c:pt idx="179">
                  <c:v>21114.47</c:v>
                </c:pt>
                <c:pt idx="180">
                  <c:v>21185.67</c:v>
                </c:pt>
                <c:pt idx="181">
                  <c:v>21221.7</c:v>
                </c:pt>
                <c:pt idx="182">
                  <c:v>21377.27</c:v>
                </c:pt>
                <c:pt idx="183">
                  <c:v>21213.43</c:v>
                </c:pt>
                <c:pt idx="184">
                  <c:v>20924.189999999999</c:v>
                </c:pt>
                <c:pt idx="185">
                  <c:v>21044.62</c:v>
                </c:pt>
                <c:pt idx="186">
                  <c:v>20971.18</c:v>
                </c:pt>
                <c:pt idx="187">
                  <c:v>20932.13</c:v>
                </c:pt>
                <c:pt idx="188">
                  <c:v>21118.75</c:v>
                </c:pt>
                <c:pt idx="189">
                  <c:v>21066.62</c:v>
                </c:pt>
                <c:pt idx="190">
                  <c:v>21077.95</c:v>
                </c:pt>
                <c:pt idx="191">
                  <c:v>20816.580000000002</c:v>
                </c:pt>
                <c:pt idx="192">
                  <c:v>20745.84</c:v>
                </c:pt>
                <c:pt idx="193">
                  <c:v>20646.150000000001</c:v>
                </c:pt>
                <c:pt idx="194">
                  <c:v>20289.64</c:v>
                </c:pt>
                <c:pt idx="195">
                  <c:v>20305.740000000002</c:v>
                </c:pt>
                <c:pt idx="196">
                  <c:v>20581.580000000002</c:v>
                </c:pt>
                <c:pt idx="197">
                  <c:v>20809.29</c:v>
                </c:pt>
                <c:pt idx="198">
                  <c:v>20884.61</c:v>
                </c:pt>
                <c:pt idx="199">
                  <c:v>21177.27</c:v>
                </c:pt>
                <c:pt idx="200">
                  <c:v>21113.759999999998</c:v>
                </c:pt>
                <c:pt idx="201">
                  <c:v>20922</c:v>
                </c:pt>
                <c:pt idx="202">
                  <c:v>21072.720000000001</c:v>
                </c:pt>
                <c:pt idx="203">
                  <c:v>21266.98</c:v>
                </c:pt>
                <c:pt idx="204">
                  <c:v>21160.43</c:v>
                </c:pt>
                <c:pt idx="205">
                  <c:v>21282.65</c:v>
                </c:pt>
                <c:pt idx="206">
                  <c:v>21199.98</c:v>
                </c:pt>
                <c:pt idx="207">
                  <c:v>20951.669999999998</c:v>
                </c:pt>
                <c:pt idx="208">
                  <c:v>20968.080000000002</c:v>
                </c:pt>
                <c:pt idx="209">
                  <c:v>20751.45</c:v>
                </c:pt>
                <c:pt idx="210">
                  <c:v>21127.93</c:v>
                </c:pt>
                <c:pt idx="211">
                  <c:v>21175.33</c:v>
                </c:pt>
                <c:pt idx="212">
                  <c:v>21315.07</c:v>
                </c:pt>
                <c:pt idx="213">
                  <c:v>21514.85</c:v>
                </c:pt>
                <c:pt idx="214">
                  <c:v>21875.11</c:v>
                </c:pt>
                <c:pt idx="215">
                  <c:v>22073.1</c:v>
                </c:pt>
                <c:pt idx="216">
                  <c:v>22155.23</c:v>
                </c:pt>
                <c:pt idx="217">
                  <c:v>22125.48</c:v>
                </c:pt>
                <c:pt idx="218">
                  <c:v>22119.94</c:v>
                </c:pt>
                <c:pt idx="219">
                  <c:v>22099.38</c:v>
                </c:pt>
                <c:pt idx="220">
                  <c:v>22162.23</c:v>
                </c:pt>
                <c:pt idx="221">
                  <c:v>22058.39</c:v>
                </c:pt>
                <c:pt idx="222">
                  <c:v>22185.87</c:v>
                </c:pt>
                <c:pt idx="223">
                  <c:v>22095.32</c:v>
                </c:pt>
                <c:pt idx="224">
                  <c:v>22102.93</c:v>
                </c:pt>
                <c:pt idx="225">
                  <c:v>21698.71</c:v>
                </c:pt>
                <c:pt idx="226">
                  <c:v>21627.87</c:v>
                </c:pt>
                <c:pt idx="227">
                  <c:v>21571.67</c:v>
                </c:pt>
                <c:pt idx="228">
                  <c:v>21698.42</c:v>
                </c:pt>
                <c:pt idx="229">
                  <c:v>21740.53</c:v>
                </c:pt>
                <c:pt idx="230">
                  <c:v>21731.34</c:v>
                </c:pt>
                <c:pt idx="231">
                  <c:v>21662.9</c:v>
                </c:pt>
                <c:pt idx="232">
                  <c:v>21489.95</c:v>
                </c:pt>
                <c:pt idx="233">
                  <c:v>21490.560000000001</c:v>
                </c:pt>
                <c:pt idx="234">
                  <c:v>21471.119999999999</c:v>
                </c:pt>
                <c:pt idx="235">
                  <c:v>21149.42</c:v>
                </c:pt>
                <c:pt idx="236">
                  <c:v>20974.19</c:v>
                </c:pt>
                <c:pt idx="237">
                  <c:v>21242.52</c:v>
                </c:pt>
                <c:pt idx="238">
                  <c:v>21174.34</c:v>
                </c:pt>
                <c:pt idx="239">
                  <c:v>20911.57</c:v>
                </c:pt>
                <c:pt idx="240">
                  <c:v>21542.03</c:v>
                </c:pt>
                <c:pt idx="241">
                  <c:v>21499.16</c:v>
                </c:pt>
                <c:pt idx="242">
                  <c:v>21425.79</c:v>
                </c:pt>
                <c:pt idx="243">
                  <c:v>21500.32</c:v>
                </c:pt>
                <c:pt idx="244">
                  <c:v>21374.85</c:v>
                </c:pt>
                <c:pt idx="245">
                  <c:v>21287.02</c:v>
                </c:pt>
                <c:pt idx="246">
                  <c:v>21198.99</c:v>
                </c:pt>
                <c:pt idx="247">
                  <c:v>21348.81</c:v>
                </c:pt>
                <c:pt idx="248">
                  <c:v>20938</c:v>
                </c:pt>
                <c:pt idx="249">
                  <c:v>20993.07</c:v>
                </c:pt>
                <c:pt idx="250">
                  <c:v>21402.12</c:v>
                </c:pt>
                <c:pt idx="251">
                  <c:v>21550.45</c:v>
                </c:pt>
                <c:pt idx="252">
                  <c:v>21659.040000000001</c:v>
                </c:pt>
                <c:pt idx="253">
                  <c:v>21740.92</c:v>
                </c:pt>
                <c:pt idx="254">
                  <c:v>21490.02</c:v>
                </c:pt>
                <c:pt idx="255">
                  <c:v>21364.09</c:v>
                </c:pt>
                <c:pt idx="256">
                  <c:v>21492.65</c:v>
                </c:pt>
                <c:pt idx="257">
                  <c:v>21405.84</c:v>
                </c:pt>
                <c:pt idx="258">
                  <c:v>21505.07</c:v>
                </c:pt>
                <c:pt idx="259">
                  <c:v>21348.67</c:v>
                </c:pt>
                <c:pt idx="260">
                  <c:v>21318.74</c:v>
                </c:pt>
                <c:pt idx="261">
                  <c:v>21315.39</c:v>
                </c:pt>
                <c:pt idx="262">
                  <c:v>21217.16</c:v>
                </c:pt>
                <c:pt idx="263">
                  <c:v>21189.97</c:v>
                </c:pt>
                <c:pt idx="264">
                  <c:v>20853.330000000002</c:v>
                </c:pt>
                <c:pt idx="265">
                  <c:v>21102.16</c:v>
                </c:pt>
                <c:pt idx="266">
                  <c:v>20992.880000000001</c:v>
                </c:pt>
                <c:pt idx="267">
                  <c:v>20428.57</c:v>
                </c:pt>
                <c:pt idx="268">
                  <c:v>20315.310000000001</c:v>
                </c:pt>
                <c:pt idx="269">
                  <c:v>20665.509999999998</c:v>
                </c:pt>
                <c:pt idx="270">
                  <c:v>20860.990000000002</c:v>
                </c:pt>
                <c:pt idx="271">
                  <c:v>20823.18</c:v>
                </c:pt>
                <c:pt idx="272">
                  <c:v>20823.68</c:v>
                </c:pt>
                <c:pt idx="273">
                  <c:v>20741.98</c:v>
                </c:pt>
                <c:pt idx="274">
                  <c:v>20682.91</c:v>
                </c:pt>
                <c:pt idx="275">
                  <c:v>20527.53</c:v>
                </c:pt>
                <c:pt idx="276">
                  <c:v>20406.22</c:v>
                </c:pt>
                <c:pt idx="277">
                  <c:v>20624.55</c:v>
                </c:pt>
                <c:pt idx="278">
                  <c:v>20598.64</c:v>
                </c:pt>
                <c:pt idx="279">
                  <c:v>20467.59</c:v>
                </c:pt>
                <c:pt idx="280">
                  <c:v>20438.22</c:v>
                </c:pt>
                <c:pt idx="281">
                  <c:v>20558.3</c:v>
                </c:pt>
                <c:pt idx="282">
                  <c:v>20678.259999999998</c:v>
                </c:pt>
                <c:pt idx="283">
                  <c:v>20454.13</c:v>
                </c:pt>
                <c:pt idx="284">
                  <c:v>20342.46</c:v>
                </c:pt>
                <c:pt idx="285">
                  <c:v>20323.32</c:v>
                </c:pt>
                <c:pt idx="286">
                  <c:v>20204.43</c:v>
                </c:pt>
                <c:pt idx="287">
                  <c:v>20294.740000000002</c:v>
                </c:pt>
                <c:pt idx="288">
                  <c:v>20101.93</c:v>
                </c:pt>
                <c:pt idx="289">
                  <c:v>20331.2</c:v>
                </c:pt>
                <c:pt idx="290">
                  <c:v>20106.36</c:v>
                </c:pt>
                <c:pt idx="291">
                  <c:v>19920.8</c:v>
                </c:pt>
                <c:pt idx="292">
                  <c:v>19241.37</c:v>
                </c:pt>
                <c:pt idx="293">
                  <c:v>19900.04</c:v>
                </c:pt>
                <c:pt idx="294">
                  <c:v>19701.759999999998</c:v>
                </c:pt>
                <c:pt idx="295">
                  <c:v>18948.580000000002</c:v>
                </c:pt>
                <c:pt idx="296">
                  <c:v>19117.96</c:v>
                </c:pt>
                <c:pt idx="297">
                  <c:v>20006.669999999998</c:v>
                </c:pt>
                <c:pt idx="298">
                  <c:v>20282.93</c:v>
                </c:pt>
                <c:pt idx="299">
                  <c:v>20880.73</c:v>
                </c:pt>
                <c:pt idx="300">
                  <c:v>21101.439999999999</c:v>
                </c:pt>
                <c:pt idx="301">
                  <c:v>21363.67</c:v>
                </c:pt>
                <c:pt idx="302">
                  <c:v>21353.94</c:v>
                </c:pt>
                <c:pt idx="303">
                  <c:v>21675.66</c:v>
                </c:pt>
                <c:pt idx="304">
                  <c:v>21320.720000000001</c:v>
                </c:pt>
                <c:pt idx="305">
                  <c:v>21062.31</c:v>
                </c:pt>
                <c:pt idx="306">
                  <c:v>21169.96</c:v>
                </c:pt>
                <c:pt idx="307">
                  <c:v>21506.45</c:v>
                </c:pt>
                <c:pt idx="308">
                  <c:v>21307.72</c:v>
                </c:pt>
                <c:pt idx="309">
                  <c:v>21708.82</c:v>
                </c:pt>
                <c:pt idx="310">
                  <c:v>22033.41</c:v>
                </c:pt>
                <c:pt idx="311">
                  <c:v>22550.29</c:v>
                </c:pt>
                <c:pt idx="312">
                  <c:v>22231.96</c:v>
                </c:pt>
                <c:pt idx="313">
                  <c:v>22241.17</c:v>
                </c:pt>
                <c:pt idx="314">
                  <c:v>22032.720000000001</c:v>
                </c:pt>
                <c:pt idx="315">
                  <c:v>21816.05</c:v>
                </c:pt>
                <c:pt idx="316">
                  <c:v>21622.6</c:v>
                </c:pt>
                <c:pt idx="317">
                  <c:v>21484.98</c:v>
                </c:pt>
                <c:pt idx="318">
                  <c:v>21243.38</c:v>
                </c:pt>
                <c:pt idx="319">
                  <c:v>21526.95</c:v>
                </c:pt>
                <c:pt idx="320">
                  <c:v>21665.29</c:v>
                </c:pt>
                <c:pt idx="321">
                  <c:v>21663.99</c:v>
                </c:pt>
                <c:pt idx="322">
                  <c:v>21613.53</c:v>
                </c:pt>
                <c:pt idx="323">
                  <c:v>21764.880000000001</c:v>
                </c:pt>
                <c:pt idx="324">
                  <c:v>21484.65</c:v>
                </c:pt>
                <c:pt idx="325">
                  <c:v>22046.29</c:v>
                </c:pt>
                <c:pt idx="326">
                  <c:v>22226.01</c:v>
                </c:pt>
                <c:pt idx="327">
                  <c:v>22421</c:v>
                </c:pt>
                <c:pt idx="328">
                  <c:v>21996.94</c:v>
                </c:pt>
                <c:pt idx="329">
                  <c:v>21994.28</c:v>
                </c:pt>
                <c:pt idx="330">
                  <c:v>21865.98</c:v>
                </c:pt>
                <c:pt idx="331">
                  <c:v>21751.33</c:v>
                </c:pt>
                <c:pt idx="332">
                  <c:v>21628.45</c:v>
                </c:pt>
                <c:pt idx="333">
                  <c:v>21530.39</c:v>
                </c:pt>
                <c:pt idx="334">
                  <c:v>21035.88</c:v>
                </c:pt>
                <c:pt idx="335">
                  <c:v>21109.97</c:v>
                </c:pt>
                <c:pt idx="336">
                  <c:v>20971.93</c:v>
                </c:pt>
                <c:pt idx="337">
                  <c:v>21204.400000000001</c:v>
                </c:pt>
                <c:pt idx="338">
                  <c:v>21911.42</c:v>
                </c:pt>
                <c:pt idx="339">
                  <c:v>21993.07</c:v>
                </c:pt>
                <c:pt idx="340">
                  <c:v>22271.59</c:v>
                </c:pt>
                <c:pt idx="341">
                  <c:v>22212.57</c:v>
                </c:pt>
                <c:pt idx="342">
                  <c:v>22637.29</c:v>
                </c:pt>
                <c:pt idx="343">
                  <c:v>22765.58</c:v>
                </c:pt>
                <c:pt idx="344">
                  <c:v>22269.53</c:v>
                </c:pt>
                <c:pt idx="345">
                  <c:v>22261.919999999998</c:v>
                </c:pt>
                <c:pt idx="346">
                  <c:v>22323.43</c:v>
                </c:pt>
                <c:pt idx="347">
                  <c:v>22459.02</c:v>
                </c:pt>
                <c:pt idx="348">
                  <c:v>23373.54</c:v>
                </c:pt>
                <c:pt idx="349">
                  <c:v>23442.46</c:v>
                </c:pt>
                <c:pt idx="350">
                  <c:v>23730.19</c:v>
                </c:pt>
                <c:pt idx="351">
                  <c:v>23923.26</c:v>
                </c:pt>
                <c:pt idx="352">
                  <c:v>24030.59</c:v>
                </c:pt>
                <c:pt idx="353">
                  <c:v>24217.26</c:v>
                </c:pt>
                <c:pt idx="354">
                  <c:v>24123.5</c:v>
                </c:pt>
                <c:pt idx="355">
                  <c:v>24021.27</c:v>
                </c:pt>
                <c:pt idx="356">
                  <c:v>23778.04</c:v>
                </c:pt>
                <c:pt idx="357">
                  <c:v>23833.919999999998</c:v>
                </c:pt>
                <c:pt idx="358">
                  <c:v>23808.95</c:v>
                </c:pt>
                <c:pt idx="359">
                  <c:v>23764.05</c:v>
                </c:pt>
                <c:pt idx="360">
                  <c:v>23582.15</c:v>
                </c:pt>
                <c:pt idx="361">
                  <c:v>23672.52</c:v>
                </c:pt>
                <c:pt idx="362">
                  <c:v>23039.26</c:v>
                </c:pt>
                <c:pt idx="363">
                  <c:v>22965.48</c:v>
                </c:pt>
                <c:pt idx="364">
                  <c:v>22643.88</c:v>
                </c:pt>
                <c:pt idx="365">
                  <c:v>22522.17</c:v>
                </c:pt>
                <c:pt idx="366">
                  <c:v>22457.1</c:v>
                </c:pt>
                <c:pt idx="367">
                  <c:v>22249.61</c:v>
                </c:pt>
                <c:pt idx="368">
                  <c:v>22172.9</c:v>
                </c:pt>
                <c:pt idx="369">
                  <c:v>22416.63</c:v>
                </c:pt>
                <c:pt idx="370">
                  <c:v>22570.52</c:v>
                </c:pt>
                <c:pt idx="371">
                  <c:v>22612.15</c:v>
                </c:pt>
                <c:pt idx="372">
                  <c:v>22684.43</c:v>
                </c:pt>
                <c:pt idx="373">
                  <c:v>22678.03</c:v>
                </c:pt>
                <c:pt idx="374">
                  <c:v>22832.83</c:v>
                </c:pt>
                <c:pt idx="375">
                  <c:v>22819.97</c:v>
                </c:pt>
                <c:pt idx="376">
                  <c:v>22813.47</c:v>
                </c:pt>
                <c:pt idx="377">
                  <c:v>22682.39</c:v>
                </c:pt>
                <c:pt idx="378">
                  <c:v>22452.42</c:v>
                </c:pt>
                <c:pt idx="379">
                  <c:v>22377.88</c:v>
                </c:pt>
                <c:pt idx="380">
                  <c:v>22162.81</c:v>
                </c:pt>
                <c:pt idx="381">
                  <c:v>22053.14</c:v>
                </c:pt>
                <c:pt idx="382">
                  <c:v>22150.75</c:v>
                </c:pt>
                <c:pt idx="383">
                  <c:v>22244.1</c:v>
                </c:pt>
                <c:pt idx="384">
                  <c:v>21871.7</c:v>
                </c:pt>
                <c:pt idx="385">
                  <c:v>22110.29</c:v>
                </c:pt>
                <c:pt idx="386">
                  <c:v>22047.19</c:v>
                </c:pt>
                <c:pt idx="387">
                  <c:v>21851.32</c:v>
                </c:pt>
                <c:pt idx="388">
                  <c:v>22272.69</c:v>
                </c:pt>
                <c:pt idx="389">
                  <c:v>22497.99</c:v>
                </c:pt>
                <c:pt idx="390">
                  <c:v>22610.29</c:v>
                </c:pt>
                <c:pt idx="391">
                  <c:v>22499.05</c:v>
                </c:pt>
                <c:pt idx="392">
                  <c:v>22486.74</c:v>
                </c:pt>
                <c:pt idx="393">
                  <c:v>22490.57</c:v>
                </c:pt>
                <c:pt idx="394">
                  <c:v>22464.81</c:v>
                </c:pt>
                <c:pt idx="395">
                  <c:v>22615.98</c:v>
                </c:pt>
                <c:pt idx="396">
                  <c:v>22352.21</c:v>
                </c:pt>
                <c:pt idx="397">
                  <c:v>22518.94</c:v>
                </c:pt>
                <c:pt idx="398">
                  <c:v>22593.200000000001</c:v>
                </c:pt>
                <c:pt idx="399">
                  <c:v>22549.77</c:v>
                </c:pt>
                <c:pt idx="400">
                  <c:v>22547.14</c:v>
                </c:pt>
                <c:pt idx="401">
                  <c:v>22416.23</c:v>
                </c:pt>
                <c:pt idx="402">
                  <c:v>22341.87</c:v>
                </c:pt>
                <c:pt idx="403">
                  <c:v>22541.35</c:v>
                </c:pt>
                <c:pt idx="404">
                  <c:v>22761.87</c:v>
                </c:pt>
                <c:pt idx="405">
                  <c:v>22794.19</c:v>
                </c:pt>
                <c:pt idx="406">
                  <c:v>22575.42</c:v>
                </c:pt>
                <c:pt idx="407">
                  <c:v>22316.52</c:v>
                </c:pt>
                <c:pt idx="408">
                  <c:v>22019.19</c:v>
                </c:pt>
                <c:pt idx="409">
                  <c:v>21744.25</c:v>
                </c:pt>
                <c:pt idx="410">
                  <c:v>22196.89</c:v>
                </c:pt>
                <c:pt idx="411">
                  <c:v>21825.759999999998</c:v>
                </c:pt>
                <c:pt idx="412">
                  <c:v>21642.959999999999</c:v>
                </c:pt>
                <c:pt idx="413">
                  <c:v>21462.95</c:v>
                </c:pt>
                <c:pt idx="414">
                  <c:v>21604.18</c:v>
                </c:pt>
                <c:pt idx="415">
                  <c:v>21574.560000000001</c:v>
                </c:pt>
                <c:pt idx="416">
                  <c:v>21784.48</c:v>
                </c:pt>
                <c:pt idx="417">
                  <c:v>22145.48</c:v>
                </c:pt>
                <c:pt idx="418">
                  <c:v>22038.400000000001</c:v>
                </c:pt>
                <c:pt idx="419">
                  <c:v>22205.34</c:v>
                </c:pt>
                <c:pt idx="420">
                  <c:v>22104.12</c:v>
                </c:pt>
                <c:pt idx="421">
                  <c:v>22312.79</c:v>
                </c:pt>
                <c:pt idx="422">
                  <c:v>22414.18</c:v>
                </c:pt>
                <c:pt idx="423">
                  <c:v>22491.08</c:v>
                </c:pt>
                <c:pt idx="424">
                  <c:v>22167.16</c:v>
                </c:pt>
                <c:pt idx="425">
                  <c:v>22278.48</c:v>
                </c:pt>
                <c:pt idx="426">
                  <c:v>22601.13</c:v>
                </c:pt>
                <c:pt idx="427">
                  <c:v>22770.38</c:v>
                </c:pt>
                <c:pt idx="428">
                  <c:v>22738.61</c:v>
                </c:pt>
                <c:pt idx="429">
                  <c:v>22895.31</c:v>
                </c:pt>
                <c:pt idx="430">
                  <c:v>22797.73</c:v>
                </c:pt>
                <c:pt idx="431">
                  <c:v>22667.3</c:v>
                </c:pt>
                <c:pt idx="432">
                  <c:v>22694.5</c:v>
                </c:pt>
                <c:pt idx="433">
                  <c:v>22732.18</c:v>
                </c:pt>
                <c:pt idx="434">
                  <c:v>22498.59</c:v>
                </c:pt>
                <c:pt idx="435">
                  <c:v>22470.04</c:v>
                </c:pt>
                <c:pt idx="436">
                  <c:v>22355.83</c:v>
                </c:pt>
                <c:pt idx="437">
                  <c:v>22098.04</c:v>
                </c:pt>
                <c:pt idx="438">
                  <c:v>22098</c:v>
                </c:pt>
                <c:pt idx="439">
                  <c:v>21931.65</c:v>
                </c:pt>
                <c:pt idx="440">
                  <c:v>22240.39</c:v>
                </c:pt>
                <c:pt idx="441">
                  <c:v>22410.91</c:v>
                </c:pt>
                <c:pt idx="442">
                  <c:v>22318.15</c:v>
                </c:pt>
                <c:pt idx="443">
                  <c:v>22366.6</c:v>
                </c:pt>
                <c:pt idx="444">
                  <c:v>22649.85</c:v>
                </c:pt>
                <c:pt idx="445">
                  <c:v>22952.87</c:v>
                </c:pt>
                <c:pt idx="446">
                  <c:v>22935.31</c:v>
                </c:pt>
                <c:pt idx="447">
                  <c:v>22867.3</c:v>
                </c:pt>
                <c:pt idx="448">
                  <c:v>22799.16</c:v>
                </c:pt>
                <c:pt idx="449">
                  <c:v>22695.84</c:v>
                </c:pt>
                <c:pt idx="450">
                  <c:v>22805.72</c:v>
                </c:pt>
                <c:pt idx="451">
                  <c:v>22683.64</c:v>
                </c:pt>
                <c:pt idx="452">
                  <c:v>22545.47</c:v>
                </c:pt>
                <c:pt idx="453">
                  <c:v>22418.75</c:v>
                </c:pt>
                <c:pt idx="454">
                  <c:v>22364.75</c:v>
                </c:pt>
                <c:pt idx="455">
                  <c:v>22423.23</c:v>
                </c:pt>
                <c:pt idx="456">
                  <c:v>22350.91</c:v>
                </c:pt>
                <c:pt idx="457">
                  <c:v>22426.55</c:v>
                </c:pt>
                <c:pt idx="458">
                  <c:v>22411.43</c:v>
                </c:pt>
                <c:pt idx="459">
                  <c:v>22357.53</c:v>
                </c:pt>
                <c:pt idx="460">
                  <c:v>22265.200000000001</c:v>
                </c:pt>
                <c:pt idx="461">
                  <c:v>22080.76</c:v>
                </c:pt>
                <c:pt idx="462">
                  <c:v>22149.59</c:v>
                </c:pt>
                <c:pt idx="463">
                  <c:v>22065.52</c:v>
                </c:pt>
                <c:pt idx="464">
                  <c:v>22076.63</c:v>
                </c:pt>
                <c:pt idx="465">
                  <c:v>22176.86</c:v>
                </c:pt>
                <c:pt idx="466">
                  <c:v>21914.959999999999</c:v>
                </c:pt>
                <c:pt idx="467">
                  <c:v>21772.42</c:v>
                </c:pt>
                <c:pt idx="468">
                  <c:v>21775.61</c:v>
                </c:pt>
                <c:pt idx="469">
                  <c:v>21746.69</c:v>
                </c:pt>
                <c:pt idx="470">
                  <c:v>21591.39</c:v>
                </c:pt>
                <c:pt idx="471">
                  <c:v>21687.1</c:v>
                </c:pt>
                <c:pt idx="472">
                  <c:v>21542.37</c:v>
                </c:pt>
                <c:pt idx="473">
                  <c:v>21517.77</c:v>
                </c:pt>
                <c:pt idx="474">
                  <c:v>21550.42</c:v>
                </c:pt>
                <c:pt idx="475">
                  <c:v>21462.1</c:v>
                </c:pt>
                <c:pt idx="476">
                  <c:v>21238.18</c:v>
                </c:pt>
                <c:pt idx="477">
                  <c:v>21056.02</c:v>
                </c:pt>
                <c:pt idx="478">
                  <c:v>21388.58</c:v>
                </c:pt>
                <c:pt idx="479">
                  <c:v>21311.5</c:v>
                </c:pt>
                <c:pt idx="480">
                  <c:v>20996.22</c:v>
                </c:pt>
                <c:pt idx="481">
                  <c:v>20776.82</c:v>
                </c:pt>
                <c:pt idx="482">
                  <c:v>20943.310000000001</c:v>
                </c:pt>
                <c:pt idx="483">
                  <c:v>20347.490000000002</c:v>
                </c:pt>
                <c:pt idx="484">
                  <c:v>20559.61</c:v>
                </c:pt>
                <c:pt idx="485">
                  <c:v>21349.71</c:v>
                </c:pt>
                <c:pt idx="486">
                  <c:v>21223.97</c:v>
                </c:pt>
                <c:pt idx="487">
                  <c:v>21366.880000000001</c:v>
                </c:pt>
                <c:pt idx="488">
                  <c:v>21632.85</c:v>
                </c:pt>
                <c:pt idx="489">
                  <c:v>21555.49</c:v>
                </c:pt>
                <c:pt idx="490">
                  <c:v>21684.02</c:v>
                </c:pt>
                <c:pt idx="491">
                  <c:v>21700.78</c:v>
                </c:pt>
                <c:pt idx="492">
                  <c:v>21689.97</c:v>
                </c:pt>
                <c:pt idx="493">
                  <c:v>21357.55</c:v>
                </c:pt>
                <c:pt idx="494">
                  <c:v>21299.4</c:v>
                </c:pt>
                <c:pt idx="495">
                  <c:v>21201.94</c:v>
                </c:pt>
                <c:pt idx="496">
                  <c:v>21381.42</c:v>
                </c:pt>
                <c:pt idx="497">
                  <c:v>20937.259999999998</c:v>
                </c:pt>
                <c:pt idx="498">
                  <c:v>21088.959999999999</c:v>
                </c:pt>
                <c:pt idx="499">
                  <c:v>21645.22</c:v>
                </c:pt>
                <c:pt idx="500">
                  <c:v>22068.240000000002</c:v>
                </c:pt>
                <c:pt idx="501">
                  <c:v>22325.07</c:v>
                </c:pt>
                <c:pt idx="502">
                  <c:v>22040.87</c:v>
                </c:pt>
                <c:pt idx="503">
                  <c:v>21741.63</c:v>
                </c:pt>
                <c:pt idx="504">
                  <c:v>21626.85</c:v>
                </c:pt>
                <c:pt idx="505">
                  <c:v>21836.73</c:v>
                </c:pt>
                <c:pt idx="506">
                  <c:v>21831.45</c:v>
                </c:pt>
                <c:pt idx="507">
                  <c:v>21858.33</c:v>
                </c:pt>
                <c:pt idx="508">
                  <c:v>21499.88</c:v>
                </c:pt>
                <c:pt idx="509">
                  <c:v>21308.92</c:v>
                </c:pt>
                <c:pt idx="510">
                  <c:v>20950.150000000001</c:v>
                </c:pt>
                <c:pt idx="511">
                  <c:v>21211.53</c:v>
                </c:pt>
                <c:pt idx="512">
                  <c:v>21119.01</c:v>
                </c:pt>
                <c:pt idx="513">
                  <c:v>21649.7</c:v>
                </c:pt>
                <c:pt idx="514">
                  <c:v>21627.13</c:v>
                </c:pt>
                <c:pt idx="515">
                  <c:v>21078.71</c:v>
                </c:pt>
                <c:pt idx="516">
                  <c:v>22659.43</c:v>
                </c:pt>
                <c:pt idx="517">
                  <c:v>23122.45</c:v>
                </c:pt>
                <c:pt idx="518">
                  <c:v>23211.119999999999</c:v>
                </c:pt>
                <c:pt idx="519">
                  <c:v>23092.85</c:v>
                </c:pt>
                <c:pt idx="520">
                  <c:v>23233.37</c:v>
                </c:pt>
                <c:pt idx="521">
                  <c:v>23580.17</c:v>
                </c:pt>
                <c:pt idx="522">
                  <c:v>23592.28</c:v>
                </c:pt>
                <c:pt idx="523">
                  <c:v>23649.03</c:v>
                </c:pt>
                <c:pt idx="524">
                  <c:v>23917.14</c:v>
                </c:pt>
                <c:pt idx="525">
                  <c:v>23916.02</c:v>
                </c:pt>
                <c:pt idx="526">
                  <c:v>23697.81</c:v>
                </c:pt>
                <c:pt idx="527">
                  <c:v>23735.61</c:v>
                </c:pt>
                <c:pt idx="528">
                  <c:v>23699.47</c:v>
                </c:pt>
                <c:pt idx="529">
                  <c:v>23739.17</c:v>
                </c:pt>
                <c:pt idx="530">
                  <c:v>23701.83</c:v>
                </c:pt>
                <c:pt idx="531">
                  <c:v>23685.02</c:v>
                </c:pt>
                <c:pt idx="532">
                  <c:v>23588.07</c:v>
                </c:pt>
                <c:pt idx="533">
                  <c:v>23601.84</c:v>
                </c:pt>
                <c:pt idx="534">
                  <c:v>23755.45</c:v>
                </c:pt>
                <c:pt idx="535">
                  <c:v>23789.03</c:v>
                </c:pt>
                <c:pt idx="536">
                  <c:v>23520.52</c:v>
                </c:pt>
                <c:pt idx="537">
                  <c:v>23065.200000000001</c:v>
                </c:pt>
                <c:pt idx="538">
                  <c:v>22753.200000000001</c:v>
                </c:pt>
                <c:pt idx="539">
                  <c:v>22736.43</c:v>
                </c:pt>
                <c:pt idx="540">
                  <c:v>22854.39</c:v>
                </c:pt>
                <c:pt idx="541">
                  <c:v>22877.63</c:v>
                </c:pt>
                <c:pt idx="542">
                  <c:v>22870.19</c:v>
                </c:pt>
                <c:pt idx="543">
                  <c:v>22801.16</c:v>
                </c:pt>
                <c:pt idx="544">
                  <c:v>22728.06</c:v>
                </c:pt>
                <c:pt idx="545">
                  <c:v>22806.73</c:v>
                </c:pt>
                <c:pt idx="546">
                  <c:v>22862.82</c:v>
                </c:pt>
                <c:pt idx="547">
                  <c:v>22735.200000000001</c:v>
                </c:pt>
                <c:pt idx="548">
                  <c:v>22478.32</c:v>
                </c:pt>
                <c:pt idx="549">
                  <c:v>22638.76</c:v>
                </c:pt>
                <c:pt idx="550">
                  <c:v>22697.32</c:v>
                </c:pt>
                <c:pt idx="551">
                  <c:v>22834.89</c:v>
                </c:pt>
                <c:pt idx="552">
                  <c:v>22787.4</c:v>
                </c:pt>
                <c:pt idx="553">
                  <c:v>22625.41</c:v>
                </c:pt>
                <c:pt idx="554">
                  <c:v>22317.15</c:v>
                </c:pt>
                <c:pt idx="555">
                  <c:v>22119.21</c:v>
                </c:pt>
                <c:pt idx="556">
                  <c:v>22522.28</c:v>
                </c:pt>
                <c:pt idx="557">
                  <c:v>22693.99</c:v>
                </c:pt>
                <c:pt idx="558">
                  <c:v>22675.07</c:v>
                </c:pt>
                <c:pt idx="559">
                  <c:v>22502.68</c:v>
                </c:pt>
                <c:pt idx="560">
                  <c:v>22537.119999999999</c:v>
                </c:pt>
                <c:pt idx="561">
                  <c:v>22363.94</c:v>
                </c:pt>
                <c:pt idx="562">
                  <c:v>22423.4</c:v>
                </c:pt>
                <c:pt idx="563">
                  <c:v>22381.01</c:v>
                </c:pt>
                <c:pt idx="564">
                  <c:v>22513.439999999999</c:v>
                </c:pt>
                <c:pt idx="565">
                  <c:v>22416.48</c:v>
                </c:pt>
                <c:pt idx="566">
                  <c:v>22215.07</c:v>
                </c:pt>
                <c:pt idx="567">
                  <c:v>22319.119999999999</c:v>
                </c:pt>
                <c:pt idx="568">
                  <c:v>21972.34</c:v>
                </c:pt>
                <c:pt idx="569">
                  <c:v>22004.79</c:v>
                </c:pt>
                <c:pt idx="570">
                  <c:v>22323.24</c:v>
                </c:pt>
                <c:pt idx="571">
                  <c:v>22380.99</c:v>
                </c:pt>
                <c:pt idx="572">
                  <c:v>22511.93</c:v>
                </c:pt>
                <c:pt idx="573">
                  <c:v>22522.83</c:v>
                </c:pt>
                <c:pt idx="574">
                  <c:v>22759.07</c:v>
                </c:pt>
                <c:pt idx="575">
                  <c:v>22512.91</c:v>
                </c:pt>
                <c:pt idx="576">
                  <c:v>22435.34</c:v>
                </c:pt>
                <c:pt idx="577">
                  <c:v>22400.01</c:v>
                </c:pt>
                <c:pt idx="578">
                  <c:v>22130.03</c:v>
                </c:pt>
                <c:pt idx="579">
                  <c:v>21840.07</c:v>
                </c:pt>
                <c:pt idx="580">
                  <c:v>21921.24</c:v>
                </c:pt>
                <c:pt idx="581">
                  <c:v>21815.72</c:v>
                </c:pt>
                <c:pt idx="582">
                  <c:v>21688.560000000001</c:v>
                </c:pt>
                <c:pt idx="583">
                  <c:v>21648.35</c:v>
                </c:pt>
                <c:pt idx="584">
                  <c:v>21646.52</c:v>
                </c:pt>
                <c:pt idx="585">
                  <c:v>21614.51</c:v>
                </c:pt>
                <c:pt idx="586">
                  <c:v>21363.1</c:v>
                </c:pt>
                <c:pt idx="587">
                  <c:v>21381.52</c:v>
                </c:pt>
                <c:pt idx="588">
                  <c:v>21317.67</c:v>
                </c:pt>
                <c:pt idx="589">
                  <c:v>21230.67</c:v>
                </c:pt>
                <c:pt idx="590">
                  <c:v>21187.93</c:v>
                </c:pt>
                <c:pt idx="591">
                  <c:v>20933</c:v>
                </c:pt>
                <c:pt idx="592">
                  <c:v>20917.04</c:v>
                </c:pt>
                <c:pt idx="593">
                  <c:v>20788.12</c:v>
                </c:pt>
                <c:pt idx="594">
                  <c:v>20663.080000000002</c:v>
                </c:pt>
                <c:pt idx="595">
                  <c:v>20659.150000000001</c:v>
                </c:pt>
                <c:pt idx="596">
                  <c:v>20602.259999999998</c:v>
                </c:pt>
                <c:pt idx="597">
                  <c:v>20592.18</c:v>
                </c:pt>
                <c:pt idx="598">
                  <c:v>20438.169999999998</c:v>
                </c:pt>
                <c:pt idx="599">
                  <c:v>20363.28</c:v>
                </c:pt>
                <c:pt idx="600">
                  <c:v>20285.060000000001</c:v>
                </c:pt>
                <c:pt idx="601">
                  <c:v>20299.68</c:v>
                </c:pt>
                <c:pt idx="602">
                  <c:v>20213.66</c:v>
                </c:pt>
                <c:pt idx="603">
                  <c:v>20303.98</c:v>
                </c:pt>
                <c:pt idx="604">
                  <c:v>20367.03</c:v>
                </c:pt>
                <c:pt idx="605">
                  <c:v>20249.240000000002</c:v>
                </c:pt>
                <c:pt idx="606">
                  <c:v>20332.689999999999</c:v>
                </c:pt>
                <c:pt idx="607">
                  <c:v>20272.82</c:v>
                </c:pt>
                <c:pt idx="608">
                  <c:v>20122</c:v>
                </c:pt>
                <c:pt idx="609">
                  <c:v>19787.650000000001</c:v>
                </c:pt>
                <c:pt idx="610">
                  <c:v>19793.849999999999</c:v>
                </c:pt>
                <c:pt idx="611">
                  <c:v>19845.02</c:v>
                </c:pt>
                <c:pt idx="612">
                  <c:v>19718.8</c:v>
                </c:pt>
                <c:pt idx="613">
                  <c:v>19437.14</c:v>
                </c:pt>
                <c:pt idx="614">
                  <c:v>19239.52</c:v>
                </c:pt>
                <c:pt idx="615">
                  <c:v>19365.75</c:v>
                </c:pt>
                <c:pt idx="616">
                  <c:v>19254.669999999998</c:v>
                </c:pt>
                <c:pt idx="617">
                  <c:v>19354.59</c:v>
                </c:pt>
                <c:pt idx="618">
                  <c:v>19479.400000000001</c:v>
                </c:pt>
                <c:pt idx="619">
                  <c:v>19620.07</c:v>
                </c:pt>
                <c:pt idx="620">
                  <c:v>19583.11</c:v>
                </c:pt>
                <c:pt idx="621">
                  <c:v>19435.099999999999</c:v>
                </c:pt>
                <c:pt idx="622">
                  <c:v>19280.02</c:v>
                </c:pt>
                <c:pt idx="623">
                  <c:v>19420.5</c:v>
                </c:pt>
                <c:pt idx="624">
                  <c:v>19384.37</c:v>
                </c:pt>
                <c:pt idx="625">
                  <c:v>19351.919999999998</c:v>
                </c:pt>
                <c:pt idx="626">
                  <c:v>19408.47</c:v>
                </c:pt>
                <c:pt idx="627">
                  <c:v>19361.95</c:v>
                </c:pt>
                <c:pt idx="628">
                  <c:v>19365.650000000001</c:v>
                </c:pt>
                <c:pt idx="629">
                  <c:v>19433.09</c:v>
                </c:pt>
                <c:pt idx="630">
                  <c:v>19679.37</c:v>
                </c:pt>
                <c:pt idx="631">
                  <c:v>19719.080000000002</c:v>
                </c:pt>
                <c:pt idx="632">
                  <c:v>19656.91</c:v>
                </c:pt>
                <c:pt idx="633">
                  <c:v>19486.48</c:v>
                </c:pt>
                <c:pt idx="634">
                  <c:v>19685.830000000002</c:v>
                </c:pt>
                <c:pt idx="635">
                  <c:v>19660.22</c:v>
                </c:pt>
                <c:pt idx="636">
                  <c:v>19970.57</c:v>
                </c:pt>
                <c:pt idx="637">
                  <c:v>20037.400000000001</c:v>
                </c:pt>
                <c:pt idx="638">
                  <c:v>19933.59</c:v>
                </c:pt>
                <c:pt idx="639">
                  <c:v>19985.400000000001</c:v>
                </c:pt>
                <c:pt idx="640">
                  <c:v>20022.05</c:v>
                </c:pt>
                <c:pt idx="641">
                  <c:v>19904.72</c:v>
                </c:pt>
                <c:pt idx="642">
                  <c:v>19891.900000000001</c:v>
                </c:pt>
                <c:pt idx="643">
                  <c:v>19926.599999999999</c:v>
                </c:pt>
                <c:pt idx="644">
                  <c:v>20005.2</c:v>
                </c:pt>
                <c:pt idx="645">
                  <c:v>20016.580000000002</c:v>
                </c:pt>
                <c:pt idx="646">
                  <c:v>19941.61</c:v>
                </c:pt>
                <c:pt idx="647">
                  <c:v>19901.88</c:v>
                </c:pt>
                <c:pt idx="648">
                  <c:v>20081.91</c:v>
                </c:pt>
                <c:pt idx="649">
                  <c:v>20032.23</c:v>
                </c:pt>
                <c:pt idx="650">
                  <c:v>19947.259999999998</c:v>
                </c:pt>
                <c:pt idx="651">
                  <c:v>19943.14</c:v>
                </c:pt>
                <c:pt idx="652">
                  <c:v>20101.71</c:v>
                </c:pt>
                <c:pt idx="653">
                  <c:v>20062.27</c:v>
                </c:pt>
                <c:pt idx="654">
                  <c:v>20061.16</c:v>
                </c:pt>
                <c:pt idx="655">
                  <c:v>20070.669999999998</c:v>
                </c:pt>
                <c:pt idx="656">
                  <c:v>20023.03</c:v>
                </c:pt>
                <c:pt idx="657">
                  <c:v>19856.650000000001</c:v>
                </c:pt>
                <c:pt idx="658">
                  <c:v>19947.63</c:v>
                </c:pt>
                <c:pt idx="659">
                  <c:v>19888.900000000001</c:v>
                </c:pt>
                <c:pt idx="660">
                  <c:v>19971.53</c:v>
                </c:pt>
                <c:pt idx="661">
                  <c:v>20030.61</c:v>
                </c:pt>
                <c:pt idx="662">
                  <c:v>19946.509999999998</c:v>
                </c:pt>
                <c:pt idx="663">
                  <c:v>20197.38</c:v>
                </c:pt>
                <c:pt idx="664">
                  <c:v>20110.490000000002</c:v>
                </c:pt>
                <c:pt idx="665">
                  <c:v>20185.189999999999</c:v>
                </c:pt>
                <c:pt idx="666">
                  <c:v>20119.04</c:v>
                </c:pt>
                <c:pt idx="667">
                  <c:v>20089.54</c:v>
                </c:pt>
                <c:pt idx="668">
                  <c:v>20107.89</c:v>
                </c:pt>
                <c:pt idx="669">
                  <c:v>20117.79</c:v>
                </c:pt>
                <c:pt idx="670">
                  <c:v>20227.29</c:v>
                </c:pt>
                <c:pt idx="671">
                  <c:v>19949.88</c:v>
                </c:pt>
                <c:pt idx="672">
                  <c:v>19884.8</c:v>
                </c:pt>
                <c:pt idx="673">
                  <c:v>19755.34</c:v>
                </c:pt>
                <c:pt idx="674">
                  <c:v>19879.599999999999</c:v>
                </c:pt>
                <c:pt idx="675">
                  <c:v>19850.86</c:v>
                </c:pt>
                <c:pt idx="676">
                  <c:v>19837.64</c:v>
                </c:pt>
                <c:pt idx="677">
                  <c:v>19927.07</c:v>
                </c:pt>
                <c:pt idx="678">
                  <c:v>19896.349999999999</c:v>
                </c:pt>
                <c:pt idx="679">
                  <c:v>19908.07</c:v>
                </c:pt>
                <c:pt idx="680">
                  <c:v>19948.02</c:v>
                </c:pt>
                <c:pt idx="681">
                  <c:v>20104.13</c:v>
                </c:pt>
                <c:pt idx="682">
                  <c:v>19967</c:v>
                </c:pt>
                <c:pt idx="683">
                  <c:v>19686.32</c:v>
                </c:pt>
                <c:pt idx="684">
                  <c:v>19589.25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43913</c:v>
                </c:pt>
                <c:pt idx="1">
                  <c:v>43909</c:v>
                </c:pt>
                <c:pt idx="2">
                  <c:v>43908</c:v>
                </c:pt>
                <c:pt idx="3">
                  <c:v>43907</c:v>
                </c:pt>
                <c:pt idx="4">
                  <c:v>43906</c:v>
                </c:pt>
                <c:pt idx="5">
                  <c:v>43903</c:v>
                </c:pt>
                <c:pt idx="6">
                  <c:v>43902</c:v>
                </c:pt>
                <c:pt idx="7">
                  <c:v>43901</c:v>
                </c:pt>
                <c:pt idx="8">
                  <c:v>43900</c:v>
                </c:pt>
                <c:pt idx="9">
                  <c:v>43899</c:v>
                </c:pt>
                <c:pt idx="10">
                  <c:v>43896</c:v>
                </c:pt>
                <c:pt idx="11">
                  <c:v>43895</c:v>
                </c:pt>
                <c:pt idx="12">
                  <c:v>43894</c:v>
                </c:pt>
                <c:pt idx="13">
                  <c:v>43893</c:v>
                </c:pt>
                <c:pt idx="14">
                  <c:v>43892</c:v>
                </c:pt>
                <c:pt idx="15">
                  <c:v>43889</c:v>
                </c:pt>
                <c:pt idx="16">
                  <c:v>43888</c:v>
                </c:pt>
                <c:pt idx="17">
                  <c:v>43887</c:v>
                </c:pt>
                <c:pt idx="18">
                  <c:v>43886</c:v>
                </c:pt>
                <c:pt idx="19">
                  <c:v>43882</c:v>
                </c:pt>
                <c:pt idx="20">
                  <c:v>43881</c:v>
                </c:pt>
                <c:pt idx="21">
                  <c:v>43880</c:v>
                </c:pt>
                <c:pt idx="22">
                  <c:v>43879</c:v>
                </c:pt>
                <c:pt idx="23">
                  <c:v>43878</c:v>
                </c:pt>
                <c:pt idx="24">
                  <c:v>43875</c:v>
                </c:pt>
                <c:pt idx="25">
                  <c:v>43874</c:v>
                </c:pt>
                <c:pt idx="26">
                  <c:v>43873</c:v>
                </c:pt>
                <c:pt idx="27">
                  <c:v>43871</c:v>
                </c:pt>
                <c:pt idx="28">
                  <c:v>43868</c:v>
                </c:pt>
                <c:pt idx="29">
                  <c:v>43867</c:v>
                </c:pt>
                <c:pt idx="30">
                  <c:v>43866</c:v>
                </c:pt>
                <c:pt idx="31">
                  <c:v>43865</c:v>
                </c:pt>
                <c:pt idx="32">
                  <c:v>43864</c:v>
                </c:pt>
                <c:pt idx="33">
                  <c:v>43861</c:v>
                </c:pt>
                <c:pt idx="34">
                  <c:v>43860</c:v>
                </c:pt>
                <c:pt idx="35">
                  <c:v>43859</c:v>
                </c:pt>
                <c:pt idx="36">
                  <c:v>43858</c:v>
                </c:pt>
                <c:pt idx="37">
                  <c:v>43857</c:v>
                </c:pt>
                <c:pt idx="38">
                  <c:v>43854</c:v>
                </c:pt>
                <c:pt idx="39">
                  <c:v>43853</c:v>
                </c:pt>
                <c:pt idx="40">
                  <c:v>43852</c:v>
                </c:pt>
                <c:pt idx="41">
                  <c:v>43851</c:v>
                </c:pt>
                <c:pt idx="42">
                  <c:v>43850</c:v>
                </c:pt>
                <c:pt idx="43">
                  <c:v>43847</c:v>
                </c:pt>
                <c:pt idx="44">
                  <c:v>43846</c:v>
                </c:pt>
                <c:pt idx="45">
                  <c:v>43845</c:v>
                </c:pt>
                <c:pt idx="46">
                  <c:v>43844</c:v>
                </c:pt>
                <c:pt idx="47">
                  <c:v>43840</c:v>
                </c:pt>
                <c:pt idx="48">
                  <c:v>43839</c:v>
                </c:pt>
                <c:pt idx="49">
                  <c:v>43838</c:v>
                </c:pt>
                <c:pt idx="50">
                  <c:v>43837</c:v>
                </c:pt>
                <c:pt idx="51">
                  <c:v>43836</c:v>
                </c:pt>
                <c:pt idx="52">
                  <c:v>43829</c:v>
                </c:pt>
                <c:pt idx="53">
                  <c:v>43826</c:v>
                </c:pt>
                <c:pt idx="54">
                  <c:v>43825</c:v>
                </c:pt>
                <c:pt idx="55">
                  <c:v>43824</c:v>
                </c:pt>
                <c:pt idx="56">
                  <c:v>43823</c:v>
                </c:pt>
                <c:pt idx="57">
                  <c:v>43822</c:v>
                </c:pt>
                <c:pt idx="58">
                  <c:v>43819</c:v>
                </c:pt>
                <c:pt idx="59">
                  <c:v>43818</c:v>
                </c:pt>
                <c:pt idx="60">
                  <c:v>43817</c:v>
                </c:pt>
                <c:pt idx="61">
                  <c:v>43816</c:v>
                </c:pt>
                <c:pt idx="62">
                  <c:v>43815</c:v>
                </c:pt>
                <c:pt idx="63">
                  <c:v>43812</c:v>
                </c:pt>
                <c:pt idx="64">
                  <c:v>43811</c:v>
                </c:pt>
                <c:pt idx="65">
                  <c:v>43810</c:v>
                </c:pt>
                <c:pt idx="66">
                  <c:v>43809</c:v>
                </c:pt>
                <c:pt idx="67">
                  <c:v>43808</c:v>
                </c:pt>
                <c:pt idx="68">
                  <c:v>43805</c:v>
                </c:pt>
                <c:pt idx="69">
                  <c:v>43804</c:v>
                </c:pt>
                <c:pt idx="70">
                  <c:v>43803</c:v>
                </c:pt>
                <c:pt idx="71">
                  <c:v>43802</c:v>
                </c:pt>
                <c:pt idx="72">
                  <c:v>43801</c:v>
                </c:pt>
                <c:pt idx="73">
                  <c:v>43798</c:v>
                </c:pt>
                <c:pt idx="74">
                  <c:v>43797</c:v>
                </c:pt>
                <c:pt idx="75">
                  <c:v>43796</c:v>
                </c:pt>
                <c:pt idx="76">
                  <c:v>43795</c:v>
                </c:pt>
                <c:pt idx="77">
                  <c:v>43794</c:v>
                </c:pt>
                <c:pt idx="78">
                  <c:v>43791</c:v>
                </c:pt>
                <c:pt idx="79">
                  <c:v>43790</c:v>
                </c:pt>
                <c:pt idx="80">
                  <c:v>43789</c:v>
                </c:pt>
                <c:pt idx="81">
                  <c:v>43788</c:v>
                </c:pt>
                <c:pt idx="82">
                  <c:v>43787</c:v>
                </c:pt>
                <c:pt idx="83">
                  <c:v>43784</c:v>
                </c:pt>
                <c:pt idx="84">
                  <c:v>43783</c:v>
                </c:pt>
                <c:pt idx="85">
                  <c:v>43782</c:v>
                </c:pt>
                <c:pt idx="86">
                  <c:v>43781</c:v>
                </c:pt>
                <c:pt idx="87">
                  <c:v>43780</c:v>
                </c:pt>
                <c:pt idx="88">
                  <c:v>43777</c:v>
                </c:pt>
                <c:pt idx="89">
                  <c:v>43776</c:v>
                </c:pt>
                <c:pt idx="90">
                  <c:v>43775</c:v>
                </c:pt>
                <c:pt idx="91">
                  <c:v>43774</c:v>
                </c:pt>
                <c:pt idx="92">
                  <c:v>43770</c:v>
                </c:pt>
                <c:pt idx="93">
                  <c:v>43769</c:v>
                </c:pt>
                <c:pt idx="94">
                  <c:v>43768</c:v>
                </c:pt>
                <c:pt idx="95">
                  <c:v>43767</c:v>
                </c:pt>
                <c:pt idx="96">
                  <c:v>43766</c:v>
                </c:pt>
                <c:pt idx="97">
                  <c:v>43763</c:v>
                </c:pt>
                <c:pt idx="98">
                  <c:v>43762</c:v>
                </c:pt>
                <c:pt idx="99">
                  <c:v>43761</c:v>
                </c:pt>
                <c:pt idx="100">
                  <c:v>43759</c:v>
                </c:pt>
                <c:pt idx="101">
                  <c:v>43756</c:v>
                </c:pt>
                <c:pt idx="102">
                  <c:v>43755</c:v>
                </c:pt>
                <c:pt idx="103">
                  <c:v>43754</c:v>
                </c:pt>
                <c:pt idx="104">
                  <c:v>43753</c:v>
                </c:pt>
                <c:pt idx="105">
                  <c:v>43749</c:v>
                </c:pt>
                <c:pt idx="106">
                  <c:v>43748</c:v>
                </c:pt>
                <c:pt idx="107">
                  <c:v>43747</c:v>
                </c:pt>
                <c:pt idx="108">
                  <c:v>43746</c:v>
                </c:pt>
                <c:pt idx="109">
                  <c:v>43745</c:v>
                </c:pt>
                <c:pt idx="110">
                  <c:v>43742</c:v>
                </c:pt>
                <c:pt idx="111">
                  <c:v>43741</c:v>
                </c:pt>
                <c:pt idx="112">
                  <c:v>43740</c:v>
                </c:pt>
                <c:pt idx="113">
                  <c:v>43739</c:v>
                </c:pt>
                <c:pt idx="114">
                  <c:v>43738</c:v>
                </c:pt>
                <c:pt idx="115">
                  <c:v>43735</c:v>
                </c:pt>
                <c:pt idx="116">
                  <c:v>43734</c:v>
                </c:pt>
                <c:pt idx="117">
                  <c:v>43733</c:v>
                </c:pt>
                <c:pt idx="118">
                  <c:v>43732</c:v>
                </c:pt>
                <c:pt idx="119">
                  <c:v>43728</c:v>
                </c:pt>
                <c:pt idx="120">
                  <c:v>43727</c:v>
                </c:pt>
                <c:pt idx="121">
                  <c:v>43726</c:v>
                </c:pt>
                <c:pt idx="122">
                  <c:v>43725</c:v>
                </c:pt>
                <c:pt idx="123">
                  <c:v>43721</c:v>
                </c:pt>
                <c:pt idx="124">
                  <c:v>43720</c:v>
                </c:pt>
                <c:pt idx="125">
                  <c:v>43719</c:v>
                </c:pt>
                <c:pt idx="126">
                  <c:v>43718</c:v>
                </c:pt>
                <c:pt idx="127">
                  <c:v>43717</c:v>
                </c:pt>
                <c:pt idx="128">
                  <c:v>43714</c:v>
                </c:pt>
                <c:pt idx="129">
                  <c:v>43713</c:v>
                </c:pt>
                <c:pt idx="130">
                  <c:v>43712</c:v>
                </c:pt>
                <c:pt idx="131">
                  <c:v>43711</c:v>
                </c:pt>
                <c:pt idx="132">
                  <c:v>43710</c:v>
                </c:pt>
                <c:pt idx="133">
                  <c:v>43707</c:v>
                </c:pt>
                <c:pt idx="134">
                  <c:v>43706</c:v>
                </c:pt>
                <c:pt idx="135">
                  <c:v>43705</c:v>
                </c:pt>
                <c:pt idx="136">
                  <c:v>43704</c:v>
                </c:pt>
                <c:pt idx="137">
                  <c:v>43703</c:v>
                </c:pt>
                <c:pt idx="138">
                  <c:v>43700</c:v>
                </c:pt>
                <c:pt idx="139">
                  <c:v>43699</c:v>
                </c:pt>
                <c:pt idx="140">
                  <c:v>43698</c:v>
                </c:pt>
                <c:pt idx="141">
                  <c:v>43697</c:v>
                </c:pt>
                <c:pt idx="142">
                  <c:v>43696</c:v>
                </c:pt>
                <c:pt idx="143">
                  <c:v>43693</c:v>
                </c:pt>
                <c:pt idx="144">
                  <c:v>43692</c:v>
                </c:pt>
                <c:pt idx="145">
                  <c:v>43691</c:v>
                </c:pt>
                <c:pt idx="146">
                  <c:v>43690</c:v>
                </c:pt>
                <c:pt idx="147">
                  <c:v>43686</c:v>
                </c:pt>
                <c:pt idx="148">
                  <c:v>43685</c:v>
                </c:pt>
                <c:pt idx="149">
                  <c:v>43684</c:v>
                </c:pt>
                <c:pt idx="150">
                  <c:v>43683</c:v>
                </c:pt>
                <c:pt idx="151">
                  <c:v>43682</c:v>
                </c:pt>
                <c:pt idx="152">
                  <c:v>43679</c:v>
                </c:pt>
                <c:pt idx="153">
                  <c:v>43678</c:v>
                </c:pt>
                <c:pt idx="154">
                  <c:v>43677</c:v>
                </c:pt>
                <c:pt idx="155">
                  <c:v>43676</c:v>
                </c:pt>
                <c:pt idx="156">
                  <c:v>43675</c:v>
                </c:pt>
                <c:pt idx="157">
                  <c:v>43672</c:v>
                </c:pt>
                <c:pt idx="158">
                  <c:v>43671</c:v>
                </c:pt>
                <c:pt idx="159">
                  <c:v>43670</c:v>
                </c:pt>
                <c:pt idx="160">
                  <c:v>43669</c:v>
                </c:pt>
                <c:pt idx="161">
                  <c:v>43668</c:v>
                </c:pt>
                <c:pt idx="162">
                  <c:v>43665</c:v>
                </c:pt>
                <c:pt idx="163">
                  <c:v>43664</c:v>
                </c:pt>
                <c:pt idx="164">
                  <c:v>43663</c:v>
                </c:pt>
                <c:pt idx="165">
                  <c:v>43662</c:v>
                </c:pt>
                <c:pt idx="166">
                  <c:v>43658</c:v>
                </c:pt>
                <c:pt idx="167">
                  <c:v>43657</c:v>
                </c:pt>
                <c:pt idx="168">
                  <c:v>43656</c:v>
                </c:pt>
                <c:pt idx="169">
                  <c:v>43655</c:v>
                </c:pt>
                <c:pt idx="170">
                  <c:v>43654</c:v>
                </c:pt>
                <c:pt idx="171">
                  <c:v>43651</c:v>
                </c:pt>
                <c:pt idx="172">
                  <c:v>43650</c:v>
                </c:pt>
                <c:pt idx="173">
                  <c:v>43649</c:v>
                </c:pt>
                <c:pt idx="174">
                  <c:v>43648</c:v>
                </c:pt>
                <c:pt idx="175">
                  <c:v>43647</c:v>
                </c:pt>
                <c:pt idx="176">
                  <c:v>43644</c:v>
                </c:pt>
                <c:pt idx="177">
                  <c:v>43643</c:v>
                </c:pt>
                <c:pt idx="178">
                  <c:v>43642</c:v>
                </c:pt>
                <c:pt idx="179">
                  <c:v>43641</c:v>
                </c:pt>
                <c:pt idx="180">
                  <c:v>43640</c:v>
                </c:pt>
                <c:pt idx="181">
                  <c:v>43637</c:v>
                </c:pt>
                <c:pt idx="182">
                  <c:v>43636</c:v>
                </c:pt>
                <c:pt idx="183">
                  <c:v>43635</c:v>
                </c:pt>
                <c:pt idx="184">
                  <c:v>43634</c:v>
                </c:pt>
                <c:pt idx="185">
                  <c:v>43633</c:v>
                </c:pt>
                <c:pt idx="186">
                  <c:v>43630</c:v>
                </c:pt>
                <c:pt idx="187">
                  <c:v>43629</c:v>
                </c:pt>
                <c:pt idx="188">
                  <c:v>43628</c:v>
                </c:pt>
                <c:pt idx="189">
                  <c:v>43627</c:v>
                </c:pt>
                <c:pt idx="190">
                  <c:v>43626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43616</c:v>
                </c:pt>
                <c:pt idx="197">
                  <c:v>43615</c:v>
                </c:pt>
                <c:pt idx="198">
                  <c:v>43614</c:v>
                </c:pt>
                <c:pt idx="199">
                  <c:v>43613</c:v>
                </c:pt>
                <c:pt idx="200">
                  <c:v>43612</c:v>
                </c:pt>
                <c:pt idx="201">
                  <c:v>43609</c:v>
                </c:pt>
                <c:pt idx="202">
                  <c:v>43608</c:v>
                </c:pt>
                <c:pt idx="203">
                  <c:v>43607</c:v>
                </c:pt>
                <c:pt idx="204">
                  <c:v>43606</c:v>
                </c:pt>
                <c:pt idx="205">
                  <c:v>43605</c:v>
                </c:pt>
                <c:pt idx="206">
                  <c:v>43602</c:v>
                </c:pt>
                <c:pt idx="207">
                  <c:v>43601</c:v>
                </c:pt>
                <c:pt idx="208">
                  <c:v>43600</c:v>
                </c:pt>
                <c:pt idx="209">
                  <c:v>43599</c:v>
                </c:pt>
                <c:pt idx="210">
                  <c:v>43598</c:v>
                </c:pt>
                <c:pt idx="211">
                  <c:v>43595</c:v>
                </c:pt>
                <c:pt idx="212">
                  <c:v>43594</c:v>
                </c:pt>
                <c:pt idx="213">
                  <c:v>43593</c:v>
                </c:pt>
                <c:pt idx="214">
                  <c:v>43592</c:v>
                </c:pt>
                <c:pt idx="215">
                  <c:v>43581</c:v>
                </c:pt>
                <c:pt idx="216">
                  <c:v>43580</c:v>
                </c:pt>
                <c:pt idx="217">
                  <c:v>43579</c:v>
                </c:pt>
                <c:pt idx="218">
                  <c:v>43578</c:v>
                </c:pt>
                <c:pt idx="219">
                  <c:v>43577</c:v>
                </c:pt>
                <c:pt idx="220">
                  <c:v>43574</c:v>
                </c:pt>
                <c:pt idx="221">
                  <c:v>43573</c:v>
                </c:pt>
                <c:pt idx="222">
                  <c:v>43572</c:v>
                </c:pt>
                <c:pt idx="223">
                  <c:v>43571</c:v>
                </c:pt>
                <c:pt idx="224">
                  <c:v>43570</c:v>
                </c:pt>
                <c:pt idx="225">
                  <c:v>43567</c:v>
                </c:pt>
                <c:pt idx="226">
                  <c:v>43566</c:v>
                </c:pt>
                <c:pt idx="227">
                  <c:v>43565</c:v>
                </c:pt>
                <c:pt idx="228">
                  <c:v>43564</c:v>
                </c:pt>
                <c:pt idx="229">
                  <c:v>43563</c:v>
                </c:pt>
                <c:pt idx="230">
                  <c:v>43560</c:v>
                </c:pt>
                <c:pt idx="231">
                  <c:v>43559</c:v>
                </c:pt>
                <c:pt idx="232">
                  <c:v>43558</c:v>
                </c:pt>
                <c:pt idx="233">
                  <c:v>43557</c:v>
                </c:pt>
                <c:pt idx="234">
                  <c:v>43556</c:v>
                </c:pt>
                <c:pt idx="235">
                  <c:v>43553</c:v>
                </c:pt>
                <c:pt idx="236">
                  <c:v>43552</c:v>
                </c:pt>
                <c:pt idx="237">
                  <c:v>43551</c:v>
                </c:pt>
                <c:pt idx="238">
                  <c:v>43550</c:v>
                </c:pt>
                <c:pt idx="239">
                  <c:v>43549</c:v>
                </c:pt>
                <c:pt idx="240">
                  <c:v>43546</c:v>
                </c:pt>
                <c:pt idx="241">
                  <c:v>43544</c:v>
                </c:pt>
                <c:pt idx="242">
                  <c:v>43543</c:v>
                </c:pt>
                <c:pt idx="243">
                  <c:v>43542</c:v>
                </c:pt>
                <c:pt idx="244">
                  <c:v>43539</c:v>
                </c:pt>
                <c:pt idx="245">
                  <c:v>43538</c:v>
                </c:pt>
                <c:pt idx="246">
                  <c:v>43537</c:v>
                </c:pt>
                <c:pt idx="247">
                  <c:v>43536</c:v>
                </c:pt>
                <c:pt idx="248">
                  <c:v>43535</c:v>
                </c:pt>
                <c:pt idx="249">
                  <c:v>43532</c:v>
                </c:pt>
                <c:pt idx="250">
                  <c:v>43531</c:v>
                </c:pt>
                <c:pt idx="251">
                  <c:v>43530</c:v>
                </c:pt>
                <c:pt idx="252">
                  <c:v>43529</c:v>
                </c:pt>
                <c:pt idx="253">
                  <c:v>43528</c:v>
                </c:pt>
                <c:pt idx="254">
                  <c:v>43525</c:v>
                </c:pt>
                <c:pt idx="255">
                  <c:v>43524</c:v>
                </c:pt>
                <c:pt idx="256">
                  <c:v>43523</c:v>
                </c:pt>
                <c:pt idx="257">
                  <c:v>43522</c:v>
                </c:pt>
                <c:pt idx="258">
                  <c:v>43521</c:v>
                </c:pt>
                <c:pt idx="259">
                  <c:v>43518</c:v>
                </c:pt>
                <c:pt idx="260">
                  <c:v>43517</c:v>
                </c:pt>
                <c:pt idx="261">
                  <c:v>43516</c:v>
                </c:pt>
                <c:pt idx="262">
                  <c:v>43515</c:v>
                </c:pt>
                <c:pt idx="263">
                  <c:v>43514</c:v>
                </c:pt>
                <c:pt idx="264">
                  <c:v>43511</c:v>
                </c:pt>
                <c:pt idx="265">
                  <c:v>43510</c:v>
                </c:pt>
                <c:pt idx="266">
                  <c:v>43509</c:v>
                </c:pt>
                <c:pt idx="267">
                  <c:v>43508</c:v>
                </c:pt>
                <c:pt idx="268">
                  <c:v>43504</c:v>
                </c:pt>
                <c:pt idx="269">
                  <c:v>43503</c:v>
                </c:pt>
                <c:pt idx="270">
                  <c:v>43502</c:v>
                </c:pt>
                <c:pt idx="271">
                  <c:v>43501</c:v>
                </c:pt>
                <c:pt idx="272">
                  <c:v>43500</c:v>
                </c:pt>
                <c:pt idx="273">
                  <c:v>43497</c:v>
                </c:pt>
                <c:pt idx="274">
                  <c:v>43496</c:v>
                </c:pt>
                <c:pt idx="275">
                  <c:v>43495</c:v>
                </c:pt>
                <c:pt idx="276">
                  <c:v>43494</c:v>
                </c:pt>
                <c:pt idx="277">
                  <c:v>43493</c:v>
                </c:pt>
                <c:pt idx="278">
                  <c:v>43490</c:v>
                </c:pt>
                <c:pt idx="279">
                  <c:v>43489</c:v>
                </c:pt>
                <c:pt idx="280">
                  <c:v>43488</c:v>
                </c:pt>
                <c:pt idx="281">
                  <c:v>43487</c:v>
                </c:pt>
                <c:pt idx="282">
                  <c:v>43486</c:v>
                </c:pt>
                <c:pt idx="283">
                  <c:v>43483</c:v>
                </c:pt>
                <c:pt idx="284">
                  <c:v>43482</c:v>
                </c:pt>
                <c:pt idx="285">
                  <c:v>43481</c:v>
                </c:pt>
                <c:pt idx="286">
                  <c:v>43480</c:v>
                </c:pt>
                <c:pt idx="287">
                  <c:v>43476</c:v>
                </c:pt>
                <c:pt idx="288">
                  <c:v>43475</c:v>
                </c:pt>
                <c:pt idx="289">
                  <c:v>43474</c:v>
                </c:pt>
                <c:pt idx="290">
                  <c:v>43473</c:v>
                </c:pt>
                <c:pt idx="291">
                  <c:v>43472</c:v>
                </c:pt>
                <c:pt idx="292">
                  <c:v>43469</c:v>
                </c:pt>
                <c:pt idx="293">
                  <c:v>43462</c:v>
                </c:pt>
                <c:pt idx="294">
                  <c:v>43461</c:v>
                </c:pt>
                <c:pt idx="295">
                  <c:v>43460</c:v>
                </c:pt>
                <c:pt idx="296">
                  <c:v>43459</c:v>
                </c:pt>
                <c:pt idx="297">
                  <c:v>43455</c:v>
                </c:pt>
                <c:pt idx="298">
                  <c:v>43454</c:v>
                </c:pt>
                <c:pt idx="299">
                  <c:v>43453</c:v>
                </c:pt>
                <c:pt idx="300">
                  <c:v>43452</c:v>
                </c:pt>
                <c:pt idx="301">
                  <c:v>43451</c:v>
                </c:pt>
                <c:pt idx="302">
                  <c:v>43448</c:v>
                </c:pt>
                <c:pt idx="303">
                  <c:v>43447</c:v>
                </c:pt>
                <c:pt idx="304">
                  <c:v>43446</c:v>
                </c:pt>
                <c:pt idx="305">
                  <c:v>43445</c:v>
                </c:pt>
                <c:pt idx="306">
                  <c:v>43444</c:v>
                </c:pt>
                <c:pt idx="307">
                  <c:v>43441</c:v>
                </c:pt>
                <c:pt idx="308">
                  <c:v>43440</c:v>
                </c:pt>
                <c:pt idx="309">
                  <c:v>43439</c:v>
                </c:pt>
                <c:pt idx="310">
                  <c:v>43438</c:v>
                </c:pt>
                <c:pt idx="311">
                  <c:v>43437</c:v>
                </c:pt>
                <c:pt idx="312">
                  <c:v>43434</c:v>
                </c:pt>
                <c:pt idx="313">
                  <c:v>43433</c:v>
                </c:pt>
                <c:pt idx="314">
                  <c:v>43432</c:v>
                </c:pt>
                <c:pt idx="315">
                  <c:v>43431</c:v>
                </c:pt>
                <c:pt idx="316">
                  <c:v>43430</c:v>
                </c:pt>
                <c:pt idx="317">
                  <c:v>43426</c:v>
                </c:pt>
                <c:pt idx="318">
                  <c:v>43425</c:v>
                </c:pt>
                <c:pt idx="319">
                  <c:v>43424</c:v>
                </c:pt>
                <c:pt idx="320">
                  <c:v>43423</c:v>
                </c:pt>
                <c:pt idx="321">
                  <c:v>43420</c:v>
                </c:pt>
                <c:pt idx="322">
                  <c:v>43419</c:v>
                </c:pt>
                <c:pt idx="323">
                  <c:v>43418</c:v>
                </c:pt>
                <c:pt idx="324">
                  <c:v>43417</c:v>
                </c:pt>
                <c:pt idx="325">
                  <c:v>43416</c:v>
                </c:pt>
                <c:pt idx="326">
                  <c:v>43413</c:v>
                </c:pt>
                <c:pt idx="327">
                  <c:v>43412</c:v>
                </c:pt>
                <c:pt idx="328">
                  <c:v>43411</c:v>
                </c:pt>
                <c:pt idx="329">
                  <c:v>43410</c:v>
                </c:pt>
                <c:pt idx="330">
                  <c:v>43409</c:v>
                </c:pt>
                <c:pt idx="331">
                  <c:v>43406</c:v>
                </c:pt>
                <c:pt idx="332">
                  <c:v>43405</c:v>
                </c:pt>
                <c:pt idx="333">
                  <c:v>43404</c:v>
                </c:pt>
                <c:pt idx="334">
                  <c:v>43403</c:v>
                </c:pt>
                <c:pt idx="335">
                  <c:v>43402</c:v>
                </c:pt>
                <c:pt idx="336">
                  <c:v>43399</c:v>
                </c:pt>
                <c:pt idx="337">
                  <c:v>43398</c:v>
                </c:pt>
                <c:pt idx="338">
                  <c:v>43397</c:v>
                </c:pt>
                <c:pt idx="339">
                  <c:v>43396</c:v>
                </c:pt>
                <c:pt idx="340">
                  <c:v>43395</c:v>
                </c:pt>
                <c:pt idx="341">
                  <c:v>43392</c:v>
                </c:pt>
                <c:pt idx="342">
                  <c:v>43391</c:v>
                </c:pt>
                <c:pt idx="343">
                  <c:v>43390</c:v>
                </c:pt>
                <c:pt idx="344">
                  <c:v>43389</c:v>
                </c:pt>
                <c:pt idx="345">
                  <c:v>43388</c:v>
                </c:pt>
                <c:pt idx="346">
                  <c:v>43385</c:v>
                </c:pt>
                <c:pt idx="347">
                  <c:v>43384</c:v>
                </c:pt>
                <c:pt idx="348">
                  <c:v>43383</c:v>
                </c:pt>
                <c:pt idx="349">
                  <c:v>43382</c:v>
                </c:pt>
                <c:pt idx="350">
                  <c:v>43378</c:v>
                </c:pt>
                <c:pt idx="351">
                  <c:v>43377</c:v>
                </c:pt>
                <c:pt idx="352">
                  <c:v>43376</c:v>
                </c:pt>
                <c:pt idx="353">
                  <c:v>43375</c:v>
                </c:pt>
                <c:pt idx="354">
                  <c:v>43374</c:v>
                </c:pt>
                <c:pt idx="355">
                  <c:v>43371</c:v>
                </c:pt>
                <c:pt idx="356">
                  <c:v>43370</c:v>
                </c:pt>
                <c:pt idx="357">
                  <c:v>43369</c:v>
                </c:pt>
                <c:pt idx="358">
                  <c:v>43368</c:v>
                </c:pt>
                <c:pt idx="359">
                  <c:v>43364</c:v>
                </c:pt>
                <c:pt idx="360">
                  <c:v>43363</c:v>
                </c:pt>
                <c:pt idx="361">
                  <c:v>43362</c:v>
                </c:pt>
                <c:pt idx="362">
                  <c:v>43361</c:v>
                </c:pt>
                <c:pt idx="363">
                  <c:v>43357</c:v>
                </c:pt>
                <c:pt idx="364">
                  <c:v>43356</c:v>
                </c:pt>
                <c:pt idx="365">
                  <c:v>43355</c:v>
                </c:pt>
                <c:pt idx="366">
                  <c:v>43354</c:v>
                </c:pt>
                <c:pt idx="367">
                  <c:v>43353</c:v>
                </c:pt>
                <c:pt idx="368">
                  <c:v>43350</c:v>
                </c:pt>
                <c:pt idx="369">
                  <c:v>43349</c:v>
                </c:pt>
                <c:pt idx="370">
                  <c:v>43348</c:v>
                </c:pt>
                <c:pt idx="371">
                  <c:v>43347</c:v>
                </c:pt>
                <c:pt idx="372">
                  <c:v>43346</c:v>
                </c:pt>
                <c:pt idx="373">
                  <c:v>43343</c:v>
                </c:pt>
                <c:pt idx="374">
                  <c:v>43342</c:v>
                </c:pt>
                <c:pt idx="375">
                  <c:v>43341</c:v>
                </c:pt>
                <c:pt idx="376">
                  <c:v>43340</c:v>
                </c:pt>
                <c:pt idx="377">
                  <c:v>43339</c:v>
                </c:pt>
                <c:pt idx="378">
                  <c:v>43336</c:v>
                </c:pt>
                <c:pt idx="379">
                  <c:v>43335</c:v>
                </c:pt>
                <c:pt idx="380">
                  <c:v>43334</c:v>
                </c:pt>
                <c:pt idx="381">
                  <c:v>43333</c:v>
                </c:pt>
                <c:pt idx="382">
                  <c:v>43332</c:v>
                </c:pt>
                <c:pt idx="383">
                  <c:v>43329</c:v>
                </c:pt>
                <c:pt idx="384">
                  <c:v>43328</c:v>
                </c:pt>
                <c:pt idx="385">
                  <c:v>43327</c:v>
                </c:pt>
                <c:pt idx="386">
                  <c:v>43326</c:v>
                </c:pt>
                <c:pt idx="387">
                  <c:v>43325</c:v>
                </c:pt>
                <c:pt idx="388">
                  <c:v>43322</c:v>
                </c:pt>
                <c:pt idx="389">
                  <c:v>43321</c:v>
                </c:pt>
                <c:pt idx="390">
                  <c:v>43320</c:v>
                </c:pt>
                <c:pt idx="391">
                  <c:v>43319</c:v>
                </c:pt>
                <c:pt idx="392">
                  <c:v>43318</c:v>
                </c:pt>
                <c:pt idx="393">
                  <c:v>43315</c:v>
                </c:pt>
                <c:pt idx="394">
                  <c:v>43314</c:v>
                </c:pt>
                <c:pt idx="395">
                  <c:v>43313</c:v>
                </c:pt>
                <c:pt idx="396">
                  <c:v>43312</c:v>
                </c:pt>
                <c:pt idx="397">
                  <c:v>43311</c:v>
                </c:pt>
                <c:pt idx="398">
                  <c:v>43308</c:v>
                </c:pt>
                <c:pt idx="399">
                  <c:v>43307</c:v>
                </c:pt>
                <c:pt idx="400">
                  <c:v>43306</c:v>
                </c:pt>
                <c:pt idx="401">
                  <c:v>43305</c:v>
                </c:pt>
                <c:pt idx="402">
                  <c:v>43304</c:v>
                </c:pt>
                <c:pt idx="403">
                  <c:v>43301</c:v>
                </c:pt>
                <c:pt idx="404">
                  <c:v>43300</c:v>
                </c:pt>
                <c:pt idx="405">
                  <c:v>43299</c:v>
                </c:pt>
                <c:pt idx="406">
                  <c:v>43298</c:v>
                </c:pt>
                <c:pt idx="407">
                  <c:v>43294</c:v>
                </c:pt>
                <c:pt idx="408">
                  <c:v>43293</c:v>
                </c:pt>
                <c:pt idx="409">
                  <c:v>43292</c:v>
                </c:pt>
                <c:pt idx="410">
                  <c:v>43291</c:v>
                </c:pt>
                <c:pt idx="411">
                  <c:v>43290</c:v>
                </c:pt>
                <c:pt idx="412">
                  <c:v>43287</c:v>
                </c:pt>
                <c:pt idx="413">
                  <c:v>43286</c:v>
                </c:pt>
                <c:pt idx="414">
                  <c:v>43285</c:v>
                </c:pt>
                <c:pt idx="415">
                  <c:v>43284</c:v>
                </c:pt>
                <c:pt idx="416">
                  <c:v>43283</c:v>
                </c:pt>
                <c:pt idx="417">
                  <c:v>43280</c:v>
                </c:pt>
                <c:pt idx="418">
                  <c:v>43279</c:v>
                </c:pt>
                <c:pt idx="419">
                  <c:v>43278</c:v>
                </c:pt>
                <c:pt idx="420">
                  <c:v>43277</c:v>
                </c:pt>
                <c:pt idx="421">
                  <c:v>43276</c:v>
                </c:pt>
                <c:pt idx="422">
                  <c:v>43273</c:v>
                </c:pt>
                <c:pt idx="423">
                  <c:v>43272</c:v>
                </c:pt>
                <c:pt idx="424">
                  <c:v>43271</c:v>
                </c:pt>
                <c:pt idx="425">
                  <c:v>43270</c:v>
                </c:pt>
                <c:pt idx="426">
                  <c:v>43269</c:v>
                </c:pt>
                <c:pt idx="427">
                  <c:v>43266</c:v>
                </c:pt>
                <c:pt idx="428">
                  <c:v>43265</c:v>
                </c:pt>
                <c:pt idx="429">
                  <c:v>43264</c:v>
                </c:pt>
                <c:pt idx="430">
                  <c:v>43263</c:v>
                </c:pt>
                <c:pt idx="431">
                  <c:v>43262</c:v>
                </c:pt>
                <c:pt idx="432">
                  <c:v>43259</c:v>
                </c:pt>
                <c:pt idx="433">
                  <c:v>43258</c:v>
                </c:pt>
                <c:pt idx="434">
                  <c:v>43257</c:v>
                </c:pt>
                <c:pt idx="435">
                  <c:v>43256</c:v>
                </c:pt>
                <c:pt idx="436">
                  <c:v>43255</c:v>
                </c:pt>
                <c:pt idx="437">
                  <c:v>43252</c:v>
                </c:pt>
                <c:pt idx="438">
                  <c:v>43251</c:v>
                </c:pt>
                <c:pt idx="439">
                  <c:v>43250</c:v>
                </c:pt>
                <c:pt idx="440">
                  <c:v>43249</c:v>
                </c:pt>
                <c:pt idx="441">
                  <c:v>43248</c:v>
                </c:pt>
                <c:pt idx="442">
                  <c:v>43245</c:v>
                </c:pt>
                <c:pt idx="443">
                  <c:v>43244</c:v>
                </c:pt>
                <c:pt idx="444">
                  <c:v>43243</c:v>
                </c:pt>
                <c:pt idx="445">
                  <c:v>43242</c:v>
                </c:pt>
                <c:pt idx="446">
                  <c:v>43241</c:v>
                </c:pt>
                <c:pt idx="447">
                  <c:v>43238</c:v>
                </c:pt>
                <c:pt idx="448">
                  <c:v>43237</c:v>
                </c:pt>
                <c:pt idx="449">
                  <c:v>43236</c:v>
                </c:pt>
                <c:pt idx="450">
                  <c:v>43235</c:v>
                </c:pt>
                <c:pt idx="451">
                  <c:v>43234</c:v>
                </c:pt>
                <c:pt idx="452">
                  <c:v>43231</c:v>
                </c:pt>
                <c:pt idx="453">
                  <c:v>43230</c:v>
                </c:pt>
                <c:pt idx="454">
                  <c:v>43229</c:v>
                </c:pt>
                <c:pt idx="455">
                  <c:v>43228</c:v>
                </c:pt>
                <c:pt idx="456">
                  <c:v>43227</c:v>
                </c:pt>
                <c:pt idx="457">
                  <c:v>43222</c:v>
                </c:pt>
                <c:pt idx="458">
                  <c:v>43221</c:v>
                </c:pt>
                <c:pt idx="459">
                  <c:v>43217</c:v>
                </c:pt>
                <c:pt idx="460">
                  <c:v>43216</c:v>
                </c:pt>
                <c:pt idx="461">
                  <c:v>43215</c:v>
                </c:pt>
                <c:pt idx="462">
                  <c:v>43214</c:v>
                </c:pt>
                <c:pt idx="463">
                  <c:v>43213</c:v>
                </c:pt>
                <c:pt idx="464">
                  <c:v>43210</c:v>
                </c:pt>
                <c:pt idx="465">
                  <c:v>43209</c:v>
                </c:pt>
                <c:pt idx="466">
                  <c:v>43208</c:v>
                </c:pt>
                <c:pt idx="467">
                  <c:v>43207</c:v>
                </c:pt>
                <c:pt idx="468">
                  <c:v>43206</c:v>
                </c:pt>
                <c:pt idx="469">
                  <c:v>43203</c:v>
                </c:pt>
                <c:pt idx="470">
                  <c:v>43202</c:v>
                </c:pt>
                <c:pt idx="471">
                  <c:v>43201</c:v>
                </c:pt>
                <c:pt idx="472">
                  <c:v>43200</c:v>
                </c:pt>
                <c:pt idx="473">
                  <c:v>43199</c:v>
                </c:pt>
                <c:pt idx="474">
                  <c:v>43196</c:v>
                </c:pt>
                <c:pt idx="475">
                  <c:v>43195</c:v>
                </c:pt>
                <c:pt idx="476">
                  <c:v>43194</c:v>
                </c:pt>
                <c:pt idx="477">
                  <c:v>43193</c:v>
                </c:pt>
                <c:pt idx="478">
                  <c:v>43192</c:v>
                </c:pt>
                <c:pt idx="479">
                  <c:v>43189</c:v>
                </c:pt>
                <c:pt idx="480">
                  <c:v>43188</c:v>
                </c:pt>
                <c:pt idx="481">
                  <c:v>43187</c:v>
                </c:pt>
                <c:pt idx="482">
                  <c:v>43186</c:v>
                </c:pt>
                <c:pt idx="483">
                  <c:v>43185</c:v>
                </c:pt>
                <c:pt idx="484">
                  <c:v>43182</c:v>
                </c:pt>
                <c:pt idx="485">
                  <c:v>43181</c:v>
                </c:pt>
                <c:pt idx="486">
                  <c:v>43179</c:v>
                </c:pt>
                <c:pt idx="487">
                  <c:v>43178</c:v>
                </c:pt>
                <c:pt idx="488">
                  <c:v>43175</c:v>
                </c:pt>
                <c:pt idx="489">
                  <c:v>43174</c:v>
                </c:pt>
                <c:pt idx="490">
                  <c:v>43173</c:v>
                </c:pt>
                <c:pt idx="491">
                  <c:v>43172</c:v>
                </c:pt>
                <c:pt idx="492">
                  <c:v>43171</c:v>
                </c:pt>
                <c:pt idx="493">
                  <c:v>43168</c:v>
                </c:pt>
                <c:pt idx="494">
                  <c:v>43167</c:v>
                </c:pt>
                <c:pt idx="495">
                  <c:v>43166</c:v>
                </c:pt>
                <c:pt idx="496">
                  <c:v>43165</c:v>
                </c:pt>
                <c:pt idx="497">
                  <c:v>43164</c:v>
                </c:pt>
                <c:pt idx="498">
                  <c:v>43161</c:v>
                </c:pt>
                <c:pt idx="499">
                  <c:v>43160</c:v>
                </c:pt>
                <c:pt idx="500">
                  <c:v>43159</c:v>
                </c:pt>
                <c:pt idx="501">
                  <c:v>43158</c:v>
                </c:pt>
                <c:pt idx="502">
                  <c:v>43157</c:v>
                </c:pt>
                <c:pt idx="503">
                  <c:v>43154</c:v>
                </c:pt>
                <c:pt idx="504">
                  <c:v>43153</c:v>
                </c:pt>
                <c:pt idx="505">
                  <c:v>43152</c:v>
                </c:pt>
                <c:pt idx="506">
                  <c:v>43151</c:v>
                </c:pt>
                <c:pt idx="507">
                  <c:v>43150</c:v>
                </c:pt>
                <c:pt idx="508">
                  <c:v>43147</c:v>
                </c:pt>
                <c:pt idx="509">
                  <c:v>43146</c:v>
                </c:pt>
                <c:pt idx="510">
                  <c:v>43145</c:v>
                </c:pt>
                <c:pt idx="511">
                  <c:v>43144</c:v>
                </c:pt>
                <c:pt idx="512">
                  <c:v>43140</c:v>
                </c:pt>
                <c:pt idx="513">
                  <c:v>43139</c:v>
                </c:pt>
                <c:pt idx="514">
                  <c:v>43138</c:v>
                </c:pt>
                <c:pt idx="515">
                  <c:v>43137</c:v>
                </c:pt>
                <c:pt idx="516">
                  <c:v>43136</c:v>
                </c:pt>
                <c:pt idx="517">
                  <c:v>43133</c:v>
                </c:pt>
                <c:pt idx="518">
                  <c:v>43132</c:v>
                </c:pt>
                <c:pt idx="519">
                  <c:v>43131</c:v>
                </c:pt>
                <c:pt idx="520">
                  <c:v>43130</c:v>
                </c:pt>
                <c:pt idx="521">
                  <c:v>43129</c:v>
                </c:pt>
                <c:pt idx="522">
                  <c:v>43126</c:v>
                </c:pt>
                <c:pt idx="523">
                  <c:v>43125</c:v>
                </c:pt>
                <c:pt idx="524">
                  <c:v>43124</c:v>
                </c:pt>
                <c:pt idx="525">
                  <c:v>43123</c:v>
                </c:pt>
                <c:pt idx="526">
                  <c:v>43122</c:v>
                </c:pt>
                <c:pt idx="527">
                  <c:v>43119</c:v>
                </c:pt>
                <c:pt idx="528">
                  <c:v>43118</c:v>
                </c:pt>
                <c:pt idx="529">
                  <c:v>43117</c:v>
                </c:pt>
                <c:pt idx="530">
                  <c:v>43116</c:v>
                </c:pt>
                <c:pt idx="531">
                  <c:v>43115</c:v>
                </c:pt>
                <c:pt idx="532">
                  <c:v>43112</c:v>
                </c:pt>
                <c:pt idx="533">
                  <c:v>43111</c:v>
                </c:pt>
                <c:pt idx="534">
                  <c:v>43110</c:v>
                </c:pt>
                <c:pt idx="535">
                  <c:v>43109</c:v>
                </c:pt>
                <c:pt idx="536">
                  <c:v>43105</c:v>
                </c:pt>
                <c:pt idx="537">
                  <c:v>43104</c:v>
                </c:pt>
                <c:pt idx="538">
                  <c:v>43098</c:v>
                </c:pt>
                <c:pt idx="539">
                  <c:v>43097</c:v>
                </c:pt>
                <c:pt idx="540">
                  <c:v>43096</c:v>
                </c:pt>
                <c:pt idx="541">
                  <c:v>43095</c:v>
                </c:pt>
                <c:pt idx="542">
                  <c:v>43094</c:v>
                </c:pt>
                <c:pt idx="543">
                  <c:v>43091</c:v>
                </c:pt>
                <c:pt idx="544">
                  <c:v>43090</c:v>
                </c:pt>
                <c:pt idx="545">
                  <c:v>43089</c:v>
                </c:pt>
                <c:pt idx="546">
                  <c:v>43088</c:v>
                </c:pt>
                <c:pt idx="547">
                  <c:v>43087</c:v>
                </c:pt>
                <c:pt idx="548">
                  <c:v>43084</c:v>
                </c:pt>
                <c:pt idx="549">
                  <c:v>43083</c:v>
                </c:pt>
                <c:pt idx="550">
                  <c:v>43082</c:v>
                </c:pt>
                <c:pt idx="551">
                  <c:v>43081</c:v>
                </c:pt>
                <c:pt idx="552">
                  <c:v>43080</c:v>
                </c:pt>
                <c:pt idx="553">
                  <c:v>43077</c:v>
                </c:pt>
                <c:pt idx="554">
                  <c:v>43076</c:v>
                </c:pt>
                <c:pt idx="555">
                  <c:v>43075</c:v>
                </c:pt>
                <c:pt idx="556">
                  <c:v>43074</c:v>
                </c:pt>
                <c:pt idx="557">
                  <c:v>43073</c:v>
                </c:pt>
                <c:pt idx="558">
                  <c:v>43070</c:v>
                </c:pt>
                <c:pt idx="559">
                  <c:v>43069</c:v>
                </c:pt>
                <c:pt idx="560">
                  <c:v>43068</c:v>
                </c:pt>
                <c:pt idx="561">
                  <c:v>43067</c:v>
                </c:pt>
                <c:pt idx="562">
                  <c:v>43066</c:v>
                </c:pt>
                <c:pt idx="563">
                  <c:v>43063</c:v>
                </c:pt>
                <c:pt idx="564">
                  <c:v>43061</c:v>
                </c:pt>
                <c:pt idx="565">
                  <c:v>43060</c:v>
                </c:pt>
                <c:pt idx="566">
                  <c:v>43059</c:v>
                </c:pt>
                <c:pt idx="567">
                  <c:v>43056</c:v>
                </c:pt>
                <c:pt idx="568">
                  <c:v>43055</c:v>
                </c:pt>
                <c:pt idx="569">
                  <c:v>43054</c:v>
                </c:pt>
                <c:pt idx="570">
                  <c:v>43053</c:v>
                </c:pt>
                <c:pt idx="571">
                  <c:v>43052</c:v>
                </c:pt>
                <c:pt idx="572">
                  <c:v>43049</c:v>
                </c:pt>
                <c:pt idx="573">
                  <c:v>43048</c:v>
                </c:pt>
                <c:pt idx="574">
                  <c:v>43047</c:v>
                </c:pt>
                <c:pt idx="575">
                  <c:v>43046</c:v>
                </c:pt>
                <c:pt idx="576">
                  <c:v>43045</c:v>
                </c:pt>
                <c:pt idx="577">
                  <c:v>43041</c:v>
                </c:pt>
                <c:pt idx="578">
                  <c:v>43040</c:v>
                </c:pt>
                <c:pt idx="579">
                  <c:v>43039</c:v>
                </c:pt>
                <c:pt idx="580">
                  <c:v>43038</c:v>
                </c:pt>
                <c:pt idx="581">
                  <c:v>43035</c:v>
                </c:pt>
                <c:pt idx="582">
                  <c:v>43034</c:v>
                </c:pt>
                <c:pt idx="583">
                  <c:v>43033</c:v>
                </c:pt>
                <c:pt idx="584">
                  <c:v>43032</c:v>
                </c:pt>
                <c:pt idx="585">
                  <c:v>43031</c:v>
                </c:pt>
                <c:pt idx="586">
                  <c:v>43028</c:v>
                </c:pt>
                <c:pt idx="587">
                  <c:v>43027</c:v>
                </c:pt>
                <c:pt idx="588">
                  <c:v>43026</c:v>
                </c:pt>
                <c:pt idx="589">
                  <c:v>43025</c:v>
                </c:pt>
                <c:pt idx="590">
                  <c:v>43024</c:v>
                </c:pt>
                <c:pt idx="591">
                  <c:v>43021</c:v>
                </c:pt>
                <c:pt idx="592">
                  <c:v>43020</c:v>
                </c:pt>
                <c:pt idx="593">
                  <c:v>43019</c:v>
                </c:pt>
                <c:pt idx="594">
                  <c:v>43018</c:v>
                </c:pt>
                <c:pt idx="595">
                  <c:v>43014</c:v>
                </c:pt>
                <c:pt idx="596">
                  <c:v>43013</c:v>
                </c:pt>
                <c:pt idx="597">
                  <c:v>43012</c:v>
                </c:pt>
                <c:pt idx="598">
                  <c:v>43011</c:v>
                </c:pt>
                <c:pt idx="599">
                  <c:v>43010</c:v>
                </c:pt>
                <c:pt idx="600">
                  <c:v>43007</c:v>
                </c:pt>
                <c:pt idx="601">
                  <c:v>43006</c:v>
                </c:pt>
                <c:pt idx="602">
                  <c:v>43005</c:v>
                </c:pt>
                <c:pt idx="603">
                  <c:v>43004</c:v>
                </c:pt>
                <c:pt idx="604">
                  <c:v>43003</c:v>
                </c:pt>
                <c:pt idx="605">
                  <c:v>43000</c:v>
                </c:pt>
                <c:pt idx="606">
                  <c:v>42999</c:v>
                </c:pt>
                <c:pt idx="607">
                  <c:v>42998</c:v>
                </c:pt>
                <c:pt idx="608">
                  <c:v>42997</c:v>
                </c:pt>
                <c:pt idx="609">
                  <c:v>42993</c:v>
                </c:pt>
                <c:pt idx="610">
                  <c:v>42992</c:v>
                </c:pt>
                <c:pt idx="611">
                  <c:v>42991</c:v>
                </c:pt>
                <c:pt idx="612">
                  <c:v>42990</c:v>
                </c:pt>
                <c:pt idx="613">
                  <c:v>42989</c:v>
                </c:pt>
                <c:pt idx="614">
                  <c:v>42986</c:v>
                </c:pt>
                <c:pt idx="615">
                  <c:v>42985</c:v>
                </c:pt>
                <c:pt idx="616">
                  <c:v>42984</c:v>
                </c:pt>
                <c:pt idx="617">
                  <c:v>42983</c:v>
                </c:pt>
                <c:pt idx="618">
                  <c:v>42982</c:v>
                </c:pt>
                <c:pt idx="619">
                  <c:v>42979</c:v>
                </c:pt>
                <c:pt idx="620">
                  <c:v>42978</c:v>
                </c:pt>
                <c:pt idx="621">
                  <c:v>42977</c:v>
                </c:pt>
                <c:pt idx="622">
                  <c:v>42976</c:v>
                </c:pt>
                <c:pt idx="623">
                  <c:v>42975</c:v>
                </c:pt>
                <c:pt idx="624">
                  <c:v>42972</c:v>
                </c:pt>
                <c:pt idx="625">
                  <c:v>42971</c:v>
                </c:pt>
                <c:pt idx="626">
                  <c:v>42970</c:v>
                </c:pt>
                <c:pt idx="627">
                  <c:v>42969</c:v>
                </c:pt>
                <c:pt idx="628">
                  <c:v>42968</c:v>
                </c:pt>
                <c:pt idx="629">
                  <c:v>42965</c:v>
                </c:pt>
                <c:pt idx="630">
                  <c:v>42964</c:v>
                </c:pt>
                <c:pt idx="631">
                  <c:v>42963</c:v>
                </c:pt>
                <c:pt idx="632">
                  <c:v>42962</c:v>
                </c:pt>
                <c:pt idx="633">
                  <c:v>42961</c:v>
                </c:pt>
                <c:pt idx="634">
                  <c:v>42957</c:v>
                </c:pt>
                <c:pt idx="635">
                  <c:v>42956</c:v>
                </c:pt>
                <c:pt idx="636">
                  <c:v>42955</c:v>
                </c:pt>
                <c:pt idx="637">
                  <c:v>42954</c:v>
                </c:pt>
                <c:pt idx="638">
                  <c:v>42951</c:v>
                </c:pt>
                <c:pt idx="639">
                  <c:v>42950</c:v>
                </c:pt>
                <c:pt idx="640">
                  <c:v>42949</c:v>
                </c:pt>
                <c:pt idx="641">
                  <c:v>42948</c:v>
                </c:pt>
                <c:pt idx="642">
                  <c:v>42947</c:v>
                </c:pt>
                <c:pt idx="643">
                  <c:v>42944</c:v>
                </c:pt>
                <c:pt idx="644">
                  <c:v>42943</c:v>
                </c:pt>
                <c:pt idx="645">
                  <c:v>42942</c:v>
                </c:pt>
                <c:pt idx="646">
                  <c:v>42941</c:v>
                </c:pt>
                <c:pt idx="647">
                  <c:v>42940</c:v>
                </c:pt>
                <c:pt idx="648">
                  <c:v>42937</c:v>
                </c:pt>
                <c:pt idx="649">
                  <c:v>42936</c:v>
                </c:pt>
                <c:pt idx="650">
                  <c:v>42935</c:v>
                </c:pt>
                <c:pt idx="651">
                  <c:v>42934</c:v>
                </c:pt>
                <c:pt idx="652">
                  <c:v>42930</c:v>
                </c:pt>
                <c:pt idx="653">
                  <c:v>42929</c:v>
                </c:pt>
                <c:pt idx="654">
                  <c:v>42928</c:v>
                </c:pt>
                <c:pt idx="655">
                  <c:v>42927</c:v>
                </c:pt>
                <c:pt idx="656">
                  <c:v>42926</c:v>
                </c:pt>
                <c:pt idx="657">
                  <c:v>42923</c:v>
                </c:pt>
                <c:pt idx="658">
                  <c:v>42922</c:v>
                </c:pt>
                <c:pt idx="659">
                  <c:v>42921</c:v>
                </c:pt>
                <c:pt idx="660">
                  <c:v>42920</c:v>
                </c:pt>
                <c:pt idx="661">
                  <c:v>42919</c:v>
                </c:pt>
                <c:pt idx="662">
                  <c:v>42916</c:v>
                </c:pt>
                <c:pt idx="663">
                  <c:v>42915</c:v>
                </c:pt>
                <c:pt idx="664">
                  <c:v>42914</c:v>
                </c:pt>
                <c:pt idx="665">
                  <c:v>42913</c:v>
                </c:pt>
                <c:pt idx="666">
                  <c:v>42912</c:v>
                </c:pt>
                <c:pt idx="667">
                  <c:v>42909</c:v>
                </c:pt>
                <c:pt idx="668">
                  <c:v>42908</c:v>
                </c:pt>
                <c:pt idx="669">
                  <c:v>42907</c:v>
                </c:pt>
                <c:pt idx="670">
                  <c:v>42906</c:v>
                </c:pt>
                <c:pt idx="671">
                  <c:v>42905</c:v>
                </c:pt>
                <c:pt idx="672">
                  <c:v>42902</c:v>
                </c:pt>
                <c:pt idx="673">
                  <c:v>42901</c:v>
                </c:pt>
                <c:pt idx="674">
                  <c:v>42900</c:v>
                </c:pt>
                <c:pt idx="675">
                  <c:v>42899</c:v>
                </c:pt>
                <c:pt idx="676">
                  <c:v>42898</c:v>
                </c:pt>
                <c:pt idx="677">
                  <c:v>42895</c:v>
                </c:pt>
                <c:pt idx="678">
                  <c:v>42894</c:v>
                </c:pt>
                <c:pt idx="679">
                  <c:v>42893</c:v>
                </c:pt>
                <c:pt idx="680">
                  <c:v>42892</c:v>
                </c:pt>
                <c:pt idx="681">
                  <c:v>42891</c:v>
                </c:pt>
                <c:pt idx="682">
                  <c:v>42888</c:v>
                </c:pt>
                <c:pt idx="683">
                  <c:v>42887</c:v>
                </c:pt>
                <c:pt idx="684">
                  <c:v>42886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16887.78</c:v>
                </c:pt>
                <c:pt idx="1">
                  <c:v>16552.830000000002</c:v>
                </c:pt>
                <c:pt idx="2">
                  <c:v>16726.55</c:v>
                </c:pt>
                <c:pt idx="3">
                  <c:v>17011.53</c:v>
                </c:pt>
                <c:pt idx="4">
                  <c:v>17002.04</c:v>
                </c:pt>
                <c:pt idx="5">
                  <c:v>17431.05</c:v>
                </c:pt>
                <c:pt idx="6">
                  <c:v>18559.63</c:v>
                </c:pt>
                <c:pt idx="7">
                  <c:v>19416.060000000001</c:v>
                </c:pt>
                <c:pt idx="8">
                  <c:v>19867.12</c:v>
                </c:pt>
                <c:pt idx="9">
                  <c:v>19698.759999999998</c:v>
                </c:pt>
                <c:pt idx="10">
                  <c:v>20749.75</c:v>
                </c:pt>
                <c:pt idx="11">
                  <c:v>21329.119999999999</c:v>
                </c:pt>
                <c:pt idx="12">
                  <c:v>21100.06</c:v>
                </c:pt>
                <c:pt idx="13">
                  <c:v>21082.73</c:v>
                </c:pt>
                <c:pt idx="14">
                  <c:v>21344.080000000002</c:v>
                </c:pt>
                <c:pt idx="15">
                  <c:v>21142.959999999999</c:v>
                </c:pt>
                <c:pt idx="16">
                  <c:v>21948.23</c:v>
                </c:pt>
                <c:pt idx="17">
                  <c:v>22426.19</c:v>
                </c:pt>
                <c:pt idx="18">
                  <c:v>22605.41</c:v>
                </c:pt>
                <c:pt idx="19">
                  <c:v>23386.74</c:v>
                </c:pt>
                <c:pt idx="20">
                  <c:v>23479.15</c:v>
                </c:pt>
                <c:pt idx="21">
                  <c:v>23400.7</c:v>
                </c:pt>
                <c:pt idx="22">
                  <c:v>23193.8</c:v>
                </c:pt>
                <c:pt idx="23">
                  <c:v>23523.24</c:v>
                </c:pt>
                <c:pt idx="24">
                  <c:v>23687.59</c:v>
                </c:pt>
                <c:pt idx="25">
                  <c:v>23827.73</c:v>
                </c:pt>
                <c:pt idx="26">
                  <c:v>23861.21</c:v>
                </c:pt>
                <c:pt idx="27">
                  <c:v>23685.98</c:v>
                </c:pt>
                <c:pt idx="28">
                  <c:v>23827.98</c:v>
                </c:pt>
                <c:pt idx="29">
                  <c:v>23873.59</c:v>
                </c:pt>
                <c:pt idx="30">
                  <c:v>23319.56</c:v>
                </c:pt>
                <c:pt idx="31">
                  <c:v>23084.59</c:v>
                </c:pt>
                <c:pt idx="32">
                  <c:v>22971.94</c:v>
                </c:pt>
                <c:pt idx="33">
                  <c:v>23205.18</c:v>
                </c:pt>
                <c:pt idx="34">
                  <c:v>22977.75</c:v>
                </c:pt>
                <c:pt idx="35">
                  <c:v>23379.4</c:v>
                </c:pt>
                <c:pt idx="36">
                  <c:v>23215.71</c:v>
                </c:pt>
                <c:pt idx="37">
                  <c:v>23343.51</c:v>
                </c:pt>
                <c:pt idx="38">
                  <c:v>23827.18</c:v>
                </c:pt>
                <c:pt idx="39">
                  <c:v>23795.439999999999</c:v>
                </c:pt>
                <c:pt idx="40">
                  <c:v>24031.35</c:v>
                </c:pt>
                <c:pt idx="41">
                  <c:v>23864.560000000001</c:v>
                </c:pt>
                <c:pt idx="42">
                  <c:v>24083.51</c:v>
                </c:pt>
                <c:pt idx="43">
                  <c:v>24041.26</c:v>
                </c:pt>
                <c:pt idx="44">
                  <c:v>23933.13</c:v>
                </c:pt>
                <c:pt idx="45">
                  <c:v>23916.58</c:v>
                </c:pt>
                <c:pt idx="46">
                  <c:v>24025.17</c:v>
                </c:pt>
                <c:pt idx="47">
                  <c:v>23850.57</c:v>
                </c:pt>
                <c:pt idx="48">
                  <c:v>23739.87</c:v>
                </c:pt>
                <c:pt idx="49">
                  <c:v>23204.76</c:v>
                </c:pt>
                <c:pt idx="50">
                  <c:v>23575.72</c:v>
                </c:pt>
                <c:pt idx="51">
                  <c:v>23204.86</c:v>
                </c:pt>
                <c:pt idx="52">
                  <c:v>23656.62</c:v>
                </c:pt>
                <c:pt idx="53">
                  <c:v>23837.72</c:v>
                </c:pt>
                <c:pt idx="54">
                  <c:v>23924.92</c:v>
                </c:pt>
                <c:pt idx="55">
                  <c:v>23782.87</c:v>
                </c:pt>
                <c:pt idx="56">
                  <c:v>23830.58</c:v>
                </c:pt>
                <c:pt idx="57">
                  <c:v>23821.11</c:v>
                </c:pt>
                <c:pt idx="58">
                  <c:v>23816.63</c:v>
                </c:pt>
                <c:pt idx="59">
                  <c:v>23864.85</c:v>
                </c:pt>
                <c:pt idx="60">
                  <c:v>23934.43</c:v>
                </c:pt>
                <c:pt idx="61">
                  <c:v>24066.12</c:v>
                </c:pt>
                <c:pt idx="62">
                  <c:v>23952.35</c:v>
                </c:pt>
                <c:pt idx="63">
                  <c:v>24023.1</c:v>
                </c:pt>
                <c:pt idx="64">
                  <c:v>23424.81</c:v>
                </c:pt>
                <c:pt idx="65">
                  <c:v>23391.86</c:v>
                </c:pt>
                <c:pt idx="66">
                  <c:v>23410.19</c:v>
                </c:pt>
                <c:pt idx="67">
                  <c:v>23430.7</c:v>
                </c:pt>
                <c:pt idx="68">
                  <c:v>23354.400000000001</c:v>
                </c:pt>
                <c:pt idx="69">
                  <c:v>23300.09</c:v>
                </c:pt>
                <c:pt idx="70">
                  <c:v>23135.23</c:v>
                </c:pt>
                <c:pt idx="71">
                  <c:v>23379.81</c:v>
                </c:pt>
                <c:pt idx="72">
                  <c:v>23529.5</c:v>
                </c:pt>
                <c:pt idx="73">
                  <c:v>23293.91</c:v>
                </c:pt>
                <c:pt idx="74">
                  <c:v>23409.14</c:v>
                </c:pt>
                <c:pt idx="75">
                  <c:v>23437.77</c:v>
                </c:pt>
                <c:pt idx="76">
                  <c:v>23373.32</c:v>
                </c:pt>
                <c:pt idx="77">
                  <c:v>23292.81</c:v>
                </c:pt>
                <c:pt idx="78">
                  <c:v>23112.880000000001</c:v>
                </c:pt>
                <c:pt idx="79">
                  <c:v>23038.58</c:v>
                </c:pt>
                <c:pt idx="80">
                  <c:v>23148.57</c:v>
                </c:pt>
                <c:pt idx="81">
                  <c:v>23292.65</c:v>
                </c:pt>
                <c:pt idx="82">
                  <c:v>23416.76</c:v>
                </c:pt>
                <c:pt idx="83">
                  <c:v>23303.32</c:v>
                </c:pt>
                <c:pt idx="84">
                  <c:v>23141.55</c:v>
                </c:pt>
                <c:pt idx="85">
                  <c:v>23319.87</c:v>
                </c:pt>
                <c:pt idx="86">
                  <c:v>23520.01</c:v>
                </c:pt>
                <c:pt idx="87">
                  <c:v>23331.84</c:v>
                </c:pt>
                <c:pt idx="88">
                  <c:v>23391.87</c:v>
                </c:pt>
                <c:pt idx="89">
                  <c:v>23330.32</c:v>
                </c:pt>
                <c:pt idx="90">
                  <c:v>23303.82</c:v>
                </c:pt>
                <c:pt idx="91">
                  <c:v>23251.99</c:v>
                </c:pt>
                <c:pt idx="92">
                  <c:v>22850.77</c:v>
                </c:pt>
                <c:pt idx="93">
                  <c:v>22927.040000000001</c:v>
                </c:pt>
                <c:pt idx="94">
                  <c:v>22843.119999999999</c:v>
                </c:pt>
                <c:pt idx="95">
                  <c:v>22974.13</c:v>
                </c:pt>
                <c:pt idx="96">
                  <c:v>22867.27</c:v>
                </c:pt>
                <c:pt idx="97">
                  <c:v>22799.81</c:v>
                </c:pt>
                <c:pt idx="98">
                  <c:v>22750.6</c:v>
                </c:pt>
                <c:pt idx="99">
                  <c:v>22625.38</c:v>
                </c:pt>
                <c:pt idx="100">
                  <c:v>22548.9</c:v>
                </c:pt>
                <c:pt idx="101">
                  <c:v>22492.68</c:v>
                </c:pt>
                <c:pt idx="102">
                  <c:v>22451.86</c:v>
                </c:pt>
                <c:pt idx="103">
                  <c:v>22472.92</c:v>
                </c:pt>
                <c:pt idx="104">
                  <c:v>22207.21</c:v>
                </c:pt>
                <c:pt idx="105">
                  <c:v>21798.87</c:v>
                </c:pt>
                <c:pt idx="106">
                  <c:v>21551.98</c:v>
                </c:pt>
                <c:pt idx="107">
                  <c:v>21456.38</c:v>
                </c:pt>
                <c:pt idx="108">
                  <c:v>21587.78</c:v>
                </c:pt>
                <c:pt idx="109">
                  <c:v>21375.25</c:v>
                </c:pt>
                <c:pt idx="110">
                  <c:v>21410.2</c:v>
                </c:pt>
                <c:pt idx="111">
                  <c:v>21341.74</c:v>
                </c:pt>
                <c:pt idx="112">
                  <c:v>21778.61</c:v>
                </c:pt>
                <c:pt idx="113">
                  <c:v>21885.24</c:v>
                </c:pt>
                <c:pt idx="114">
                  <c:v>21755.84</c:v>
                </c:pt>
                <c:pt idx="115">
                  <c:v>21878.9</c:v>
                </c:pt>
                <c:pt idx="116">
                  <c:v>22048.240000000002</c:v>
                </c:pt>
                <c:pt idx="117">
                  <c:v>22020.15</c:v>
                </c:pt>
                <c:pt idx="118">
                  <c:v>22098.84</c:v>
                </c:pt>
                <c:pt idx="119">
                  <c:v>22079.09</c:v>
                </c:pt>
                <c:pt idx="120">
                  <c:v>22044.45</c:v>
                </c:pt>
                <c:pt idx="121">
                  <c:v>21960.71</c:v>
                </c:pt>
                <c:pt idx="122">
                  <c:v>22001.32</c:v>
                </c:pt>
                <c:pt idx="123">
                  <c:v>21988.29</c:v>
                </c:pt>
                <c:pt idx="124">
                  <c:v>21759.61</c:v>
                </c:pt>
                <c:pt idx="125">
                  <c:v>21597.759999999998</c:v>
                </c:pt>
                <c:pt idx="126">
                  <c:v>21392.1</c:v>
                </c:pt>
                <c:pt idx="127">
                  <c:v>21318.42</c:v>
                </c:pt>
                <c:pt idx="128">
                  <c:v>21199.57</c:v>
                </c:pt>
                <c:pt idx="129">
                  <c:v>21085.94</c:v>
                </c:pt>
                <c:pt idx="130">
                  <c:v>20649.14</c:v>
                </c:pt>
                <c:pt idx="131">
                  <c:v>20625.16</c:v>
                </c:pt>
                <c:pt idx="132">
                  <c:v>20620.189999999999</c:v>
                </c:pt>
                <c:pt idx="133">
                  <c:v>20704.37</c:v>
                </c:pt>
                <c:pt idx="134">
                  <c:v>20460.93</c:v>
                </c:pt>
                <c:pt idx="135">
                  <c:v>20479.419999999998</c:v>
                </c:pt>
                <c:pt idx="136">
                  <c:v>20456.080000000002</c:v>
                </c:pt>
                <c:pt idx="137">
                  <c:v>20261.04</c:v>
                </c:pt>
                <c:pt idx="138">
                  <c:v>20710.91</c:v>
                </c:pt>
                <c:pt idx="139">
                  <c:v>20628.009999999998</c:v>
                </c:pt>
                <c:pt idx="140">
                  <c:v>20618.57</c:v>
                </c:pt>
                <c:pt idx="141">
                  <c:v>20677.22</c:v>
                </c:pt>
                <c:pt idx="142">
                  <c:v>20563.16</c:v>
                </c:pt>
                <c:pt idx="143">
                  <c:v>20418.810000000001</c:v>
                </c:pt>
                <c:pt idx="144">
                  <c:v>20405.650000000001</c:v>
                </c:pt>
                <c:pt idx="145">
                  <c:v>20655.13</c:v>
                </c:pt>
                <c:pt idx="146">
                  <c:v>20455.439999999999</c:v>
                </c:pt>
                <c:pt idx="147">
                  <c:v>20684.82</c:v>
                </c:pt>
                <c:pt idx="148">
                  <c:v>20593.349999999999</c:v>
                </c:pt>
                <c:pt idx="149">
                  <c:v>20516.560000000001</c:v>
                </c:pt>
                <c:pt idx="150">
                  <c:v>20585.310000000001</c:v>
                </c:pt>
                <c:pt idx="151">
                  <c:v>20720.29</c:v>
                </c:pt>
                <c:pt idx="152">
                  <c:v>21087.16</c:v>
                </c:pt>
                <c:pt idx="153">
                  <c:v>21540.99</c:v>
                </c:pt>
                <c:pt idx="154">
                  <c:v>21521.53</c:v>
                </c:pt>
                <c:pt idx="155">
                  <c:v>21709.31</c:v>
                </c:pt>
                <c:pt idx="156">
                  <c:v>21616.799999999999</c:v>
                </c:pt>
                <c:pt idx="157">
                  <c:v>21658.15</c:v>
                </c:pt>
                <c:pt idx="158">
                  <c:v>21756.55</c:v>
                </c:pt>
                <c:pt idx="159">
                  <c:v>21709.57</c:v>
                </c:pt>
                <c:pt idx="160">
                  <c:v>21620.880000000001</c:v>
                </c:pt>
                <c:pt idx="161">
                  <c:v>21416.79</c:v>
                </c:pt>
                <c:pt idx="162">
                  <c:v>21466.99</c:v>
                </c:pt>
                <c:pt idx="163">
                  <c:v>21046.240000000002</c:v>
                </c:pt>
                <c:pt idx="164">
                  <c:v>21469.18</c:v>
                </c:pt>
                <c:pt idx="165">
                  <c:v>21535.25</c:v>
                </c:pt>
                <c:pt idx="166">
                  <c:v>21685.9</c:v>
                </c:pt>
                <c:pt idx="167">
                  <c:v>21643.53</c:v>
                </c:pt>
                <c:pt idx="168">
                  <c:v>21533.48</c:v>
                </c:pt>
                <c:pt idx="169">
                  <c:v>21565.15</c:v>
                </c:pt>
                <c:pt idx="170">
                  <c:v>21534.35</c:v>
                </c:pt>
                <c:pt idx="171">
                  <c:v>21746.38</c:v>
                </c:pt>
                <c:pt idx="172">
                  <c:v>21702.45</c:v>
                </c:pt>
                <c:pt idx="173">
                  <c:v>21638.16</c:v>
                </c:pt>
                <c:pt idx="174">
                  <c:v>21754.27</c:v>
                </c:pt>
                <c:pt idx="175">
                  <c:v>21729.97</c:v>
                </c:pt>
                <c:pt idx="176">
                  <c:v>21275.919999999998</c:v>
                </c:pt>
                <c:pt idx="177">
                  <c:v>21338.17</c:v>
                </c:pt>
                <c:pt idx="178">
                  <c:v>21086.59</c:v>
                </c:pt>
                <c:pt idx="179">
                  <c:v>21193.81</c:v>
                </c:pt>
                <c:pt idx="180">
                  <c:v>21285.99</c:v>
                </c:pt>
                <c:pt idx="181">
                  <c:v>21258.639999999999</c:v>
                </c:pt>
                <c:pt idx="182">
                  <c:v>21462.86</c:v>
                </c:pt>
                <c:pt idx="183">
                  <c:v>21333.87</c:v>
                </c:pt>
                <c:pt idx="184">
                  <c:v>20972.71</c:v>
                </c:pt>
                <c:pt idx="185">
                  <c:v>21124</c:v>
                </c:pt>
                <c:pt idx="186">
                  <c:v>21116.89</c:v>
                </c:pt>
                <c:pt idx="187">
                  <c:v>21032</c:v>
                </c:pt>
                <c:pt idx="188">
                  <c:v>21129.72</c:v>
                </c:pt>
                <c:pt idx="189">
                  <c:v>21204.28</c:v>
                </c:pt>
                <c:pt idx="190">
                  <c:v>21134.42</c:v>
                </c:pt>
                <c:pt idx="191">
                  <c:v>20884.71</c:v>
                </c:pt>
                <c:pt idx="192">
                  <c:v>20774.04</c:v>
                </c:pt>
                <c:pt idx="193">
                  <c:v>20776.099999999999</c:v>
                </c:pt>
                <c:pt idx="194">
                  <c:v>20408.54</c:v>
                </c:pt>
                <c:pt idx="195">
                  <c:v>20410.88</c:v>
                </c:pt>
                <c:pt idx="196">
                  <c:v>20601.189999999999</c:v>
                </c:pt>
                <c:pt idx="197">
                  <c:v>20942.53</c:v>
                </c:pt>
                <c:pt idx="198">
                  <c:v>21003.37</c:v>
                </c:pt>
                <c:pt idx="199">
                  <c:v>21260.14</c:v>
                </c:pt>
                <c:pt idx="200">
                  <c:v>21182.58</c:v>
                </c:pt>
                <c:pt idx="201">
                  <c:v>21117.22</c:v>
                </c:pt>
                <c:pt idx="202">
                  <c:v>21151.14</c:v>
                </c:pt>
                <c:pt idx="203">
                  <c:v>21283.37</c:v>
                </c:pt>
                <c:pt idx="204">
                  <c:v>21272.45</c:v>
                </c:pt>
                <c:pt idx="205">
                  <c:v>21301.73</c:v>
                </c:pt>
                <c:pt idx="206">
                  <c:v>21250.09</c:v>
                </c:pt>
                <c:pt idx="207">
                  <c:v>21062.98</c:v>
                </c:pt>
                <c:pt idx="208">
                  <c:v>21188.560000000001</c:v>
                </c:pt>
                <c:pt idx="209">
                  <c:v>21067.23</c:v>
                </c:pt>
                <c:pt idx="210">
                  <c:v>21191.279999999999</c:v>
                </c:pt>
                <c:pt idx="211">
                  <c:v>21344.92</c:v>
                </c:pt>
                <c:pt idx="212">
                  <c:v>21402.13</c:v>
                </c:pt>
                <c:pt idx="213">
                  <c:v>21602.59</c:v>
                </c:pt>
                <c:pt idx="214">
                  <c:v>21923.72</c:v>
                </c:pt>
                <c:pt idx="215">
                  <c:v>22258.73</c:v>
                </c:pt>
                <c:pt idx="216">
                  <c:v>22307.58</c:v>
                </c:pt>
                <c:pt idx="217">
                  <c:v>22200</c:v>
                </c:pt>
                <c:pt idx="218">
                  <c:v>22259.74</c:v>
                </c:pt>
                <c:pt idx="219">
                  <c:v>22217.9</c:v>
                </c:pt>
                <c:pt idx="220">
                  <c:v>22200.560000000001</c:v>
                </c:pt>
                <c:pt idx="221">
                  <c:v>22090.12</c:v>
                </c:pt>
                <c:pt idx="222">
                  <c:v>22277.97</c:v>
                </c:pt>
                <c:pt idx="223">
                  <c:v>22221.66</c:v>
                </c:pt>
                <c:pt idx="224">
                  <c:v>22169.11</c:v>
                </c:pt>
                <c:pt idx="225">
                  <c:v>21870.560000000001</c:v>
                </c:pt>
                <c:pt idx="226">
                  <c:v>21711.38</c:v>
                </c:pt>
                <c:pt idx="227">
                  <c:v>21687.57</c:v>
                </c:pt>
                <c:pt idx="228">
                  <c:v>21802.59</c:v>
                </c:pt>
                <c:pt idx="229">
                  <c:v>21761.65</c:v>
                </c:pt>
                <c:pt idx="230">
                  <c:v>21807.5</c:v>
                </c:pt>
                <c:pt idx="231">
                  <c:v>21724.95</c:v>
                </c:pt>
                <c:pt idx="232">
                  <c:v>21713.21</c:v>
                </c:pt>
                <c:pt idx="233">
                  <c:v>21505.31</c:v>
                </c:pt>
                <c:pt idx="234">
                  <c:v>21509.03</c:v>
                </c:pt>
                <c:pt idx="235">
                  <c:v>21205.81</c:v>
                </c:pt>
                <c:pt idx="236">
                  <c:v>21033.759999999998</c:v>
                </c:pt>
                <c:pt idx="237">
                  <c:v>21378.73</c:v>
                </c:pt>
                <c:pt idx="238">
                  <c:v>21428.39</c:v>
                </c:pt>
                <c:pt idx="239">
                  <c:v>20977.11</c:v>
                </c:pt>
                <c:pt idx="240">
                  <c:v>21627.34</c:v>
                </c:pt>
                <c:pt idx="241">
                  <c:v>21608.92</c:v>
                </c:pt>
                <c:pt idx="242">
                  <c:v>21566.85</c:v>
                </c:pt>
                <c:pt idx="243">
                  <c:v>21584.5</c:v>
                </c:pt>
                <c:pt idx="244">
                  <c:v>21450.85</c:v>
                </c:pt>
                <c:pt idx="245">
                  <c:v>21287.02</c:v>
                </c:pt>
                <c:pt idx="246">
                  <c:v>21290.240000000002</c:v>
                </c:pt>
                <c:pt idx="247">
                  <c:v>21503.69</c:v>
                </c:pt>
                <c:pt idx="248">
                  <c:v>21125.09</c:v>
                </c:pt>
                <c:pt idx="249">
                  <c:v>21025.56</c:v>
                </c:pt>
                <c:pt idx="250">
                  <c:v>21456.01</c:v>
                </c:pt>
                <c:pt idx="251">
                  <c:v>21596.81</c:v>
                </c:pt>
                <c:pt idx="252">
                  <c:v>21726.28</c:v>
                </c:pt>
                <c:pt idx="253">
                  <c:v>21822.04</c:v>
                </c:pt>
                <c:pt idx="254">
                  <c:v>21602.69</c:v>
                </c:pt>
                <c:pt idx="255">
                  <c:v>21385.16</c:v>
                </c:pt>
                <c:pt idx="256">
                  <c:v>21556.51</c:v>
                </c:pt>
                <c:pt idx="257">
                  <c:v>21449.39</c:v>
                </c:pt>
                <c:pt idx="258">
                  <c:v>21528.23</c:v>
                </c:pt>
                <c:pt idx="259">
                  <c:v>21425.51</c:v>
                </c:pt>
                <c:pt idx="260">
                  <c:v>21464.23</c:v>
                </c:pt>
                <c:pt idx="261">
                  <c:v>21431.49</c:v>
                </c:pt>
                <c:pt idx="262">
                  <c:v>21302.65</c:v>
                </c:pt>
                <c:pt idx="263">
                  <c:v>21281.85</c:v>
                </c:pt>
                <c:pt idx="264">
                  <c:v>20900.63</c:v>
                </c:pt>
                <c:pt idx="265">
                  <c:v>21139.71</c:v>
                </c:pt>
                <c:pt idx="266">
                  <c:v>21144.48</c:v>
                </c:pt>
                <c:pt idx="267">
                  <c:v>20864.21</c:v>
                </c:pt>
                <c:pt idx="268">
                  <c:v>20333.169999999998</c:v>
                </c:pt>
                <c:pt idx="269">
                  <c:v>20751.28</c:v>
                </c:pt>
                <c:pt idx="270">
                  <c:v>20874.060000000001</c:v>
                </c:pt>
                <c:pt idx="271">
                  <c:v>20844.45</c:v>
                </c:pt>
                <c:pt idx="272">
                  <c:v>20883.77</c:v>
                </c:pt>
                <c:pt idx="273">
                  <c:v>20788.39</c:v>
                </c:pt>
                <c:pt idx="274">
                  <c:v>20773.490000000002</c:v>
                </c:pt>
                <c:pt idx="275">
                  <c:v>20556.54</c:v>
                </c:pt>
                <c:pt idx="276">
                  <c:v>20664.64</c:v>
                </c:pt>
                <c:pt idx="277">
                  <c:v>20649</c:v>
                </c:pt>
                <c:pt idx="278">
                  <c:v>20773.560000000001</c:v>
                </c:pt>
                <c:pt idx="279">
                  <c:v>20574.63</c:v>
                </c:pt>
                <c:pt idx="280">
                  <c:v>20593.72</c:v>
                </c:pt>
                <c:pt idx="281">
                  <c:v>20622.91</c:v>
                </c:pt>
                <c:pt idx="282">
                  <c:v>20719.330000000002</c:v>
                </c:pt>
                <c:pt idx="283">
                  <c:v>20666.07</c:v>
                </c:pt>
                <c:pt idx="284">
                  <c:v>20402.27</c:v>
                </c:pt>
                <c:pt idx="285">
                  <c:v>20442.75</c:v>
                </c:pt>
                <c:pt idx="286">
                  <c:v>20555.29</c:v>
                </c:pt>
                <c:pt idx="287">
                  <c:v>20359.7</c:v>
                </c:pt>
                <c:pt idx="288">
                  <c:v>20163.8</c:v>
                </c:pt>
                <c:pt idx="289">
                  <c:v>20427.060000000001</c:v>
                </c:pt>
                <c:pt idx="290">
                  <c:v>20204.04</c:v>
                </c:pt>
                <c:pt idx="291">
                  <c:v>20038.97</c:v>
                </c:pt>
                <c:pt idx="292">
                  <c:v>19561.96</c:v>
                </c:pt>
                <c:pt idx="293">
                  <c:v>20014.77</c:v>
                </c:pt>
                <c:pt idx="294">
                  <c:v>20077.62</c:v>
                </c:pt>
                <c:pt idx="295">
                  <c:v>19327.060000000001</c:v>
                </c:pt>
                <c:pt idx="296">
                  <c:v>19155.740000000002</c:v>
                </c:pt>
                <c:pt idx="297">
                  <c:v>20166.189999999999</c:v>
                </c:pt>
                <c:pt idx="298">
                  <c:v>20392.580000000002</c:v>
                </c:pt>
                <c:pt idx="299">
                  <c:v>20987.919999999998</c:v>
                </c:pt>
                <c:pt idx="300">
                  <c:v>21115.45</c:v>
                </c:pt>
                <c:pt idx="301">
                  <c:v>21506.880000000001</c:v>
                </c:pt>
                <c:pt idx="302">
                  <c:v>21374.83</c:v>
                </c:pt>
                <c:pt idx="303">
                  <c:v>21816.19</c:v>
                </c:pt>
                <c:pt idx="304">
                  <c:v>21602.75</c:v>
                </c:pt>
                <c:pt idx="305">
                  <c:v>21148.02</c:v>
                </c:pt>
                <c:pt idx="306">
                  <c:v>21219.5</c:v>
                </c:pt>
                <c:pt idx="307">
                  <c:v>21678.68</c:v>
                </c:pt>
                <c:pt idx="308">
                  <c:v>21501.62</c:v>
                </c:pt>
                <c:pt idx="309">
                  <c:v>21919.33</c:v>
                </c:pt>
                <c:pt idx="310">
                  <c:v>22036.05</c:v>
                </c:pt>
                <c:pt idx="311">
                  <c:v>22574.76</c:v>
                </c:pt>
                <c:pt idx="312">
                  <c:v>22351.06</c:v>
                </c:pt>
                <c:pt idx="313">
                  <c:v>22262.6</c:v>
                </c:pt>
                <c:pt idx="314">
                  <c:v>22177.02</c:v>
                </c:pt>
                <c:pt idx="315">
                  <c:v>21952.400000000001</c:v>
                </c:pt>
                <c:pt idx="316">
                  <c:v>21812</c:v>
                </c:pt>
                <c:pt idx="317">
                  <c:v>21646.55</c:v>
                </c:pt>
                <c:pt idx="318">
                  <c:v>21507.54</c:v>
                </c:pt>
                <c:pt idx="319">
                  <c:v>21583.119999999999</c:v>
                </c:pt>
                <c:pt idx="320">
                  <c:v>21821.16</c:v>
                </c:pt>
                <c:pt idx="321">
                  <c:v>21680.34</c:v>
                </c:pt>
                <c:pt idx="322">
                  <c:v>21803.62</c:v>
                </c:pt>
                <c:pt idx="323">
                  <c:v>21846.48</c:v>
                </c:pt>
                <c:pt idx="324">
                  <c:v>21810.52</c:v>
                </c:pt>
                <c:pt idx="325">
                  <c:v>22269.88</c:v>
                </c:pt>
                <c:pt idx="326">
                  <c:v>22250.25</c:v>
                </c:pt>
                <c:pt idx="327">
                  <c:v>22486.92</c:v>
                </c:pt>
                <c:pt idx="328">
                  <c:v>22085.8</c:v>
                </c:pt>
                <c:pt idx="329">
                  <c:v>22147.75</c:v>
                </c:pt>
                <c:pt idx="330">
                  <c:v>21898.99</c:v>
                </c:pt>
                <c:pt idx="331">
                  <c:v>22243.66</c:v>
                </c:pt>
                <c:pt idx="332">
                  <c:v>21687.65</c:v>
                </c:pt>
                <c:pt idx="333">
                  <c:v>21920.46</c:v>
                </c:pt>
                <c:pt idx="334">
                  <c:v>21457.29</c:v>
                </c:pt>
                <c:pt idx="335">
                  <c:v>21149.8</c:v>
                </c:pt>
                <c:pt idx="336">
                  <c:v>21184.6</c:v>
                </c:pt>
                <c:pt idx="337">
                  <c:v>21268.73</c:v>
                </c:pt>
                <c:pt idx="338">
                  <c:v>22091.18</c:v>
                </c:pt>
                <c:pt idx="339">
                  <c:v>22010.78</c:v>
                </c:pt>
                <c:pt idx="340">
                  <c:v>22614.82</c:v>
                </c:pt>
                <c:pt idx="341">
                  <c:v>22532.080000000002</c:v>
                </c:pt>
                <c:pt idx="342">
                  <c:v>22658.16</c:v>
                </c:pt>
                <c:pt idx="343">
                  <c:v>22841.119999999999</c:v>
                </c:pt>
                <c:pt idx="344">
                  <c:v>22549.24</c:v>
                </c:pt>
                <c:pt idx="345">
                  <c:v>22271.3</c:v>
                </c:pt>
                <c:pt idx="346">
                  <c:v>22694.66</c:v>
                </c:pt>
                <c:pt idx="347">
                  <c:v>22590.86</c:v>
                </c:pt>
                <c:pt idx="348">
                  <c:v>23506.04</c:v>
                </c:pt>
                <c:pt idx="349">
                  <c:v>23469.39</c:v>
                </c:pt>
                <c:pt idx="350">
                  <c:v>23783.72</c:v>
                </c:pt>
                <c:pt idx="351">
                  <c:v>23975.62</c:v>
                </c:pt>
                <c:pt idx="352">
                  <c:v>24110.959999999999</c:v>
                </c:pt>
                <c:pt idx="353">
                  <c:v>24270.62</c:v>
                </c:pt>
                <c:pt idx="354">
                  <c:v>24245.759999999998</c:v>
                </c:pt>
                <c:pt idx="355">
                  <c:v>24120.04</c:v>
                </c:pt>
                <c:pt idx="356">
                  <c:v>23796.74</c:v>
                </c:pt>
                <c:pt idx="357">
                  <c:v>24033.79</c:v>
                </c:pt>
                <c:pt idx="358">
                  <c:v>23940.26</c:v>
                </c:pt>
                <c:pt idx="359">
                  <c:v>23869.93</c:v>
                </c:pt>
                <c:pt idx="360">
                  <c:v>23674.93</c:v>
                </c:pt>
                <c:pt idx="361">
                  <c:v>23672.52</c:v>
                </c:pt>
                <c:pt idx="362">
                  <c:v>23420.54</c:v>
                </c:pt>
                <c:pt idx="363">
                  <c:v>23094.67</c:v>
                </c:pt>
                <c:pt idx="364">
                  <c:v>22821.32</c:v>
                </c:pt>
                <c:pt idx="365">
                  <c:v>22604.61</c:v>
                </c:pt>
                <c:pt idx="366">
                  <c:v>22664.69</c:v>
                </c:pt>
                <c:pt idx="367">
                  <c:v>22373.09</c:v>
                </c:pt>
                <c:pt idx="368">
                  <c:v>22307.06</c:v>
                </c:pt>
                <c:pt idx="369">
                  <c:v>22487.94</c:v>
                </c:pt>
                <c:pt idx="370">
                  <c:v>22580.83</c:v>
                </c:pt>
                <c:pt idx="371">
                  <c:v>22696.9</c:v>
                </c:pt>
                <c:pt idx="372">
                  <c:v>22707.38</c:v>
                </c:pt>
                <c:pt idx="373">
                  <c:v>22865.15</c:v>
                </c:pt>
                <c:pt idx="374">
                  <c:v>22869.5</c:v>
                </c:pt>
                <c:pt idx="375">
                  <c:v>22848.22</c:v>
                </c:pt>
                <c:pt idx="376">
                  <c:v>22813.47</c:v>
                </c:pt>
                <c:pt idx="377">
                  <c:v>22799.64</c:v>
                </c:pt>
                <c:pt idx="378">
                  <c:v>22601.77</c:v>
                </c:pt>
                <c:pt idx="379">
                  <c:v>22410.82</c:v>
                </c:pt>
                <c:pt idx="380">
                  <c:v>22362.55</c:v>
                </c:pt>
                <c:pt idx="381">
                  <c:v>22219.73</c:v>
                </c:pt>
                <c:pt idx="382">
                  <c:v>22199</c:v>
                </c:pt>
                <c:pt idx="383">
                  <c:v>22270.38</c:v>
                </c:pt>
                <c:pt idx="384">
                  <c:v>22192.04</c:v>
                </c:pt>
                <c:pt idx="385">
                  <c:v>22204.22</c:v>
                </c:pt>
                <c:pt idx="386">
                  <c:v>22356.080000000002</c:v>
                </c:pt>
                <c:pt idx="387">
                  <c:v>21857.43</c:v>
                </c:pt>
                <c:pt idx="388">
                  <c:v>22298.080000000002</c:v>
                </c:pt>
                <c:pt idx="389">
                  <c:v>22598.39</c:v>
                </c:pt>
                <c:pt idx="390">
                  <c:v>22644.31</c:v>
                </c:pt>
                <c:pt idx="391">
                  <c:v>22662.74</c:v>
                </c:pt>
                <c:pt idx="392">
                  <c:v>22507.32</c:v>
                </c:pt>
                <c:pt idx="393">
                  <c:v>22525.18</c:v>
                </c:pt>
                <c:pt idx="394">
                  <c:v>22512.53</c:v>
                </c:pt>
                <c:pt idx="395">
                  <c:v>22746.7</c:v>
                </c:pt>
                <c:pt idx="396">
                  <c:v>22553.72</c:v>
                </c:pt>
                <c:pt idx="397">
                  <c:v>22544.84</c:v>
                </c:pt>
                <c:pt idx="398">
                  <c:v>22712.75</c:v>
                </c:pt>
                <c:pt idx="399">
                  <c:v>22586.87</c:v>
                </c:pt>
                <c:pt idx="400">
                  <c:v>22614.25</c:v>
                </c:pt>
                <c:pt idx="401">
                  <c:v>22510.48</c:v>
                </c:pt>
                <c:pt idx="402">
                  <c:v>22396.99</c:v>
                </c:pt>
                <c:pt idx="403">
                  <c:v>22697.88</c:v>
                </c:pt>
                <c:pt idx="404">
                  <c:v>22764.68</c:v>
                </c:pt>
                <c:pt idx="405">
                  <c:v>22794.19</c:v>
                </c:pt>
                <c:pt idx="406">
                  <c:v>22697.360000000001</c:v>
                </c:pt>
                <c:pt idx="407">
                  <c:v>22597.35</c:v>
                </c:pt>
                <c:pt idx="408">
                  <c:v>22187.96</c:v>
                </c:pt>
                <c:pt idx="409">
                  <c:v>21932.21</c:v>
                </c:pt>
                <c:pt idx="410">
                  <c:v>22196.89</c:v>
                </c:pt>
                <c:pt idx="411">
                  <c:v>22052.18</c:v>
                </c:pt>
                <c:pt idx="412">
                  <c:v>21788.14</c:v>
                </c:pt>
                <c:pt idx="413">
                  <c:v>21546.99</c:v>
                </c:pt>
                <c:pt idx="414">
                  <c:v>21717.040000000001</c:v>
                </c:pt>
                <c:pt idx="415">
                  <c:v>21785.54</c:v>
                </c:pt>
                <c:pt idx="416">
                  <c:v>21811.93</c:v>
                </c:pt>
                <c:pt idx="417">
                  <c:v>22304.51</c:v>
                </c:pt>
                <c:pt idx="418">
                  <c:v>22270.39</c:v>
                </c:pt>
                <c:pt idx="419">
                  <c:v>22271.77</c:v>
                </c:pt>
                <c:pt idx="420">
                  <c:v>22342</c:v>
                </c:pt>
                <c:pt idx="421">
                  <c:v>22338.15</c:v>
                </c:pt>
                <c:pt idx="422">
                  <c:v>22516.83</c:v>
                </c:pt>
                <c:pt idx="423">
                  <c:v>22693.040000000001</c:v>
                </c:pt>
                <c:pt idx="424">
                  <c:v>22555.43</c:v>
                </c:pt>
                <c:pt idx="425">
                  <c:v>22278.48</c:v>
                </c:pt>
                <c:pt idx="426">
                  <c:v>22680.33</c:v>
                </c:pt>
                <c:pt idx="427">
                  <c:v>22851.75</c:v>
                </c:pt>
                <c:pt idx="428">
                  <c:v>22738.61</c:v>
                </c:pt>
                <c:pt idx="429">
                  <c:v>22966.38</c:v>
                </c:pt>
                <c:pt idx="430">
                  <c:v>22878.35</c:v>
                </c:pt>
                <c:pt idx="431">
                  <c:v>22804.04</c:v>
                </c:pt>
                <c:pt idx="432">
                  <c:v>22694.5</c:v>
                </c:pt>
                <c:pt idx="433">
                  <c:v>22823.26</c:v>
                </c:pt>
                <c:pt idx="434">
                  <c:v>22625.73</c:v>
                </c:pt>
                <c:pt idx="435">
                  <c:v>22539.54</c:v>
                </c:pt>
                <c:pt idx="436">
                  <c:v>22475.94</c:v>
                </c:pt>
                <c:pt idx="437">
                  <c:v>22171.35</c:v>
                </c:pt>
                <c:pt idx="438">
                  <c:v>22201.82</c:v>
                </c:pt>
                <c:pt idx="439">
                  <c:v>22018.52</c:v>
                </c:pt>
                <c:pt idx="440">
                  <c:v>22358.43</c:v>
                </c:pt>
                <c:pt idx="441">
                  <c:v>22481.09</c:v>
                </c:pt>
                <c:pt idx="442">
                  <c:v>22450.79</c:v>
                </c:pt>
                <c:pt idx="443">
                  <c:v>22437.01</c:v>
                </c:pt>
                <c:pt idx="444">
                  <c:v>22689.74</c:v>
                </c:pt>
                <c:pt idx="445">
                  <c:v>22960.34</c:v>
                </c:pt>
                <c:pt idx="446">
                  <c:v>23002.37</c:v>
                </c:pt>
                <c:pt idx="447">
                  <c:v>22930.36</c:v>
                </c:pt>
                <c:pt idx="448">
                  <c:v>22838.37</c:v>
                </c:pt>
                <c:pt idx="449">
                  <c:v>22717.23</c:v>
                </c:pt>
                <c:pt idx="450">
                  <c:v>22818.02</c:v>
                </c:pt>
                <c:pt idx="451">
                  <c:v>22865.86</c:v>
                </c:pt>
                <c:pt idx="452">
                  <c:v>22758.48</c:v>
                </c:pt>
                <c:pt idx="453">
                  <c:v>22497.18</c:v>
                </c:pt>
                <c:pt idx="454">
                  <c:v>22408.880000000001</c:v>
                </c:pt>
                <c:pt idx="455">
                  <c:v>22508.69</c:v>
                </c:pt>
                <c:pt idx="456">
                  <c:v>22467.16</c:v>
                </c:pt>
                <c:pt idx="457">
                  <c:v>22472.78</c:v>
                </c:pt>
                <c:pt idx="458">
                  <c:v>22508.03</c:v>
                </c:pt>
                <c:pt idx="459">
                  <c:v>22467.87</c:v>
                </c:pt>
                <c:pt idx="460">
                  <c:v>22319.61</c:v>
                </c:pt>
                <c:pt idx="461">
                  <c:v>22215.32</c:v>
                </c:pt>
                <c:pt idx="462">
                  <c:v>22278.12</c:v>
                </c:pt>
                <c:pt idx="463">
                  <c:v>22088.04</c:v>
                </c:pt>
                <c:pt idx="464">
                  <c:v>22162.240000000002</c:v>
                </c:pt>
                <c:pt idx="465">
                  <c:v>22191.18</c:v>
                </c:pt>
                <c:pt idx="466">
                  <c:v>22158.2</c:v>
                </c:pt>
                <c:pt idx="467">
                  <c:v>21847.59</c:v>
                </c:pt>
                <c:pt idx="468">
                  <c:v>21835.53</c:v>
                </c:pt>
                <c:pt idx="469">
                  <c:v>21778.74</c:v>
                </c:pt>
                <c:pt idx="470">
                  <c:v>21660.28</c:v>
                </c:pt>
                <c:pt idx="471">
                  <c:v>21687.1</c:v>
                </c:pt>
                <c:pt idx="472">
                  <c:v>21794.32</c:v>
                </c:pt>
                <c:pt idx="473">
                  <c:v>21678.26</c:v>
                </c:pt>
                <c:pt idx="474">
                  <c:v>21567.52</c:v>
                </c:pt>
                <c:pt idx="475">
                  <c:v>21645.42</c:v>
                </c:pt>
                <c:pt idx="476">
                  <c:v>21319.55</c:v>
                </c:pt>
                <c:pt idx="477">
                  <c:v>21292.29</c:v>
                </c:pt>
                <c:pt idx="478">
                  <c:v>21388.58</c:v>
                </c:pt>
                <c:pt idx="479">
                  <c:v>21454.3</c:v>
                </c:pt>
                <c:pt idx="480">
                  <c:v>21159.08</c:v>
                </c:pt>
                <c:pt idx="481">
                  <c:v>21031.31</c:v>
                </c:pt>
                <c:pt idx="482">
                  <c:v>21317.32</c:v>
                </c:pt>
                <c:pt idx="483">
                  <c:v>20766.099999999999</c:v>
                </c:pt>
                <c:pt idx="484">
                  <c:v>20617.86</c:v>
                </c:pt>
                <c:pt idx="485">
                  <c:v>21591.99</c:v>
                </c:pt>
                <c:pt idx="486">
                  <c:v>21380.97</c:v>
                </c:pt>
                <c:pt idx="487">
                  <c:v>21480.9</c:v>
                </c:pt>
                <c:pt idx="488">
                  <c:v>21676.51</c:v>
                </c:pt>
                <c:pt idx="489">
                  <c:v>21803.95</c:v>
                </c:pt>
                <c:pt idx="490">
                  <c:v>21777.29</c:v>
                </c:pt>
                <c:pt idx="491">
                  <c:v>21968.1</c:v>
                </c:pt>
                <c:pt idx="492">
                  <c:v>21824.03</c:v>
                </c:pt>
                <c:pt idx="493">
                  <c:v>21469.200000000001</c:v>
                </c:pt>
                <c:pt idx="494">
                  <c:v>21368.07</c:v>
                </c:pt>
                <c:pt idx="495">
                  <c:v>21252.720000000001</c:v>
                </c:pt>
                <c:pt idx="496">
                  <c:v>21417.759999999998</c:v>
                </c:pt>
                <c:pt idx="497">
                  <c:v>21042.09</c:v>
                </c:pt>
                <c:pt idx="498">
                  <c:v>21181.64</c:v>
                </c:pt>
                <c:pt idx="499">
                  <c:v>21724.47</c:v>
                </c:pt>
                <c:pt idx="500">
                  <c:v>22068.240000000002</c:v>
                </c:pt>
                <c:pt idx="501">
                  <c:v>22389.86</c:v>
                </c:pt>
                <c:pt idx="502">
                  <c:v>22153.63</c:v>
                </c:pt>
                <c:pt idx="503">
                  <c:v>21892.78</c:v>
                </c:pt>
                <c:pt idx="504">
                  <c:v>21736.44</c:v>
                </c:pt>
                <c:pt idx="505">
                  <c:v>21970.81</c:v>
                </c:pt>
                <c:pt idx="506">
                  <c:v>21925.1</c:v>
                </c:pt>
                <c:pt idx="507">
                  <c:v>22149.21</c:v>
                </c:pt>
                <c:pt idx="508">
                  <c:v>21720.25</c:v>
                </c:pt>
                <c:pt idx="509">
                  <c:v>21464.98</c:v>
                </c:pt>
                <c:pt idx="510">
                  <c:v>21154.17</c:v>
                </c:pt>
                <c:pt idx="511">
                  <c:v>21244.68</c:v>
                </c:pt>
                <c:pt idx="512">
                  <c:v>21382.62</c:v>
                </c:pt>
                <c:pt idx="513">
                  <c:v>21890.86</c:v>
                </c:pt>
                <c:pt idx="514">
                  <c:v>21645.37</c:v>
                </c:pt>
                <c:pt idx="515">
                  <c:v>21610.240000000002</c:v>
                </c:pt>
                <c:pt idx="516">
                  <c:v>22682.080000000002</c:v>
                </c:pt>
                <c:pt idx="517">
                  <c:v>23274.53</c:v>
                </c:pt>
                <c:pt idx="518">
                  <c:v>23486.11</c:v>
                </c:pt>
                <c:pt idx="519">
                  <c:v>23098.29</c:v>
                </c:pt>
                <c:pt idx="520">
                  <c:v>23291.97</c:v>
                </c:pt>
                <c:pt idx="521">
                  <c:v>23629.34</c:v>
                </c:pt>
                <c:pt idx="522">
                  <c:v>23631.88</c:v>
                </c:pt>
                <c:pt idx="523">
                  <c:v>23669.49</c:v>
                </c:pt>
                <c:pt idx="524">
                  <c:v>23940.78</c:v>
                </c:pt>
                <c:pt idx="525">
                  <c:v>24124.15</c:v>
                </c:pt>
                <c:pt idx="526">
                  <c:v>23816.33</c:v>
                </c:pt>
                <c:pt idx="527">
                  <c:v>23808.06</c:v>
                </c:pt>
                <c:pt idx="528">
                  <c:v>23763.37</c:v>
                </c:pt>
                <c:pt idx="529">
                  <c:v>23868.34</c:v>
                </c:pt>
                <c:pt idx="530">
                  <c:v>23951.81</c:v>
                </c:pt>
                <c:pt idx="531">
                  <c:v>23714.880000000001</c:v>
                </c:pt>
                <c:pt idx="532">
                  <c:v>23653.82</c:v>
                </c:pt>
                <c:pt idx="533">
                  <c:v>23710.43</c:v>
                </c:pt>
                <c:pt idx="534">
                  <c:v>23788.2</c:v>
                </c:pt>
                <c:pt idx="535">
                  <c:v>23849.99</c:v>
                </c:pt>
                <c:pt idx="536">
                  <c:v>23714.53</c:v>
                </c:pt>
                <c:pt idx="537">
                  <c:v>23506.33</c:v>
                </c:pt>
                <c:pt idx="538">
                  <c:v>22764.94</c:v>
                </c:pt>
                <c:pt idx="539">
                  <c:v>22783.98</c:v>
                </c:pt>
                <c:pt idx="540">
                  <c:v>22911.21</c:v>
                </c:pt>
                <c:pt idx="541">
                  <c:v>22892.69</c:v>
                </c:pt>
                <c:pt idx="542">
                  <c:v>22939.18</c:v>
                </c:pt>
                <c:pt idx="543">
                  <c:v>22902.76</c:v>
                </c:pt>
                <c:pt idx="544">
                  <c:v>22866.1</c:v>
                </c:pt>
                <c:pt idx="545">
                  <c:v>22891.72</c:v>
                </c:pt>
                <c:pt idx="546">
                  <c:v>22868</c:v>
                </c:pt>
                <c:pt idx="547">
                  <c:v>22901.77</c:v>
                </c:pt>
                <c:pt idx="548">
                  <c:v>22553.22</c:v>
                </c:pt>
                <c:pt idx="549">
                  <c:v>22694.45</c:v>
                </c:pt>
                <c:pt idx="550">
                  <c:v>22758.07</c:v>
                </c:pt>
                <c:pt idx="551">
                  <c:v>22866.17</c:v>
                </c:pt>
                <c:pt idx="552">
                  <c:v>22938.73</c:v>
                </c:pt>
                <c:pt idx="553">
                  <c:v>22811.08</c:v>
                </c:pt>
                <c:pt idx="554">
                  <c:v>22498.03</c:v>
                </c:pt>
                <c:pt idx="555">
                  <c:v>22177.040000000001</c:v>
                </c:pt>
                <c:pt idx="556">
                  <c:v>22622.38</c:v>
                </c:pt>
                <c:pt idx="557">
                  <c:v>22707.16</c:v>
                </c:pt>
                <c:pt idx="558">
                  <c:v>22819.03</c:v>
                </c:pt>
                <c:pt idx="559">
                  <c:v>22724.959999999999</c:v>
                </c:pt>
                <c:pt idx="560">
                  <c:v>22597.200000000001</c:v>
                </c:pt>
                <c:pt idx="561">
                  <c:v>22486.240000000002</c:v>
                </c:pt>
                <c:pt idx="562">
                  <c:v>22495.99</c:v>
                </c:pt>
                <c:pt idx="563">
                  <c:v>22550.85</c:v>
                </c:pt>
                <c:pt idx="564">
                  <c:v>22523.15</c:v>
                </c:pt>
                <c:pt idx="565">
                  <c:v>22416.48</c:v>
                </c:pt>
                <c:pt idx="566">
                  <c:v>22261.759999999998</c:v>
                </c:pt>
                <c:pt idx="567">
                  <c:v>22396.799999999999</c:v>
                </c:pt>
                <c:pt idx="568">
                  <c:v>22351.119999999999</c:v>
                </c:pt>
                <c:pt idx="569">
                  <c:v>22028.32</c:v>
                </c:pt>
                <c:pt idx="570">
                  <c:v>22380.01</c:v>
                </c:pt>
                <c:pt idx="571">
                  <c:v>22380.99</c:v>
                </c:pt>
                <c:pt idx="572">
                  <c:v>22681.42</c:v>
                </c:pt>
                <c:pt idx="573">
                  <c:v>22868.71</c:v>
                </c:pt>
                <c:pt idx="574">
                  <c:v>22913.82</c:v>
                </c:pt>
                <c:pt idx="575">
                  <c:v>22937.599999999999</c:v>
                </c:pt>
                <c:pt idx="576">
                  <c:v>22548.35</c:v>
                </c:pt>
                <c:pt idx="577">
                  <c:v>22539.119999999999</c:v>
                </c:pt>
                <c:pt idx="578">
                  <c:v>22420.080000000002</c:v>
                </c:pt>
                <c:pt idx="579">
                  <c:v>22011.61</c:v>
                </c:pt>
                <c:pt idx="580">
                  <c:v>22011.67</c:v>
                </c:pt>
                <c:pt idx="581">
                  <c:v>22008.45</c:v>
                </c:pt>
                <c:pt idx="582">
                  <c:v>21739.78</c:v>
                </c:pt>
                <c:pt idx="583">
                  <c:v>21707.62</c:v>
                </c:pt>
                <c:pt idx="584">
                  <c:v>21805.17</c:v>
                </c:pt>
                <c:pt idx="585">
                  <c:v>21696.65</c:v>
                </c:pt>
                <c:pt idx="586">
                  <c:v>21457.64</c:v>
                </c:pt>
                <c:pt idx="587">
                  <c:v>21448.52</c:v>
                </c:pt>
                <c:pt idx="588">
                  <c:v>21363.05</c:v>
                </c:pt>
                <c:pt idx="589">
                  <c:v>21336.12</c:v>
                </c:pt>
                <c:pt idx="590">
                  <c:v>21255.56</c:v>
                </c:pt>
                <c:pt idx="591">
                  <c:v>21155.18</c:v>
                </c:pt>
                <c:pt idx="592">
                  <c:v>20954.72</c:v>
                </c:pt>
                <c:pt idx="593">
                  <c:v>20881.27</c:v>
                </c:pt>
                <c:pt idx="594">
                  <c:v>20823.509999999998</c:v>
                </c:pt>
                <c:pt idx="595">
                  <c:v>20690.71</c:v>
                </c:pt>
                <c:pt idx="596">
                  <c:v>20628.560000000001</c:v>
                </c:pt>
                <c:pt idx="597">
                  <c:v>20626.66</c:v>
                </c:pt>
                <c:pt idx="598">
                  <c:v>20614.07</c:v>
                </c:pt>
                <c:pt idx="599">
                  <c:v>20400.78</c:v>
                </c:pt>
                <c:pt idx="600">
                  <c:v>20356.28</c:v>
                </c:pt>
                <c:pt idx="601">
                  <c:v>20363.11</c:v>
                </c:pt>
                <c:pt idx="602">
                  <c:v>20267.05</c:v>
                </c:pt>
                <c:pt idx="603">
                  <c:v>20330.189999999999</c:v>
                </c:pt>
                <c:pt idx="604">
                  <c:v>20397.580000000002</c:v>
                </c:pt>
                <c:pt idx="605">
                  <c:v>20296.45</c:v>
                </c:pt>
                <c:pt idx="606">
                  <c:v>20347.48</c:v>
                </c:pt>
                <c:pt idx="607">
                  <c:v>20310.46</c:v>
                </c:pt>
                <c:pt idx="608">
                  <c:v>20299.38</c:v>
                </c:pt>
                <c:pt idx="609">
                  <c:v>19909.5</c:v>
                </c:pt>
                <c:pt idx="610">
                  <c:v>19807.439999999999</c:v>
                </c:pt>
                <c:pt idx="611">
                  <c:v>19865.82</c:v>
                </c:pt>
                <c:pt idx="612">
                  <c:v>19776.62</c:v>
                </c:pt>
                <c:pt idx="613">
                  <c:v>19545.77</c:v>
                </c:pt>
                <c:pt idx="614">
                  <c:v>19274.82</c:v>
                </c:pt>
                <c:pt idx="615">
                  <c:v>19396.52</c:v>
                </c:pt>
                <c:pt idx="616">
                  <c:v>19357.97</c:v>
                </c:pt>
                <c:pt idx="617">
                  <c:v>19385.810000000001</c:v>
                </c:pt>
                <c:pt idx="618">
                  <c:v>19508.25</c:v>
                </c:pt>
                <c:pt idx="619">
                  <c:v>19691.47</c:v>
                </c:pt>
                <c:pt idx="620">
                  <c:v>19646.240000000002</c:v>
                </c:pt>
                <c:pt idx="621">
                  <c:v>19506.54</c:v>
                </c:pt>
                <c:pt idx="622">
                  <c:v>19362.55</c:v>
                </c:pt>
                <c:pt idx="623">
                  <c:v>19449.900000000001</c:v>
                </c:pt>
                <c:pt idx="624">
                  <c:v>19452.61</c:v>
                </c:pt>
                <c:pt idx="625">
                  <c:v>19353.77</c:v>
                </c:pt>
                <c:pt idx="626">
                  <c:v>19434.64</c:v>
                </c:pt>
                <c:pt idx="627">
                  <c:v>19383.84</c:v>
                </c:pt>
                <c:pt idx="628">
                  <c:v>19393.13</c:v>
                </c:pt>
                <c:pt idx="629">
                  <c:v>19470.41</c:v>
                </c:pt>
                <c:pt idx="630">
                  <c:v>19702.63</c:v>
                </c:pt>
                <c:pt idx="631">
                  <c:v>19729.28</c:v>
                </c:pt>
                <c:pt idx="632">
                  <c:v>19753.310000000001</c:v>
                </c:pt>
                <c:pt idx="633">
                  <c:v>19537.099999999999</c:v>
                </c:pt>
                <c:pt idx="634">
                  <c:v>19729.740000000002</c:v>
                </c:pt>
                <c:pt idx="635">
                  <c:v>19738.71</c:v>
                </c:pt>
                <c:pt idx="636">
                  <c:v>19996.009999999998</c:v>
                </c:pt>
                <c:pt idx="637">
                  <c:v>20055.89</c:v>
                </c:pt>
                <c:pt idx="638">
                  <c:v>19952.330000000002</c:v>
                </c:pt>
                <c:pt idx="639">
                  <c:v>20029.259999999998</c:v>
                </c:pt>
                <c:pt idx="640">
                  <c:v>20080.04</c:v>
                </c:pt>
                <c:pt idx="641">
                  <c:v>19985.79</c:v>
                </c:pt>
                <c:pt idx="642">
                  <c:v>19925.18</c:v>
                </c:pt>
                <c:pt idx="643">
                  <c:v>19959.84</c:v>
                </c:pt>
                <c:pt idx="644">
                  <c:v>20079.64</c:v>
                </c:pt>
                <c:pt idx="645">
                  <c:v>20050.16</c:v>
                </c:pt>
                <c:pt idx="646">
                  <c:v>19955.2</c:v>
                </c:pt>
                <c:pt idx="647">
                  <c:v>19975.669999999998</c:v>
                </c:pt>
                <c:pt idx="648">
                  <c:v>20099.75</c:v>
                </c:pt>
                <c:pt idx="649">
                  <c:v>20144.59</c:v>
                </c:pt>
                <c:pt idx="650">
                  <c:v>20020.86</c:v>
                </c:pt>
                <c:pt idx="651">
                  <c:v>19999.91</c:v>
                </c:pt>
                <c:pt idx="652">
                  <c:v>20118.86</c:v>
                </c:pt>
                <c:pt idx="653">
                  <c:v>20099.810000000001</c:v>
                </c:pt>
                <c:pt idx="654">
                  <c:v>20098.38</c:v>
                </c:pt>
                <c:pt idx="655">
                  <c:v>20195.48</c:v>
                </c:pt>
                <c:pt idx="656">
                  <c:v>20080.98</c:v>
                </c:pt>
                <c:pt idx="657">
                  <c:v>19929.09</c:v>
                </c:pt>
                <c:pt idx="658">
                  <c:v>19994.060000000001</c:v>
                </c:pt>
                <c:pt idx="659">
                  <c:v>20081.63</c:v>
                </c:pt>
                <c:pt idx="660">
                  <c:v>20032.349999999999</c:v>
                </c:pt>
                <c:pt idx="661">
                  <c:v>20055.8</c:v>
                </c:pt>
                <c:pt idx="662">
                  <c:v>20033.43</c:v>
                </c:pt>
                <c:pt idx="663">
                  <c:v>20220.3</c:v>
                </c:pt>
                <c:pt idx="664">
                  <c:v>20130.41</c:v>
                </c:pt>
                <c:pt idx="665">
                  <c:v>20225.09</c:v>
                </c:pt>
                <c:pt idx="666">
                  <c:v>20153.349999999999</c:v>
                </c:pt>
                <c:pt idx="667">
                  <c:v>20132.669999999998</c:v>
                </c:pt>
                <c:pt idx="668">
                  <c:v>20110.509999999998</c:v>
                </c:pt>
                <c:pt idx="669">
                  <c:v>20138.79</c:v>
                </c:pt>
                <c:pt idx="670">
                  <c:v>20230.41</c:v>
                </c:pt>
                <c:pt idx="671">
                  <c:v>20067.75</c:v>
                </c:pt>
                <c:pt idx="672">
                  <c:v>19943.259999999998</c:v>
                </c:pt>
                <c:pt idx="673">
                  <c:v>19831.82</c:v>
                </c:pt>
                <c:pt idx="674">
                  <c:v>19883.52</c:v>
                </c:pt>
                <c:pt idx="675">
                  <c:v>19898.75</c:v>
                </c:pt>
                <c:pt idx="676">
                  <c:v>19908.580000000002</c:v>
                </c:pt>
                <c:pt idx="677">
                  <c:v>20013.259999999998</c:v>
                </c:pt>
                <c:pt idx="678">
                  <c:v>19909.259999999998</c:v>
                </c:pt>
                <c:pt idx="679">
                  <c:v>19984.62</c:v>
                </c:pt>
                <c:pt idx="680">
                  <c:v>19979.900000000001</c:v>
                </c:pt>
                <c:pt idx="681">
                  <c:v>20170.82</c:v>
                </c:pt>
                <c:pt idx="682">
                  <c:v>20177.28</c:v>
                </c:pt>
                <c:pt idx="683">
                  <c:v>19860.03</c:v>
                </c:pt>
                <c:pt idx="684">
                  <c:v>19650.57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43962</c:v>
                </c:pt>
                <c:pt idx="1">
                  <c:v>43959</c:v>
                </c:pt>
                <c:pt idx="2">
                  <c:v>43958</c:v>
                </c:pt>
                <c:pt idx="3">
                  <c:v>43952</c:v>
                </c:pt>
                <c:pt idx="4">
                  <c:v>43951</c:v>
                </c:pt>
                <c:pt idx="5">
                  <c:v>43949</c:v>
                </c:pt>
                <c:pt idx="6">
                  <c:v>43948</c:v>
                </c:pt>
                <c:pt idx="7">
                  <c:v>43945</c:v>
                </c:pt>
                <c:pt idx="8">
                  <c:v>43944</c:v>
                </c:pt>
                <c:pt idx="9">
                  <c:v>43943</c:v>
                </c:pt>
                <c:pt idx="10">
                  <c:v>43942</c:v>
                </c:pt>
                <c:pt idx="11">
                  <c:v>43941</c:v>
                </c:pt>
                <c:pt idx="12">
                  <c:v>43938</c:v>
                </c:pt>
                <c:pt idx="13">
                  <c:v>43937</c:v>
                </c:pt>
                <c:pt idx="14">
                  <c:v>43936</c:v>
                </c:pt>
                <c:pt idx="15">
                  <c:v>43935</c:v>
                </c:pt>
                <c:pt idx="16">
                  <c:v>43934</c:v>
                </c:pt>
                <c:pt idx="17">
                  <c:v>43931</c:v>
                </c:pt>
                <c:pt idx="18">
                  <c:v>43930</c:v>
                </c:pt>
                <c:pt idx="19">
                  <c:v>43929</c:v>
                </c:pt>
                <c:pt idx="20">
                  <c:v>43928</c:v>
                </c:pt>
                <c:pt idx="21">
                  <c:v>43927</c:v>
                </c:pt>
                <c:pt idx="22">
                  <c:v>43924</c:v>
                </c:pt>
                <c:pt idx="23">
                  <c:v>43923</c:v>
                </c:pt>
                <c:pt idx="24">
                  <c:v>43922</c:v>
                </c:pt>
                <c:pt idx="25">
                  <c:v>43921</c:v>
                </c:pt>
                <c:pt idx="26">
                  <c:v>43920</c:v>
                </c:pt>
                <c:pt idx="27">
                  <c:v>43917</c:v>
                </c:pt>
                <c:pt idx="28">
                  <c:v>43916</c:v>
                </c:pt>
                <c:pt idx="29">
                  <c:v>43915</c:v>
                </c:pt>
                <c:pt idx="30">
                  <c:v>43914</c:v>
                </c:pt>
                <c:pt idx="31">
                  <c:v>43913</c:v>
                </c:pt>
                <c:pt idx="32">
                  <c:v>43909</c:v>
                </c:pt>
                <c:pt idx="33">
                  <c:v>43908</c:v>
                </c:pt>
                <c:pt idx="34">
                  <c:v>43907</c:v>
                </c:pt>
                <c:pt idx="35">
                  <c:v>43906</c:v>
                </c:pt>
                <c:pt idx="36">
                  <c:v>43903</c:v>
                </c:pt>
                <c:pt idx="37">
                  <c:v>43902</c:v>
                </c:pt>
                <c:pt idx="38">
                  <c:v>43901</c:v>
                </c:pt>
                <c:pt idx="39">
                  <c:v>43900</c:v>
                </c:pt>
                <c:pt idx="40">
                  <c:v>43899</c:v>
                </c:pt>
                <c:pt idx="41">
                  <c:v>43896</c:v>
                </c:pt>
                <c:pt idx="42">
                  <c:v>43895</c:v>
                </c:pt>
                <c:pt idx="43">
                  <c:v>43894</c:v>
                </c:pt>
                <c:pt idx="44">
                  <c:v>43893</c:v>
                </c:pt>
                <c:pt idx="45">
                  <c:v>43892</c:v>
                </c:pt>
                <c:pt idx="46">
                  <c:v>43889</c:v>
                </c:pt>
                <c:pt idx="47">
                  <c:v>43888</c:v>
                </c:pt>
                <c:pt idx="48">
                  <c:v>43887</c:v>
                </c:pt>
                <c:pt idx="49">
                  <c:v>43886</c:v>
                </c:pt>
                <c:pt idx="50">
                  <c:v>43882</c:v>
                </c:pt>
                <c:pt idx="51">
                  <c:v>43881</c:v>
                </c:pt>
                <c:pt idx="52">
                  <c:v>43880</c:v>
                </c:pt>
                <c:pt idx="53">
                  <c:v>43879</c:v>
                </c:pt>
                <c:pt idx="54">
                  <c:v>43878</c:v>
                </c:pt>
                <c:pt idx="55">
                  <c:v>43875</c:v>
                </c:pt>
                <c:pt idx="56">
                  <c:v>43874</c:v>
                </c:pt>
                <c:pt idx="57">
                  <c:v>43873</c:v>
                </c:pt>
                <c:pt idx="58">
                  <c:v>43871</c:v>
                </c:pt>
                <c:pt idx="59">
                  <c:v>43868</c:v>
                </c:pt>
                <c:pt idx="60">
                  <c:v>43867</c:v>
                </c:pt>
                <c:pt idx="61">
                  <c:v>43866</c:v>
                </c:pt>
                <c:pt idx="62">
                  <c:v>43865</c:v>
                </c:pt>
                <c:pt idx="63">
                  <c:v>43864</c:v>
                </c:pt>
                <c:pt idx="64">
                  <c:v>43861</c:v>
                </c:pt>
                <c:pt idx="65">
                  <c:v>43860</c:v>
                </c:pt>
                <c:pt idx="66">
                  <c:v>43859</c:v>
                </c:pt>
                <c:pt idx="67">
                  <c:v>43858</c:v>
                </c:pt>
                <c:pt idx="68">
                  <c:v>43857</c:v>
                </c:pt>
                <c:pt idx="69">
                  <c:v>43854</c:v>
                </c:pt>
                <c:pt idx="70">
                  <c:v>43853</c:v>
                </c:pt>
                <c:pt idx="71">
                  <c:v>43852</c:v>
                </c:pt>
                <c:pt idx="72">
                  <c:v>43851</c:v>
                </c:pt>
                <c:pt idx="73">
                  <c:v>43850</c:v>
                </c:pt>
                <c:pt idx="74">
                  <c:v>43847</c:v>
                </c:pt>
                <c:pt idx="75">
                  <c:v>43846</c:v>
                </c:pt>
                <c:pt idx="76">
                  <c:v>43845</c:v>
                </c:pt>
                <c:pt idx="77">
                  <c:v>43844</c:v>
                </c:pt>
                <c:pt idx="78">
                  <c:v>43840</c:v>
                </c:pt>
                <c:pt idx="79">
                  <c:v>43839</c:v>
                </c:pt>
                <c:pt idx="80">
                  <c:v>43838</c:v>
                </c:pt>
                <c:pt idx="81">
                  <c:v>43837</c:v>
                </c:pt>
                <c:pt idx="82">
                  <c:v>43836</c:v>
                </c:pt>
                <c:pt idx="83">
                  <c:v>43829</c:v>
                </c:pt>
                <c:pt idx="84">
                  <c:v>43826</c:v>
                </c:pt>
                <c:pt idx="85">
                  <c:v>43825</c:v>
                </c:pt>
                <c:pt idx="86">
                  <c:v>43824</c:v>
                </c:pt>
                <c:pt idx="87">
                  <c:v>43823</c:v>
                </c:pt>
                <c:pt idx="88">
                  <c:v>43822</c:v>
                </c:pt>
                <c:pt idx="89">
                  <c:v>43819</c:v>
                </c:pt>
                <c:pt idx="90">
                  <c:v>43818</c:v>
                </c:pt>
                <c:pt idx="91">
                  <c:v>43817</c:v>
                </c:pt>
                <c:pt idx="92">
                  <c:v>43816</c:v>
                </c:pt>
                <c:pt idx="93">
                  <c:v>43815</c:v>
                </c:pt>
                <c:pt idx="94">
                  <c:v>43812</c:v>
                </c:pt>
                <c:pt idx="95">
                  <c:v>43811</c:v>
                </c:pt>
                <c:pt idx="96">
                  <c:v>43810</c:v>
                </c:pt>
                <c:pt idx="97">
                  <c:v>43809</c:v>
                </c:pt>
                <c:pt idx="98">
                  <c:v>43808</c:v>
                </c:pt>
                <c:pt idx="99">
                  <c:v>43805</c:v>
                </c:pt>
                <c:pt idx="100">
                  <c:v>43804</c:v>
                </c:pt>
                <c:pt idx="101">
                  <c:v>43803</c:v>
                </c:pt>
                <c:pt idx="102">
                  <c:v>43802</c:v>
                </c:pt>
                <c:pt idx="103">
                  <c:v>43801</c:v>
                </c:pt>
                <c:pt idx="104">
                  <c:v>43798</c:v>
                </c:pt>
                <c:pt idx="105">
                  <c:v>43797</c:v>
                </c:pt>
                <c:pt idx="106">
                  <c:v>43796</c:v>
                </c:pt>
                <c:pt idx="107">
                  <c:v>43795</c:v>
                </c:pt>
                <c:pt idx="108">
                  <c:v>43794</c:v>
                </c:pt>
                <c:pt idx="109">
                  <c:v>43791</c:v>
                </c:pt>
                <c:pt idx="110">
                  <c:v>43790</c:v>
                </c:pt>
                <c:pt idx="111">
                  <c:v>43789</c:v>
                </c:pt>
                <c:pt idx="112">
                  <c:v>43788</c:v>
                </c:pt>
                <c:pt idx="113">
                  <c:v>43787</c:v>
                </c:pt>
                <c:pt idx="114">
                  <c:v>43784</c:v>
                </c:pt>
                <c:pt idx="115">
                  <c:v>43783</c:v>
                </c:pt>
                <c:pt idx="116">
                  <c:v>43782</c:v>
                </c:pt>
                <c:pt idx="117">
                  <c:v>43781</c:v>
                </c:pt>
                <c:pt idx="118">
                  <c:v>43780</c:v>
                </c:pt>
                <c:pt idx="119">
                  <c:v>43777</c:v>
                </c:pt>
                <c:pt idx="120">
                  <c:v>43776</c:v>
                </c:pt>
                <c:pt idx="121">
                  <c:v>43775</c:v>
                </c:pt>
                <c:pt idx="122">
                  <c:v>43774</c:v>
                </c:pt>
                <c:pt idx="123">
                  <c:v>43770</c:v>
                </c:pt>
                <c:pt idx="124">
                  <c:v>43769</c:v>
                </c:pt>
                <c:pt idx="125">
                  <c:v>43768</c:v>
                </c:pt>
                <c:pt idx="126">
                  <c:v>43767</c:v>
                </c:pt>
                <c:pt idx="127">
                  <c:v>43766</c:v>
                </c:pt>
                <c:pt idx="128">
                  <c:v>43763</c:v>
                </c:pt>
                <c:pt idx="129">
                  <c:v>43762</c:v>
                </c:pt>
                <c:pt idx="130">
                  <c:v>43761</c:v>
                </c:pt>
                <c:pt idx="131">
                  <c:v>43759</c:v>
                </c:pt>
                <c:pt idx="132">
                  <c:v>43756</c:v>
                </c:pt>
                <c:pt idx="133">
                  <c:v>43755</c:v>
                </c:pt>
                <c:pt idx="134">
                  <c:v>43754</c:v>
                </c:pt>
                <c:pt idx="135">
                  <c:v>43753</c:v>
                </c:pt>
                <c:pt idx="136">
                  <c:v>43749</c:v>
                </c:pt>
                <c:pt idx="137">
                  <c:v>43748</c:v>
                </c:pt>
                <c:pt idx="138">
                  <c:v>43747</c:v>
                </c:pt>
                <c:pt idx="139">
                  <c:v>43746</c:v>
                </c:pt>
                <c:pt idx="140">
                  <c:v>43745</c:v>
                </c:pt>
                <c:pt idx="141">
                  <c:v>43742</c:v>
                </c:pt>
                <c:pt idx="142">
                  <c:v>43741</c:v>
                </c:pt>
                <c:pt idx="143">
                  <c:v>43740</c:v>
                </c:pt>
                <c:pt idx="144">
                  <c:v>43739</c:v>
                </c:pt>
                <c:pt idx="145">
                  <c:v>43738</c:v>
                </c:pt>
                <c:pt idx="146">
                  <c:v>43735</c:v>
                </c:pt>
                <c:pt idx="147">
                  <c:v>43734</c:v>
                </c:pt>
                <c:pt idx="148">
                  <c:v>43733</c:v>
                </c:pt>
                <c:pt idx="149">
                  <c:v>43732</c:v>
                </c:pt>
                <c:pt idx="150">
                  <c:v>43728</c:v>
                </c:pt>
                <c:pt idx="151">
                  <c:v>43727</c:v>
                </c:pt>
                <c:pt idx="152">
                  <c:v>43726</c:v>
                </c:pt>
                <c:pt idx="153">
                  <c:v>43725</c:v>
                </c:pt>
                <c:pt idx="154">
                  <c:v>43721</c:v>
                </c:pt>
                <c:pt idx="155">
                  <c:v>43720</c:v>
                </c:pt>
                <c:pt idx="156">
                  <c:v>43719</c:v>
                </c:pt>
                <c:pt idx="157">
                  <c:v>43718</c:v>
                </c:pt>
                <c:pt idx="158">
                  <c:v>43717</c:v>
                </c:pt>
                <c:pt idx="159">
                  <c:v>43714</c:v>
                </c:pt>
                <c:pt idx="160">
                  <c:v>43713</c:v>
                </c:pt>
                <c:pt idx="161">
                  <c:v>43712</c:v>
                </c:pt>
                <c:pt idx="162">
                  <c:v>43711</c:v>
                </c:pt>
                <c:pt idx="163">
                  <c:v>43710</c:v>
                </c:pt>
                <c:pt idx="164">
                  <c:v>43707</c:v>
                </c:pt>
                <c:pt idx="165">
                  <c:v>43706</c:v>
                </c:pt>
                <c:pt idx="166">
                  <c:v>43705</c:v>
                </c:pt>
                <c:pt idx="167">
                  <c:v>43704</c:v>
                </c:pt>
                <c:pt idx="168">
                  <c:v>43703</c:v>
                </c:pt>
                <c:pt idx="169">
                  <c:v>43700</c:v>
                </c:pt>
                <c:pt idx="170">
                  <c:v>43699</c:v>
                </c:pt>
                <c:pt idx="171">
                  <c:v>43698</c:v>
                </c:pt>
                <c:pt idx="172">
                  <c:v>43697</c:v>
                </c:pt>
                <c:pt idx="173">
                  <c:v>43696</c:v>
                </c:pt>
                <c:pt idx="174">
                  <c:v>43693</c:v>
                </c:pt>
                <c:pt idx="175">
                  <c:v>43692</c:v>
                </c:pt>
                <c:pt idx="176">
                  <c:v>43691</c:v>
                </c:pt>
                <c:pt idx="177">
                  <c:v>43690</c:v>
                </c:pt>
                <c:pt idx="178">
                  <c:v>43686</c:v>
                </c:pt>
                <c:pt idx="179">
                  <c:v>43685</c:v>
                </c:pt>
                <c:pt idx="180">
                  <c:v>43684</c:v>
                </c:pt>
                <c:pt idx="181">
                  <c:v>43683</c:v>
                </c:pt>
                <c:pt idx="182">
                  <c:v>43682</c:v>
                </c:pt>
                <c:pt idx="183">
                  <c:v>43679</c:v>
                </c:pt>
                <c:pt idx="184">
                  <c:v>43678</c:v>
                </c:pt>
                <c:pt idx="185">
                  <c:v>43677</c:v>
                </c:pt>
                <c:pt idx="186">
                  <c:v>43676</c:v>
                </c:pt>
                <c:pt idx="187">
                  <c:v>43675</c:v>
                </c:pt>
                <c:pt idx="188">
                  <c:v>43672</c:v>
                </c:pt>
                <c:pt idx="189">
                  <c:v>43671</c:v>
                </c:pt>
                <c:pt idx="190">
                  <c:v>43670</c:v>
                </c:pt>
                <c:pt idx="191">
                  <c:v>43669</c:v>
                </c:pt>
                <c:pt idx="192">
                  <c:v>43668</c:v>
                </c:pt>
                <c:pt idx="193">
                  <c:v>43665</c:v>
                </c:pt>
                <c:pt idx="194">
                  <c:v>43664</c:v>
                </c:pt>
                <c:pt idx="195">
                  <c:v>43663</c:v>
                </c:pt>
                <c:pt idx="196">
                  <c:v>43662</c:v>
                </c:pt>
                <c:pt idx="197">
                  <c:v>43658</c:v>
                </c:pt>
                <c:pt idx="198">
                  <c:v>43657</c:v>
                </c:pt>
                <c:pt idx="199">
                  <c:v>43656</c:v>
                </c:pt>
                <c:pt idx="200">
                  <c:v>43655</c:v>
                </c:pt>
                <c:pt idx="201">
                  <c:v>43654</c:v>
                </c:pt>
                <c:pt idx="202">
                  <c:v>43651</c:v>
                </c:pt>
                <c:pt idx="203">
                  <c:v>43650</c:v>
                </c:pt>
                <c:pt idx="204">
                  <c:v>43649</c:v>
                </c:pt>
                <c:pt idx="205">
                  <c:v>43648</c:v>
                </c:pt>
                <c:pt idx="206">
                  <c:v>43647</c:v>
                </c:pt>
                <c:pt idx="207">
                  <c:v>43644</c:v>
                </c:pt>
                <c:pt idx="208">
                  <c:v>43643</c:v>
                </c:pt>
                <c:pt idx="209">
                  <c:v>43642</c:v>
                </c:pt>
                <c:pt idx="210">
                  <c:v>43641</c:v>
                </c:pt>
                <c:pt idx="211">
                  <c:v>43640</c:v>
                </c:pt>
                <c:pt idx="212">
                  <c:v>43637</c:v>
                </c:pt>
                <c:pt idx="213">
                  <c:v>43636</c:v>
                </c:pt>
                <c:pt idx="214">
                  <c:v>43635</c:v>
                </c:pt>
                <c:pt idx="215">
                  <c:v>43634</c:v>
                </c:pt>
                <c:pt idx="216">
                  <c:v>43633</c:v>
                </c:pt>
                <c:pt idx="217">
                  <c:v>43630</c:v>
                </c:pt>
                <c:pt idx="218">
                  <c:v>43629</c:v>
                </c:pt>
                <c:pt idx="219">
                  <c:v>43628</c:v>
                </c:pt>
                <c:pt idx="220">
                  <c:v>43627</c:v>
                </c:pt>
                <c:pt idx="221">
                  <c:v>43626</c:v>
                </c:pt>
                <c:pt idx="222">
                  <c:v>43623</c:v>
                </c:pt>
                <c:pt idx="223">
                  <c:v>43622</c:v>
                </c:pt>
                <c:pt idx="224">
                  <c:v>43621</c:v>
                </c:pt>
                <c:pt idx="225">
                  <c:v>43620</c:v>
                </c:pt>
                <c:pt idx="226">
                  <c:v>43619</c:v>
                </c:pt>
                <c:pt idx="227">
                  <c:v>43616</c:v>
                </c:pt>
                <c:pt idx="228">
                  <c:v>43615</c:v>
                </c:pt>
                <c:pt idx="229">
                  <c:v>43614</c:v>
                </c:pt>
                <c:pt idx="230">
                  <c:v>43613</c:v>
                </c:pt>
                <c:pt idx="231">
                  <c:v>43612</c:v>
                </c:pt>
                <c:pt idx="232">
                  <c:v>43609</c:v>
                </c:pt>
                <c:pt idx="233">
                  <c:v>43608</c:v>
                </c:pt>
                <c:pt idx="234">
                  <c:v>43607</c:v>
                </c:pt>
                <c:pt idx="235">
                  <c:v>43606</c:v>
                </c:pt>
                <c:pt idx="236">
                  <c:v>43605</c:v>
                </c:pt>
                <c:pt idx="237">
                  <c:v>43602</c:v>
                </c:pt>
                <c:pt idx="238">
                  <c:v>43601</c:v>
                </c:pt>
                <c:pt idx="239">
                  <c:v>43600</c:v>
                </c:pt>
                <c:pt idx="240">
                  <c:v>43599</c:v>
                </c:pt>
                <c:pt idx="241">
                  <c:v>43598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3.4030150753768802</c:v>
                </c:pt>
                <c:pt idx="1">
                  <c:v>3.52991090369113</c:v>
                </c:pt>
                <c:pt idx="2">
                  <c:v>3.44642473695512</c:v>
                </c:pt>
                <c:pt idx="3">
                  <c:v>3.2474737467802601</c:v>
                </c:pt>
                <c:pt idx="4">
                  <c:v>3.3301526717557199</c:v>
                </c:pt>
                <c:pt idx="5">
                  <c:v>3.13948919449901</c:v>
                </c:pt>
                <c:pt idx="6">
                  <c:v>3.1849845201238298</c:v>
                </c:pt>
                <c:pt idx="7">
                  <c:v>3.1881741909708299</c:v>
                </c:pt>
                <c:pt idx="8">
                  <c:v>3.2517061421115998</c:v>
                </c:pt>
                <c:pt idx="9">
                  <c:v>3.26886291179596</c:v>
                </c:pt>
                <c:pt idx="10">
                  <c:v>3.30255979857322</c:v>
                </c:pt>
                <c:pt idx="11">
                  <c:v>3.2842147759386302</c:v>
                </c:pt>
                <c:pt idx="12">
                  <c:v>3.23511725796752</c:v>
                </c:pt>
                <c:pt idx="13">
                  <c:v>3.1060148863407702</c:v>
                </c:pt>
                <c:pt idx="14">
                  <c:v>3.0527363184079599</c:v>
                </c:pt>
                <c:pt idx="15">
                  <c:v>3.0988441610203199</c:v>
                </c:pt>
                <c:pt idx="16">
                  <c:v>3.1035175879396899</c:v>
                </c:pt>
                <c:pt idx="17">
                  <c:v>3.0300693909020802</c:v>
                </c:pt>
                <c:pt idx="18">
                  <c:v>3.03401360544217</c:v>
                </c:pt>
                <c:pt idx="19">
                  <c:v>2.8798449612403099</c:v>
                </c:pt>
                <c:pt idx="20">
                  <c:v>2.9190751445086698</c:v>
                </c:pt>
                <c:pt idx="21">
                  <c:v>2.8216258879242302</c:v>
                </c:pt>
                <c:pt idx="22">
                  <c:v>2.7615230460921798</c:v>
                </c:pt>
                <c:pt idx="23">
                  <c:v>2.8396548264097898</c:v>
                </c:pt>
                <c:pt idx="24">
                  <c:v>2.9322586835540201</c:v>
                </c:pt>
                <c:pt idx="25">
                  <c:v>2.9666048237476801</c:v>
                </c:pt>
                <c:pt idx="26">
                  <c:v>2.9729729729729701</c:v>
                </c:pt>
                <c:pt idx="27">
                  <c:v>2.9722410291130599</c:v>
                </c:pt>
                <c:pt idx="28">
                  <c:v>3.00490819850936</c:v>
                </c:pt>
                <c:pt idx="29">
                  <c:v>2.6555484284797899</c:v>
                </c:pt>
                <c:pt idx="30">
                  <c:v>2.6083928260491001</c:v>
                </c:pt>
                <c:pt idx="31">
                  <c:v>2.7098811292719098</c:v>
                </c:pt>
                <c:pt idx="32">
                  <c:v>2.4880291131967001</c:v>
                </c:pt>
                <c:pt idx="33">
                  <c:v>2.8129180202560602</c:v>
                </c:pt>
                <c:pt idx="34">
                  <c:v>3.0027906976744099</c:v>
                </c:pt>
                <c:pt idx="35">
                  <c:v>3.0143629919791</c:v>
                </c:pt>
                <c:pt idx="36">
                  <c:v>3.0936859750418999</c:v>
                </c:pt>
                <c:pt idx="37">
                  <c:v>3.0653974969152098</c:v>
                </c:pt>
                <c:pt idx="38">
                  <c:v>3.0375484088230298</c:v>
                </c:pt>
                <c:pt idx="39">
                  <c:v>2.98027515332338</c:v>
                </c:pt>
                <c:pt idx="40">
                  <c:v>2.9162577690546199</c:v>
                </c:pt>
                <c:pt idx="41">
                  <c:v>2.87425149700598</c:v>
                </c:pt>
                <c:pt idx="42">
                  <c:v>2.8651043155187099</c:v>
                </c:pt>
                <c:pt idx="43">
                  <c:v>2.8282540586727398</c:v>
                </c:pt>
                <c:pt idx="44">
                  <c:v>2.8287981859410398</c:v>
                </c:pt>
                <c:pt idx="45">
                  <c:v>2.8480923553428101</c:v>
                </c:pt>
                <c:pt idx="46">
                  <c:v>2.81389508928571</c:v>
                </c:pt>
                <c:pt idx="47">
                  <c:v>2.73691275167785</c:v>
                </c:pt>
                <c:pt idx="48">
                  <c:v>2.74046708008972</c:v>
                </c:pt>
                <c:pt idx="49">
                  <c:v>2.7709570957095702</c:v>
                </c:pt>
                <c:pt idx="50">
                  <c:v>2.8182048681541501</c:v>
                </c:pt>
                <c:pt idx="51">
                  <c:v>2.8207726409119598</c:v>
                </c:pt>
                <c:pt idx="52">
                  <c:v>2.8355363497712198</c:v>
                </c:pt>
                <c:pt idx="53">
                  <c:v>2.8094752929190001</c:v>
                </c:pt>
                <c:pt idx="54">
                  <c:v>2.8289223755856598</c:v>
                </c:pt>
                <c:pt idx="55">
                  <c:v>2.85154274152756</c:v>
                </c:pt>
                <c:pt idx="56">
                  <c:v>2.8405943087383498</c:v>
                </c:pt>
                <c:pt idx="57">
                  <c:v>2.86471479050984</c:v>
                </c:pt>
                <c:pt idx="58">
                  <c:v>2.85767837061102</c:v>
                </c:pt>
                <c:pt idx="59">
                  <c:v>2.86951144094001</c:v>
                </c:pt>
                <c:pt idx="60">
                  <c:v>2.8854435831180001</c:v>
                </c:pt>
                <c:pt idx="61">
                  <c:v>2.8752351097178601</c:v>
                </c:pt>
                <c:pt idx="62">
                  <c:v>2.9409547738693398</c:v>
                </c:pt>
                <c:pt idx="63">
                  <c:v>2.92260692464358</c:v>
                </c:pt>
                <c:pt idx="64">
                  <c:v>2.8936116700201202</c:v>
                </c:pt>
                <c:pt idx="65">
                  <c:v>2.77048553587358</c:v>
                </c:pt>
                <c:pt idx="66">
                  <c:v>2.7843039240189902</c:v>
                </c:pt>
                <c:pt idx="67">
                  <c:v>2.7800201816347099</c:v>
                </c:pt>
                <c:pt idx="68">
                  <c:v>2.79336575632871</c:v>
                </c:pt>
                <c:pt idx="69">
                  <c:v>2.8490589248370002</c:v>
                </c:pt>
                <c:pt idx="70">
                  <c:v>2.8655834564254001</c:v>
                </c:pt>
                <c:pt idx="71">
                  <c:v>2.8864104739968401</c:v>
                </c:pt>
                <c:pt idx="72">
                  <c:v>2.9016670693404198</c:v>
                </c:pt>
                <c:pt idx="73">
                  <c:v>2.9217958001448201</c:v>
                </c:pt>
                <c:pt idx="74">
                  <c:v>2.9337885623704398</c:v>
                </c:pt>
                <c:pt idx="75">
                  <c:v>2.93311944718657</c:v>
                </c:pt>
                <c:pt idx="76">
                  <c:v>2.9466699434750501</c:v>
                </c:pt>
                <c:pt idx="77">
                  <c:v>2.9374543684594698</c:v>
                </c:pt>
                <c:pt idx="78">
                  <c:v>2.93666260657734</c:v>
                </c:pt>
                <c:pt idx="79">
                  <c:v>2.9625564093182</c:v>
                </c:pt>
                <c:pt idx="80">
                  <c:v>2.9872065581915201</c:v>
                </c:pt>
                <c:pt idx="81">
                  <c:v>2.9798657718120798</c:v>
                </c:pt>
                <c:pt idx="82">
                  <c:v>2.9857761286332698</c:v>
                </c:pt>
                <c:pt idx="83">
                  <c:v>3.0656303972366099</c:v>
                </c:pt>
                <c:pt idx="84">
                  <c:v>3.0758873929008499</c:v>
                </c:pt>
                <c:pt idx="85">
                  <c:v>3.0376640902956602</c:v>
                </c:pt>
                <c:pt idx="86">
                  <c:v>3.0259900990099</c:v>
                </c:pt>
                <c:pt idx="87">
                  <c:v>3.06656786464122</c:v>
                </c:pt>
                <c:pt idx="88">
                  <c:v>3.0689782368129799</c:v>
                </c:pt>
                <c:pt idx="89">
                  <c:v>3.0906862745098</c:v>
                </c:pt>
                <c:pt idx="90">
                  <c:v>3.07692307692307</c:v>
                </c:pt>
                <c:pt idx="91">
                  <c:v>3.0424242424242398</c:v>
                </c:pt>
                <c:pt idx="92">
                  <c:v>3.00120048019207</c:v>
                </c:pt>
                <c:pt idx="93">
                  <c:v>3.0723763570566902</c:v>
                </c:pt>
                <c:pt idx="94">
                  <c:v>3.0368867136206199</c:v>
                </c:pt>
                <c:pt idx="95">
                  <c:v>3.0469996318566599</c:v>
                </c:pt>
                <c:pt idx="96">
                  <c:v>3.0799125576876301</c:v>
                </c:pt>
                <c:pt idx="97">
                  <c:v>3.0656054027978699</c:v>
                </c:pt>
                <c:pt idx="98">
                  <c:v>3.0758122743682299</c:v>
                </c:pt>
                <c:pt idx="99">
                  <c:v>3.0888592556673502</c:v>
                </c:pt>
                <c:pt idx="100">
                  <c:v>3.0698462655852801</c:v>
                </c:pt>
                <c:pt idx="101">
                  <c:v>3.0521396950319701</c:v>
                </c:pt>
                <c:pt idx="102">
                  <c:v>3.0152109911678102</c:v>
                </c:pt>
                <c:pt idx="103">
                  <c:v>3.0392632089190399</c:v>
                </c:pt>
                <c:pt idx="104">
                  <c:v>3.0462756743380299</c:v>
                </c:pt>
                <c:pt idx="105">
                  <c:v>3.0298176441596798</c:v>
                </c:pt>
                <c:pt idx="106">
                  <c:v>3.1036186241817898</c:v>
                </c:pt>
                <c:pt idx="107">
                  <c:v>3.0852385685884598</c:v>
                </c:pt>
                <c:pt idx="108">
                  <c:v>3.03775459513164</c:v>
                </c:pt>
                <c:pt idx="109">
                  <c:v>3.01041535951813</c:v>
                </c:pt>
                <c:pt idx="110">
                  <c:v>2.9809380486581301</c:v>
                </c:pt>
                <c:pt idx="111">
                  <c:v>3.0246913580246901</c:v>
                </c:pt>
                <c:pt idx="112">
                  <c:v>3.0124223602484399</c:v>
                </c:pt>
                <c:pt idx="113">
                  <c:v>2.9558351838144499</c:v>
                </c:pt>
                <c:pt idx="114">
                  <c:v>2.9827373612823598</c:v>
                </c:pt>
                <c:pt idx="115">
                  <c:v>3.0423280423280401</c:v>
                </c:pt>
                <c:pt idx="116">
                  <c:v>3.04461289921709</c:v>
                </c:pt>
                <c:pt idx="117">
                  <c:v>3.0849368795195402</c:v>
                </c:pt>
                <c:pt idx="118">
                  <c:v>3.1261630070710802</c:v>
                </c:pt>
                <c:pt idx="119">
                  <c:v>3.1654586353411598</c:v>
                </c:pt>
                <c:pt idx="120">
                  <c:v>3.2081954695851298</c:v>
                </c:pt>
                <c:pt idx="121">
                  <c:v>3.19062181447502</c:v>
                </c:pt>
                <c:pt idx="122">
                  <c:v>3.3272608978529599</c:v>
                </c:pt>
                <c:pt idx="123">
                  <c:v>3.2746991138738202</c:v>
                </c:pt>
                <c:pt idx="124">
                  <c:v>3.3546617915904902</c:v>
                </c:pt>
                <c:pt idx="125">
                  <c:v>3.0403025955393201</c:v>
                </c:pt>
                <c:pt idx="126">
                  <c:v>2.9846436540228298</c:v>
                </c:pt>
                <c:pt idx="127">
                  <c:v>2.99946935526664</c:v>
                </c:pt>
                <c:pt idx="128">
                  <c:v>2.9664055238348102</c:v>
                </c:pt>
                <c:pt idx="129">
                  <c:v>2.9847176079734199</c:v>
                </c:pt>
                <c:pt idx="130">
                  <c:v>2.9815655890996502</c:v>
                </c:pt>
                <c:pt idx="131">
                  <c:v>2.9378454900903299</c:v>
                </c:pt>
                <c:pt idx="132">
                  <c:v>2.9766934714460902</c:v>
                </c:pt>
                <c:pt idx="133">
                  <c:v>2.9674685620557599</c:v>
                </c:pt>
                <c:pt idx="134">
                  <c:v>2.99048913043478</c:v>
                </c:pt>
                <c:pt idx="135">
                  <c:v>2.8963945851762398</c:v>
                </c:pt>
                <c:pt idx="136">
                  <c:v>2.9026548672566301</c:v>
                </c:pt>
                <c:pt idx="137">
                  <c:v>2.95036252091466</c:v>
                </c:pt>
                <c:pt idx="138">
                  <c:v>2.94572553430821</c:v>
                </c:pt>
                <c:pt idx="139">
                  <c:v>2.9057700290577002</c:v>
                </c:pt>
                <c:pt idx="140">
                  <c:v>2.9945292254534901</c:v>
                </c:pt>
                <c:pt idx="141">
                  <c:v>3.0139749315660498</c:v>
                </c:pt>
                <c:pt idx="142">
                  <c:v>2.9945683247570001</c:v>
                </c:pt>
                <c:pt idx="143">
                  <c:v>3.0068752630840399</c:v>
                </c:pt>
                <c:pt idx="144">
                  <c:v>2.9658576717400198</c:v>
                </c:pt>
                <c:pt idx="145">
                  <c:v>2.9385537132506601</c:v>
                </c:pt>
                <c:pt idx="146">
                  <c:v>2.9111141640335201</c:v>
                </c:pt>
                <c:pt idx="147">
                  <c:v>2.9038232570445799</c:v>
                </c:pt>
                <c:pt idx="148">
                  <c:v>2.9034400318767402</c:v>
                </c:pt>
                <c:pt idx="149">
                  <c:v>2.8728914862531498</c:v>
                </c:pt>
                <c:pt idx="150">
                  <c:v>2.8713527851458802</c:v>
                </c:pt>
                <c:pt idx="151">
                  <c:v>2.8266064790228298</c:v>
                </c:pt>
                <c:pt idx="152">
                  <c:v>2.8124170867604099</c:v>
                </c:pt>
                <c:pt idx="153">
                  <c:v>2.8290074344593701</c:v>
                </c:pt>
                <c:pt idx="154">
                  <c:v>2.8926282051282</c:v>
                </c:pt>
                <c:pt idx="155">
                  <c:v>2.9016722408026698</c:v>
                </c:pt>
                <c:pt idx="156">
                  <c:v>2.8966914247130302</c:v>
                </c:pt>
                <c:pt idx="157">
                  <c:v>2.8839261097325601</c:v>
                </c:pt>
                <c:pt idx="158">
                  <c:v>2.8899344168805201</c:v>
                </c:pt>
                <c:pt idx="159">
                  <c:v>2.8848641655886098</c:v>
                </c:pt>
                <c:pt idx="160">
                  <c:v>2.9080291970802898</c:v>
                </c:pt>
                <c:pt idx="161">
                  <c:v>2.8942264657615899</c:v>
                </c:pt>
                <c:pt idx="162">
                  <c:v>2.9041783552340101</c:v>
                </c:pt>
                <c:pt idx="163">
                  <c:v>2.9328569301771599</c:v>
                </c:pt>
                <c:pt idx="164">
                  <c:v>2.9376198200855299</c:v>
                </c:pt>
                <c:pt idx="165">
                  <c:v>2.9005235602094199</c:v>
                </c:pt>
                <c:pt idx="166">
                  <c:v>2.9023031762757698</c:v>
                </c:pt>
                <c:pt idx="167">
                  <c:v>2.9199819846869799</c:v>
                </c:pt>
                <c:pt idx="168">
                  <c:v>2.8255306337498101</c:v>
                </c:pt>
                <c:pt idx="169">
                  <c:v>2.88190843087864</c:v>
                </c:pt>
                <c:pt idx="170">
                  <c:v>2.8552554315913001</c:v>
                </c:pt>
                <c:pt idx="171">
                  <c:v>2.8641280189657699</c:v>
                </c:pt>
                <c:pt idx="172">
                  <c:v>2.8655486907914001</c:v>
                </c:pt>
                <c:pt idx="173">
                  <c:v>2.8911917098445499</c:v>
                </c:pt>
                <c:pt idx="174">
                  <c:v>2.9326267978803902</c:v>
                </c:pt>
                <c:pt idx="175">
                  <c:v>2.9626808834729599</c:v>
                </c:pt>
                <c:pt idx="176">
                  <c:v>2.9977151561309898</c:v>
                </c:pt>
                <c:pt idx="177">
                  <c:v>2.9898516783762599</c:v>
                </c:pt>
                <c:pt idx="178">
                  <c:v>3.0174904942965699</c:v>
                </c:pt>
                <c:pt idx="179">
                  <c:v>3.0016811860003001</c:v>
                </c:pt>
                <c:pt idx="180">
                  <c:v>2.9789156626505999</c:v>
                </c:pt>
                <c:pt idx="181">
                  <c:v>2.9543776760667302</c:v>
                </c:pt>
                <c:pt idx="182">
                  <c:v>2.98052623755017</c:v>
                </c:pt>
                <c:pt idx="183">
                  <c:v>3.02386495925494</c:v>
                </c:pt>
                <c:pt idx="184">
                  <c:v>3.0759493670886</c:v>
                </c:pt>
                <c:pt idx="185">
                  <c:v>3.14507042253521</c:v>
                </c:pt>
                <c:pt idx="186">
                  <c:v>3.1726348056290901</c:v>
                </c:pt>
                <c:pt idx="187">
                  <c:v>3.08759635599159</c:v>
                </c:pt>
                <c:pt idx="188">
                  <c:v>3.1681366372672501</c:v>
                </c:pt>
                <c:pt idx="189">
                  <c:v>3.23277055078881</c:v>
                </c:pt>
                <c:pt idx="190">
                  <c:v>3.19685690653432</c:v>
                </c:pt>
                <c:pt idx="191">
                  <c:v>3.1886269070735</c:v>
                </c:pt>
                <c:pt idx="192">
                  <c:v>3.15141337811363</c:v>
                </c:pt>
                <c:pt idx="193">
                  <c:v>3.12175984307131</c:v>
                </c:pt>
                <c:pt idx="194">
                  <c:v>3.0598828069172499</c:v>
                </c:pt>
                <c:pt idx="195">
                  <c:v>3.0939457202505198</c:v>
                </c:pt>
                <c:pt idx="196">
                  <c:v>3.1052631578947301</c:v>
                </c:pt>
                <c:pt idx="197">
                  <c:v>3.0561643835616401</c:v>
                </c:pt>
                <c:pt idx="198">
                  <c:v>3.10206342611826</c:v>
                </c:pt>
                <c:pt idx="199">
                  <c:v>3.0890052356020901</c:v>
                </c:pt>
                <c:pt idx="200">
                  <c:v>3.0757699645679999</c:v>
                </c:pt>
                <c:pt idx="201">
                  <c:v>3.1174309429854401</c:v>
                </c:pt>
                <c:pt idx="202">
                  <c:v>3.1736526946107699</c:v>
                </c:pt>
                <c:pt idx="203">
                  <c:v>3.1172002170374302</c:v>
                </c:pt>
                <c:pt idx="204">
                  <c:v>3.1245717418117001</c:v>
                </c:pt>
                <c:pt idx="205">
                  <c:v>3.1083981754762502</c:v>
                </c:pt>
                <c:pt idx="206">
                  <c:v>3.1319940676823501</c:v>
                </c:pt>
                <c:pt idx="207">
                  <c:v>3.1640953716690001</c:v>
                </c:pt>
                <c:pt idx="208">
                  <c:v>3.0572894992370601</c:v>
                </c:pt>
                <c:pt idx="209">
                  <c:v>2.9626544495349099</c:v>
                </c:pt>
                <c:pt idx="210">
                  <c:v>2.9217199558985598</c:v>
                </c:pt>
                <c:pt idx="211">
                  <c:v>3.0293472298409201</c:v>
                </c:pt>
                <c:pt idx="212">
                  <c:v>3.0075497597803702</c:v>
                </c:pt>
                <c:pt idx="213">
                  <c:v>3.0123491050367601</c:v>
                </c:pt>
                <c:pt idx="214">
                  <c:v>3.0013679890560798</c:v>
                </c:pt>
                <c:pt idx="215">
                  <c:v>3.0175739391341598</c:v>
                </c:pt>
                <c:pt idx="216">
                  <c:v>3.03598935723288</c:v>
                </c:pt>
                <c:pt idx="217">
                  <c:v>3.0662751677852298</c:v>
                </c:pt>
                <c:pt idx="218">
                  <c:v>3.0594821553533902</c:v>
                </c:pt>
                <c:pt idx="219">
                  <c:v>3.06195175438596</c:v>
                </c:pt>
                <c:pt idx="220">
                  <c:v>3.10454797559622</c:v>
                </c:pt>
                <c:pt idx="221">
                  <c:v>3.1452870304748402</c:v>
                </c:pt>
                <c:pt idx="222">
                  <c:v>3.1185567010309199</c:v>
                </c:pt>
                <c:pt idx="223">
                  <c:v>3.1314153534769398</c:v>
                </c:pt>
                <c:pt idx="224">
                  <c:v>3.2150072150072102</c:v>
                </c:pt>
                <c:pt idx="225">
                  <c:v>3.1758338209479202</c:v>
                </c:pt>
                <c:pt idx="226">
                  <c:v>3.1661955066210301</c:v>
                </c:pt>
                <c:pt idx="227">
                  <c:v>3.1270119988293801</c:v>
                </c:pt>
                <c:pt idx="228">
                  <c:v>3.1723050458715498</c:v>
                </c:pt>
                <c:pt idx="229">
                  <c:v>3.2093362509117398</c:v>
                </c:pt>
                <c:pt idx="230">
                  <c:v>3.2388081186123499</c:v>
                </c:pt>
                <c:pt idx="231">
                  <c:v>3.2098233520034398</c:v>
                </c:pt>
                <c:pt idx="232">
                  <c:v>3.2255269997112301</c:v>
                </c:pt>
                <c:pt idx="233">
                  <c:v>3.18597997138769</c:v>
                </c:pt>
                <c:pt idx="234">
                  <c:v>3.2085941946499701</c:v>
                </c:pt>
                <c:pt idx="235">
                  <c:v>3.2438253877082102</c:v>
                </c:pt>
                <c:pt idx="236">
                  <c:v>3.21428571428571</c:v>
                </c:pt>
                <c:pt idx="237">
                  <c:v>3.1968370516803102</c:v>
                </c:pt>
                <c:pt idx="238">
                  <c:v>3.1777301927194799</c:v>
                </c:pt>
                <c:pt idx="239">
                  <c:v>3.1950148704149499</c:v>
                </c:pt>
                <c:pt idx="240">
                  <c:v>3.2096131968145598</c:v>
                </c:pt>
                <c:pt idx="241">
                  <c:v>3.1947576099210799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43962</c:v>
                </c:pt>
                <c:pt idx="1">
                  <c:v>43959</c:v>
                </c:pt>
                <c:pt idx="2">
                  <c:v>43958</c:v>
                </c:pt>
                <c:pt idx="3">
                  <c:v>43952</c:v>
                </c:pt>
                <c:pt idx="4">
                  <c:v>43951</c:v>
                </c:pt>
                <c:pt idx="5">
                  <c:v>43949</c:v>
                </c:pt>
                <c:pt idx="6">
                  <c:v>43948</c:v>
                </c:pt>
                <c:pt idx="7">
                  <c:v>43945</c:v>
                </c:pt>
                <c:pt idx="8">
                  <c:v>43944</c:v>
                </c:pt>
                <c:pt idx="9">
                  <c:v>43943</c:v>
                </c:pt>
                <c:pt idx="10">
                  <c:v>43942</c:v>
                </c:pt>
                <c:pt idx="11">
                  <c:v>43941</c:v>
                </c:pt>
                <c:pt idx="12">
                  <c:v>43938</c:v>
                </c:pt>
                <c:pt idx="13">
                  <c:v>43937</c:v>
                </c:pt>
                <c:pt idx="14">
                  <c:v>43936</c:v>
                </c:pt>
                <c:pt idx="15">
                  <c:v>43935</c:v>
                </c:pt>
                <c:pt idx="16">
                  <c:v>43934</c:v>
                </c:pt>
                <c:pt idx="17">
                  <c:v>43931</c:v>
                </c:pt>
                <c:pt idx="18">
                  <c:v>43930</c:v>
                </c:pt>
                <c:pt idx="19">
                  <c:v>43929</c:v>
                </c:pt>
                <c:pt idx="20">
                  <c:v>43928</c:v>
                </c:pt>
                <c:pt idx="21">
                  <c:v>43927</c:v>
                </c:pt>
                <c:pt idx="22">
                  <c:v>43924</c:v>
                </c:pt>
                <c:pt idx="23">
                  <c:v>43923</c:v>
                </c:pt>
                <c:pt idx="24">
                  <c:v>43922</c:v>
                </c:pt>
                <c:pt idx="25">
                  <c:v>43921</c:v>
                </c:pt>
                <c:pt idx="26">
                  <c:v>43920</c:v>
                </c:pt>
                <c:pt idx="27">
                  <c:v>43917</c:v>
                </c:pt>
                <c:pt idx="28">
                  <c:v>43916</c:v>
                </c:pt>
                <c:pt idx="29">
                  <c:v>43915</c:v>
                </c:pt>
                <c:pt idx="30">
                  <c:v>43914</c:v>
                </c:pt>
                <c:pt idx="31">
                  <c:v>43913</c:v>
                </c:pt>
                <c:pt idx="32">
                  <c:v>43909</c:v>
                </c:pt>
                <c:pt idx="33">
                  <c:v>43908</c:v>
                </c:pt>
                <c:pt idx="34">
                  <c:v>43907</c:v>
                </c:pt>
                <c:pt idx="35">
                  <c:v>43906</c:v>
                </c:pt>
                <c:pt idx="36">
                  <c:v>43903</c:v>
                </c:pt>
                <c:pt idx="37">
                  <c:v>43902</c:v>
                </c:pt>
                <c:pt idx="38">
                  <c:v>43901</c:v>
                </c:pt>
                <c:pt idx="39">
                  <c:v>43900</c:v>
                </c:pt>
                <c:pt idx="40">
                  <c:v>43899</c:v>
                </c:pt>
                <c:pt idx="41">
                  <c:v>43896</c:v>
                </c:pt>
                <c:pt idx="42">
                  <c:v>43895</c:v>
                </c:pt>
                <c:pt idx="43">
                  <c:v>43894</c:v>
                </c:pt>
                <c:pt idx="44">
                  <c:v>43893</c:v>
                </c:pt>
                <c:pt idx="45">
                  <c:v>43892</c:v>
                </c:pt>
                <c:pt idx="46">
                  <c:v>43889</c:v>
                </c:pt>
                <c:pt idx="47">
                  <c:v>43888</c:v>
                </c:pt>
                <c:pt idx="48">
                  <c:v>43887</c:v>
                </c:pt>
                <c:pt idx="49">
                  <c:v>43886</c:v>
                </c:pt>
                <c:pt idx="50">
                  <c:v>43882</c:v>
                </c:pt>
                <c:pt idx="51">
                  <c:v>43881</c:v>
                </c:pt>
                <c:pt idx="52">
                  <c:v>43880</c:v>
                </c:pt>
                <c:pt idx="53">
                  <c:v>43879</c:v>
                </c:pt>
                <c:pt idx="54">
                  <c:v>43878</c:v>
                </c:pt>
                <c:pt idx="55">
                  <c:v>43875</c:v>
                </c:pt>
                <c:pt idx="56">
                  <c:v>43874</c:v>
                </c:pt>
                <c:pt idx="57">
                  <c:v>43873</c:v>
                </c:pt>
                <c:pt idx="58">
                  <c:v>43871</c:v>
                </c:pt>
                <c:pt idx="59">
                  <c:v>43868</c:v>
                </c:pt>
                <c:pt idx="60">
                  <c:v>43867</c:v>
                </c:pt>
                <c:pt idx="61">
                  <c:v>43866</c:v>
                </c:pt>
                <c:pt idx="62">
                  <c:v>43865</c:v>
                </c:pt>
                <c:pt idx="63">
                  <c:v>43864</c:v>
                </c:pt>
                <c:pt idx="64">
                  <c:v>43861</c:v>
                </c:pt>
                <c:pt idx="65">
                  <c:v>43860</c:v>
                </c:pt>
                <c:pt idx="66">
                  <c:v>43859</c:v>
                </c:pt>
                <c:pt idx="67">
                  <c:v>43858</c:v>
                </c:pt>
                <c:pt idx="68">
                  <c:v>43857</c:v>
                </c:pt>
                <c:pt idx="69">
                  <c:v>43854</c:v>
                </c:pt>
                <c:pt idx="70">
                  <c:v>43853</c:v>
                </c:pt>
                <c:pt idx="71">
                  <c:v>43852</c:v>
                </c:pt>
                <c:pt idx="72">
                  <c:v>43851</c:v>
                </c:pt>
                <c:pt idx="73">
                  <c:v>43850</c:v>
                </c:pt>
                <c:pt idx="74">
                  <c:v>43847</c:v>
                </c:pt>
                <c:pt idx="75">
                  <c:v>43846</c:v>
                </c:pt>
                <c:pt idx="76">
                  <c:v>43845</c:v>
                </c:pt>
                <c:pt idx="77">
                  <c:v>43844</c:v>
                </c:pt>
                <c:pt idx="78">
                  <c:v>43840</c:v>
                </c:pt>
                <c:pt idx="79">
                  <c:v>43839</c:v>
                </c:pt>
                <c:pt idx="80">
                  <c:v>43838</c:v>
                </c:pt>
                <c:pt idx="81">
                  <c:v>43837</c:v>
                </c:pt>
                <c:pt idx="82">
                  <c:v>43836</c:v>
                </c:pt>
                <c:pt idx="83">
                  <c:v>43829</c:v>
                </c:pt>
                <c:pt idx="84">
                  <c:v>43826</c:v>
                </c:pt>
                <c:pt idx="85">
                  <c:v>43825</c:v>
                </c:pt>
                <c:pt idx="86">
                  <c:v>43824</c:v>
                </c:pt>
                <c:pt idx="87">
                  <c:v>43823</c:v>
                </c:pt>
                <c:pt idx="88">
                  <c:v>43822</c:v>
                </c:pt>
                <c:pt idx="89">
                  <c:v>43819</c:v>
                </c:pt>
                <c:pt idx="90">
                  <c:v>43818</c:v>
                </c:pt>
                <c:pt idx="91">
                  <c:v>43817</c:v>
                </c:pt>
                <c:pt idx="92">
                  <c:v>43816</c:v>
                </c:pt>
                <c:pt idx="93">
                  <c:v>43815</c:v>
                </c:pt>
                <c:pt idx="94">
                  <c:v>43812</c:v>
                </c:pt>
                <c:pt idx="95">
                  <c:v>43811</c:v>
                </c:pt>
                <c:pt idx="96">
                  <c:v>43810</c:v>
                </c:pt>
                <c:pt idx="97">
                  <c:v>43809</c:v>
                </c:pt>
                <c:pt idx="98">
                  <c:v>43808</c:v>
                </c:pt>
                <c:pt idx="99">
                  <c:v>43805</c:v>
                </c:pt>
                <c:pt idx="100">
                  <c:v>43804</c:v>
                </c:pt>
                <c:pt idx="101">
                  <c:v>43803</c:v>
                </c:pt>
                <c:pt idx="102">
                  <c:v>43802</c:v>
                </c:pt>
                <c:pt idx="103">
                  <c:v>43801</c:v>
                </c:pt>
                <c:pt idx="104">
                  <c:v>43798</c:v>
                </c:pt>
                <c:pt idx="105">
                  <c:v>43797</c:v>
                </c:pt>
                <c:pt idx="106">
                  <c:v>43796</c:v>
                </c:pt>
                <c:pt idx="107">
                  <c:v>43795</c:v>
                </c:pt>
                <c:pt idx="108">
                  <c:v>43794</c:v>
                </c:pt>
                <c:pt idx="109">
                  <c:v>43791</c:v>
                </c:pt>
                <c:pt idx="110">
                  <c:v>43790</c:v>
                </c:pt>
                <c:pt idx="111">
                  <c:v>43789</c:v>
                </c:pt>
                <c:pt idx="112">
                  <c:v>43788</c:v>
                </c:pt>
                <c:pt idx="113">
                  <c:v>43787</c:v>
                </c:pt>
                <c:pt idx="114">
                  <c:v>43784</c:v>
                </c:pt>
                <c:pt idx="115">
                  <c:v>43783</c:v>
                </c:pt>
                <c:pt idx="116">
                  <c:v>43782</c:v>
                </c:pt>
                <c:pt idx="117">
                  <c:v>43781</c:v>
                </c:pt>
                <c:pt idx="118">
                  <c:v>43780</c:v>
                </c:pt>
                <c:pt idx="119">
                  <c:v>43777</c:v>
                </c:pt>
                <c:pt idx="120">
                  <c:v>43776</c:v>
                </c:pt>
                <c:pt idx="121">
                  <c:v>43775</c:v>
                </c:pt>
                <c:pt idx="122">
                  <c:v>43774</c:v>
                </c:pt>
                <c:pt idx="123">
                  <c:v>43770</c:v>
                </c:pt>
                <c:pt idx="124">
                  <c:v>43769</c:v>
                </c:pt>
                <c:pt idx="125">
                  <c:v>43768</c:v>
                </c:pt>
                <c:pt idx="126">
                  <c:v>43767</c:v>
                </c:pt>
                <c:pt idx="127">
                  <c:v>43766</c:v>
                </c:pt>
                <c:pt idx="128">
                  <c:v>43763</c:v>
                </c:pt>
                <c:pt idx="129">
                  <c:v>43762</c:v>
                </c:pt>
                <c:pt idx="130">
                  <c:v>43761</c:v>
                </c:pt>
                <c:pt idx="131">
                  <c:v>43759</c:v>
                </c:pt>
                <c:pt idx="132">
                  <c:v>43756</c:v>
                </c:pt>
                <c:pt idx="133">
                  <c:v>43755</c:v>
                </c:pt>
                <c:pt idx="134">
                  <c:v>43754</c:v>
                </c:pt>
                <c:pt idx="135">
                  <c:v>43753</c:v>
                </c:pt>
                <c:pt idx="136">
                  <c:v>43749</c:v>
                </c:pt>
                <c:pt idx="137">
                  <c:v>43748</c:v>
                </c:pt>
                <c:pt idx="138">
                  <c:v>43747</c:v>
                </c:pt>
                <c:pt idx="139">
                  <c:v>43746</c:v>
                </c:pt>
                <c:pt idx="140">
                  <c:v>43745</c:v>
                </c:pt>
                <c:pt idx="141">
                  <c:v>43742</c:v>
                </c:pt>
                <c:pt idx="142">
                  <c:v>43741</c:v>
                </c:pt>
                <c:pt idx="143">
                  <c:v>43740</c:v>
                </c:pt>
                <c:pt idx="144">
                  <c:v>43739</c:v>
                </c:pt>
                <c:pt idx="145">
                  <c:v>43738</c:v>
                </c:pt>
                <c:pt idx="146">
                  <c:v>43735</c:v>
                </c:pt>
                <c:pt idx="147">
                  <c:v>43734</c:v>
                </c:pt>
                <c:pt idx="148">
                  <c:v>43733</c:v>
                </c:pt>
                <c:pt idx="149">
                  <c:v>43732</c:v>
                </c:pt>
                <c:pt idx="150">
                  <c:v>43728</c:v>
                </c:pt>
                <c:pt idx="151">
                  <c:v>43727</c:v>
                </c:pt>
                <c:pt idx="152">
                  <c:v>43726</c:v>
                </c:pt>
                <c:pt idx="153">
                  <c:v>43725</c:v>
                </c:pt>
                <c:pt idx="154">
                  <c:v>43721</c:v>
                </c:pt>
                <c:pt idx="155">
                  <c:v>43720</c:v>
                </c:pt>
                <c:pt idx="156">
                  <c:v>43719</c:v>
                </c:pt>
                <c:pt idx="157">
                  <c:v>43718</c:v>
                </c:pt>
                <c:pt idx="158">
                  <c:v>43717</c:v>
                </c:pt>
                <c:pt idx="159">
                  <c:v>43714</c:v>
                </c:pt>
                <c:pt idx="160">
                  <c:v>43713</c:v>
                </c:pt>
                <c:pt idx="161">
                  <c:v>43712</c:v>
                </c:pt>
                <c:pt idx="162">
                  <c:v>43711</c:v>
                </c:pt>
                <c:pt idx="163">
                  <c:v>43710</c:v>
                </c:pt>
                <c:pt idx="164">
                  <c:v>43707</c:v>
                </c:pt>
                <c:pt idx="165">
                  <c:v>43706</c:v>
                </c:pt>
                <c:pt idx="166">
                  <c:v>43705</c:v>
                </c:pt>
                <c:pt idx="167">
                  <c:v>43704</c:v>
                </c:pt>
                <c:pt idx="168">
                  <c:v>43703</c:v>
                </c:pt>
                <c:pt idx="169">
                  <c:v>43700</c:v>
                </c:pt>
                <c:pt idx="170">
                  <c:v>43699</c:v>
                </c:pt>
                <c:pt idx="171">
                  <c:v>43698</c:v>
                </c:pt>
                <c:pt idx="172">
                  <c:v>43697</c:v>
                </c:pt>
                <c:pt idx="173">
                  <c:v>43696</c:v>
                </c:pt>
                <c:pt idx="174">
                  <c:v>43693</c:v>
                </c:pt>
                <c:pt idx="175">
                  <c:v>43692</c:v>
                </c:pt>
                <c:pt idx="176">
                  <c:v>43691</c:v>
                </c:pt>
                <c:pt idx="177">
                  <c:v>43690</c:v>
                </c:pt>
                <c:pt idx="178">
                  <c:v>43686</c:v>
                </c:pt>
                <c:pt idx="179">
                  <c:v>43685</c:v>
                </c:pt>
                <c:pt idx="180">
                  <c:v>43684</c:v>
                </c:pt>
                <c:pt idx="181">
                  <c:v>43683</c:v>
                </c:pt>
                <c:pt idx="182">
                  <c:v>43682</c:v>
                </c:pt>
                <c:pt idx="183">
                  <c:v>43679</c:v>
                </c:pt>
                <c:pt idx="184">
                  <c:v>43678</c:v>
                </c:pt>
                <c:pt idx="185">
                  <c:v>43677</c:v>
                </c:pt>
                <c:pt idx="186">
                  <c:v>43676</c:v>
                </c:pt>
                <c:pt idx="187">
                  <c:v>43675</c:v>
                </c:pt>
                <c:pt idx="188">
                  <c:v>43672</c:v>
                </c:pt>
                <c:pt idx="189">
                  <c:v>43671</c:v>
                </c:pt>
                <c:pt idx="190">
                  <c:v>43670</c:v>
                </c:pt>
                <c:pt idx="191">
                  <c:v>43669</c:v>
                </c:pt>
                <c:pt idx="192">
                  <c:v>43668</c:v>
                </c:pt>
                <c:pt idx="193">
                  <c:v>43665</c:v>
                </c:pt>
                <c:pt idx="194">
                  <c:v>43664</c:v>
                </c:pt>
                <c:pt idx="195">
                  <c:v>43663</c:v>
                </c:pt>
                <c:pt idx="196">
                  <c:v>43662</c:v>
                </c:pt>
                <c:pt idx="197">
                  <c:v>43658</c:v>
                </c:pt>
                <c:pt idx="198">
                  <c:v>43657</c:v>
                </c:pt>
                <c:pt idx="199">
                  <c:v>43656</c:v>
                </c:pt>
                <c:pt idx="200">
                  <c:v>43655</c:v>
                </c:pt>
                <c:pt idx="201">
                  <c:v>43654</c:v>
                </c:pt>
                <c:pt idx="202">
                  <c:v>43651</c:v>
                </c:pt>
                <c:pt idx="203">
                  <c:v>43650</c:v>
                </c:pt>
                <c:pt idx="204">
                  <c:v>43649</c:v>
                </c:pt>
                <c:pt idx="205">
                  <c:v>43648</c:v>
                </c:pt>
                <c:pt idx="206">
                  <c:v>43647</c:v>
                </c:pt>
                <c:pt idx="207">
                  <c:v>43644</c:v>
                </c:pt>
                <c:pt idx="208">
                  <c:v>43643</c:v>
                </c:pt>
                <c:pt idx="209">
                  <c:v>43642</c:v>
                </c:pt>
                <c:pt idx="210">
                  <c:v>43641</c:v>
                </c:pt>
                <c:pt idx="211">
                  <c:v>43640</c:v>
                </c:pt>
                <c:pt idx="212">
                  <c:v>43637</c:v>
                </c:pt>
                <c:pt idx="213">
                  <c:v>43636</c:v>
                </c:pt>
                <c:pt idx="214">
                  <c:v>43635</c:v>
                </c:pt>
                <c:pt idx="215">
                  <c:v>43634</c:v>
                </c:pt>
                <c:pt idx="216">
                  <c:v>43633</c:v>
                </c:pt>
                <c:pt idx="217">
                  <c:v>43630</c:v>
                </c:pt>
                <c:pt idx="218">
                  <c:v>43629</c:v>
                </c:pt>
                <c:pt idx="219">
                  <c:v>43628</c:v>
                </c:pt>
                <c:pt idx="220">
                  <c:v>43627</c:v>
                </c:pt>
                <c:pt idx="221">
                  <c:v>43626</c:v>
                </c:pt>
                <c:pt idx="222">
                  <c:v>43623</c:v>
                </c:pt>
                <c:pt idx="223">
                  <c:v>43622</c:v>
                </c:pt>
                <c:pt idx="224">
                  <c:v>43621</c:v>
                </c:pt>
                <c:pt idx="225">
                  <c:v>43620</c:v>
                </c:pt>
                <c:pt idx="226">
                  <c:v>43619</c:v>
                </c:pt>
                <c:pt idx="227">
                  <c:v>43616</c:v>
                </c:pt>
                <c:pt idx="228">
                  <c:v>43615</c:v>
                </c:pt>
                <c:pt idx="229">
                  <c:v>43614</c:v>
                </c:pt>
                <c:pt idx="230">
                  <c:v>43613</c:v>
                </c:pt>
                <c:pt idx="231">
                  <c:v>43612</c:v>
                </c:pt>
                <c:pt idx="232">
                  <c:v>43609</c:v>
                </c:pt>
                <c:pt idx="233">
                  <c:v>43608</c:v>
                </c:pt>
                <c:pt idx="234">
                  <c:v>43607</c:v>
                </c:pt>
                <c:pt idx="235">
                  <c:v>43606</c:v>
                </c:pt>
                <c:pt idx="236">
                  <c:v>43605</c:v>
                </c:pt>
                <c:pt idx="237">
                  <c:v>43602</c:v>
                </c:pt>
                <c:pt idx="238">
                  <c:v>43601</c:v>
                </c:pt>
                <c:pt idx="239">
                  <c:v>43600</c:v>
                </c:pt>
                <c:pt idx="240">
                  <c:v>43599</c:v>
                </c:pt>
                <c:pt idx="241">
                  <c:v>43598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3.3426399537287659</c:v>
                </c:pt>
                <c:pt idx="1">
                  <c:v>3.3220498937019118</c:v>
                </c:pt>
                <c:pt idx="2">
                  <c:v>3.2889151456493382</c:v>
                </c:pt>
                <c:pt idx="3">
                  <c:v>3.2616232352689583</c:v>
                </c:pt>
                <c:pt idx="4">
                  <c:v>3.249200697855624</c:v>
                </c:pt>
                <c:pt idx="5">
                  <c:v>3.2305087389163418</c:v>
                </c:pt>
                <c:pt idx="6">
                  <c:v>3.224709450861968</c:v>
                </c:pt>
                <c:pt idx="7">
                  <c:v>3.216038047048472</c:v>
                </c:pt>
                <c:pt idx="8">
                  <c:v>3.2070955317578242</c:v>
                </c:pt>
                <c:pt idx="9">
                  <c:v>3.1961699647277504</c:v>
                </c:pt>
                <c:pt idx="10">
                  <c:v>3.183957076342256</c:v>
                </c:pt>
                <c:pt idx="11">
                  <c:v>3.1665695220642123</c:v>
                </c:pt>
                <c:pt idx="12">
                  <c:v>3.1495141242466498</c:v>
                </c:pt>
                <c:pt idx="13">
                  <c:v>3.1380148370291461</c:v>
                </c:pt>
                <c:pt idx="14">
                  <c:v>3.1359584960237279</c:v>
                </c:pt>
                <c:pt idx="15">
                  <c:v>3.1379308884594579</c:v>
                </c:pt>
                <c:pt idx="16">
                  <c:v>3.136713306770246</c:v>
                </c:pt>
                <c:pt idx="17">
                  <c:v>3.1335005022020841</c:v>
                </c:pt>
                <c:pt idx="18">
                  <c:v>3.1323482751334382</c:v>
                </c:pt>
                <c:pt idx="19">
                  <c:v>3.1342058817205878</c:v>
                </c:pt>
                <c:pt idx="20">
                  <c:v>3.1383558641030818</c:v>
                </c:pt>
                <c:pt idx="21">
                  <c:v>3.1423738506904724</c:v>
                </c:pt>
                <c:pt idx="22">
                  <c:v>3.1484423560363179</c:v>
                </c:pt>
                <c:pt idx="23">
                  <c:v>3.1528226384536424</c:v>
                </c:pt>
                <c:pt idx="24">
                  <c:v>3.1583234452210296</c:v>
                </c:pt>
                <c:pt idx="25">
                  <c:v>3.1636575257318382</c:v>
                </c:pt>
                <c:pt idx="26">
                  <c:v>3.1672818030183483</c:v>
                </c:pt>
                <c:pt idx="27">
                  <c:v>3.1699317911083078</c:v>
                </c:pt>
                <c:pt idx="28">
                  <c:v>3.1711874937944979</c:v>
                </c:pt>
                <c:pt idx="29">
                  <c:v>3.1723918800744841</c:v>
                </c:pt>
                <c:pt idx="30">
                  <c:v>3.171673024351592</c:v>
                </c:pt>
                <c:pt idx="31">
                  <c:v>3.1672294991840837</c:v>
                </c:pt>
                <c:pt idx="32">
                  <c:v>3.170152004024716</c:v>
                </c:pt>
                <c:pt idx="33">
                  <c:v>3.1563567968436259</c:v>
                </c:pt>
                <c:pt idx="34">
                  <c:v>3.1582457768446401</c:v>
                </c:pt>
                <c:pt idx="35">
                  <c:v>3.1584627771289697</c:v>
                </c:pt>
                <c:pt idx="36">
                  <c:v>3.1575850610443439</c:v>
                </c:pt>
                <c:pt idx="37">
                  <c:v>3.1546803460914701</c:v>
                </c:pt>
                <c:pt idx="38">
                  <c:v>3.152701523225824</c:v>
                </c:pt>
                <c:pt idx="39">
                  <c:v>3.1505051879741504</c:v>
                </c:pt>
                <c:pt idx="40">
                  <c:v>3.1505621623093623</c:v>
                </c:pt>
                <c:pt idx="41">
                  <c:v>3.1533765264739482</c:v>
                </c:pt>
                <c:pt idx="42">
                  <c:v>3.1562219464174119</c:v>
                </c:pt>
                <c:pt idx="43">
                  <c:v>3.1606166493952239</c:v>
                </c:pt>
                <c:pt idx="44">
                  <c:v>3.166461470589558</c:v>
                </c:pt>
                <c:pt idx="45">
                  <c:v>3.1743576589873701</c:v>
                </c:pt>
                <c:pt idx="46">
                  <c:v>3.1850439301679261</c:v>
                </c:pt>
                <c:pt idx="47">
                  <c:v>3.1933235771168902</c:v>
                </c:pt>
                <c:pt idx="48">
                  <c:v>3.2093878550812658</c:v>
                </c:pt>
                <c:pt idx="49">
                  <c:v>3.2198558785699141</c:v>
                </c:pt>
                <c:pt idx="50">
                  <c:v>3.2373624665155321</c:v>
                </c:pt>
                <c:pt idx="51">
                  <c:v>3.2372409583584343</c:v>
                </c:pt>
                <c:pt idx="52">
                  <c:v>3.2360658712369279</c:v>
                </c:pt>
                <c:pt idx="53">
                  <c:v>3.2353089403662842</c:v>
                </c:pt>
                <c:pt idx="54">
                  <c:v>3.233411703499836</c:v>
                </c:pt>
                <c:pt idx="55">
                  <c:v>3.2320690333832682</c:v>
                </c:pt>
                <c:pt idx="56">
                  <c:v>3.2311486945725822</c:v>
                </c:pt>
                <c:pt idx="57">
                  <c:v>3.2297723592280958</c:v>
                </c:pt>
                <c:pt idx="58">
                  <c:v>3.2289601099187002</c:v>
                </c:pt>
                <c:pt idx="59">
                  <c:v>3.2278834397053378</c:v>
                </c:pt>
                <c:pt idx="60">
                  <c:v>3.2271361901157163</c:v>
                </c:pt>
                <c:pt idx="61">
                  <c:v>3.2269594142934701</c:v>
                </c:pt>
                <c:pt idx="62">
                  <c:v>3.2264995401290641</c:v>
                </c:pt>
                <c:pt idx="63">
                  <c:v>3.2264726363581699</c:v>
                </c:pt>
                <c:pt idx="64">
                  <c:v>3.2263388937453001</c:v>
                </c:pt>
                <c:pt idx="65">
                  <c:v>3.226163317302186</c:v>
                </c:pt>
                <c:pt idx="66">
                  <c:v>3.2217508239801118</c:v>
                </c:pt>
                <c:pt idx="67">
                  <c:v>3.2177771048420101</c:v>
                </c:pt>
                <c:pt idx="68">
                  <c:v>3.212955470366293</c:v>
                </c:pt>
                <c:pt idx="69">
                  <c:v>3.2084543891598107</c:v>
                </c:pt>
                <c:pt idx="70">
                  <c:v>3.2060426053875464</c:v>
                </c:pt>
                <c:pt idx="71">
                  <c:v>3.204346012565225</c:v>
                </c:pt>
                <c:pt idx="72">
                  <c:v>3.2037331767143242</c:v>
                </c:pt>
                <c:pt idx="73">
                  <c:v>3.2036819149789864</c:v>
                </c:pt>
                <c:pt idx="74">
                  <c:v>3.2040622955561591</c:v>
                </c:pt>
                <c:pt idx="75">
                  <c:v>3.2054664051121717</c:v>
                </c:pt>
                <c:pt idx="76">
                  <c:v>3.2068682434041982</c:v>
                </c:pt>
                <c:pt idx="77">
                  <c:v>3.2100099144158016</c:v>
                </c:pt>
                <c:pt idx="78">
                  <c:v>3.2135065652042942</c:v>
                </c:pt>
                <c:pt idx="79">
                  <c:v>3.2161325965861489</c:v>
                </c:pt>
                <c:pt idx="80">
                  <c:v>3.2169313920375084</c:v>
                </c:pt>
                <c:pt idx="81">
                  <c:v>3.2174804057968269</c:v>
                </c:pt>
                <c:pt idx="82">
                  <c:v>3.2181115140366661</c:v>
                </c:pt>
                <c:pt idx="83">
                  <c:v>3.2189225736428542</c:v>
                </c:pt>
                <c:pt idx="84">
                  <c:v>3.2182360783597641</c:v>
                </c:pt>
                <c:pt idx="85">
                  <c:v>3.2172268603965879</c:v>
                </c:pt>
                <c:pt idx="86">
                  <c:v>3.216714599149304</c:v>
                </c:pt>
                <c:pt idx="87">
                  <c:v>3.2165553030713356</c:v>
                </c:pt>
                <c:pt idx="88">
                  <c:v>3.2152259638263558</c:v>
                </c:pt>
                <c:pt idx="89">
                  <c:v>3.2135059294906942</c:v>
                </c:pt>
                <c:pt idx="90">
                  <c:v>3.2109838135663722</c:v>
                </c:pt>
                <c:pt idx="91">
                  <c:v>3.2091156032243542</c:v>
                </c:pt>
                <c:pt idx="92">
                  <c:v>3.2081345979756222</c:v>
                </c:pt>
                <c:pt idx="93">
                  <c:v>3.2077744208982937</c:v>
                </c:pt>
                <c:pt idx="94">
                  <c:v>3.207243960368356</c:v>
                </c:pt>
                <c:pt idx="95">
                  <c:v>3.2063921359859062</c:v>
                </c:pt>
                <c:pt idx="96">
                  <c:v>3.2056084223372299</c:v>
                </c:pt>
                <c:pt idx="97">
                  <c:v>3.203471284507676</c:v>
                </c:pt>
                <c:pt idx="98">
                  <c:v>3.2016660362102218</c:v>
                </c:pt>
                <c:pt idx="99">
                  <c:v>3.1990802110480541</c:v>
                </c:pt>
                <c:pt idx="100">
                  <c:v>3.1957685834107479</c:v>
                </c:pt>
                <c:pt idx="101">
                  <c:v>3.1933017148301799</c:v>
                </c:pt>
                <c:pt idx="102">
                  <c:v>3.191916530530424</c:v>
                </c:pt>
                <c:pt idx="103">
                  <c:v>3.1914070541216941</c:v>
                </c:pt>
                <c:pt idx="104">
                  <c:v>3.1908290634936241</c:v>
                </c:pt>
                <c:pt idx="105">
                  <c:v>3.1896876697085359</c:v>
                </c:pt>
                <c:pt idx="106">
                  <c:v>3.1886225746061219</c:v>
                </c:pt>
                <c:pt idx="107">
                  <c:v>3.1845283788858878</c:v>
                </c:pt>
                <c:pt idx="108">
                  <c:v>3.18149606707602</c:v>
                </c:pt>
                <c:pt idx="109">
                  <c:v>3.1810973865587782</c:v>
                </c:pt>
                <c:pt idx="110">
                  <c:v>3.183174476227808</c:v>
                </c:pt>
                <c:pt idx="111">
                  <c:v>3.1890888600885359</c:v>
                </c:pt>
                <c:pt idx="112">
                  <c:v>3.1955692158207882</c:v>
                </c:pt>
                <c:pt idx="113">
                  <c:v>3.1979238374815839</c:v>
                </c:pt>
                <c:pt idx="114">
                  <c:v>3.2050336280351779</c:v>
                </c:pt>
                <c:pt idx="115">
                  <c:v>3.2157533859598897</c:v>
                </c:pt>
                <c:pt idx="116">
                  <c:v>3.22258013843261</c:v>
                </c:pt>
                <c:pt idx="117">
                  <c:v>3.228701187281382</c:v>
                </c:pt>
                <c:pt idx="118">
                  <c:v>3.2315045177461461</c:v>
                </c:pt>
                <c:pt idx="119">
                  <c:v>3.23131414023316</c:v>
                </c:pt>
                <c:pt idx="120">
                  <c:v>3.226974094391788</c:v>
                </c:pt>
                <c:pt idx="121">
                  <c:v>3.2212155894668837</c:v>
                </c:pt>
                <c:pt idx="122">
                  <c:v>3.2168982273253923</c:v>
                </c:pt>
                <c:pt idx="123">
                  <c:v>3.1998852930765063</c:v>
                </c:pt>
                <c:pt idx="124">
                  <c:v>3.1886263189186321</c:v>
                </c:pt>
                <c:pt idx="125">
                  <c:v>3.1678772283237153</c:v>
                </c:pt>
                <c:pt idx="126">
                  <c:v>3.1691700237788285</c:v>
                </c:pt>
                <c:pt idx="127">
                  <c:v>3.1736900911524812</c:v>
                </c:pt>
                <c:pt idx="128">
                  <c:v>3.1810983001233981</c:v>
                </c:pt>
                <c:pt idx="129">
                  <c:v>3.1855849391912701</c:v>
                </c:pt>
                <c:pt idx="130">
                  <c:v>3.1901103619126703</c:v>
                </c:pt>
                <c:pt idx="131">
                  <c:v>3.19381791621504</c:v>
                </c:pt>
                <c:pt idx="132">
                  <c:v>3.1988636400729122</c:v>
                </c:pt>
                <c:pt idx="133">
                  <c:v>3.2052313598023479</c:v>
                </c:pt>
                <c:pt idx="134">
                  <c:v>3.2069430976526641</c:v>
                </c:pt>
                <c:pt idx="135">
                  <c:v>3.2066603142396017</c:v>
                </c:pt>
                <c:pt idx="136">
                  <c:v>3.2064975760110239</c:v>
                </c:pt>
                <c:pt idx="137">
                  <c:v>3.2074220495076378</c:v>
                </c:pt>
                <c:pt idx="138">
                  <c:v>3.2080042194705438</c:v>
                </c:pt>
                <c:pt idx="139">
                  <c:v>3.2086700009457902</c:v>
                </c:pt>
                <c:pt idx="140">
                  <c:v>3.208995436258784</c:v>
                </c:pt>
                <c:pt idx="141">
                  <c:v>3.209369243550662</c:v>
                </c:pt>
                <c:pt idx="142">
                  <c:v>3.209828102061604</c:v>
                </c:pt>
                <c:pt idx="143">
                  <c:v>3.2114072776313978</c:v>
                </c:pt>
                <c:pt idx="144">
                  <c:v>3.2125897191278781</c:v>
                </c:pt>
                <c:pt idx="145">
                  <c:v>3.2142675788522519</c:v>
                </c:pt>
                <c:pt idx="146">
                  <c:v>3.2174045998931922</c:v>
                </c:pt>
                <c:pt idx="147">
                  <c:v>3.2220507516703081</c:v>
                </c:pt>
                <c:pt idx="148">
                  <c:v>3.2252595630125884</c:v>
                </c:pt>
                <c:pt idx="149">
                  <c:v>3.2288475206332721</c:v>
                </c:pt>
                <c:pt idx="150">
                  <c:v>3.2361004962573579</c:v>
                </c:pt>
                <c:pt idx="151">
                  <c:v>3.2407400053020599</c:v>
                </c:pt>
                <c:pt idx="152">
                  <c:v>3.243348973923454</c:v>
                </c:pt>
                <c:pt idx="153">
                  <c:v>3.2433631624591062</c:v>
                </c:pt>
                <c:pt idx="154">
                  <c:v>3.2455625866495197</c:v>
                </c:pt>
                <c:pt idx="155">
                  <c:v>3.2511898366539662</c:v>
                </c:pt>
                <c:pt idx="156">
                  <c:v>3.2583983989425462</c:v>
                </c:pt>
                <c:pt idx="157">
                  <c:v>3.2634485356510901</c:v>
                </c:pt>
                <c:pt idx="158">
                  <c:v>3.2687145076567958</c:v>
                </c:pt>
                <c:pt idx="159">
                  <c:v>3.271768850618622</c:v>
                </c:pt>
                <c:pt idx="160">
                  <c:v>3.275471118761248</c:v>
                </c:pt>
                <c:pt idx="161">
                  <c:v>3.2813361953057498</c:v>
                </c:pt>
                <c:pt idx="162">
                  <c:v>3.2849020334766439</c:v>
                </c:pt>
                <c:pt idx="163">
                  <c:v>3.2876012053846719</c:v>
                </c:pt>
                <c:pt idx="164">
                  <c:v>3.2899267979459141</c:v>
                </c:pt>
                <c:pt idx="165">
                  <c:v>3.2928533955320738</c:v>
                </c:pt>
                <c:pt idx="166">
                  <c:v>3.2952175974484499</c:v>
                </c:pt>
                <c:pt idx="167">
                  <c:v>3.2966688460362721</c:v>
                </c:pt>
                <c:pt idx="168">
                  <c:v>3.2979347909825201</c:v>
                </c:pt>
                <c:pt idx="169">
                  <c:v>3.29453807637115</c:v>
                </c:pt>
                <c:pt idx="170">
                  <c:v>3.2918100858106594</c:v>
                </c:pt>
                <c:pt idx="171">
                  <c:v>3.2874737986222478</c:v>
                </c:pt>
                <c:pt idx="172">
                  <c:v>3.2849275837833427</c:v>
                </c:pt>
                <c:pt idx="173">
                  <c:v>3.2877294429515627</c:v>
                </c:pt>
                <c:pt idx="174">
                  <c:v>3.2999375928232748</c:v>
                </c:pt>
                <c:pt idx="175">
                  <c:v>3.3117328062064089</c:v>
                </c:pt>
                <c:pt idx="176">
                  <c:v>3.339302362178012</c:v>
                </c:pt>
                <c:pt idx="177">
                  <c:v>3.3738033289437461</c:v>
                </c:pt>
                <c:pt idx="178">
                  <c:v>3.386238229524646</c:v>
                </c:pt>
                <c:pt idx="179">
                  <c:v>3.3903825722682739</c:v>
                </c:pt>
                <c:pt idx="180">
                  <c:v>3.3942669045099159</c:v>
                </c:pt>
                <c:pt idx="181">
                  <c:v>3.3964433491184201</c:v>
                </c:pt>
                <c:pt idx="182">
                  <c:v>3.3978531533202716</c:v>
                </c:pt>
                <c:pt idx="183">
                  <c:v>3.4001611373288561</c:v>
                </c:pt>
                <c:pt idx="184">
                  <c:v>3.401832613823534</c:v>
                </c:pt>
                <c:pt idx="185">
                  <c:v>3.4028234729268738</c:v>
                </c:pt>
                <c:pt idx="186">
                  <c:v>3.40350984685477</c:v>
                </c:pt>
                <c:pt idx="187">
                  <c:v>3.4059746018819057</c:v>
                </c:pt>
                <c:pt idx="188">
                  <c:v>3.4086926541087439</c:v>
                </c:pt>
                <c:pt idx="189">
                  <c:v>3.411614717188074</c:v>
                </c:pt>
                <c:pt idx="190">
                  <c:v>3.4128357256850124</c:v>
                </c:pt>
                <c:pt idx="191">
                  <c:v>3.412229938562068</c:v>
                </c:pt>
                <c:pt idx="192">
                  <c:v>3.4116658277816376</c:v>
                </c:pt>
                <c:pt idx="193">
                  <c:v>3.4115389884187359</c:v>
                </c:pt>
                <c:pt idx="194">
                  <c:v>3.4115636458118144</c:v>
                </c:pt>
                <c:pt idx="195">
                  <c:v>3.4112597186334561</c:v>
                </c:pt>
                <c:pt idx="196">
                  <c:v>3.4112081824711118</c:v>
                </c:pt>
                <c:pt idx="197">
                  <c:v>3.411289581831066</c:v>
                </c:pt>
                <c:pt idx="198">
                  <c:v>3.4111142953250737</c:v>
                </c:pt>
                <c:pt idx="199">
                  <c:v>3.4115083409664702</c:v>
                </c:pt>
                <c:pt idx="200">
                  <c:v>3.4123689772384638</c:v>
                </c:pt>
                <c:pt idx="201">
                  <c:v>3.412332601066284</c:v>
                </c:pt>
                <c:pt idx="202">
                  <c:v>3.412414531306128</c:v>
                </c:pt>
                <c:pt idx="203">
                  <c:v>3.4125473255563841</c:v>
                </c:pt>
                <c:pt idx="204">
                  <c:v>3.4138105474597316</c:v>
                </c:pt>
                <c:pt idx="205">
                  <c:v>3.4145798862895402</c:v>
                </c:pt>
                <c:pt idx="206">
                  <c:v>3.4153066824944118</c:v>
                </c:pt>
                <c:pt idx="207">
                  <c:v>3.4167188456287221</c:v>
                </c:pt>
                <c:pt idx="208">
                  <c:v>3.418647846040284</c:v>
                </c:pt>
                <c:pt idx="209">
                  <c:v>3.41955381505006</c:v>
                </c:pt>
                <c:pt idx="210">
                  <c:v>3.4195796147779638</c:v>
                </c:pt>
                <c:pt idx="211">
                  <c:v>3.4172557008635018</c:v>
                </c:pt>
                <c:pt idx="212">
                  <c:v>3.420043677558064</c:v>
                </c:pt>
                <c:pt idx="213">
                  <c:v>3.420500299263828</c:v>
                </c:pt>
                <c:pt idx="214">
                  <c:v>3.420301803439024</c:v>
                </c:pt>
                <c:pt idx="215">
                  <c:v>3.419532435119502</c:v>
                </c:pt>
                <c:pt idx="216">
                  <c:v>3.4175601644865901</c:v>
                </c:pt>
                <c:pt idx="217">
                  <c:v>3.4154229613191607</c:v>
                </c:pt>
                <c:pt idx="218">
                  <c:v>3.4156254530710961</c:v>
                </c:pt>
                <c:pt idx="219">
                  <c:v>3.4192180821367613</c:v>
                </c:pt>
                <c:pt idx="220">
                  <c:v>3.4220886107838884</c:v>
                </c:pt>
                <c:pt idx="221">
                  <c:v>3.4261158205369182</c:v>
                </c:pt>
                <c:pt idx="222">
                  <c:v>3.4324215171608885</c:v>
                </c:pt>
                <c:pt idx="223">
                  <c:v>3.438555018140002</c:v>
                </c:pt>
                <c:pt idx="224">
                  <c:v>3.4425876772585702</c:v>
                </c:pt>
                <c:pt idx="225">
                  <c:v>3.4467229498578473</c:v>
                </c:pt>
                <c:pt idx="226">
                  <c:v>3.4470369722055918</c:v>
                </c:pt>
                <c:pt idx="227">
                  <c:v>3.4469371062460907</c:v>
                </c:pt>
                <c:pt idx="228">
                  <c:v>3.4462583721401523</c:v>
                </c:pt>
                <c:pt idx="229">
                  <c:v>3.4473148845581227</c:v>
                </c:pt>
                <c:pt idx="230">
                  <c:v>3.4477897648454192</c:v>
                </c:pt>
                <c:pt idx="231">
                  <c:v>3.4477710138717597</c:v>
                </c:pt>
                <c:pt idx="232">
                  <c:v>3.4490924265587752</c:v>
                </c:pt>
                <c:pt idx="233">
                  <c:v>3.4491820107145843</c:v>
                </c:pt>
                <c:pt idx="234">
                  <c:v>3.4505754623955771</c:v>
                </c:pt>
                <c:pt idx="235">
                  <c:v>3.4511785787416018</c:v>
                </c:pt>
                <c:pt idx="236">
                  <c:v>3.4514342315226241</c:v>
                </c:pt>
                <c:pt idx="237">
                  <c:v>3.452762964114199</c:v>
                </c:pt>
                <c:pt idx="238">
                  <c:v>3.4542229155380983</c:v>
                </c:pt>
                <c:pt idx="239">
                  <c:v>3.4544332652165317</c:v>
                </c:pt>
                <c:pt idx="240">
                  <c:v>3.4544995563722591</c:v>
                </c:pt>
                <c:pt idx="241">
                  <c:v>3.4547260899681635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43962</c:v>
                </c:pt>
                <c:pt idx="1">
                  <c:v>43959</c:v>
                </c:pt>
                <c:pt idx="2">
                  <c:v>43958</c:v>
                </c:pt>
                <c:pt idx="3">
                  <c:v>43952</c:v>
                </c:pt>
                <c:pt idx="4">
                  <c:v>43951</c:v>
                </c:pt>
                <c:pt idx="5">
                  <c:v>43949</c:v>
                </c:pt>
                <c:pt idx="6">
                  <c:v>43948</c:v>
                </c:pt>
                <c:pt idx="7">
                  <c:v>43945</c:v>
                </c:pt>
                <c:pt idx="8">
                  <c:v>43944</c:v>
                </c:pt>
                <c:pt idx="9">
                  <c:v>43943</c:v>
                </c:pt>
                <c:pt idx="10">
                  <c:v>43942</c:v>
                </c:pt>
                <c:pt idx="11">
                  <c:v>43941</c:v>
                </c:pt>
                <c:pt idx="12">
                  <c:v>43938</c:v>
                </c:pt>
                <c:pt idx="13">
                  <c:v>43937</c:v>
                </c:pt>
                <c:pt idx="14">
                  <c:v>43936</c:v>
                </c:pt>
                <c:pt idx="15">
                  <c:v>43935</c:v>
                </c:pt>
                <c:pt idx="16">
                  <c:v>43934</c:v>
                </c:pt>
                <c:pt idx="17">
                  <c:v>43931</c:v>
                </c:pt>
                <c:pt idx="18">
                  <c:v>43930</c:v>
                </c:pt>
                <c:pt idx="19">
                  <c:v>43929</c:v>
                </c:pt>
                <c:pt idx="20">
                  <c:v>43928</c:v>
                </c:pt>
                <c:pt idx="21">
                  <c:v>43927</c:v>
                </c:pt>
                <c:pt idx="22">
                  <c:v>43924</c:v>
                </c:pt>
                <c:pt idx="23">
                  <c:v>43923</c:v>
                </c:pt>
                <c:pt idx="24">
                  <c:v>43922</c:v>
                </c:pt>
                <c:pt idx="25">
                  <c:v>43921</c:v>
                </c:pt>
                <c:pt idx="26">
                  <c:v>43920</c:v>
                </c:pt>
                <c:pt idx="27">
                  <c:v>43917</c:v>
                </c:pt>
                <c:pt idx="28">
                  <c:v>43916</c:v>
                </c:pt>
                <c:pt idx="29">
                  <c:v>43915</c:v>
                </c:pt>
                <c:pt idx="30">
                  <c:v>43914</c:v>
                </c:pt>
                <c:pt idx="31">
                  <c:v>43913</c:v>
                </c:pt>
                <c:pt idx="32">
                  <c:v>43909</c:v>
                </c:pt>
                <c:pt idx="33">
                  <c:v>43908</c:v>
                </c:pt>
                <c:pt idx="34">
                  <c:v>43907</c:v>
                </c:pt>
                <c:pt idx="35">
                  <c:v>43906</c:v>
                </c:pt>
                <c:pt idx="36">
                  <c:v>43903</c:v>
                </c:pt>
                <c:pt idx="37">
                  <c:v>43902</c:v>
                </c:pt>
                <c:pt idx="38">
                  <c:v>43901</c:v>
                </c:pt>
                <c:pt idx="39">
                  <c:v>43900</c:v>
                </c:pt>
                <c:pt idx="40">
                  <c:v>43899</c:v>
                </c:pt>
                <c:pt idx="41">
                  <c:v>43896</c:v>
                </c:pt>
                <c:pt idx="42">
                  <c:v>43895</c:v>
                </c:pt>
                <c:pt idx="43">
                  <c:v>43894</c:v>
                </c:pt>
                <c:pt idx="44">
                  <c:v>43893</c:v>
                </c:pt>
                <c:pt idx="45">
                  <c:v>43892</c:v>
                </c:pt>
                <c:pt idx="46">
                  <c:v>43889</c:v>
                </c:pt>
                <c:pt idx="47">
                  <c:v>43888</c:v>
                </c:pt>
                <c:pt idx="48">
                  <c:v>43887</c:v>
                </c:pt>
                <c:pt idx="49">
                  <c:v>43886</c:v>
                </c:pt>
                <c:pt idx="50">
                  <c:v>43882</c:v>
                </c:pt>
                <c:pt idx="51">
                  <c:v>43881</c:v>
                </c:pt>
                <c:pt idx="52">
                  <c:v>43880</c:v>
                </c:pt>
                <c:pt idx="53">
                  <c:v>43879</c:v>
                </c:pt>
                <c:pt idx="54">
                  <c:v>43878</c:v>
                </c:pt>
                <c:pt idx="55">
                  <c:v>43875</c:v>
                </c:pt>
                <c:pt idx="56">
                  <c:v>43874</c:v>
                </c:pt>
                <c:pt idx="57">
                  <c:v>43873</c:v>
                </c:pt>
                <c:pt idx="58">
                  <c:v>43871</c:v>
                </c:pt>
                <c:pt idx="59">
                  <c:v>43868</c:v>
                </c:pt>
                <c:pt idx="60">
                  <c:v>43867</c:v>
                </c:pt>
                <c:pt idx="61">
                  <c:v>43866</c:v>
                </c:pt>
                <c:pt idx="62">
                  <c:v>43865</c:v>
                </c:pt>
                <c:pt idx="63">
                  <c:v>43864</c:v>
                </c:pt>
                <c:pt idx="64">
                  <c:v>43861</c:v>
                </c:pt>
                <c:pt idx="65">
                  <c:v>43860</c:v>
                </c:pt>
                <c:pt idx="66">
                  <c:v>43859</c:v>
                </c:pt>
                <c:pt idx="67">
                  <c:v>43858</c:v>
                </c:pt>
                <c:pt idx="68">
                  <c:v>43857</c:v>
                </c:pt>
                <c:pt idx="69">
                  <c:v>43854</c:v>
                </c:pt>
                <c:pt idx="70">
                  <c:v>43853</c:v>
                </c:pt>
                <c:pt idx="71">
                  <c:v>43852</c:v>
                </c:pt>
                <c:pt idx="72">
                  <c:v>43851</c:v>
                </c:pt>
                <c:pt idx="73">
                  <c:v>43850</c:v>
                </c:pt>
                <c:pt idx="74">
                  <c:v>43847</c:v>
                </c:pt>
                <c:pt idx="75">
                  <c:v>43846</c:v>
                </c:pt>
                <c:pt idx="76">
                  <c:v>43845</c:v>
                </c:pt>
                <c:pt idx="77">
                  <c:v>43844</c:v>
                </c:pt>
                <c:pt idx="78">
                  <c:v>43840</c:v>
                </c:pt>
                <c:pt idx="79">
                  <c:v>43839</c:v>
                </c:pt>
                <c:pt idx="80">
                  <c:v>43838</c:v>
                </c:pt>
                <c:pt idx="81">
                  <c:v>43837</c:v>
                </c:pt>
                <c:pt idx="82">
                  <c:v>43836</c:v>
                </c:pt>
                <c:pt idx="83">
                  <c:v>43829</c:v>
                </c:pt>
                <c:pt idx="84">
                  <c:v>43826</c:v>
                </c:pt>
                <c:pt idx="85">
                  <c:v>43825</c:v>
                </c:pt>
                <c:pt idx="86">
                  <c:v>43824</c:v>
                </c:pt>
                <c:pt idx="87">
                  <c:v>43823</c:v>
                </c:pt>
                <c:pt idx="88">
                  <c:v>43822</c:v>
                </c:pt>
                <c:pt idx="89">
                  <c:v>43819</c:v>
                </c:pt>
                <c:pt idx="90">
                  <c:v>43818</c:v>
                </c:pt>
                <c:pt idx="91">
                  <c:v>43817</c:v>
                </c:pt>
                <c:pt idx="92">
                  <c:v>43816</c:v>
                </c:pt>
                <c:pt idx="93">
                  <c:v>43815</c:v>
                </c:pt>
                <c:pt idx="94">
                  <c:v>43812</c:v>
                </c:pt>
                <c:pt idx="95">
                  <c:v>43811</c:v>
                </c:pt>
                <c:pt idx="96">
                  <c:v>43810</c:v>
                </c:pt>
                <c:pt idx="97">
                  <c:v>43809</c:v>
                </c:pt>
                <c:pt idx="98">
                  <c:v>43808</c:v>
                </c:pt>
                <c:pt idx="99">
                  <c:v>43805</c:v>
                </c:pt>
                <c:pt idx="100">
                  <c:v>43804</c:v>
                </c:pt>
                <c:pt idx="101">
                  <c:v>43803</c:v>
                </c:pt>
                <c:pt idx="102">
                  <c:v>43802</c:v>
                </c:pt>
                <c:pt idx="103">
                  <c:v>43801</c:v>
                </c:pt>
                <c:pt idx="104">
                  <c:v>43798</c:v>
                </c:pt>
                <c:pt idx="105">
                  <c:v>43797</c:v>
                </c:pt>
                <c:pt idx="106">
                  <c:v>43796</c:v>
                </c:pt>
                <c:pt idx="107">
                  <c:v>43795</c:v>
                </c:pt>
                <c:pt idx="108">
                  <c:v>43794</c:v>
                </c:pt>
                <c:pt idx="109">
                  <c:v>43791</c:v>
                </c:pt>
                <c:pt idx="110">
                  <c:v>43790</c:v>
                </c:pt>
                <c:pt idx="111">
                  <c:v>43789</c:v>
                </c:pt>
                <c:pt idx="112">
                  <c:v>43788</c:v>
                </c:pt>
                <c:pt idx="113">
                  <c:v>43787</c:v>
                </c:pt>
                <c:pt idx="114">
                  <c:v>43784</c:v>
                </c:pt>
                <c:pt idx="115">
                  <c:v>43783</c:v>
                </c:pt>
                <c:pt idx="116">
                  <c:v>43782</c:v>
                </c:pt>
                <c:pt idx="117">
                  <c:v>43781</c:v>
                </c:pt>
                <c:pt idx="118">
                  <c:v>43780</c:v>
                </c:pt>
                <c:pt idx="119">
                  <c:v>43777</c:v>
                </c:pt>
                <c:pt idx="120">
                  <c:v>43776</c:v>
                </c:pt>
                <c:pt idx="121">
                  <c:v>43775</c:v>
                </c:pt>
                <c:pt idx="122">
                  <c:v>43774</c:v>
                </c:pt>
                <c:pt idx="123">
                  <c:v>43770</c:v>
                </c:pt>
                <c:pt idx="124">
                  <c:v>43769</c:v>
                </c:pt>
                <c:pt idx="125">
                  <c:v>43768</c:v>
                </c:pt>
                <c:pt idx="126">
                  <c:v>43767</c:v>
                </c:pt>
                <c:pt idx="127">
                  <c:v>43766</c:v>
                </c:pt>
                <c:pt idx="128">
                  <c:v>43763</c:v>
                </c:pt>
                <c:pt idx="129">
                  <c:v>43762</c:v>
                </c:pt>
                <c:pt idx="130">
                  <c:v>43761</c:v>
                </c:pt>
                <c:pt idx="131">
                  <c:v>43759</c:v>
                </c:pt>
                <c:pt idx="132">
                  <c:v>43756</c:v>
                </c:pt>
                <c:pt idx="133">
                  <c:v>43755</c:v>
                </c:pt>
                <c:pt idx="134">
                  <c:v>43754</c:v>
                </c:pt>
                <c:pt idx="135">
                  <c:v>43753</c:v>
                </c:pt>
                <c:pt idx="136">
                  <c:v>43749</c:v>
                </c:pt>
                <c:pt idx="137">
                  <c:v>43748</c:v>
                </c:pt>
                <c:pt idx="138">
                  <c:v>43747</c:v>
                </c:pt>
                <c:pt idx="139">
                  <c:v>43746</c:v>
                </c:pt>
                <c:pt idx="140">
                  <c:v>43745</c:v>
                </c:pt>
                <c:pt idx="141">
                  <c:v>43742</c:v>
                </c:pt>
                <c:pt idx="142">
                  <c:v>43741</c:v>
                </c:pt>
                <c:pt idx="143">
                  <c:v>43740</c:v>
                </c:pt>
                <c:pt idx="144">
                  <c:v>43739</c:v>
                </c:pt>
                <c:pt idx="145">
                  <c:v>43738</c:v>
                </c:pt>
                <c:pt idx="146">
                  <c:v>43735</c:v>
                </c:pt>
                <c:pt idx="147">
                  <c:v>43734</c:v>
                </c:pt>
                <c:pt idx="148">
                  <c:v>43733</c:v>
                </c:pt>
                <c:pt idx="149">
                  <c:v>43732</c:v>
                </c:pt>
                <c:pt idx="150">
                  <c:v>43728</c:v>
                </c:pt>
                <c:pt idx="151">
                  <c:v>43727</c:v>
                </c:pt>
                <c:pt idx="152">
                  <c:v>43726</c:v>
                </c:pt>
                <c:pt idx="153">
                  <c:v>43725</c:v>
                </c:pt>
                <c:pt idx="154">
                  <c:v>43721</c:v>
                </c:pt>
                <c:pt idx="155">
                  <c:v>43720</c:v>
                </c:pt>
                <c:pt idx="156">
                  <c:v>43719</c:v>
                </c:pt>
                <c:pt idx="157">
                  <c:v>43718</c:v>
                </c:pt>
                <c:pt idx="158">
                  <c:v>43717</c:v>
                </c:pt>
                <c:pt idx="159">
                  <c:v>43714</c:v>
                </c:pt>
                <c:pt idx="160">
                  <c:v>43713</c:v>
                </c:pt>
                <c:pt idx="161">
                  <c:v>43712</c:v>
                </c:pt>
                <c:pt idx="162">
                  <c:v>43711</c:v>
                </c:pt>
                <c:pt idx="163">
                  <c:v>43710</c:v>
                </c:pt>
                <c:pt idx="164">
                  <c:v>43707</c:v>
                </c:pt>
                <c:pt idx="165">
                  <c:v>43706</c:v>
                </c:pt>
                <c:pt idx="166">
                  <c:v>43705</c:v>
                </c:pt>
                <c:pt idx="167">
                  <c:v>43704</c:v>
                </c:pt>
                <c:pt idx="168">
                  <c:v>43703</c:v>
                </c:pt>
                <c:pt idx="169">
                  <c:v>43700</c:v>
                </c:pt>
                <c:pt idx="170">
                  <c:v>43699</c:v>
                </c:pt>
                <c:pt idx="171">
                  <c:v>43698</c:v>
                </c:pt>
                <c:pt idx="172">
                  <c:v>43697</c:v>
                </c:pt>
                <c:pt idx="173">
                  <c:v>43696</c:v>
                </c:pt>
                <c:pt idx="174">
                  <c:v>43693</c:v>
                </c:pt>
                <c:pt idx="175">
                  <c:v>43692</c:v>
                </c:pt>
                <c:pt idx="176">
                  <c:v>43691</c:v>
                </c:pt>
                <c:pt idx="177">
                  <c:v>43690</c:v>
                </c:pt>
                <c:pt idx="178">
                  <c:v>43686</c:v>
                </c:pt>
                <c:pt idx="179">
                  <c:v>43685</c:v>
                </c:pt>
                <c:pt idx="180">
                  <c:v>43684</c:v>
                </c:pt>
                <c:pt idx="181">
                  <c:v>43683</c:v>
                </c:pt>
                <c:pt idx="182">
                  <c:v>43682</c:v>
                </c:pt>
                <c:pt idx="183">
                  <c:v>43679</c:v>
                </c:pt>
                <c:pt idx="184">
                  <c:v>43678</c:v>
                </c:pt>
                <c:pt idx="185">
                  <c:v>43677</c:v>
                </c:pt>
                <c:pt idx="186">
                  <c:v>43676</c:v>
                </c:pt>
                <c:pt idx="187">
                  <c:v>43675</c:v>
                </c:pt>
                <c:pt idx="188">
                  <c:v>43672</c:v>
                </c:pt>
                <c:pt idx="189">
                  <c:v>43671</c:v>
                </c:pt>
                <c:pt idx="190">
                  <c:v>43670</c:v>
                </c:pt>
                <c:pt idx="191">
                  <c:v>43669</c:v>
                </c:pt>
                <c:pt idx="192">
                  <c:v>43668</c:v>
                </c:pt>
                <c:pt idx="193">
                  <c:v>43665</c:v>
                </c:pt>
                <c:pt idx="194">
                  <c:v>43664</c:v>
                </c:pt>
                <c:pt idx="195">
                  <c:v>43663</c:v>
                </c:pt>
                <c:pt idx="196">
                  <c:v>43662</c:v>
                </c:pt>
                <c:pt idx="197">
                  <c:v>43658</c:v>
                </c:pt>
                <c:pt idx="198">
                  <c:v>43657</c:v>
                </c:pt>
                <c:pt idx="199">
                  <c:v>43656</c:v>
                </c:pt>
                <c:pt idx="200">
                  <c:v>43655</c:v>
                </c:pt>
                <c:pt idx="201">
                  <c:v>43654</c:v>
                </c:pt>
                <c:pt idx="202">
                  <c:v>43651</c:v>
                </c:pt>
                <c:pt idx="203">
                  <c:v>43650</c:v>
                </c:pt>
                <c:pt idx="204">
                  <c:v>43649</c:v>
                </c:pt>
                <c:pt idx="205">
                  <c:v>43648</c:v>
                </c:pt>
                <c:pt idx="206">
                  <c:v>43647</c:v>
                </c:pt>
                <c:pt idx="207">
                  <c:v>43644</c:v>
                </c:pt>
                <c:pt idx="208">
                  <c:v>43643</c:v>
                </c:pt>
                <c:pt idx="209">
                  <c:v>43642</c:v>
                </c:pt>
                <c:pt idx="210">
                  <c:v>43641</c:v>
                </c:pt>
                <c:pt idx="211">
                  <c:v>43640</c:v>
                </c:pt>
                <c:pt idx="212">
                  <c:v>43637</c:v>
                </c:pt>
                <c:pt idx="213">
                  <c:v>43636</c:v>
                </c:pt>
                <c:pt idx="214">
                  <c:v>43635</c:v>
                </c:pt>
                <c:pt idx="215">
                  <c:v>43634</c:v>
                </c:pt>
                <c:pt idx="216">
                  <c:v>43633</c:v>
                </c:pt>
                <c:pt idx="217">
                  <c:v>43630</c:v>
                </c:pt>
                <c:pt idx="218">
                  <c:v>43629</c:v>
                </c:pt>
                <c:pt idx="219">
                  <c:v>43628</c:v>
                </c:pt>
                <c:pt idx="220">
                  <c:v>43627</c:v>
                </c:pt>
                <c:pt idx="221">
                  <c:v>43626</c:v>
                </c:pt>
                <c:pt idx="222">
                  <c:v>43623</c:v>
                </c:pt>
                <c:pt idx="223">
                  <c:v>43622</c:v>
                </c:pt>
                <c:pt idx="224">
                  <c:v>43621</c:v>
                </c:pt>
                <c:pt idx="225">
                  <c:v>43620</c:v>
                </c:pt>
                <c:pt idx="226">
                  <c:v>43619</c:v>
                </c:pt>
                <c:pt idx="227">
                  <c:v>43616</c:v>
                </c:pt>
                <c:pt idx="228">
                  <c:v>43615</c:v>
                </c:pt>
                <c:pt idx="229">
                  <c:v>43614</c:v>
                </c:pt>
                <c:pt idx="230">
                  <c:v>43613</c:v>
                </c:pt>
                <c:pt idx="231">
                  <c:v>43612</c:v>
                </c:pt>
                <c:pt idx="232">
                  <c:v>43609</c:v>
                </c:pt>
                <c:pt idx="233">
                  <c:v>43608</c:v>
                </c:pt>
                <c:pt idx="234">
                  <c:v>43607</c:v>
                </c:pt>
                <c:pt idx="235">
                  <c:v>43606</c:v>
                </c:pt>
                <c:pt idx="236">
                  <c:v>43605</c:v>
                </c:pt>
                <c:pt idx="237">
                  <c:v>43602</c:v>
                </c:pt>
                <c:pt idx="238">
                  <c:v>43601</c:v>
                </c:pt>
                <c:pt idx="239">
                  <c:v>43600</c:v>
                </c:pt>
                <c:pt idx="240">
                  <c:v>43599</c:v>
                </c:pt>
                <c:pt idx="241">
                  <c:v>43598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2.5613892946974341</c:v>
                </c:pt>
                <c:pt idx="1">
                  <c:v>2.5694488046392281</c:v>
                </c:pt>
                <c:pt idx="2">
                  <c:v>2.5870304604193617</c:v>
                </c:pt>
                <c:pt idx="3">
                  <c:v>2.600749827639862</c:v>
                </c:pt>
                <c:pt idx="4">
                  <c:v>2.604884067981116</c:v>
                </c:pt>
                <c:pt idx="5">
                  <c:v>2.6137734599220783</c:v>
                </c:pt>
                <c:pt idx="6">
                  <c:v>2.615511877674912</c:v>
                </c:pt>
                <c:pt idx="7">
                  <c:v>2.6187134482000882</c:v>
                </c:pt>
                <c:pt idx="8">
                  <c:v>2.6222586818283959</c:v>
                </c:pt>
                <c:pt idx="9">
                  <c:v>2.62822222899515</c:v>
                </c:pt>
                <c:pt idx="10">
                  <c:v>2.6352891035434438</c:v>
                </c:pt>
                <c:pt idx="11">
                  <c:v>2.6456127722674081</c:v>
                </c:pt>
                <c:pt idx="12">
                  <c:v>2.65578217870021</c:v>
                </c:pt>
                <c:pt idx="13">
                  <c:v>2.6627868154290142</c:v>
                </c:pt>
                <c:pt idx="14">
                  <c:v>2.6638555124470318</c:v>
                </c:pt>
                <c:pt idx="15">
                  <c:v>2.662895118840682</c:v>
                </c:pt>
                <c:pt idx="16">
                  <c:v>2.663528138287294</c:v>
                </c:pt>
                <c:pt idx="17">
                  <c:v>2.6651117869750358</c:v>
                </c:pt>
                <c:pt idx="18">
                  <c:v>2.6654941764247617</c:v>
                </c:pt>
                <c:pt idx="19">
                  <c:v>2.664659576547332</c:v>
                </c:pt>
                <c:pt idx="20">
                  <c:v>2.664697374228298</c:v>
                </c:pt>
                <c:pt idx="21">
                  <c:v>2.664090707303528</c:v>
                </c:pt>
                <c:pt idx="22">
                  <c:v>2.6649098464847016</c:v>
                </c:pt>
                <c:pt idx="23">
                  <c:v>2.668638426912878</c:v>
                </c:pt>
                <c:pt idx="24">
                  <c:v>2.66943515209103</c:v>
                </c:pt>
                <c:pt idx="25">
                  <c:v>2.6682770868365822</c:v>
                </c:pt>
                <c:pt idx="26">
                  <c:v>2.6674059146657521</c:v>
                </c:pt>
                <c:pt idx="27">
                  <c:v>2.6668670391640319</c:v>
                </c:pt>
                <c:pt idx="28">
                  <c:v>2.6667572021326218</c:v>
                </c:pt>
                <c:pt idx="29">
                  <c:v>2.6664689494635758</c:v>
                </c:pt>
                <c:pt idx="30">
                  <c:v>2.6776071984093477</c:v>
                </c:pt>
                <c:pt idx="31">
                  <c:v>2.693288718726476</c:v>
                </c:pt>
                <c:pt idx="32">
                  <c:v>2.7008658804167642</c:v>
                </c:pt>
                <c:pt idx="33">
                  <c:v>2.7305866730749737</c:v>
                </c:pt>
                <c:pt idx="34">
                  <c:v>2.7346933350706397</c:v>
                </c:pt>
                <c:pt idx="35">
                  <c:v>2.7346796591021501</c:v>
                </c:pt>
                <c:pt idx="36">
                  <c:v>2.734666043364876</c:v>
                </c:pt>
                <c:pt idx="37">
                  <c:v>2.73573090186395</c:v>
                </c:pt>
                <c:pt idx="38">
                  <c:v>2.7362970544184959</c:v>
                </c:pt>
                <c:pt idx="39">
                  <c:v>2.73631437033661</c:v>
                </c:pt>
                <c:pt idx="40">
                  <c:v>2.7363230548802981</c:v>
                </c:pt>
                <c:pt idx="41">
                  <c:v>2.736870564669672</c:v>
                </c:pt>
                <c:pt idx="42">
                  <c:v>2.738568115451828</c:v>
                </c:pt>
                <c:pt idx="43">
                  <c:v>2.7400356141807158</c:v>
                </c:pt>
                <c:pt idx="44">
                  <c:v>2.7421350316103417</c:v>
                </c:pt>
                <c:pt idx="45">
                  <c:v>2.7432164551965297</c:v>
                </c:pt>
                <c:pt idx="46">
                  <c:v>2.7421329337290938</c:v>
                </c:pt>
                <c:pt idx="47">
                  <c:v>2.7438993327851899</c:v>
                </c:pt>
                <c:pt idx="48">
                  <c:v>2.7435776720521341</c:v>
                </c:pt>
                <c:pt idx="49">
                  <c:v>2.7473558361310659</c:v>
                </c:pt>
                <c:pt idx="50">
                  <c:v>2.7454147067422676</c:v>
                </c:pt>
                <c:pt idx="51">
                  <c:v>2.751458820962986</c:v>
                </c:pt>
                <c:pt idx="52">
                  <c:v>2.7570038017674321</c:v>
                </c:pt>
                <c:pt idx="53">
                  <c:v>2.7621322794512961</c:v>
                </c:pt>
                <c:pt idx="54">
                  <c:v>2.768214322475504</c:v>
                </c:pt>
                <c:pt idx="55">
                  <c:v>2.7737115321224119</c:v>
                </c:pt>
                <c:pt idx="56">
                  <c:v>2.778099146868358</c:v>
                </c:pt>
                <c:pt idx="57">
                  <c:v>2.7820688470488841</c:v>
                </c:pt>
                <c:pt idx="58">
                  <c:v>2.7858671945165798</c:v>
                </c:pt>
                <c:pt idx="59">
                  <c:v>2.7898716031684621</c:v>
                </c:pt>
                <c:pt idx="60">
                  <c:v>2.793844924477964</c:v>
                </c:pt>
                <c:pt idx="61">
                  <c:v>2.7943137270217497</c:v>
                </c:pt>
                <c:pt idx="62">
                  <c:v>2.7955047947205363</c:v>
                </c:pt>
                <c:pt idx="63">
                  <c:v>2.7957825717459697</c:v>
                </c:pt>
                <c:pt idx="64">
                  <c:v>2.7965328106165597</c:v>
                </c:pt>
                <c:pt idx="65">
                  <c:v>2.7970326099673342</c:v>
                </c:pt>
                <c:pt idx="66">
                  <c:v>2.807419601678208</c:v>
                </c:pt>
                <c:pt idx="67">
                  <c:v>2.8175178810175701</c:v>
                </c:pt>
                <c:pt idx="68">
                  <c:v>2.828060799309887</c:v>
                </c:pt>
                <c:pt idx="69">
                  <c:v>2.8382554673631697</c:v>
                </c:pt>
                <c:pt idx="70">
                  <c:v>2.843781884386174</c:v>
                </c:pt>
                <c:pt idx="71">
                  <c:v>2.8474243507238346</c:v>
                </c:pt>
                <c:pt idx="72">
                  <c:v>2.8486959516423958</c:v>
                </c:pt>
                <c:pt idx="73">
                  <c:v>2.8488047117165136</c:v>
                </c:pt>
                <c:pt idx="74">
                  <c:v>2.8479348439855205</c:v>
                </c:pt>
                <c:pt idx="75">
                  <c:v>2.8449068123997083</c:v>
                </c:pt>
                <c:pt idx="76">
                  <c:v>2.8418578631199418</c:v>
                </c:pt>
                <c:pt idx="77">
                  <c:v>2.835514499722938</c:v>
                </c:pt>
                <c:pt idx="78">
                  <c:v>2.8286835214224655</c:v>
                </c:pt>
                <c:pt idx="79">
                  <c:v>2.823186685450811</c:v>
                </c:pt>
                <c:pt idx="80">
                  <c:v>2.8205231378877111</c:v>
                </c:pt>
                <c:pt idx="81">
                  <c:v>2.8176932089980133</c:v>
                </c:pt>
                <c:pt idx="82">
                  <c:v>2.8148441181688737</c:v>
                </c:pt>
                <c:pt idx="83">
                  <c:v>2.8113170580586662</c:v>
                </c:pt>
                <c:pt idx="84">
                  <c:v>2.8073183271989359</c:v>
                </c:pt>
                <c:pt idx="85">
                  <c:v>2.8032335924337719</c:v>
                </c:pt>
                <c:pt idx="86">
                  <c:v>2.8002889231953159</c:v>
                </c:pt>
                <c:pt idx="87">
                  <c:v>2.796934522386664</c:v>
                </c:pt>
                <c:pt idx="88">
                  <c:v>2.793933474714124</c:v>
                </c:pt>
                <c:pt idx="89">
                  <c:v>2.7920236075394862</c:v>
                </c:pt>
                <c:pt idx="90">
                  <c:v>2.7904639513458278</c:v>
                </c:pt>
                <c:pt idx="91">
                  <c:v>2.7876281745754858</c:v>
                </c:pt>
                <c:pt idx="92">
                  <c:v>2.7848726180602581</c:v>
                </c:pt>
                <c:pt idx="93">
                  <c:v>2.7830669685907861</c:v>
                </c:pt>
                <c:pt idx="94">
                  <c:v>2.7770148764992038</c:v>
                </c:pt>
                <c:pt idx="95">
                  <c:v>2.7737339466752138</c:v>
                </c:pt>
                <c:pt idx="96">
                  <c:v>2.7694044816501302</c:v>
                </c:pt>
                <c:pt idx="97">
                  <c:v>2.7657873651137836</c:v>
                </c:pt>
                <c:pt idx="98">
                  <c:v>2.7622577677577178</c:v>
                </c:pt>
                <c:pt idx="99">
                  <c:v>2.7599203778659263</c:v>
                </c:pt>
                <c:pt idx="100">
                  <c:v>2.7590658066289122</c:v>
                </c:pt>
                <c:pt idx="101">
                  <c:v>2.75867493168648</c:v>
                </c:pt>
                <c:pt idx="102">
                  <c:v>2.7586087949488762</c:v>
                </c:pt>
                <c:pt idx="103">
                  <c:v>2.7584420230165061</c:v>
                </c:pt>
                <c:pt idx="104">
                  <c:v>2.7584394079213159</c:v>
                </c:pt>
                <c:pt idx="105">
                  <c:v>2.7583916153507237</c:v>
                </c:pt>
                <c:pt idx="106">
                  <c:v>2.758099324279558</c:v>
                </c:pt>
                <c:pt idx="107">
                  <c:v>2.7582137613833919</c:v>
                </c:pt>
                <c:pt idx="108">
                  <c:v>2.7584537443655797</c:v>
                </c:pt>
                <c:pt idx="109">
                  <c:v>2.7584820345927819</c:v>
                </c:pt>
                <c:pt idx="110">
                  <c:v>2.7581525184589517</c:v>
                </c:pt>
                <c:pt idx="111">
                  <c:v>2.7566149979016239</c:v>
                </c:pt>
                <c:pt idx="112">
                  <c:v>2.7540798007721521</c:v>
                </c:pt>
                <c:pt idx="113">
                  <c:v>2.7537298189978356</c:v>
                </c:pt>
                <c:pt idx="114">
                  <c:v>2.7522814005363223</c:v>
                </c:pt>
                <c:pt idx="115">
                  <c:v>2.74822919433177</c:v>
                </c:pt>
                <c:pt idx="116">
                  <c:v>2.7455232115712302</c:v>
                </c:pt>
                <c:pt idx="117">
                  <c:v>2.7432425362652979</c:v>
                </c:pt>
                <c:pt idx="118">
                  <c:v>2.7422119124296942</c:v>
                </c:pt>
                <c:pt idx="119">
                  <c:v>2.7422848722360196</c:v>
                </c:pt>
                <c:pt idx="120">
                  <c:v>2.7438095626527517</c:v>
                </c:pt>
                <c:pt idx="121">
                  <c:v>2.7465214075954161</c:v>
                </c:pt>
                <c:pt idx="122">
                  <c:v>2.7485625388947681</c:v>
                </c:pt>
                <c:pt idx="123">
                  <c:v>2.7583462327625341</c:v>
                </c:pt>
                <c:pt idx="124">
                  <c:v>2.7650015885802679</c:v>
                </c:pt>
                <c:pt idx="125">
                  <c:v>2.7786665043488243</c:v>
                </c:pt>
                <c:pt idx="126">
                  <c:v>2.7783195054011514</c:v>
                </c:pt>
                <c:pt idx="127">
                  <c:v>2.7773404323998387</c:v>
                </c:pt>
                <c:pt idx="128">
                  <c:v>2.7745771124780823</c:v>
                </c:pt>
                <c:pt idx="129">
                  <c:v>2.7741116652289497</c:v>
                </c:pt>
                <c:pt idx="130">
                  <c:v>2.77331568607657</c:v>
                </c:pt>
                <c:pt idx="131">
                  <c:v>2.7729903340775799</c:v>
                </c:pt>
                <c:pt idx="132">
                  <c:v>2.7731219056221681</c:v>
                </c:pt>
                <c:pt idx="133">
                  <c:v>2.7717515698986719</c:v>
                </c:pt>
                <c:pt idx="134">
                  <c:v>2.7724350570398557</c:v>
                </c:pt>
                <c:pt idx="135">
                  <c:v>2.7719755822955978</c:v>
                </c:pt>
                <c:pt idx="136">
                  <c:v>2.772813663743436</c:v>
                </c:pt>
                <c:pt idx="137">
                  <c:v>2.7752676532490619</c:v>
                </c:pt>
                <c:pt idx="138">
                  <c:v>2.7762104763225759</c:v>
                </c:pt>
                <c:pt idx="139">
                  <c:v>2.77732132340009</c:v>
                </c:pt>
                <c:pt idx="140">
                  <c:v>2.7795451670203959</c:v>
                </c:pt>
                <c:pt idx="141">
                  <c:v>2.7797858854266577</c:v>
                </c:pt>
                <c:pt idx="142">
                  <c:v>2.7799140782668359</c:v>
                </c:pt>
                <c:pt idx="143">
                  <c:v>2.7802470851777819</c:v>
                </c:pt>
                <c:pt idx="144">
                  <c:v>2.7804674941418219</c:v>
                </c:pt>
                <c:pt idx="145">
                  <c:v>2.7813521432880082</c:v>
                </c:pt>
                <c:pt idx="146">
                  <c:v>2.782641635909628</c:v>
                </c:pt>
                <c:pt idx="147">
                  <c:v>2.784240093904272</c:v>
                </c:pt>
                <c:pt idx="148">
                  <c:v>2.786757507734952</c:v>
                </c:pt>
                <c:pt idx="149">
                  <c:v>2.789248892023608</c:v>
                </c:pt>
                <c:pt idx="150">
                  <c:v>2.791119002499642</c:v>
                </c:pt>
                <c:pt idx="151">
                  <c:v>2.794598987743</c:v>
                </c:pt>
                <c:pt idx="152">
                  <c:v>2.8010457265242064</c:v>
                </c:pt>
                <c:pt idx="153">
                  <c:v>2.8094207356437337</c:v>
                </c:pt>
                <c:pt idx="154">
                  <c:v>2.8163759144243201</c:v>
                </c:pt>
                <c:pt idx="155">
                  <c:v>2.8191942123074338</c:v>
                </c:pt>
                <c:pt idx="156">
                  <c:v>2.8209759400937742</c:v>
                </c:pt>
                <c:pt idx="157">
                  <c:v>2.8242759881129702</c:v>
                </c:pt>
                <c:pt idx="158">
                  <c:v>2.8281193731733643</c:v>
                </c:pt>
                <c:pt idx="159">
                  <c:v>2.8329595783317383</c:v>
                </c:pt>
                <c:pt idx="160">
                  <c:v>2.837890110964072</c:v>
                </c:pt>
                <c:pt idx="161">
                  <c:v>2.8409795995029903</c:v>
                </c:pt>
                <c:pt idx="162">
                  <c:v>2.8459486746260763</c:v>
                </c:pt>
                <c:pt idx="163">
                  <c:v>2.8510537346232678</c:v>
                </c:pt>
                <c:pt idx="164">
                  <c:v>2.8552580957298259</c:v>
                </c:pt>
                <c:pt idx="165">
                  <c:v>2.8591953661524458</c:v>
                </c:pt>
                <c:pt idx="166">
                  <c:v>2.8650735545455497</c:v>
                </c:pt>
                <c:pt idx="167">
                  <c:v>2.8714210908549282</c:v>
                </c:pt>
                <c:pt idx="168">
                  <c:v>2.8771934747551802</c:v>
                </c:pt>
                <c:pt idx="169">
                  <c:v>2.8899398856427099</c:v>
                </c:pt>
                <c:pt idx="170">
                  <c:v>2.8990348856188004</c:v>
                </c:pt>
                <c:pt idx="171">
                  <c:v>2.9106594019063721</c:v>
                </c:pt>
                <c:pt idx="172">
                  <c:v>2.9219502379541971</c:v>
                </c:pt>
                <c:pt idx="173">
                  <c:v>2.9307498598210571</c:v>
                </c:pt>
                <c:pt idx="174">
                  <c:v>2.9322427754589855</c:v>
                </c:pt>
                <c:pt idx="175">
                  <c:v>2.9326992489771313</c:v>
                </c:pt>
                <c:pt idx="176">
                  <c:v>2.9206392168570678</c:v>
                </c:pt>
                <c:pt idx="177">
                  <c:v>2.902759592515554</c:v>
                </c:pt>
                <c:pt idx="178">
                  <c:v>2.9019969628434339</c:v>
                </c:pt>
                <c:pt idx="179">
                  <c:v>2.9051448705934662</c:v>
                </c:pt>
                <c:pt idx="180">
                  <c:v>2.9091193049952837</c:v>
                </c:pt>
                <c:pt idx="181">
                  <c:v>2.9148207436010596</c:v>
                </c:pt>
                <c:pt idx="182">
                  <c:v>2.922104233568688</c:v>
                </c:pt>
                <c:pt idx="183">
                  <c:v>2.9280788312087238</c:v>
                </c:pt>
                <c:pt idx="184">
                  <c:v>2.9325415646652457</c:v>
                </c:pt>
                <c:pt idx="185">
                  <c:v>2.9350895622360462</c:v>
                </c:pt>
                <c:pt idx="186">
                  <c:v>2.9357515316036702</c:v>
                </c:pt>
                <c:pt idx="187">
                  <c:v>2.935909974745714</c:v>
                </c:pt>
                <c:pt idx="188">
                  <c:v>2.938064589320676</c:v>
                </c:pt>
                <c:pt idx="189">
                  <c:v>2.9382447118070458</c:v>
                </c:pt>
                <c:pt idx="190">
                  <c:v>2.9380824062254081</c:v>
                </c:pt>
                <c:pt idx="191">
                  <c:v>2.9374417084412121</c:v>
                </c:pt>
                <c:pt idx="192">
                  <c:v>2.936566182309702</c:v>
                </c:pt>
                <c:pt idx="193">
                  <c:v>2.9361127020034838</c:v>
                </c:pt>
                <c:pt idx="194">
                  <c:v>2.936334193204106</c:v>
                </c:pt>
                <c:pt idx="195">
                  <c:v>2.9386188852828843</c:v>
                </c:pt>
                <c:pt idx="196">
                  <c:v>2.9391123204797878</c:v>
                </c:pt>
                <c:pt idx="197">
                  <c:v>2.9401052784363744</c:v>
                </c:pt>
                <c:pt idx="198">
                  <c:v>2.943186363458866</c:v>
                </c:pt>
                <c:pt idx="199">
                  <c:v>2.94488360144689</c:v>
                </c:pt>
                <c:pt idx="200">
                  <c:v>2.9473332254903961</c:v>
                </c:pt>
                <c:pt idx="201">
                  <c:v>2.9497667090362762</c:v>
                </c:pt>
                <c:pt idx="202">
                  <c:v>2.9505752903095717</c:v>
                </c:pt>
                <c:pt idx="203">
                  <c:v>2.9507210589643758</c:v>
                </c:pt>
                <c:pt idx="204">
                  <c:v>2.952452828124688</c:v>
                </c:pt>
                <c:pt idx="205">
                  <c:v>2.9538981236138202</c:v>
                </c:pt>
                <c:pt idx="206">
                  <c:v>2.9558494700074482</c:v>
                </c:pt>
                <c:pt idx="207">
                  <c:v>2.9572962026097978</c:v>
                </c:pt>
                <c:pt idx="208">
                  <c:v>2.9580191985637763</c:v>
                </c:pt>
                <c:pt idx="209">
                  <c:v>2.96220007977852</c:v>
                </c:pt>
                <c:pt idx="210">
                  <c:v>2.9714686114945361</c:v>
                </c:pt>
                <c:pt idx="211">
                  <c:v>2.9842994576047581</c:v>
                </c:pt>
                <c:pt idx="212">
                  <c:v>2.9898191108399961</c:v>
                </c:pt>
                <c:pt idx="213">
                  <c:v>2.9974737141602117</c:v>
                </c:pt>
                <c:pt idx="214">
                  <c:v>3.005323290230276</c:v>
                </c:pt>
                <c:pt idx="215">
                  <c:v>3.0142266173726777</c:v>
                </c:pt>
                <c:pt idx="216">
                  <c:v>3.0226034425241903</c:v>
                </c:pt>
                <c:pt idx="217">
                  <c:v>3.0298476043063989</c:v>
                </c:pt>
                <c:pt idx="218">
                  <c:v>3.035684236834864</c:v>
                </c:pt>
                <c:pt idx="219">
                  <c:v>3.0406602157213785</c:v>
                </c:pt>
                <c:pt idx="220">
                  <c:v>3.0460851240602316</c:v>
                </c:pt>
                <c:pt idx="221">
                  <c:v>3.0493326058399615</c:v>
                </c:pt>
                <c:pt idx="222">
                  <c:v>3.0500586059827719</c:v>
                </c:pt>
                <c:pt idx="223">
                  <c:v>3.051936588756758</c:v>
                </c:pt>
                <c:pt idx="224">
                  <c:v>3.0545945964537302</c:v>
                </c:pt>
                <c:pt idx="225">
                  <c:v>3.0547357664822123</c:v>
                </c:pt>
                <c:pt idx="226">
                  <c:v>3.0565918166015078</c:v>
                </c:pt>
                <c:pt idx="227">
                  <c:v>3.0583758368875693</c:v>
                </c:pt>
                <c:pt idx="228">
                  <c:v>3.0620538882022479</c:v>
                </c:pt>
                <c:pt idx="229">
                  <c:v>3.064426929125537</c:v>
                </c:pt>
                <c:pt idx="230">
                  <c:v>3.0654844937139405</c:v>
                </c:pt>
                <c:pt idx="231">
                  <c:v>3.0654410365383806</c:v>
                </c:pt>
                <c:pt idx="232">
                  <c:v>3.0614612199704645</c:v>
                </c:pt>
                <c:pt idx="233">
                  <c:v>3.0600100647585355</c:v>
                </c:pt>
                <c:pt idx="234">
                  <c:v>3.0619168493950029</c:v>
                </c:pt>
                <c:pt idx="235">
                  <c:v>3.0630688418425978</c:v>
                </c:pt>
                <c:pt idx="236">
                  <c:v>3.0633603193666161</c:v>
                </c:pt>
                <c:pt idx="237">
                  <c:v>3.064529481807301</c:v>
                </c:pt>
                <c:pt idx="238">
                  <c:v>3.0662192351490614</c:v>
                </c:pt>
                <c:pt idx="239">
                  <c:v>3.0683271978674882</c:v>
                </c:pt>
                <c:pt idx="240">
                  <c:v>3.0695179530785812</c:v>
                </c:pt>
                <c:pt idx="241">
                  <c:v>3.0704995103524366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43962</c:v>
                </c:pt>
                <c:pt idx="1">
                  <c:v>43959</c:v>
                </c:pt>
                <c:pt idx="2">
                  <c:v>43958</c:v>
                </c:pt>
                <c:pt idx="3">
                  <c:v>43952</c:v>
                </c:pt>
                <c:pt idx="4">
                  <c:v>43951</c:v>
                </c:pt>
                <c:pt idx="5">
                  <c:v>43949</c:v>
                </c:pt>
                <c:pt idx="6">
                  <c:v>43948</c:v>
                </c:pt>
                <c:pt idx="7">
                  <c:v>43945</c:v>
                </c:pt>
                <c:pt idx="8">
                  <c:v>43944</c:v>
                </c:pt>
                <c:pt idx="9">
                  <c:v>43943</c:v>
                </c:pt>
                <c:pt idx="10">
                  <c:v>43942</c:v>
                </c:pt>
                <c:pt idx="11">
                  <c:v>43941</c:v>
                </c:pt>
                <c:pt idx="12">
                  <c:v>43938</c:v>
                </c:pt>
                <c:pt idx="13">
                  <c:v>43937</c:v>
                </c:pt>
                <c:pt idx="14">
                  <c:v>43936</c:v>
                </c:pt>
                <c:pt idx="15">
                  <c:v>43935</c:v>
                </c:pt>
                <c:pt idx="16">
                  <c:v>43934</c:v>
                </c:pt>
                <c:pt idx="17">
                  <c:v>43931</c:v>
                </c:pt>
                <c:pt idx="18">
                  <c:v>43930</c:v>
                </c:pt>
                <c:pt idx="19">
                  <c:v>43929</c:v>
                </c:pt>
                <c:pt idx="20">
                  <c:v>43928</c:v>
                </c:pt>
                <c:pt idx="21">
                  <c:v>43927</c:v>
                </c:pt>
                <c:pt idx="22">
                  <c:v>43924</c:v>
                </c:pt>
                <c:pt idx="23">
                  <c:v>43923</c:v>
                </c:pt>
                <c:pt idx="24">
                  <c:v>43922</c:v>
                </c:pt>
                <c:pt idx="25">
                  <c:v>43921</c:v>
                </c:pt>
                <c:pt idx="26">
                  <c:v>43920</c:v>
                </c:pt>
                <c:pt idx="27">
                  <c:v>43917</c:v>
                </c:pt>
                <c:pt idx="28">
                  <c:v>43916</c:v>
                </c:pt>
                <c:pt idx="29">
                  <c:v>43915</c:v>
                </c:pt>
                <c:pt idx="30">
                  <c:v>43914</c:v>
                </c:pt>
                <c:pt idx="31">
                  <c:v>43913</c:v>
                </c:pt>
                <c:pt idx="32">
                  <c:v>43909</c:v>
                </c:pt>
                <c:pt idx="33">
                  <c:v>43908</c:v>
                </c:pt>
                <c:pt idx="34">
                  <c:v>43907</c:v>
                </c:pt>
                <c:pt idx="35">
                  <c:v>43906</c:v>
                </c:pt>
                <c:pt idx="36">
                  <c:v>43903</c:v>
                </c:pt>
                <c:pt idx="37">
                  <c:v>43902</c:v>
                </c:pt>
                <c:pt idx="38">
                  <c:v>43901</c:v>
                </c:pt>
                <c:pt idx="39">
                  <c:v>43900</c:v>
                </c:pt>
                <c:pt idx="40">
                  <c:v>43899</c:v>
                </c:pt>
                <c:pt idx="41">
                  <c:v>43896</c:v>
                </c:pt>
                <c:pt idx="42">
                  <c:v>43895</c:v>
                </c:pt>
                <c:pt idx="43">
                  <c:v>43894</c:v>
                </c:pt>
                <c:pt idx="44">
                  <c:v>43893</c:v>
                </c:pt>
                <c:pt idx="45">
                  <c:v>43892</c:v>
                </c:pt>
                <c:pt idx="46">
                  <c:v>43889</c:v>
                </c:pt>
                <c:pt idx="47">
                  <c:v>43888</c:v>
                </c:pt>
                <c:pt idx="48">
                  <c:v>43887</c:v>
                </c:pt>
                <c:pt idx="49">
                  <c:v>43886</c:v>
                </c:pt>
                <c:pt idx="50">
                  <c:v>43882</c:v>
                </c:pt>
                <c:pt idx="51">
                  <c:v>43881</c:v>
                </c:pt>
                <c:pt idx="52">
                  <c:v>43880</c:v>
                </c:pt>
                <c:pt idx="53">
                  <c:v>43879</c:v>
                </c:pt>
                <c:pt idx="54">
                  <c:v>43878</c:v>
                </c:pt>
                <c:pt idx="55">
                  <c:v>43875</c:v>
                </c:pt>
                <c:pt idx="56">
                  <c:v>43874</c:v>
                </c:pt>
                <c:pt idx="57">
                  <c:v>43873</c:v>
                </c:pt>
                <c:pt idx="58">
                  <c:v>43871</c:v>
                </c:pt>
                <c:pt idx="59">
                  <c:v>43868</c:v>
                </c:pt>
                <c:pt idx="60">
                  <c:v>43867</c:v>
                </c:pt>
                <c:pt idx="61">
                  <c:v>43866</c:v>
                </c:pt>
                <c:pt idx="62">
                  <c:v>43865</c:v>
                </c:pt>
                <c:pt idx="63">
                  <c:v>43864</c:v>
                </c:pt>
                <c:pt idx="64">
                  <c:v>43861</c:v>
                </c:pt>
                <c:pt idx="65">
                  <c:v>43860</c:v>
                </c:pt>
                <c:pt idx="66">
                  <c:v>43859</c:v>
                </c:pt>
                <c:pt idx="67">
                  <c:v>43858</c:v>
                </c:pt>
                <c:pt idx="68">
                  <c:v>43857</c:v>
                </c:pt>
                <c:pt idx="69">
                  <c:v>43854</c:v>
                </c:pt>
                <c:pt idx="70">
                  <c:v>43853</c:v>
                </c:pt>
                <c:pt idx="71">
                  <c:v>43852</c:v>
                </c:pt>
                <c:pt idx="72">
                  <c:v>43851</c:v>
                </c:pt>
                <c:pt idx="73">
                  <c:v>43850</c:v>
                </c:pt>
                <c:pt idx="74">
                  <c:v>43847</c:v>
                </c:pt>
                <c:pt idx="75">
                  <c:v>43846</c:v>
                </c:pt>
                <c:pt idx="76">
                  <c:v>43845</c:v>
                </c:pt>
                <c:pt idx="77">
                  <c:v>43844</c:v>
                </c:pt>
                <c:pt idx="78">
                  <c:v>43840</c:v>
                </c:pt>
                <c:pt idx="79">
                  <c:v>43839</c:v>
                </c:pt>
                <c:pt idx="80">
                  <c:v>43838</c:v>
                </c:pt>
                <c:pt idx="81">
                  <c:v>43837</c:v>
                </c:pt>
                <c:pt idx="82">
                  <c:v>43836</c:v>
                </c:pt>
                <c:pt idx="83">
                  <c:v>43829</c:v>
                </c:pt>
                <c:pt idx="84">
                  <c:v>43826</c:v>
                </c:pt>
                <c:pt idx="85">
                  <c:v>43825</c:v>
                </c:pt>
                <c:pt idx="86">
                  <c:v>43824</c:v>
                </c:pt>
                <c:pt idx="87">
                  <c:v>43823</c:v>
                </c:pt>
                <c:pt idx="88">
                  <c:v>43822</c:v>
                </c:pt>
                <c:pt idx="89">
                  <c:v>43819</c:v>
                </c:pt>
                <c:pt idx="90">
                  <c:v>43818</c:v>
                </c:pt>
                <c:pt idx="91">
                  <c:v>43817</c:v>
                </c:pt>
                <c:pt idx="92">
                  <c:v>43816</c:v>
                </c:pt>
                <c:pt idx="93">
                  <c:v>43815</c:v>
                </c:pt>
                <c:pt idx="94">
                  <c:v>43812</c:v>
                </c:pt>
                <c:pt idx="95">
                  <c:v>43811</c:v>
                </c:pt>
                <c:pt idx="96">
                  <c:v>43810</c:v>
                </c:pt>
                <c:pt idx="97">
                  <c:v>43809</c:v>
                </c:pt>
                <c:pt idx="98">
                  <c:v>43808</c:v>
                </c:pt>
                <c:pt idx="99">
                  <c:v>43805</c:v>
                </c:pt>
                <c:pt idx="100">
                  <c:v>43804</c:v>
                </c:pt>
                <c:pt idx="101">
                  <c:v>43803</c:v>
                </c:pt>
                <c:pt idx="102">
                  <c:v>43802</c:v>
                </c:pt>
                <c:pt idx="103">
                  <c:v>43801</c:v>
                </c:pt>
                <c:pt idx="104">
                  <c:v>43798</c:v>
                </c:pt>
                <c:pt idx="105">
                  <c:v>43797</c:v>
                </c:pt>
                <c:pt idx="106">
                  <c:v>43796</c:v>
                </c:pt>
                <c:pt idx="107">
                  <c:v>43795</c:v>
                </c:pt>
                <c:pt idx="108">
                  <c:v>43794</c:v>
                </c:pt>
                <c:pt idx="109">
                  <c:v>43791</c:v>
                </c:pt>
                <c:pt idx="110">
                  <c:v>43790</c:v>
                </c:pt>
                <c:pt idx="111">
                  <c:v>43789</c:v>
                </c:pt>
                <c:pt idx="112">
                  <c:v>43788</c:v>
                </c:pt>
                <c:pt idx="113">
                  <c:v>43787</c:v>
                </c:pt>
                <c:pt idx="114">
                  <c:v>43784</c:v>
                </c:pt>
                <c:pt idx="115">
                  <c:v>43783</c:v>
                </c:pt>
                <c:pt idx="116">
                  <c:v>43782</c:v>
                </c:pt>
                <c:pt idx="117">
                  <c:v>43781</c:v>
                </c:pt>
                <c:pt idx="118">
                  <c:v>43780</c:v>
                </c:pt>
                <c:pt idx="119">
                  <c:v>43777</c:v>
                </c:pt>
                <c:pt idx="120">
                  <c:v>43776</c:v>
                </c:pt>
                <c:pt idx="121">
                  <c:v>43775</c:v>
                </c:pt>
                <c:pt idx="122">
                  <c:v>43774</c:v>
                </c:pt>
                <c:pt idx="123">
                  <c:v>43770</c:v>
                </c:pt>
                <c:pt idx="124">
                  <c:v>43769</c:v>
                </c:pt>
                <c:pt idx="125">
                  <c:v>43768</c:v>
                </c:pt>
                <c:pt idx="126">
                  <c:v>43767</c:v>
                </c:pt>
                <c:pt idx="127">
                  <c:v>43766</c:v>
                </c:pt>
                <c:pt idx="128">
                  <c:v>43763</c:v>
                </c:pt>
                <c:pt idx="129">
                  <c:v>43762</c:v>
                </c:pt>
                <c:pt idx="130">
                  <c:v>43761</c:v>
                </c:pt>
                <c:pt idx="131">
                  <c:v>43759</c:v>
                </c:pt>
                <c:pt idx="132">
                  <c:v>43756</c:v>
                </c:pt>
                <c:pt idx="133">
                  <c:v>43755</c:v>
                </c:pt>
                <c:pt idx="134">
                  <c:v>43754</c:v>
                </c:pt>
                <c:pt idx="135">
                  <c:v>43753</c:v>
                </c:pt>
                <c:pt idx="136">
                  <c:v>43749</c:v>
                </c:pt>
                <c:pt idx="137">
                  <c:v>43748</c:v>
                </c:pt>
                <c:pt idx="138">
                  <c:v>43747</c:v>
                </c:pt>
                <c:pt idx="139">
                  <c:v>43746</c:v>
                </c:pt>
                <c:pt idx="140">
                  <c:v>43745</c:v>
                </c:pt>
                <c:pt idx="141">
                  <c:v>43742</c:v>
                </c:pt>
                <c:pt idx="142">
                  <c:v>43741</c:v>
                </c:pt>
                <c:pt idx="143">
                  <c:v>43740</c:v>
                </c:pt>
                <c:pt idx="144">
                  <c:v>43739</c:v>
                </c:pt>
                <c:pt idx="145">
                  <c:v>43738</c:v>
                </c:pt>
                <c:pt idx="146">
                  <c:v>43735</c:v>
                </c:pt>
                <c:pt idx="147">
                  <c:v>43734</c:v>
                </c:pt>
                <c:pt idx="148">
                  <c:v>43733</c:v>
                </c:pt>
                <c:pt idx="149">
                  <c:v>43732</c:v>
                </c:pt>
                <c:pt idx="150">
                  <c:v>43728</c:v>
                </c:pt>
                <c:pt idx="151">
                  <c:v>43727</c:v>
                </c:pt>
                <c:pt idx="152">
                  <c:v>43726</c:v>
                </c:pt>
                <c:pt idx="153">
                  <c:v>43725</c:v>
                </c:pt>
                <c:pt idx="154">
                  <c:v>43721</c:v>
                </c:pt>
                <c:pt idx="155">
                  <c:v>43720</c:v>
                </c:pt>
                <c:pt idx="156">
                  <c:v>43719</c:v>
                </c:pt>
                <c:pt idx="157">
                  <c:v>43718</c:v>
                </c:pt>
                <c:pt idx="158">
                  <c:v>43717</c:v>
                </c:pt>
                <c:pt idx="159">
                  <c:v>43714</c:v>
                </c:pt>
                <c:pt idx="160">
                  <c:v>43713</c:v>
                </c:pt>
                <c:pt idx="161">
                  <c:v>43712</c:v>
                </c:pt>
                <c:pt idx="162">
                  <c:v>43711</c:v>
                </c:pt>
                <c:pt idx="163">
                  <c:v>43710</c:v>
                </c:pt>
                <c:pt idx="164">
                  <c:v>43707</c:v>
                </c:pt>
                <c:pt idx="165">
                  <c:v>43706</c:v>
                </c:pt>
                <c:pt idx="166">
                  <c:v>43705</c:v>
                </c:pt>
                <c:pt idx="167">
                  <c:v>43704</c:v>
                </c:pt>
                <c:pt idx="168">
                  <c:v>43703</c:v>
                </c:pt>
                <c:pt idx="169">
                  <c:v>43700</c:v>
                </c:pt>
                <c:pt idx="170">
                  <c:v>43699</c:v>
                </c:pt>
                <c:pt idx="171">
                  <c:v>43698</c:v>
                </c:pt>
                <c:pt idx="172">
                  <c:v>43697</c:v>
                </c:pt>
                <c:pt idx="173">
                  <c:v>43696</c:v>
                </c:pt>
                <c:pt idx="174">
                  <c:v>43693</c:v>
                </c:pt>
                <c:pt idx="175">
                  <c:v>43692</c:v>
                </c:pt>
                <c:pt idx="176">
                  <c:v>43691</c:v>
                </c:pt>
                <c:pt idx="177">
                  <c:v>43690</c:v>
                </c:pt>
                <c:pt idx="178">
                  <c:v>43686</c:v>
                </c:pt>
                <c:pt idx="179">
                  <c:v>43685</c:v>
                </c:pt>
                <c:pt idx="180">
                  <c:v>43684</c:v>
                </c:pt>
                <c:pt idx="181">
                  <c:v>43683</c:v>
                </c:pt>
                <c:pt idx="182">
                  <c:v>43682</c:v>
                </c:pt>
                <c:pt idx="183">
                  <c:v>43679</c:v>
                </c:pt>
                <c:pt idx="184">
                  <c:v>43678</c:v>
                </c:pt>
                <c:pt idx="185">
                  <c:v>43677</c:v>
                </c:pt>
                <c:pt idx="186">
                  <c:v>43676</c:v>
                </c:pt>
                <c:pt idx="187">
                  <c:v>43675</c:v>
                </c:pt>
                <c:pt idx="188">
                  <c:v>43672</c:v>
                </c:pt>
                <c:pt idx="189">
                  <c:v>43671</c:v>
                </c:pt>
                <c:pt idx="190">
                  <c:v>43670</c:v>
                </c:pt>
                <c:pt idx="191">
                  <c:v>43669</c:v>
                </c:pt>
                <c:pt idx="192">
                  <c:v>43668</c:v>
                </c:pt>
                <c:pt idx="193">
                  <c:v>43665</c:v>
                </c:pt>
                <c:pt idx="194">
                  <c:v>43664</c:v>
                </c:pt>
                <c:pt idx="195">
                  <c:v>43663</c:v>
                </c:pt>
                <c:pt idx="196">
                  <c:v>43662</c:v>
                </c:pt>
                <c:pt idx="197">
                  <c:v>43658</c:v>
                </c:pt>
                <c:pt idx="198">
                  <c:v>43657</c:v>
                </c:pt>
                <c:pt idx="199">
                  <c:v>43656</c:v>
                </c:pt>
                <c:pt idx="200">
                  <c:v>43655</c:v>
                </c:pt>
                <c:pt idx="201">
                  <c:v>43654</c:v>
                </c:pt>
                <c:pt idx="202">
                  <c:v>43651</c:v>
                </c:pt>
                <c:pt idx="203">
                  <c:v>43650</c:v>
                </c:pt>
                <c:pt idx="204">
                  <c:v>43649</c:v>
                </c:pt>
                <c:pt idx="205">
                  <c:v>43648</c:v>
                </c:pt>
                <c:pt idx="206">
                  <c:v>43647</c:v>
                </c:pt>
                <c:pt idx="207">
                  <c:v>43644</c:v>
                </c:pt>
                <c:pt idx="208">
                  <c:v>43643</c:v>
                </c:pt>
                <c:pt idx="209">
                  <c:v>43642</c:v>
                </c:pt>
                <c:pt idx="210">
                  <c:v>43641</c:v>
                </c:pt>
                <c:pt idx="211">
                  <c:v>43640</c:v>
                </c:pt>
                <c:pt idx="212">
                  <c:v>43637</c:v>
                </c:pt>
                <c:pt idx="213">
                  <c:v>43636</c:v>
                </c:pt>
                <c:pt idx="214">
                  <c:v>43635</c:v>
                </c:pt>
                <c:pt idx="215">
                  <c:v>43634</c:v>
                </c:pt>
                <c:pt idx="216">
                  <c:v>43633</c:v>
                </c:pt>
                <c:pt idx="217">
                  <c:v>43630</c:v>
                </c:pt>
                <c:pt idx="218">
                  <c:v>43629</c:v>
                </c:pt>
                <c:pt idx="219">
                  <c:v>43628</c:v>
                </c:pt>
                <c:pt idx="220">
                  <c:v>43627</c:v>
                </c:pt>
                <c:pt idx="221">
                  <c:v>43626</c:v>
                </c:pt>
                <c:pt idx="222">
                  <c:v>43623</c:v>
                </c:pt>
                <c:pt idx="223">
                  <c:v>43622</c:v>
                </c:pt>
                <c:pt idx="224">
                  <c:v>43621</c:v>
                </c:pt>
                <c:pt idx="225">
                  <c:v>43620</c:v>
                </c:pt>
                <c:pt idx="226">
                  <c:v>43619</c:v>
                </c:pt>
                <c:pt idx="227">
                  <c:v>43616</c:v>
                </c:pt>
                <c:pt idx="228">
                  <c:v>43615</c:v>
                </c:pt>
                <c:pt idx="229">
                  <c:v>43614</c:v>
                </c:pt>
                <c:pt idx="230">
                  <c:v>43613</c:v>
                </c:pt>
                <c:pt idx="231">
                  <c:v>43612</c:v>
                </c:pt>
                <c:pt idx="232">
                  <c:v>43609</c:v>
                </c:pt>
                <c:pt idx="233">
                  <c:v>43608</c:v>
                </c:pt>
                <c:pt idx="234">
                  <c:v>43607</c:v>
                </c:pt>
                <c:pt idx="235">
                  <c:v>43606</c:v>
                </c:pt>
                <c:pt idx="236">
                  <c:v>43605</c:v>
                </c:pt>
                <c:pt idx="237">
                  <c:v>43602</c:v>
                </c:pt>
                <c:pt idx="238">
                  <c:v>43601</c:v>
                </c:pt>
                <c:pt idx="239">
                  <c:v>43600</c:v>
                </c:pt>
                <c:pt idx="240">
                  <c:v>43599</c:v>
                </c:pt>
                <c:pt idx="241">
                  <c:v>43598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2.9520146242131</c:v>
                </c:pt>
                <c:pt idx="1">
                  <c:v>2.94574934917057</c:v>
                </c:pt>
                <c:pt idx="2">
                  <c:v>2.9379728030343499</c:v>
                </c:pt>
                <c:pt idx="3">
                  <c:v>2.9311865314544101</c:v>
                </c:pt>
                <c:pt idx="4">
                  <c:v>2.92704238291837</c:v>
                </c:pt>
                <c:pt idx="5">
                  <c:v>2.9221410994192101</c:v>
                </c:pt>
                <c:pt idx="6">
                  <c:v>2.92011066426844</c:v>
                </c:pt>
                <c:pt idx="7">
                  <c:v>2.9173757476242801</c:v>
                </c:pt>
                <c:pt idx="8">
                  <c:v>2.9146771067931101</c:v>
                </c:pt>
                <c:pt idx="9">
                  <c:v>2.9121960968614502</c:v>
                </c:pt>
                <c:pt idx="10">
                  <c:v>2.9096230899428499</c:v>
                </c:pt>
                <c:pt idx="11">
                  <c:v>2.9060911471658102</c:v>
                </c:pt>
                <c:pt idx="12">
                  <c:v>2.9026481514734299</c:v>
                </c:pt>
                <c:pt idx="13">
                  <c:v>2.9004008262290801</c:v>
                </c:pt>
                <c:pt idx="14">
                  <c:v>2.8999070042353798</c:v>
                </c:pt>
                <c:pt idx="15">
                  <c:v>2.9004130036500699</c:v>
                </c:pt>
                <c:pt idx="16">
                  <c:v>2.90012072252877</c:v>
                </c:pt>
                <c:pt idx="17">
                  <c:v>2.89930614458856</c:v>
                </c:pt>
                <c:pt idx="18">
                  <c:v>2.8989212257790999</c:v>
                </c:pt>
                <c:pt idx="19">
                  <c:v>2.8994327291339599</c:v>
                </c:pt>
                <c:pt idx="20">
                  <c:v>2.9015266191656899</c:v>
                </c:pt>
                <c:pt idx="21">
                  <c:v>2.9032322789970002</c:v>
                </c:pt>
                <c:pt idx="22">
                  <c:v>2.9066761012605098</c:v>
                </c:pt>
                <c:pt idx="23">
                  <c:v>2.9107305326832602</c:v>
                </c:pt>
                <c:pt idx="24">
                  <c:v>2.9138792986560298</c:v>
                </c:pt>
                <c:pt idx="25">
                  <c:v>2.9159673062842102</c:v>
                </c:pt>
                <c:pt idx="26">
                  <c:v>2.9173438588420502</c:v>
                </c:pt>
                <c:pt idx="27">
                  <c:v>2.9183994151361698</c:v>
                </c:pt>
                <c:pt idx="28">
                  <c:v>2.9189723479635599</c:v>
                </c:pt>
                <c:pt idx="29">
                  <c:v>2.91943041476903</c:v>
                </c:pt>
                <c:pt idx="30">
                  <c:v>2.9246401113804699</c:v>
                </c:pt>
                <c:pt idx="31">
                  <c:v>2.9302591089552799</c:v>
                </c:pt>
                <c:pt idx="32">
                  <c:v>2.9355089422207401</c:v>
                </c:pt>
                <c:pt idx="33">
                  <c:v>2.9434717349592998</c:v>
                </c:pt>
                <c:pt idx="34">
                  <c:v>2.9464695559576399</c:v>
                </c:pt>
                <c:pt idx="35">
                  <c:v>2.9465712181155599</c:v>
                </c:pt>
                <c:pt idx="36">
                  <c:v>2.9461255522046099</c:v>
                </c:pt>
                <c:pt idx="37">
                  <c:v>2.94520562397771</c:v>
                </c:pt>
                <c:pt idx="38">
                  <c:v>2.9444992888221599</c:v>
                </c:pt>
                <c:pt idx="39">
                  <c:v>2.9434097791553802</c:v>
                </c:pt>
                <c:pt idx="40">
                  <c:v>2.9434426085948302</c:v>
                </c:pt>
                <c:pt idx="41">
                  <c:v>2.9451235455718101</c:v>
                </c:pt>
                <c:pt idx="42">
                  <c:v>2.94739503093462</c:v>
                </c:pt>
                <c:pt idx="43">
                  <c:v>2.9503261317879699</c:v>
                </c:pt>
                <c:pt idx="44">
                  <c:v>2.9542982510999498</c:v>
                </c:pt>
                <c:pt idx="45">
                  <c:v>2.9587870570919499</c:v>
                </c:pt>
                <c:pt idx="46">
                  <c:v>2.96358843194851</c:v>
                </c:pt>
                <c:pt idx="47">
                  <c:v>2.9686114549510401</c:v>
                </c:pt>
                <c:pt idx="48">
                  <c:v>2.9764827635666999</c:v>
                </c:pt>
                <c:pt idx="49">
                  <c:v>2.98360585735049</c:v>
                </c:pt>
                <c:pt idx="50">
                  <c:v>2.9913885866288998</c:v>
                </c:pt>
                <c:pt idx="51">
                  <c:v>2.9943498896607101</c:v>
                </c:pt>
                <c:pt idx="52">
                  <c:v>2.99653483650218</c:v>
                </c:pt>
                <c:pt idx="53">
                  <c:v>2.9987206099087902</c:v>
                </c:pt>
                <c:pt idx="54">
                  <c:v>3.00081301298767</c:v>
                </c:pt>
                <c:pt idx="55">
                  <c:v>3.0028902827528401</c:v>
                </c:pt>
                <c:pt idx="56">
                  <c:v>3.0046239207204701</c:v>
                </c:pt>
                <c:pt idx="57">
                  <c:v>3.00592060313849</c:v>
                </c:pt>
                <c:pt idx="58">
                  <c:v>3.00741365221764</c:v>
                </c:pt>
                <c:pt idx="59">
                  <c:v>3.0088775214368999</c:v>
                </c:pt>
                <c:pt idx="60">
                  <c:v>3.0104905572968401</c:v>
                </c:pt>
                <c:pt idx="61">
                  <c:v>3.0106365706576099</c:v>
                </c:pt>
                <c:pt idx="62">
                  <c:v>3.0110021674248002</c:v>
                </c:pt>
                <c:pt idx="63">
                  <c:v>3.0111276040520698</c:v>
                </c:pt>
                <c:pt idx="64">
                  <c:v>3.0114358521809299</c:v>
                </c:pt>
                <c:pt idx="65">
                  <c:v>3.0115979636347601</c:v>
                </c:pt>
                <c:pt idx="66">
                  <c:v>3.0145852128291599</c:v>
                </c:pt>
                <c:pt idx="67">
                  <c:v>3.0176474929297901</c:v>
                </c:pt>
                <c:pt idx="68">
                  <c:v>3.02050813483809</c:v>
                </c:pt>
                <c:pt idx="69">
                  <c:v>3.0233549282614902</c:v>
                </c:pt>
                <c:pt idx="70">
                  <c:v>3.0249122448868602</c:v>
                </c:pt>
                <c:pt idx="71">
                  <c:v>3.0258851816445298</c:v>
                </c:pt>
                <c:pt idx="72">
                  <c:v>3.02621456417836</c:v>
                </c:pt>
                <c:pt idx="73">
                  <c:v>3.02624331334775</c:v>
                </c:pt>
                <c:pt idx="74">
                  <c:v>3.0259985697708398</c:v>
                </c:pt>
                <c:pt idx="75">
                  <c:v>3.02518660875594</c:v>
                </c:pt>
                <c:pt idx="76">
                  <c:v>3.02436305326207</c:v>
                </c:pt>
                <c:pt idx="77">
                  <c:v>3.0227622070693698</c:v>
                </c:pt>
                <c:pt idx="78">
                  <c:v>3.0210950433133799</c:v>
                </c:pt>
                <c:pt idx="79">
                  <c:v>3.0196596410184799</c:v>
                </c:pt>
                <c:pt idx="80">
                  <c:v>3.0187272649626098</c:v>
                </c:pt>
                <c:pt idx="81">
                  <c:v>3.0175868073974201</c:v>
                </c:pt>
                <c:pt idx="82">
                  <c:v>3.0164778161027699</c:v>
                </c:pt>
                <c:pt idx="83">
                  <c:v>3.0151198158507602</c:v>
                </c:pt>
                <c:pt idx="84">
                  <c:v>3.01277720277935</c:v>
                </c:pt>
                <c:pt idx="85">
                  <c:v>3.0102302264151799</c:v>
                </c:pt>
                <c:pt idx="86">
                  <c:v>3.0085017611723099</c:v>
                </c:pt>
                <c:pt idx="87">
                  <c:v>3.0067449127289998</c:v>
                </c:pt>
                <c:pt idx="88">
                  <c:v>3.0045797192702399</c:v>
                </c:pt>
                <c:pt idx="89">
                  <c:v>3.0027647685150902</c:v>
                </c:pt>
                <c:pt idx="90">
                  <c:v>3.0007238824561</c:v>
                </c:pt>
                <c:pt idx="91">
                  <c:v>2.99837188889992</c:v>
                </c:pt>
                <c:pt idx="92">
                  <c:v>2.9965036080179401</c:v>
                </c:pt>
                <c:pt idx="93">
                  <c:v>2.9954206947445399</c:v>
                </c:pt>
                <c:pt idx="94">
                  <c:v>2.9921294184337799</c:v>
                </c:pt>
                <c:pt idx="95">
                  <c:v>2.99006304133056</c:v>
                </c:pt>
                <c:pt idx="96">
                  <c:v>2.98750645199368</c:v>
                </c:pt>
                <c:pt idx="97">
                  <c:v>2.9846293248107298</c:v>
                </c:pt>
                <c:pt idx="98">
                  <c:v>2.9819619019839698</c:v>
                </c:pt>
                <c:pt idx="99">
                  <c:v>2.9795002944569902</c:v>
                </c:pt>
                <c:pt idx="100">
                  <c:v>2.97741719501983</c:v>
                </c:pt>
                <c:pt idx="101">
                  <c:v>2.97598832325833</c:v>
                </c:pt>
                <c:pt idx="102">
                  <c:v>2.9752626627396501</c:v>
                </c:pt>
                <c:pt idx="103">
                  <c:v>2.9749245385691001</c:v>
                </c:pt>
                <c:pt idx="104">
                  <c:v>2.97463423570747</c:v>
                </c:pt>
                <c:pt idx="105">
                  <c:v>2.9740396425296298</c:v>
                </c:pt>
                <c:pt idx="106">
                  <c:v>2.9733609494428399</c:v>
                </c:pt>
                <c:pt idx="107">
                  <c:v>2.9713710701346399</c:v>
                </c:pt>
                <c:pt idx="108">
                  <c:v>2.9699749057207998</c:v>
                </c:pt>
                <c:pt idx="109">
                  <c:v>2.96978971057578</c:v>
                </c:pt>
                <c:pt idx="110">
                  <c:v>2.9706634973433799</c:v>
                </c:pt>
                <c:pt idx="111">
                  <c:v>2.9728519289950799</c:v>
                </c:pt>
                <c:pt idx="112">
                  <c:v>2.9748245082964702</c:v>
                </c:pt>
                <c:pt idx="113">
                  <c:v>2.9758268282397098</c:v>
                </c:pt>
                <c:pt idx="114">
                  <c:v>2.9786575142857501</c:v>
                </c:pt>
                <c:pt idx="115">
                  <c:v>2.9819912901458299</c:v>
                </c:pt>
                <c:pt idx="116">
                  <c:v>2.9840516750019201</c:v>
                </c:pt>
                <c:pt idx="117">
                  <c:v>2.98597186177334</c:v>
                </c:pt>
                <c:pt idx="118">
                  <c:v>2.9868582150879202</c:v>
                </c:pt>
                <c:pt idx="119">
                  <c:v>2.9867995062345898</c:v>
                </c:pt>
                <c:pt idx="120">
                  <c:v>2.9853918285222698</c:v>
                </c:pt>
                <c:pt idx="121">
                  <c:v>2.9838684985311499</c:v>
                </c:pt>
                <c:pt idx="122">
                  <c:v>2.9827303831100802</c:v>
                </c:pt>
                <c:pt idx="123">
                  <c:v>2.9791157629195202</c:v>
                </c:pt>
                <c:pt idx="124">
                  <c:v>2.97681395374945</c:v>
                </c:pt>
                <c:pt idx="125">
                  <c:v>2.9732718663362698</c:v>
                </c:pt>
                <c:pt idx="126">
                  <c:v>2.9737447645899899</c:v>
                </c:pt>
                <c:pt idx="127">
                  <c:v>2.97551526177616</c:v>
                </c:pt>
                <c:pt idx="128">
                  <c:v>2.9778377063007402</c:v>
                </c:pt>
                <c:pt idx="129">
                  <c:v>2.9798483022101099</c:v>
                </c:pt>
                <c:pt idx="130">
                  <c:v>2.9817130239946201</c:v>
                </c:pt>
                <c:pt idx="131">
                  <c:v>2.9834041251463099</c:v>
                </c:pt>
                <c:pt idx="132">
                  <c:v>2.9859927728475402</c:v>
                </c:pt>
                <c:pt idx="133">
                  <c:v>2.9884914648505099</c:v>
                </c:pt>
                <c:pt idx="134">
                  <c:v>2.9896890773462599</c:v>
                </c:pt>
                <c:pt idx="135">
                  <c:v>2.9893179482675998</c:v>
                </c:pt>
                <c:pt idx="136">
                  <c:v>2.9896556198772299</c:v>
                </c:pt>
                <c:pt idx="137">
                  <c:v>2.9913448513783498</c:v>
                </c:pt>
                <c:pt idx="138">
                  <c:v>2.9921073478965599</c:v>
                </c:pt>
                <c:pt idx="139">
                  <c:v>2.9929956621729401</c:v>
                </c:pt>
                <c:pt idx="140">
                  <c:v>2.99427030163959</c:v>
                </c:pt>
                <c:pt idx="141">
                  <c:v>2.9945775644886599</c:v>
                </c:pt>
                <c:pt idx="142">
                  <c:v>2.9948710901642199</c:v>
                </c:pt>
                <c:pt idx="143">
                  <c:v>2.9958271814045898</c:v>
                </c:pt>
                <c:pt idx="144">
                  <c:v>2.99652860663485</c:v>
                </c:pt>
                <c:pt idx="145">
                  <c:v>2.99780986107013</c:v>
                </c:pt>
                <c:pt idx="146">
                  <c:v>3.0000231179014101</c:v>
                </c:pt>
                <c:pt idx="147">
                  <c:v>3.00314542278729</c:v>
                </c:pt>
                <c:pt idx="148">
                  <c:v>3.0060085353737702</c:v>
                </c:pt>
                <c:pt idx="149">
                  <c:v>3.0090482063284401</c:v>
                </c:pt>
                <c:pt idx="150">
                  <c:v>3.0136097493784999</c:v>
                </c:pt>
                <c:pt idx="151">
                  <c:v>3.0176694965225299</c:v>
                </c:pt>
                <c:pt idx="152">
                  <c:v>3.0221973502238302</c:v>
                </c:pt>
                <c:pt idx="153">
                  <c:v>3.0263919490514199</c:v>
                </c:pt>
                <c:pt idx="154">
                  <c:v>3.0309692505369199</c:v>
                </c:pt>
                <c:pt idx="155">
                  <c:v>3.0351920244807</c:v>
                </c:pt>
                <c:pt idx="156">
                  <c:v>3.0396871695181602</c:v>
                </c:pt>
                <c:pt idx="157">
                  <c:v>3.0438622618820301</c:v>
                </c:pt>
                <c:pt idx="158">
                  <c:v>3.04841694041508</c:v>
                </c:pt>
                <c:pt idx="159">
                  <c:v>3.0523642144751801</c:v>
                </c:pt>
                <c:pt idx="160">
                  <c:v>3.05668061486266</c:v>
                </c:pt>
                <c:pt idx="161">
                  <c:v>3.0611578974043701</c:v>
                </c:pt>
                <c:pt idx="162">
                  <c:v>3.0654253540513601</c:v>
                </c:pt>
                <c:pt idx="163">
                  <c:v>3.0693274700039699</c:v>
                </c:pt>
                <c:pt idx="164">
                  <c:v>3.07259244683787</c:v>
                </c:pt>
                <c:pt idx="165">
                  <c:v>3.0760243808422598</c:v>
                </c:pt>
                <c:pt idx="166">
                  <c:v>3.0801455759969998</c:v>
                </c:pt>
                <c:pt idx="167">
                  <c:v>3.0840449684456002</c:v>
                </c:pt>
                <c:pt idx="168">
                  <c:v>3.0875641328688501</c:v>
                </c:pt>
                <c:pt idx="169">
                  <c:v>3.09223898100693</c:v>
                </c:pt>
                <c:pt idx="170">
                  <c:v>3.0954224857147299</c:v>
                </c:pt>
                <c:pt idx="171">
                  <c:v>3.0990666002643099</c:v>
                </c:pt>
                <c:pt idx="172">
                  <c:v>3.1034389108687699</c:v>
                </c:pt>
                <c:pt idx="173">
                  <c:v>3.1092396513863099</c:v>
                </c:pt>
                <c:pt idx="174">
                  <c:v>3.1160901841411301</c:v>
                </c:pt>
                <c:pt idx="175">
                  <c:v>3.1222160275917701</c:v>
                </c:pt>
                <c:pt idx="176">
                  <c:v>3.1299707895175399</c:v>
                </c:pt>
                <c:pt idx="177">
                  <c:v>3.1382814607296501</c:v>
                </c:pt>
                <c:pt idx="178">
                  <c:v>3.14411759618404</c:v>
                </c:pt>
                <c:pt idx="179">
                  <c:v>3.14776372143087</c:v>
                </c:pt>
                <c:pt idx="180">
                  <c:v>3.1516931047525998</c:v>
                </c:pt>
                <c:pt idx="181">
                  <c:v>3.1556320463597398</c:v>
                </c:pt>
                <c:pt idx="182">
                  <c:v>3.1599786934444798</c:v>
                </c:pt>
                <c:pt idx="183">
                  <c:v>3.1641199842687899</c:v>
                </c:pt>
                <c:pt idx="184">
                  <c:v>3.1671870892443899</c:v>
                </c:pt>
                <c:pt idx="185">
                  <c:v>3.16895651758146</c:v>
                </c:pt>
                <c:pt idx="186">
                  <c:v>3.1696306892292201</c:v>
                </c:pt>
                <c:pt idx="187">
                  <c:v>3.1709422883138099</c:v>
                </c:pt>
                <c:pt idx="188">
                  <c:v>3.17337862171471</c:v>
                </c:pt>
                <c:pt idx="189">
                  <c:v>3.1749297144975599</c:v>
                </c:pt>
                <c:pt idx="190">
                  <c:v>3.1754590659552102</c:v>
                </c:pt>
                <c:pt idx="191">
                  <c:v>3.1748358235016401</c:v>
                </c:pt>
                <c:pt idx="192">
                  <c:v>3.1741160050456698</c:v>
                </c:pt>
                <c:pt idx="193">
                  <c:v>3.1738258452111099</c:v>
                </c:pt>
                <c:pt idx="194">
                  <c:v>3.1739489195079602</c:v>
                </c:pt>
                <c:pt idx="195">
                  <c:v>3.1749393019581702</c:v>
                </c:pt>
                <c:pt idx="196">
                  <c:v>3.1751602514754498</c:v>
                </c:pt>
                <c:pt idx="197">
                  <c:v>3.1756974301337202</c:v>
                </c:pt>
                <c:pt idx="198">
                  <c:v>3.1771503293919698</c:v>
                </c:pt>
                <c:pt idx="199">
                  <c:v>3.1781959712066801</c:v>
                </c:pt>
                <c:pt idx="200">
                  <c:v>3.1798511013644299</c:v>
                </c:pt>
                <c:pt idx="201">
                  <c:v>3.1810496550512801</c:v>
                </c:pt>
                <c:pt idx="202">
                  <c:v>3.1814949108078499</c:v>
                </c:pt>
                <c:pt idx="203">
                  <c:v>3.1816341922603799</c:v>
                </c:pt>
                <c:pt idx="204">
                  <c:v>3.1831316877922098</c:v>
                </c:pt>
                <c:pt idx="205">
                  <c:v>3.1842390049516802</c:v>
                </c:pt>
                <c:pt idx="206">
                  <c:v>3.18557807625093</c:v>
                </c:pt>
                <c:pt idx="207">
                  <c:v>3.1870075241192599</c:v>
                </c:pt>
                <c:pt idx="208">
                  <c:v>3.1883335223020302</c:v>
                </c:pt>
                <c:pt idx="209">
                  <c:v>3.19087694741429</c:v>
                </c:pt>
                <c:pt idx="210">
                  <c:v>3.19552411313625</c:v>
                </c:pt>
                <c:pt idx="211">
                  <c:v>3.20077757923413</c:v>
                </c:pt>
                <c:pt idx="212">
                  <c:v>3.2049313941990301</c:v>
                </c:pt>
                <c:pt idx="213">
                  <c:v>3.2089870067120199</c:v>
                </c:pt>
                <c:pt idx="214">
                  <c:v>3.21281254683465</c:v>
                </c:pt>
                <c:pt idx="215">
                  <c:v>3.2168795262460899</c:v>
                </c:pt>
                <c:pt idx="216">
                  <c:v>3.2200818035053902</c:v>
                </c:pt>
                <c:pt idx="217">
                  <c:v>3.2226352828127798</c:v>
                </c:pt>
                <c:pt idx="218">
                  <c:v>3.22565484495298</c:v>
                </c:pt>
                <c:pt idx="219">
                  <c:v>3.2299391489290699</c:v>
                </c:pt>
                <c:pt idx="220">
                  <c:v>3.23408686742206</c:v>
                </c:pt>
                <c:pt idx="221">
                  <c:v>3.2377242131884398</c:v>
                </c:pt>
                <c:pt idx="222">
                  <c:v>3.2412400615718302</c:v>
                </c:pt>
                <c:pt idx="223">
                  <c:v>3.24524580344838</c:v>
                </c:pt>
                <c:pt idx="224">
                  <c:v>3.2485911368561502</c:v>
                </c:pt>
                <c:pt idx="225">
                  <c:v>3.2507293581700298</c:v>
                </c:pt>
                <c:pt idx="226">
                  <c:v>3.2518143944035498</c:v>
                </c:pt>
                <c:pt idx="227">
                  <c:v>3.25265647156683</c:v>
                </c:pt>
                <c:pt idx="228">
                  <c:v>3.2541561301712001</c:v>
                </c:pt>
                <c:pt idx="229">
                  <c:v>3.2558709068418299</c:v>
                </c:pt>
                <c:pt idx="230">
                  <c:v>3.2566371292796799</c:v>
                </c:pt>
                <c:pt idx="231">
                  <c:v>3.2566060252050701</c:v>
                </c:pt>
                <c:pt idx="232">
                  <c:v>3.2552768232646199</c:v>
                </c:pt>
                <c:pt idx="233">
                  <c:v>3.2545960377365599</c:v>
                </c:pt>
                <c:pt idx="234">
                  <c:v>3.25624615589529</c:v>
                </c:pt>
                <c:pt idx="235">
                  <c:v>3.2571237102920998</c:v>
                </c:pt>
                <c:pt idx="236">
                  <c:v>3.2573972754446201</c:v>
                </c:pt>
                <c:pt idx="237">
                  <c:v>3.25864622296075</c:v>
                </c:pt>
                <c:pt idx="238">
                  <c:v>3.2602210753435799</c:v>
                </c:pt>
                <c:pt idx="239">
                  <c:v>3.26138023154201</c:v>
                </c:pt>
                <c:pt idx="240">
                  <c:v>3.2620087547254202</c:v>
                </c:pt>
                <c:pt idx="241">
                  <c:v>3.2626128001603001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3.4547260899681635"/>
          <c:min val="2.461389294697434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CLOSE_7278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43962</c:v>
                </c:pt>
                <c:pt idx="1">
                  <c:v>43959</c:v>
                </c:pt>
                <c:pt idx="2">
                  <c:v>43958</c:v>
                </c:pt>
                <c:pt idx="3">
                  <c:v>43952</c:v>
                </c:pt>
                <c:pt idx="4">
                  <c:v>43951</c:v>
                </c:pt>
                <c:pt idx="5">
                  <c:v>43949</c:v>
                </c:pt>
                <c:pt idx="6">
                  <c:v>43948</c:v>
                </c:pt>
                <c:pt idx="7">
                  <c:v>43945</c:v>
                </c:pt>
                <c:pt idx="8">
                  <c:v>43944</c:v>
                </c:pt>
                <c:pt idx="9">
                  <c:v>43943</c:v>
                </c:pt>
                <c:pt idx="10">
                  <c:v>43942</c:v>
                </c:pt>
                <c:pt idx="11">
                  <c:v>43941</c:v>
                </c:pt>
                <c:pt idx="12">
                  <c:v>43938</c:v>
                </c:pt>
                <c:pt idx="13">
                  <c:v>43937</c:v>
                </c:pt>
                <c:pt idx="14">
                  <c:v>43936</c:v>
                </c:pt>
                <c:pt idx="15">
                  <c:v>43935</c:v>
                </c:pt>
                <c:pt idx="16">
                  <c:v>43934</c:v>
                </c:pt>
                <c:pt idx="17">
                  <c:v>43931</c:v>
                </c:pt>
                <c:pt idx="18">
                  <c:v>43930</c:v>
                </c:pt>
                <c:pt idx="19">
                  <c:v>43929</c:v>
                </c:pt>
                <c:pt idx="20">
                  <c:v>43928</c:v>
                </c:pt>
                <c:pt idx="21">
                  <c:v>43927</c:v>
                </c:pt>
                <c:pt idx="22">
                  <c:v>43924</c:v>
                </c:pt>
                <c:pt idx="23">
                  <c:v>43923</c:v>
                </c:pt>
                <c:pt idx="24">
                  <c:v>43922</c:v>
                </c:pt>
                <c:pt idx="25">
                  <c:v>43921</c:v>
                </c:pt>
                <c:pt idx="26">
                  <c:v>43920</c:v>
                </c:pt>
                <c:pt idx="27">
                  <c:v>43917</c:v>
                </c:pt>
                <c:pt idx="28">
                  <c:v>43916</c:v>
                </c:pt>
                <c:pt idx="29">
                  <c:v>43915</c:v>
                </c:pt>
                <c:pt idx="30">
                  <c:v>43914</c:v>
                </c:pt>
                <c:pt idx="31">
                  <c:v>43913</c:v>
                </c:pt>
                <c:pt idx="32">
                  <c:v>43909</c:v>
                </c:pt>
                <c:pt idx="33">
                  <c:v>43908</c:v>
                </c:pt>
                <c:pt idx="34">
                  <c:v>43907</c:v>
                </c:pt>
                <c:pt idx="35">
                  <c:v>43906</c:v>
                </c:pt>
                <c:pt idx="36">
                  <c:v>43903</c:v>
                </c:pt>
                <c:pt idx="37">
                  <c:v>43902</c:v>
                </c:pt>
                <c:pt idx="38">
                  <c:v>43901</c:v>
                </c:pt>
                <c:pt idx="39">
                  <c:v>43900</c:v>
                </c:pt>
                <c:pt idx="40">
                  <c:v>43899</c:v>
                </c:pt>
                <c:pt idx="41">
                  <c:v>43896</c:v>
                </c:pt>
                <c:pt idx="42">
                  <c:v>43895</c:v>
                </c:pt>
                <c:pt idx="43">
                  <c:v>43894</c:v>
                </c:pt>
                <c:pt idx="44">
                  <c:v>43893</c:v>
                </c:pt>
                <c:pt idx="45">
                  <c:v>43892</c:v>
                </c:pt>
                <c:pt idx="46">
                  <c:v>43889</c:v>
                </c:pt>
                <c:pt idx="47">
                  <c:v>43888</c:v>
                </c:pt>
                <c:pt idx="48">
                  <c:v>43887</c:v>
                </c:pt>
                <c:pt idx="49">
                  <c:v>43886</c:v>
                </c:pt>
                <c:pt idx="50">
                  <c:v>43882</c:v>
                </c:pt>
                <c:pt idx="51">
                  <c:v>43881</c:v>
                </c:pt>
                <c:pt idx="52">
                  <c:v>43880</c:v>
                </c:pt>
                <c:pt idx="53">
                  <c:v>43879</c:v>
                </c:pt>
                <c:pt idx="54">
                  <c:v>43878</c:v>
                </c:pt>
                <c:pt idx="55">
                  <c:v>43875</c:v>
                </c:pt>
                <c:pt idx="56">
                  <c:v>43874</c:v>
                </c:pt>
                <c:pt idx="57">
                  <c:v>43873</c:v>
                </c:pt>
                <c:pt idx="58">
                  <c:v>43871</c:v>
                </c:pt>
                <c:pt idx="59">
                  <c:v>43868</c:v>
                </c:pt>
                <c:pt idx="60">
                  <c:v>43867</c:v>
                </c:pt>
                <c:pt idx="61">
                  <c:v>43866</c:v>
                </c:pt>
                <c:pt idx="62">
                  <c:v>43865</c:v>
                </c:pt>
                <c:pt idx="63">
                  <c:v>43864</c:v>
                </c:pt>
                <c:pt idx="64">
                  <c:v>43861</c:v>
                </c:pt>
                <c:pt idx="65">
                  <c:v>43860</c:v>
                </c:pt>
                <c:pt idx="66">
                  <c:v>43859</c:v>
                </c:pt>
                <c:pt idx="67">
                  <c:v>43858</c:v>
                </c:pt>
                <c:pt idx="68">
                  <c:v>43857</c:v>
                </c:pt>
                <c:pt idx="69">
                  <c:v>43854</c:v>
                </c:pt>
                <c:pt idx="70">
                  <c:v>43853</c:v>
                </c:pt>
                <c:pt idx="71">
                  <c:v>43852</c:v>
                </c:pt>
                <c:pt idx="72">
                  <c:v>43851</c:v>
                </c:pt>
                <c:pt idx="73">
                  <c:v>43850</c:v>
                </c:pt>
                <c:pt idx="74">
                  <c:v>43847</c:v>
                </c:pt>
                <c:pt idx="75">
                  <c:v>43846</c:v>
                </c:pt>
                <c:pt idx="76">
                  <c:v>43845</c:v>
                </c:pt>
                <c:pt idx="77">
                  <c:v>43844</c:v>
                </c:pt>
                <c:pt idx="78">
                  <c:v>43840</c:v>
                </c:pt>
                <c:pt idx="79">
                  <c:v>43839</c:v>
                </c:pt>
                <c:pt idx="80">
                  <c:v>43838</c:v>
                </c:pt>
                <c:pt idx="81">
                  <c:v>43837</c:v>
                </c:pt>
                <c:pt idx="82">
                  <c:v>43836</c:v>
                </c:pt>
                <c:pt idx="83">
                  <c:v>43829</c:v>
                </c:pt>
                <c:pt idx="84">
                  <c:v>43826</c:v>
                </c:pt>
                <c:pt idx="85">
                  <c:v>43825</c:v>
                </c:pt>
                <c:pt idx="86">
                  <c:v>43824</c:v>
                </c:pt>
                <c:pt idx="87">
                  <c:v>43823</c:v>
                </c:pt>
                <c:pt idx="88">
                  <c:v>43822</c:v>
                </c:pt>
                <c:pt idx="89">
                  <c:v>43819</c:v>
                </c:pt>
                <c:pt idx="90">
                  <c:v>43818</c:v>
                </c:pt>
                <c:pt idx="91">
                  <c:v>43817</c:v>
                </c:pt>
                <c:pt idx="92">
                  <c:v>43816</c:v>
                </c:pt>
                <c:pt idx="93">
                  <c:v>43815</c:v>
                </c:pt>
                <c:pt idx="94">
                  <c:v>43812</c:v>
                </c:pt>
                <c:pt idx="95">
                  <c:v>43811</c:v>
                </c:pt>
                <c:pt idx="96">
                  <c:v>43810</c:v>
                </c:pt>
                <c:pt idx="97">
                  <c:v>43809</c:v>
                </c:pt>
                <c:pt idx="98">
                  <c:v>43808</c:v>
                </c:pt>
                <c:pt idx="99">
                  <c:v>43805</c:v>
                </c:pt>
                <c:pt idx="100">
                  <c:v>43804</c:v>
                </c:pt>
                <c:pt idx="101">
                  <c:v>43803</c:v>
                </c:pt>
                <c:pt idx="102">
                  <c:v>43802</c:v>
                </c:pt>
                <c:pt idx="103">
                  <c:v>43801</c:v>
                </c:pt>
                <c:pt idx="104">
                  <c:v>43798</c:v>
                </c:pt>
                <c:pt idx="105">
                  <c:v>43797</c:v>
                </c:pt>
                <c:pt idx="106">
                  <c:v>43796</c:v>
                </c:pt>
                <c:pt idx="107">
                  <c:v>43795</c:v>
                </c:pt>
                <c:pt idx="108">
                  <c:v>43794</c:v>
                </c:pt>
                <c:pt idx="109">
                  <c:v>43791</c:v>
                </c:pt>
                <c:pt idx="110">
                  <c:v>43790</c:v>
                </c:pt>
                <c:pt idx="111">
                  <c:v>43789</c:v>
                </c:pt>
                <c:pt idx="112">
                  <c:v>43788</c:v>
                </c:pt>
                <c:pt idx="113">
                  <c:v>43787</c:v>
                </c:pt>
                <c:pt idx="114">
                  <c:v>43784</c:v>
                </c:pt>
                <c:pt idx="115">
                  <c:v>43783</c:v>
                </c:pt>
                <c:pt idx="116">
                  <c:v>43782</c:v>
                </c:pt>
                <c:pt idx="117">
                  <c:v>43781</c:v>
                </c:pt>
                <c:pt idx="118">
                  <c:v>43780</c:v>
                </c:pt>
                <c:pt idx="119">
                  <c:v>43777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1693</c:v>
                </c:pt>
                <c:pt idx="1">
                  <c:v>1664</c:v>
                </c:pt>
                <c:pt idx="2">
                  <c:v>1605</c:v>
                </c:pt>
                <c:pt idx="3">
                  <c:v>1639</c:v>
                </c:pt>
                <c:pt idx="4">
                  <c:v>1745</c:v>
                </c:pt>
                <c:pt idx="5">
                  <c:v>1598</c:v>
                </c:pt>
                <c:pt idx="6">
                  <c:v>1646</c:v>
                </c:pt>
                <c:pt idx="7">
                  <c:v>1596</c:v>
                </c:pt>
                <c:pt idx="8">
                  <c:v>1620</c:v>
                </c:pt>
                <c:pt idx="9">
                  <c:v>1538</c:v>
                </c:pt>
                <c:pt idx="10">
                  <c:v>1574</c:v>
                </c:pt>
                <c:pt idx="11">
                  <c:v>1627</c:v>
                </c:pt>
                <c:pt idx="12">
                  <c:v>1614</c:v>
                </c:pt>
                <c:pt idx="13">
                  <c:v>1544</c:v>
                </c:pt>
                <c:pt idx="14">
                  <c:v>1534</c:v>
                </c:pt>
                <c:pt idx="15">
                  <c:v>1555</c:v>
                </c:pt>
                <c:pt idx="16">
                  <c:v>1544</c:v>
                </c:pt>
                <c:pt idx="17">
                  <c:v>1572</c:v>
                </c:pt>
                <c:pt idx="18">
                  <c:v>1561</c:v>
                </c:pt>
                <c:pt idx="19">
                  <c:v>1486</c:v>
                </c:pt>
                <c:pt idx="20">
                  <c:v>1515</c:v>
                </c:pt>
                <c:pt idx="21">
                  <c:v>1430</c:v>
                </c:pt>
                <c:pt idx="22">
                  <c:v>1378</c:v>
                </c:pt>
                <c:pt idx="23">
                  <c:v>1415</c:v>
                </c:pt>
                <c:pt idx="24">
                  <c:v>1528</c:v>
                </c:pt>
                <c:pt idx="25">
                  <c:v>1599</c:v>
                </c:pt>
                <c:pt idx="26">
                  <c:v>1672</c:v>
                </c:pt>
                <c:pt idx="27">
                  <c:v>1756</c:v>
                </c:pt>
                <c:pt idx="28">
                  <c:v>1653</c:v>
                </c:pt>
                <c:pt idx="29">
                  <c:v>1656</c:v>
                </c:pt>
                <c:pt idx="30">
                  <c:v>1498</c:v>
                </c:pt>
                <c:pt idx="31">
                  <c:v>1459</c:v>
                </c:pt>
                <c:pt idx="32">
                  <c:v>1299</c:v>
                </c:pt>
                <c:pt idx="33">
                  <c:v>1472</c:v>
                </c:pt>
                <c:pt idx="34">
                  <c:v>1614</c:v>
                </c:pt>
                <c:pt idx="35">
                  <c:v>1616</c:v>
                </c:pt>
                <c:pt idx="36">
                  <c:v>1661</c:v>
                </c:pt>
                <c:pt idx="37">
                  <c:v>1739</c:v>
                </c:pt>
                <c:pt idx="38">
                  <c:v>1804</c:v>
                </c:pt>
                <c:pt idx="39">
                  <c:v>1798</c:v>
                </c:pt>
                <c:pt idx="40">
                  <c:v>1783</c:v>
                </c:pt>
                <c:pt idx="41">
                  <c:v>1920</c:v>
                </c:pt>
                <c:pt idx="42">
                  <c:v>2005</c:v>
                </c:pt>
                <c:pt idx="43">
                  <c:v>1986</c:v>
                </c:pt>
                <c:pt idx="44">
                  <c:v>1996</c:v>
                </c:pt>
                <c:pt idx="45">
                  <c:v>2023</c:v>
                </c:pt>
                <c:pt idx="46">
                  <c:v>2017</c:v>
                </c:pt>
                <c:pt idx="47">
                  <c:v>2039</c:v>
                </c:pt>
                <c:pt idx="48">
                  <c:v>2077</c:v>
                </c:pt>
                <c:pt idx="49">
                  <c:v>2099</c:v>
                </c:pt>
                <c:pt idx="50">
                  <c:v>2223</c:v>
                </c:pt>
                <c:pt idx="51">
                  <c:v>2227</c:v>
                </c:pt>
                <c:pt idx="52">
                  <c:v>2231</c:v>
                </c:pt>
                <c:pt idx="53">
                  <c:v>2206</c:v>
                </c:pt>
                <c:pt idx="54">
                  <c:v>2234</c:v>
                </c:pt>
                <c:pt idx="55">
                  <c:v>2255</c:v>
                </c:pt>
                <c:pt idx="56">
                  <c:v>2256</c:v>
                </c:pt>
                <c:pt idx="57">
                  <c:v>2270</c:v>
                </c:pt>
                <c:pt idx="58">
                  <c:v>2287</c:v>
                </c:pt>
                <c:pt idx="59">
                  <c:v>2320</c:v>
                </c:pt>
                <c:pt idx="60">
                  <c:v>2345</c:v>
                </c:pt>
                <c:pt idx="61">
                  <c:v>2293</c:v>
                </c:pt>
                <c:pt idx="62">
                  <c:v>2341</c:v>
                </c:pt>
                <c:pt idx="63">
                  <c:v>2296</c:v>
                </c:pt>
                <c:pt idx="64">
                  <c:v>2301</c:v>
                </c:pt>
                <c:pt idx="65">
                  <c:v>2174</c:v>
                </c:pt>
                <c:pt idx="66">
                  <c:v>2228</c:v>
                </c:pt>
                <c:pt idx="67">
                  <c:v>2204</c:v>
                </c:pt>
                <c:pt idx="68">
                  <c:v>2240</c:v>
                </c:pt>
                <c:pt idx="69">
                  <c:v>2316</c:v>
                </c:pt>
                <c:pt idx="70">
                  <c:v>2328</c:v>
                </c:pt>
                <c:pt idx="71">
                  <c:v>2381</c:v>
                </c:pt>
                <c:pt idx="72">
                  <c:v>2402</c:v>
                </c:pt>
                <c:pt idx="73">
                  <c:v>2421</c:v>
                </c:pt>
                <c:pt idx="74">
                  <c:v>2406</c:v>
                </c:pt>
                <c:pt idx="75">
                  <c:v>2377</c:v>
                </c:pt>
                <c:pt idx="76">
                  <c:v>2398</c:v>
                </c:pt>
                <c:pt idx="77">
                  <c:v>2414</c:v>
                </c:pt>
                <c:pt idx="78">
                  <c:v>2411</c:v>
                </c:pt>
                <c:pt idx="79">
                  <c:v>2429</c:v>
                </c:pt>
                <c:pt idx="80">
                  <c:v>2405</c:v>
                </c:pt>
                <c:pt idx="81">
                  <c:v>2442</c:v>
                </c:pt>
                <c:pt idx="82">
                  <c:v>2414</c:v>
                </c:pt>
                <c:pt idx="83">
                  <c:v>2485</c:v>
                </c:pt>
                <c:pt idx="84">
                  <c:v>2513</c:v>
                </c:pt>
                <c:pt idx="85">
                  <c:v>2476</c:v>
                </c:pt>
                <c:pt idx="86">
                  <c:v>2445</c:v>
                </c:pt>
                <c:pt idx="87">
                  <c:v>2483</c:v>
                </c:pt>
                <c:pt idx="88">
                  <c:v>2496</c:v>
                </c:pt>
                <c:pt idx="89">
                  <c:v>2522</c:v>
                </c:pt>
                <c:pt idx="90">
                  <c:v>2520</c:v>
                </c:pt>
                <c:pt idx="91">
                  <c:v>2510</c:v>
                </c:pt>
                <c:pt idx="92">
                  <c:v>2500</c:v>
                </c:pt>
                <c:pt idx="93">
                  <c:v>2547</c:v>
                </c:pt>
                <c:pt idx="94">
                  <c:v>2544</c:v>
                </c:pt>
                <c:pt idx="95">
                  <c:v>2483</c:v>
                </c:pt>
                <c:pt idx="96">
                  <c:v>2536</c:v>
                </c:pt>
                <c:pt idx="97">
                  <c:v>2542</c:v>
                </c:pt>
                <c:pt idx="98">
                  <c:v>2556</c:v>
                </c:pt>
                <c:pt idx="99">
                  <c:v>2548</c:v>
                </c:pt>
                <c:pt idx="100">
                  <c:v>2536</c:v>
                </c:pt>
                <c:pt idx="101">
                  <c:v>2482</c:v>
                </c:pt>
                <c:pt idx="102">
                  <c:v>2458</c:v>
                </c:pt>
                <c:pt idx="103">
                  <c:v>2508</c:v>
                </c:pt>
                <c:pt idx="104">
                  <c:v>2462</c:v>
                </c:pt>
                <c:pt idx="105">
                  <c:v>2459</c:v>
                </c:pt>
                <c:pt idx="106">
                  <c:v>2513</c:v>
                </c:pt>
                <c:pt idx="107">
                  <c:v>2483</c:v>
                </c:pt>
                <c:pt idx="108">
                  <c:v>2446</c:v>
                </c:pt>
                <c:pt idx="109">
                  <c:v>2399</c:v>
                </c:pt>
                <c:pt idx="110">
                  <c:v>2377</c:v>
                </c:pt>
                <c:pt idx="111">
                  <c:v>2401</c:v>
                </c:pt>
                <c:pt idx="112">
                  <c:v>2425</c:v>
                </c:pt>
                <c:pt idx="113">
                  <c:v>2396</c:v>
                </c:pt>
                <c:pt idx="114">
                  <c:v>2419</c:v>
                </c:pt>
                <c:pt idx="115">
                  <c:v>2415</c:v>
                </c:pt>
                <c:pt idx="116">
                  <c:v>2450</c:v>
                </c:pt>
                <c:pt idx="117">
                  <c:v>2517</c:v>
                </c:pt>
                <c:pt idx="118">
                  <c:v>2520</c:v>
                </c:pt>
                <c:pt idx="119">
                  <c:v>2533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CLOSE_8002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43962</c:v>
                </c:pt>
                <c:pt idx="1">
                  <c:v>43959</c:v>
                </c:pt>
                <c:pt idx="2">
                  <c:v>43958</c:v>
                </c:pt>
                <c:pt idx="3">
                  <c:v>43952</c:v>
                </c:pt>
                <c:pt idx="4">
                  <c:v>43951</c:v>
                </c:pt>
                <c:pt idx="5">
                  <c:v>43949</c:v>
                </c:pt>
                <c:pt idx="6">
                  <c:v>43948</c:v>
                </c:pt>
                <c:pt idx="7">
                  <c:v>43945</c:v>
                </c:pt>
                <c:pt idx="8">
                  <c:v>43944</c:v>
                </c:pt>
                <c:pt idx="9">
                  <c:v>43943</c:v>
                </c:pt>
                <c:pt idx="10">
                  <c:v>43942</c:v>
                </c:pt>
                <c:pt idx="11">
                  <c:v>43941</c:v>
                </c:pt>
                <c:pt idx="12">
                  <c:v>43938</c:v>
                </c:pt>
                <c:pt idx="13">
                  <c:v>43937</c:v>
                </c:pt>
                <c:pt idx="14">
                  <c:v>43936</c:v>
                </c:pt>
                <c:pt idx="15">
                  <c:v>43935</c:v>
                </c:pt>
                <c:pt idx="16">
                  <c:v>43934</c:v>
                </c:pt>
                <c:pt idx="17">
                  <c:v>43931</c:v>
                </c:pt>
                <c:pt idx="18">
                  <c:v>43930</c:v>
                </c:pt>
                <c:pt idx="19">
                  <c:v>43929</c:v>
                </c:pt>
                <c:pt idx="20">
                  <c:v>43928</c:v>
                </c:pt>
                <c:pt idx="21">
                  <c:v>43927</c:v>
                </c:pt>
                <c:pt idx="22">
                  <c:v>43924</c:v>
                </c:pt>
                <c:pt idx="23">
                  <c:v>43923</c:v>
                </c:pt>
                <c:pt idx="24">
                  <c:v>43922</c:v>
                </c:pt>
                <c:pt idx="25">
                  <c:v>43921</c:v>
                </c:pt>
                <c:pt idx="26">
                  <c:v>43920</c:v>
                </c:pt>
                <c:pt idx="27">
                  <c:v>43917</c:v>
                </c:pt>
                <c:pt idx="28">
                  <c:v>43916</c:v>
                </c:pt>
                <c:pt idx="29">
                  <c:v>43915</c:v>
                </c:pt>
                <c:pt idx="30">
                  <c:v>43914</c:v>
                </c:pt>
                <c:pt idx="31">
                  <c:v>43913</c:v>
                </c:pt>
                <c:pt idx="32">
                  <c:v>43909</c:v>
                </c:pt>
                <c:pt idx="33">
                  <c:v>43908</c:v>
                </c:pt>
                <c:pt idx="34">
                  <c:v>43907</c:v>
                </c:pt>
                <c:pt idx="35">
                  <c:v>43906</c:v>
                </c:pt>
                <c:pt idx="36">
                  <c:v>43903</c:v>
                </c:pt>
                <c:pt idx="37">
                  <c:v>43902</c:v>
                </c:pt>
                <c:pt idx="38">
                  <c:v>43901</c:v>
                </c:pt>
                <c:pt idx="39">
                  <c:v>43900</c:v>
                </c:pt>
                <c:pt idx="40">
                  <c:v>43899</c:v>
                </c:pt>
                <c:pt idx="41">
                  <c:v>43896</c:v>
                </c:pt>
                <c:pt idx="42">
                  <c:v>43895</c:v>
                </c:pt>
                <c:pt idx="43">
                  <c:v>43894</c:v>
                </c:pt>
                <c:pt idx="44">
                  <c:v>43893</c:v>
                </c:pt>
                <c:pt idx="45">
                  <c:v>43892</c:v>
                </c:pt>
                <c:pt idx="46">
                  <c:v>43889</c:v>
                </c:pt>
                <c:pt idx="47">
                  <c:v>43888</c:v>
                </c:pt>
                <c:pt idx="48">
                  <c:v>43887</c:v>
                </c:pt>
                <c:pt idx="49">
                  <c:v>43886</c:v>
                </c:pt>
                <c:pt idx="50">
                  <c:v>43882</c:v>
                </c:pt>
                <c:pt idx="51">
                  <c:v>43881</c:v>
                </c:pt>
                <c:pt idx="52">
                  <c:v>43880</c:v>
                </c:pt>
                <c:pt idx="53">
                  <c:v>43879</c:v>
                </c:pt>
                <c:pt idx="54">
                  <c:v>43878</c:v>
                </c:pt>
                <c:pt idx="55">
                  <c:v>43875</c:v>
                </c:pt>
                <c:pt idx="56">
                  <c:v>43874</c:v>
                </c:pt>
                <c:pt idx="57">
                  <c:v>43873</c:v>
                </c:pt>
                <c:pt idx="58">
                  <c:v>43871</c:v>
                </c:pt>
                <c:pt idx="59">
                  <c:v>43868</c:v>
                </c:pt>
                <c:pt idx="60">
                  <c:v>43867</c:v>
                </c:pt>
                <c:pt idx="61">
                  <c:v>43866</c:v>
                </c:pt>
                <c:pt idx="62">
                  <c:v>43865</c:v>
                </c:pt>
                <c:pt idx="63">
                  <c:v>43864</c:v>
                </c:pt>
                <c:pt idx="64">
                  <c:v>43861</c:v>
                </c:pt>
                <c:pt idx="65">
                  <c:v>43860</c:v>
                </c:pt>
                <c:pt idx="66">
                  <c:v>43859</c:v>
                </c:pt>
                <c:pt idx="67">
                  <c:v>43858</c:v>
                </c:pt>
                <c:pt idx="68">
                  <c:v>43857</c:v>
                </c:pt>
                <c:pt idx="69">
                  <c:v>43854</c:v>
                </c:pt>
                <c:pt idx="70">
                  <c:v>43853</c:v>
                </c:pt>
                <c:pt idx="71">
                  <c:v>43852</c:v>
                </c:pt>
                <c:pt idx="72">
                  <c:v>43851</c:v>
                </c:pt>
                <c:pt idx="73">
                  <c:v>43850</c:v>
                </c:pt>
                <c:pt idx="74">
                  <c:v>43847</c:v>
                </c:pt>
                <c:pt idx="75">
                  <c:v>43846</c:v>
                </c:pt>
                <c:pt idx="76">
                  <c:v>43845</c:v>
                </c:pt>
                <c:pt idx="77">
                  <c:v>43844</c:v>
                </c:pt>
                <c:pt idx="78">
                  <c:v>43840</c:v>
                </c:pt>
                <c:pt idx="79">
                  <c:v>43839</c:v>
                </c:pt>
                <c:pt idx="80">
                  <c:v>43838</c:v>
                </c:pt>
                <c:pt idx="81">
                  <c:v>43837</c:v>
                </c:pt>
                <c:pt idx="82">
                  <c:v>43836</c:v>
                </c:pt>
                <c:pt idx="83">
                  <c:v>43829</c:v>
                </c:pt>
                <c:pt idx="84">
                  <c:v>43826</c:v>
                </c:pt>
                <c:pt idx="85">
                  <c:v>43825</c:v>
                </c:pt>
                <c:pt idx="86">
                  <c:v>43824</c:v>
                </c:pt>
                <c:pt idx="87">
                  <c:v>43823</c:v>
                </c:pt>
                <c:pt idx="88">
                  <c:v>43822</c:v>
                </c:pt>
                <c:pt idx="89">
                  <c:v>43819</c:v>
                </c:pt>
                <c:pt idx="90">
                  <c:v>43818</c:v>
                </c:pt>
                <c:pt idx="91">
                  <c:v>43817</c:v>
                </c:pt>
                <c:pt idx="92">
                  <c:v>43816</c:v>
                </c:pt>
                <c:pt idx="93">
                  <c:v>43815</c:v>
                </c:pt>
                <c:pt idx="94">
                  <c:v>43812</c:v>
                </c:pt>
                <c:pt idx="95">
                  <c:v>43811</c:v>
                </c:pt>
                <c:pt idx="96">
                  <c:v>43810</c:v>
                </c:pt>
                <c:pt idx="97">
                  <c:v>43809</c:v>
                </c:pt>
                <c:pt idx="98">
                  <c:v>43808</c:v>
                </c:pt>
                <c:pt idx="99">
                  <c:v>43805</c:v>
                </c:pt>
                <c:pt idx="100">
                  <c:v>43804</c:v>
                </c:pt>
                <c:pt idx="101">
                  <c:v>43803</c:v>
                </c:pt>
                <c:pt idx="102">
                  <c:v>43802</c:v>
                </c:pt>
                <c:pt idx="103">
                  <c:v>43801</c:v>
                </c:pt>
                <c:pt idx="104">
                  <c:v>43798</c:v>
                </c:pt>
                <c:pt idx="105">
                  <c:v>43797</c:v>
                </c:pt>
                <c:pt idx="106">
                  <c:v>43796</c:v>
                </c:pt>
                <c:pt idx="107">
                  <c:v>43795</c:v>
                </c:pt>
                <c:pt idx="108">
                  <c:v>43794</c:v>
                </c:pt>
                <c:pt idx="109">
                  <c:v>43791</c:v>
                </c:pt>
                <c:pt idx="110">
                  <c:v>43790</c:v>
                </c:pt>
                <c:pt idx="111">
                  <c:v>43789</c:v>
                </c:pt>
                <c:pt idx="112">
                  <c:v>43788</c:v>
                </c:pt>
                <c:pt idx="113">
                  <c:v>43787</c:v>
                </c:pt>
                <c:pt idx="114">
                  <c:v>43784</c:v>
                </c:pt>
                <c:pt idx="115">
                  <c:v>43783</c:v>
                </c:pt>
                <c:pt idx="116">
                  <c:v>43782</c:v>
                </c:pt>
                <c:pt idx="117">
                  <c:v>43781</c:v>
                </c:pt>
                <c:pt idx="118">
                  <c:v>43780</c:v>
                </c:pt>
                <c:pt idx="119">
                  <c:v>43777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1574.8156710822295</c:v>
                </c:pt>
                <c:pt idx="1">
                  <c:v>1492.1972006998249</c:v>
                </c:pt>
                <c:pt idx="2">
                  <c:v>1474.1540864783803</c:v>
                </c:pt>
                <c:pt idx="3">
                  <c:v>1597.6069732566857</c:v>
                </c:pt>
                <c:pt idx="4">
                  <c:v>1658.7003249187703</c:v>
                </c:pt>
                <c:pt idx="5">
                  <c:v>1611.2184453886528</c:v>
                </c:pt>
                <c:pt idx="6">
                  <c:v>1635.9090227443137</c:v>
                </c:pt>
                <c:pt idx="7">
                  <c:v>1584.6285928517871</c:v>
                </c:pt>
                <c:pt idx="8">
                  <c:v>1577.0314921269683</c:v>
                </c:pt>
                <c:pt idx="9">
                  <c:v>1489.348287928018</c:v>
                </c:pt>
                <c:pt idx="10">
                  <c:v>1508.657585603599</c:v>
                </c:pt>
                <c:pt idx="11">
                  <c:v>1568.1682079480129</c:v>
                </c:pt>
                <c:pt idx="12">
                  <c:v>1579.247313171707</c:v>
                </c:pt>
                <c:pt idx="13">
                  <c:v>1573.5494876280929</c:v>
                </c:pt>
                <c:pt idx="14">
                  <c:v>1590.6429642589353</c:v>
                </c:pt>
                <c:pt idx="15">
                  <c:v>1588.4271432141966</c:v>
                </c:pt>
                <c:pt idx="16">
                  <c:v>1574.8156710822295</c:v>
                </c:pt>
                <c:pt idx="17">
                  <c:v>1642.2399400149961</c:v>
                </c:pt>
                <c:pt idx="18">
                  <c:v>1628.6284678830293</c:v>
                </c:pt>
                <c:pt idx="19">
                  <c:v>1633.376655836041</c:v>
                </c:pt>
                <c:pt idx="20">
                  <c:v>1642.8730317420645</c:v>
                </c:pt>
                <c:pt idx="21">
                  <c:v>1604.2544363909024</c:v>
                </c:pt>
                <c:pt idx="22">
                  <c:v>1579.5638590352412</c:v>
                </c:pt>
                <c:pt idx="23">
                  <c:v>1577.3480379905025</c:v>
                </c:pt>
                <c:pt idx="24">
                  <c:v>1649.520494876281</c:v>
                </c:pt>
                <c:pt idx="25">
                  <c:v>1706.1822044488877</c:v>
                </c:pt>
                <c:pt idx="26">
                  <c:v>1780.2539365158709</c:v>
                </c:pt>
                <c:pt idx="27">
                  <c:v>1870.15296175956</c:v>
                </c:pt>
                <c:pt idx="28">
                  <c:v>1741.3187953011748</c:v>
                </c:pt>
                <c:pt idx="29">
                  <c:v>1973.9800049987505</c:v>
                </c:pt>
                <c:pt idx="30">
                  <c:v>1817.9228942764307</c:v>
                </c:pt>
                <c:pt idx="31">
                  <c:v>1704.2829292676829</c:v>
                </c:pt>
                <c:pt idx="32">
                  <c:v>1652.6859535116221</c:v>
                </c:pt>
                <c:pt idx="33">
                  <c:v>1656.4845038740314</c:v>
                </c:pt>
                <c:pt idx="34">
                  <c:v>1701.434016495876</c:v>
                </c:pt>
                <c:pt idx="35">
                  <c:v>1697.0023744063985</c:v>
                </c:pt>
                <c:pt idx="36">
                  <c:v>1699.5347413146712</c:v>
                </c:pt>
                <c:pt idx="37">
                  <c:v>1795.7646838290425</c:v>
                </c:pt>
                <c:pt idx="38">
                  <c:v>1879.9658835291177</c:v>
                </c:pt>
                <c:pt idx="39">
                  <c:v>1909.7211947013245</c:v>
                </c:pt>
                <c:pt idx="40">
                  <c:v>1935.3614096475881</c:v>
                </c:pt>
                <c:pt idx="41">
                  <c:v>2114.5263684078982</c:v>
                </c:pt>
                <c:pt idx="42">
                  <c:v>2215.1879530117467</c:v>
                </c:pt>
                <c:pt idx="43">
                  <c:v>2222.7850537365662</c:v>
                </c:pt>
                <c:pt idx="44">
                  <c:v>2233.5476130967259</c:v>
                </c:pt>
                <c:pt idx="45">
                  <c:v>2248.425268682829</c:v>
                </c:pt>
                <c:pt idx="46">
                  <c:v>2269.0007498125465</c:v>
                </c:pt>
                <c:pt idx="47">
                  <c:v>2358.2666833291678</c:v>
                </c:pt>
                <c:pt idx="48">
                  <c:v>2399.1010997250687</c:v>
                </c:pt>
                <c:pt idx="49">
                  <c:v>2397.8349162709324</c:v>
                </c:pt>
                <c:pt idx="50">
                  <c:v>2496.9137715571105</c:v>
                </c:pt>
                <c:pt idx="51">
                  <c:v>2499.1295926018497</c:v>
                </c:pt>
                <c:pt idx="52">
                  <c:v>2490.5828542864283</c:v>
                </c:pt>
                <c:pt idx="53">
                  <c:v>2485.5181204698824</c:v>
                </c:pt>
                <c:pt idx="54">
                  <c:v>2499.7626843289181</c:v>
                </c:pt>
                <c:pt idx="55">
                  <c:v>2503.2446888277927</c:v>
                </c:pt>
                <c:pt idx="56">
                  <c:v>2514.0072481879533</c:v>
                </c:pt>
                <c:pt idx="57">
                  <c:v>2508.3094226443386</c:v>
                </c:pt>
                <c:pt idx="58">
                  <c:v>2533.316545863534</c:v>
                </c:pt>
                <c:pt idx="59">
                  <c:v>2559.2733066733317</c:v>
                </c:pt>
                <c:pt idx="60">
                  <c:v>2572.5682329417646</c:v>
                </c:pt>
                <c:pt idx="61">
                  <c:v>2524.453261684579</c:v>
                </c:pt>
                <c:pt idx="62">
                  <c:v>2519.7050737315672</c:v>
                </c:pt>
                <c:pt idx="63">
                  <c:v>2486.7843039240192</c:v>
                </c:pt>
                <c:pt idx="64">
                  <c:v>2517.1727068232944</c:v>
                </c:pt>
                <c:pt idx="65">
                  <c:v>2483.9353911522121</c:v>
                </c:pt>
                <c:pt idx="66">
                  <c:v>2533</c:v>
                </c:pt>
                <c:pt idx="67">
                  <c:v>2509.5756060984754</c:v>
                </c:pt>
                <c:pt idx="68">
                  <c:v>2538.3812796800798</c:v>
                </c:pt>
                <c:pt idx="69">
                  <c:v>2573.2013246688325</c:v>
                </c:pt>
                <c:pt idx="70">
                  <c:v>2571.6185953511622</c:v>
                </c:pt>
                <c:pt idx="71">
                  <c:v>2611.1868282929267</c:v>
                </c:pt>
                <c:pt idx="72">
                  <c:v>2620.3666583354161</c:v>
                </c:pt>
                <c:pt idx="73">
                  <c:v>2622.8990252436893</c:v>
                </c:pt>
                <c:pt idx="74">
                  <c:v>2595.9926268432891</c:v>
                </c:pt>
                <c:pt idx="75">
                  <c:v>2565.28767808048</c:v>
                </c:pt>
                <c:pt idx="76">
                  <c:v>2576.0502374406396</c:v>
                </c:pt>
                <c:pt idx="77">
                  <c:v>2601.373906523369</c:v>
                </c:pt>
                <c:pt idx="78">
                  <c:v>2598.8415396150963</c:v>
                </c:pt>
                <c:pt idx="79">
                  <c:v>2595.3595351162207</c:v>
                </c:pt>
                <c:pt idx="80">
                  <c:v>2548.5107473131716</c:v>
                </c:pt>
                <c:pt idx="81">
                  <c:v>2594.0933516620844</c:v>
                </c:pt>
                <c:pt idx="82">
                  <c:v>2559.2733066733317</c:v>
                </c:pt>
                <c:pt idx="83">
                  <c:v>2565.9207698075484</c:v>
                </c:pt>
                <c:pt idx="84">
                  <c:v>2586.1797050737314</c:v>
                </c:pt>
                <c:pt idx="85">
                  <c:v>2580.1653336665836</c:v>
                </c:pt>
                <c:pt idx="86">
                  <c:v>2557.6905773556609</c:v>
                </c:pt>
                <c:pt idx="87">
                  <c:v>2563.0718570357412</c:v>
                </c:pt>
                <c:pt idx="88">
                  <c:v>2574.4675081229689</c:v>
                </c:pt>
                <c:pt idx="89">
                  <c:v>2583.0142464383903</c:v>
                </c:pt>
                <c:pt idx="90">
                  <c:v>2592.5106223444141</c:v>
                </c:pt>
                <c:pt idx="91">
                  <c:v>2611.5033741564607</c:v>
                </c:pt>
                <c:pt idx="92">
                  <c:v>2636.8270432391901</c:v>
                </c:pt>
                <c:pt idx="93">
                  <c:v>2624.1652086978256</c:v>
                </c:pt>
                <c:pt idx="94">
                  <c:v>2651.7046988252937</c:v>
                </c:pt>
                <c:pt idx="95">
                  <c:v>2579.5322419395152</c:v>
                </c:pt>
                <c:pt idx="96">
                  <c:v>2606.4386403399149</c:v>
                </c:pt>
                <c:pt idx="97">
                  <c:v>2624.798300424894</c:v>
                </c:pt>
                <c:pt idx="98">
                  <c:v>2630.4961259685078</c:v>
                </c:pt>
                <c:pt idx="99">
                  <c:v>2611.1868282929267</c:v>
                </c:pt>
                <c:pt idx="100">
                  <c:v>2614.9853786553363</c:v>
                </c:pt>
                <c:pt idx="101">
                  <c:v>2574.1509622594353</c:v>
                </c:pt>
                <c:pt idx="102">
                  <c:v>2580.4818795301176</c:v>
                </c:pt>
                <c:pt idx="103">
                  <c:v>2612.1364658835291</c:v>
                </c:pt>
                <c:pt idx="104">
                  <c:v>2558.3236690827293</c:v>
                </c:pt>
                <c:pt idx="105">
                  <c:v>2569.0862284428895</c:v>
                </c:pt>
                <c:pt idx="106">
                  <c:v>2563.0718570357412</c:v>
                </c:pt>
                <c:pt idx="107">
                  <c:v>2547.5611097225692</c:v>
                </c:pt>
                <c:pt idx="108">
                  <c:v>2548.827293176706</c:v>
                </c:pt>
                <c:pt idx="109">
                  <c:v>2522.5539865033738</c:v>
                </c:pt>
                <c:pt idx="110">
                  <c:v>2524.1367158210446</c:v>
                </c:pt>
                <c:pt idx="111">
                  <c:v>2512.7410647338165</c:v>
                </c:pt>
                <c:pt idx="112">
                  <c:v>2548.1942014496376</c:v>
                </c:pt>
                <c:pt idx="113">
                  <c:v>2565.9207698075484</c:v>
                </c:pt>
                <c:pt idx="114">
                  <c:v>2567.1869532616847</c:v>
                </c:pt>
                <c:pt idx="115">
                  <c:v>2512.7410647338165</c:v>
                </c:pt>
                <c:pt idx="116">
                  <c:v>2547.2445638590352</c:v>
                </c:pt>
                <c:pt idx="117">
                  <c:v>2582.6977005748563</c:v>
                </c:pt>
                <c:pt idx="118">
                  <c:v>2551.6762059485127</c:v>
                </c:pt>
                <c:pt idx="119">
                  <c:v>2533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2651.7046988252937"/>
          <c:min val="12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25" workbookViewId="0">
      <selection activeCell="D51" sqref="D51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871</v>
      </c>
    </row>
    <row r="4" spans="1:5" ht="22.5" x14ac:dyDescent="0.25">
      <c r="A4" s="213"/>
      <c r="B4" s="213" t="s">
        <v>1495</v>
      </c>
    </row>
    <row r="5" spans="1:5" s="106" customFormat="1" ht="22.5" x14ac:dyDescent="0.25">
      <c r="A5" s="213"/>
      <c r="B5" s="213" t="s">
        <v>1496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1497</v>
      </c>
      <c r="D8" s="327">
        <f>5000000</f>
        <v>5000000</v>
      </c>
    </row>
    <row r="9" spans="1:5" ht="15" x14ac:dyDescent="0.2">
      <c r="B9" s="285" t="s">
        <v>1498</v>
      </c>
      <c r="D9" s="21" t="s">
        <v>1499</v>
      </c>
    </row>
    <row r="10" spans="1:5" ht="15" x14ac:dyDescent="0.2">
      <c r="B10" s="285" t="s">
        <v>1500</v>
      </c>
      <c r="D10" t="s">
        <v>1501</v>
      </c>
    </row>
    <row r="11" spans="1:5" ht="15" x14ac:dyDescent="0.2">
      <c r="B11" s="285" t="s">
        <v>1502</v>
      </c>
      <c r="D11" t="s">
        <v>1503</v>
      </c>
    </row>
    <row r="12" spans="1:5" x14ac:dyDescent="0.2">
      <c r="D12" t="s">
        <v>1504</v>
      </c>
    </row>
    <row r="13" spans="1:5" s="106" customFormat="1" x14ac:dyDescent="0.2"/>
    <row r="14" spans="1:5" ht="15" x14ac:dyDescent="0.2">
      <c r="B14" s="285" t="s">
        <v>1505</v>
      </c>
    </row>
    <row r="15" spans="1:5" ht="15" x14ac:dyDescent="0.2">
      <c r="B15" s="285" t="s">
        <v>1507</v>
      </c>
      <c r="D15" t="s">
        <v>1506</v>
      </c>
    </row>
    <row r="16" spans="1:5" ht="15" x14ac:dyDescent="0.2">
      <c r="B16" s="285"/>
    </row>
    <row r="17" spans="2:4" ht="15" x14ac:dyDescent="0.2">
      <c r="B17" s="285" t="s">
        <v>1508</v>
      </c>
      <c r="D17">
        <v>15</v>
      </c>
    </row>
    <row r="18" spans="2:4" ht="15" x14ac:dyDescent="0.2">
      <c r="B18" s="285" t="s">
        <v>1509</v>
      </c>
      <c r="D18">
        <v>7</v>
      </c>
    </row>
    <row r="19" spans="2:4" ht="15" x14ac:dyDescent="0.2">
      <c r="B19" s="285"/>
    </row>
    <row r="20" spans="2:4" ht="15" x14ac:dyDescent="0.2">
      <c r="B20" s="285" t="s">
        <v>1510</v>
      </c>
      <c r="D20" t="s">
        <v>1511</v>
      </c>
    </row>
    <row r="21" spans="2:4" ht="15" x14ac:dyDescent="0.2">
      <c r="B21" s="285"/>
      <c r="D21" t="s">
        <v>1512</v>
      </c>
    </row>
    <row r="22" spans="2:4" ht="15" x14ac:dyDescent="0.2">
      <c r="B22" s="285"/>
      <c r="D22" s="106" t="s">
        <v>1513</v>
      </c>
    </row>
    <row r="23" spans="2:4" ht="15" x14ac:dyDescent="0.2">
      <c r="B23" s="285"/>
      <c r="D23" s="106" t="s">
        <v>1514</v>
      </c>
    </row>
    <row r="24" spans="2:4" ht="15" x14ac:dyDescent="0.2">
      <c r="B24" s="285"/>
      <c r="D24" s="106" t="s">
        <v>1515</v>
      </c>
    </row>
    <row r="25" spans="2:4" ht="15" x14ac:dyDescent="0.2">
      <c r="B25" s="285"/>
    </row>
    <row r="26" spans="2:4" ht="15" x14ac:dyDescent="0.2">
      <c r="B26" s="285"/>
      <c r="D26" s="106" t="s">
        <v>1516</v>
      </c>
    </row>
    <row r="27" spans="2:4" ht="15" x14ac:dyDescent="0.2">
      <c r="B27" s="285"/>
      <c r="D27" s="106" t="s">
        <v>1517</v>
      </c>
    </row>
    <row r="28" spans="2:4" ht="15" x14ac:dyDescent="0.2">
      <c r="B28" s="285"/>
      <c r="D28" s="106" t="s">
        <v>1518</v>
      </c>
    </row>
    <row r="29" spans="2:4" ht="15" x14ac:dyDescent="0.2">
      <c r="B29" s="285"/>
    </row>
    <row r="30" spans="2:4" ht="15" x14ac:dyDescent="0.2">
      <c r="B30" s="285"/>
      <c r="D30" s="106" t="s">
        <v>1519</v>
      </c>
    </row>
    <row r="31" spans="2:4" ht="15" x14ac:dyDescent="0.2">
      <c r="B31" s="285"/>
      <c r="D31" s="106" t="s">
        <v>1520</v>
      </c>
    </row>
    <row r="32" spans="2:4" ht="15" x14ac:dyDescent="0.2">
      <c r="B32" s="285"/>
      <c r="D32" s="106" t="s">
        <v>1521</v>
      </c>
    </row>
    <row r="33" spans="2:4" ht="15" x14ac:dyDescent="0.2">
      <c r="B33" s="285"/>
    </row>
    <row r="34" spans="2:4" ht="15" x14ac:dyDescent="0.2">
      <c r="B34" s="285" t="s">
        <v>1522</v>
      </c>
      <c r="D34" s="106" t="s">
        <v>1523</v>
      </c>
    </row>
    <row r="35" spans="2:4" ht="15" x14ac:dyDescent="0.2">
      <c r="B35" s="285"/>
      <c r="D35" t="s">
        <v>1524</v>
      </c>
    </row>
    <row r="36" spans="2:4" ht="15" x14ac:dyDescent="0.2">
      <c r="B36" s="285"/>
      <c r="D36" s="106" t="s">
        <v>1525</v>
      </c>
    </row>
    <row r="37" spans="2:4" ht="15" x14ac:dyDescent="0.2">
      <c r="B37" s="285"/>
      <c r="D37" s="106" t="s">
        <v>1526</v>
      </c>
    </row>
    <row r="38" spans="2:4" ht="15" x14ac:dyDescent="0.2">
      <c r="B38" s="285"/>
    </row>
    <row r="39" spans="2:4" ht="15" x14ac:dyDescent="0.2">
      <c r="B39" s="285" t="s">
        <v>1541</v>
      </c>
      <c r="D39" t="s">
        <v>1527</v>
      </c>
    </row>
    <row r="40" spans="2:4" ht="15" x14ac:dyDescent="0.2">
      <c r="B40" s="285"/>
      <c r="D40" s="328" t="s">
        <v>1528</v>
      </c>
    </row>
    <row r="41" spans="2:4" ht="15" x14ac:dyDescent="0.2">
      <c r="B41" s="285"/>
      <c r="D41" s="328" t="s">
        <v>1529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1530</v>
      </c>
      <c r="D44" t="s">
        <v>1531</v>
      </c>
    </row>
    <row r="45" spans="2:4" ht="15" x14ac:dyDescent="0.2">
      <c r="B45" s="285"/>
    </row>
    <row r="46" spans="2:4" ht="15" x14ac:dyDescent="0.2">
      <c r="B46" s="285" t="s">
        <v>1532</v>
      </c>
    </row>
    <row r="47" spans="2:4" ht="15" x14ac:dyDescent="0.2">
      <c r="B47" s="285"/>
    </row>
    <row r="48" spans="2:4" ht="15" x14ac:dyDescent="0.2">
      <c r="B48" s="285" t="s">
        <v>1533</v>
      </c>
      <c r="D48" t="s">
        <v>1534</v>
      </c>
    </row>
    <row r="49" spans="2:4" ht="15" x14ac:dyDescent="0.2">
      <c r="B49" s="285" t="s">
        <v>1535</v>
      </c>
    </row>
    <row r="50" spans="2:4" ht="15" x14ac:dyDescent="0.2">
      <c r="B50" s="285" t="s">
        <v>1536</v>
      </c>
    </row>
    <row r="51" spans="2:4" ht="15" x14ac:dyDescent="0.2">
      <c r="B51" s="285" t="s">
        <v>1537</v>
      </c>
      <c r="D51" t="s">
        <v>1538</v>
      </c>
    </row>
    <row r="52" spans="2:4" ht="15" x14ac:dyDescent="0.2">
      <c r="B52" s="285"/>
      <c r="D52" t="s">
        <v>1539</v>
      </c>
    </row>
    <row r="53" spans="2:4" ht="15" x14ac:dyDescent="0.2">
      <c r="B53" s="285" t="s">
        <v>1540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5"/>
  <sheetViews>
    <sheetView showGridLines="0" tabSelected="1" zoomScaleNormal="100" workbookViewId="0">
      <selection activeCell="D17" sqref="D17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83</v>
      </c>
      <c r="D1" s="13"/>
      <c r="H1" s="1"/>
      <c r="I1" s="13" t="s">
        <v>20</v>
      </c>
      <c r="J1" s="56"/>
      <c r="K1" s="357">
        <v>43893</v>
      </c>
      <c r="L1" s="358"/>
      <c r="M1" s="23"/>
      <c r="N1" s="13" t="s">
        <v>185</v>
      </c>
      <c r="P1" s="357">
        <f ca="1">TODAY()</f>
        <v>43962</v>
      </c>
      <c r="Q1" s="359"/>
      <c r="U1" s="57" t="s">
        <v>19</v>
      </c>
      <c r="V1" s="57"/>
    </row>
    <row r="2" spans="2:23" ht="16.5" customHeight="1" thickBot="1" x14ac:dyDescent="0.25">
      <c r="J2" s="173">
        <f>SUM(J4:J18)</f>
        <v>0</v>
      </c>
      <c r="M2" s="280">
        <f>SUM(M4:M18)</f>
        <v>0</v>
      </c>
      <c r="N2" s="282">
        <f>SUM(N4:N18)</f>
        <v>0</v>
      </c>
      <c r="O2" s="281">
        <f>SUM(O4:O18)</f>
        <v>0</v>
      </c>
      <c r="R2" s="127">
        <f>SUM(R4:R18)</f>
        <v>0</v>
      </c>
      <c r="S2" s="91">
        <f>SUM(S4:S18)</f>
        <v>0</v>
      </c>
    </row>
    <row r="3" spans="2:23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2:23" s="106" customFormat="1" x14ac:dyDescent="0.2">
      <c r="B4" s="124" t="s">
        <v>193</v>
      </c>
      <c r="C4" s="349">
        <f>ROW()/2-1</f>
        <v>1</v>
      </c>
      <c r="D4" s="351">
        <v>43963</v>
      </c>
      <c r="E4" s="33" t="s">
        <v>181</v>
      </c>
      <c r="F4" s="33">
        <v>7278</v>
      </c>
      <c r="G4" s="55" t="s">
        <v>4894</v>
      </c>
      <c r="H4" s="49"/>
      <c r="I4" s="49">
        <v>600</v>
      </c>
      <c r="J4" s="50">
        <f t="shared" ref="J4:J5" si="0">H4*I4</f>
        <v>0</v>
      </c>
      <c r="K4" s="52" t="s">
        <v>4896</v>
      </c>
      <c r="L4" s="49"/>
      <c r="M4" s="33"/>
      <c r="N4" s="143">
        <f>IF(OR(K4="現物",J4=0),0,IF(E4="売",J4*Fee_Refer!$B$12/365*V4, J4*Fee_Refer!$B$11/365*#REF!))</f>
        <v>0</v>
      </c>
      <c r="O4" s="52">
        <v>0</v>
      </c>
      <c r="P4" s="146">
        <f>IF(L4 &gt;0,(H4-L4)*I4-M4-N4-O4,0)</f>
        <v>0</v>
      </c>
      <c r="Q4" s="51">
        <f>IF(L4&gt;0,P4/J4,0)</f>
        <v>0</v>
      </c>
      <c r="R4" s="353">
        <f>P4+P5</f>
        <v>0</v>
      </c>
      <c r="S4" s="354">
        <f>IF(L4&gt;0,R4/(J4+J5),0)</f>
        <v>0</v>
      </c>
      <c r="U4" s="356">
        <f ca="1">$P$1</f>
        <v>43962</v>
      </c>
      <c r="V4" s="347">
        <f ca="1">IF(U4&gt;D4,DATEDIF(D4,U4,"d"),0)</f>
        <v>0</v>
      </c>
      <c r="W4" s="348" t="s">
        <v>472</v>
      </c>
    </row>
    <row r="5" spans="2:23" s="106" customFormat="1" x14ac:dyDescent="0.2">
      <c r="B5" s="124" t="s">
        <v>422</v>
      </c>
      <c r="C5" s="350"/>
      <c r="D5" s="352"/>
      <c r="E5" s="306" t="s">
        <v>183</v>
      </c>
      <c r="F5" s="306">
        <v>8002</v>
      </c>
      <c r="G5" s="319" t="s">
        <v>4895</v>
      </c>
      <c r="H5" s="316"/>
      <c r="I5" s="316">
        <v>2000</v>
      </c>
      <c r="J5" s="317">
        <f t="shared" si="0"/>
        <v>0</v>
      </c>
      <c r="K5" s="144" t="s">
        <v>4896</v>
      </c>
      <c r="L5" s="313"/>
      <c r="M5" s="306"/>
      <c r="N5" s="145">
        <f>IF(OR(K5="現物",J5=0),0,IF(E5="売",J5*Fee_Refer!$B$12/365*V5, J5*Fee_Refer!$B$11/365*V4))</f>
        <v>0</v>
      </c>
      <c r="O5" s="346">
        <v>0</v>
      </c>
      <c r="P5" s="147">
        <f>IF(L5&gt;0,(L5-H5)*I5-M5-N5-O5,0)</f>
        <v>0</v>
      </c>
      <c r="Q5" s="48">
        <f>IF(L5&gt;0,P5/J5,0)</f>
        <v>0</v>
      </c>
      <c r="R5" s="353"/>
      <c r="S5" s="355"/>
      <c r="U5" s="347"/>
      <c r="V5" s="347"/>
      <c r="W5" s="347"/>
    </row>
  </sheetData>
  <mergeCells count="9">
    <mergeCell ref="S4:S5"/>
    <mergeCell ref="U4:U5"/>
    <mergeCell ref="V4:V5"/>
    <mergeCell ref="W4:W5"/>
    <mergeCell ref="K1:L1"/>
    <mergeCell ref="P1:Q1"/>
    <mergeCell ref="C4:C5"/>
    <mergeCell ref="D4:D5"/>
    <mergeCell ref="R4:R5"/>
  </mergeCells>
  <phoneticPr fontId="1" type="noConversion"/>
  <hyperlinks>
    <hyperlink ref="B4" display="Select"/>
    <hyperlink ref="B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1"/>
  <sheetViews>
    <sheetView showGridLines="0" topLeftCell="A16" zoomScaleNormal="100" workbookViewId="0">
      <selection activeCell="G68" sqref="G68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432959.48893150646</v>
      </c>
      <c r="S2" s="174"/>
      <c r="U2" s="57" t="s">
        <v>64</v>
      </c>
      <c r="X2" s="1" t="s">
        <v>833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828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369">
        <v>1</v>
      </c>
      <c r="D4" s="384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60">
        <f>P4+P5</f>
        <v>159</v>
      </c>
      <c r="S4" s="371">
        <f>R4/(J4+J5)</f>
        <v>2.1406645484409498E-4</v>
      </c>
      <c r="U4" s="376">
        <v>43742</v>
      </c>
      <c r="V4" s="380">
        <f>DATEDIF(D4,U4,"d")</f>
        <v>16</v>
      </c>
      <c r="W4" s="378" t="s">
        <v>471</v>
      </c>
      <c r="X4" s="165"/>
      <c r="AA4" s="360">
        <f>YEAR(U4)</f>
        <v>2019</v>
      </c>
      <c r="AB4" s="360">
        <f>MONTH(U4)</f>
        <v>10</v>
      </c>
      <c r="AC4" s="360" t="str">
        <f>IF(R4&gt;0,"○","☓")</f>
        <v>○</v>
      </c>
    </row>
    <row r="5" spans="2:29" x14ac:dyDescent="0.2">
      <c r="B5" s="106"/>
      <c r="C5" s="350"/>
      <c r="D5" s="351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55"/>
      <c r="S5" s="375"/>
      <c r="T5" s="283"/>
      <c r="U5" s="377"/>
      <c r="V5" s="381"/>
      <c r="W5" s="364"/>
      <c r="X5" s="165"/>
      <c r="AA5" s="355"/>
      <c r="AB5" s="355"/>
      <c r="AC5" s="355"/>
    </row>
    <row r="6" spans="2:29" x14ac:dyDescent="0.2">
      <c r="B6" s="124" t="s">
        <v>193</v>
      </c>
      <c r="C6" s="369">
        <v>2</v>
      </c>
      <c r="D6" s="361">
        <v>43732</v>
      </c>
      <c r="E6" s="302" t="s">
        <v>1470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60">
        <f>P6+P7</f>
        <v>37649</v>
      </c>
      <c r="S6" s="354">
        <f>R6/(J6+J7)</f>
        <v>2.3845082019127242E-2</v>
      </c>
      <c r="T6" s="283"/>
      <c r="U6" s="382">
        <v>43748</v>
      </c>
      <c r="V6" s="383">
        <f>DATEDIF(D6,U6,"d")</f>
        <v>16</v>
      </c>
      <c r="W6" s="379" t="s">
        <v>471</v>
      </c>
      <c r="X6" s="165"/>
      <c r="AA6" s="360">
        <f>YEAR(U6)</f>
        <v>2019</v>
      </c>
      <c r="AB6" s="360">
        <f>MONTH(U6)</f>
        <v>10</v>
      </c>
      <c r="AC6" s="360" t="str">
        <f>IF(R6&gt;0,"○","☓")</f>
        <v>○</v>
      </c>
    </row>
    <row r="7" spans="2:29" x14ac:dyDescent="0.2">
      <c r="B7" s="106"/>
      <c r="C7" s="350"/>
      <c r="D7" s="352"/>
      <c r="E7" s="306" t="s">
        <v>1471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355"/>
      <c r="S7" s="355"/>
      <c r="T7" s="283">
        <v>0</v>
      </c>
      <c r="U7" s="382"/>
      <c r="V7" s="383"/>
      <c r="W7" s="379"/>
      <c r="X7" s="165"/>
      <c r="AA7" s="355"/>
      <c r="AB7" s="355"/>
      <c r="AC7" s="355"/>
    </row>
    <row r="8" spans="2:29" x14ac:dyDescent="0.2">
      <c r="B8" s="124" t="s">
        <v>193</v>
      </c>
      <c r="C8" s="349">
        <f>ROW()/2-1</f>
        <v>3</v>
      </c>
      <c r="D8" s="361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53">
        <f>P8+P9</f>
        <v>63304</v>
      </c>
      <c r="S8" s="371">
        <f>R8/(J8+J9)</f>
        <v>3.0952474085663994E-2</v>
      </c>
      <c r="T8" s="283"/>
      <c r="U8" s="373">
        <v>43753</v>
      </c>
      <c r="V8" s="350">
        <f>DATEDIF(D8,U8,"d")</f>
        <v>6</v>
      </c>
      <c r="W8" s="367" t="s">
        <v>473</v>
      </c>
      <c r="X8" s="165"/>
      <c r="AA8" s="360">
        <f>YEAR(U8)</f>
        <v>2019</v>
      </c>
      <c r="AB8" s="360">
        <f>MONTH(U8)</f>
        <v>10</v>
      </c>
      <c r="AC8" s="360" t="str">
        <f>IF(R8&gt;0,"○","☓")</f>
        <v>○</v>
      </c>
    </row>
    <row r="9" spans="2:29" x14ac:dyDescent="0.2">
      <c r="B9" s="106"/>
      <c r="C9" s="350"/>
      <c r="D9" s="352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53"/>
      <c r="S9" s="355"/>
      <c r="U9" s="356"/>
      <c r="V9" s="347"/>
      <c r="W9" s="347"/>
      <c r="X9" s="165"/>
      <c r="AA9" s="355"/>
      <c r="AB9" s="355"/>
      <c r="AC9" s="355"/>
    </row>
    <row r="10" spans="2:29" x14ac:dyDescent="0.2">
      <c r="B10" s="124" t="s">
        <v>193</v>
      </c>
      <c r="C10" s="349">
        <f>ROW()/2-1</f>
        <v>4</v>
      </c>
      <c r="D10" s="361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53">
        <f>P10+P11</f>
        <v>-93238.000000000029</v>
      </c>
      <c r="S10" s="354">
        <f>R10/(J10+J11)</f>
        <v>-4.3839777316989466E-2</v>
      </c>
      <c r="U10" s="372">
        <v>43759</v>
      </c>
      <c r="V10" s="347">
        <f>DATEDIF(D10,U10,"d")</f>
        <v>6</v>
      </c>
      <c r="W10" s="374" t="s">
        <v>198</v>
      </c>
      <c r="X10" s="165" t="s">
        <v>213</v>
      </c>
      <c r="AA10" s="360">
        <f>YEAR(U10)</f>
        <v>2019</v>
      </c>
      <c r="AB10" s="360">
        <f>MONTH(U10)</f>
        <v>10</v>
      </c>
      <c r="AC10" s="365" t="str">
        <f>IF(R10&gt;0,"○","☓")</f>
        <v>☓</v>
      </c>
    </row>
    <row r="11" spans="2:29" x14ac:dyDescent="0.2">
      <c r="B11" s="106"/>
      <c r="C11" s="350"/>
      <c r="D11" s="352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53"/>
      <c r="S11" s="355"/>
      <c r="U11" s="373"/>
      <c r="V11" s="347"/>
      <c r="W11" s="374"/>
      <c r="X11" s="165" t="s">
        <v>214</v>
      </c>
      <c r="AA11" s="355"/>
      <c r="AB11" s="355"/>
      <c r="AC11" s="366"/>
    </row>
    <row r="12" spans="2:29" x14ac:dyDescent="0.2">
      <c r="B12" s="124" t="s">
        <v>193</v>
      </c>
      <c r="C12" s="369">
        <f>ROW()/2-1</f>
        <v>5</v>
      </c>
      <c r="D12" s="351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70">
        <f>P12+P13</f>
        <v>-11052.999999999898</v>
      </c>
      <c r="S12" s="371">
        <f>R12/(J12+J13)</f>
        <v>-5.6554672757562954E-3</v>
      </c>
      <c r="U12" s="372">
        <v>43759</v>
      </c>
      <c r="V12" s="347">
        <f>DATEDIF(D12,U12,"d")</f>
        <v>17</v>
      </c>
      <c r="W12" s="368" t="s">
        <v>471</v>
      </c>
      <c r="X12" s="165"/>
      <c r="AA12" s="360">
        <f>YEAR(U12)</f>
        <v>2019</v>
      </c>
      <c r="AB12" s="360">
        <f>MONTH(U12)</f>
        <v>10</v>
      </c>
      <c r="AC12" s="365" t="str">
        <f>IF(R12&gt;0,"○","☓")</f>
        <v>☓</v>
      </c>
    </row>
    <row r="13" spans="2:29" x14ac:dyDescent="0.2">
      <c r="B13" s="106"/>
      <c r="C13" s="350"/>
      <c r="D13" s="352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476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53"/>
      <c r="S13" s="355"/>
      <c r="U13" s="373"/>
      <c r="V13" s="347"/>
      <c r="W13" s="368"/>
      <c r="AA13" s="355"/>
      <c r="AB13" s="355"/>
      <c r="AC13" s="366"/>
    </row>
    <row r="14" spans="2:29" s="106" customFormat="1" x14ac:dyDescent="0.2">
      <c r="B14" s="124" t="s">
        <v>193</v>
      </c>
      <c r="C14" s="349">
        <f>ROW()/2-1</f>
        <v>6</v>
      </c>
      <c r="D14" s="351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53">
        <f>P14+P15</f>
        <v>-1197.0000000000437</v>
      </c>
      <c r="S14" s="354">
        <f>R14/(J14+J15)</f>
        <v>-7.1541831052504275E-4</v>
      </c>
      <c r="U14" s="356">
        <v>43761</v>
      </c>
      <c r="V14" s="347">
        <f>DATEDIF(D14,U14,"d")</f>
        <v>16</v>
      </c>
      <c r="W14" s="368" t="s">
        <v>471</v>
      </c>
      <c r="X14" s="165"/>
      <c r="AA14" s="360">
        <f>YEAR(U14)</f>
        <v>2019</v>
      </c>
      <c r="AB14" s="360">
        <f>MONTH(U14)</f>
        <v>10</v>
      </c>
      <c r="AC14" s="365" t="str">
        <f>IF(R14&gt;0,"○","☓")</f>
        <v>☓</v>
      </c>
    </row>
    <row r="15" spans="2:29" s="106" customFormat="1" x14ac:dyDescent="0.2">
      <c r="C15" s="350"/>
      <c r="D15" s="352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53"/>
      <c r="S15" s="355"/>
      <c r="U15" s="347"/>
      <c r="V15" s="347"/>
      <c r="W15" s="368"/>
      <c r="AA15" s="355"/>
      <c r="AB15" s="355"/>
      <c r="AC15" s="366"/>
    </row>
    <row r="16" spans="2:29" s="106" customFormat="1" x14ac:dyDescent="0.2">
      <c r="B16" s="124" t="s">
        <v>193</v>
      </c>
      <c r="C16" s="349">
        <f>ROW()/2-1</f>
        <v>7</v>
      </c>
      <c r="D16" s="351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53">
        <f>P16+P17</f>
        <v>-16483</v>
      </c>
      <c r="S16" s="354">
        <f>R16/(J16+J17)</f>
        <v>-1.1926054554663194E-2</v>
      </c>
      <c r="U16" s="356">
        <v>43761</v>
      </c>
      <c r="V16" s="347">
        <f>DATEDIF(D16,U16,"d")</f>
        <v>16</v>
      </c>
      <c r="W16" s="368" t="s">
        <v>471</v>
      </c>
      <c r="X16" s="165"/>
      <c r="AA16" s="360">
        <f>YEAR(U16)</f>
        <v>2019</v>
      </c>
      <c r="AB16" s="360">
        <f>MONTH(U16)</f>
        <v>10</v>
      </c>
      <c r="AC16" s="365" t="str">
        <f>IF(R16&gt;0,"○","☓")</f>
        <v>☓</v>
      </c>
    </row>
    <row r="17" spans="2:29" s="106" customFormat="1" x14ac:dyDescent="0.2">
      <c r="C17" s="350"/>
      <c r="D17" s="352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353"/>
      <c r="S17" s="355"/>
      <c r="U17" s="347"/>
      <c r="V17" s="347"/>
      <c r="W17" s="368"/>
      <c r="AA17" s="355"/>
      <c r="AB17" s="355"/>
      <c r="AC17" s="366"/>
    </row>
    <row r="18" spans="2:29" s="106" customFormat="1" x14ac:dyDescent="0.2">
      <c r="B18" s="124" t="s">
        <v>193</v>
      </c>
      <c r="C18" s="349">
        <f>ROW()/2-1</f>
        <v>8</v>
      </c>
      <c r="D18" s="351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53">
        <f>P18+P19</f>
        <v>-4757</v>
      </c>
      <c r="S18" s="354">
        <f>R18/(J18+J19)</f>
        <v>-3.2102847887704143E-3</v>
      </c>
      <c r="U18" s="356">
        <v>43767</v>
      </c>
      <c r="V18" s="347">
        <f>DATEDIF(D18,U18,"d")</f>
        <v>19</v>
      </c>
      <c r="W18" s="368" t="s">
        <v>471</v>
      </c>
      <c r="X18" s="214"/>
      <c r="AA18" s="360">
        <f>YEAR(U18)</f>
        <v>2019</v>
      </c>
      <c r="AB18" s="360">
        <f>MONTH(U18)</f>
        <v>10</v>
      </c>
      <c r="AC18" s="365" t="str">
        <f>IF(R18&gt;0,"○","☓")</f>
        <v>☓</v>
      </c>
    </row>
    <row r="19" spans="2:29" s="106" customFormat="1" x14ac:dyDescent="0.2">
      <c r="C19" s="350"/>
      <c r="D19" s="352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53"/>
      <c r="S19" s="355"/>
      <c r="U19" s="347"/>
      <c r="V19" s="347"/>
      <c r="W19" s="368"/>
      <c r="X19" s="214"/>
      <c r="AA19" s="355"/>
      <c r="AB19" s="355"/>
      <c r="AC19" s="366"/>
    </row>
    <row r="20" spans="2:29" x14ac:dyDescent="0.2">
      <c r="B20" s="124" t="s">
        <v>193</v>
      </c>
      <c r="C20" s="349">
        <f>ROW()/2-1</f>
        <v>9</v>
      </c>
      <c r="D20" s="351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53">
        <f>P20+P21</f>
        <v>485995</v>
      </c>
      <c r="S20" s="354">
        <f>R20/(J20+J21)</f>
        <v>0.25451000559299347</v>
      </c>
      <c r="U20" s="356">
        <v>43789</v>
      </c>
      <c r="V20" s="347">
        <f>DATEDIF(D20,U20,"d")</f>
        <v>7</v>
      </c>
      <c r="W20" s="367" t="s">
        <v>215</v>
      </c>
      <c r="X20" s="214" t="s">
        <v>872</v>
      </c>
      <c r="AA20" s="360">
        <f>YEAR(U20)</f>
        <v>2019</v>
      </c>
      <c r="AB20" s="360">
        <f>MONTH(U20)</f>
        <v>11</v>
      </c>
      <c r="AC20" s="360" t="str">
        <f>IF(R20&gt;0,"○","☓")</f>
        <v>○</v>
      </c>
    </row>
    <row r="21" spans="2:29" x14ac:dyDescent="0.2">
      <c r="B21" s="106"/>
      <c r="C21" s="350"/>
      <c r="D21" s="352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353"/>
      <c r="S21" s="355"/>
      <c r="U21" s="347"/>
      <c r="V21" s="347"/>
      <c r="W21" s="347"/>
      <c r="X21" s="106" t="s">
        <v>410</v>
      </c>
      <c r="AA21" s="355"/>
      <c r="AB21" s="355"/>
      <c r="AC21" s="355"/>
    </row>
    <row r="22" spans="2:29" s="106" customFormat="1" x14ac:dyDescent="0.2">
      <c r="B22" s="124" t="s">
        <v>193</v>
      </c>
      <c r="C22" s="349">
        <f>ROW()/2-1</f>
        <v>10</v>
      </c>
      <c r="D22" s="351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53">
        <f>P22+P23</f>
        <v>60240.999999999913</v>
      </c>
      <c r="S22" s="354">
        <f>R22/(J22+J23)</f>
        <v>2.8847737807914758E-2</v>
      </c>
      <c r="U22" s="356">
        <v>43790</v>
      </c>
      <c r="V22" s="347">
        <f>DATEDIF(D22,U22,"d")</f>
        <v>8</v>
      </c>
      <c r="W22" s="367" t="s">
        <v>215</v>
      </c>
      <c r="X22" s="165"/>
      <c r="AA22" s="360">
        <f>YEAR(U22)</f>
        <v>2019</v>
      </c>
      <c r="AB22" s="360">
        <f>MONTH(U22)</f>
        <v>11</v>
      </c>
      <c r="AC22" s="360" t="str">
        <f>IF(R22&gt;0,"○","☓")</f>
        <v>○</v>
      </c>
    </row>
    <row r="23" spans="2:29" s="106" customFormat="1" x14ac:dyDescent="0.2">
      <c r="C23" s="350"/>
      <c r="D23" s="352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53"/>
      <c r="S23" s="355"/>
      <c r="U23" s="347"/>
      <c r="V23" s="347"/>
      <c r="W23" s="347"/>
      <c r="AA23" s="355"/>
      <c r="AB23" s="355"/>
      <c r="AC23" s="355"/>
    </row>
    <row r="24" spans="2:29" s="106" customFormat="1" x14ac:dyDescent="0.2">
      <c r="B24" s="124" t="s">
        <v>193</v>
      </c>
      <c r="C24" s="349">
        <f>ROW()/2-1</f>
        <v>11</v>
      </c>
      <c r="D24" s="351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53">
        <f>P24+P25</f>
        <v>-59214</v>
      </c>
      <c r="S24" s="354">
        <f>R24/(J24+J25)</f>
        <v>-2.7894290559638213E-2</v>
      </c>
      <c r="U24" s="356">
        <v>43798</v>
      </c>
      <c r="V24" s="347">
        <f>DATEDIF(D24,U24,"d")</f>
        <v>15</v>
      </c>
      <c r="W24" s="385" t="s">
        <v>198</v>
      </c>
      <c r="X24" s="165"/>
      <c r="AA24" s="360">
        <f>YEAR(U24)</f>
        <v>2019</v>
      </c>
      <c r="AB24" s="360">
        <f>MONTH(U24)</f>
        <v>11</v>
      </c>
      <c r="AC24" s="360" t="str">
        <f>IF(R24&gt;0,"○","☓")</f>
        <v>☓</v>
      </c>
    </row>
    <row r="25" spans="2:29" s="106" customFormat="1" x14ac:dyDescent="0.2">
      <c r="C25" s="350"/>
      <c r="D25" s="352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53"/>
      <c r="S25" s="355"/>
      <c r="U25" s="347"/>
      <c r="V25" s="347"/>
      <c r="W25" s="386"/>
      <c r="X25" s="165"/>
      <c r="AA25" s="355"/>
      <c r="AB25" s="355"/>
      <c r="AC25" s="355"/>
    </row>
    <row r="26" spans="2:29" s="106" customFormat="1" x14ac:dyDescent="0.2">
      <c r="B26" s="124" t="s">
        <v>193</v>
      </c>
      <c r="C26" s="349">
        <f>ROW()/2-1</f>
        <v>12</v>
      </c>
      <c r="D26" s="351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477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53">
        <f>P26+P27</f>
        <v>-23558</v>
      </c>
      <c r="S26" s="354">
        <f>R26/(J26+J27)</f>
        <v>-1.2410704878305763E-2</v>
      </c>
      <c r="U26" s="356">
        <v>43802</v>
      </c>
      <c r="V26" s="347">
        <f>DATEDIF(D26,U26,"d")</f>
        <v>18</v>
      </c>
      <c r="W26" s="363" t="s">
        <v>471</v>
      </c>
      <c r="X26" s="165"/>
      <c r="AA26" s="360">
        <f>YEAR(U26)</f>
        <v>2019</v>
      </c>
      <c r="AB26" s="360">
        <f>MONTH(U26)</f>
        <v>12</v>
      </c>
      <c r="AC26" s="360" t="str">
        <f>IF(R26&gt;0,"○","☓")</f>
        <v>☓</v>
      </c>
    </row>
    <row r="27" spans="2:29" s="106" customFormat="1" x14ac:dyDescent="0.2">
      <c r="C27" s="350"/>
      <c r="D27" s="352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53"/>
      <c r="S27" s="355"/>
      <c r="U27" s="347"/>
      <c r="V27" s="347"/>
      <c r="W27" s="364"/>
      <c r="X27" s="165"/>
      <c r="AA27" s="355"/>
      <c r="AB27" s="355"/>
      <c r="AC27" s="355"/>
    </row>
    <row r="28" spans="2:29" s="106" customFormat="1" x14ac:dyDescent="0.2">
      <c r="B28" s="124" t="s">
        <v>193</v>
      </c>
      <c r="C28" s="349">
        <v>13</v>
      </c>
      <c r="D28" s="351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53">
        <v>54150</v>
      </c>
      <c r="S28" s="354">
        <v>2.7799999999999998E-2</v>
      </c>
      <c r="U28" s="356">
        <v>43805</v>
      </c>
      <c r="V28" s="347">
        <v>15</v>
      </c>
      <c r="W28" s="367" t="s">
        <v>448</v>
      </c>
      <c r="X28" s="165"/>
      <c r="AA28" s="360">
        <f>YEAR(U28)</f>
        <v>2019</v>
      </c>
      <c r="AB28" s="360">
        <f>MONTH(U28)</f>
        <v>12</v>
      </c>
      <c r="AC28" s="360" t="str">
        <f>IF(R28&gt;0,"○","☓")</f>
        <v>○</v>
      </c>
    </row>
    <row r="29" spans="2:29" s="106" customFormat="1" x14ac:dyDescent="0.2">
      <c r="C29" s="350"/>
      <c r="D29" s="352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353"/>
      <c r="S29" s="355"/>
      <c r="U29" s="347"/>
      <c r="V29" s="347"/>
      <c r="W29" s="347"/>
      <c r="X29" s="165"/>
      <c r="AA29" s="355"/>
      <c r="AB29" s="355"/>
      <c r="AC29" s="355"/>
    </row>
    <row r="30" spans="2:29" s="106" customFormat="1" x14ac:dyDescent="0.2">
      <c r="B30" s="124" t="s">
        <v>193</v>
      </c>
      <c r="C30" s="349">
        <v>14</v>
      </c>
      <c r="D30" s="351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61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53">
        <f>P30+P31</f>
        <v>33712.972602739726</v>
      </c>
      <c r="S30" s="354">
        <f>R30/(J30+J31)</f>
        <v>1.6402146834066229E-2</v>
      </c>
      <c r="U30" s="356">
        <v>43808</v>
      </c>
      <c r="V30" s="347">
        <f>IF(U30&gt;D30,DATEDIF(D30,U30,"d"),0)</f>
        <v>18</v>
      </c>
      <c r="W30" s="362" t="s">
        <v>472</v>
      </c>
      <c r="AA30" s="360">
        <f>YEAR(U30)</f>
        <v>2019</v>
      </c>
      <c r="AB30" s="360">
        <f>MONTH(U30)</f>
        <v>12</v>
      </c>
      <c r="AC30" s="360" t="str">
        <f>IF(R30&gt;0,"○","☓")</f>
        <v>○</v>
      </c>
    </row>
    <row r="31" spans="2:29" s="106" customFormat="1" x14ac:dyDescent="0.2">
      <c r="C31" s="350"/>
      <c r="D31" s="352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353"/>
      <c r="S31" s="355"/>
      <c r="U31" s="347"/>
      <c r="V31" s="347"/>
      <c r="W31" s="347"/>
      <c r="AA31" s="355"/>
      <c r="AB31" s="355"/>
      <c r="AC31" s="355"/>
    </row>
    <row r="32" spans="2:29" s="106" customFormat="1" x14ac:dyDescent="0.2">
      <c r="B32" s="124" t="s">
        <v>193</v>
      </c>
      <c r="C32" s="349">
        <v>15</v>
      </c>
      <c r="D32" s="351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53">
        <f>P32+P33</f>
        <v>-7387.9621917808836</v>
      </c>
      <c r="S32" s="354">
        <f>R32/(J32+J33)</f>
        <v>-3.4469872261972761E-3</v>
      </c>
      <c r="U32" s="356">
        <v>43808</v>
      </c>
      <c r="V32" s="347">
        <f>IF(U32&gt;D32,DATEDIF(D32,U32,"d"),0)</f>
        <v>17</v>
      </c>
      <c r="W32" s="362" t="s">
        <v>472</v>
      </c>
      <c r="AA32" s="360">
        <f>YEAR(U32)</f>
        <v>2019</v>
      </c>
      <c r="AB32" s="360">
        <f>MONTH(U32)</f>
        <v>12</v>
      </c>
      <c r="AC32" s="360" t="str">
        <f>IF(R32&gt;0,"○","☓")</f>
        <v>☓</v>
      </c>
    </row>
    <row r="33" spans="2:29" s="106" customFormat="1" x14ac:dyDescent="0.2">
      <c r="C33" s="350"/>
      <c r="D33" s="352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53"/>
      <c r="S33" s="355"/>
      <c r="U33" s="347"/>
      <c r="V33" s="347"/>
      <c r="W33" s="347"/>
      <c r="AA33" s="355"/>
      <c r="AB33" s="355"/>
      <c r="AC33" s="355"/>
    </row>
    <row r="34" spans="2:29" s="106" customFormat="1" x14ac:dyDescent="0.2">
      <c r="B34" s="124" t="s">
        <v>193</v>
      </c>
      <c r="C34" s="349">
        <v>16</v>
      </c>
      <c r="D34" s="351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353">
        <f>P34+P35</f>
        <v>29274.382465753424</v>
      </c>
      <c r="S34" s="354">
        <f>R34/(J34+J35)</f>
        <v>1.4002861602292846E-2</v>
      </c>
      <c r="U34" s="356">
        <v>43818</v>
      </c>
      <c r="V34" s="347">
        <f>IF(U34&gt;D34,DATEDIF(D34,U34,"d"),0)</f>
        <v>16</v>
      </c>
      <c r="W34" s="348" t="s">
        <v>472</v>
      </c>
      <c r="AA34" s="360">
        <f>YEAR(U34)</f>
        <v>2019</v>
      </c>
      <c r="AB34" s="360">
        <f>MONTH(U34)</f>
        <v>12</v>
      </c>
      <c r="AC34" s="360" t="str">
        <f>IF(R34&gt;0,"○","☓")</f>
        <v>○</v>
      </c>
    </row>
    <row r="35" spans="2:29" s="106" customFormat="1" x14ac:dyDescent="0.2">
      <c r="C35" s="350"/>
      <c r="D35" s="352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353"/>
      <c r="S35" s="355"/>
      <c r="U35" s="347"/>
      <c r="V35" s="347"/>
      <c r="W35" s="347"/>
      <c r="AA35" s="355"/>
      <c r="AB35" s="355"/>
      <c r="AC35" s="355"/>
    </row>
    <row r="36" spans="2:29" s="106" customFormat="1" x14ac:dyDescent="0.2">
      <c r="B36" s="124" t="s">
        <v>193</v>
      </c>
      <c r="C36" s="349">
        <v>17</v>
      </c>
      <c r="D36" s="351">
        <v>43808</v>
      </c>
      <c r="E36" s="33" t="s">
        <v>181</v>
      </c>
      <c r="F36" s="33">
        <v>5991</v>
      </c>
      <c r="G36" s="55" t="s">
        <v>911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353">
        <f>P36+P37</f>
        <v>-25646.869041095888</v>
      </c>
      <c r="S36" s="354">
        <f>R36/(J36+J37)</f>
        <v>-1.376865251575449E-2</v>
      </c>
      <c r="U36" s="356">
        <v>43824</v>
      </c>
      <c r="V36" s="347">
        <f>IF(U36&gt;D36,DATEDIF(D36,U36,"d"),0)</f>
        <v>16</v>
      </c>
      <c r="W36" s="348" t="s">
        <v>472</v>
      </c>
      <c r="AA36" s="360">
        <f>YEAR(U36)</f>
        <v>2019</v>
      </c>
      <c r="AB36" s="360">
        <f>MONTH(U36)</f>
        <v>12</v>
      </c>
      <c r="AC36" s="360" t="str">
        <f>IF(R36&gt;0,"○","☓")</f>
        <v>☓</v>
      </c>
    </row>
    <row r="37" spans="2:29" s="106" customFormat="1" x14ac:dyDescent="0.2">
      <c r="B37" s="124"/>
      <c r="C37" s="350"/>
      <c r="D37" s="352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353"/>
      <c r="S37" s="355"/>
      <c r="U37" s="347"/>
      <c r="V37" s="347"/>
      <c r="W37" s="347"/>
      <c r="AA37" s="355"/>
      <c r="AB37" s="355"/>
      <c r="AC37" s="355"/>
    </row>
    <row r="38" spans="2:29" s="106" customFormat="1" x14ac:dyDescent="0.2">
      <c r="B38" s="124" t="s">
        <v>193</v>
      </c>
      <c r="C38" s="349">
        <v>18</v>
      </c>
      <c r="D38" s="351">
        <v>43809</v>
      </c>
      <c r="E38" s="33" t="s">
        <v>181</v>
      </c>
      <c r="F38" s="33">
        <v>6471</v>
      </c>
      <c r="G38" s="55" t="s">
        <v>930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353">
        <f>P38+P39</f>
        <v>-12105.526027397262</v>
      </c>
      <c r="S38" s="354">
        <f>R38/(J38+J39)</f>
        <v>-5.6174134697899126E-3</v>
      </c>
      <c r="U38" s="356">
        <v>43826</v>
      </c>
      <c r="V38" s="347">
        <f>IF(U38&gt;D38,DATEDIF(D38,U38,"d"),0)</f>
        <v>17</v>
      </c>
      <c r="W38" s="348" t="s">
        <v>472</v>
      </c>
      <c r="X38" s="267" t="s">
        <v>932</v>
      </c>
      <c r="AA38" s="360">
        <f>YEAR(U38)</f>
        <v>2019</v>
      </c>
      <c r="AB38" s="360">
        <f>MONTH(U38)</f>
        <v>12</v>
      </c>
      <c r="AC38" s="360" t="str">
        <f>IF(R38&gt;0,"○","☓")</f>
        <v>☓</v>
      </c>
    </row>
    <row r="39" spans="2:29" s="106" customFormat="1" x14ac:dyDescent="0.2">
      <c r="B39" s="124"/>
      <c r="C39" s="350"/>
      <c r="D39" s="352">
        <v>43748</v>
      </c>
      <c r="E39" s="29" t="s">
        <v>183</v>
      </c>
      <c r="F39" s="29">
        <v>6473</v>
      </c>
      <c r="G39" s="54" t="s">
        <v>931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353"/>
      <c r="S39" s="355"/>
      <c r="U39" s="347"/>
      <c r="V39" s="347"/>
      <c r="W39" s="347"/>
      <c r="AA39" s="355"/>
      <c r="AB39" s="355"/>
      <c r="AC39" s="355"/>
    </row>
    <row r="40" spans="2:29" s="106" customFormat="1" x14ac:dyDescent="0.2">
      <c r="B40" s="124" t="s">
        <v>193</v>
      </c>
      <c r="C40" s="349">
        <v>19</v>
      </c>
      <c r="D40" s="351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353">
        <f>P40+P41</f>
        <v>-63666.936986301371</v>
      </c>
      <c r="S40" s="354">
        <f>R40/(J40+J41)</f>
        <v>-3.158082191780822E-2</v>
      </c>
      <c r="U40" s="356">
        <v>43829</v>
      </c>
      <c r="V40" s="347">
        <f>IF(U40&gt;D40,DATEDIF(D40,U40,"d"),0)</f>
        <v>18</v>
      </c>
      <c r="W40" s="348" t="s">
        <v>472</v>
      </c>
      <c r="AA40" s="360">
        <f>YEAR(U40)</f>
        <v>2019</v>
      </c>
      <c r="AB40" s="360">
        <f>MONTH(U40)</f>
        <v>12</v>
      </c>
      <c r="AC40" s="360" t="str">
        <f>IF(R40&gt;0,"○","☓")</f>
        <v>☓</v>
      </c>
    </row>
    <row r="41" spans="2:29" s="106" customFormat="1" x14ac:dyDescent="0.2">
      <c r="B41" s="124"/>
      <c r="C41" s="350"/>
      <c r="D41" s="352">
        <v>43748</v>
      </c>
      <c r="E41" s="29" t="s">
        <v>183</v>
      </c>
      <c r="F41" s="29">
        <v>5110</v>
      </c>
      <c r="G41" s="54" t="s">
        <v>933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353"/>
      <c r="S41" s="355"/>
      <c r="U41" s="347"/>
      <c r="V41" s="347"/>
      <c r="W41" s="347"/>
      <c r="AA41" s="355"/>
      <c r="AB41" s="355"/>
      <c r="AC41" s="355"/>
    </row>
    <row r="42" spans="2:29" s="106" customFormat="1" x14ac:dyDescent="0.2">
      <c r="B42" s="124" t="s">
        <v>193</v>
      </c>
      <c r="C42" s="349">
        <v>20</v>
      </c>
      <c r="D42" s="351">
        <v>43847</v>
      </c>
      <c r="E42" s="33" t="s">
        <v>181</v>
      </c>
      <c r="F42" s="33">
        <v>8572</v>
      </c>
      <c r="G42" s="55" t="s">
        <v>1007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353">
        <f>P42+P43</f>
        <v>46995.551780821916</v>
      </c>
      <c r="S42" s="354">
        <f>R42/(J42+J43)</f>
        <v>2.2895621056621806E-2</v>
      </c>
      <c r="U42" s="356">
        <v>43864</v>
      </c>
      <c r="V42" s="347">
        <f>IF(U42&gt;D42,DATEDIF(D42,U42,"d"),0)</f>
        <v>17</v>
      </c>
      <c r="W42" s="348" t="s">
        <v>472</v>
      </c>
      <c r="AA42" s="360">
        <f>YEAR(U42)</f>
        <v>2020</v>
      </c>
      <c r="AB42" s="360">
        <f>MONTH(U42)</f>
        <v>2</v>
      </c>
      <c r="AC42" s="360" t="str">
        <f>IF(R42&gt;0,"○","☓")</f>
        <v>○</v>
      </c>
    </row>
    <row r="43" spans="2:29" s="106" customFormat="1" x14ac:dyDescent="0.2">
      <c r="B43" s="124"/>
      <c r="C43" s="350"/>
      <c r="D43" s="352"/>
      <c r="E43" s="29" t="s">
        <v>183</v>
      </c>
      <c r="F43" s="29">
        <v>8804</v>
      </c>
      <c r="G43" s="54" t="s">
        <v>769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353"/>
      <c r="S43" s="355"/>
      <c r="U43" s="347"/>
      <c r="V43" s="347"/>
      <c r="W43" s="347"/>
      <c r="X43" s="106" t="s">
        <v>1167</v>
      </c>
      <c r="AA43" s="355"/>
      <c r="AB43" s="355"/>
      <c r="AC43" s="355"/>
    </row>
    <row r="44" spans="2:29" s="106" customFormat="1" x14ac:dyDescent="0.2">
      <c r="B44" s="124" t="s">
        <v>193</v>
      </c>
      <c r="C44" s="349">
        <v>21</v>
      </c>
      <c r="D44" s="351">
        <v>43846</v>
      </c>
      <c r="E44" s="33" t="s">
        <v>181</v>
      </c>
      <c r="F44" s="33">
        <v>5333</v>
      </c>
      <c r="G44" s="55" t="s">
        <v>233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353">
        <f>P44+P45</f>
        <v>18014.964383561644</v>
      </c>
      <c r="S44" s="354">
        <f>R44/(J44+J45)</f>
        <v>8.9939912049733627E-3</v>
      </c>
      <c r="U44" s="356">
        <v>43864</v>
      </c>
      <c r="V44" s="347">
        <f>IF(U44&gt;D44,DATEDIF(D44,U44,"d"),0)</f>
        <v>18</v>
      </c>
      <c r="W44" s="348" t="s">
        <v>472</v>
      </c>
      <c r="AA44" s="360">
        <f>YEAR(U44)</f>
        <v>2020</v>
      </c>
      <c r="AB44" s="360">
        <f>MONTH(U44)</f>
        <v>2</v>
      </c>
      <c r="AC44" s="360" t="str">
        <f>IF(R44&gt;0,"○","☓")</f>
        <v>○</v>
      </c>
    </row>
    <row r="45" spans="2:29" s="106" customFormat="1" x14ac:dyDescent="0.2">
      <c r="B45" s="124"/>
      <c r="C45" s="350"/>
      <c r="D45" s="352"/>
      <c r="E45" s="29" t="s">
        <v>183</v>
      </c>
      <c r="F45" s="29">
        <v>9810</v>
      </c>
      <c r="G45" s="54" t="s">
        <v>1006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353"/>
      <c r="S45" s="355"/>
      <c r="U45" s="347"/>
      <c r="V45" s="347"/>
      <c r="W45" s="347"/>
      <c r="AA45" s="355"/>
      <c r="AB45" s="355"/>
      <c r="AC45" s="355"/>
    </row>
    <row r="46" spans="2:29" s="106" customFormat="1" x14ac:dyDescent="0.2">
      <c r="B46" s="124" t="s">
        <v>193</v>
      </c>
      <c r="C46" s="349">
        <v>22</v>
      </c>
      <c r="D46" s="351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353">
        <f>P46+P47</f>
        <v>26169.906301369861</v>
      </c>
      <c r="S46" s="354">
        <f>R46/(J46+J47)</f>
        <v>1.2681675858388187E-2</v>
      </c>
      <c r="U46" s="356">
        <v>43864</v>
      </c>
      <c r="V46" s="347">
        <f>IF(U46&gt;D46,DATEDIF(D46,U46,"d"),0)</f>
        <v>19</v>
      </c>
      <c r="W46" s="348" t="s">
        <v>472</v>
      </c>
      <c r="AA46" s="360">
        <f>YEAR(U46)</f>
        <v>2020</v>
      </c>
      <c r="AB46" s="360">
        <f>MONTH(U46)</f>
        <v>2</v>
      </c>
      <c r="AC46" s="360" t="str">
        <f>IF(R46&gt;0,"○","☓")</f>
        <v>○</v>
      </c>
    </row>
    <row r="47" spans="2:29" s="106" customFormat="1" x14ac:dyDescent="0.2">
      <c r="B47" s="124"/>
      <c r="C47" s="350"/>
      <c r="D47" s="352"/>
      <c r="E47" s="29" t="s">
        <v>183</v>
      </c>
      <c r="F47" s="29">
        <v>3116</v>
      </c>
      <c r="G47" s="54" t="s">
        <v>1179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353"/>
      <c r="S47" s="355"/>
      <c r="U47" s="347"/>
      <c r="V47" s="347"/>
      <c r="W47" s="347"/>
      <c r="AA47" s="355"/>
      <c r="AB47" s="355"/>
      <c r="AC47" s="355"/>
    </row>
    <row r="48" spans="2:29" s="106" customFormat="1" x14ac:dyDescent="0.2">
      <c r="B48" s="124" t="s">
        <v>193</v>
      </c>
      <c r="C48" s="349">
        <v>23</v>
      </c>
      <c r="D48" s="351">
        <v>43866</v>
      </c>
      <c r="E48" s="33" t="s">
        <v>181</v>
      </c>
      <c r="F48" s="33">
        <v>9501</v>
      </c>
      <c r="G48" s="55" t="s">
        <v>1087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353">
        <f>P48+P49</f>
        <v>-14134.11287671233</v>
      </c>
      <c r="S48" s="354">
        <f>IF(L48&gt;0,R48/(J48+J49),0)</f>
        <v>-6.7443397798885004E-3</v>
      </c>
      <c r="U48" s="356">
        <v>43882</v>
      </c>
      <c r="V48" s="347">
        <f>IF(U48&gt;D48,DATEDIF(D48,U48,"d"),0)</f>
        <v>16</v>
      </c>
      <c r="W48" s="348" t="s">
        <v>472</v>
      </c>
      <c r="AA48" s="360">
        <f>YEAR(U48)</f>
        <v>2020</v>
      </c>
      <c r="AB48" s="360">
        <f>MONTH(U48)</f>
        <v>2</v>
      </c>
      <c r="AC48" s="360" t="str">
        <f>IF(R48&gt;0,"○","☓")</f>
        <v>☓</v>
      </c>
    </row>
    <row r="49" spans="2:29" s="106" customFormat="1" x14ac:dyDescent="0.2">
      <c r="B49" s="124"/>
      <c r="C49" s="350"/>
      <c r="D49" s="352"/>
      <c r="E49" s="306" t="s">
        <v>183</v>
      </c>
      <c r="F49" s="306">
        <v>8273</v>
      </c>
      <c r="G49" s="319" t="s">
        <v>1127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353"/>
      <c r="S49" s="355"/>
      <c r="U49" s="347"/>
      <c r="V49" s="347"/>
      <c r="W49" s="347"/>
      <c r="AA49" s="355"/>
      <c r="AB49" s="355"/>
      <c r="AC49" s="355"/>
    </row>
    <row r="50" spans="2:29" s="106" customFormat="1" x14ac:dyDescent="0.2">
      <c r="B50" s="124" t="s">
        <v>193</v>
      </c>
      <c r="C50" s="349">
        <v>24</v>
      </c>
      <c r="D50" s="351">
        <v>43866</v>
      </c>
      <c r="E50" s="33" t="s">
        <v>181</v>
      </c>
      <c r="F50" s="33">
        <v>9201</v>
      </c>
      <c r="G50" s="55" t="s">
        <v>1244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353">
        <f>P50+P51</f>
        <v>-26889.308493150682</v>
      </c>
      <c r="S50" s="354">
        <f>IF(L50&gt;0,R50/(J50+J51),0)</f>
        <v>-1.470084112030544E-2</v>
      </c>
      <c r="U50" s="356">
        <v>43882</v>
      </c>
      <c r="V50" s="347">
        <f>IF(U50&gt;D50,DATEDIF(D50,U50,"d"),0)</f>
        <v>16</v>
      </c>
      <c r="W50" s="348" t="s">
        <v>472</v>
      </c>
      <c r="AA50" s="360">
        <f>YEAR(U50)</f>
        <v>2020</v>
      </c>
      <c r="AB50" s="360">
        <f>MONTH(U50)</f>
        <v>2</v>
      </c>
      <c r="AC50" s="360" t="str">
        <f>IF(R50&gt;0,"○","☓")</f>
        <v>☓</v>
      </c>
    </row>
    <row r="51" spans="2:29" s="106" customFormat="1" x14ac:dyDescent="0.2">
      <c r="B51" s="124"/>
      <c r="C51" s="350"/>
      <c r="D51" s="352"/>
      <c r="E51" s="306" t="s">
        <v>183</v>
      </c>
      <c r="F51" s="306">
        <v>8242</v>
      </c>
      <c r="G51" s="319" t="s">
        <v>729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353"/>
      <c r="S51" s="355"/>
      <c r="U51" s="347"/>
      <c r="V51" s="347"/>
      <c r="W51" s="347"/>
      <c r="AA51" s="355"/>
      <c r="AB51" s="355"/>
      <c r="AC51" s="355"/>
    </row>
    <row r="52" spans="2:29" s="106" customFormat="1" x14ac:dyDescent="0.2">
      <c r="B52" s="124" t="s">
        <v>193</v>
      </c>
      <c r="C52" s="349">
        <v>25</v>
      </c>
      <c r="D52" s="351">
        <v>43867</v>
      </c>
      <c r="E52" s="33" t="s">
        <v>181</v>
      </c>
      <c r="F52" s="33">
        <v>7240</v>
      </c>
      <c r="G52" s="55" t="s">
        <v>677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353">
        <f>P52+P53</f>
        <v>-7104.5709589041071</v>
      </c>
      <c r="S52" s="354">
        <f t="shared" ref="S52" si="7">IF(L52&gt;0,R52/(J52+J53),0)</f>
        <v>-3.1806289828106311E-3</v>
      </c>
      <c r="U52" s="356">
        <v>43886</v>
      </c>
      <c r="V52" s="347">
        <f>IF(U52&gt;D52,DATEDIF(D52,U52,"d"),0)</f>
        <v>19</v>
      </c>
      <c r="W52" s="348" t="s">
        <v>472</v>
      </c>
      <c r="AA52" s="360">
        <f>YEAR(U52)</f>
        <v>2020</v>
      </c>
      <c r="AB52" s="360">
        <f>MONTH(U52)</f>
        <v>2</v>
      </c>
      <c r="AC52" s="360" t="str">
        <f>IF(R52&gt;0,"○","☓")</f>
        <v>☓</v>
      </c>
    </row>
    <row r="53" spans="2:29" s="106" customFormat="1" x14ac:dyDescent="0.2">
      <c r="B53" s="124"/>
      <c r="C53" s="350"/>
      <c r="D53" s="352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353"/>
      <c r="S53" s="355"/>
      <c r="U53" s="347"/>
      <c r="V53" s="347"/>
      <c r="W53" s="347"/>
      <c r="AA53" s="355"/>
      <c r="AB53" s="355"/>
      <c r="AC53" s="355"/>
    </row>
    <row r="54" spans="2:29" s="106" customFormat="1" x14ac:dyDescent="0.2">
      <c r="B54" s="124" t="s">
        <v>193</v>
      </c>
      <c r="C54" s="349">
        <v>26</v>
      </c>
      <c r="D54" s="351">
        <v>43868</v>
      </c>
      <c r="E54" s="33" t="s">
        <v>181</v>
      </c>
      <c r="F54" s="33">
        <v>8306</v>
      </c>
      <c r="G54" s="55" t="s">
        <v>1186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353">
        <f>P54+P55</f>
        <v>-59934.866684931541</v>
      </c>
      <c r="S54" s="354">
        <f t="shared" ref="S54" si="8">IF(L54&gt;0,R54/(J54+J55),0)</f>
        <v>-3.0636378670741409E-2</v>
      </c>
      <c r="U54" s="356">
        <v>43886</v>
      </c>
      <c r="V54" s="347">
        <f>IF(U54&gt;D54,DATEDIF(D54,U54,"d"),0)</f>
        <v>18</v>
      </c>
      <c r="W54" s="348" t="s">
        <v>472</v>
      </c>
      <c r="AA54" s="360">
        <f>YEAR(U54)</f>
        <v>2020</v>
      </c>
      <c r="AB54" s="360">
        <f>MONTH(U54)</f>
        <v>2</v>
      </c>
      <c r="AC54" s="360" t="str">
        <f>IF(R54&gt;0,"○","☓")</f>
        <v>☓</v>
      </c>
    </row>
    <row r="55" spans="2:29" s="106" customFormat="1" x14ac:dyDescent="0.2">
      <c r="B55" s="124"/>
      <c r="C55" s="350"/>
      <c r="D55" s="352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353"/>
      <c r="S55" s="355"/>
      <c r="U55" s="347"/>
      <c r="V55" s="347"/>
      <c r="W55" s="347"/>
      <c r="AA55" s="355"/>
      <c r="AB55" s="355"/>
      <c r="AC55" s="355"/>
    </row>
    <row r="56" spans="2:29" s="106" customFormat="1" x14ac:dyDescent="0.2">
      <c r="B56" s="124" t="s">
        <v>193</v>
      </c>
      <c r="C56" s="349">
        <v>27</v>
      </c>
      <c r="D56" s="351">
        <v>43871</v>
      </c>
      <c r="E56" s="33" t="s">
        <v>181</v>
      </c>
      <c r="F56" s="33">
        <v>4183</v>
      </c>
      <c r="G56" s="55" t="s">
        <v>1185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353">
        <f>P56+P57</f>
        <v>2626.5753424657451</v>
      </c>
      <c r="S56" s="354">
        <f t="shared" ref="S56" si="9">IF(L56&gt;0,R56/(J56+J57),0)</f>
        <v>1.2313995979680004E-3</v>
      </c>
      <c r="U56" s="356">
        <v>43886</v>
      </c>
      <c r="V56" s="347">
        <f>IF(U56&gt;D56,DATEDIF(D56,U56,"d"),0)</f>
        <v>15</v>
      </c>
      <c r="W56" s="348" t="s">
        <v>472</v>
      </c>
      <c r="AA56" s="360">
        <f>YEAR(U56)</f>
        <v>2020</v>
      </c>
      <c r="AB56" s="360">
        <f>MONTH(U56)</f>
        <v>2</v>
      </c>
      <c r="AC56" s="360" t="str">
        <f>IF(R56&gt;0,"○","☓")</f>
        <v>○</v>
      </c>
    </row>
    <row r="57" spans="2:29" s="106" customFormat="1" x14ac:dyDescent="0.2">
      <c r="B57" s="124"/>
      <c r="C57" s="350"/>
      <c r="D57" s="352"/>
      <c r="E57" s="306" t="s">
        <v>183</v>
      </c>
      <c r="F57" s="306">
        <v>4208</v>
      </c>
      <c r="G57" s="319" t="s">
        <v>1183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353"/>
      <c r="S57" s="355"/>
      <c r="U57" s="347"/>
      <c r="V57" s="347"/>
      <c r="W57" s="347"/>
      <c r="AA57" s="355"/>
      <c r="AB57" s="355"/>
      <c r="AC57" s="355"/>
    </row>
    <row r="58" spans="2:29" s="106" customFormat="1" x14ac:dyDescent="0.2">
      <c r="B58" s="124" t="s">
        <v>193</v>
      </c>
      <c r="C58" s="349">
        <v>28</v>
      </c>
      <c r="D58" s="351">
        <v>43875</v>
      </c>
      <c r="E58" s="33" t="s">
        <v>181</v>
      </c>
      <c r="F58" s="33">
        <v>6457</v>
      </c>
      <c r="G58" s="55" t="s">
        <v>1299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353">
        <f>P58+P59</f>
        <v>4893.6553424657614</v>
      </c>
      <c r="S58" s="354">
        <f t="shared" ref="S58" si="10">IF(L58&gt;0,R58/(J58+J59),0)</f>
        <v>2.6326960095038525E-3</v>
      </c>
      <c r="U58" s="356">
        <v>43892</v>
      </c>
      <c r="V58" s="347">
        <f>IF(U58&gt;D58,DATEDIF(D58,U58,"d"),0)</f>
        <v>17</v>
      </c>
      <c r="W58" s="348" t="s">
        <v>472</v>
      </c>
      <c r="AA58" s="360">
        <f>YEAR(U58)</f>
        <v>2020</v>
      </c>
      <c r="AB58" s="360">
        <f>MONTH(U58)</f>
        <v>3</v>
      </c>
      <c r="AC58" s="360" t="str">
        <f>IF(R58&gt;0,"○","☓")</f>
        <v>○</v>
      </c>
    </row>
    <row r="59" spans="2:29" s="106" customFormat="1" x14ac:dyDescent="0.2">
      <c r="B59" s="124"/>
      <c r="C59" s="350"/>
      <c r="D59" s="352"/>
      <c r="E59" s="306" t="s">
        <v>183</v>
      </c>
      <c r="F59" s="306">
        <v>6925</v>
      </c>
      <c r="G59" s="319" t="s">
        <v>1361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353"/>
      <c r="S59" s="355"/>
      <c r="U59" s="347"/>
      <c r="V59" s="347"/>
      <c r="W59" s="347"/>
      <c r="AA59" s="355"/>
      <c r="AB59" s="355"/>
      <c r="AC59" s="355"/>
    </row>
    <row r="60" spans="2:29" s="106" customFormat="1" x14ac:dyDescent="0.2">
      <c r="B60" s="124" t="s">
        <v>193</v>
      </c>
      <c r="C60" s="349">
        <v>29</v>
      </c>
      <c r="D60" s="351">
        <v>43878</v>
      </c>
      <c r="E60" s="33" t="s">
        <v>181</v>
      </c>
      <c r="F60" s="33">
        <v>8316</v>
      </c>
      <c r="G60" s="55" t="s">
        <v>1208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353">
        <f>P60+P61</f>
        <v>-3856.3660273972637</v>
      </c>
      <c r="S60" s="354">
        <f>IF(L60&gt;0,R60/(J60+J61),0)</f>
        <v>-2.507716235789611E-3</v>
      </c>
      <c r="U60" s="356">
        <v>43894</v>
      </c>
      <c r="V60" s="347">
        <f>IF(U60&gt;D60,DATEDIF(D60,U60,"d"),0)</f>
        <v>16</v>
      </c>
      <c r="W60" s="348" t="s">
        <v>472</v>
      </c>
      <c r="AA60" s="360">
        <f>YEAR(U60)</f>
        <v>2020</v>
      </c>
      <c r="AB60" s="360">
        <f>MONTH(U60)</f>
        <v>3</v>
      </c>
      <c r="AC60" s="360" t="str">
        <f>IF(R60&gt;0,"○","☓")</f>
        <v>☓</v>
      </c>
    </row>
    <row r="61" spans="2:29" s="106" customFormat="1" x14ac:dyDescent="0.2">
      <c r="B61" s="124"/>
      <c r="C61" s="350"/>
      <c r="D61" s="352"/>
      <c r="E61" s="306" t="s">
        <v>183</v>
      </c>
      <c r="F61" s="306">
        <v>8385</v>
      </c>
      <c r="G61" s="319" t="s">
        <v>754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5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353"/>
      <c r="S61" s="355"/>
      <c r="U61" s="347"/>
      <c r="V61" s="347"/>
      <c r="W61" s="347"/>
      <c r="AA61" s="355"/>
      <c r="AB61" s="355"/>
      <c r="AC61" s="355"/>
    </row>
  </sheetData>
  <autoFilter ref="B3:AC23"/>
  <mergeCells count="290"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C34:C35"/>
    <mergeCell ref="D34:D35"/>
    <mergeCell ref="R34:R35"/>
    <mergeCell ref="S34:S35"/>
    <mergeCell ref="U34:U35"/>
    <mergeCell ref="V34:V35"/>
    <mergeCell ref="W34:W35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A34:AA35"/>
    <mergeCell ref="W26:W27"/>
    <mergeCell ref="AA30:AA31"/>
    <mergeCell ref="AB30:AB31"/>
    <mergeCell ref="AA26:AA27"/>
    <mergeCell ref="AB26:AB27"/>
    <mergeCell ref="AB34:AB35"/>
    <mergeCell ref="AA32:AA33"/>
    <mergeCell ref="AB32:AB33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D54:D55"/>
    <mergeCell ref="R54:R55"/>
    <mergeCell ref="S54:S55"/>
    <mergeCell ref="U54:U55"/>
    <mergeCell ref="V54:V55"/>
    <mergeCell ref="W54:W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8"/>
  <sheetViews>
    <sheetView showGridLines="0" workbookViewId="0">
      <selection activeCell="N37" sqref="N37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1458</v>
      </c>
      <c r="C4" s="295">
        <f>SUM(W6:W30)</f>
        <v>5000000</v>
      </c>
      <c r="V4" s="290" t="s">
        <v>1459</v>
      </c>
      <c r="W4" s="106"/>
    </row>
    <row r="5" spans="2:23" x14ac:dyDescent="0.2">
      <c r="B5" s="4" t="s">
        <v>1465</v>
      </c>
      <c r="C5" s="296">
        <v>5432959.4800000004</v>
      </c>
      <c r="V5" s="152" t="s">
        <v>1461</v>
      </c>
      <c r="W5" s="152" t="s">
        <v>1460</v>
      </c>
    </row>
    <row r="6" spans="2:23" x14ac:dyDescent="0.2">
      <c r="B6" s="4" t="s">
        <v>1466</v>
      </c>
      <c r="C6" s="296">
        <f>C5-C4</f>
        <v>432959.48000000045</v>
      </c>
      <c r="V6" s="291">
        <v>43720</v>
      </c>
      <c r="W6" s="289">
        <v>3000000</v>
      </c>
    </row>
    <row r="7" spans="2:23" x14ac:dyDescent="0.2">
      <c r="B7" s="4" t="s">
        <v>1467</v>
      </c>
      <c r="C7" s="297">
        <f>C6/C5</f>
        <v>7.9691277211587155E-2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1464</v>
      </c>
      <c r="C99" s="294" t="s">
        <v>1462</v>
      </c>
      <c r="D99" s="294" t="s">
        <v>1463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I31" sqref="I3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470</v>
      </c>
      <c r="B1" s="320" t="s">
        <v>1479</v>
      </c>
      <c r="C1" s="320"/>
      <c r="D1" s="321">
        <f>SUM(D3:D99)</f>
        <v>431922.19961643813</v>
      </c>
      <c r="E1" s="322">
        <f>SUM(E3:E99)</f>
        <v>8.7376920141288436E-2</v>
      </c>
      <c r="F1" s="320"/>
      <c r="G1" s="320"/>
      <c r="H1" s="323">
        <f>SUM(H3:H99)</f>
        <v>27</v>
      </c>
      <c r="I1" s="323">
        <f>SUM(I3:I99)</f>
        <v>12</v>
      </c>
      <c r="J1" s="323">
        <f>SUM(J3:J99)</f>
        <v>15</v>
      </c>
      <c r="K1" s="322">
        <f>I1/H1</f>
        <v>0.44444444444444442</v>
      </c>
      <c r="L1" s="320"/>
      <c r="M1" s="320"/>
      <c r="N1" s="320"/>
      <c r="O1" s="324">
        <f>MIN(O3:O99)</f>
        <v>-93238.000000000029</v>
      </c>
      <c r="P1" s="325">
        <f>MIN(P3:P99)</f>
        <v>-1.8647600000000007E-2</v>
      </c>
      <c r="Q1" s="320">
        <f>MAX(Q3:Q99)</f>
        <v>3</v>
      </c>
      <c r="R1" s="320">
        <f>MAX(R3:R99)</f>
        <v>5</v>
      </c>
      <c r="S1" s="323">
        <f>SUM(S3:S99)</f>
        <v>4</v>
      </c>
      <c r="T1" s="323">
        <f>SUM(T3:T99)</f>
        <v>2</v>
      </c>
      <c r="U1" s="323">
        <f>SUM(U3:U99)</f>
        <v>21</v>
      </c>
      <c r="V1" s="323">
        <f>SUM(V3:V99)</f>
        <v>0</v>
      </c>
      <c r="W1" s="326">
        <f>SUM(D3:D99)/SUM(H3:H99)</f>
        <v>15997.118504312522</v>
      </c>
    </row>
    <row r="2" spans="1:23" ht="59.25" customHeight="1" x14ac:dyDescent="0.2">
      <c r="A2" s="150" t="s">
        <v>449</v>
      </c>
      <c r="B2" s="151" t="s">
        <v>450</v>
      </c>
      <c r="C2" s="152" t="s">
        <v>457</v>
      </c>
      <c r="D2" s="151" t="s">
        <v>458</v>
      </c>
      <c r="E2" s="151" t="s">
        <v>459</v>
      </c>
      <c r="F2" s="152" t="s">
        <v>466</v>
      </c>
      <c r="G2" s="152" t="s">
        <v>467</v>
      </c>
      <c r="H2" s="152" t="s">
        <v>460</v>
      </c>
      <c r="I2" s="152" t="s">
        <v>461</v>
      </c>
      <c r="J2" s="152" t="s">
        <v>462</v>
      </c>
      <c r="K2" s="152" t="s">
        <v>468</v>
      </c>
      <c r="L2" s="152" t="s">
        <v>1468</v>
      </c>
      <c r="M2" s="152" t="s">
        <v>451</v>
      </c>
      <c r="N2" s="152" t="s">
        <v>452</v>
      </c>
      <c r="O2" s="152" t="s">
        <v>453</v>
      </c>
      <c r="P2" s="152" t="s">
        <v>463</v>
      </c>
      <c r="Q2" s="153" t="s">
        <v>464</v>
      </c>
      <c r="R2" s="153" t="s">
        <v>454</v>
      </c>
      <c r="S2" s="154" t="s">
        <v>455</v>
      </c>
      <c r="T2" s="154" t="s">
        <v>456</v>
      </c>
      <c r="U2" s="154" t="s">
        <v>469</v>
      </c>
      <c r="V2" s="155" t="s">
        <v>465</v>
      </c>
      <c r="W2" s="155" t="s">
        <v>1469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>IF(H3&lt;&gt;0,I3/H3,0)</f>
        <v>0.375</v>
      </c>
      <c r="L3" s="159">
        <f t="shared" ref="L3:M5" si="0">IF(I3&lt;&gt;0,F3/I3,0)</f>
        <v>33704</v>
      </c>
      <c r="M3" s="160">
        <f t="shared" si="0"/>
        <v>-25345.599999999995</v>
      </c>
      <c r="N3" s="298">
        <v>14</v>
      </c>
      <c r="O3" s="298">
        <v>-93238.000000000029</v>
      </c>
      <c r="P3" s="161">
        <f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>IF(D4 &lt;&gt; 0,D4/C4, 0)</f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>IF(H4&lt;&gt;0,I4/H4,0)</f>
        <v>0.66666666666666663</v>
      </c>
      <c r="L4" s="159">
        <f t="shared" si="0"/>
        <v>273117.99999999994</v>
      </c>
      <c r="M4" s="160">
        <f t="shared" si="0"/>
        <v>-59214</v>
      </c>
      <c r="N4" s="298">
        <v>10</v>
      </c>
      <c r="O4" s="298">
        <v>-59214</v>
      </c>
      <c r="P4" s="161">
        <f>IF(C4&lt;&gt;0,O4/C4,0)</f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>IF(H4&lt;&gt;0,H4-S4-T4-U4,0)</f>
        <v>0</v>
      </c>
      <c r="W4" s="299">
        <f t="shared" ref="W4:W6" si="1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2">C4+D4</f>
        <v>5461406</v>
      </c>
      <c r="D5" s="287">
        <v>-15227.939178082248</v>
      </c>
      <c r="E5" s="157">
        <f>IF(D5 &lt;&gt; 0,D5/C5, 0)</f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>IF(H5&lt;&gt;0,I5/H5,0)</f>
        <v>0.375</v>
      </c>
      <c r="L5" s="159">
        <f t="shared" si="0"/>
        <v>39045.785022831049</v>
      </c>
      <c r="M5" s="160">
        <f t="shared" si="0"/>
        <v>-26473.058849315079</v>
      </c>
      <c r="N5" s="298">
        <v>16.875</v>
      </c>
      <c r="O5" s="298">
        <v>-63666.936986301371</v>
      </c>
      <c r="P5" s="161">
        <f>IF(C5&lt;&gt;0,O5/C5,0)</f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>IF(H5&lt;&gt;0,H5-S5-T5-U5,0)</f>
        <v>0</v>
      </c>
      <c r="W5" s="299">
        <f t="shared" si="1"/>
        <v>-1903.492397260281</v>
      </c>
    </row>
    <row r="6" spans="1:23" x14ac:dyDescent="0.2">
      <c r="A6" s="286">
        <v>2020</v>
      </c>
      <c r="B6" s="286">
        <v>2</v>
      </c>
      <c r="C6" s="156">
        <f t="shared" si="2"/>
        <v>5446178.0608219178</v>
      </c>
      <c r="D6" s="287">
        <v>-14255.861205479494</v>
      </c>
      <c r="E6" s="157">
        <f>IF(D6 &lt;&gt; 0,D6/C6, 0)</f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>IF(H6&lt;&gt;0,I6/H6,0)</f>
        <v>0.5</v>
      </c>
      <c r="L6" s="159">
        <f t="shared" ref="L6" si="3">IF(I6&lt;&gt;0,F6/I6,0)</f>
        <v>23451.749452054792</v>
      </c>
      <c r="M6" s="160">
        <f t="shared" ref="M6" si="4">IF(J6&lt;&gt;0,G6/J6,0)</f>
        <v>-27015.714753424665</v>
      </c>
      <c r="N6" s="298">
        <v>17.25</v>
      </c>
      <c r="O6" s="298">
        <v>-59934.866684931541</v>
      </c>
      <c r="P6" s="161">
        <f>IF(C6&lt;&gt;0,O6/C6,0)</f>
        <v>-1.1004940715413624E-2</v>
      </c>
      <c r="Q6" s="288">
        <v>3</v>
      </c>
      <c r="R6" s="288">
        <v>4</v>
      </c>
      <c r="S6" s="288">
        <v>0</v>
      </c>
      <c r="T6" s="288">
        <v>0</v>
      </c>
      <c r="U6" s="288">
        <v>8</v>
      </c>
      <c r="V6" s="162">
        <f>IF(H6&lt;&gt;0,H6-S6-T6-U6,0)</f>
        <v>0</v>
      </c>
      <c r="W6" s="299">
        <f t="shared" si="1"/>
        <v>-1781.9826506849367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7"/>
  <sheetViews>
    <sheetView showGridLines="0" zoomScale="55" zoomScaleNormal="55" workbookViewId="0">
      <selection activeCell="Z89" sqref="Z89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22</v>
      </c>
      <c r="E1" s="231" t="s">
        <v>875</v>
      </c>
      <c r="F1" s="232">
        <v>27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827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828</v>
      </c>
      <c r="S2" s="10"/>
      <c r="T2" s="10"/>
      <c r="U2" s="391" t="s">
        <v>901</v>
      </c>
      <c r="V2" s="392"/>
      <c r="W2" s="393"/>
      <c r="X2" s="268" t="s">
        <v>902</v>
      </c>
      <c r="Y2" s="268" t="s">
        <v>903</v>
      </c>
      <c r="Z2" s="268" t="s">
        <v>904</v>
      </c>
    </row>
    <row r="3" spans="1:52" ht="22.5" customHeight="1" x14ac:dyDescent="0.2">
      <c r="A3" s="133"/>
      <c r="B3" s="221">
        <v>43845</v>
      </c>
      <c r="C3" s="36" t="s">
        <v>74</v>
      </c>
      <c r="D3" s="36">
        <v>3105</v>
      </c>
      <c r="E3" s="219" t="s">
        <v>1650</v>
      </c>
      <c r="F3" s="222">
        <v>1037</v>
      </c>
      <c r="G3" s="222">
        <v>1000</v>
      </c>
      <c r="H3" s="223">
        <f>F3*G3</f>
        <v>1037000</v>
      </c>
      <c r="I3" s="219" t="s">
        <v>1652</v>
      </c>
      <c r="J3" s="222">
        <v>928</v>
      </c>
      <c r="K3" s="36">
        <v>770</v>
      </c>
      <c r="L3" s="224">
        <f>IF(OR(I3="現物",H3=0),0,IF(C3="売",H3*Fee_Refer!$B$12/365*T3, H3*Fee_Refer!$B$11/365*#REF!))</f>
        <v>0</v>
      </c>
      <c r="M3" s="219">
        <v>92</v>
      </c>
      <c r="N3" s="225">
        <v>107636.21095890411</v>
      </c>
      <c r="O3" s="226">
        <v>0.10379576755921321</v>
      </c>
      <c r="P3" s="387">
        <v>26169.906301369861</v>
      </c>
      <c r="Q3" s="354">
        <v>1.2681675858388187E-2</v>
      </c>
      <c r="R3" s="353">
        <v>19</v>
      </c>
      <c r="S3" s="10"/>
      <c r="T3" s="10"/>
      <c r="U3" s="394" t="s">
        <v>472</v>
      </c>
      <c r="V3" s="395"/>
      <c r="W3" s="396"/>
      <c r="X3" s="400">
        <v>2.0589901140038398</v>
      </c>
      <c r="Y3" s="400">
        <v>0.88708737890057798</v>
      </c>
      <c r="Z3" s="400">
        <v>2.6094671272935099</v>
      </c>
    </row>
    <row r="4" spans="1:52" ht="22.5" customHeight="1" x14ac:dyDescent="0.2">
      <c r="A4" s="133"/>
      <c r="B4" s="212">
        <v>43864</v>
      </c>
      <c r="C4" s="211" t="s">
        <v>75</v>
      </c>
      <c r="D4" s="211">
        <v>3116</v>
      </c>
      <c r="E4" s="220" t="s">
        <v>1651</v>
      </c>
      <c r="F4" s="227">
        <v>1711</v>
      </c>
      <c r="G4" s="227">
        <v>600</v>
      </c>
      <c r="H4" s="228">
        <f>F4*G4</f>
        <v>1026600</v>
      </c>
      <c r="I4" s="220" t="s">
        <v>1652</v>
      </c>
      <c r="J4" s="229">
        <v>1579</v>
      </c>
      <c r="K4" s="31">
        <v>770</v>
      </c>
      <c r="L4" s="145">
        <f>IF(OR(I4="現物",H4=0),0,IF(C4="売",H4*Fee_Refer!$B$12/365*T4, H4*Fee_Refer!$B$11/365*T3))</f>
        <v>0</v>
      </c>
      <c r="M4" s="211">
        <v>408</v>
      </c>
      <c r="N4" s="209">
        <v>-81466.304657534245</v>
      </c>
      <c r="O4" s="210">
        <v>-7.9355449695630478E-2</v>
      </c>
      <c r="P4" s="388"/>
      <c r="Q4" s="389"/>
      <c r="R4" s="390"/>
      <c r="S4" s="10"/>
      <c r="T4" s="10"/>
      <c r="U4" s="397"/>
      <c r="V4" s="398"/>
      <c r="W4" s="399"/>
      <c r="X4" s="400"/>
      <c r="Y4" s="400"/>
      <c r="Z4" s="400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874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1608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1653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820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1457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808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0.63589564412502775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809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0.53938174212554324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1609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43845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43845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43864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43864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873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876</v>
      </c>
      <c r="AA44" s="10"/>
      <c r="AB44" s="10"/>
      <c r="AC44" s="10"/>
      <c r="AD44" s="10"/>
      <c r="AE44" s="10"/>
    </row>
    <row r="45" spans="1:52" x14ac:dyDescent="0.2">
      <c r="A45" s="106">
        <v>0.57081850533807832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808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1086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 t="s">
        <v>809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752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442</v>
      </c>
      <c r="B181" s="106" t="s">
        <v>1654</v>
      </c>
      <c r="C181" s="106" t="s">
        <v>1655</v>
      </c>
      <c r="D181" s="106" t="s">
        <v>1656</v>
      </c>
      <c r="E181" s="106" t="s">
        <v>1657</v>
      </c>
      <c r="F181" s="106" t="s">
        <v>443</v>
      </c>
      <c r="G181" s="106" t="s">
        <v>444</v>
      </c>
      <c r="H181" s="106" t="s">
        <v>445</v>
      </c>
      <c r="I181" s="106" t="s">
        <v>446</v>
      </c>
      <c r="J181" s="106" t="s">
        <v>447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829</v>
      </c>
      <c r="V181" s="106" t="s">
        <v>830</v>
      </c>
      <c r="W181" s="106" t="s">
        <v>831</v>
      </c>
      <c r="X181" s="106" t="s">
        <v>832</v>
      </c>
      <c r="Y181" s="106" t="s">
        <v>442</v>
      </c>
      <c r="AA181" s="106" t="s">
        <v>1658</v>
      </c>
      <c r="AB181" s="106" t="s">
        <v>1659</v>
      </c>
      <c r="AE181" s="106" t="s">
        <v>1648</v>
      </c>
      <c r="AF181" s="106" t="s">
        <v>1649</v>
      </c>
    </row>
    <row r="182" spans="1:32" x14ac:dyDescent="0.2">
      <c r="A182" s="14">
        <v>43886</v>
      </c>
      <c r="B182" s="106">
        <v>996</v>
      </c>
      <c r="C182" s="106">
        <v>1009</v>
      </c>
      <c r="D182" s="106">
        <v>1539</v>
      </c>
      <c r="E182" s="106">
        <v>1555</v>
      </c>
      <c r="F182" s="106">
        <v>0.64887459807073899</v>
      </c>
      <c r="G182" s="106">
        <v>0.59330449075684899</v>
      </c>
      <c r="H182" s="106">
        <v>2.12955766840894E-2</v>
      </c>
      <c r="I182" s="106">
        <v>2.6094671272935099</v>
      </c>
      <c r="J182" s="106">
        <v>8.56</v>
      </c>
      <c r="K182" s="106">
        <v>0.74726318562050298</v>
      </c>
      <c r="L182" s="106">
        <v>0.232510573302352</v>
      </c>
      <c r="M182" s="106">
        <v>0.92908002522818001</v>
      </c>
      <c r="N182" s="106">
        <v>0.111073737112483</v>
      </c>
      <c r="P182" s="106">
        <v>0.61460006744093842</v>
      </c>
      <c r="Q182" s="106">
        <v>0.57200891407275956</v>
      </c>
      <c r="R182" s="106">
        <v>0.63589564412502775</v>
      </c>
      <c r="S182" s="106">
        <v>0.55071333738867023</v>
      </c>
      <c r="U182" s="106">
        <v>27230</v>
      </c>
      <c r="V182" s="106">
        <v>-94370</v>
      </c>
      <c r="W182" s="106">
        <v>-67140</v>
      </c>
      <c r="X182" s="106">
        <v>-3.2535375072688506</v>
      </c>
      <c r="Y182" s="301">
        <v>43886</v>
      </c>
      <c r="AA182" s="106">
        <v>1009</v>
      </c>
      <c r="AB182" s="106">
        <v>887.62277580071179</v>
      </c>
      <c r="AE182" s="106">
        <v>22949.37</v>
      </c>
      <c r="AF182" s="106">
        <v>22605.41</v>
      </c>
    </row>
    <row r="183" spans="1:32" x14ac:dyDescent="0.2">
      <c r="A183" s="14">
        <v>43882</v>
      </c>
      <c r="B183" s="106">
        <v>1034</v>
      </c>
      <c r="C183" s="106">
        <v>1051</v>
      </c>
      <c r="D183" s="106">
        <v>1621</v>
      </c>
      <c r="E183" s="106">
        <v>1628</v>
      </c>
      <c r="F183" s="106">
        <v>0.64557739557739502</v>
      </c>
      <c r="G183" s="106">
        <v>0.59221253869119195</v>
      </c>
      <c r="H183" s="106">
        <v>2.0503082416574701E-2</v>
      </c>
      <c r="I183" s="106">
        <v>2.6027723930458002</v>
      </c>
      <c r="J183" s="106">
        <v>8.27</v>
      </c>
      <c r="K183" s="106">
        <v>0.74670065032656097</v>
      </c>
      <c r="L183" s="106">
        <v>0.47692953299531798</v>
      </c>
      <c r="M183" s="106">
        <v>0.92812799703884297</v>
      </c>
      <c r="N183" s="106">
        <v>7.4091094969271507E-2</v>
      </c>
      <c r="P183" s="106">
        <v>0.61271562110776667</v>
      </c>
      <c r="Q183" s="106">
        <v>0.57170945627461722</v>
      </c>
      <c r="R183" s="106">
        <v>0.6332187035243414</v>
      </c>
      <c r="S183" s="106">
        <v>0.5512063738580425</v>
      </c>
      <c r="U183" s="106">
        <v>-14770</v>
      </c>
      <c r="V183" s="106">
        <v>-50570</v>
      </c>
      <c r="W183" s="106">
        <v>-65340</v>
      </c>
      <c r="X183" s="106">
        <v>-3.1663113006396593</v>
      </c>
      <c r="Y183" s="301">
        <v>43882</v>
      </c>
      <c r="AA183" s="106">
        <v>1051</v>
      </c>
      <c r="AB183" s="106">
        <v>929.29252669039147</v>
      </c>
      <c r="AE183" s="106">
        <v>23427.77</v>
      </c>
      <c r="AF183" s="106">
        <v>23386.74</v>
      </c>
    </row>
    <row r="184" spans="1:32" x14ac:dyDescent="0.2">
      <c r="A184" s="14">
        <v>43881</v>
      </c>
      <c r="B184" s="106">
        <v>1025</v>
      </c>
      <c r="C184" s="106">
        <v>1038</v>
      </c>
      <c r="D184" s="106">
        <v>1612</v>
      </c>
      <c r="E184" s="106">
        <v>1624</v>
      </c>
      <c r="F184" s="106">
        <v>0.63916256157635398</v>
      </c>
      <c r="G184" s="106">
        <v>0.59135638230855103</v>
      </c>
      <c r="H184" s="106">
        <v>1.9576550782271999E-2</v>
      </c>
      <c r="I184" s="106">
        <v>2.4420123748814002</v>
      </c>
      <c r="J184" s="106">
        <v>7.48</v>
      </c>
      <c r="K184" s="106">
        <v>0.75595134719234203</v>
      </c>
      <c r="L184" s="106">
        <v>0.63340302391713799</v>
      </c>
      <c r="M184" s="106">
        <v>0.92848557200390902</v>
      </c>
      <c r="N184" s="106">
        <v>0.120549012008155</v>
      </c>
      <c r="P184" s="106">
        <v>0.61093293309082308</v>
      </c>
      <c r="Q184" s="106">
        <v>0.57177983152627898</v>
      </c>
      <c r="R184" s="106">
        <v>0.63050948387309502</v>
      </c>
      <c r="S184" s="106">
        <v>0.55220328074400704</v>
      </c>
      <c r="U184" s="106">
        <v>-1770</v>
      </c>
      <c r="V184" s="106">
        <v>-52970</v>
      </c>
      <c r="W184" s="106">
        <v>-54740</v>
      </c>
      <c r="X184" s="106">
        <v>-2.6526458616010857</v>
      </c>
      <c r="Y184" s="301">
        <v>43881</v>
      </c>
      <c r="AA184" s="106">
        <v>1038</v>
      </c>
      <c r="AB184" s="106">
        <v>927.00925266903914</v>
      </c>
      <c r="AE184" s="106">
        <v>23666.58</v>
      </c>
      <c r="AF184" s="106">
        <v>23479.15</v>
      </c>
    </row>
    <row r="185" spans="1:32" x14ac:dyDescent="0.2">
      <c r="A185" s="14">
        <v>43880</v>
      </c>
      <c r="B185" s="106">
        <v>1003</v>
      </c>
      <c r="C185" s="106">
        <v>1013</v>
      </c>
      <c r="D185" s="106">
        <v>1612</v>
      </c>
      <c r="E185" s="106">
        <v>1601</v>
      </c>
      <c r="F185" s="106">
        <v>0.63272954403497805</v>
      </c>
      <c r="G185" s="106">
        <v>0.59059440059245205</v>
      </c>
      <c r="H185" s="106">
        <v>1.8797661171889701E-2</v>
      </c>
      <c r="I185" s="106">
        <v>2.2415098908972202</v>
      </c>
      <c r="J185" s="106">
        <v>6.66</v>
      </c>
      <c r="K185" s="106">
        <v>0.75388815358783501</v>
      </c>
      <c r="L185" s="106">
        <v>0.74505737474505895</v>
      </c>
      <c r="M185" s="106">
        <v>0.928119278185637</v>
      </c>
      <c r="N185" s="106">
        <v>0.255468450035857</v>
      </c>
      <c r="P185" s="106">
        <v>0.6093920617643418</v>
      </c>
      <c r="Q185" s="106">
        <v>0.57179673942056231</v>
      </c>
      <c r="R185" s="106">
        <v>0.62818972293623143</v>
      </c>
      <c r="S185" s="106">
        <v>0.55299907824867267</v>
      </c>
      <c r="U185" s="106">
        <v>23230</v>
      </c>
      <c r="V185" s="106">
        <v>-66770</v>
      </c>
      <c r="W185" s="106">
        <v>-43540</v>
      </c>
      <c r="X185" s="106">
        <v>-2.1099050203527812</v>
      </c>
      <c r="Y185" s="301">
        <v>43880</v>
      </c>
      <c r="AA185" s="106">
        <v>1013</v>
      </c>
      <c r="AB185" s="106">
        <v>913.88042704626343</v>
      </c>
      <c r="AE185" s="106">
        <v>23329.33</v>
      </c>
      <c r="AF185" s="106">
        <v>23400.7</v>
      </c>
    </row>
    <row r="186" spans="1:32" x14ac:dyDescent="0.2">
      <c r="A186" s="14">
        <v>43879</v>
      </c>
      <c r="B186" s="106">
        <v>1009</v>
      </c>
      <c r="C186" s="106">
        <v>1001</v>
      </c>
      <c r="D186" s="106">
        <v>1612</v>
      </c>
      <c r="E186" s="106">
        <v>1619</v>
      </c>
      <c r="F186" s="106">
        <v>0.61828289067325504</v>
      </c>
      <c r="G186" s="106">
        <v>0.58991495560540497</v>
      </c>
      <c r="H186" s="106">
        <v>1.8172969153207499E-2</v>
      </c>
      <c r="I186" s="106">
        <v>1.5609961602142699</v>
      </c>
      <c r="J186" s="106">
        <v>4.59</v>
      </c>
      <c r="K186" s="106">
        <v>0.74719537381300805</v>
      </c>
      <c r="L186" s="106">
        <v>0.49431516940834902</v>
      </c>
      <c r="M186" s="106">
        <v>0.92697934651004799</v>
      </c>
      <c r="N186" s="106">
        <v>0.19511218771402999</v>
      </c>
      <c r="P186" s="106">
        <v>0.60808792475861251</v>
      </c>
      <c r="Q186" s="106">
        <v>0.57174198645219743</v>
      </c>
      <c r="R186" s="106">
        <v>0.62626089391181994</v>
      </c>
      <c r="S186" s="106">
        <v>0.55356901729899</v>
      </c>
      <c r="U186" s="106">
        <v>35230</v>
      </c>
      <c r="V186" s="106">
        <v>-55970</v>
      </c>
      <c r="W186" s="106">
        <v>-20740</v>
      </c>
      <c r="X186" s="106">
        <v>-1.0050397363830199</v>
      </c>
      <c r="Y186" s="301">
        <v>43879</v>
      </c>
      <c r="AA186" s="106">
        <v>1001</v>
      </c>
      <c r="AB186" s="106">
        <v>924.15516014234879</v>
      </c>
      <c r="AE186" s="106">
        <v>23398.57</v>
      </c>
      <c r="AF186" s="106">
        <v>23193.8</v>
      </c>
    </row>
    <row r="187" spans="1:32" x14ac:dyDescent="0.2">
      <c r="A187" s="14">
        <v>43878</v>
      </c>
      <c r="B187" s="106">
        <v>1035</v>
      </c>
      <c r="C187" s="106">
        <v>1018</v>
      </c>
      <c r="D187" s="106">
        <v>1598</v>
      </c>
      <c r="E187" s="106">
        <v>1623</v>
      </c>
      <c r="F187" s="106">
        <v>0.62723351817621598</v>
      </c>
      <c r="G187" s="106">
        <v>0.58938317678983598</v>
      </c>
      <c r="H187" s="106">
        <v>1.7916814406175E-2</v>
      </c>
      <c r="I187" s="106">
        <v>2.1125597736468</v>
      </c>
      <c r="J187" s="106">
        <v>6.03</v>
      </c>
      <c r="K187" s="106">
        <v>0.75749154597747304</v>
      </c>
      <c r="L187" s="106">
        <v>0.22487546295441799</v>
      </c>
      <c r="M187" s="106">
        <v>0.92670748677689696</v>
      </c>
      <c r="N187" s="106">
        <v>0.111374147235296</v>
      </c>
      <c r="P187" s="106">
        <v>0.60729999119601097</v>
      </c>
      <c r="Q187" s="106">
        <v>0.571466362383661</v>
      </c>
      <c r="R187" s="106">
        <v>0.62521680560218595</v>
      </c>
      <c r="S187" s="106">
        <v>0.55354954797748601</v>
      </c>
      <c r="U187" s="106">
        <v>18230</v>
      </c>
      <c r="V187" s="106">
        <v>-53570</v>
      </c>
      <c r="W187" s="106">
        <v>-35340</v>
      </c>
      <c r="X187" s="106">
        <v>-1.7125411901531304</v>
      </c>
      <c r="Y187" s="301">
        <v>43878</v>
      </c>
      <c r="AA187" s="106">
        <v>1018</v>
      </c>
      <c r="AB187" s="106">
        <v>926.43843416370112</v>
      </c>
      <c r="AE187" s="106">
        <v>23489.78</v>
      </c>
      <c r="AF187" s="106">
        <v>23523.24</v>
      </c>
    </row>
    <row r="188" spans="1:32" x14ac:dyDescent="0.2">
      <c r="A188" s="14">
        <v>43875</v>
      </c>
      <c r="B188" s="106">
        <v>1018</v>
      </c>
      <c r="C188" s="106">
        <v>1029</v>
      </c>
      <c r="D188" s="106">
        <v>1616</v>
      </c>
      <c r="E188" s="106">
        <v>1621</v>
      </c>
      <c r="F188" s="106">
        <v>0.63479333744602096</v>
      </c>
      <c r="G188" s="106">
        <v>0.58874616140536695</v>
      </c>
      <c r="H188" s="106">
        <v>1.74016693259E-2</v>
      </c>
      <c r="I188" s="106">
        <v>2.6461355619554499</v>
      </c>
      <c r="J188" s="106">
        <v>7.25</v>
      </c>
      <c r="K188" s="106">
        <v>0.78302761777613095</v>
      </c>
      <c r="L188" s="106">
        <v>0.129809768212025</v>
      </c>
      <c r="M188" s="106">
        <v>0.92764054726793799</v>
      </c>
      <c r="N188" s="106">
        <v>9.4316712345212494E-2</v>
      </c>
      <c r="P188" s="106">
        <v>0.60614783073126699</v>
      </c>
      <c r="Q188" s="106">
        <v>0.57134449207946691</v>
      </c>
      <c r="R188" s="106">
        <v>0.62354950005716692</v>
      </c>
      <c r="S188" s="106">
        <v>0.55394282275356699</v>
      </c>
      <c r="U188" s="106">
        <v>7230</v>
      </c>
      <c r="V188" s="106">
        <v>-54770</v>
      </c>
      <c r="W188" s="106">
        <v>-47540</v>
      </c>
      <c r="X188" s="106">
        <v>-2.3037410350843186</v>
      </c>
      <c r="Y188" s="301">
        <v>43875</v>
      </c>
      <c r="AA188" s="106">
        <v>1029</v>
      </c>
      <c r="AB188" s="106">
        <v>925.29679715302495</v>
      </c>
      <c r="AE188" s="106">
        <v>23714.52</v>
      </c>
      <c r="AF188" s="106">
        <v>23687.59</v>
      </c>
    </row>
    <row r="189" spans="1:32" x14ac:dyDescent="0.2">
      <c r="A189" s="14">
        <v>43874</v>
      </c>
      <c r="B189" s="106">
        <v>1027</v>
      </c>
      <c r="C189" s="106">
        <v>1015</v>
      </c>
      <c r="D189" s="106">
        <v>1630</v>
      </c>
      <c r="E189" s="106">
        <v>1618</v>
      </c>
      <c r="F189" s="106">
        <v>0.62731767614338596</v>
      </c>
      <c r="G189" s="106">
        <v>0.587986919077639</v>
      </c>
      <c r="H189" s="106">
        <v>1.65998007393755E-2</v>
      </c>
      <c r="I189" s="106">
        <v>2.3693511556709499</v>
      </c>
      <c r="J189" s="106">
        <v>6.27</v>
      </c>
      <c r="K189" s="106">
        <v>0.80112446174792495</v>
      </c>
      <c r="L189" s="106">
        <v>0.20375040209624501</v>
      </c>
      <c r="M189" s="106">
        <v>0.92898803003895303</v>
      </c>
      <c r="N189" s="106">
        <v>6.9004887693734002E-2</v>
      </c>
      <c r="P189" s="106">
        <v>0.60458671981701451</v>
      </c>
      <c r="Q189" s="106">
        <v>0.5713871183382635</v>
      </c>
      <c r="R189" s="106">
        <v>0.62118652055639001</v>
      </c>
      <c r="S189" s="106">
        <v>0.554787317598888</v>
      </c>
      <c r="U189" s="106">
        <v>21230</v>
      </c>
      <c r="V189" s="106">
        <v>-56570</v>
      </c>
      <c r="W189" s="106">
        <v>-35340</v>
      </c>
      <c r="X189" s="106">
        <v>-1.7125411901531304</v>
      </c>
      <c r="Y189" s="301">
        <v>43874</v>
      </c>
      <c r="AA189" s="106">
        <v>1015</v>
      </c>
      <c r="AB189" s="106">
        <v>923.58434163701077</v>
      </c>
      <c r="AE189" s="106">
        <v>23849.759999999998</v>
      </c>
      <c r="AF189" s="106">
        <v>23827.73</v>
      </c>
    </row>
    <row r="190" spans="1:32" x14ac:dyDescent="0.2">
      <c r="A190" s="14">
        <v>43873</v>
      </c>
      <c r="B190" s="106">
        <v>1010</v>
      </c>
      <c r="C190" s="106">
        <v>1015</v>
      </c>
      <c r="D190" s="106">
        <v>1665</v>
      </c>
      <c r="E190" s="106">
        <v>1636</v>
      </c>
      <c r="F190" s="106">
        <v>0.62041564792175996</v>
      </c>
      <c r="G190" s="106">
        <v>0.58729175759139396</v>
      </c>
      <c r="H190" s="106">
        <v>1.60197188464083E-2</v>
      </c>
      <c r="I190" s="106">
        <v>2.0676948608116299</v>
      </c>
      <c r="J190" s="106">
        <v>5.34</v>
      </c>
      <c r="K190" s="106">
        <v>0.808982408666852</v>
      </c>
      <c r="L190" s="106">
        <v>0.16865664664348901</v>
      </c>
      <c r="M190" s="106">
        <v>0.92805091687170205</v>
      </c>
      <c r="N190" s="106">
        <v>0.207553296906347</v>
      </c>
      <c r="P190" s="106">
        <v>0.60331147643780225</v>
      </c>
      <c r="Q190" s="106">
        <v>0.57127203874498567</v>
      </c>
      <c r="R190" s="106">
        <v>0.61933119528421055</v>
      </c>
      <c r="S190" s="106">
        <v>0.55525231989857737</v>
      </c>
      <c r="U190" s="106">
        <v>21230</v>
      </c>
      <c r="V190" s="106">
        <v>-45770</v>
      </c>
      <c r="W190" s="106">
        <v>-24540</v>
      </c>
      <c r="X190" s="106">
        <v>-1.1891839503779802</v>
      </c>
      <c r="Y190" s="301">
        <v>43873</v>
      </c>
      <c r="AA190" s="106">
        <v>1015</v>
      </c>
      <c r="AB190" s="106">
        <v>933.85907473309612</v>
      </c>
      <c r="AE190" s="106">
        <v>23741.21</v>
      </c>
      <c r="AF190" s="106">
        <v>23861.21</v>
      </c>
    </row>
    <row r="191" spans="1:32" x14ac:dyDescent="0.2">
      <c r="A191" s="14">
        <v>43871</v>
      </c>
      <c r="B191" s="106">
        <v>1012</v>
      </c>
      <c r="C191" s="106">
        <v>1010</v>
      </c>
      <c r="D191" s="106">
        <v>1659</v>
      </c>
      <c r="E191" s="106">
        <v>1649</v>
      </c>
      <c r="F191" s="106">
        <v>0.61249241964827095</v>
      </c>
      <c r="G191" s="106">
        <v>0.58666225047749199</v>
      </c>
      <c r="H191" s="106">
        <v>1.5628582916866401E-2</v>
      </c>
      <c r="I191" s="106">
        <v>1.6527518398935199</v>
      </c>
      <c r="J191" s="106">
        <v>4.22</v>
      </c>
      <c r="K191" s="106">
        <v>0.79264890941357902</v>
      </c>
      <c r="L191" s="106">
        <v>0.36464398284773503</v>
      </c>
      <c r="M191" s="106">
        <v>0.92657892620773497</v>
      </c>
      <c r="N191" s="106">
        <v>0.22996403251176001</v>
      </c>
      <c r="P191" s="106">
        <v>0.6022908333943584</v>
      </c>
      <c r="Q191" s="106">
        <v>0.57103366756062557</v>
      </c>
      <c r="R191" s="106">
        <v>0.61791941631122482</v>
      </c>
      <c r="S191" s="106">
        <v>0.55540508464375915</v>
      </c>
      <c r="U191" s="106">
        <v>26230</v>
      </c>
      <c r="V191" s="106">
        <v>-37970</v>
      </c>
      <c r="W191" s="106">
        <v>-11740</v>
      </c>
      <c r="X191" s="106">
        <v>-0.56890870323706144</v>
      </c>
      <c r="Y191" s="301">
        <v>43871</v>
      </c>
      <c r="AA191" s="106">
        <v>1010</v>
      </c>
      <c r="AB191" s="106">
        <v>941.27971530249113</v>
      </c>
      <c r="AE191" s="106">
        <v>23631.79</v>
      </c>
      <c r="AF191" s="106">
        <v>23685.98</v>
      </c>
    </row>
    <row r="192" spans="1:32" x14ac:dyDescent="0.2">
      <c r="A192" s="14">
        <v>43868</v>
      </c>
      <c r="B192" s="106">
        <v>1030</v>
      </c>
      <c r="C192" s="106">
        <v>1027</v>
      </c>
      <c r="D192" s="106">
        <v>1714</v>
      </c>
      <c r="E192" s="106">
        <v>1681</v>
      </c>
      <c r="F192" s="106">
        <v>0.61094586555621599</v>
      </c>
      <c r="G192" s="106">
        <v>0.58610352801943599</v>
      </c>
      <c r="H192" s="106">
        <v>1.5443103666919601E-2</v>
      </c>
      <c r="I192" s="106">
        <v>1.6086363254812599</v>
      </c>
      <c r="J192" s="106">
        <v>4.07</v>
      </c>
      <c r="K192" s="106">
        <v>0.78687167202854003</v>
      </c>
      <c r="L192" s="106">
        <v>0.41069818246031198</v>
      </c>
      <c r="M192" s="106">
        <v>0.92578480690572595</v>
      </c>
      <c r="N192" s="106">
        <v>0.16662447139799</v>
      </c>
      <c r="P192" s="106">
        <v>0.60154663168635558</v>
      </c>
      <c r="Q192" s="106">
        <v>0.5706604243525164</v>
      </c>
      <c r="R192" s="106">
        <v>0.61698973535327517</v>
      </c>
      <c r="S192" s="106">
        <v>0.55521732068559682</v>
      </c>
      <c r="U192" s="106">
        <v>9230</v>
      </c>
      <c r="V192" s="106">
        <v>-18770</v>
      </c>
      <c r="W192" s="106">
        <v>-9540</v>
      </c>
      <c r="X192" s="106">
        <v>-0.46229889513471606</v>
      </c>
      <c r="Y192" s="301">
        <v>43868</v>
      </c>
      <c r="AA192" s="106">
        <v>1027</v>
      </c>
      <c r="AB192" s="106">
        <v>959.54590747330963</v>
      </c>
      <c r="AE192" s="106">
        <v>23899.01</v>
      </c>
      <c r="AF192" s="106">
        <v>23827.98</v>
      </c>
    </row>
    <row r="193" spans="1:32" x14ac:dyDescent="0.2">
      <c r="A193" s="14">
        <v>43867</v>
      </c>
      <c r="B193" s="106">
        <v>1012</v>
      </c>
      <c r="C193" s="106">
        <v>1034</v>
      </c>
      <c r="D193" s="106">
        <v>1682</v>
      </c>
      <c r="E193" s="106">
        <v>1703</v>
      </c>
      <c r="F193" s="106">
        <v>0.60716382853787398</v>
      </c>
      <c r="G193" s="106">
        <v>0.58559018340408597</v>
      </c>
      <c r="H193" s="106">
        <v>1.5247451256418999E-2</v>
      </c>
      <c r="I193" s="106">
        <v>1.4149017282285701</v>
      </c>
      <c r="J193" s="106">
        <v>3.55</v>
      </c>
      <c r="K193" s="106">
        <v>0.77250711915566495</v>
      </c>
      <c r="L193" s="106">
        <v>0.81554077056959295</v>
      </c>
      <c r="M193" s="106">
        <v>0.92482396997306104</v>
      </c>
      <c r="N193" s="106">
        <v>0.20949795342206101</v>
      </c>
      <c r="P193" s="106">
        <v>0.60083763466050499</v>
      </c>
      <c r="Q193" s="106">
        <v>0.57034273214766695</v>
      </c>
      <c r="R193" s="106">
        <v>0.61608508591692401</v>
      </c>
      <c r="S193" s="106">
        <v>0.55509528089124793</v>
      </c>
      <c r="U193" s="106">
        <v>2230</v>
      </c>
      <c r="V193" s="106">
        <v>-5570</v>
      </c>
      <c r="W193" s="106">
        <v>-3340</v>
      </c>
      <c r="X193" s="106">
        <v>-0.16185307230083351</v>
      </c>
      <c r="Y193" s="301">
        <v>43867</v>
      </c>
      <c r="AA193" s="106">
        <v>1034</v>
      </c>
      <c r="AB193" s="106">
        <v>972.10391459074742</v>
      </c>
      <c r="AE193" s="106">
        <v>23641.1</v>
      </c>
      <c r="AF193" s="106">
        <v>23873.59</v>
      </c>
    </row>
    <row r="194" spans="1:32" x14ac:dyDescent="0.2">
      <c r="A194" s="14">
        <v>43866</v>
      </c>
      <c r="B194" s="106">
        <v>983</v>
      </c>
      <c r="C194" s="106">
        <v>989</v>
      </c>
      <c r="D194" s="106">
        <v>1666</v>
      </c>
      <c r="E194" s="106">
        <v>1650</v>
      </c>
      <c r="F194" s="106">
        <v>0.59939393939393903</v>
      </c>
      <c r="G194" s="106">
        <v>0.58511619346802501</v>
      </c>
      <c r="H194" s="106">
        <v>1.5121465089857299E-2</v>
      </c>
      <c r="I194" s="106">
        <v>0.94420387449694998</v>
      </c>
      <c r="J194" s="106">
        <v>2.38</v>
      </c>
      <c r="K194" s="106">
        <v>0.76351254488003395</v>
      </c>
      <c r="L194" s="106">
        <v>0.71716896088658899</v>
      </c>
      <c r="M194" s="106">
        <v>0.92416387278951495</v>
      </c>
      <c r="N194" s="106">
        <v>0.228793048569325</v>
      </c>
      <c r="P194" s="106">
        <v>0.60023765855788236</v>
      </c>
      <c r="Q194" s="106">
        <v>0.56999472837816767</v>
      </c>
      <c r="R194" s="106">
        <v>0.61535912364773959</v>
      </c>
      <c r="S194" s="106">
        <v>0.55487326328831044</v>
      </c>
      <c r="U194" s="106">
        <v>47230</v>
      </c>
      <c r="V194" s="106">
        <v>-37370</v>
      </c>
      <c r="W194" s="106">
        <v>9860</v>
      </c>
      <c r="X194" s="106">
        <v>0.47780577631323901</v>
      </c>
      <c r="Y194" s="301">
        <v>43866</v>
      </c>
      <c r="AA194" s="106">
        <v>989</v>
      </c>
      <c r="AB194" s="106">
        <v>941.85053380782927</v>
      </c>
      <c r="AE194" s="106">
        <v>23351.47</v>
      </c>
      <c r="AF194" s="106">
        <v>23319.56</v>
      </c>
    </row>
    <row r="195" spans="1:32" x14ac:dyDescent="0.2">
      <c r="A195" s="14">
        <v>43865</v>
      </c>
      <c r="B195" s="106">
        <v>940</v>
      </c>
      <c r="C195" s="106">
        <v>964</v>
      </c>
      <c r="D195" s="106">
        <v>1630</v>
      </c>
      <c r="E195" s="106">
        <v>1645</v>
      </c>
      <c r="F195" s="106">
        <v>0.58601823708206602</v>
      </c>
      <c r="G195" s="106">
        <v>0.58467060158130801</v>
      </c>
      <c r="H195" s="106">
        <v>1.51864238238298E-2</v>
      </c>
      <c r="I195" s="106">
        <v>8.8739489717367795E-2</v>
      </c>
      <c r="J195" s="106">
        <v>0.23</v>
      </c>
      <c r="K195" s="106">
        <v>0.76156095660852896</v>
      </c>
      <c r="L195" s="106">
        <v>0.28524889756518301</v>
      </c>
      <c r="M195" s="106">
        <v>0.92326129368933496</v>
      </c>
      <c r="N195" s="106">
        <v>0.249517093748229</v>
      </c>
      <c r="P195" s="106">
        <v>0.59985702540513786</v>
      </c>
      <c r="Q195" s="106">
        <v>0.56948417775747817</v>
      </c>
      <c r="R195" s="106">
        <v>0.61504344922896759</v>
      </c>
      <c r="S195" s="106">
        <v>0.55429775393364844</v>
      </c>
      <c r="U195" s="106">
        <v>72230</v>
      </c>
      <c r="V195" s="106">
        <v>-40370</v>
      </c>
      <c r="W195" s="106">
        <v>31860</v>
      </c>
      <c r="X195" s="106">
        <v>1.543903857336693</v>
      </c>
      <c r="Y195" s="301">
        <v>43865</v>
      </c>
      <c r="AA195" s="106">
        <v>964</v>
      </c>
      <c r="AB195" s="106">
        <v>938.9964412811388</v>
      </c>
      <c r="AE195" s="106">
        <v>22881.13</v>
      </c>
      <c r="AF195" s="106">
        <v>23084.59</v>
      </c>
    </row>
    <row r="196" spans="1:32" x14ac:dyDescent="0.2">
      <c r="A196" s="14">
        <v>43864</v>
      </c>
      <c r="B196" s="106">
        <v>928</v>
      </c>
      <c r="C196" s="106">
        <v>946</v>
      </c>
      <c r="D196" s="106">
        <v>1579</v>
      </c>
      <c r="E196" s="106">
        <v>1639</v>
      </c>
      <c r="F196" s="106">
        <v>0.577181208053691</v>
      </c>
      <c r="G196" s="106">
        <v>0.58439920474944296</v>
      </c>
      <c r="H196" s="106">
        <v>1.5341008517427399E-2</v>
      </c>
      <c r="I196" s="106">
        <v>-0.47050340188212503</v>
      </c>
      <c r="J196" s="106">
        <v>-1.25</v>
      </c>
      <c r="K196" s="106">
        <v>0.75085105296906096</v>
      </c>
      <c r="L196" s="106">
        <v>0.30704919310971901</v>
      </c>
      <c r="M196" s="106">
        <v>0.92269199730427598</v>
      </c>
      <c r="N196" s="106">
        <v>0.173544610738639</v>
      </c>
      <c r="P196" s="106">
        <v>0.59974021326687033</v>
      </c>
      <c r="Q196" s="106">
        <v>0.56905819623201559</v>
      </c>
      <c r="R196" s="106">
        <v>0.6150812217842978</v>
      </c>
      <c r="S196" s="106">
        <v>0.55371718771458811</v>
      </c>
      <c r="U196" s="106">
        <v>90230</v>
      </c>
      <c r="V196" s="106">
        <v>-43970</v>
      </c>
      <c r="W196" s="106">
        <v>46260</v>
      </c>
      <c r="X196" s="106">
        <v>2.2417135103702268</v>
      </c>
      <c r="Y196" s="301">
        <v>43864</v>
      </c>
      <c r="AA196" s="106">
        <v>946</v>
      </c>
      <c r="AB196" s="106">
        <v>935.57153024911031</v>
      </c>
      <c r="AE196" s="106">
        <v>22874.27</v>
      </c>
      <c r="AF196" s="106">
        <v>22971.94</v>
      </c>
    </row>
    <row r="197" spans="1:32" x14ac:dyDescent="0.2">
      <c r="A197" s="14">
        <v>43861</v>
      </c>
      <c r="B197" s="106">
        <v>950</v>
      </c>
      <c r="C197" s="106">
        <v>958</v>
      </c>
      <c r="D197" s="106">
        <v>1580</v>
      </c>
      <c r="E197" s="106">
        <v>1602</v>
      </c>
      <c r="F197" s="106">
        <v>0.59800249687890095</v>
      </c>
      <c r="G197" s="106">
        <v>0.58413215711114597</v>
      </c>
      <c r="H197" s="106">
        <v>1.5635821338079999E-2</v>
      </c>
      <c r="I197" s="106">
        <v>0.88708737890057798</v>
      </c>
      <c r="J197" s="106">
        <v>2.3199999999999998</v>
      </c>
      <c r="K197" s="106">
        <v>0.76639085790049899</v>
      </c>
      <c r="L197" s="106">
        <v>0.64673000280870596</v>
      </c>
      <c r="M197" s="106">
        <v>0.922624592700935</v>
      </c>
      <c r="N197" s="106">
        <v>0.159697600288391</v>
      </c>
      <c r="P197" s="106">
        <v>0.59976797844922591</v>
      </c>
      <c r="Q197" s="106">
        <v>0.56849633577306602</v>
      </c>
      <c r="R197" s="106">
        <v>0.61540379978730597</v>
      </c>
      <c r="S197" s="106">
        <v>0.55286051443498596</v>
      </c>
      <c r="U197" s="106">
        <v>78230</v>
      </c>
      <c r="V197" s="106">
        <v>-66170</v>
      </c>
      <c r="W197" s="106">
        <v>12060</v>
      </c>
      <c r="X197" s="106">
        <v>0.58441558441558439</v>
      </c>
      <c r="Y197" s="301">
        <v>43861</v>
      </c>
      <c r="AA197" s="106">
        <v>958</v>
      </c>
      <c r="AB197" s="106">
        <v>914.45124555160146</v>
      </c>
      <c r="AE197" s="106">
        <v>23148.92</v>
      </c>
      <c r="AF197" s="106">
        <v>23205.18</v>
      </c>
    </row>
    <row r="198" spans="1:32" x14ac:dyDescent="0.2">
      <c r="A198" s="14">
        <v>43860</v>
      </c>
      <c r="B198" s="106">
        <v>975</v>
      </c>
      <c r="C198" s="106">
        <v>955</v>
      </c>
      <c r="D198" s="106">
        <v>1614</v>
      </c>
      <c r="E198" s="106">
        <v>1592</v>
      </c>
      <c r="F198" s="106">
        <v>0.59987437185929604</v>
      </c>
      <c r="G198" s="106">
        <v>0.58368713515729598</v>
      </c>
      <c r="H198" s="106">
        <v>1.5709519197753201E-2</v>
      </c>
      <c r="I198" s="106">
        <v>1.0304094287185801</v>
      </c>
      <c r="J198" s="106">
        <v>2.7</v>
      </c>
      <c r="K198" s="106">
        <v>0.78305679417694196</v>
      </c>
      <c r="L198" s="106">
        <v>0.34732013756313901</v>
      </c>
      <c r="M198" s="106">
        <v>0.92251883650806499</v>
      </c>
      <c r="N198" s="106">
        <v>0.16116073578715101</v>
      </c>
      <c r="P198" s="106">
        <v>0.59939665435504919</v>
      </c>
      <c r="Q198" s="106">
        <v>0.56797761595954277</v>
      </c>
      <c r="R198" s="106">
        <v>0.61510617355280239</v>
      </c>
      <c r="S198" s="106">
        <v>0.55226809676178956</v>
      </c>
      <c r="U198" s="106">
        <v>81230</v>
      </c>
      <c r="V198" s="106">
        <v>-72170</v>
      </c>
      <c r="W198" s="106">
        <v>9060</v>
      </c>
      <c r="X198" s="106">
        <v>0.43903857336693153</v>
      </c>
      <c r="Y198" s="301">
        <v>43860</v>
      </c>
      <c r="AA198" s="106">
        <v>955</v>
      </c>
      <c r="AB198" s="106">
        <v>908.74306049822064</v>
      </c>
      <c r="AE198" s="106">
        <v>23284.58</v>
      </c>
      <c r="AF198" s="106">
        <v>22977.75</v>
      </c>
    </row>
    <row r="199" spans="1:32" x14ac:dyDescent="0.2">
      <c r="A199" s="14">
        <v>43859</v>
      </c>
      <c r="B199" s="106">
        <v>973</v>
      </c>
      <c r="C199" s="106">
        <v>976</v>
      </c>
      <c r="D199" s="106">
        <v>1620</v>
      </c>
      <c r="E199" s="106">
        <v>1621</v>
      </c>
      <c r="F199" s="106">
        <v>0.60209747069709996</v>
      </c>
      <c r="G199" s="106">
        <v>0.58310428557924898</v>
      </c>
      <c r="H199" s="106">
        <v>1.5907807954842101E-2</v>
      </c>
      <c r="I199" s="106">
        <v>1.1939536340750101</v>
      </c>
      <c r="J199" s="106">
        <v>3.15</v>
      </c>
      <c r="K199" s="106">
        <v>0.80596195176773799</v>
      </c>
      <c r="L199" s="106">
        <v>0.19425980874745299</v>
      </c>
      <c r="M199" s="106">
        <v>0.92273676699631901</v>
      </c>
      <c r="N199" s="106">
        <v>0.150639904475384</v>
      </c>
      <c r="P199" s="106">
        <v>0.59901209353409113</v>
      </c>
      <c r="Q199" s="106">
        <v>0.56719647762440684</v>
      </c>
      <c r="R199" s="106">
        <v>0.61491990148893316</v>
      </c>
      <c r="S199" s="106">
        <v>0.5512886696695648</v>
      </c>
      <c r="U199" s="106">
        <v>60230</v>
      </c>
      <c r="V199" s="106">
        <v>-54770</v>
      </c>
      <c r="W199" s="106">
        <v>5460</v>
      </c>
      <c r="X199" s="106">
        <v>0.26458616010854813</v>
      </c>
      <c r="Y199" s="301">
        <v>43859</v>
      </c>
      <c r="AA199" s="106">
        <v>976</v>
      </c>
      <c r="AB199" s="106">
        <v>925.29679715302495</v>
      </c>
      <c r="AE199" s="106">
        <v>23309.32</v>
      </c>
      <c r="AF199" s="106">
        <v>23379.4</v>
      </c>
    </row>
    <row r="200" spans="1:32" x14ac:dyDescent="0.2">
      <c r="A200" s="14">
        <v>43858</v>
      </c>
      <c r="B200" s="106">
        <v>980</v>
      </c>
      <c r="C200" s="106">
        <v>966</v>
      </c>
      <c r="D200" s="106">
        <v>1625</v>
      </c>
      <c r="E200" s="106">
        <v>1616</v>
      </c>
      <c r="F200" s="106">
        <v>0.59777227722772197</v>
      </c>
      <c r="G200" s="106">
        <v>0.58246176404722305</v>
      </c>
      <c r="H200" s="106">
        <v>1.6099720592073999E-2</v>
      </c>
      <c r="I200" s="106">
        <v>0.95098005539530805</v>
      </c>
      <c r="J200" s="106">
        <v>2.56</v>
      </c>
      <c r="K200" s="106">
        <v>0.82018430215778304</v>
      </c>
      <c r="L200" s="106">
        <v>0.17925657212750901</v>
      </c>
      <c r="M200" s="106">
        <v>0.92299128957165699</v>
      </c>
      <c r="N200" s="106">
        <v>0.123341390378439</v>
      </c>
      <c r="P200" s="106">
        <v>0.59856148463929704</v>
      </c>
      <c r="Q200" s="106">
        <v>0.56636204345514907</v>
      </c>
      <c r="R200" s="106">
        <v>0.61466120523137102</v>
      </c>
      <c r="S200" s="106">
        <v>0.55026232286307508</v>
      </c>
      <c r="U200" s="106">
        <v>70230</v>
      </c>
      <c r="V200" s="106">
        <v>-57770</v>
      </c>
      <c r="W200" s="106">
        <v>12460</v>
      </c>
      <c r="X200" s="106">
        <v>0.60379918588873804</v>
      </c>
      <c r="Y200" s="301">
        <v>43858</v>
      </c>
      <c r="AA200" s="106">
        <v>966</v>
      </c>
      <c r="AB200" s="106">
        <v>922.4427046263346</v>
      </c>
      <c r="AE200" s="106">
        <v>23126.93</v>
      </c>
      <c r="AF200" s="106">
        <v>23215.71</v>
      </c>
    </row>
    <row r="201" spans="1:32" x14ac:dyDescent="0.2">
      <c r="A201" s="14">
        <v>43857</v>
      </c>
      <c r="B201" s="106">
        <v>993</v>
      </c>
      <c r="C201" s="106">
        <v>988</v>
      </c>
      <c r="D201" s="106">
        <v>1641</v>
      </c>
      <c r="E201" s="106">
        <v>1642</v>
      </c>
      <c r="F201" s="106">
        <v>0.60170523751522498</v>
      </c>
      <c r="G201" s="106">
        <v>0.58195167773260603</v>
      </c>
      <c r="H201" s="106">
        <v>1.6212203805626602E-2</v>
      </c>
      <c r="I201" s="106">
        <v>1.21843766704703</v>
      </c>
      <c r="J201" s="106">
        <v>3.28</v>
      </c>
      <c r="K201" s="106">
        <v>0.84070512190965896</v>
      </c>
      <c r="L201" s="106">
        <v>0.22539656749331699</v>
      </c>
      <c r="M201" s="106">
        <v>0.92311209429545804</v>
      </c>
      <c r="N201" s="106">
        <v>0.127773410178116</v>
      </c>
      <c r="P201" s="106">
        <v>0.59816388153823263</v>
      </c>
      <c r="Q201" s="106">
        <v>0.56573947392697943</v>
      </c>
      <c r="R201" s="106">
        <v>0.61437608534385924</v>
      </c>
      <c r="S201" s="106">
        <v>0.54952727012135283</v>
      </c>
      <c r="U201" s="106">
        <v>48230</v>
      </c>
      <c r="V201" s="106">
        <v>-42170</v>
      </c>
      <c r="W201" s="106">
        <v>6060</v>
      </c>
      <c r="X201" s="106">
        <v>0.29366156231827878</v>
      </c>
      <c r="Y201" s="301">
        <v>43857</v>
      </c>
      <c r="AA201" s="106">
        <v>988</v>
      </c>
      <c r="AB201" s="106">
        <v>937.28398576512461</v>
      </c>
      <c r="AE201" s="106">
        <v>23427.9</v>
      </c>
      <c r="AF201" s="106">
        <v>23343.51</v>
      </c>
    </row>
    <row r="202" spans="1:32" x14ac:dyDescent="0.2">
      <c r="A202" s="14">
        <v>43854</v>
      </c>
      <c r="B202" s="106">
        <v>1007</v>
      </c>
      <c r="C202" s="106">
        <v>1011</v>
      </c>
      <c r="D202" s="106">
        <v>1695</v>
      </c>
      <c r="E202" s="106">
        <v>1679</v>
      </c>
      <c r="F202" s="106">
        <v>0.60214413341274498</v>
      </c>
      <c r="G202" s="106">
        <v>0.58145455710334304</v>
      </c>
      <c r="H202" s="106">
        <v>1.6170444897386799E-2</v>
      </c>
      <c r="I202" s="15">
        <v>1.27946858856963</v>
      </c>
      <c r="J202" s="106">
        <v>3.44</v>
      </c>
      <c r="K202" s="106">
        <v>0.86015354194594196</v>
      </c>
      <c r="L202" s="106">
        <v>0.213044223666499</v>
      </c>
      <c r="M202" s="106">
        <v>0.923311124894028</v>
      </c>
      <c r="N202" s="106">
        <v>0.14609093907856699</v>
      </c>
      <c r="P202" s="106">
        <v>0.59762500200072988</v>
      </c>
      <c r="Q202" s="106">
        <v>0.5652841122059562</v>
      </c>
      <c r="R202" s="106">
        <v>0.6137954468981166</v>
      </c>
      <c r="S202" s="106">
        <v>0.54911366730856948</v>
      </c>
      <c r="U202" s="106">
        <v>25230</v>
      </c>
      <c r="V202" s="106">
        <v>-19970</v>
      </c>
      <c r="W202" s="106">
        <v>5260</v>
      </c>
      <c r="X202" s="106">
        <v>0.2548943593719713</v>
      </c>
      <c r="Y202" s="301">
        <v>43854</v>
      </c>
      <c r="AA202" s="106">
        <v>1011</v>
      </c>
      <c r="AB202" s="106">
        <v>958.40427046263346</v>
      </c>
      <c r="AE202" s="106">
        <v>23850.12</v>
      </c>
      <c r="AF202" s="106">
        <v>23827.18</v>
      </c>
    </row>
    <row r="203" spans="1:32" x14ac:dyDescent="0.2">
      <c r="A203" s="14">
        <v>43853</v>
      </c>
      <c r="B203" s="106">
        <v>1005</v>
      </c>
      <c r="C203" s="106">
        <v>1007</v>
      </c>
      <c r="D203" s="106">
        <v>1697</v>
      </c>
      <c r="E203" s="106">
        <v>1696</v>
      </c>
      <c r="F203" s="106">
        <v>0.59375</v>
      </c>
      <c r="G203" s="106">
        <v>0.58092220764344005</v>
      </c>
      <c r="H203" s="106">
        <v>1.61377327634185E-2</v>
      </c>
      <c r="I203" s="106">
        <v>0.79489433519669495</v>
      </c>
      <c r="J203" s="106">
        <v>2.16</v>
      </c>
      <c r="K203" s="106">
        <v>0.87162832585216699</v>
      </c>
      <c r="L203" s="106">
        <v>0.22393889586254201</v>
      </c>
      <c r="M203" s="106">
        <v>0.92308623837965598</v>
      </c>
      <c r="N203" s="106">
        <v>0.14957133509746001</v>
      </c>
      <c r="P203" s="106">
        <v>0.5970599404068585</v>
      </c>
      <c r="Q203" s="106">
        <v>0.56478447488002159</v>
      </c>
      <c r="R203" s="106">
        <v>0.61319767317027707</v>
      </c>
      <c r="S203" s="106">
        <v>0.54864674211660303</v>
      </c>
      <c r="U203" s="106">
        <v>29230</v>
      </c>
      <c r="V203" s="106">
        <v>-9770</v>
      </c>
      <c r="W203" s="106">
        <v>19460</v>
      </c>
      <c r="X203" s="106">
        <v>0.94301221166892801</v>
      </c>
      <c r="Y203" s="301">
        <v>43853</v>
      </c>
      <c r="AA203" s="106">
        <v>1007</v>
      </c>
      <c r="AB203" s="106">
        <v>968.10818505338079</v>
      </c>
      <c r="AE203" s="106">
        <v>23843.51</v>
      </c>
      <c r="AF203" s="106">
        <v>23795.439999999999</v>
      </c>
    </row>
    <row r="204" spans="1:32" x14ac:dyDescent="0.2">
      <c r="A204" s="14">
        <v>43852</v>
      </c>
      <c r="B204" s="106">
        <v>1024</v>
      </c>
      <c r="C204" s="106">
        <v>1024</v>
      </c>
      <c r="D204" s="106">
        <v>1730</v>
      </c>
      <c r="E204" s="106">
        <v>1726</v>
      </c>
      <c r="F204" s="106">
        <v>0.59327925840092699</v>
      </c>
      <c r="G204" s="106">
        <v>0.58043549906192704</v>
      </c>
      <c r="H204" s="106">
        <v>1.6293223545556599E-2</v>
      </c>
      <c r="I204" s="106">
        <v>0.78828841346760103</v>
      </c>
      <c r="J204" s="106">
        <v>2.16</v>
      </c>
      <c r="K204" s="106">
        <v>0.88220329564690503</v>
      </c>
      <c r="L204" s="106">
        <v>0.20742604743552401</v>
      </c>
      <c r="M204" s="106">
        <v>0.92267925108881299</v>
      </c>
      <c r="N204" s="106">
        <v>0.15820857637421701</v>
      </c>
      <c r="P204" s="106">
        <v>0.59672872260748366</v>
      </c>
      <c r="Q204" s="106">
        <v>0.56414227551637042</v>
      </c>
      <c r="R204" s="106">
        <v>0.61302194615304029</v>
      </c>
      <c r="S204" s="106">
        <v>0.54784905197081379</v>
      </c>
      <c r="U204" s="106">
        <v>12230</v>
      </c>
      <c r="V204" s="106">
        <v>8230</v>
      </c>
      <c r="W204" s="106">
        <v>20460</v>
      </c>
      <c r="X204" s="106">
        <v>0.99147121535181248</v>
      </c>
      <c r="Y204" s="301">
        <v>43852</v>
      </c>
      <c r="AA204" s="106">
        <v>1024</v>
      </c>
      <c r="AB204" s="106">
        <v>985.23274021352313</v>
      </c>
      <c r="AE204" s="106">
        <v>23835.49</v>
      </c>
      <c r="AF204" s="106">
        <v>24031.35</v>
      </c>
    </row>
    <row r="205" spans="1:32" x14ac:dyDescent="0.2">
      <c r="A205" s="14">
        <v>43851</v>
      </c>
      <c r="B205" s="106">
        <v>1038</v>
      </c>
      <c r="C205" s="106">
        <v>1027</v>
      </c>
      <c r="D205" s="106">
        <v>1750</v>
      </c>
      <c r="E205" s="106">
        <v>1736</v>
      </c>
      <c r="F205" s="106">
        <v>0.59158986175115202</v>
      </c>
      <c r="G205" s="106">
        <v>0.580064791489597</v>
      </c>
      <c r="H205" s="106">
        <v>1.6313061010328499E-2</v>
      </c>
      <c r="I205" s="106">
        <v>0.70649341985894698</v>
      </c>
      <c r="J205" s="106">
        <v>1.95</v>
      </c>
      <c r="K205" s="106">
        <v>0.88217525134284702</v>
      </c>
      <c r="L205" s="106">
        <v>0.20736697814302399</v>
      </c>
      <c r="M205" s="106">
        <v>0.92190800578140097</v>
      </c>
      <c r="N205" s="106">
        <v>0.161874701344316</v>
      </c>
      <c r="P205" s="106">
        <v>0.59637785249992548</v>
      </c>
      <c r="Q205" s="106">
        <v>0.56375173047926852</v>
      </c>
      <c r="R205" s="106">
        <v>0.61269091351025395</v>
      </c>
      <c r="S205" s="106">
        <v>0.54743866946894004</v>
      </c>
      <c r="U205" s="106">
        <v>9230</v>
      </c>
      <c r="V205" s="106">
        <v>14230</v>
      </c>
      <c r="W205" s="106">
        <v>23460</v>
      </c>
      <c r="X205" s="106">
        <v>1.1368482264004653</v>
      </c>
      <c r="Y205" s="301">
        <v>43851</v>
      </c>
      <c r="AA205" s="106">
        <v>1027</v>
      </c>
      <c r="AB205" s="106">
        <v>990.94092526690395</v>
      </c>
      <c r="AE205" s="106">
        <v>24072.81</v>
      </c>
      <c r="AF205" s="106">
        <v>23864.560000000001</v>
      </c>
    </row>
    <row r="206" spans="1:32" x14ac:dyDescent="0.2">
      <c r="A206" s="14">
        <v>43850</v>
      </c>
      <c r="B206" s="106">
        <v>1034</v>
      </c>
      <c r="C206" s="106">
        <v>1038</v>
      </c>
      <c r="D206" s="106">
        <v>1727</v>
      </c>
      <c r="E206" s="106">
        <v>1742</v>
      </c>
      <c r="F206" s="106">
        <v>0.59586681974741595</v>
      </c>
      <c r="G206" s="106">
        <v>0.57972491968544504</v>
      </c>
      <c r="H206" s="106">
        <v>1.6334926295585101E-2</v>
      </c>
      <c r="I206" s="106">
        <v>0.98818321980023605</v>
      </c>
      <c r="J206" s="106">
        <v>2.71</v>
      </c>
      <c r="K206" s="106">
        <v>0.89224646680420105</v>
      </c>
      <c r="L206" s="106">
        <v>0.200901932202667</v>
      </c>
      <c r="M206" s="106">
        <v>0.92124796302673095</v>
      </c>
      <c r="N206" s="106">
        <v>0.158380608598816</v>
      </c>
      <c r="P206" s="106">
        <v>0.59605984598103012</v>
      </c>
      <c r="Q206" s="106">
        <v>0.56338999338985996</v>
      </c>
      <c r="R206" s="106">
        <v>0.61239477227661521</v>
      </c>
      <c r="S206" s="106">
        <v>0.54705506709427487</v>
      </c>
      <c r="U206" s="106">
        <v>-1770</v>
      </c>
      <c r="V206" s="106">
        <v>17830</v>
      </c>
      <c r="W206" s="106">
        <v>16060</v>
      </c>
      <c r="X206" s="106">
        <v>0.7782515991471215</v>
      </c>
      <c r="Y206" s="301">
        <v>43850</v>
      </c>
      <c r="AA206" s="106">
        <v>1038</v>
      </c>
      <c r="AB206" s="106">
        <v>994.36583629893244</v>
      </c>
      <c r="AE206" s="106">
        <v>24080.68</v>
      </c>
      <c r="AF206" s="106">
        <v>24083.51</v>
      </c>
    </row>
    <row r="207" spans="1:32" x14ac:dyDescent="0.2">
      <c r="A207" s="14">
        <v>43847</v>
      </c>
      <c r="B207" s="106">
        <v>1012</v>
      </c>
      <c r="C207" s="106">
        <v>1029</v>
      </c>
      <c r="D207" s="106">
        <v>1715</v>
      </c>
      <c r="E207" s="106">
        <v>1723</v>
      </c>
      <c r="F207" s="106">
        <v>0.59721416134648797</v>
      </c>
      <c r="G207" s="106">
        <v>0.57932769476468404</v>
      </c>
      <c r="H207" s="106">
        <v>1.6299759885469198E-2</v>
      </c>
      <c r="I207" s="106">
        <v>1.0973454030908201</v>
      </c>
      <c r="J207" s="106">
        <v>2.99</v>
      </c>
      <c r="K207" s="106">
        <v>0.90105490571263203</v>
      </c>
      <c r="L207" s="106">
        <v>0.148987928992451</v>
      </c>
      <c r="M207" s="106">
        <v>0.92087828551796203</v>
      </c>
      <c r="N207" s="106">
        <v>0.14914789930660999</v>
      </c>
      <c r="P207" s="106">
        <v>0.59562745465015321</v>
      </c>
      <c r="Q207" s="106">
        <v>0.56302793487921488</v>
      </c>
      <c r="R207" s="106">
        <v>0.61192721453562249</v>
      </c>
      <c r="S207" s="106">
        <v>0.5467281749937456</v>
      </c>
      <c r="U207" s="106">
        <v>7230</v>
      </c>
      <c r="V207" s="106">
        <v>6430</v>
      </c>
      <c r="W207" s="106">
        <v>13660</v>
      </c>
      <c r="X207" s="106">
        <v>0.66194999030819934</v>
      </c>
      <c r="Y207" s="301">
        <v>43847</v>
      </c>
      <c r="AA207" s="106">
        <v>1029</v>
      </c>
      <c r="AB207" s="106">
        <v>983.52028469750894</v>
      </c>
      <c r="AE207" s="106">
        <v>24103.45</v>
      </c>
      <c r="AF207" s="106">
        <v>24041.26</v>
      </c>
    </row>
    <row r="208" spans="1:32" x14ac:dyDescent="0.2">
      <c r="A208" s="14">
        <v>43846</v>
      </c>
      <c r="B208" s="106">
        <v>1030</v>
      </c>
      <c r="C208" s="106">
        <v>1012</v>
      </c>
      <c r="D208" s="106">
        <v>1720</v>
      </c>
      <c r="E208" s="106">
        <v>1696</v>
      </c>
      <c r="F208" s="106">
        <v>0.59669811320754695</v>
      </c>
      <c r="G208" s="106">
        <v>0.57901640417391398</v>
      </c>
      <c r="H208" s="106">
        <v>1.6177673824954501E-2</v>
      </c>
      <c r="I208" s="106">
        <v>1.0929698067195299</v>
      </c>
      <c r="J208" s="106">
        <v>2.96</v>
      </c>
      <c r="K208" s="106">
        <v>0.909263206950778</v>
      </c>
      <c r="L208" s="106">
        <v>9.5684860226709398E-2</v>
      </c>
      <c r="M208" s="106">
        <v>0.91982751792254402</v>
      </c>
      <c r="N208" s="106">
        <v>0.17115969882299101</v>
      </c>
      <c r="P208" s="106">
        <v>0.59519407799886848</v>
      </c>
      <c r="Q208" s="106">
        <v>0.56283873034895948</v>
      </c>
      <c r="R208" s="106">
        <v>0.61137175182382297</v>
      </c>
      <c r="S208" s="106">
        <v>0.54666105652400498</v>
      </c>
      <c r="U208" s="106">
        <v>24230</v>
      </c>
      <c r="V208" s="106">
        <v>-9770</v>
      </c>
      <c r="W208" s="106">
        <v>14460</v>
      </c>
      <c r="X208" s="106">
        <v>0.70071719325450665</v>
      </c>
      <c r="Y208" s="301">
        <v>43846</v>
      </c>
      <c r="AA208" s="106">
        <v>1012</v>
      </c>
      <c r="AB208" s="106">
        <v>968.10818505338079</v>
      </c>
      <c r="AE208" s="106">
        <v>23960.2</v>
      </c>
      <c r="AF208" s="106">
        <v>23933.13</v>
      </c>
    </row>
    <row r="209" spans="1:32" x14ac:dyDescent="0.2">
      <c r="A209" s="14">
        <v>43845</v>
      </c>
      <c r="B209" s="106">
        <v>1037</v>
      </c>
      <c r="C209" s="106">
        <v>1030</v>
      </c>
      <c r="D209" s="106">
        <v>1711</v>
      </c>
      <c r="E209" s="106">
        <v>1706</v>
      </c>
      <c r="F209" s="106">
        <v>0.60375146541617797</v>
      </c>
      <c r="G209" s="106">
        <v>0.57865712641936995</v>
      </c>
      <c r="H209" s="106">
        <v>1.60799191015931E-2</v>
      </c>
      <c r="I209" s="106">
        <v>1.5606010725714199</v>
      </c>
      <c r="J209" s="106">
        <v>4.16</v>
      </c>
      <c r="K209" s="106">
        <v>0.91641779209624596</v>
      </c>
      <c r="L209" s="15">
        <v>8.8949884733312307E-2</v>
      </c>
      <c r="M209" s="106">
        <v>0.91870214422826302</v>
      </c>
      <c r="N209" s="106">
        <v>0.156127767083517</v>
      </c>
      <c r="P209" s="106">
        <v>0.59473704552096307</v>
      </c>
      <c r="Q209" s="106">
        <v>0.56257720731777683</v>
      </c>
      <c r="R209" s="106">
        <v>0.61081696462255619</v>
      </c>
      <c r="S209" s="106">
        <v>0.54649728821618371</v>
      </c>
      <c r="U209" s="106">
        <v>6230</v>
      </c>
      <c r="V209" s="106">
        <v>-3770</v>
      </c>
      <c r="W209" s="106">
        <v>2460</v>
      </c>
      <c r="X209" s="106">
        <v>0.11920914905989534</v>
      </c>
      <c r="Y209" s="301">
        <v>43845</v>
      </c>
      <c r="AA209" s="106">
        <v>1030</v>
      </c>
      <c r="AB209" s="106">
        <v>973.81637010676161</v>
      </c>
      <c r="AE209" s="106">
        <v>23923.48</v>
      </c>
      <c r="AF209" s="106">
        <v>23916.58</v>
      </c>
    </row>
    <row r="210" spans="1:32" x14ac:dyDescent="0.2">
      <c r="A210" s="14">
        <v>43844</v>
      </c>
      <c r="B210" s="106">
        <v>1051</v>
      </c>
      <c r="C210" s="106">
        <v>1047</v>
      </c>
      <c r="D210" s="106">
        <v>1722</v>
      </c>
      <c r="E210" s="106">
        <v>1714</v>
      </c>
      <c r="F210" s="106">
        <v>0.61085180863477195</v>
      </c>
      <c r="G210" s="106">
        <v>0.57828864668801105</v>
      </c>
      <c r="H210" s="106">
        <v>1.58151133049588E-2</v>
      </c>
      <c r="I210" s="106">
        <v>2.0589901140038398</v>
      </c>
      <c r="J210" s="106">
        <v>5.33</v>
      </c>
      <c r="K210" s="106">
        <v>0.92491909577911102</v>
      </c>
      <c r="L210" s="106">
        <v>7.6549634594758206E-2</v>
      </c>
      <c r="M210" s="106">
        <v>0.91836241483835201</v>
      </c>
      <c r="N210" s="106">
        <v>0.12184077868262499</v>
      </c>
      <c r="P210" s="106">
        <v>0.59410375999296983</v>
      </c>
      <c r="Q210" s="106">
        <v>0.56247353338305228</v>
      </c>
      <c r="R210" s="106">
        <v>0.6099188732979286</v>
      </c>
      <c r="S210" s="106">
        <v>0.54665842007809351</v>
      </c>
      <c r="Y210" s="301"/>
      <c r="AA210" s="106">
        <v>1047</v>
      </c>
      <c r="AB210" s="106">
        <v>978.38291814946626</v>
      </c>
      <c r="AE210" s="106">
        <v>23969.040000000001</v>
      </c>
      <c r="AF210" s="106">
        <v>24025.17</v>
      </c>
    </row>
    <row r="211" spans="1:32" x14ac:dyDescent="0.2">
      <c r="A211" s="14">
        <v>43840</v>
      </c>
      <c r="B211" s="106">
        <v>1056</v>
      </c>
      <c r="C211" s="106">
        <v>1050</v>
      </c>
      <c r="D211" s="106">
        <v>1740</v>
      </c>
      <c r="E211" s="106">
        <v>1722</v>
      </c>
      <c r="F211" s="106">
        <v>0.60975609756097504</v>
      </c>
      <c r="G211" s="106">
        <v>0.57782416560477301</v>
      </c>
      <c r="H211" s="106">
        <v>1.5356849333573499E-2</v>
      </c>
      <c r="I211" s="106">
        <v>2.07932833503759</v>
      </c>
      <c r="J211" s="106">
        <v>5.24</v>
      </c>
      <c r="K211" s="106">
        <v>0.9342058445975</v>
      </c>
      <c r="L211" s="106">
        <v>7.5629580457382106E-2</v>
      </c>
      <c r="M211" s="106">
        <v>0.91739196621975105</v>
      </c>
      <c r="N211" s="106">
        <v>0.16685972110848399</v>
      </c>
      <c r="P211" s="106">
        <v>0.59318101493834652</v>
      </c>
      <c r="Q211" s="106">
        <v>0.5624673162711995</v>
      </c>
      <c r="R211" s="106">
        <v>0.60853786427192003</v>
      </c>
      <c r="S211" s="106">
        <v>0.54711046693762599</v>
      </c>
      <c r="Y211" s="301"/>
      <c r="AA211" s="106">
        <v>1050</v>
      </c>
      <c r="AB211" s="106">
        <v>982.94946619217092</v>
      </c>
      <c r="AE211" s="106">
        <v>23813.279999999999</v>
      </c>
      <c r="AF211" s="106">
        <v>23850.57</v>
      </c>
    </row>
    <row r="212" spans="1:32" x14ac:dyDescent="0.2">
      <c r="A212" s="14">
        <v>43839</v>
      </c>
      <c r="B212" s="106">
        <v>1057</v>
      </c>
      <c r="C212" s="106">
        <v>1053</v>
      </c>
      <c r="D212" s="106">
        <v>1753</v>
      </c>
      <c r="E212" s="106">
        <v>1732</v>
      </c>
      <c r="F212" s="106">
        <v>0.607967667436489</v>
      </c>
      <c r="G212" s="106">
        <v>0.57728858602217303</v>
      </c>
      <c r="H212" s="106">
        <v>1.49283356769835E-2</v>
      </c>
      <c r="I212" s="106">
        <v>2.0550905391025802</v>
      </c>
      <c r="J212" s="106">
        <v>5.05</v>
      </c>
      <c r="K212" s="106">
        <v>0.94259899399812597</v>
      </c>
      <c r="L212" s="15">
        <v>0.18777209906348</v>
      </c>
      <c r="M212" s="106">
        <v>0.91587351015321705</v>
      </c>
      <c r="N212" s="106">
        <v>0.24906751764451299</v>
      </c>
      <c r="P212" s="106">
        <v>0.59221692169915652</v>
      </c>
      <c r="Q212" s="106">
        <v>0.56236025034518955</v>
      </c>
      <c r="R212" s="106">
        <v>0.60714525737614</v>
      </c>
      <c r="S212" s="106">
        <v>0.54743191466820607</v>
      </c>
      <c r="Y212" s="301"/>
      <c r="AA212" s="106">
        <v>1053</v>
      </c>
      <c r="AB212" s="106">
        <v>988.65765124555162</v>
      </c>
      <c r="AE212" s="106">
        <v>23530.29</v>
      </c>
      <c r="AF212" s="106">
        <v>23739.87</v>
      </c>
    </row>
    <row r="213" spans="1:32" x14ac:dyDescent="0.2">
      <c r="A213" s="14">
        <v>43838</v>
      </c>
      <c r="B213" s="106">
        <v>1030</v>
      </c>
      <c r="C213" s="106">
        <v>1029</v>
      </c>
      <c r="D213" s="106">
        <v>1716</v>
      </c>
      <c r="E213" s="106">
        <v>1706</v>
      </c>
      <c r="F213" s="106">
        <v>0.60316529894490001</v>
      </c>
      <c r="G213" s="106">
        <v>0.57666743144527</v>
      </c>
      <c r="H213" s="106">
        <v>1.46045864383583E-2</v>
      </c>
      <c r="I213" s="106">
        <v>1.8143524714971699</v>
      </c>
      <c r="J213" s="106">
        <v>4.3899999999999997</v>
      </c>
      <c r="K213" s="106">
        <v>0.94961999901903704</v>
      </c>
      <c r="L213" s="15">
        <v>0.25131770947395699</v>
      </c>
      <c r="M213" s="106">
        <v>0.91442726657193796</v>
      </c>
      <c r="N213" s="106">
        <v>0.201391122417239</v>
      </c>
      <c r="P213" s="106">
        <v>0.59127201788362826</v>
      </c>
      <c r="Q213" s="106">
        <v>0.56206284500691173</v>
      </c>
      <c r="R213" s="106">
        <v>0.60587660432198664</v>
      </c>
      <c r="S213" s="106">
        <v>0.54745825856855335</v>
      </c>
      <c r="Y213" s="301"/>
      <c r="AA213" s="106">
        <v>1029</v>
      </c>
      <c r="AB213" s="106">
        <v>973.81637010676161</v>
      </c>
      <c r="AE213" s="106">
        <v>23217.49</v>
      </c>
      <c r="AF213" s="106">
        <v>23204.76</v>
      </c>
    </row>
    <row r="214" spans="1:32" x14ac:dyDescent="0.2">
      <c r="A214" s="14">
        <v>43837</v>
      </c>
      <c r="B214" s="106">
        <v>1034</v>
      </c>
      <c r="C214" s="106">
        <v>1057</v>
      </c>
      <c r="D214" s="106">
        <v>1735</v>
      </c>
      <c r="E214" s="106">
        <v>1746</v>
      </c>
      <c r="F214" s="106">
        <v>0.60538373424971303</v>
      </c>
      <c r="G214" s="106">
        <v>0.57604677114042402</v>
      </c>
      <c r="H214" s="106">
        <v>1.4453643756235601E-2</v>
      </c>
      <c r="I214" s="106">
        <v>2.0297278391570002</v>
      </c>
      <c r="J214" s="106">
        <v>4.8499999999999996</v>
      </c>
      <c r="K214" s="106">
        <v>0.95460163345327498</v>
      </c>
      <c r="L214" s="15">
        <v>0.18620445813189401</v>
      </c>
      <c r="M214" s="106">
        <v>0.91341697578873804</v>
      </c>
      <c r="N214" s="106">
        <v>0.220378352528842</v>
      </c>
      <c r="P214" s="106">
        <v>0.59050041489665961</v>
      </c>
      <c r="Q214" s="106">
        <v>0.56159312738418843</v>
      </c>
      <c r="R214" s="106">
        <v>0.6049540586528952</v>
      </c>
      <c r="S214" s="106">
        <v>0.54713948362795284</v>
      </c>
      <c r="Y214" s="301"/>
      <c r="AA214" s="106">
        <v>1057</v>
      </c>
      <c r="AB214" s="106">
        <v>996.64911032028476</v>
      </c>
      <c r="AE214" s="106">
        <v>23320.12</v>
      </c>
      <c r="AF214" s="106">
        <v>23575.72</v>
      </c>
    </row>
    <row r="215" spans="1:32" x14ac:dyDescent="0.2">
      <c r="A215" s="14">
        <v>43836</v>
      </c>
      <c r="B215" s="106">
        <v>1027</v>
      </c>
      <c r="C215" s="106">
        <v>1033</v>
      </c>
      <c r="D215" s="106">
        <v>1725</v>
      </c>
      <c r="E215" s="106">
        <v>1730</v>
      </c>
      <c r="F215" s="106">
        <v>0.59710982658959499</v>
      </c>
      <c r="G215" s="106">
        <v>0.57541268769760501</v>
      </c>
      <c r="H215" s="106">
        <v>1.4193527638103E-2</v>
      </c>
      <c r="I215" s="106">
        <v>1.5286642929938401</v>
      </c>
      <c r="J215" s="106">
        <v>3.63</v>
      </c>
      <c r="K215" s="106">
        <v>0.95823089247743298</v>
      </c>
      <c r="L215" s="15">
        <v>8.0541246097977803E-2</v>
      </c>
      <c r="M215" s="106">
        <v>0.91134807411123697</v>
      </c>
      <c r="N215" s="106">
        <v>0.32464782722247998</v>
      </c>
      <c r="P215" s="106">
        <v>0.58960621533570801</v>
      </c>
      <c r="Q215" s="106">
        <v>0.56121916005950201</v>
      </c>
      <c r="R215" s="106">
        <v>0.603799742973811</v>
      </c>
      <c r="S215" s="106">
        <v>0.54702563242139901</v>
      </c>
      <c r="Y215" s="301"/>
      <c r="AA215" s="106">
        <v>1033</v>
      </c>
      <c r="AB215" s="106">
        <v>987.51601423487546</v>
      </c>
      <c r="AE215" s="106">
        <v>23319.759999999998</v>
      </c>
      <c r="AF215" s="106">
        <v>23204.86</v>
      </c>
    </row>
    <row r="216" spans="1:32" x14ac:dyDescent="0.2">
      <c r="A216" s="14">
        <v>43829</v>
      </c>
      <c r="B216" s="106">
        <v>1051</v>
      </c>
      <c r="C216" s="106">
        <v>1045</v>
      </c>
      <c r="D216" s="106">
        <v>1771</v>
      </c>
      <c r="E216" s="106">
        <v>1765</v>
      </c>
      <c r="F216" s="106">
        <v>0.59206798866855503</v>
      </c>
      <c r="G216" s="106">
        <v>0.57495066667418404</v>
      </c>
      <c r="H216" s="106">
        <v>1.40429146444524E-2</v>
      </c>
      <c r="I216" s="106">
        <v>1.21892943365091</v>
      </c>
      <c r="J216" s="106">
        <v>2.89</v>
      </c>
      <c r="K216" s="106">
        <v>0.96343614429531699</v>
      </c>
      <c r="L216" s="106">
        <v>3.4622275453628101E-2</v>
      </c>
      <c r="M216" s="106">
        <v>0.90892293836999405</v>
      </c>
      <c r="N216" s="106">
        <v>0.33945402686231202</v>
      </c>
      <c r="P216" s="106">
        <v>0.58899358131863644</v>
      </c>
      <c r="Q216" s="106">
        <v>0.56090775202973164</v>
      </c>
      <c r="R216" s="106">
        <v>0.60303649596308884</v>
      </c>
      <c r="S216" s="106">
        <v>0.54686483738527925</v>
      </c>
      <c r="Y216" s="301"/>
      <c r="AA216" s="106">
        <v>1045</v>
      </c>
      <c r="AB216" s="106">
        <v>1007.4946619217083</v>
      </c>
      <c r="AE216" s="106">
        <v>23770.93</v>
      </c>
      <c r="AF216" s="106">
        <v>23656.62</v>
      </c>
    </row>
    <row r="217" spans="1:32" x14ac:dyDescent="0.2">
      <c r="A217" s="14">
        <v>43826</v>
      </c>
      <c r="B217" s="106">
        <v>1056</v>
      </c>
      <c r="C217" s="106">
        <v>1054</v>
      </c>
      <c r="D217" s="106">
        <v>1776</v>
      </c>
      <c r="E217" s="106">
        <v>1774</v>
      </c>
      <c r="F217" s="106">
        <v>0.59413754227733895</v>
      </c>
      <c r="G217" s="106">
        <v>0.57455007431891802</v>
      </c>
      <c r="H217" s="106">
        <v>1.3977281868856601E-2</v>
      </c>
      <c r="I217" s="106">
        <v>1.4013789048688201</v>
      </c>
      <c r="J217" s="106">
        <v>3.3</v>
      </c>
      <c r="K217" s="106">
        <v>0.96414671151654896</v>
      </c>
      <c r="L217" s="15">
        <v>6.5187115314413596E-2</v>
      </c>
      <c r="M217" s="106">
        <v>0.90702221313314602</v>
      </c>
      <c r="N217" s="106">
        <v>0.18227935988740401</v>
      </c>
      <c r="P217" s="106">
        <v>0.58852735618777463</v>
      </c>
      <c r="Q217" s="106">
        <v>0.56057279245006142</v>
      </c>
      <c r="R217" s="106">
        <v>0.60250463805663124</v>
      </c>
      <c r="S217" s="106">
        <v>0.54659551058120481</v>
      </c>
      <c r="Y217" s="301"/>
      <c r="AA217" s="106">
        <v>1054</v>
      </c>
      <c r="AB217" s="106">
        <v>1012.6320284697509</v>
      </c>
      <c r="AE217" s="106">
        <v>23953.75</v>
      </c>
      <c r="AF217" s="106">
        <v>23837.72</v>
      </c>
    </row>
    <row r="218" spans="1:32" x14ac:dyDescent="0.2">
      <c r="A218" s="14">
        <v>43825</v>
      </c>
      <c r="B218" s="106">
        <v>1062</v>
      </c>
      <c r="C218" s="106">
        <v>1068</v>
      </c>
      <c r="D218" s="106">
        <v>1750</v>
      </c>
      <c r="E218" s="106">
        <v>1759</v>
      </c>
      <c r="F218" s="106">
        <v>0.60716316088686695</v>
      </c>
      <c r="G218" s="106">
        <v>0.57396978168955604</v>
      </c>
      <c r="H218" s="106">
        <v>1.40552555122403E-2</v>
      </c>
      <c r="I218" s="106">
        <v>2.3616347044280599</v>
      </c>
      <c r="J218" s="106">
        <v>5.47</v>
      </c>
      <c r="K218" s="106">
        <v>0.96654623037295095</v>
      </c>
      <c r="L218" s="15">
        <v>2.0179903331675499E-2</v>
      </c>
      <c r="M218" s="106">
        <v>0.90515433158152703</v>
      </c>
      <c r="N218" s="106">
        <v>0.28304241804782798</v>
      </c>
      <c r="P218" s="106">
        <v>0.58802503720179633</v>
      </c>
      <c r="Q218" s="106">
        <v>0.55991452617731574</v>
      </c>
      <c r="R218" s="106">
        <v>0.60208029271403662</v>
      </c>
      <c r="S218" s="106">
        <v>0.54585927066507545</v>
      </c>
      <c r="Y218" s="301"/>
      <c r="AA218" s="106">
        <v>1068</v>
      </c>
      <c r="AB218" s="106">
        <v>1004.0697508896798</v>
      </c>
      <c r="AE218" s="106">
        <v>23787.7</v>
      </c>
      <c r="AF218" s="106">
        <v>23924.92</v>
      </c>
    </row>
    <row r="219" spans="1:32" x14ac:dyDescent="0.2">
      <c r="A219" s="14">
        <v>43824</v>
      </c>
      <c r="B219" s="106">
        <v>1069</v>
      </c>
      <c r="C219" s="106">
        <v>1060</v>
      </c>
      <c r="D219" s="106">
        <v>1767</v>
      </c>
      <c r="E219" s="106">
        <v>1760</v>
      </c>
      <c r="F219" s="106">
        <v>0.60227272727272696</v>
      </c>
      <c r="G219" s="106">
        <v>0.57312165963731299</v>
      </c>
      <c r="H219" s="106">
        <v>1.39454346970621E-2</v>
      </c>
      <c r="I219" s="106">
        <v>2.0903663649548898</v>
      </c>
      <c r="J219" s="106">
        <v>4.84</v>
      </c>
      <c r="K219" s="106">
        <v>0.96803799769554699</v>
      </c>
      <c r="L219" s="15">
        <v>0.14028549164986501</v>
      </c>
      <c r="M219" s="106">
        <v>0.90456725937610305</v>
      </c>
      <c r="N219" s="106">
        <v>0.15354982729147201</v>
      </c>
      <c r="P219" s="106">
        <v>0.58706709433437509</v>
      </c>
      <c r="Q219" s="106">
        <v>0.55917622494025088</v>
      </c>
      <c r="R219" s="106">
        <v>0.6010125290314372</v>
      </c>
      <c r="S219" s="106">
        <v>0.54523079024318877</v>
      </c>
      <c r="Y219" s="301"/>
      <c r="AA219" s="106">
        <v>1060</v>
      </c>
      <c r="AB219" s="106">
        <v>1004.6405693950178</v>
      </c>
      <c r="AE219" s="106">
        <v>23813.59</v>
      </c>
      <c r="AF219" s="106">
        <v>23782.87</v>
      </c>
    </row>
    <row r="220" spans="1:32" x14ac:dyDescent="0.2">
      <c r="A220" s="14">
        <v>43823</v>
      </c>
      <c r="B220" s="106">
        <v>1060</v>
      </c>
      <c r="C220" s="106">
        <v>1069</v>
      </c>
      <c r="D220" s="106">
        <v>1797</v>
      </c>
      <c r="E220" s="106">
        <v>1779</v>
      </c>
      <c r="F220" s="106">
        <v>0.60089938167509804</v>
      </c>
      <c r="G220" s="106">
        <v>0.57226350729847397</v>
      </c>
      <c r="H220" s="106">
        <v>1.41045566204868E-2</v>
      </c>
      <c r="I220" s="106">
        <v>2.0302569692286601</v>
      </c>
      <c r="J220" s="106">
        <v>4.7699999999999996</v>
      </c>
      <c r="K220" s="106">
        <v>0.969103352755462</v>
      </c>
      <c r="L220" s="15">
        <v>0.105878703099491</v>
      </c>
      <c r="M220" s="106">
        <v>0.90442757579343003</v>
      </c>
      <c r="N220" s="106">
        <v>0.15922785047982899</v>
      </c>
      <c r="P220" s="106">
        <v>0.58636806391896079</v>
      </c>
      <c r="Q220" s="106">
        <v>0.55815895067798715</v>
      </c>
      <c r="R220" s="106">
        <v>0.60047262053944761</v>
      </c>
      <c r="S220" s="106">
        <v>0.54405439405750033</v>
      </c>
      <c r="Y220" s="301"/>
      <c r="AA220" s="106">
        <v>1069</v>
      </c>
      <c r="AB220" s="106">
        <v>1015.4861209964413</v>
      </c>
      <c r="AE220" s="106">
        <v>23839.18</v>
      </c>
      <c r="AF220" s="106">
        <v>23830.58</v>
      </c>
    </row>
    <row r="221" spans="1:32" x14ac:dyDescent="0.2">
      <c r="A221" s="14">
        <v>43822</v>
      </c>
      <c r="B221" s="106">
        <v>1060</v>
      </c>
      <c r="C221" s="106">
        <v>1056</v>
      </c>
      <c r="D221" s="106">
        <v>1802</v>
      </c>
      <c r="E221" s="106">
        <v>1787</v>
      </c>
      <c r="F221" s="106">
        <v>0.59093452714045802</v>
      </c>
      <c r="G221" s="106">
        <v>0.57148475444743296</v>
      </c>
      <c r="H221" s="106">
        <v>1.4114380045087201E-2</v>
      </c>
      <c r="I221" s="106">
        <v>1.3780111227623499</v>
      </c>
      <c r="J221" s="106">
        <v>3.29</v>
      </c>
      <c r="K221" s="106">
        <v>0.96881800295020704</v>
      </c>
      <c r="L221" s="15">
        <v>9.0055423528501405E-2</v>
      </c>
      <c r="M221" s="106">
        <v>0.90434309514089894</v>
      </c>
      <c r="N221" s="106">
        <v>0.181982171918594</v>
      </c>
      <c r="P221" s="106">
        <v>0.58559913449252021</v>
      </c>
      <c r="Q221" s="106">
        <v>0.55737037440234571</v>
      </c>
      <c r="R221" s="106">
        <v>0.59971351453760735</v>
      </c>
      <c r="S221" s="106">
        <v>0.54325599435725858</v>
      </c>
      <c r="Y221" s="301"/>
      <c r="AA221" s="106">
        <v>1056</v>
      </c>
      <c r="AB221" s="106">
        <v>1020.0526690391459</v>
      </c>
      <c r="AE221" s="106">
        <v>23921.29</v>
      </c>
      <c r="AF221" s="106">
        <v>23821.11</v>
      </c>
    </row>
    <row r="222" spans="1:32" x14ac:dyDescent="0.2">
      <c r="A222" s="14">
        <v>43819</v>
      </c>
      <c r="B222" s="106">
        <v>1051</v>
      </c>
      <c r="C222" s="106">
        <v>1053</v>
      </c>
      <c r="D222" s="106">
        <v>1824</v>
      </c>
      <c r="E222" s="106">
        <v>1801</v>
      </c>
      <c r="F222" s="106">
        <v>0.58467518045530198</v>
      </c>
      <c r="G222" s="106">
        <v>0.57101093044919704</v>
      </c>
      <c r="H222" s="106">
        <v>1.4049835064843599E-2</v>
      </c>
      <c r="I222" s="106">
        <v>0.97255590140676096</v>
      </c>
      <c r="J222" s="106">
        <v>2.34</v>
      </c>
      <c r="K222" s="106">
        <v>0.96783987014030304</v>
      </c>
      <c r="L222" s="106">
        <v>8.7817969021101505E-2</v>
      </c>
      <c r="M222" s="106">
        <v>0.90235726704082897</v>
      </c>
      <c r="N222" s="106">
        <v>0.33884642019532801</v>
      </c>
      <c r="P222" s="106">
        <v>0.58506076551404063</v>
      </c>
      <c r="Q222" s="106">
        <v>0.55696109538435346</v>
      </c>
      <c r="R222" s="106">
        <v>0.59911060057888421</v>
      </c>
      <c r="S222" s="106">
        <v>0.54291126031950987</v>
      </c>
      <c r="Y222" s="301"/>
      <c r="AA222" s="106">
        <v>1053</v>
      </c>
      <c r="AB222" s="106">
        <v>1028.044128113879</v>
      </c>
      <c r="AE222" s="106">
        <v>23893.45</v>
      </c>
      <c r="AF222" s="106">
        <v>23816.63</v>
      </c>
    </row>
    <row r="223" spans="1:32" x14ac:dyDescent="0.2">
      <c r="A223" s="14">
        <v>43818</v>
      </c>
      <c r="B223" s="106">
        <v>1050</v>
      </c>
      <c r="C223" s="106">
        <v>1045</v>
      </c>
      <c r="D223" s="106">
        <v>1836</v>
      </c>
      <c r="E223" s="106">
        <v>1846</v>
      </c>
      <c r="F223" s="106">
        <v>0.56608884073672805</v>
      </c>
      <c r="G223" s="106">
        <v>0.57059887403940202</v>
      </c>
      <c r="H223" s="106">
        <v>1.40961511636451E-2</v>
      </c>
      <c r="I223" s="106">
        <v>-0.31994785316334001</v>
      </c>
      <c r="J223" s="106">
        <v>-0.8</v>
      </c>
      <c r="K223" s="106">
        <v>0.96882553787435799</v>
      </c>
      <c r="L223" s="106">
        <v>9.1158458438993603E-2</v>
      </c>
      <c r="M223" s="106">
        <v>0.89966454595821599</v>
      </c>
      <c r="N223" s="106">
        <v>0.28652485649661102</v>
      </c>
      <c r="P223" s="106">
        <v>0.58469502520304717</v>
      </c>
      <c r="Q223" s="106">
        <v>0.55650272287575686</v>
      </c>
      <c r="R223" s="106">
        <v>0.59879117636669221</v>
      </c>
      <c r="S223" s="106">
        <v>0.54240657171211182</v>
      </c>
      <c r="Y223" s="301"/>
      <c r="AA223" s="106">
        <v>1045</v>
      </c>
      <c r="AB223" s="106">
        <v>1053.7309608540925</v>
      </c>
      <c r="AE223" s="106">
        <v>23911.46</v>
      </c>
      <c r="AF223" s="106">
        <v>23864.85</v>
      </c>
    </row>
    <row r="224" spans="1:32" x14ac:dyDescent="0.2">
      <c r="A224" s="14">
        <v>43817</v>
      </c>
      <c r="B224" s="106">
        <v>1080</v>
      </c>
      <c r="C224" s="106">
        <v>1063</v>
      </c>
      <c r="D224" s="106">
        <v>1832</v>
      </c>
      <c r="E224" s="106">
        <v>1837</v>
      </c>
      <c r="F224" s="106">
        <v>0.57866086009798501</v>
      </c>
      <c r="G224" s="106">
        <v>0.57045843023698595</v>
      </c>
      <c r="H224" s="106">
        <v>1.4192529733686199E-2</v>
      </c>
      <c r="I224" s="106">
        <v>0.57793994551448202</v>
      </c>
      <c r="J224" s="106">
        <v>1.42</v>
      </c>
      <c r="K224" s="106">
        <v>0.96765841836955602</v>
      </c>
      <c r="L224" s="106">
        <v>0.112727210422159</v>
      </c>
      <c r="M224" s="106">
        <v>0.89763931651569595</v>
      </c>
      <c r="N224" s="106">
        <v>0.16034054982391799</v>
      </c>
      <c r="P224" s="106">
        <v>0.58465095997067218</v>
      </c>
      <c r="Q224" s="106">
        <v>0.55626590050329972</v>
      </c>
      <c r="R224" s="106">
        <v>0.5988434897043583</v>
      </c>
      <c r="S224" s="106">
        <v>0.54207337076961359</v>
      </c>
      <c r="Y224" s="301"/>
      <c r="AA224" s="106">
        <v>1063</v>
      </c>
      <c r="AB224" s="106">
        <v>1048.5935943060499</v>
      </c>
      <c r="AE224" s="106">
        <v>24023.27</v>
      </c>
      <c r="AF224" s="106">
        <v>23934.43</v>
      </c>
    </row>
    <row r="225" spans="1:32" x14ac:dyDescent="0.2">
      <c r="A225" s="14">
        <v>43816</v>
      </c>
      <c r="B225" s="106">
        <v>1093</v>
      </c>
      <c r="C225" s="106">
        <v>1078</v>
      </c>
      <c r="D225" s="106">
        <v>1840</v>
      </c>
      <c r="E225" s="106">
        <v>1821</v>
      </c>
      <c r="F225" s="106">
        <v>0.59198242723778105</v>
      </c>
      <c r="G225" s="106">
        <v>0.57012288553078205</v>
      </c>
      <c r="H225" s="106">
        <v>1.42917813758674E-2</v>
      </c>
      <c r="I225" s="106">
        <v>1.5295183386942901</v>
      </c>
      <c r="J225" s="106">
        <v>3.69</v>
      </c>
      <c r="K225" s="106">
        <v>0.96610007234412798</v>
      </c>
      <c r="L225" s="106">
        <v>0.14039899875936701</v>
      </c>
      <c r="M225" s="106">
        <v>0.89666114341923298</v>
      </c>
      <c r="N225" s="106">
        <v>0.122986098778213</v>
      </c>
      <c r="P225" s="106">
        <v>0.58441466690664945</v>
      </c>
      <c r="Q225" s="106">
        <v>0.55583110415491466</v>
      </c>
      <c r="R225" s="106">
        <v>0.59870644828251685</v>
      </c>
      <c r="S225" s="106">
        <v>0.54153932277904726</v>
      </c>
      <c r="Y225" s="301"/>
      <c r="AA225" s="106">
        <v>1078</v>
      </c>
      <c r="AB225" s="106">
        <v>1039.4604982206406</v>
      </c>
      <c r="AE225" s="106">
        <v>24091.119999999999</v>
      </c>
      <c r="AF225" s="106">
        <v>24066.12</v>
      </c>
    </row>
    <row r="226" spans="1:32" x14ac:dyDescent="0.2">
      <c r="A226" s="14">
        <v>43815</v>
      </c>
      <c r="B226" s="106">
        <v>1084</v>
      </c>
      <c r="C226" s="106">
        <v>1080</v>
      </c>
      <c r="D226" s="106">
        <v>1808</v>
      </c>
      <c r="E226" s="106">
        <v>1826</v>
      </c>
      <c r="F226" s="106">
        <v>0.591456736035049</v>
      </c>
      <c r="G226" s="106">
        <v>0.56964991048759295</v>
      </c>
      <c r="H226" s="106">
        <v>1.4146772723811599E-2</v>
      </c>
      <c r="I226" s="106">
        <v>1.5414699856421199</v>
      </c>
      <c r="J226" s="106">
        <v>3.69</v>
      </c>
      <c r="K226" s="106">
        <v>0.96434460725210702</v>
      </c>
      <c r="L226" s="106">
        <v>9.4972539982998594E-2</v>
      </c>
      <c r="M226" s="106">
        <v>0.89605027030713202</v>
      </c>
      <c r="N226" s="106">
        <v>7.2140921372330996E-2</v>
      </c>
      <c r="P226" s="106">
        <v>0.58379668321140454</v>
      </c>
      <c r="Q226" s="106">
        <v>0.55550313776378135</v>
      </c>
      <c r="R226" s="106">
        <v>0.59794345593521614</v>
      </c>
      <c r="S226" s="106">
        <v>0.54135636503996976</v>
      </c>
      <c r="Y226" s="301"/>
      <c r="AA226" s="106">
        <v>1080</v>
      </c>
      <c r="AB226" s="106">
        <v>1042.3145907473311</v>
      </c>
      <c r="AE226" s="106">
        <v>23955.200000000001</v>
      </c>
      <c r="AF226" s="106">
        <v>23952.35</v>
      </c>
    </row>
    <row r="227" spans="1:32" x14ac:dyDescent="0.2">
      <c r="A227" s="14">
        <v>43812</v>
      </c>
      <c r="B227" s="106">
        <v>1098</v>
      </c>
      <c r="C227" s="106">
        <v>1086</v>
      </c>
      <c r="D227" s="106">
        <v>1852</v>
      </c>
      <c r="E227" s="106">
        <v>1818</v>
      </c>
      <c r="F227" s="106">
        <v>0.59735973597359704</v>
      </c>
      <c r="G227" s="106">
        <v>0.56910486113622005</v>
      </c>
      <c r="H227" s="106">
        <v>1.40834447888599E-2</v>
      </c>
      <c r="I227" s="106">
        <v>2.0062474246163799</v>
      </c>
      <c r="J227" s="106">
        <v>4.7300000000000004</v>
      </c>
      <c r="K227" s="106">
        <v>0.96269678652748303</v>
      </c>
      <c r="L227" s="106">
        <v>1.3947640305026401E-2</v>
      </c>
      <c r="M227" s="106">
        <v>0.89580559124089298</v>
      </c>
      <c r="N227" s="106">
        <v>0.10636749452729501</v>
      </c>
      <c r="P227" s="106">
        <v>0.58318830592507998</v>
      </c>
      <c r="Q227" s="106">
        <v>0.55502141634736013</v>
      </c>
      <c r="R227" s="106">
        <v>0.5972717507139399</v>
      </c>
      <c r="S227" s="106">
        <v>0.54093797155850021</v>
      </c>
      <c r="Y227" s="301"/>
      <c r="AA227" s="106">
        <v>1086</v>
      </c>
      <c r="AB227" s="106">
        <v>1037.7480427046264</v>
      </c>
      <c r="AE227" s="106">
        <v>23810.560000000001</v>
      </c>
      <c r="AF227" s="106">
        <v>24023.1</v>
      </c>
    </row>
    <row r="228" spans="1:32" x14ac:dyDescent="0.2">
      <c r="A228" s="14">
        <v>43811</v>
      </c>
      <c r="B228" s="106">
        <v>1064</v>
      </c>
      <c r="C228" s="106">
        <v>1068</v>
      </c>
      <c r="D228" s="106">
        <v>1847</v>
      </c>
      <c r="E228" s="106">
        <v>1816</v>
      </c>
      <c r="F228" s="106">
        <v>0.58810572687224605</v>
      </c>
      <c r="G228" s="106">
        <v>0.56875097806107899</v>
      </c>
      <c r="H228" s="106">
        <v>1.36971833679407E-2</v>
      </c>
      <c r="I228" s="106">
        <v>1.4130459008432401</v>
      </c>
      <c r="J228" s="106">
        <v>3.29</v>
      </c>
      <c r="K228" s="106">
        <v>0.96018174551840696</v>
      </c>
      <c r="L228" s="106">
        <v>5.2906538283774597E-3</v>
      </c>
      <c r="M228" s="106">
        <v>0.89540359310730899</v>
      </c>
      <c r="N228" s="106">
        <v>0.13675838003016599</v>
      </c>
      <c r="P228" s="106">
        <v>0.58244816142901967</v>
      </c>
      <c r="Q228" s="106">
        <v>0.55505379469313831</v>
      </c>
      <c r="R228" s="106">
        <v>0.59614534479696035</v>
      </c>
      <c r="S228" s="106">
        <v>0.54135661132519763</v>
      </c>
      <c r="Y228" s="301"/>
      <c r="AA228" s="106">
        <v>1068</v>
      </c>
      <c r="AB228" s="106">
        <v>1036.6064056939501</v>
      </c>
      <c r="AE228" s="106">
        <v>23449.279999999999</v>
      </c>
      <c r="AF228" s="106">
        <v>23424.81</v>
      </c>
    </row>
    <row r="229" spans="1:32" x14ac:dyDescent="0.2">
      <c r="A229" s="14">
        <v>43810</v>
      </c>
      <c r="B229" s="106">
        <v>1052</v>
      </c>
      <c r="C229" s="106">
        <v>1055</v>
      </c>
      <c r="D229" s="106">
        <v>1791</v>
      </c>
      <c r="E229" s="106">
        <v>1828</v>
      </c>
      <c r="F229" s="106">
        <v>0.577133479212253</v>
      </c>
      <c r="G229" s="106">
        <v>0.56849872671467006</v>
      </c>
      <c r="H229" s="106">
        <v>1.3511365001788799E-2</v>
      </c>
      <c r="I229" s="106">
        <v>0.63907329099906895</v>
      </c>
      <c r="J229" s="106">
        <v>1.5</v>
      </c>
      <c r="K229" s="106">
        <v>0.95695244426385395</v>
      </c>
      <c r="L229" s="106">
        <v>9.8268334763768703E-3</v>
      </c>
      <c r="M229" s="106">
        <v>0.89451384121764399</v>
      </c>
      <c r="N229" s="106">
        <v>0.101626983422912</v>
      </c>
      <c r="P229" s="106">
        <v>0.5820100917164589</v>
      </c>
      <c r="Q229" s="106">
        <v>0.55498736171288121</v>
      </c>
      <c r="R229" s="106">
        <v>0.59552145671824763</v>
      </c>
      <c r="S229" s="106">
        <v>0.54147599671109248</v>
      </c>
      <c r="Y229" s="301"/>
      <c r="AA229" s="106">
        <v>1055</v>
      </c>
      <c r="AB229" s="106">
        <v>1043.4562277580071</v>
      </c>
      <c r="AE229" s="106">
        <v>23421.14</v>
      </c>
      <c r="AF229" s="106">
        <v>23391.86</v>
      </c>
    </row>
    <row r="230" spans="1:32" x14ac:dyDescent="0.2">
      <c r="A230" s="14">
        <v>43809</v>
      </c>
      <c r="B230" s="106">
        <v>1050</v>
      </c>
      <c r="C230" s="106">
        <v>1045</v>
      </c>
      <c r="D230" s="106">
        <v>1760</v>
      </c>
      <c r="E230" s="106">
        <v>1781</v>
      </c>
      <c r="F230" s="106">
        <v>0.58674901740595098</v>
      </c>
      <c r="G230" s="106">
        <v>0.56843639424009795</v>
      </c>
      <c r="H230" s="106">
        <v>1.34821381166772E-2</v>
      </c>
      <c r="I230" s="106">
        <v>1.35828775876436</v>
      </c>
      <c r="J230" s="106">
        <v>3.12</v>
      </c>
      <c r="K230" s="106">
        <v>0.95417333720221797</v>
      </c>
      <c r="L230" s="106">
        <v>1.27258891293076E-2</v>
      </c>
      <c r="M230" s="106">
        <v>0.89448650968018795</v>
      </c>
      <c r="N230" s="106">
        <v>4.42536400450858E-2</v>
      </c>
      <c r="P230" s="106">
        <v>0.58191853235677515</v>
      </c>
      <c r="Q230" s="106">
        <v>0.55495425612342075</v>
      </c>
      <c r="R230" s="106">
        <v>0.59540067047345235</v>
      </c>
      <c r="S230" s="106">
        <v>0.54147211800674355</v>
      </c>
      <c r="Y230" s="301"/>
      <c r="AA230" s="106">
        <v>1045</v>
      </c>
      <c r="AB230" s="106">
        <v>1016.6277580071174</v>
      </c>
      <c r="AE230" s="106">
        <v>23372.39</v>
      </c>
      <c r="AF230" s="106">
        <v>23410.19</v>
      </c>
    </row>
    <row r="231" spans="1:32" x14ac:dyDescent="0.2">
      <c r="A231" s="14">
        <v>43808</v>
      </c>
      <c r="B231" s="106">
        <v>1063</v>
      </c>
      <c r="C231" s="106">
        <v>1058</v>
      </c>
      <c r="D231" s="106">
        <v>1744</v>
      </c>
      <c r="E231" s="106">
        <v>1755</v>
      </c>
      <c r="F231" s="106">
        <v>0.602849002849002</v>
      </c>
      <c r="G231" s="106">
        <v>0.56816132275712505</v>
      </c>
      <c r="H231" s="106">
        <v>1.33151285051844E-2</v>
      </c>
      <c r="I231" s="106">
        <v>2.6051329567244399</v>
      </c>
      <c r="J231" s="106">
        <v>5.75</v>
      </c>
      <c r="K231" s="106">
        <v>0.95581149621495498</v>
      </c>
      <c r="L231" s="106">
        <v>5.6200024117776803E-3</v>
      </c>
      <c r="M231" s="106">
        <v>0.89578232050792606</v>
      </c>
      <c r="N231" s="106">
        <v>4.4009918788532901E-2</v>
      </c>
      <c r="P231" s="106">
        <v>0.5814764512623094</v>
      </c>
      <c r="Q231" s="106">
        <v>0.55484619425194071</v>
      </c>
      <c r="R231" s="106">
        <v>0.59479157976749386</v>
      </c>
      <c r="S231" s="106">
        <v>0.54153106574675625</v>
      </c>
      <c r="Y231" s="301"/>
      <c r="AA231" s="106">
        <v>1058</v>
      </c>
      <c r="AB231" s="106">
        <v>1001.7864768683274</v>
      </c>
      <c r="AE231" s="106">
        <v>23544.31</v>
      </c>
      <c r="AF231" s="106">
        <v>23430.7</v>
      </c>
    </row>
    <row r="232" spans="1:32" x14ac:dyDescent="0.2">
      <c r="A232" s="14">
        <v>43805</v>
      </c>
      <c r="B232" s="106">
        <v>1039</v>
      </c>
      <c r="C232" s="106">
        <v>1040</v>
      </c>
      <c r="D232" s="106">
        <v>1733</v>
      </c>
      <c r="E232" s="106">
        <v>1723</v>
      </c>
      <c r="F232" s="106">
        <v>0.60359837492745205</v>
      </c>
      <c r="G232" s="106">
        <v>0.56769582586795198</v>
      </c>
      <c r="H232" s="106">
        <v>1.2689897436235701E-2</v>
      </c>
      <c r="I232" s="106">
        <v>2.8292229499806898</v>
      </c>
      <c r="J232" s="106">
        <v>5.95</v>
      </c>
      <c r="K232" s="106">
        <v>0.96044198677811599</v>
      </c>
      <c r="L232" s="106">
        <v>1.4851359010568401E-3</v>
      </c>
      <c r="M232" s="106">
        <v>0.89753392666953002</v>
      </c>
      <c r="N232" s="106">
        <v>5.49098798268573E-2</v>
      </c>
      <c r="P232" s="106">
        <v>0.5803857233041877</v>
      </c>
      <c r="Q232" s="106">
        <v>0.55500592843171626</v>
      </c>
      <c r="R232" s="106">
        <v>0.59307562074042341</v>
      </c>
      <c r="S232" s="106">
        <v>0.54231603099548054</v>
      </c>
      <c r="Y232" s="301"/>
      <c r="AA232" s="106">
        <v>1040</v>
      </c>
      <c r="AB232" s="106">
        <v>983.52028469750894</v>
      </c>
      <c r="AE232" s="106">
        <v>23347.67</v>
      </c>
      <c r="AF232" s="106">
        <v>23354.400000000001</v>
      </c>
    </row>
    <row r="233" spans="1:32" x14ac:dyDescent="0.2">
      <c r="A233" s="14">
        <v>43804</v>
      </c>
      <c r="B233" s="106">
        <v>1027</v>
      </c>
      <c r="C233" s="106">
        <v>1033</v>
      </c>
      <c r="D233" s="106">
        <v>1730</v>
      </c>
      <c r="E233" s="106">
        <v>1729</v>
      </c>
      <c r="F233" s="106">
        <v>0.59745517640254397</v>
      </c>
      <c r="G233" s="106">
        <v>0.56720469320563904</v>
      </c>
      <c r="H233" s="106">
        <v>1.19840437058057E-2</v>
      </c>
      <c r="I233" s="106">
        <v>2.5242300461779701</v>
      </c>
      <c r="J233" s="106">
        <v>5.0599999999999996</v>
      </c>
      <c r="K233" s="106">
        <v>0.96257144065878797</v>
      </c>
      <c r="L233" s="106">
        <v>1.11727005208566E-2</v>
      </c>
      <c r="M233" s="106">
        <v>0.89885559121859004</v>
      </c>
      <c r="N233" s="106">
        <v>6.7008256233910601E-2</v>
      </c>
      <c r="P233" s="106">
        <v>0.57918873691144479</v>
      </c>
      <c r="Q233" s="106">
        <v>0.5552206494998333</v>
      </c>
      <c r="R233" s="106">
        <v>0.59117278061725043</v>
      </c>
      <c r="S233" s="106">
        <v>0.54323660579402766</v>
      </c>
      <c r="AA233" s="106">
        <v>1033</v>
      </c>
      <c r="AB233" s="106">
        <v>986.94519572953743</v>
      </c>
      <c r="AE233" s="106">
        <v>23292.7</v>
      </c>
      <c r="AF233" s="106">
        <v>23300.09</v>
      </c>
    </row>
    <row r="234" spans="1:32" x14ac:dyDescent="0.2">
      <c r="A234" s="14">
        <v>43803</v>
      </c>
      <c r="B234" s="106">
        <v>1000</v>
      </c>
      <c r="C234" s="106">
        <v>1016</v>
      </c>
      <c r="D234" s="106">
        <v>1689</v>
      </c>
      <c r="E234" s="106">
        <v>1711</v>
      </c>
      <c r="F234" s="106">
        <v>0.59380479251899398</v>
      </c>
      <c r="G234" s="106">
        <v>0.56681327822918204</v>
      </c>
      <c r="H234" s="106">
        <v>1.14574665527254E-2</v>
      </c>
      <c r="I234" s="106">
        <v>2.3558012729604401</v>
      </c>
      <c r="J234" s="106">
        <v>4.55</v>
      </c>
      <c r="K234" s="106">
        <v>0.96438587313351298</v>
      </c>
      <c r="L234" s="106">
        <v>1.95336290653964E-2</v>
      </c>
      <c r="M234" s="106">
        <v>0.90012524603186705</v>
      </c>
      <c r="N234" s="106">
        <v>7.0550248783351796E-2</v>
      </c>
      <c r="P234" s="106">
        <v>0.57827074478190743</v>
      </c>
      <c r="Q234" s="106">
        <v>0.55535581167645665</v>
      </c>
      <c r="R234" s="106">
        <v>0.58972821133463282</v>
      </c>
      <c r="S234" s="106">
        <v>0.54389834512373125</v>
      </c>
      <c r="AA234" s="106">
        <v>1016</v>
      </c>
      <c r="AB234" s="106">
        <v>976.67046263345196</v>
      </c>
      <c r="AE234" s="106">
        <v>23186.74</v>
      </c>
      <c r="AF234" s="106">
        <v>23135.23</v>
      </c>
    </row>
    <row r="235" spans="1:32" x14ac:dyDescent="0.2">
      <c r="A235" s="14">
        <v>43802</v>
      </c>
      <c r="B235" s="106">
        <v>997</v>
      </c>
      <c r="C235" s="106">
        <v>1012</v>
      </c>
      <c r="D235" s="106">
        <v>1714</v>
      </c>
      <c r="E235" s="106">
        <v>1709</v>
      </c>
      <c r="F235" s="106">
        <v>0.59215915740198899</v>
      </c>
      <c r="G235" s="106">
        <v>0.56656566741268199</v>
      </c>
      <c r="H235" s="106">
        <v>1.10654317873373E-2</v>
      </c>
      <c r="I235" s="106">
        <v>2.3129228466795499</v>
      </c>
      <c r="J235" s="106">
        <v>4.32</v>
      </c>
      <c r="K235" s="106">
        <v>0.96631815347018002</v>
      </c>
      <c r="L235" s="106">
        <v>4.5318464668423097E-2</v>
      </c>
      <c r="M235" s="106">
        <v>0.90147610464299399</v>
      </c>
      <c r="N235" s="106">
        <v>7.1382334170003406E-2</v>
      </c>
      <c r="P235" s="106">
        <v>0.57763109920001932</v>
      </c>
      <c r="Q235" s="106">
        <v>0.55550023562534467</v>
      </c>
      <c r="R235" s="106">
        <v>0.58869653098735664</v>
      </c>
      <c r="S235" s="106">
        <v>0.54443480383800735</v>
      </c>
      <c r="AA235" s="106">
        <v>1012</v>
      </c>
      <c r="AB235" s="106">
        <v>975.5288256227758</v>
      </c>
      <c r="AE235" s="106">
        <v>23231.14</v>
      </c>
      <c r="AF235" s="106">
        <v>23379.81</v>
      </c>
    </row>
    <row r="236" spans="1:32" x14ac:dyDescent="0.2">
      <c r="A236" s="14">
        <v>43801</v>
      </c>
      <c r="B236" s="106">
        <v>1003</v>
      </c>
      <c r="C236" s="106">
        <v>1019</v>
      </c>
      <c r="D236" s="106">
        <v>1723</v>
      </c>
      <c r="E236" s="106">
        <v>1726</v>
      </c>
      <c r="F236" s="106">
        <v>0.59038238702201595</v>
      </c>
      <c r="G236" s="106">
        <v>0.56625191132706099</v>
      </c>
      <c r="H236" s="106">
        <v>1.0661534944880801E-2</v>
      </c>
      <c r="I236" s="106">
        <v>2.2633209776741299</v>
      </c>
      <c r="J236" s="106">
        <v>4.09</v>
      </c>
      <c r="K236" s="106">
        <v>0.96745276060923902</v>
      </c>
      <c r="L236" s="106">
        <v>3.51311007000112E-2</v>
      </c>
      <c r="M236" s="106">
        <v>0.90198483009032004</v>
      </c>
      <c r="N236" s="106">
        <v>0.15870857791676199</v>
      </c>
      <c r="P236" s="106">
        <v>0.57691344627194174</v>
      </c>
      <c r="Q236" s="106">
        <v>0.55559037638218023</v>
      </c>
      <c r="R236" s="106">
        <v>0.58757498121682261</v>
      </c>
      <c r="S236" s="106">
        <v>0.54492884143729936</v>
      </c>
      <c r="AA236" s="106">
        <v>1019</v>
      </c>
      <c r="AB236" s="106">
        <v>985.23274021352313</v>
      </c>
      <c r="AE236" s="106">
        <v>23388.63</v>
      </c>
      <c r="AF236" s="106">
        <v>23529.5</v>
      </c>
    </row>
    <row r="237" spans="1:32" x14ac:dyDescent="0.2">
      <c r="A237" s="14">
        <v>43798</v>
      </c>
      <c r="B237" s="106">
        <v>999</v>
      </c>
      <c r="C237" s="106">
        <v>1003</v>
      </c>
      <c r="D237" s="106">
        <v>1738</v>
      </c>
      <c r="E237" s="106">
        <v>1723</v>
      </c>
      <c r="F237" s="106">
        <v>0.58212420197330195</v>
      </c>
      <c r="G237" s="106">
        <v>0.56600054276733403</v>
      </c>
      <c r="H237" s="106">
        <v>1.03059602583943E-2</v>
      </c>
      <c r="I237" s="106">
        <v>1.56449848453811</v>
      </c>
      <c r="J237" s="106">
        <v>2.77</v>
      </c>
      <c r="K237" s="106">
        <v>0.96917879853436995</v>
      </c>
      <c r="L237" s="106">
        <v>2.3636500021248699E-2</v>
      </c>
      <c r="M237" s="106">
        <v>0.90167884709299595</v>
      </c>
      <c r="N237" s="106">
        <v>0.19311689105614499</v>
      </c>
      <c r="P237" s="106">
        <v>0.57630650302572828</v>
      </c>
      <c r="Q237" s="106">
        <v>0.55569458250893977</v>
      </c>
      <c r="R237" s="106">
        <v>0.58661246328412264</v>
      </c>
      <c r="S237" s="106">
        <v>0.54538862225054541</v>
      </c>
      <c r="AA237" s="106">
        <v>1003</v>
      </c>
      <c r="AB237" s="106">
        <v>983.52028469750894</v>
      </c>
      <c r="AE237" s="106">
        <v>23497.439999999999</v>
      </c>
      <c r="AF237" s="106">
        <v>23293.91</v>
      </c>
    </row>
    <row r="238" spans="1:32" x14ac:dyDescent="0.2">
      <c r="A238" s="14">
        <v>43797</v>
      </c>
      <c r="B238" s="106">
        <v>993</v>
      </c>
      <c r="C238" s="106">
        <v>993</v>
      </c>
      <c r="D238" s="106">
        <v>1731</v>
      </c>
      <c r="E238" s="106">
        <v>1714</v>
      </c>
      <c r="F238" s="106">
        <v>0.57934655775962596</v>
      </c>
      <c r="G238" s="106">
        <v>0.56563575729578897</v>
      </c>
      <c r="H238" s="106">
        <v>1.02125671686004E-2</v>
      </c>
      <c r="I238" s="106">
        <v>1.34254201098357</v>
      </c>
      <c r="J238" s="106">
        <v>2.37</v>
      </c>
      <c r="K238" s="106">
        <v>0.96978802952833199</v>
      </c>
      <c r="L238" s="106">
        <v>2.1551929291570099E-2</v>
      </c>
      <c r="M238" s="106">
        <v>0.90128366922313197</v>
      </c>
      <c r="N238" s="106">
        <v>0.229486875648447</v>
      </c>
      <c r="P238" s="106">
        <v>0.57584832446438938</v>
      </c>
      <c r="Q238" s="106">
        <v>0.55542319012718855</v>
      </c>
      <c r="R238" s="106">
        <v>0.5860608916329898</v>
      </c>
      <c r="S238" s="106">
        <v>0.54521062295858813</v>
      </c>
      <c r="AA238" s="106">
        <v>993</v>
      </c>
      <c r="AB238" s="106">
        <v>978.38291814946626</v>
      </c>
      <c r="AE238" s="106">
        <v>23458.880000000001</v>
      </c>
      <c r="AF238" s="106">
        <v>23409.14</v>
      </c>
    </row>
    <row r="239" spans="1:32" x14ac:dyDescent="0.2">
      <c r="A239" s="14">
        <v>43796</v>
      </c>
      <c r="B239" s="106">
        <v>990</v>
      </c>
      <c r="C239" s="106">
        <v>989</v>
      </c>
      <c r="D239" s="106">
        <v>1729</v>
      </c>
      <c r="E239" s="106">
        <v>1722</v>
      </c>
      <c r="F239" s="106">
        <v>0.574332171893147</v>
      </c>
      <c r="G239" s="106">
        <v>0.56523641489571497</v>
      </c>
      <c r="H239" s="106">
        <v>1.02541222115601E-2</v>
      </c>
      <c r="I239" s="106">
        <v>0.88703419071583101</v>
      </c>
      <c r="J239" s="106">
        <v>1.58</v>
      </c>
      <c r="K239" s="106">
        <v>0.96980344411048602</v>
      </c>
      <c r="L239" s="15">
        <v>0.17053262067812999</v>
      </c>
      <c r="M239" s="106">
        <v>0.90169298720485602</v>
      </c>
      <c r="N239" s="106">
        <v>0.13615707074411701</v>
      </c>
      <c r="P239" s="106">
        <v>0.57549053710727505</v>
      </c>
      <c r="Q239" s="106">
        <v>0.55498229268415489</v>
      </c>
      <c r="R239" s="106">
        <v>0.58574465931883513</v>
      </c>
      <c r="S239" s="106">
        <v>0.54472817047259481</v>
      </c>
      <c r="AA239" s="106">
        <v>989</v>
      </c>
      <c r="AB239" s="106">
        <v>982.94946619217092</v>
      </c>
      <c r="AE239" s="106">
        <v>23452.85</v>
      </c>
      <c r="AF239" s="106">
        <v>23437.77</v>
      </c>
    </row>
    <row r="240" spans="1:32" x14ac:dyDescent="0.2">
      <c r="A240" s="14">
        <v>43795</v>
      </c>
      <c r="B240" s="106">
        <v>988</v>
      </c>
      <c r="C240" s="106">
        <v>979</v>
      </c>
      <c r="D240" s="106">
        <v>1740</v>
      </c>
      <c r="E240" s="106">
        <v>1715</v>
      </c>
      <c r="F240" s="106">
        <v>0.57084548104956201</v>
      </c>
      <c r="G240" s="106">
        <v>0.56512725383661799</v>
      </c>
      <c r="H240" s="106">
        <v>1.0200147622474299E-2</v>
      </c>
      <c r="I240" s="106">
        <v>0.56060239759131203</v>
      </c>
      <c r="J240" s="106">
        <v>1</v>
      </c>
      <c r="K240" s="106">
        <v>0.96987367086333698</v>
      </c>
      <c r="L240" s="15">
        <v>0.163429594557854</v>
      </c>
      <c r="M240" s="106">
        <v>0.90189726378811597</v>
      </c>
      <c r="N240" s="106">
        <v>0.14343619685591999</v>
      </c>
      <c r="P240" s="106">
        <v>0.57532740145909234</v>
      </c>
      <c r="Q240" s="106">
        <v>0.55492710621414365</v>
      </c>
      <c r="R240" s="106">
        <v>0.58552754908156657</v>
      </c>
      <c r="S240" s="106">
        <v>0.54472695859166942</v>
      </c>
      <c r="AA240" s="106">
        <v>979</v>
      </c>
      <c r="AB240" s="106">
        <v>978.95373665480429</v>
      </c>
      <c r="AE240" s="106">
        <v>23451.4</v>
      </c>
      <c r="AF240" s="106">
        <v>23373.32</v>
      </c>
    </row>
    <row r="241" spans="1:32" x14ac:dyDescent="0.2">
      <c r="A241" s="14">
        <v>43794</v>
      </c>
      <c r="B241" s="106">
        <v>977</v>
      </c>
      <c r="C241" s="106">
        <v>980</v>
      </c>
      <c r="D241" s="106">
        <v>1710</v>
      </c>
      <c r="E241" s="106">
        <v>1720</v>
      </c>
      <c r="F241" s="106">
        <v>0.56976744186046502</v>
      </c>
      <c r="G241" s="106">
        <v>0.565019506849046</v>
      </c>
      <c r="H241" s="106">
        <v>1.0181839941477E-2</v>
      </c>
      <c r="I241" s="106">
        <v>0.466314049200239</v>
      </c>
      <c r="J241" s="106">
        <v>0.83</v>
      </c>
      <c r="K241" s="106">
        <v>0.96997133262392399</v>
      </c>
      <c r="L241" s="106">
        <v>0.16582478724195299</v>
      </c>
      <c r="M241" s="106">
        <v>0.90193677973117803</v>
      </c>
      <c r="N241" s="106">
        <v>0.16185503944000701</v>
      </c>
      <c r="P241" s="106">
        <v>0.57520134679052304</v>
      </c>
      <c r="Q241" s="106">
        <v>0.55483766690756897</v>
      </c>
      <c r="R241" s="106">
        <v>0.58538318673199996</v>
      </c>
      <c r="S241" s="106">
        <v>0.54465582696609205</v>
      </c>
      <c r="AA241" s="106">
        <v>980</v>
      </c>
      <c r="AB241" s="106">
        <v>981.80782918149475</v>
      </c>
      <c r="AE241" s="106">
        <v>23292.85</v>
      </c>
      <c r="AF241" s="106">
        <v>23292.81</v>
      </c>
    </row>
    <row r="242" spans="1:32" x14ac:dyDescent="0.2">
      <c r="A242" s="14">
        <v>43791</v>
      </c>
      <c r="B242" s="106">
        <v>957</v>
      </c>
      <c r="C242" s="106">
        <v>962</v>
      </c>
      <c r="D242" s="106">
        <v>1711</v>
      </c>
      <c r="E242" s="106">
        <v>1701</v>
      </c>
      <c r="F242" s="106">
        <v>0.56554967666078704</v>
      </c>
      <c r="G242" s="106">
        <v>0.56485475793739204</v>
      </c>
      <c r="H242" s="106">
        <v>1.0203624524174301E-2</v>
      </c>
      <c r="I242" s="106">
        <v>6.8105085771133306E-2</v>
      </c>
      <c r="J242" s="106">
        <v>0.12</v>
      </c>
      <c r="K242" s="106">
        <v>0.96920346028688298</v>
      </c>
      <c r="L242" s="106">
        <v>0.140926881503975</v>
      </c>
      <c r="M242" s="106">
        <v>0.90176674898262599</v>
      </c>
      <c r="N242" s="106">
        <v>0.163897030055422</v>
      </c>
      <c r="P242" s="106">
        <v>0.57505838246156638</v>
      </c>
      <c r="Q242" s="106">
        <v>0.5546511334132177</v>
      </c>
      <c r="R242" s="106">
        <v>0.5852620069857406</v>
      </c>
      <c r="S242" s="106">
        <v>0.54444750888904347</v>
      </c>
      <c r="AA242" s="106">
        <v>962</v>
      </c>
      <c r="AB242" s="106">
        <v>970.96227758007126</v>
      </c>
      <c r="AE242" s="106">
        <v>23030.33</v>
      </c>
      <c r="AF242" s="106">
        <v>23112.880000000001</v>
      </c>
    </row>
    <row r="243" spans="1:32" x14ac:dyDescent="0.2">
      <c r="A243" s="14">
        <v>43790</v>
      </c>
      <c r="B243" s="106">
        <v>956</v>
      </c>
      <c r="C243" s="106">
        <v>958</v>
      </c>
      <c r="D243" s="106">
        <v>1698</v>
      </c>
      <c r="E243" s="106">
        <v>1694</v>
      </c>
      <c r="F243" s="106">
        <v>0.56552538370720096</v>
      </c>
      <c r="G243" s="106">
        <v>0.56511676586931003</v>
      </c>
      <c r="H243" s="106">
        <v>1.04669988744712E-2</v>
      </c>
      <c r="I243" s="106">
        <v>3.9038681745525501E-2</v>
      </c>
      <c r="J243" s="106">
        <v>7.0000000000000007E-2</v>
      </c>
      <c r="K243" s="106">
        <v>0.968642744624295</v>
      </c>
      <c r="L243" s="106">
        <v>0.131387000425845</v>
      </c>
      <c r="M243" s="106">
        <v>0.90215710927165305</v>
      </c>
      <c r="N243" s="106">
        <v>0.128346130426925</v>
      </c>
      <c r="P243" s="106">
        <v>0.57558376474378126</v>
      </c>
      <c r="Q243" s="106">
        <v>0.55464976699483881</v>
      </c>
      <c r="R243" s="106">
        <v>0.58605076361825248</v>
      </c>
      <c r="S243" s="106">
        <v>0.54418276812036759</v>
      </c>
      <c r="AA243" s="106">
        <v>958</v>
      </c>
      <c r="AB243" s="106">
        <v>966.96654804270463</v>
      </c>
      <c r="AE243" s="106">
        <v>23071.49</v>
      </c>
      <c r="AF243" s="106">
        <v>23038.58</v>
      </c>
    </row>
    <row r="244" spans="1:32" x14ac:dyDescent="0.2">
      <c r="A244" s="14">
        <v>43789</v>
      </c>
      <c r="B244" s="106">
        <v>978</v>
      </c>
      <c r="C244" s="106">
        <v>968</v>
      </c>
      <c r="D244" s="106">
        <v>1721</v>
      </c>
      <c r="E244" s="106">
        <v>1715</v>
      </c>
      <c r="F244" s="106">
        <v>0.56443148688046596</v>
      </c>
      <c r="G244" s="106">
        <v>0.56501383216623402</v>
      </c>
      <c r="H244" s="106">
        <v>1.05003809473148E-2</v>
      </c>
      <c r="I244" s="106">
        <v>-5.5459443680160397E-2</v>
      </c>
      <c r="J244" s="106">
        <v>-0.1</v>
      </c>
      <c r="K244" s="106">
        <v>0.96757620400302902</v>
      </c>
      <c r="L244" s="106">
        <v>0.17442768304766099</v>
      </c>
      <c r="M244" s="106">
        <v>0.90229499041925998</v>
      </c>
      <c r="N244" s="106">
        <v>0.126067319384951</v>
      </c>
      <c r="P244" s="106">
        <v>0.57551421311354878</v>
      </c>
      <c r="Q244" s="106">
        <v>0.55451345121891926</v>
      </c>
      <c r="R244" s="106">
        <v>0.58601459406086365</v>
      </c>
      <c r="S244" s="106">
        <v>0.54401307027160439</v>
      </c>
      <c r="AA244" s="106">
        <v>968</v>
      </c>
      <c r="AB244" s="106">
        <v>978.95373665480429</v>
      </c>
      <c r="AE244" s="106">
        <v>23176.49</v>
      </c>
      <c r="AF244" s="106">
        <v>23148.57</v>
      </c>
    </row>
    <row r="245" spans="1:32" x14ac:dyDescent="0.2">
      <c r="A245" s="14">
        <v>43788</v>
      </c>
      <c r="B245" s="106">
        <v>990</v>
      </c>
      <c r="C245" s="106">
        <v>992</v>
      </c>
      <c r="D245" s="106">
        <v>1717</v>
      </c>
      <c r="E245" s="106">
        <v>1736</v>
      </c>
      <c r="F245" s="106">
        <v>0.57142857142857095</v>
      </c>
      <c r="G245" s="106">
        <v>0.56526585678560504</v>
      </c>
      <c r="H245" s="106">
        <v>1.07081596733374E-2</v>
      </c>
      <c r="I245" s="106">
        <v>0.57551575910006403</v>
      </c>
      <c r="J245" s="106">
        <v>1.08</v>
      </c>
      <c r="K245" s="106">
        <v>0.96586785569060096</v>
      </c>
      <c r="L245" s="106">
        <v>0.12727161460306299</v>
      </c>
      <c r="M245" s="106">
        <v>0.90295078353169</v>
      </c>
      <c r="N245" s="106">
        <v>7.7635680386952399E-2</v>
      </c>
      <c r="P245" s="106">
        <v>0.57597401645894242</v>
      </c>
      <c r="Q245" s="106">
        <v>0.55455769711226766</v>
      </c>
      <c r="R245" s="106">
        <v>0.5866821761322798</v>
      </c>
      <c r="S245" s="106">
        <v>0.54384953743893028</v>
      </c>
      <c r="AA245" s="106">
        <v>992</v>
      </c>
      <c r="AB245" s="106">
        <v>990.94092526690395</v>
      </c>
      <c r="AE245" s="106">
        <v>23366.36</v>
      </c>
      <c r="AF245" s="106">
        <v>23292.65</v>
      </c>
    </row>
    <row r="246" spans="1:32" x14ac:dyDescent="0.2">
      <c r="A246" s="14">
        <v>43787</v>
      </c>
      <c r="B246" s="106">
        <v>996</v>
      </c>
      <c r="C246" s="106">
        <v>999</v>
      </c>
      <c r="D246" s="106">
        <v>1685</v>
      </c>
      <c r="E246" s="106">
        <v>1720</v>
      </c>
      <c r="F246" s="106">
        <v>0.58081395348837195</v>
      </c>
      <c r="G246" s="106">
        <v>0.56560067306505801</v>
      </c>
      <c r="H246" s="106">
        <v>1.1273286193425601E-2</v>
      </c>
      <c r="I246" s="106">
        <v>1.34949828845693</v>
      </c>
      <c r="J246" s="106">
        <v>2.62</v>
      </c>
      <c r="K246" s="106">
        <v>0.96416458584884102</v>
      </c>
      <c r="L246" s="106">
        <v>5.9381517716360598E-2</v>
      </c>
      <c r="M246" s="106">
        <v>0.90404257174450098</v>
      </c>
      <c r="N246" s="106">
        <v>7.5031072861316897E-2</v>
      </c>
      <c r="P246" s="106">
        <v>0.57687395925848362</v>
      </c>
      <c r="Q246" s="106">
        <v>0.55432738687163241</v>
      </c>
      <c r="R246" s="106">
        <v>0.58814724545190922</v>
      </c>
      <c r="S246" s="106">
        <v>0.54305410067820681</v>
      </c>
      <c r="AA246" s="106">
        <v>999</v>
      </c>
      <c r="AB246" s="106">
        <v>981.80782918149475</v>
      </c>
      <c r="AE246" s="106">
        <v>23304.25</v>
      </c>
      <c r="AF246" s="106">
        <v>23416.76</v>
      </c>
    </row>
    <row r="247" spans="1:32" x14ac:dyDescent="0.2">
      <c r="A247" s="14">
        <v>43784</v>
      </c>
      <c r="B247" s="106">
        <v>972</v>
      </c>
      <c r="C247" s="106">
        <v>992</v>
      </c>
      <c r="D247" s="106">
        <v>1659</v>
      </c>
      <c r="E247" s="106">
        <v>1685</v>
      </c>
      <c r="F247" s="106">
        <v>0.58872403560830799</v>
      </c>
      <c r="G247" s="106">
        <v>0.56562739194409095</v>
      </c>
      <c r="H247" s="106">
        <v>1.13116211785171E-2</v>
      </c>
      <c r="I247" s="106">
        <v>2.0418508805865998</v>
      </c>
      <c r="J247" s="106">
        <v>3.92</v>
      </c>
      <c r="K247" s="106">
        <v>0.96488420735235703</v>
      </c>
      <c r="L247" s="106">
        <v>0.102488750515265</v>
      </c>
      <c r="M247" s="106">
        <v>0.90585594504425704</v>
      </c>
      <c r="N247" s="106">
        <v>9.9348303277754596E-2</v>
      </c>
      <c r="P247" s="106">
        <v>0.57693901312260809</v>
      </c>
      <c r="Q247" s="106">
        <v>0.55431577076557381</v>
      </c>
      <c r="R247" s="106">
        <v>0.58825063430112512</v>
      </c>
      <c r="S247" s="106">
        <v>0.54300414958705678</v>
      </c>
      <c r="AA247" s="106">
        <v>992</v>
      </c>
      <c r="AB247" s="106">
        <v>961.82918149466195</v>
      </c>
      <c r="AE247" s="106">
        <v>23160.53</v>
      </c>
      <c r="AF247" s="106">
        <v>23303.32</v>
      </c>
    </row>
    <row r="248" spans="1:32" x14ac:dyDescent="0.2">
      <c r="A248" s="14">
        <v>43783</v>
      </c>
      <c r="B248" s="106">
        <v>970</v>
      </c>
      <c r="C248" s="106">
        <v>968</v>
      </c>
      <c r="D248" s="106">
        <v>1687</v>
      </c>
      <c r="E248" s="106">
        <v>1671</v>
      </c>
      <c r="F248" s="106">
        <v>0.579293836026331</v>
      </c>
      <c r="G248" s="106">
        <v>0.56540967318334101</v>
      </c>
      <c r="H248" s="106">
        <v>1.1018318218497501E-2</v>
      </c>
      <c r="I248" s="106">
        <v>1.2600981899107699</v>
      </c>
      <c r="J248" s="106">
        <v>2.4</v>
      </c>
      <c r="K248" s="106">
        <v>0.96451121104437099</v>
      </c>
      <c r="L248" s="106">
        <v>0.14559672605687801</v>
      </c>
      <c r="M248" s="106">
        <v>0.90750154166242802</v>
      </c>
      <c r="N248" s="106">
        <v>0.125442726115923</v>
      </c>
      <c r="P248" s="106">
        <v>0.57642799140183854</v>
      </c>
      <c r="Q248" s="106">
        <v>0.55439135496484349</v>
      </c>
      <c r="R248" s="106">
        <v>0.58744630962033606</v>
      </c>
      <c r="S248" s="106">
        <v>0.54337303674634596</v>
      </c>
      <c r="AA248" s="106">
        <v>968</v>
      </c>
      <c r="AB248" s="106">
        <v>953.83772241992892</v>
      </c>
      <c r="AE248" s="106">
        <v>23325.5</v>
      </c>
      <c r="AF248" s="106">
        <v>23141.55</v>
      </c>
    </row>
    <row r="249" spans="1:32" x14ac:dyDescent="0.2">
      <c r="A249" s="14">
        <v>43782</v>
      </c>
      <c r="B249" s="106">
        <v>993</v>
      </c>
      <c r="C249" s="106">
        <v>973</v>
      </c>
      <c r="D249" s="106">
        <v>1708</v>
      </c>
      <c r="E249" s="106">
        <v>1702</v>
      </c>
      <c r="F249" s="106">
        <v>0.57168037602820199</v>
      </c>
      <c r="G249" s="106">
        <v>0.56536859884197399</v>
      </c>
      <c r="H249" s="106">
        <v>1.09721290635883E-2</v>
      </c>
      <c r="I249" s="106">
        <v>0.57525546315104503</v>
      </c>
      <c r="J249" s="106">
        <v>1.1000000000000001</v>
      </c>
      <c r="K249" s="106">
        <v>0.96153456540751703</v>
      </c>
      <c r="L249" s="15">
        <v>0.19740410394411601</v>
      </c>
      <c r="M249" s="106">
        <v>0.90904098880430195</v>
      </c>
      <c r="N249" s="106">
        <v>0.13119479175373</v>
      </c>
      <c r="P249" s="106">
        <v>0.57634072790556234</v>
      </c>
      <c r="Q249" s="106">
        <v>0.55439646977838564</v>
      </c>
      <c r="R249" s="106">
        <v>0.58731285696915059</v>
      </c>
      <c r="S249" s="106">
        <v>0.54342434071479739</v>
      </c>
      <c r="AA249" s="106">
        <v>973</v>
      </c>
      <c r="AB249" s="106">
        <v>971.53309608540928</v>
      </c>
      <c r="AE249" s="106">
        <v>23439.25</v>
      </c>
      <c r="AF249" s="106">
        <v>23319.87</v>
      </c>
    </row>
    <row r="250" spans="1:32" x14ac:dyDescent="0.2">
      <c r="A250" s="14">
        <v>43781</v>
      </c>
      <c r="B250" s="106">
        <v>952</v>
      </c>
      <c r="C250" s="106">
        <v>964</v>
      </c>
      <c r="D250" s="106">
        <v>1703</v>
      </c>
      <c r="E250" s="106">
        <v>1711</v>
      </c>
      <c r="F250" s="106">
        <v>0.56341320864991196</v>
      </c>
      <c r="G250" s="106">
        <v>0.56549728053611203</v>
      </c>
      <c r="H250" s="106">
        <v>1.1101234208536599E-2</v>
      </c>
      <c r="I250" s="106">
        <v>-0.18773334991864701</v>
      </c>
      <c r="J250" s="106">
        <v>-0.37</v>
      </c>
      <c r="K250" s="106">
        <v>0.95941827013370495</v>
      </c>
      <c r="L250" s="106">
        <v>0.13599356760832201</v>
      </c>
      <c r="M250" s="106">
        <v>0.910159448685816</v>
      </c>
      <c r="N250" s="106">
        <v>0.15421930859607799</v>
      </c>
      <c r="P250" s="106">
        <v>0.57659851474464863</v>
      </c>
      <c r="Q250" s="106">
        <v>0.55439604632757544</v>
      </c>
      <c r="R250" s="106">
        <v>0.58769974895318522</v>
      </c>
      <c r="S250" s="106">
        <v>0.54329481211903885</v>
      </c>
      <c r="AA250" s="106">
        <v>964</v>
      </c>
      <c r="AB250" s="106">
        <v>976.67046263345196</v>
      </c>
      <c r="AE250" s="106">
        <v>23336.37</v>
      </c>
      <c r="AF250" s="106">
        <v>23520.01</v>
      </c>
    </row>
    <row r="251" spans="1:32" x14ac:dyDescent="0.2">
      <c r="A251" s="14">
        <v>43780</v>
      </c>
      <c r="B251" s="106">
        <v>971</v>
      </c>
      <c r="C251" s="106">
        <v>951</v>
      </c>
      <c r="D251" s="106">
        <v>1735</v>
      </c>
      <c r="E251" s="106">
        <v>1710</v>
      </c>
      <c r="F251" s="106">
        <v>0.55614035087719205</v>
      </c>
      <c r="G251" s="106">
        <v>0.56565849806494595</v>
      </c>
      <c r="H251" s="106">
        <v>1.1157453288838701E-2</v>
      </c>
      <c r="I251" s="106">
        <v>-0.85307524408590496</v>
      </c>
      <c r="J251" s="106">
        <v>-1.71</v>
      </c>
      <c r="K251" s="106">
        <v>0.95770271370308901</v>
      </c>
      <c r="L251" s="106">
        <v>0.137538112514514</v>
      </c>
      <c r="M251" s="106">
        <v>0.91160872493450695</v>
      </c>
      <c r="N251" s="106">
        <v>0.16694591414676899</v>
      </c>
      <c r="P251" s="106">
        <v>0.57681595135378461</v>
      </c>
      <c r="Q251" s="106">
        <v>0.55450104477610729</v>
      </c>
      <c r="R251" s="106">
        <v>0.58797340464262338</v>
      </c>
      <c r="S251" s="106">
        <v>0.54334359148726852</v>
      </c>
      <c r="AA251" s="106">
        <v>951</v>
      </c>
      <c r="AB251" s="106">
        <v>976.09964412811394</v>
      </c>
      <c r="AE251" s="106">
        <v>23422.13</v>
      </c>
      <c r="AF251" s="106">
        <v>23331.84</v>
      </c>
    </row>
    <row r="252" spans="1:32" x14ac:dyDescent="0.2">
      <c r="A252" s="14">
        <v>43777</v>
      </c>
      <c r="B252" s="106">
        <v>955</v>
      </c>
      <c r="C252" s="106">
        <v>965</v>
      </c>
      <c r="D252" s="106">
        <v>1729</v>
      </c>
      <c r="E252" s="106">
        <v>1729</v>
      </c>
      <c r="F252" s="106">
        <v>0.55812608444187395</v>
      </c>
      <c r="G252" s="106">
        <v>0.56596012414138896</v>
      </c>
      <c r="H252" s="106">
        <v>1.12017549772081E-2</v>
      </c>
      <c r="I252" s="106">
        <v>-0.69935824479778597</v>
      </c>
      <c r="J252" s="106">
        <v>-1.4</v>
      </c>
      <c r="K252" s="106">
        <v>0.95447134662695199</v>
      </c>
      <c r="L252" s="106">
        <v>3.4724360875731802E-2</v>
      </c>
      <c r="M252" s="106">
        <v>0.91291789726994799</v>
      </c>
      <c r="N252" s="106">
        <v>0.21636899001773399</v>
      </c>
      <c r="P252" s="106">
        <v>0.57716187911859707</v>
      </c>
      <c r="Q252" s="106">
        <v>0.55475836916418086</v>
      </c>
      <c r="R252" s="106">
        <v>0.58836363409580517</v>
      </c>
      <c r="S252" s="106">
        <v>0.54355661418697276</v>
      </c>
      <c r="AA252" s="106">
        <v>965</v>
      </c>
      <c r="AB252" s="106">
        <v>986.94519572953743</v>
      </c>
      <c r="AE252" s="106">
        <v>23550.04</v>
      </c>
      <c r="AF252" s="106">
        <v>23391.87</v>
      </c>
    </row>
    <row r="253" spans="1:32" x14ac:dyDescent="0.2">
      <c r="A253" s="14">
        <v>43776</v>
      </c>
      <c r="B253" s="106">
        <v>930</v>
      </c>
      <c r="C253" s="106">
        <v>933</v>
      </c>
      <c r="D253" s="106">
        <v>1689</v>
      </c>
      <c r="E253" s="106">
        <v>1711</v>
      </c>
      <c r="F253" s="106">
        <v>0.54529514903565102</v>
      </c>
      <c r="G253" s="106">
        <v>0.56620595799273199</v>
      </c>
      <c r="H253" s="106">
        <v>1.12294125923882E-2</v>
      </c>
      <c r="I253" s="106">
        <v>-1.8621462863742699</v>
      </c>
      <c r="J253" s="106">
        <v>-3.83</v>
      </c>
      <c r="K253" s="106">
        <v>0.95923277809486995</v>
      </c>
      <c r="L253" s="106">
        <v>2.4210743741097499E-2</v>
      </c>
      <c r="M253" s="106">
        <v>0.91224261538656604</v>
      </c>
      <c r="N253" s="106">
        <v>0.52366442237217903</v>
      </c>
      <c r="P253" s="106">
        <v>0.57743537058512018</v>
      </c>
      <c r="Q253" s="106">
        <v>0.5549765454003438</v>
      </c>
      <c r="R253" s="106">
        <v>0.58866478317750837</v>
      </c>
      <c r="S253" s="106">
        <v>0.54374713280795561</v>
      </c>
      <c r="AA253" s="106">
        <v>933</v>
      </c>
      <c r="AB253" s="106">
        <v>976.67046263345196</v>
      </c>
      <c r="AE253" s="106">
        <v>23283.14</v>
      </c>
      <c r="AF253" s="106">
        <v>23330.32</v>
      </c>
    </row>
    <row r="254" spans="1:32" x14ac:dyDescent="0.2">
      <c r="A254" s="14">
        <v>43775</v>
      </c>
      <c r="B254" s="106">
        <v>960</v>
      </c>
      <c r="C254" s="106">
        <v>935</v>
      </c>
      <c r="D254" s="106">
        <v>1683</v>
      </c>
      <c r="E254" s="106">
        <v>1697</v>
      </c>
      <c r="F254" s="106">
        <v>0.55097230406599795</v>
      </c>
      <c r="G254" s="106">
        <v>0.56680221020155797</v>
      </c>
      <c r="H254" s="106">
        <v>1.1290337047905399E-2</v>
      </c>
      <c r="I254" s="106">
        <v>-1.4020756039781701</v>
      </c>
      <c r="J254" s="106">
        <v>-2.87</v>
      </c>
      <c r="K254" s="106">
        <v>0.96240541046943895</v>
      </c>
      <c r="L254" s="106">
        <v>0.190975417580795</v>
      </c>
      <c r="M254" s="106">
        <v>0.91228467731895402</v>
      </c>
      <c r="N254" s="106">
        <v>0.29227114189845499</v>
      </c>
      <c r="P254" s="106">
        <v>0.57809254724946335</v>
      </c>
      <c r="Q254" s="106">
        <v>0.55551187315365258</v>
      </c>
      <c r="R254" s="106">
        <v>0.58938288429736874</v>
      </c>
      <c r="S254" s="106">
        <v>0.54422153610574719</v>
      </c>
      <c r="AA254" s="106">
        <v>935</v>
      </c>
      <c r="AB254" s="106">
        <v>968.67900355871893</v>
      </c>
      <c r="AE254" s="106">
        <v>23343.51</v>
      </c>
      <c r="AF254" s="106">
        <v>23303.82</v>
      </c>
    </row>
    <row r="255" spans="1:32" x14ac:dyDescent="0.2">
      <c r="A255" s="14">
        <v>43774</v>
      </c>
      <c r="B255" s="106">
        <v>921</v>
      </c>
      <c r="C255" s="106">
        <v>958</v>
      </c>
      <c r="D255" s="106">
        <v>1649</v>
      </c>
      <c r="E255" s="106">
        <v>1671</v>
      </c>
      <c r="F255" s="106">
        <v>0.57330939557151395</v>
      </c>
      <c r="G255" s="106">
        <v>0.56714643864213199</v>
      </c>
      <c r="H255" s="106">
        <v>1.1195624193253701E-2</v>
      </c>
      <c r="I255" s="106">
        <v>0.55047908209485796</v>
      </c>
      <c r="J255" s="106">
        <v>1.07</v>
      </c>
      <c r="K255" s="106">
        <v>0.95822157752263504</v>
      </c>
      <c r="L255" s="106">
        <v>9.3694904581601193E-2</v>
      </c>
      <c r="M255" s="106">
        <v>0.91304900851133797</v>
      </c>
      <c r="N255" s="106">
        <v>0.32968851367948099</v>
      </c>
      <c r="P255" s="106">
        <v>0.5783420628353857</v>
      </c>
      <c r="Q255" s="106">
        <v>0.55595081444887828</v>
      </c>
      <c r="R255" s="106">
        <v>0.5895376870286394</v>
      </c>
      <c r="S255" s="106">
        <v>0.54475519025562458</v>
      </c>
      <c r="AA255" s="106">
        <v>958</v>
      </c>
      <c r="AB255" s="106">
        <v>953.83772241992892</v>
      </c>
      <c r="AE255" s="106">
        <v>23118.79</v>
      </c>
      <c r="AF255" s="106">
        <v>23251.99</v>
      </c>
    </row>
    <row r="256" spans="1:32" x14ac:dyDescent="0.2">
      <c r="A256" s="14">
        <v>43770</v>
      </c>
      <c r="B256" s="106">
        <v>888</v>
      </c>
      <c r="C256" s="106">
        <v>903</v>
      </c>
      <c r="D256" s="106">
        <v>1565</v>
      </c>
      <c r="E256" s="106">
        <v>1609</v>
      </c>
      <c r="F256" s="106">
        <v>0.56121814791796099</v>
      </c>
      <c r="G256" s="106">
        <v>0.56721427620176001</v>
      </c>
      <c r="H256" s="106">
        <v>1.12480533491639E-2</v>
      </c>
      <c r="I256" s="106">
        <v>-0.53308142286187399</v>
      </c>
      <c r="J256" s="106">
        <v>-1.07</v>
      </c>
      <c r="K256" s="106">
        <v>0.95846898686710602</v>
      </c>
      <c r="L256" s="106">
        <v>0.100196545514858</v>
      </c>
      <c r="M256" s="106">
        <v>0.91337284490942605</v>
      </c>
      <c r="N256" s="106">
        <v>0.29473895638591202</v>
      </c>
      <c r="P256" s="106">
        <v>0.57846232955092391</v>
      </c>
      <c r="Q256" s="106">
        <v>0.55596622285259611</v>
      </c>
      <c r="R256" s="106">
        <v>0.58971038290008782</v>
      </c>
      <c r="S256" s="106">
        <v>0.54471816950343221</v>
      </c>
      <c r="AA256" s="106">
        <v>903</v>
      </c>
      <c r="AB256" s="106">
        <v>918.44697508896797</v>
      </c>
      <c r="AE256" s="106">
        <v>22730.49</v>
      </c>
      <c r="AF256" s="106">
        <v>22850.77</v>
      </c>
    </row>
    <row r="257" spans="1:32" x14ac:dyDescent="0.2">
      <c r="A257" s="14">
        <v>43769</v>
      </c>
      <c r="B257" s="106">
        <v>914</v>
      </c>
      <c r="C257" s="106">
        <v>910</v>
      </c>
      <c r="D257" s="106">
        <v>1545</v>
      </c>
      <c r="E257" s="106">
        <v>1605</v>
      </c>
      <c r="F257" s="106">
        <v>0.56697819314641695</v>
      </c>
      <c r="G257" s="106">
        <v>0.567444330525816</v>
      </c>
      <c r="H257" s="106">
        <v>1.12993930401742E-2</v>
      </c>
      <c r="I257" s="106">
        <v>-4.1253311371873498E-2</v>
      </c>
      <c r="J257" s="106">
        <v>-0.08</v>
      </c>
      <c r="K257" s="106">
        <v>0.95314433202818505</v>
      </c>
      <c r="L257" s="106">
        <v>0.14244983739943901</v>
      </c>
      <c r="M257" s="106">
        <v>0.91433199202395798</v>
      </c>
      <c r="N257" s="106">
        <v>9.7204306467911894E-2</v>
      </c>
      <c r="P257" s="106">
        <v>0.57874372356599024</v>
      </c>
      <c r="Q257" s="106">
        <v>0.55614493748564175</v>
      </c>
      <c r="R257" s="106">
        <v>0.59004311660616438</v>
      </c>
      <c r="S257" s="106">
        <v>0.54484554444546762</v>
      </c>
      <c r="AA257" s="106">
        <v>910</v>
      </c>
      <c r="AB257" s="106">
        <v>916.16370106761565</v>
      </c>
      <c r="AE257" s="106">
        <v>22910.1</v>
      </c>
      <c r="AF257" s="106">
        <v>22927.040000000001</v>
      </c>
    </row>
    <row r="258" spans="1:32" x14ac:dyDescent="0.2">
      <c r="A258" s="14">
        <v>43768</v>
      </c>
      <c r="B258" s="106">
        <v>919</v>
      </c>
      <c r="C258" s="106">
        <v>911</v>
      </c>
      <c r="D258" s="106">
        <v>1560</v>
      </c>
      <c r="E258" s="106">
        <v>1567</v>
      </c>
      <c r="F258" s="106">
        <v>0.58136566687938696</v>
      </c>
      <c r="G258" s="106">
        <v>0.56756823710307303</v>
      </c>
      <c r="H258" s="106">
        <v>1.1344464652577799E-2</v>
      </c>
      <c r="I258" s="106">
        <v>1.2162257275999899</v>
      </c>
      <c r="J258" s="106">
        <v>2.37</v>
      </c>
      <c r="K258" s="106">
        <v>0.95082878001390103</v>
      </c>
      <c r="L258" s="106">
        <v>0.17061968198070801</v>
      </c>
      <c r="M258" s="106">
        <v>0.90889550406839204</v>
      </c>
      <c r="N258" s="106">
        <v>0.75233132472654196</v>
      </c>
      <c r="P258" s="106">
        <v>0.57891270175565079</v>
      </c>
      <c r="Q258" s="106">
        <v>0.55622377245049526</v>
      </c>
      <c r="R258" s="106">
        <v>0.59025716640822867</v>
      </c>
      <c r="S258" s="106">
        <v>0.54487930779791738</v>
      </c>
      <c r="AA258" s="106">
        <v>911</v>
      </c>
      <c r="AB258" s="106">
        <v>894.47259786476877</v>
      </c>
      <c r="AE258" s="106">
        <v>22953.17</v>
      </c>
      <c r="AF258" s="106">
        <v>22843.119999999999</v>
      </c>
    </row>
    <row r="259" spans="1:32" x14ac:dyDescent="0.2">
      <c r="A259" s="14">
        <v>43767</v>
      </c>
      <c r="B259" s="106">
        <v>906</v>
      </c>
      <c r="C259" s="106">
        <v>919</v>
      </c>
      <c r="D259" s="106">
        <v>1565</v>
      </c>
      <c r="E259" s="106">
        <v>1579</v>
      </c>
      <c r="F259" s="106">
        <v>0.58201393286890402</v>
      </c>
      <c r="G259" s="106">
        <v>0.56743974129742203</v>
      </c>
      <c r="H259" s="106">
        <v>1.12415693422546E-2</v>
      </c>
      <c r="I259" s="106">
        <v>1.2964552481743199</v>
      </c>
      <c r="J259" s="106">
        <v>2.5</v>
      </c>
      <c r="K259" s="106">
        <v>0.946059479710468</v>
      </c>
      <c r="L259" s="106">
        <v>0.25336279882838197</v>
      </c>
      <c r="M259" s="106">
        <v>0.90907370462957804</v>
      </c>
      <c r="N259" s="106">
        <v>0.79177124157061596</v>
      </c>
      <c r="P259" s="106">
        <v>0.57868131063967665</v>
      </c>
      <c r="Q259" s="106">
        <v>0.55619817195516741</v>
      </c>
      <c r="R259" s="106">
        <v>0.58992287998193127</v>
      </c>
      <c r="S259" s="106">
        <v>0.54495660261291279</v>
      </c>
      <c r="AA259" s="106">
        <v>919</v>
      </c>
      <c r="AB259" s="106">
        <v>901.32241992882564</v>
      </c>
      <c r="AE259" s="106">
        <v>22950.79</v>
      </c>
      <c r="AF259" s="106">
        <v>22974.13</v>
      </c>
    </row>
    <row r="260" spans="1:32" x14ac:dyDescent="0.2">
      <c r="A260" s="14">
        <v>43766</v>
      </c>
      <c r="B260" s="106">
        <v>902</v>
      </c>
      <c r="C260" s="106">
        <v>900</v>
      </c>
      <c r="D260" s="106">
        <v>1546</v>
      </c>
      <c r="E260" s="106">
        <v>1547</v>
      </c>
      <c r="F260" s="106">
        <v>0.58177117000646394</v>
      </c>
      <c r="G260" s="106">
        <v>0.56727752694123601</v>
      </c>
      <c r="H260" s="106">
        <v>1.1117184620011799E-2</v>
      </c>
      <c r="I260" s="106">
        <v>1.30371524451778</v>
      </c>
      <c r="J260" s="106">
        <v>2.4900000000000002</v>
      </c>
      <c r="K260" s="106">
        <v>0.93447839831243196</v>
      </c>
      <c r="L260" s="106">
        <v>0.388412475352583</v>
      </c>
      <c r="M260" s="106">
        <v>0.90971654358898302</v>
      </c>
      <c r="N260" s="106">
        <v>0.80482377212071798</v>
      </c>
      <c r="P260" s="106">
        <v>0.57839471156124778</v>
      </c>
      <c r="Q260" s="106">
        <v>0.55616034232122424</v>
      </c>
      <c r="R260" s="106">
        <v>0.58951189618125965</v>
      </c>
      <c r="S260" s="106">
        <v>0.54504315770121237</v>
      </c>
      <c r="AA260" s="106">
        <v>900</v>
      </c>
      <c r="AB260" s="106">
        <v>883.05622775800714</v>
      </c>
      <c r="AE260" s="106">
        <v>22854.44</v>
      </c>
      <c r="AF260" s="106">
        <v>22867.27</v>
      </c>
    </row>
    <row r="261" spans="1:32" x14ac:dyDescent="0.2">
      <c r="A261" s="14">
        <v>43763</v>
      </c>
      <c r="B261" s="106">
        <v>894</v>
      </c>
      <c r="C261" s="106">
        <v>889</v>
      </c>
      <c r="D261" s="106">
        <v>1530</v>
      </c>
      <c r="E261" s="106">
        <v>1537</v>
      </c>
      <c r="F261" s="106">
        <v>0.57839947950552995</v>
      </c>
      <c r="G261" s="106">
        <v>0.56703373289228198</v>
      </c>
      <c r="H261" s="106">
        <v>1.0996503801485801E-2</v>
      </c>
      <c r="I261" s="106">
        <v>1.03357820071067</v>
      </c>
      <c r="J261" s="106">
        <v>1.97</v>
      </c>
      <c r="K261" s="106">
        <v>0.92983850701063997</v>
      </c>
      <c r="L261" s="106">
        <v>0.49237416072718199</v>
      </c>
      <c r="M261" s="106">
        <v>0.91084601949903499</v>
      </c>
      <c r="N261" s="106">
        <v>0.69460063953265405</v>
      </c>
      <c r="P261" s="106">
        <v>0.57803023669376774</v>
      </c>
      <c r="Q261" s="106">
        <v>0.55603722909079623</v>
      </c>
      <c r="R261" s="106">
        <v>0.58902674049525361</v>
      </c>
      <c r="S261" s="106">
        <v>0.54504072528931036</v>
      </c>
      <c r="AA261" s="106">
        <v>889</v>
      </c>
      <c r="AB261" s="106">
        <v>877.34804270462632</v>
      </c>
      <c r="AE261" s="106">
        <v>22753.24</v>
      </c>
      <c r="AF261" s="106">
        <v>22799.81</v>
      </c>
    </row>
    <row r="262" spans="1:32" x14ac:dyDescent="0.2">
      <c r="A262" s="14">
        <v>43762</v>
      </c>
      <c r="B262" s="106">
        <v>890</v>
      </c>
      <c r="C262" s="106">
        <v>897</v>
      </c>
      <c r="D262" s="106">
        <v>1532</v>
      </c>
      <c r="E262" s="106">
        <v>1548</v>
      </c>
      <c r="F262" s="106">
        <v>0.57945736434108497</v>
      </c>
      <c r="G262" s="106">
        <v>0.56688930739977605</v>
      </c>
      <c r="H262" s="106">
        <v>1.0917125731848699E-2</v>
      </c>
      <c r="I262" s="106">
        <v>1.1512239805614799</v>
      </c>
      <c r="J262" s="106">
        <v>2.17</v>
      </c>
      <c r="K262" s="106">
        <v>0.927655022572762</v>
      </c>
      <c r="L262" s="106">
        <v>0.30484830495793602</v>
      </c>
      <c r="M262" s="106">
        <v>0.911272914137356</v>
      </c>
      <c r="N262" s="106">
        <v>0.70929877530713403</v>
      </c>
      <c r="P262" s="106">
        <v>0.57780643313162472</v>
      </c>
      <c r="Q262" s="106">
        <v>0.55597218166792739</v>
      </c>
      <c r="R262" s="106">
        <v>0.5887235588634735</v>
      </c>
      <c r="S262" s="106">
        <v>0.54505505593607861</v>
      </c>
      <c r="AA262" s="106">
        <v>897</v>
      </c>
      <c r="AB262" s="106">
        <v>883.62704626334528</v>
      </c>
      <c r="AE262" s="106">
        <v>22725.439999999999</v>
      </c>
      <c r="AF262" s="106">
        <v>22750.6</v>
      </c>
    </row>
    <row r="263" spans="1:32" x14ac:dyDescent="0.2">
      <c r="A263" s="14">
        <v>43761</v>
      </c>
      <c r="B263" s="106">
        <v>886</v>
      </c>
      <c r="C263" s="106">
        <v>887</v>
      </c>
      <c r="D263" s="106">
        <v>1543</v>
      </c>
      <c r="E263" s="106">
        <v>1535</v>
      </c>
      <c r="F263" s="106">
        <v>0.57785016286644897</v>
      </c>
      <c r="G263" s="106">
        <v>0.566754382263149</v>
      </c>
      <c r="H263" s="106">
        <v>1.08230908380949E-2</v>
      </c>
      <c r="I263" s="106">
        <v>1.02519518400837</v>
      </c>
      <c r="J263" s="106">
        <v>1.92</v>
      </c>
      <c r="K263" s="106">
        <v>0.92488278334475904</v>
      </c>
      <c r="L263" s="106">
        <v>0.22814171525722399</v>
      </c>
      <c r="M263" s="106">
        <v>0.91170670150309496</v>
      </c>
      <c r="N263" s="106">
        <v>0.89433009367973504</v>
      </c>
      <c r="P263" s="106">
        <v>0.57757747310124385</v>
      </c>
      <c r="Q263" s="106">
        <v>0.55593129142505415</v>
      </c>
      <c r="R263" s="106">
        <v>0.58840056393933882</v>
      </c>
      <c r="S263" s="106">
        <v>0.54510820058695919</v>
      </c>
      <c r="AA263" s="106">
        <v>887</v>
      </c>
      <c r="AB263" s="106">
        <v>876.20640569395027</v>
      </c>
      <c r="AE263" s="106">
        <v>22619.77</v>
      </c>
      <c r="AF263" s="106">
        <v>22625.38</v>
      </c>
    </row>
    <row r="264" spans="1:32" x14ac:dyDescent="0.2">
      <c r="A264" s="14">
        <v>43759</v>
      </c>
      <c r="B264" s="106">
        <v>873</v>
      </c>
      <c r="C264" s="106">
        <v>876</v>
      </c>
      <c r="D264" s="106">
        <v>1537</v>
      </c>
      <c r="E264" s="106">
        <v>1523</v>
      </c>
      <c r="F264" s="106">
        <v>0.57518056467498302</v>
      </c>
      <c r="G264" s="106">
        <v>0.56676366959563296</v>
      </c>
      <c r="H264" s="106">
        <v>1.08329025904062E-2</v>
      </c>
      <c r="I264" s="106">
        <v>0.77697505438698999</v>
      </c>
      <c r="J264" s="106">
        <v>1.46</v>
      </c>
      <c r="K264" s="106">
        <v>0.91898967663237796</v>
      </c>
      <c r="L264" s="106">
        <v>1.7462583877154401E-2</v>
      </c>
      <c r="M264" s="106">
        <v>0.91033076535629598</v>
      </c>
      <c r="N264" s="106">
        <v>0.96553334013659797</v>
      </c>
      <c r="P264" s="106">
        <v>0.5775965721860391</v>
      </c>
      <c r="Q264" s="106">
        <v>0.55593076700522681</v>
      </c>
      <c r="R264" s="106">
        <v>0.58842947477644536</v>
      </c>
      <c r="S264" s="106">
        <v>0.54509786441482055</v>
      </c>
      <c r="AA264" s="106">
        <v>876</v>
      </c>
      <c r="AB264" s="106">
        <v>869.35658362989329</v>
      </c>
      <c r="AE264" s="106">
        <v>22541.22</v>
      </c>
      <c r="AF264" s="106">
        <v>22548.9</v>
      </c>
    </row>
    <row r="265" spans="1:32" x14ac:dyDescent="0.2">
      <c r="A265" s="14">
        <v>43756</v>
      </c>
      <c r="B265" s="106">
        <v>881</v>
      </c>
      <c r="C265" s="106">
        <v>877</v>
      </c>
      <c r="D265" s="106">
        <v>1526</v>
      </c>
      <c r="E265" s="106">
        <v>1530</v>
      </c>
      <c r="F265" s="106">
        <v>0.57320261437908404</v>
      </c>
      <c r="G265" s="106">
        <v>0.56686623444232398</v>
      </c>
      <c r="H265" s="106">
        <v>1.0947912137734699E-2</v>
      </c>
      <c r="I265" s="106">
        <v>0.57877519083482298</v>
      </c>
      <c r="J265" s="106">
        <v>1.1100000000000001</v>
      </c>
      <c r="K265" s="106">
        <v>0.91435894269909601</v>
      </c>
      <c r="L265" s="106">
        <v>2.6084309350548299E-2</v>
      </c>
      <c r="M265" s="106">
        <v>0.90882264049045502</v>
      </c>
      <c r="N265" s="106">
        <v>0.97421671210190897</v>
      </c>
      <c r="P265" s="106">
        <v>0.5778141465800587</v>
      </c>
      <c r="Q265" s="106">
        <v>0.55591832230458926</v>
      </c>
      <c r="R265" s="106">
        <v>0.58876205871779341</v>
      </c>
      <c r="S265" s="106">
        <v>0.54497041016685455</v>
      </c>
      <c r="AA265" s="106">
        <v>877</v>
      </c>
      <c r="AB265" s="106">
        <v>873.35231316725981</v>
      </c>
      <c r="AE265" s="106">
        <v>22528.560000000001</v>
      </c>
      <c r="AF265" s="106">
        <v>22492.68</v>
      </c>
    </row>
    <row r="266" spans="1:32" x14ac:dyDescent="0.2">
      <c r="A266" s="14">
        <v>43755</v>
      </c>
      <c r="B266" s="106">
        <v>887</v>
      </c>
      <c r="C266" s="106">
        <v>873</v>
      </c>
      <c r="D266" s="106">
        <v>1546</v>
      </c>
      <c r="E266" s="106">
        <v>1530</v>
      </c>
      <c r="F266" s="106">
        <v>0.57058823529411695</v>
      </c>
      <c r="G266" s="106">
        <v>0.56698402325201702</v>
      </c>
      <c r="H266" s="106">
        <v>1.1062376803814399E-2</v>
      </c>
      <c r="I266" s="106">
        <v>0.32580810670423999</v>
      </c>
      <c r="J266" s="106">
        <v>0.63</v>
      </c>
      <c r="K266" s="106">
        <v>0.91067725964232105</v>
      </c>
      <c r="L266" s="106">
        <v>2.7038759847676501E-2</v>
      </c>
      <c r="M266" s="106">
        <v>0.90776083043071898</v>
      </c>
      <c r="N266" s="106">
        <v>0.97676742810378403</v>
      </c>
      <c r="P266" s="106">
        <v>0.57804640005583141</v>
      </c>
      <c r="Q266" s="106">
        <v>0.55592164644820263</v>
      </c>
      <c r="R266" s="106">
        <v>0.5891087768596458</v>
      </c>
      <c r="S266" s="106">
        <v>0.54485926964438824</v>
      </c>
      <c r="AA266" s="106">
        <v>873</v>
      </c>
      <c r="AB266" s="106">
        <v>873.35231316725981</v>
      </c>
      <c r="AE266" s="106">
        <v>22451.15</v>
      </c>
      <c r="AF266" s="106">
        <v>22451.86</v>
      </c>
    </row>
    <row r="267" spans="1:32" x14ac:dyDescent="0.2">
      <c r="A267" s="14">
        <v>43754</v>
      </c>
      <c r="B267" s="106">
        <v>888</v>
      </c>
      <c r="C267" s="106">
        <v>885</v>
      </c>
      <c r="D267" s="106">
        <v>1555</v>
      </c>
      <c r="E267" s="106">
        <v>1546</v>
      </c>
      <c r="F267" s="106">
        <v>0.57244501940491499</v>
      </c>
      <c r="G267" s="106">
        <v>0.56718381802141005</v>
      </c>
      <c r="H267" s="106">
        <v>1.12592324013691E-2</v>
      </c>
      <c r="I267" s="106">
        <v>0.46727886910525601</v>
      </c>
      <c r="J267" s="106">
        <v>0.92</v>
      </c>
      <c r="K267" s="106">
        <v>0.89875611139941203</v>
      </c>
      <c r="L267" s="106">
        <v>0.45298251136937701</v>
      </c>
      <c r="M267" s="106">
        <v>0.90720742065473003</v>
      </c>
      <c r="N267" s="106">
        <v>0.97632830081205602</v>
      </c>
      <c r="P267" s="106">
        <v>0.5784430504227791</v>
      </c>
      <c r="Q267" s="106">
        <v>0.55592458562004099</v>
      </c>
      <c r="R267" s="106">
        <v>0.58970228282414827</v>
      </c>
      <c r="S267" s="106">
        <v>0.54466535321867182</v>
      </c>
      <c r="AA267" s="106">
        <v>885</v>
      </c>
      <c r="AB267" s="106">
        <v>882.48540925266911</v>
      </c>
      <c r="AE267" s="106">
        <v>22479.57</v>
      </c>
      <c r="AF267" s="106">
        <v>22472.92</v>
      </c>
    </row>
    <row r="268" spans="1:32" x14ac:dyDescent="0.2">
      <c r="A268" s="14">
        <v>43753</v>
      </c>
      <c r="B268" s="106">
        <v>870</v>
      </c>
      <c r="C268" s="106">
        <v>878</v>
      </c>
      <c r="D268" s="106">
        <v>1529</v>
      </c>
      <c r="E268" s="106">
        <v>1536</v>
      </c>
      <c r="F268" s="106">
        <v>0.57161458333333304</v>
      </c>
      <c r="G268" s="106">
        <v>0.56744812999219396</v>
      </c>
      <c r="H268" s="106">
        <v>1.1606946704682901E-2</v>
      </c>
      <c r="I268" s="106">
        <v>0.35896204636294499</v>
      </c>
      <c r="J268" s="106">
        <v>0.73</v>
      </c>
      <c r="K268" s="106">
        <v>0.89344262801278695</v>
      </c>
      <c r="L268" s="106">
        <v>0.37605041619920698</v>
      </c>
      <c r="M268" s="106">
        <v>0.90665578732387697</v>
      </c>
      <c r="N268" s="106">
        <v>0.97278570666320596</v>
      </c>
      <c r="P268" s="106">
        <v>0.57905507669687684</v>
      </c>
      <c r="Q268" s="106">
        <v>0.55584118328751109</v>
      </c>
      <c r="R268" s="106">
        <v>0.59066202340155971</v>
      </c>
      <c r="S268" s="106">
        <v>0.54423423658282821</v>
      </c>
      <c r="AA268" s="106">
        <v>878</v>
      </c>
      <c r="AB268" s="106">
        <v>876.7772241992883</v>
      </c>
      <c r="AE268" s="106">
        <v>22063.71</v>
      </c>
      <c r="AF268" s="106">
        <v>22207.21</v>
      </c>
    </row>
    <row r="269" spans="1:32" x14ac:dyDescent="0.2">
      <c r="A269" s="14">
        <v>43749</v>
      </c>
      <c r="B269" s="106">
        <v>839</v>
      </c>
      <c r="C269" s="106">
        <v>845</v>
      </c>
      <c r="D269" s="106">
        <v>1477</v>
      </c>
      <c r="E269" s="106">
        <v>1493</v>
      </c>
      <c r="F269" s="106">
        <v>0.565974547890154</v>
      </c>
      <c r="G269" s="106">
        <v>0.56769577008358396</v>
      </c>
      <c r="H269" s="106">
        <v>1.18879295538629E-2</v>
      </c>
      <c r="I269" s="106">
        <v>-0.14478738165735</v>
      </c>
      <c r="J269" s="106">
        <v>-0.3</v>
      </c>
      <c r="K269" s="106">
        <v>0.89040862422495204</v>
      </c>
      <c r="L269" s="106">
        <v>0.35264236032459401</v>
      </c>
      <c r="M269" s="106">
        <v>0.90652661142990199</v>
      </c>
      <c r="N269" s="106">
        <v>0.93483781402034705</v>
      </c>
      <c r="P269" s="106">
        <v>0.57958369963744683</v>
      </c>
      <c r="Q269" s="106">
        <v>0.5558078405297211</v>
      </c>
      <c r="R269" s="106">
        <v>0.5914716291913098</v>
      </c>
      <c r="S269" s="106">
        <v>0.54391991097585812</v>
      </c>
      <c r="AA269" s="106">
        <v>845</v>
      </c>
      <c r="AB269" s="106">
        <v>852.23202846975096</v>
      </c>
      <c r="AE269" s="106">
        <v>21749.93</v>
      </c>
      <c r="AF269" s="106">
        <v>21798.87</v>
      </c>
    </row>
    <row r="270" spans="1:32" x14ac:dyDescent="0.2">
      <c r="A270" s="14">
        <v>43748</v>
      </c>
      <c r="B270" s="106">
        <v>818</v>
      </c>
      <c r="C270" s="106">
        <v>827</v>
      </c>
      <c r="D270" s="106">
        <v>1471</v>
      </c>
      <c r="E270" s="106">
        <v>1462</v>
      </c>
      <c r="F270" s="106">
        <v>0.56566347469220202</v>
      </c>
      <c r="G270" s="106">
        <v>0.56802001141982905</v>
      </c>
      <c r="H270" s="106">
        <v>1.21649696742431E-2</v>
      </c>
      <c r="I270" s="106">
        <v>-0.19371496935304999</v>
      </c>
      <c r="J270" s="106">
        <v>-0.42</v>
      </c>
      <c r="K270" s="106">
        <v>0.88816146343532199</v>
      </c>
      <c r="L270" s="106">
        <v>0.38033575198731701</v>
      </c>
      <c r="M270" s="106">
        <v>0.90611923092146895</v>
      </c>
      <c r="N270" s="106">
        <v>0.94698515698651098</v>
      </c>
      <c r="P270" s="106">
        <v>0.58018498109407213</v>
      </c>
      <c r="Q270" s="106">
        <v>0.55585504174558598</v>
      </c>
      <c r="R270" s="106">
        <v>0.5923499507683152</v>
      </c>
      <c r="S270" s="106">
        <v>0.5436900720713429</v>
      </c>
      <c r="AA270" s="106">
        <v>827</v>
      </c>
      <c r="AB270" s="106">
        <v>834.53665480427048</v>
      </c>
      <c r="AE270" s="106">
        <v>21456.27</v>
      </c>
      <c r="AF270" s="106">
        <v>21551.98</v>
      </c>
    </row>
    <row r="271" spans="1:32" x14ac:dyDescent="0.2">
      <c r="A271" s="14">
        <v>43747</v>
      </c>
      <c r="B271" s="106">
        <v>815</v>
      </c>
      <c r="C271" s="106">
        <v>814</v>
      </c>
      <c r="D271" s="106">
        <v>1452</v>
      </c>
      <c r="E271" s="106">
        <v>1461</v>
      </c>
      <c r="F271" s="106">
        <v>0.55715263518138203</v>
      </c>
      <c r="G271" s="106">
        <v>0.56839118915798803</v>
      </c>
      <c r="H271" s="106">
        <v>1.25072896670274E-2</v>
      </c>
      <c r="I271" s="106">
        <v>-0.89856030169621504</v>
      </c>
      <c r="J271" s="106">
        <v>-2.02</v>
      </c>
      <c r="K271" s="106">
        <v>0.88774344749536005</v>
      </c>
      <c r="L271" s="106">
        <v>0.33953889345270799</v>
      </c>
      <c r="M271" s="106">
        <v>0.90650632060432002</v>
      </c>
      <c r="N271" s="106">
        <v>0.94438569122493299</v>
      </c>
      <c r="P271" s="106">
        <v>0.58089847882501544</v>
      </c>
      <c r="Q271" s="106">
        <v>0.55588389949096062</v>
      </c>
      <c r="R271" s="106">
        <v>0.59340576849204285</v>
      </c>
      <c r="S271" s="106">
        <v>0.54337660982393321</v>
      </c>
      <c r="AA271" s="106">
        <v>814</v>
      </c>
      <c r="AB271" s="106">
        <v>833.96583629893246</v>
      </c>
      <c r="AE271" s="106">
        <v>21359.84</v>
      </c>
      <c r="AF271" s="106">
        <v>21456.38</v>
      </c>
    </row>
    <row r="272" spans="1:32" x14ac:dyDescent="0.2">
      <c r="A272" s="14">
        <v>43746</v>
      </c>
      <c r="B272" s="106">
        <v>830</v>
      </c>
      <c r="C272" s="106">
        <v>830</v>
      </c>
      <c r="D272" s="106">
        <v>1480</v>
      </c>
      <c r="E272" s="106">
        <v>1470</v>
      </c>
      <c r="F272" s="106">
        <v>0.56462585034013602</v>
      </c>
      <c r="G272" s="106">
        <v>0.56877174136879005</v>
      </c>
      <c r="H272" s="106">
        <v>1.2593461025139601E-2</v>
      </c>
      <c r="I272" s="106">
        <v>-0.32920981931639198</v>
      </c>
      <c r="J272" s="106">
        <v>-0.73</v>
      </c>
      <c r="K272" s="106">
        <v>0.88730832403960302</v>
      </c>
      <c r="L272" s="106">
        <v>0.27877575888510697</v>
      </c>
      <c r="M272" s="106">
        <v>0.907460493372787</v>
      </c>
      <c r="N272" s="106">
        <v>0.93235402421274105</v>
      </c>
      <c r="P272" s="106">
        <v>0.58136520239392964</v>
      </c>
      <c r="Q272" s="106">
        <v>0.55617828034365047</v>
      </c>
      <c r="R272" s="106">
        <v>0.59395866341906922</v>
      </c>
      <c r="S272" s="106">
        <v>0.54358481931851088</v>
      </c>
      <c r="AA272" s="106">
        <v>830</v>
      </c>
      <c r="AB272" s="106">
        <v>839.10320284697514</v>
      </c>
      <c r="AE272" s="106">
        <v>21494.48</v>
      </c>
      <c r="AF272" s="106">
        <v>21587.78</v>
      </c>
    </row>
    <row r="273" spans="1:32" x14ac:dyDescent="0.2">
      <c r="A273" s="14">
        <v>43745</v>
      </c>
      <c r="B273" s="106">
        <v>824</v>
      </c>
      <c r="C273" s="106">
        <v>817</v>
      </c>
      <c r="D273" s="106">
        <v>1475</v>
      </c>
      <c r="E273" s="106">
        <v>1469</v>
      </c>
      <c r="F273" s="106">
        <v>0.55616065350578603</v>
      </c>
      <c r="G273" s="106">
        <v>0.56897504107947905</v>
      </c>
      <c r="H273" s="106">
        <v>1.26478464907454E-2</v>
      </c>
      <c r="I273" s="106">
        <v>-1.0131675446147499</v>
      </c>
      <c r="J273" s="106">
        <v>-2.2999999999999998</v>
      </c>
      <c r="K273" s="106">
        <v>0.88868044051482098</v>
      </c>
      <c r="L273" s="106">
        <v>0.28699798361599399</v>
      </c>
      <c r="M273" s="106">
        <v>0.90721728707326599</v>
      </c>
      <c r="N273" s="106">
        <v>0.93260791550613198</v>
      </c>
      <c r="P273" s="106">
        <v>0.5816228875702244</v>
      </c>
      <c r="Q273" s="106">
        <v>0.5563271945887337</v>
      </c>
      <c r="R273" s="106">
        <v>0.59427073406096986</v>
      </c>
      <c r="S273" s="106">
        <v>0.54367934809798824</v>
      </c>
      <c r="AA273" s="106">
        <v>817</v>
      </c>
      <c r="AB273" s="106">
        <v>838.532384341637</v>
      </c>
      <c r="AE273" s="106">
        <v>21445.73</v>
      </c>
      <c r="AF273" s="106">
        <v>21375.25</v>
      </c>
    </row>
    <row r="274" spans="1:32" x14ac:dyDescent="0.2">
      <c r="A274" s="14">
        <v>43742</v>
      </c>
      <c r="B274" s="106">
        <v>836</v>
      </c>
      <c r="C274" s="106">
        <v>822</v>
      </c>
      <c r="D274" s="106">
        <v>1477</v>
      </c>
      <c r="E274" s="106">
        <v>1484</v>
      </c>
      <c r="F274" s="106">
        <v>0.55390835579514797</v>
      </c>
      <c r="G274" s="106">
        <v>0.56920732832203802</v>
      </c>
      <c r="H274" s="106">
        <v>1.25701085202331E-2</v>
      </c>
      <c r="I274" s="106">
        <v>-1.21709152329632</v>
      </c>
      <c r="J274" s="106">
        <v>-2.76</v>
      </c>
      <c r="K274" s="106">
        <v>0.89107824684207204</v>
      </c>
      <c r="L274" s="106">
        <v>0.30387414045348998</v>
      </c>
      <c r="M274" s="106">
        <v>0.908911527607</v>
      </c>
      <c r="N274" s="106">
        <v>0.89199475677996098</v>
      </c>
      <c r="P274" s="106">
        <v>0.58177743684227112</v>
      </c>
      <c r="Q274" s="106">
        <v>0.55663721980180492</v>
      </c>
      <c r="R274" s="106">
        <v>0.59434754536250423</v>
      </c>
      <c r="S274" s="106">
        <v>0.54406711128157181</v>
      </c>
      <c r="AA274" s="106">
        <v>822</v>
      </c>
      <c r="AB274" s="106">
        <v>847.09466192170828</v>
      </c>
      <c r="AE274" s="106">
        <v>21316.18</v>
      </c>
      <c r="AF274" s="106">
        <v>21410.2</v>
      </c>
    </row>
    <row r="275" spans="1:32" x14ac:dyDescent="0.2">
      <c r="A275" s="14">
        <v>43741</v>
      </c>
      <c r="B275" s="106">
        <v>836</v>
      </c>
      <c r="C275" s="106">
        <v>832</v>
      </c>
      <c r="D275" s="106">
        <v>1491</v>
      </c>
      <c r="E275" s="106">
        <v>1487</v>
      </c>
      <c r="F275" s="106">
        <v>0.55951580363147202</v>
      </c>
      <c r="G275" s="106">
        <v>0.56956846385168103</v>
      </c>
      <c r="H275" s="106">
        <v>1.2514336560699699E-2</v>
      </c>
      <c r="I275" s="106">
        <v>-0.803291502625752</v>
      </c>
      <c r="J275" s="106">
        <v>-1.8</v>
      </c>
      <c r="K275" s="106">
        <v>0.89182937183095901</v>
      </c>
      <c r="L275" s="106">
        <v>0.29510878427799497</v>
      </c>
      <c r="M275" s="106">
        <v>0.91083133715546805</v>
      </c>
      <c r="N275" s="106">
        <v>0.85518353961185101</v>
      </c>
      <c r="P275" s="106">
        <v>0.5820828004123807</v>
      </c>
      <c r="Q275" s="106">
        <v>0.55705412729098136</v>
      </c>
      <c r="R275" s="106">
        <v>0.59459713697308048</v>
      </c>
      <c r="S275" s="106">
        <v>0.54453979073028158</v>
      </c>
      <c r="AA275" s="106">
        <v>832</v>
      </c>
      <c r="AB275" s="106">
        <v>848.80711743772247</v>
      </c>
      <c r="AE275" s="106">
        <v>21422.22</v>
      </c>
      <c r="AF275" s="106">
        <v>21341.74</v>
      </c>
    </row>
    <row r="276" spans="1:32" x14ac:dyDescent="0.2">
      <c r="A276" s="14">
        <v>43740</v>
      </c>
      <c r="B276" s="106">
        <v>857</v>
      </c>
      <c r="C276" s="106">
        <v>863</v>
      </c>
      <c r="D276" s="106">
        <v>1528</v>
      </c>
      <c r="E276" s="106">
        <v>1529</v>
      </c>
      <c r="F276" s="106">
        <v>0.56442119032047</v>
      </c>
      <c r="G276" s="106">
        <v>0.56998790929705301</v>
      </c>
      <c r="H276" s="106">
        <v>1.26962469300813E-2</v>
      </c>
      <c r="I276" s="106">
        <v>-0.43845389958457898</v>
      </c>
      <c r="J276" s="106">
        <v>-0.99</v>
      </c>
      <c r="K276" s="106">
        <v>0.88953067276312503</v>
      </c>
      <c r="L276" s="106">
        <v>0.26618877367987998</v>
      </c>
      <c r="M276" s="106">
        <v>0.91218596739008095</v>
      </c>
      <c r="N276" s="106">
        <v>0.880592851566248</v>
      </c>
      <c r="P276" s="106">
        <v>0.58268415622713432</v>
      </c>
      <c r="Q276" s="106">
        <v>0.5572916623669717</v>
      </c>
      <c r="R276" s="106">
        <v>0.59538040315721563</v>
      </c>
      <c r="S276" s="106">
        <v>0.54459541543689038</v>
      </c>
      <c r="AA276" s="106">
        <v>863</v>
      </c>
      <c r="AB276" s="106">
        <v>872.78149466192178</v>
      </c>
      <c r="AE276" s="106">
        <v>21744.62</v>
      </c>
      <c r="AF276" s="106">
        <v>21778.61</v>
      </c>
    </row>
    <row r="277" spans="1:32" x14ac:dyDescent="0.2">
      <c r="A277" s="14">
        <v>43739</v>
      </c>
      <c r="B277" s="106">
        <v>840</v>
      </c>
      <c r="C277" s="106">
        <v>872</v>
      </c>
      <c r="D277" s="106">
        <v>1534</v>
      </c>
      <c r="E277" s="106">
        <v>1551</v>
      </c>
      <c r="F277" s="106">
        <v>0.56221792392005099</v>
      </c>
      <c r="G277" s="106">
        <v>0.57024246069015205</v>
      </c>
      <c r="H277" s="106">
        <v>1.27732371948754E-2</v>
      </c>
      <c r="I277" s="106">
        <v>-0.62823046716147002</v>
      </c>
      <c r="J277" s="106">
        <v>-1.43</v>
      </c>
      <c r="K277" s="106">
        <v>0.88454832262880401</v>
      </c>
      <c r="L277" s="106">
        <v>0.31103038432795999</v>
      </c>
      <c r="M277" s="106">
        <v>0.91433283359192397</v>
      </c>
      <c r="N277" s="106">
        <v>0.840134361598317</v>
      </c>
      <c r="P277" s="106">
        <v>0.5830156978850275</v>
      </c>
      <c r="Q277" s="106">
        <v>0.55746922349527661</v>
      </c>
      <c r="R277" s="106">
        <v>0.59578893507990283</v>
      </c>
      <c r="S277" s="106">
        <v>0.54469598630040128</v>
      </c>
      <c r="AA277" s="106">
        <v>872</v>
      </c>
      <c r="AB277" s="106">
        <v>885.33950177935947</v>
      </c>
      <c r="AE277" s="106">
        <v>21831.439999999999</v>
      </c>
      <c r="AF277" s="106">
        <v>21885.24</v>
      </c>
    </row>
    <row r="278" spans="1:32" x14ac:dyDescent="0.2">
      <c r="A278" s="14">
        <v>43738</v>
      </c>
      <c r="B278" s="106">
        <v>854</v>
      </c>
      <c r="C278" s="106">
        <v>842</v>
      </c>
      <c r="D278" s="106">
        <v>1517</v>
      </c>
      <c r="E278" s="106">
        <v>1511</v>
      </c>
      <c r="F278" s="106">
        <v>0.55724685638649896</v>
      </c>
      <c r="G278" s="106">
        <v>0.57039480051592095</v>
      </c>
      <c r="H278" s="106">
        <v>1.2744725365256501E-2</v>
      </c>
      <c r="I278" s="106">
        <v>-1.03163808968884</v>
      </c>
      <c r="J278" s="106">
        <v>-2.36</v>
      </c>
      <c r="K278" s="106">
        <v>0.88305225357556105</v>
      </c>
      <c r="L278" s="106">
        <v>0.35977521156488901</v>
      </c>
      <c r="M278" s="106">
        <v>0.91634092830038905</v>
      </c>
      <c r="N278" s="106">
        <v>0.79533035046262401</v>
      </c>
      <c r="P278" s="106">
        <v>0.58313952588117746</v>
      </c>
      <c r="Q278" s="106">
        <v>0.55765007515066445</v>
      </c>
      <c r="R278" s="106">
        <v>0.59588425124643396</v>
      </c>
      <c r="S278" s="106">
        <v>0.54490534978540794</v>
      </c>
      <c r="AA278" s="106">
        <v>842</v>
      </c>
      <c r="AB278" s="106">
        <v>862.50676156583631</v>
      </c>
      <c r="AE278" s="106">
        <v>21793.83</v>
      </c>
      <c r="AF278" s="106">
        <v>21755.84</v>
      </c>
    </row>
    <row r="279" spans="1:32" x14ac:dyDescent="0.2">
      <c r="A279" s="14">
        <v>43735</v>
      </c>
      <c r="B279" s="106">
        <v>861</v>
      </c>
      <c r="C279" s="106">
        <v>855</v>
      </c>
      <c r="D279" s="106">
        <v>1500</v>
      </c>
      <c r="E279" s="106">
        <v>1512</v>
      </c>
      <c r="F279" s="106">
        <v>0.56547619047619002</v>
      </c>
      <c r="G279" s="106">
        <v>0.57052661399253901</v>
      </c>
      <c r="H279" s="106">
        <v>1.26588943765794E-2</v>
      </c>
      <c r="I279" s="106">
        <v>-0.398962450124625</v>
      </c>
      <c r="J279" s="106">
        <v>-0.89</v>
      </c>
      <c r="K279" s="106">
        <v>0.87804393080097998</v>
      </c>
      <c r="L279" s="106">
        <v>0.38195361887205398</v>
      </c>
      <c r="M279" s="106">
        <v>0.91790530004756699</v>
      </c>
      <c r="N279" s="106">
        <v>0.80740887888841895</v>
      </c>
      <c r="P279" s="106">
        <v>0.58318550836911842</v>
      </c>
      <c r="Q279" s="106">
        <v>0.5578677196159596</v>
      </c>
      <c r="R279" s="106">
        <v>0.59584440274569783</v>
      </c>
      <c r="S279" s="106">
        <v>0.54520882523938019</v>
      </c>
      <c r="AA279" s="106">
        <v>855</v>
      </c>
      <c r="AB279" s="106">
        <v>863.07758007117445</v>
      </c>
      <c r="AE279" s="106">
        <v>21934.93</v>
      </c>
      <c r="AF279" s="106">
        <v>21878.9</v>
      </c>
    </row>
    <row r="280" spans="1:32" x14ac:dyDescent="0.2">
      <c r="A280" s="14">
        <v>43734</v>
      </c>
      <c r="B280" s="106">
        <v>873</v>
      </c>
      <c r="C280" s="106">
        <v>865</v>
      </c>
      <c r="D280" s="106">
        <v>1540</v>
      </c>
      <c r="E280" s="106">
        <v>1528</v>
      </c>
      <c r="F280" s="106">
        <v>0.56609947643978997</v>
      </c>
      <c r="G280" s="106">
        <v>0.57040999934104097</v>
      </c>
      <c r="H280" s="106">
        <v>1.2744874965562199E-2</v>
      </c>
      <c r="I280" s="106">
        <v>-0.33821617810280302</v>
      </c>
      <c r="J280" s="106">
        <v>-0.76</v>
      </c>
      <c r="K280" s="106">
        <v>0.86979112871207998</v>
      </c>
      <c r="L280" s="106">
        <v>0.44740570582603301</v>
      </c>
      <c r="M280" s="106">
        <v>0.91907698423950801</v>
      </c>
      <c r="N280" s="106">
        <v>0.81720491760004998</v>
      </c>
      <c r="P280" s="106">
        <v>0.58315487430660318</v>
      </c>
      <c r="Q280" s="106">
        <v>0.55766512437547877</v>
      </c>
      <c r="R280" s="106">
        <v>0.59589974927216538</v>
      </c>
      <c r="S280" s="106">
        <v>0.54492024940991657</v>
      </c>
      <c r="AA280" s="106">
        <v>865</v>
      </c>
      <c r="AB280" s="106">
        <v>872.21067615658365</v>
      </c>
      <c r="AE280" s="106">
        <v>22160.52</v>
      </c>
      <c r="AF280" s="106">
        <v>22048.240000000002</v>
      </c>
    </row>
    <row r="281" spans="1:32" x14ac:dyDescent="0.2">
      <c r="A281" s="14">
        <v>43733</v>
      </c>
      <c r="B281" s="106">
        <v>871</v>
      </c>
      <c r="C281" s="106">
        <v>861</v>
      </c>
      <c r="D281" s="106">
        <v>1510</v>
      </c>
      <c r="E281" s="106">
        <v>1521</v>
      </c>
      <c r="F281" s="106">
        <v>0.56607495069033498</v>
      </c>
      <c r="G281" s="106">
        <v>0.570315243731915</v>
      </c>
      <c r="H281" s="106">
        <v>1.28028570490425E-2</v>
      </c>
      <c r="I281" s="106">
        <v>-0.33119896795986398</v>
      </c>
      <c r="J281" s="106">
        <v>-0.75</v>
      </c>
      <c r="K281" s="106">
        <v>0.85765953458065503</v>
      </c>
      <c r="L281" s="106">
        <v>0.55911497010282796</v>
      </c>
      <c r="M281" s="106">
        <v>0.91991312054700702</v>
      </c>
      <c r="N281" s="106">
        <v>0.83571626986444703</v>
      </c>
      <c r="P281" s="106">
        <v>0.58311810078095749</v>
      </c>
      <c r="Q281" s="106">
        <v>0.55751238668287251</v>
      </c>
      <c r="R281" s="106">
        <v>0.59592095782999999</v>
      </c>
      <c r="S281" s="106">
        <v>0.54470952963383001</v>
      </c>
      <c r="AA281" s="106">
        <v>861</v>
      </c>
      <c r="AB281" s="106">
        <v>868.21494661921713</v>
      </c>
      <c r="AE281" s="106">
        <v>21961.82</v>
      </c>
      <c r="AF281" s="106">
        <v>22020.15</v>
      </c>
    </row>
    <row r="282" spans="1:32" x14ac:dyDescent="0.2">
      <c r="A282" s="14">
        <v>43732</v>
      </c>
      <c r="B282" s="106">
        <v>872</v>
      </c>
      <c r="C282" s="106">
        <v>874</v>
      </c>
      <c r="D282" s="106">
        <v>1536</v>
      </c>
      <c r="E282" s="106">
        <v>1523</v>
      </c>
      <c r="F282" s="106">
        <v>0.57386736703873897</v>
      </c>
      <c r="G282" s="106">
        <v>0.57013448419753099</v>
      </c>
      <c r="H282" s="106">
        <v>1.2956232943875301E-2</v>
      </c>
      <c r="I282" s="106">
        <v>0.28811482916200298</v>
      </c>
      <c r="J282" s="106">
        <v>0.65</v>
      </c>
      <c r="K282" s="106">
        <v>0.84387066909095498</v>
      </c>
      <c r="L282" s="106">
        <v>0.567563661220153</v>
      </c>
      <c r="M282" s="106">
        <v>0.92112585421725701</v>
      </c>
      <c r="N282" s="106">
        <v>0.82121161001799203</v>
      </c>
      <c r="P282" s="106">
        <v>0.58309071714140626</v>
      </c>
      <c r="Q282" s="106">
        <v>0.55717825125365572</v>
      </c>
      <c r="R282" s="106">
        <v>0.59604695008528163</v>
      </c>
      <c r="S282" s="106">
        <v>0.54422201830978034</v>
      </c>
      <c r="AA282" s="106">
        <v>874</v>
      </c>
      <c r="AB282" s="106">
        <v>869.35658362989329</v>
      </c>
      <c r="AE282" s="106">
        <v>22095.35</v>
      </c>
      <c r="AF282" s="106">
        <v>22098.84</v>
      </c>
    </row>
    <row r="283" spans="1:32" x14ac:dyDescent="0.2">
      <c r="A283" s="14">
        <v>43728</v>
      </c>
      <c r="B283" s="106">
        <v>881</v>
      </c>
      <c r="C283" s="106">
        <v>874</v>
      </c>
      <c r="D283" s="106">
        <v>1541</v>
      </c>
      <c r="E283" s="106">
        <v>1534</v>
      </c>
      <c r="F283" s="106">
        <v>0.56975228161668801</v>
      </c>
      <c r="G283" s="106">
        <v>0.56981672578581999</v>
      </c>
      <c r="H283" s="106">
        <v>1.31515577958768E-2</v>
      </c>
      <c r="I283" s="106">
        <v>-4.9001167870832696E-3</v>
      </c>
      <c r="J283" s="106">
        <v>-0.01</v>
      </c>
      <c r="K283" s="106">
        <v>0.81868387220262795</v>
      </c>
      <c r="L283" s="106">
        <v>0.62628652871003299</v>
      </c>
      <c r="M283" s="106">
        <v>0.9218575224669</v>
      </c>
      <c r="N283" s="106">
        <v>0.85444626340966001</v>
      </c>
      <c r="P283" s="106">
        <v>0.58296828358169683</v>
      </c>
      <c r="Q283" s="106">
        <v>0.55666516798994314</v>
      </c>
      <c r="R283" s="106">
        <v>0.59611984137757357</v>
      </c>
      <c r="S283" s="106">
        <v>0.54351361019406641</v>
      </c>
      <c r="AA283" s="106">
        <v>874</v>
      </c>
      <c r="AB283" s="106">
        <v>875.63558718861213</v>
      </c>
      <c r="AE283" s="106">
        <v>22130.74</v>
      </c>
      <c r="AF283" s="106">
        <v>22079.09</v>
      </c>
    </row>
    <row r="284" spans="1:32" x14ac:dyDescent="0.2">
      <c r="A284" s="14">
        <v>43727</v>
      </c>
      <c r="B284" s="106">
        <v>886</v>
      </c>
      <c r="C284" s="106">
        <v>878</v>
      </c>
      <c r="D284" s="106">
        <v>1529</v>
      </c>
      <c r="E284" s="106">
        <v>1524</v>
      </c>
      <c r="F284" s="106">
        <v>0.57611548556430403</v>
      </c>
      <c r="G284" s="106">
        <v>0.56944708183769399</v>
      </c>
      <c r="H284" s="106">
        <v>1.3532266152905899E-2</v>
      </c>
      <c r="I284" s="106">
        <v>0.49277804997783398</v>
      </c>
      <c r="J284" s="106">
        <v>1.1599999999999999</v>
      </c>
      <c r="K284" s="106">
        <v>0.80396548893554398</v>
      </c>
      <c r="L284" s="106">
        <v>0.59937235054108895</v>
      </c>
      <c r="M284" s="106">
        <v>0.92270641476453796</v>
      </c>
      <c r="N284" s="106">
        <v>0.83733509977716003</v>
      </c>
      <c r="P284" s="106">
        <v>0.58297934799059992</v>
      </c>
      <c r="Q284" s="106">
        <v>0.55591481568478807</v>
      </c>
      <c r="R284" s="106">
        <v>0.59651161414350584</v>
      </c>
      <c r="S284" s="106">
        <v>0.54238254953188214</v>
      </c>
      <c r="AA284" s="106">
        <v>878</v>
      </c>
      <c r="AB284" s="106">
        <v>869.92740213523132</v>
      </c>
      <c r="AE284" s="106">
        <v>22064.46</v>
      </c>
      <c r="AF284" s="106">
        <v>22044.45</v>
      </c>
    </row>
    <row r="285" spans="1:32" x14ac:dyDescent="0.2">
      <c r="A285" s="14">
        <v>43726</v>
      </c>
      <c r="B285" s="106">
        <v>881</v>
      </c>
      <c r="C285" s="106">
        <v>879</v>
      </c>
      <c r="D285" s="106">
        <v>1544</v>
      </c>
      <c r="E285" s="106">
        <v>1526</v>
      </c>
      <c r="F285" s="106">
        <v>0.57601572739187401</v>
      </c>
      <c r="G285" s="106">
        <v>0.56909538496210699</v>
      </c>
      <c r="H285" s="106">
        <v>1.36961609566879E-2</v>
      </c>
      <c r="I285" s="106">
        <v>0.50527607346695302</v>
      </c>
      <c r="J285" s="106">
        <v>1.2</v>
      </c>
      <c r="K285" s="106">
        <v>0.78939806673147805</v>
      </c>
      <c r="L285" s="106">
        <v>0.56504710541492997</v>
      </c>
      <c r="M285" s="106">
        <v>0.92337540198285495</v>
      </c>
      <c r="N285" s="106">
        <v>0.84756715544286598</v>
      </c>
      <c r="P285" s="106">
        <v>0.5827915459187949</v>
      </c>
      <c r="Q285" s="106">
        <v>0.55539922400541908</v>
      </c>
      <c r="R285" s="106">
        <v>0.5964877068754828</v>
      </c>
      <c r="S285" s="106">
        <v>0.54170306304873117</v>
      </c>
      <c r="AA285" s="106">
        <v>879</v>
      </c>
      <c r="AB285" s="106">
        <v>871.06903914590748</v>
      </c>
      <c r="AE285" s="106">
        <v>22014.65</v>
      </c>
      <c r="AF285" s="106">
        <v>21960.71</v>
      </c>
    </row>
    <row r="286" spans="1:32" x14ac:dyDescent="0.2">
      <c r="A286" s="14">
        <v>43725</v>
      </c>
      <c r="B286" s="106">
        <v>878</v>
      </c>
      <c r="C286" s="106">
        <v>884</v>
      </c>
      <c r="D286" s="106">
        <v>1554</v>
      </c>
      <c r="E286" s="106">
        <v>1552</v>
      </c>
      <c r="F286" s="106">
        <v>0.56958762886597902</v>
      </c>
      <c r="G286" s="106">
        <v>0.56896272281109606</v>
      </c>
      <c r="H286" s="106">
        <v>1.3676660197342601E-2</v>
      </c>
      <c r="I286" s="106">
        <v>4.5691422164897598E-2</v>
      </c>
      <c r="J286" s="106">
        <v>0.11</v>
      </c>
      <c r="K286" s="106">
        <v>0.77000150607281304</v>
      </c>
      <c r="L286" s="106">
        <v>0.50463449638064095</v>
      </c>
      <c r="M286" s="106">
        <v>0.92357738685128998</v>
      </c>
      <c r="N286" s="106">
        <v>0.86726896237361395</v>
      </c>
      <c r="P286" s="106">
        <v>0.58263938300843865</v>
      </c>
      <c r="Q286" s="106">
        <v>0.55528606261375346</v>
      </c>
      <c r="R286" s="106">
        <v>0.59631604320578124</v>
      </c>
      <c r="S286" s="106">
        <v>0.54160940241641087</v>
      </c>
      <c r="AA286" s="106">
        <v>884</v>
      </c>
      <c r="AB286" s="106">
        <v>885.9103202846976</v>
      </c>
      <c r="AE286" s="106">
        <v>21947.59</v>
      </c>
      <c r="AF286" s="106">
        <v>22001.32</v>
      </c>
    </row>
    <row r="287" spans="1:32" x14ac:dyDescent="0.2">
      <c r="A287" s="14">
        <v>43721</v>
      </c>
      <c r="B287" s="106">
        <v>881</v>
      </c>
      <c r="C287" s="106">
        <v>878</v>
      </c>
      <c r="D287" s="106">
        <v>1582</v>
      </c>
      <c r="E287" s="106">
        <v>1564</v>
      </c>
      <c r="F287" s="106">
        <v>0.56138107416879701</v>
      </c>
      <c r="G287" s="106">
        <v>0.568804488529151</v>
      </c>
      <c r="H287" s="106">
        <v>1.3737033505912001E-2</v>
      </c>
      <c r="I287" s="106">
        <v>-0.54039428215402097</v>
      </c>
      <c r="J287" s="106">
        <v>-1.32</v>
      </c>
      <c r="K287" s="106">
        <v>0.73774589812217395</v>
      </c>
      <c r="L287" s="106">
        <v>0.57289836717933995</v>
      </c>
      <c r="M287" s="106">
        <v>0.92342813409813895</v>
      </c>
      <c r="N287" s="106">
        <v>0.87836833911918599</v>
      </c>
      <c r="P287" s="106">
        <v>0.58254152203506304</v>
      </c>
      <c r="Q287" s="106">
        <v>0.55506745502323895</v>
      </c>
      <c r="R287" s="106">
        <v>0.59627855554097497</v>
      </c>
      <c r="S287" s="106">
        <v>0.54133042151732702</v>
      </c>
      <c r="AA287" s="106">
        <v>878</v>
      </c>
      <c r="AB287" s="106">
        <v>892.76014234875447</v>
      </c>
      <c r="AE287" s="106">
        <v>21907.83</v>
      </c>
      <c r="AF287" s="106">
        <v>21988.29</v>
      </c>
    </row>
    <row r="288" spans="1:32" x14ac:dyDescent="0.2">
      <c r="A288" s="14">
        <v>43720</v>
      </c>
      <c r="B288" s="106">
        <v>880</v>
      </c>
      <c r="C288" s="106">
        <v>875</v>
      </c>
      <c r="D288" s="106">
        <v>1583</v>
      </c>
      <c r="E288" s="106">
        <v>1572</v>
      </c>
      <c r="F288" s="106">
        <v>0.55661577608142498</v>
      </c>
      <c r="G288" s="106">
        <v>0.56867241929929302</v>
      </c>
      <c r="H288" s="106">
        <v>1.38548773941417E-2</v>
      </c>
      <c r="I288" s="106">
        <v>-0.87020930426752796</v>
      </c>
      <c r="J288" s="106">
        <v>-2.17</v>
      </c>
      <c r="K288" s="106">
        <v>0.71117163439353004</v>
      </c>
      <c r="L288" s="106">
        <v>0.55013610007459002</v>
      </c>
      <c r="M288" s="106">
        <v>0.92295580400521104</v>
      </c>
      <c r="N288" s="106">
        <v>0.89426965792818303</v>
      </c>
      <c r="P288" s="106">
        <v>0.58252729669343473</v>
      </c>
      <c r="Q288" s="106">
        <v>0.55481754190515131</v>
      </c>
      <c r="R288" s="106">
        <v>0.59638217408757643</v>
      </c>
      <c r="S288" s="106">
        <v>0.54096266451100961</v>
      </c>
      <c r="AA288" s="106">
        <v>875</v>
      </c>
      <c r="AB288" s="106">
        <v>897.32669039145912</v>
      </c>
      <c r="AE288" s="106">
        <v>21761.09</v>
      </c>
      <c r="AF288" s="106">
        <v>21759.61</v>
      </c>
    </row>
    <row r="289" spans="1:32" x14ac:dyDescent="0.2">
      <c r="A289" s="14">
        <v>43719</v>
      </c>
      <c r="B289" s="106">
        <v>854</v>
      </c>
      <c r="C289" s="106">
        <v>873</v>
      </c>
      <c r="D289" s="106">
        <v>1522</v>
      </c>
      <c r="E289" s="106">
        <v>1565</v>
      </c>
      <c r="F289" s="106">
        <v>0.55782747603833804</v>
      </c>
      <c r="G289" s="106">
        <v>0.56854432291165402</v>
      </c>
      <c r="H289" s="106">
        <v>1.40093074471271E-2</v>
      </c>
      <c r="I289" s="106">
        <v>-0.764980489846672</v>
      </c>
      <c r="J289" s="106">
        <v>-1.92</v>
      </c>
      <c r="K289" s="106">
        <v>0.68511931374221002</v>
      </c>
      <c r="L289" s="106">
        <v>0.44081966301179798</v>
      </c>
      <c r="M289" s="106">
        <v>0.92248970591147805</v>
      </c>
      <c r="N289" s="106">
        <v>0.89354264638584902</v>
      </c>
      <c r="P289" s="106">
        <v>0.58255363035878116</v>
      </c>
      <c r="Q289" s="106">
        <v>0.55453501546452688</v>
      </c>
      <c r="R289" s="106">
        <v>0.59656293780590819</v>
      </c>
      <c r="S289" s="106">
        <v>0.54052570801739985</v>
      </c>
      <c r="AA289" s="106">
        <v>873</v>
      </c>
      <c r="AB289" s="106">
        <v>893.33096085409261</v>
      </c>
      <c r="AE289" s="106">
        <v>21466.66</v>
      </c>
      <c r="AF289" s="106">
        <v>21597.759999999998</v>
      </c>
    </row>
    <row r="290" spans="1:32" x14ac:dyDescent="0.2">
      <c r="A290" s="14">
        <v>43718</v>
      </c>
      <c r="B290" s="106">
        <v>819</v>
      </c>
      <c r="C290" s="106">
        <v>842</v>
      </c>
      <c r="D290" s="106">
        <v>1470</v>
      </c>
      <c r="E290" s="106">
        <v>1497</v>
      </c>
      <c r="F290" s="106">
        <v>0.56245824983299897</v>
      </c>
      <c r="G290" s="106">
        <v>0.568496989873846</v>
      </c>
      <c r="H290" s="106">
        <v>1.40513703176327E-2</v>
      </c>
      <c r="I290" s="106">
        <v>-0.42976164632636299</v>
      </c>
      <c r="J290" s="106">
        <v>-1.07</v>
      </c>
      <c r="K290" s="106">
        <v>0.67873469554915999</v>
      </c>
      <c r="L290" s="106">
        <v>0.31180280729835202</v>
      </c>
      <c r="M290" s="106">
        <v>0.92172532545427799</v>
      </c>
      <c r="N290" s="106">
        <v>0.91153127180688198</v>
      </c>
      <c r="P290" s="106">
        <v>0.58254836019147871</v>
      </c>
      <c r="Q290" s="106">
        <v>0.5544456195562133</v>
      </c>
      <c r="R290" s="106">
        <v>0.59659973050911141</v>
      </c>
      <c r="S290" s="106">
        <v>0.54039424923858059</v>
      </c>
      <c r="AA290" s="106">
        <v>842</v>
      </c>
      <c r="AB290" s="106">
        <v>854.51530249110328</v>
      </c>
      <c r="AE290" s="106">
        <v>21363.57</v>
      </c>
      <c r="AF290" s="106">
        <v>21392.1</v>
      </c>
    </row>
    <row r="291" spans="1:32" x14ac:dyDescent="0.2">
      <c r="A291" s="14">
        <v>43717</v>
      </c>
      <c r="B291" s="106">
        <v>805</v>
      </c>
      <c r="C291" s="106">
        <v>811</v>
      </c>
      <c r="D291" s="106">
        <v>1445</v>
      </c>
      <c r="E291" s="106">
        <v>1443</v>
      </c>
      <c r="F291" s="106">
        <v>0.56202356202356196</v>
      </c>
      <c r="G291" s="106">
        <v>0.56837935599798295</v>
      </c>
      <c r="H291" s="106">
        <v>1.41380946567584E-2</v>
      </c>
      <c r="I291" s="106">
        <v>-0.44955095638598902</v>
      </c>
      <c r="J291" s="106">
        <v>-1.1299999999999999</v>
      </c>
      <c r="K291" s="106">
        <v>0.67867933449147899</v>
      </c>
      <c r="L291" s="106">
        <v>8.5190787548654695E-2</v>
      </c>
      <c r="M291" s="106">
        <v>0.92088447306690002</v>
      </c>
      <c r="N291" s="106">
        <v>0.91222809434599605</v>
      </c>
      <c r="P291" s="106">
        <v>0.58251745065474136</v>
      </c>
      <c r="Q291" s="106">
        <v>0.55424126134122453</v>
      </c>
      <c r="R291" s="106">
        <v>0.59665554531149978</v>
      </c>
      <c r="S291" s="106">
        <v>0.54010316668446612</v>
      </c>
      <c r="AA291" s="106">
        <v>811</v>
      </c>
      <c r="AB291" s="106">
        <v>823.69110320284699</v>
      </c>
      <c r="AE291" s="106">
        <v>21214.560000000001</v>
      </c>
      <c r="AF291" s="106">
        <v>21318.42</v>
      </c>
    </row>
    <row r="292" spans="1:32" x14ac:dyDescent="0.2">
      <c r="A292" s="14">
        <v>43714</v>
      </c>
      <c r="B292" s="106">
        <v>790</v>
      </c>
      <c r="C292" s="106">
        <v>805</v>
      </c>
      <c r="D292" s="106">
        <v>1449</v>
      </c>
      <c r="E292" s="106">
        <v>1462</v>
      </c>
      <c r="F292" s="106">
        <v>0.55061559507523905</v>
      </c>
      <c r="G292" s="106">
        <v>0.56822814799630805</v>
      </c>
      <c r="H292" s="106">
        <v>1.4265333503229199E-2</v>
      </c>
      <c r="I292" s="106">
        <v>-1.2346401096813999</v>
      </c>
      <c r="J292" s="106">
        <v>-3.2</v>
      </c>
      <c r="K292" s="106">
        <v>0.70007643793209096</v>
      </c>
      <c r="L292" s="106">
        <v>3.5925507705616998E-2</v>
      </c>
      <c r="M292" s="106">
        <v>0.92002467605648797</v>
      </c>
      <c r="N292" s="106">
        <v>0.90790003209115799</v>
      </c>
      <c r="P292" s="106">
        <v>0.58249348149953728</v>
      </c>
      <c r="Q292" s="106">
        <v>0.55396281449307883</v>
      </c>
      <c r="R292" s="106">
        <v>0.59675881500276651</v>
      </c>
      <c r="S292" s="106">
        <v>0.5396974809898496</v>
      </c>
      <c r="AA292" s="106">
        <v>805</v>
      </c>
      <c r="AB292" s="106">
        <v>834.53665480427048</v>
      </c>
      <c r="AE292" s="106">
        <v>21201.83</v>
      </c>
      <c r="AF292" s="106">
        <v>21199.57</v>
      </c>
    </row>
    <row r="293" spans="1:32" x14ac:dyDescent="0.2">
      <c r="A293" s="14">
        <v>43713</v>
      </c>
      <c r="B293" s="106">
        <v>758</v>
      </c>
      <c r="C293" s="106">
        <v>780</v>
      </c>
      <c r="D293" s="106">
        <v>1416</v>
      </c>
      <c r="E293" s="106">
        <v>1435</v>
      </c>
      <c r="F293" s="106">
        <v>0.54355400696864098</v>
      </c>
      <c r="G293" s="106">
        <v>0.56824880213909401</v>
      </c>
      <c r="H293" s="106">
        <v>1.42409186332928E-2</v>
      </c>
      <c r="I293" s="106">
        <v>-1.7340731877170801</v>
      </c>
      <c r="J293" s="106">
        <v>-4.54</v>
      </c>
      <c r="K293" s="106">
        <v>0.72348322048617597</v>
      </c>
      <c r="L293" s="106">
        <v>1.9454434796224201E-2</v>
      </c>
      <c r="M293" s="106">
        <v>0.91923133566772397</v>
      </c>
      <c r="N293" s="106">
        <v>0.90137810197130297</v>
      </c>
      <c r="P293" s="106">
        <v>0.58248972077238681</v>
      </c>
      <c r="Q293" s="106">
        <v>0.55400788350580121</v>
      </c>
      <c r="R293" s="106">
        <v>0.59673063940567961</v>
      </c>
      <c r="S293" s="106">
        <v>0.53976696487250841</v>
      </c>
      <c r="AA293" s="106">
        <v>780</v>
      </c>
      <c r="AB293" s="106">
        <v>819.12455516014234</v>
      </c>
      <c r="AE293" s="106">
        <v>20800.29</v>
      </c>
      <c r="AF293" s="106">
        <v>21085.94</v>
      </c>
    </row>
    <row r="294" spans="1:32" x14ac:dyDescent="0.2">
      <c r="A294" s="14">
        <v>43712</v>
      </c>
      <c r="B294" s="106">
        <v>765</v>
      </c>
      <c r="C294" s="106">
        <v>752</v>
      </c>
      <c r="D294" s="106">
        <v>1401</v>
      </c>
      <c r="E294" s="106">
        <v>1398</v>
      </c>
      <c r="F294" s="106">
        <v>0.53791130185979896</v>
      </c>
      <c r="G294" s="106">
        <v>0.56830657969876097</v>
      </c>
      <c r="H294" s="106">
        <v>1.41491054046147E-2</v>
      </c>
      <c r="I294" s="106">
        <v>-2.1482119872432701</v>
      </c>
      <c r="J294" s="106">
        <v>-5.65</v>
      </c>
      <c r="K294" s="106">
        <v>0.72657121740923103</v>
      </c>
      <c r="L294" s="106">
        <v>2.55355453273996E-2</v>
      </c>
      <c r="M294" s="106">
        <v>0.91844408932858002</v>
      </c>
      <c r="N294" s="106">
        <v>0.89201848996612798</v>
      </c>
      <c r="P294" s="106">
        <v>0.58245568510337564</v>
      </c>
      <c r="Q294" s="106">
        <v>0.5541574742941463</v>
      </c>
      <c r="R294" s="106">
        <v>0.59660479050799042</v>
      </c>
      <c r="S294" s="106">
        <v>0.54000836888953152</v>
      </c>
      <c r="AA294" s="106">
        <v>752</v>
      </c>
      <c r="AB294" s="106">
        <v>798.00427046263349</v>
      </c>
      <c r="AE294" s="106">
        <v>20578.669999999998</v>
      </c>
      <c r="AF294" s="106">
        <v>20649.14</v>
      </c>
    </row>
    <row r="295" spans="1:32" x14ac:dyDescent="0.2">
      <c r="A295" s="14">
        <v>43711</v>
      </c>
      <c r="B295" s="106">
        <v>775</v>
      </c>
      <c r="C295" s="106">
        <v>766</v>
      </c>
      <c r="D295" s="106">
        <v>1400</v>
      </c>
      <c r="E295" s="106">
        <v>1412</v>
      </c>
      <c r="F295" s="106">
        <v>0.54249291784702502</v>
      </c>
      <c r="G295" s="106">
        <v>0.56839193075188899</v>
      </c>
      <c r="H295" s="106">
        <v>1.39838378555941E-2</v>
      </c>
      <c r="I295" s="106">
        <v>-1.85206759205259</v>
      </c>
      <c r="J295" s="106">
        <v>-4.7699999999999996</v>
      </c>
      <c r="K295" s="106">
        <v>0.743174109580791</v>
      </c>
      <c r="L295" s="106">
        <v>9.5101944028733801E-2</v>
      </c>
      <c r="M295" s="106">
        <v>0.91756716106884295</v>
      </c>
      <c r="N295" s="106">
        <v>0.89627925497457195</v>
      </c>
      <c r="P295" s="106">
        <v>0.58237576860748308</v>
      </c>
      <c r="Q295" s="106">
        <v>0.55440809289629489</v>
      </c>
      <c r="R295" s="106">
        <v>0.59635960646307717</v>
      </c>
      <c r="S295" s="106">
        <v>0.5404242550407008</v>
      </c>
      <c r="AA295" s="106">
        <v>766</v>
      </c>
      <c r="AB295" s="106">
        <v>805.99572953736663</v>
      </c>
      <c r="AE295" s="106">
        <v>20581.580000000002</v>
      </c>
      <c r="AF295" s="106">
        <v>20625.16</v>
      </c>
    </row>
    <row r="296" spans="1:32" x14ac:dyDescent="0.2">
      <c r="A296" s="14">
        <v>43710</v>
      </c>
      <c r="B296" s="106">
        <v>788</v>
      </c>
      <c r="C296" s="106">
        <v>782</v>
      </c>
      <c r="D296" s="106">
        <v>1416</v>
      </c>
      <c r="E296" s="106">
        <v>1408</v>
      </c>
      <c r="F296" s="106">
        <v>0.55539772727272696</v>
      </c>
      <c r="G296" s="106">
        <v>0.56839705053790301</v>
      </c>
      <c r="H296" s="106">
        <v>1.3974421850900099E-2</v>
      </c>
      <c r="I296" s="106">
        <v>-0.93022261699784303</v>
      </c>
      <c r="J296" s="106">
        <v>-2.34</v>
      </c>
      <c r="K296" s="106">
        <v>0.77191357669848404</v>
      </c>
      <c r="L296" s="106">
        <v>3.6172943427634503E-2</v>
      </c>
      <c r="M296" s="106">
        <v>0.91723854678934602</v>
      </c>
      <c r="N296" s="106">
        <v>0.86204591179074797</v>
      </c>
      <c r="P296" s="106">
        <v>0.58237147238880316</v>
      </c>
      <c r="Q296" s="106">
        <v>0.55442262868700287</v>
      </c>
      <c r="R296" s="106">
        <v>0.59634589423970319</v>
      </c>
      <c r="S296" s="106">
        <v>0.54044820683610284</v>
      </c>
      <c r="AA296" s="106">
        <v>782</v>
      </c>
      <c r="AB296" s="106">
        <v>803.7124555160143</v>
      </c>
      <c r="AE296" s="106">
        <v>20625.75</v>
      </c>
      <c r="AF296" s="106">
        <v>20620.189999999999</v>
      </c>
    </row>
    <row r="297" spans="1:32" x14ac:dyDescent="0.2">
      <c r="A297" s="14">
        <v>43707</v>
      </c>
      <c r="B297" s="106">
        <v>782</v>
      </c>
      <c r="C297" s="106">
        <v>793</v>
      </c>
      <c r="D297" s="106">
        <v>1425</v>
      </c>
      <c r="E297" s="106">
        <v>1432</v>
      </c>
      <c r="F297" s="106">
        <v>0.55377094972066998</v>
      </c>
      <c r="G297" s="106">
        <v>0.56817549635339903</v>
      </c>
      <c r="H297" s="106">
        <v>1.4306535499234101E-2</v>
      </c>
      <c r="I297" s="106">
        <v>-1.0068507944148899</v>
      </c>
      <c r="J297" s="106">
        <v>-2.6</v>
      </c>
      <c r="K297" s="106">
        <v>0.79487000357502502</v>
      </c>
      <c r="L297" s="106">
        <v>2.2429243105094799E-2</v>
      </c>
      <c r="M297" s="106">
        <v>0.91714391392497197</v>
      </c>
      <c r="N297" s="106">
        <v>0.84002660150795305</v>
      </c>
      <c r="P297" s="106">
        <v>0.58248203185263314</v>
      </c>
      <c r="Q297" s="106">
        <v>0.55386896085416493</v>
      </c>
      <c r="R297" s="106">
        <v>0.59678856735186725</v>
      </c>
      <c r="S297" s="106">
        <v>0.53956242535493082</v>
      </c>
      <c r="AA297" s="106">
        <v>793</v>
      </c>
      <c r="AB297" s="106">
        <v>817.41209964412815</v>
      </c>
      <c r="AE297" s="106">
        <v>20641.490000000002</v>
      </c>
      <c r="AF297" s="106">
        <v>20704.37</v>
      </c>
    </row>
    <row r="298" spans="1:32" x14ac:dyDescent="0.2">
      <c r="A298" s="14">
        <v>43706</v>
      </c>
      <c r="B298" s="106">
        <v>781</v>
      </c>
      <c r="C298" s="106">
        <v>775</v>
      </c>
      <c r="D298" s="106">
        <v>1407</v>
      </c>
      <c r="E298" s="106">
        <v>1395</v>
      </c>
      <c r="F298" s="106">
        <v>0.55555555555555503</v>
      </c>
      <c r="G298" s="106">
        <v>0.56812061932264002</v>
      </c>
      <c r="H298" s="106">
        <v>1.43694385985484E-2</v>
      </c>
      <c r="I298" s="106">
        <v>-0.87442969194039899</v>
      </c>
      <c r="J298" s="106">
        <v>-2.2599999999999998</v>
      </c>
      <c r="K298" s="106">
        <v>0.79730860077287502</v>
      </c>
      <c r="L298" s="106">
        <v>1.8639520029604499E-2</v>
      </c>
      <c r="M298" s="106">
        <v>0.91731998086177902</v>
      </c>
      <c r="N298" s="106">
        <v>0.77730201660466003</v>
      </c>
      <c r="P298" s="106">
        <v>0.58249005792118846</v>
      </c>
      <c r="Q298" s="106">
        <v>0.55375118072409157</v>
      </c>
      <c r="R298" s="106">
        <v>0.5968594965197368</v>
      </c>
      <c r="S298" s="106">
        <v>0.53938174212554324</v>
      </c>
      <c r="AA298" s="106">
        <v>775</v>
      </c>
      <c r="AB298" s="106">
        <v>796.2918149466193</v>
      </c>
      <c r="AE298" s="106">
        <v>20500.5</v>
      </c>
      <c r="AF298" s="106">
        <v>20460.93</v>
      </c>
    </row>
    <row r="299" spans="1:32" x14ac:dyDescent="0.2">
      <c r="A299" s="14">
        <v>43705</v>
      </c>
      <c r="B299" s="106">
        <v>778</v>
      </c>
      <c r="C299" s="106">
        <v>776</v>
      </c>
      <c r="D299" s="106">
        <v>1407</v>
      </c>
      <c r="E299" s="106">
        <v>1402</v>
      </c>
      <c r="F299" s="106">
        <v>0.55349500713266697</v>
      </c>
      <c r="G299" s="106">
        <v>0.56822494900443499</v>
      </c>
      <c r="H299" s="106">
        <v>1.43060970894792E-2</v>
      </c>
      <c r="I299" s="106">
        <v>-1.02962686326238</v>
      </c>
      <c r="J299" s="106">
        <v>-2.66</v>
      </c>
      <c r="K299" s="106">
        <v>0.79985825821983503</v>
      </c>
      <c r="L299" s="106">
        <v>2.7606821866643799E-2</v>
      </c>
      <c r="M299" s="106">
        <v>0.91752646647371205</v>
      </c>
      <c r="N299" s="106">
        <v>0.70436994559733701</v>
      </c>
      <c r="P299" s="106">
        <v>0.58253104609391415</v>
      </c>
      <c r="Q299" s="106">
        <v>0.55391885191495582</v>
      </c>
      <c r="R299" s="106">
        <v>0.59683714318339343</v>
      </c>
      <c r="S299" s="106">
        <v>0.53961275482547655</v>
      </c>
      <c r="AA299" s="106">
        <v>776</v>
      </c>
      <c r="AB299" s="106">
        <v>800.28754448398581</v>
      </c>
      <c r="AE299" s="106">
        <v>20474.310000000001</v>
      </c>
      <c r="AF299" s="106">
        <v>20479.419999999998</v>
      </c>
    </row>
    <row r="300" spans="1:32" x14ac:dyDescent="0.2">
      <c r="A300" s="14">
        <v>43704</v>
      </c>
      <c r="B300" s="106">
        <v>764</v>
      </c>
      <c r="C300" s="106">
        <v>778</v>
      </c>
      <c r="D300" s="106">
        <v>1398</v>
      </c>
      <c r="E300" s="106">
        <v>1398</v>
      </c>
      <c r="F300" s="106">
        <v>0.55650929899856905</v>
      </c>
      <c r="G300" s="106">
        <v>0.56842227436344905</v>
      </c>
      <c r="H300" s="106">
        <v>1.42032599004011E-2</v>
      </c>
      <c r="I300" s="106">
        <v>-0.83874937503212099</v>
      </c>
      <c r="J300" s="106">
        <v>-2.14</v>
      </c>
      <c r="K300" s="106">
        <v>0.79415042183742102</v>
      </c>
      <c r="L300" s="106">
        <v>3.5015597027264103E-2</v>
      </c>
      <c r="M300" s="106">
        <v>0.91762393854392099</v>
      </c>
      <c r="N300" s="106">
        <v>0.666233027943547</v>
      </c>
      <c r="P300" s="106">
        <v>0.58262553426385011</v>
      </c>
      <c r="Q300" s="106">
        <v>0.554219014463048</v>
      </c>
      <c r="R300" s="106">
        <v>0.59682879416425128</v>
      </c>
      <c r="S300" s="106">
        <v>0.54001575456264683</v>
      </c>
      <c r="AA300" s="106">
        <v>778</v>
      </c>
      <c r="AB300" s="106">
        <v>798.00427046263349</v>
      </c>
      <c r="AE300" s="106">
        <v>20467.22</v>
      </c>
      <c r="AF300" s="106">
        <v>20456.080000000002</v>
      </c>
    </row>
    <row r="301" spans="1:32" x14ac:dyDescent="0.2">
      <c r="A301" s="14">
        <v>43703</v>
      </c>
      <c r="B301" s="106">
        <v>773</v>
      </c>
      <c r="C301" s="106">
        <v>762</v>
      </c>
      <c r="D301" s="106">
        <v>1361</v>
      </c>
      <c r="E301" s="106">
        <v>1384</v>
      </c>
      <c r="F301" s="106">
        <v>0.55057803468208</v>
      </c>
      <c r="G301" s="106">
        <v>0.56854844667309801</v>
      </c>
      <c r="H301" s="106">
        <v>1.41387572294253E-2</v>
      </c>
      <c r="I301" s="106">
        <v>-1.2710036461774401</v>
      </c>
      <c r="J301" s="106">
        <v>-3.26</v>
      </c>
      <c r="K301" s="106">
        <v>0.79322457769547094</v>
      </c>
      <c r="L301" s="106">
        <v>5.2453406355055299E-2</v>
      </c>
      <c r="M301" s="106">
        <v>0.91760423984276196</v>
      </c>
      <c r="N301" s="106">
        <v>0.66609460067704096</v>
      </c>
      <c r="P301" s="106">
        <v>0.58268720390252327</v>
      </c>
      <c r="Q301" s="106">
        <v>0.55440968944367275</v>
      </c>
      <c r="R301" s="106">
        <v>0.59682596113194863</v>
      </c>
      <c r="S301" s="106">
        <v>0.54027093221424738</v>
      </c>
      <c r="AA301" s="106">
        <v>762</v>
      </c>
      <c r="AB301" s="106">
        <v>790.01281138790034</v>
      </c>
      <c r="AE301" s="106">
        <v>20325.439999999999</v>
      </c>
      <c r="AF301" s="106">
        <v>20261.04</v>
      </c>
    </row>
    <row r="302" spans="1:32" x14ac:dyDescent="0.2">
      <c r="A302" s="14">
        <v>43700</v>
      </c>
      <c r="B302" s="106">
        <v>785</v>
      </c>
      <c r="C302" s="106">
        <v>802</v>
      </c>
      <c r="D302" s="106">
        <v>1405</v>
      </c>
      <c r="E302" s="106">
        <v>1405</v>
      </c>
      <c r="F302" s="106">
        <v>0.57081850533807799</v>
      </c>
      <c r="G302" s="106">
        <v>0.56904891738321095</v>
      </c>
      <c r="H302" s="106">
        <v>1.41581063436001E-2</v>
      </c>
      <c r="I302" s="106">
        <v>0.124987615710827</v>
      </c>
      <c r="J302" s="106">
        <v>0.31</v>
      </c>
      <c r="K302" s="106">
        <v>0.79408476524747595</v>
      </c>
      <c r="L302" s="106">
        <v>5.6161878533789802E-2</v>
      </c>
      <c r="M302" s="106">
        <v>0.91773838896234905</v>
      </c>
      <c r="N302" s="106">
        <v>0.67903269978177005</v>
      </c>
      <c r="P302" s="106">
        <v>0.5832070237268111</v>
      </c>
      <c r="Q302" s="106">
        <v>0.5548908110396108</v>
      </c>
      <c r="R302" s="106">
        <v>0.59736513007041114</v>
      </c>
      <c r="S302" s="106">
        <v>0.54073270469601076</v>
      </c>
      <c r="AA302" s="106">
        <v>802</v>
      </c>
      <c r="AB302" s="106">
        <v>802</v>
      </c>
      <c r="AE302" s="106">
        <v>20579.98</v>
      </c>
      <c r="AF302" s="106">
        <v>20710.91</v>
      </c>
    </row>
    <row r="303" spans="1:32" x14ac:dyDescent="0.2">
      <c r="A303" s="14"/>
    </row>
    <row r="304" spans="1:32" x14ac:dyDescent="0.2">
      <c r="A304" s="14"/>
    </row>
    <row r="305" spans="1:12" x14ac:dyDescent="0.2">
      <c r="A305" s="14"/>
    </row>
    <row r="306" spans="1:12" x14ac:dyDescent="0.2">
      <c r="A306" s="14"/>
    </row>
    <row r="307" spans="1:12" x14ac:dyDescent="0.2">
      <c r="A307" s="14"/>
    </row>
    <row r="308" spans="1:12" x14ac:dyDescent="0.2">
      <c r="A308" s="14"/>
    </row>
    <row r="309" spans="1:12" x14ac:dyDescent="0.2">
      <c r="A309" s="14"/>
    </row>
    <row r="310" spans="1:12" x14ac:dyDescent="0.2">
      <c r="A310" s="14"/>
    </row>
    <row r="311" spans="1:12" x14ac:dyDescent="0.2">
      <c r="A311" s="14"/>
      <c r="L311" s="15"/>
    </row>
    <row r="312" spans="1:12" x14ac:dyDescent="0.2">
      <c r="A312" s="14"/>
    </row>
    <row r="313" spans="1:12" x14ac:dyDescent="0.2">
      <c r="A313" s="14"/>
      <c r="L313" s="15"/>
    </row>
    <row r="314" spans="1:12" x14ac:dyDescent="0.2">
      <c r="A314" s="14"/>
      <c r="L314" s="15"/>
    </row>
    <row r="315" spans="1:12" x14ac:dyDescent="0.2">
      <c r="A315" s="14"/>
    </row>
    <row r="316" spans="1:12" x14ac:dyDescent="0.2">
      <c r="A316" s="14"/>
    </row>
    <row r="317" spans="1:12" x14ac:dyDescent="0.2">
      <c r="A317" s="14"/>
    </row>
    <row r="318" spans="1:12" x14ac:dyDescent="0.2">
      <c r="A318" s="14"/>
    </row>
    <row r="319" spans="1:12" x14ac:dyDescent="0.2">
      <c r="A319" s="14"/>
    </row>
    <row r="320" spans="1:12" x14ac:dyDescent="0.2">
      <c r="A320" s="14"/>
    </row>
    <row r="321" spans="1:12" x14ac:dyDescent="0.2">
      <c r="A321" s="14"/>
    </row>
    <row r="322" spans="1:12" x14ac:dyDescent="0.2">
      <c r="A322" s="14"/>
    </row>
    <row r="323" spans="1:12" x14ac:dyDescent="0.2">
      <c r="A323" s="14"/>
    </row>
    <row r="324" spans="1:12" x14ac:dyDescent="0.2">
      <c r="A324" s="14"/>
    </row>
    <row r="325" spans="1:12" x14ac:dyDescent="0.2">
      <c r="A325" s="14"/>
    </row>
    <row r="326" spans="1:12" x14ac:dyDescent="0.2">
      <c r="A326" s="14"/>
      <c r="L326" s="15"/>
    </row>
    <row r="327" spans="1:12" x14ac:dyDescent="0.2">
      <c r="A327" s="14"/>
    </row>
    <row r="328" spans="1:12" x14ac:dyDescent="0.2">
      <c r="A328" s="14"/>
      <c r="L328" s="15"/>
    </row>
    <row r="329" spans="1:12" x14ac:dyDescent="0.2">
      <c r="A329" s="14"/>
      <c r="L329" s="15"/>
    </row>
    <row r="330" spans="1:12" x14ac:dyDescent="0.2">
      <c r="A330" s="14"/>
      <c r="L330" s="15"/>
    </row>
    <row r="331" spans="1:12" x14ac:dyDescent="0.2">
      <c r="A331" s="14"/>
      <c r="L331" s="15"/>
    </row>
    <row r="332" spans="1:12" x14ac:dyDescent="0.2">
      <c r="A332" s="14"/>
    </row>
    <row r="333" spans="1:12" x14ac:dyDescent="0.2">
      <c r="A333" s="14"/>
      <c r="L333" s="15"/>
    </row>
    <row r="334" spans="1:12" x14ac:dyDescent="0.2">
      <c r="A334" s="14"/>
      <c r="L334" s="15"/>
    </row>
    <row r="335" spans="1:12" x14ac:dyDescent="0.2">
      <c r="A335" s="14"/>
    </row>
    <row r="336" spans="1:12" x14ac:dyDescent="0.2">
      <c r="A336" s="14"/>
      <c r="L336" s="15"/>
    </row>
    <row r="337" spans="1:12" x14ac:dyDescent="0.2">
      <c r="A337" s="14"/>
    </row>
    <row r="338" spans="1:12" x14ac:dyDescent="0.2">
      <c r="A338" s="14"/>
    </row>
    <row r="339" spans="1:12" x14ac:dyDescent="0.2">
      <c r="A339" s="14"/>
      <c r="L339" s="15"/>
    </row>
    <row r="340" spans="1:12" x14ac:dyDescent="0.2">
      <c r="A340" s="14"/>
    </row>
    <row r="341" spans="1:12" x14ac:dyDescent="0.2">
      <c r="A341" s="14"/>
    </row>
    <row r="342" spans="1:12" x14ac:dyDescent="0.2">
      <c r="A342" s="14"/>
    </row>
    <row r="343" spans="1:12" x14ac:dyDescent="0.2">
      <c r="A343" s="14"/>
    </row>
    <row r="344" spans="1:12" x14ac:dyDescent="0.2">
      <c r="A344" s="14"/>
    </row>
    <row r="345" spans="1:12" x14ac:dyDescent="0.2">
      <c r="A345" s="14"/>
    </row>
    <row r="346" spans="1:12" x14ac:dyDescent="0.2">
      <c r="A346" s="14"/>
    </row>
    <row r="347" spans="1:12" x14ac:dyDescent="0.2">
      <c r="A347" s="14"/>
    </row>
    <row r="348" spans="1:12" x14ac:dyDescent="0.2">
      <c r="A348" s="14"/>
    </row>
    <row r="349" spans="1:12" x14ac:dyDescent="0.2">
      <c r="A349" s="14"/>
    </row>
    <row r="350" spans="1:12" x14ac:dyDescent="0.2">
      <c r="A350" s="14"/>
    </row>
    <row r="351" spans="1:12" x14ac:dyDescent="0.2">
      <c r="A351" s="14"/>
    </row>
    <row r="352" spans="1:12" x14ac:dyDescent="0.2">
      <c r="A352" s="14"/>
    </row>
    <row r="353" spans="1:12" x14ac:dyDescent="0.2">
      <c r="A353" s="14"/>
    </row>
    <row r="354" spans="1:12" x14ac:dyDescent="0.2">
      <c r="A354" s="14"/>
    </row>
    <row r="355" spans="1:12" x14ac:dyDescent="0.2">
      <c r="A355" s="14"/>
      <c r="L355" s="15"/>
    </row>
    <row r="356" spans="1:12" x14ac:dyDescent="0.2">
      <c r="A356" s="14"/>
      <c r="L356" s="15"/>
    </row>
    <row r="357" spans="1:12" x14ac:dyDescent="0.2">
      <c r="A357" s="14"/>
      <c r="L357" s="15"/>
    </row>
    <row r="358" spans="1:12" x14ac:dyDescent="0.2">
      <c r="A358" s="14"/>
      <c r="L358" s="15"/>
    </row>
    <row r="359" spans="1:12" x14ac:dyDescent="0.2">
      <c r="A359" s="14"/>
      <c r="L359" s="15"/>
    </row>
    <row r="360" spans="1:12" x14ac:dyDescent="0.2">
      <c r="A360" s="14"/>
      <c r="L360" s="15"/>
    </row>
    <row r="361" spans="1:12" x14ac:dyDescent="0.2">
      <c r="A361" s="14"/>
      <c r="L361" s="15"/>
    </row>
    <row r="362" spans="1:12" x14ac:dyDescent="0.2">
      <c r="A362" s="14"/>
      <c r="L362" s="15"/>
    </row>
    <row r="363" spans="1:12" x14ac:dyDescent="0.2">
      <c r="A363" s="14"/>
    </row>
    <row r="364" spans="1:12" x14ac:dyDescent="0.2">
      <c r="A364" s="14"/>
      <c r="L364" s="15"/>
    </row>
    <row r="365" spans="1:12" x14ac:dyDescent="0.2">
      <c r="A365" s="14"/>
      <c r="L365" s="15"/>
    </row>
    <row r="366" spans="1:12" x14ac:dyDescent="0.2">
      <c r="A366" s="14"/>
      <c r="L366" s="15"/>
    </row>
    <row r="367" spans="1:12" x14ac:dyDescent="0.2">
      <c r="A367" s="14"/>
      <c r="L367" s="15"/>
    </row>
    <row r="368" spans="1:12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  <c r="L385" s="15"/>
    </row>
    <row r="386" spans="1:12" x14ac:dyDescent="0.2">
      <c r="A386" s="14"/>
      <c r="L386" s="15"/>
    </row>
    <row r="387" spans="1:12" x14ac:dyDescent="0.2">
      <c r="A387" s="14"/>
      <c r="L387" s="15"/>
    </row>
    <row r="388" spans="1:12" x14ac:dyDescent="0.2">
      <c r="A388" s="14"/>
    </row>
    <row r="389" spans="1:12" x14ac:dyDescent="0.2">
      <c r="A389" s="14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  <c r="L397" s="15"/>
    </row>
    <row r="398" spans="1:12" x14ac:dyDescent="0.2">
      <c r="A398" s="14"/>
      <c r="L398" s="15"/>
    </row>
    <row r="399" spans="1:12" x14ac:dyDescent="0.2">
      <c r="A399" s="14"/>
      <c r="L399" s="15"/>
    </row>
    <row r="400" spans="1:12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2" x14ac:dyDescent="0.2">
      <c r="A417" s="14"/>
      <c r="L417" s="15"/>
    </row>
    <row r="418" spans="1:12" x14ac:dyDescent="0.2">
      <c r="A418" s="14"/>
      <c r="L418" s="15"/>
    </row>
    <row r="419" spans="1:12" x14ac:dyDescent="0.2">
      <c r="A419" s="14"/>
      <c r="L419" s="15"/>
    </row>
    <row r="420" spans="1:12" x14ac:dyDescent="0.2">
      <c r="A420" s="14"/>
      <c r="L420" s="15"/>
    </row>
    <row r="421" spans="1:12" x14ac:dyDescent="0.2">
      <c r="A421" s="14"/>
      <c r="L421" s="15"/>
    </row>
    <row r="422" spans="1:12" x14ac:dyDescent="0.2">
      <c r="A422" s="14"/>
    </row>
    <row r="423" spans="1:12" x14ac:dyDescent="0.2">
      <c r="A423" s="14"/>
    </row>
    <row r="424" spans="1:12" x14ac:dyDescent="0.2">
      <c r="A424" s="14"/>
    </row>
    <row r="425" spans="1:12" x14ac:dyDescent="0.2">
      <c r="A425" s="14"/>
    </row>
    <row r="426" spans="1:12" x14ac:dyDescent="0.2">
      <c r="A426" s="14"/>
      <c r="L426" s="15"/>
    </row>
    <row r="427" spans="1:12" x14ac:dyDescent="0.2">
      <c r="A427" s="14"/>
    </row>
    <row r="428" spans="1:12" x14ac:dyDescent="0.2">
      <c r="A428" s="14"/>
    </row>
    <row r="429" spans="1:12" x14ac:dyDescent="0.2">
      <c r="A429" s="14"/>
    </row>
    <row r="430" spans="1:12" x14ac:dyDescent="0.2">
      <c r="A430" s="14"/>
    </row>
    <row r="431" spans="1:12" x14ac:dyDescent="0.2">
      <c r="A431" s="14"/>
    </row>
    <row r="432" spans="1:1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1"/>
    </row>
    <row r="665" spans="1:1" x14ac:dyDescent="0.2">
      <c r="A665" s="301"/>
    </row>
    <row r="666" spans="1:1" x14ac:dyDescent="0.2">
      <c r="A666" s="301"/>
    </row>
    <row r="667" spans="1:1" x14ac:dyDescent="0.2">
      <c r="A667" s="301"/>
    </row>
    <row r="668" spans="1:1" x14ac:dyDescent="0.2">
      <c r="A668" s="301"/>
    </row>
    <row r="669" spans="1:1" x14ac:dyDescent="0.2">
      <c r="A669" s="301"/>
    </row>
    <row r="670" spans="1:1" x14ac:dyDescent="0.2">
      <c r="A670" s="301"/>
    </row>
    <row r="671" spans="1:1" x14ac:dyDescent="0.2">
      <c r="A671" s="301"/>
    </row>
    <row r="672" spans="1:1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" x14ac:dyDescent="0.2">
      <c r="A705" s="301"/>
    </row>
    <row r="706" spans="1:1" x14ac:dyDescent="0.2">
      <c r="A706" s="301"/>
    </row>
    <row r="707" spans="1:1" x14ac:dyDescent="0.2">
      <c r="A707" s="301"/>
    </row>
    <row r="708" spans="1:1" x14ac:dyDescent="0.2">
      <c r="A708" s="301"/>
    </row>
    <row r="709" spans="1:1" x14ac:dyDescent="0.2">
      <c r="A709" s="301"/>
    </row>
    <row r="710" spans="1:1" x14ac:dyDescent="0.2">
      <c r="A710" s="301"/>
    </row>
    <row r="711" spans="1:1" x14ac:dyDescent="0.2">
      <c r="A711" s="301"/>
    </row>
    <row r="712" spans="1:1" x14ac:dyDescent="0.2">
      <c r="A712" s="301"/>
    </row>
    <row r="713" spans="1:1" x14ac:dyDescent="0.2">
      <c r="A713" s="301"/>
    </row>
    <row r="714" spans="1:1" x14ac:dyDescent="0.2">
      <c r="A714" s="301"/>
    </row>
    <row r="715" spans="1:1" x14ac:dyDescent="0.2">
      <c r="A715" s="301"/>
    </row>
    <row r="716" spans="1:1" x14ac:dyDescent="0.2">
      <c r="A716" s="301"/>
    </row>
    <row r="717" spans="1:1" x14ac:dyDescent="0.2">
      <c r="A717" s="301"/>
    </row>
    <row r="718" spans="1:1" x14ac:dyDescent="0.2">
      <c r="A718" s="301"/>
    </row>
    <row r="719" spans="1:1" x14ac:dyDescent="0.2">
      <c r="A719" s="301"/>
    </row>
    <row r="720" spans="1:1" x14ac:dyDescent="0.2">
      <c r="A720" s="301"/>
    </row>
    <row r="721" spans="1:1" x14ac:dyDescent="0.2">
      <c r="A721" s="301"/>
    </row>
    <row r="722" spans="1:1" x14ac:dyDescent="0.2">
      <c r="A722" s="301"/>
    </row>
    <row r="723" spans="1:1" x14ac:dyDescent="0.2">
      <c r="A723" s="301"/>
    </row>
    <row r="724" spans="1:1" x14ac:dyDescent="0.2">
      <c r="A724" s="301"/>
    </row>
    <row r="725" spans="1:1" x14ac:dyDescent="0.2">
      <c r="A725" s="301"/>
    </row>
    <row r="726" spans="1:1" x14ac:dyDescent="0.2">
      <c r="A726" s="301"/>
    </row>
    <row r="727" spans="1:1" x14ac:dyDescent="0.2">
      <c r="A727" s="301"/>
    </row>
    <row r="728" spans="1:1" x14ac:dyDescent="0.2">
      <c r="A728" s="301"/>
    </row>
    <row r="729" spans="1:1" x14ac:dyDescent="0.2">
      <c r="A729" s="301"/>
    </row>
    <row r="730" spans="1:1" x14ac:dyDescent="0.2">
      <c r="A730" s="301"/>
    </row>
    <row r="731" spans="1:1" x14ac:dyDescent="0.2">
      <c r="A731" s="301"/>
    </row>
    <row r="732" spans="1:1" x14ac:dyDescent="0.2">
      <c r="A732" s="301"/>
    </row>
    <row r="733" spans="1:1" x14ac:dyDescent="0.2">
      <c r="A733" s="301"/>
    </row>
    <row r="734" spans="1:1" x14ac:dyDescent="0.2">
      <c r="A734" s="301"/>
    </row>
    <row r="735" spans="1:1" x14ac:dyDescent="0.2">
      <c r="A735" s="301"/>
    </row>
    <row r="736" spans="1:1" x14ac:dyDescent="0.2">
      <c r="A736" s="301"/>
    </row>
    <row r="737" spans="1:1" x14ac:dyDescent="0.2">
      <c r="A737" s="301"/>
    </row>
    <row r="738" spans="1:1" x14ac:dyDescent="0.2">
      <c r="A738" s="301"/>
    </row>
    <row r="739" spans="1:1" x14ac:dyDescent="0.2">
      <c r="A739" s="301"/>
    </row>
    <row r="740" spans="1:1" x14ac:dyDescent="0.2">
      <c r="A740" s="301"/>
    </row>
    <row r="741" spans="1:1" x14ac:dyDescent="0.2">
      <c r="A741" s="301"/>
    </row>
    <row r="742" spans="1:1" x14ac:dyDescent="0.2">
      <c r="A742" s="301"/>
    </row>
    <row r="743" spans="1:1" x14ac:dyDescent="0.2">
      <c r="A743" s="301"/>
    </row>
    <row r="744" spans="1:1" x14ac:dyDescent="0.2">
      <c r="A744" s="301"/>
    </row>
    <row r="745" spans="1:1" x14ac:dyDescent="0.2">
      <c r="A745" s="301"/>
    </row>
    <row r="746" spans="1:1" x14ac:dyDescent="0.2">
      <c r="A746" s="301"/>
    </row>
    <row r="747" spans="1:1" x14ac:dyDescent="0.2">
      <c r="A747" s="301"/>
    </row>
    <row r="748" spans="1:1" x14ac:dyDescent="0.2">
      <c r="A748" s="301"/>
    </row>
    <row r="749" spans="1:1" x14ac:dyDescent="0.2">
      <c r="A749" s="301"/>
    </row>
    <row r="750" spans="1:1" x14ac:dyDescent="0.2">
      <c r="A750" s="301"/>
    </row>
    <row r="751" spans="1:1" x14ac:dyDescent="0.2">
      <c r="A751" s="301"/>
    </row>
    <row r="752" spans="1:1" x14ac:dyDescent="0.2">
      <c r="A752" s="301"/>
    </row>
    <row r="753" spans="1:1" x14ac:dyDescent="0.2">
      <c r="A753" s="301"/>
    </row>
    <row r="754" spans="1:1" x14ac:dyDescent="0.2">
      <c r="A754" s="301"/>
    </row>
    <row r="755" spans="1:1" x14ac:dyDescent="0.2">
      <c r="A755" s="301"/>
    </row>
    <row r="756" spans="1:1" x14ac:dyDescent="0.2">
      <c r="A756" s="301"/>
    </row>
    <row r="757" spans="1:1" x14ac:dyDescent="0.2">
      <c r="A757" s="301"/>
    </row>
    <row r="758" spans="1:1" x14ac:dyDescent="0.2">
      <c r="A758" s="301"/>
    </row>
    <row r="759" spans="1:1" x14ac:dyDescent="0.2">
      <c r="A759" s="301"/>
    </row>
    <row r="760" spans="1:1" x14ac:dyDescent="0.2">
      <c r="A760" s="301"/>
    </row>
    <row r="761" spans="1:1" x14ac:dyDescent="0.2">
      <c r="A761" s="301"/>
    </row>
    <row r="762" spans="1:1" x14ac:dyDescent="0.2">
      <c r="A762" s="301"/>
    </row>
    <row r="763" spans="1:1" x14ac:dyDescent="0.2">
      <c r="A763" s="301"/>
    </row>
    <row r="764" spans="1:1" x14ac:dyDescent="0.2">
      <c r="A764" s="301"/>
    </row>
    <row r="765" spans="1:1" x14ac:dyDescent="0.2">
      <c r="A765" s="301"/>
    </row>
    <row r="766" spans="1:1" x14ac:dyDescent="0.2">
      <c r="A766" s="301"/>
    </row>
    <row r="767" spans="1:1" x14ac:dyDescent="0.2">
      <c r="A767" s="301"/>
    </row>
    <row r="768" spans="1:1" x14ac:dyDescent="0.2">
      <c r="A768" s="301"/>
    </row>
    <row r="769" spans="1:12" x14ac:dyDescent="0.2">
      <c r="A769" s="301"/>
    </row>
    <row r="770" spans="1:12" x14ac:dyDescent="0.2">
      <c r="A770" s="301"/>
    </row>
    <row r="771" spans="1:12" x14ac:dyDescent="0.2">
      <c r="A771" s="301"/>
    </row>
    <row r="772" spans="1:12" x14ac:dyDescent="0.2">
      <c r="A772" s="301"/>
    </row>
    <row r="773" spans="1:12" x14ac:dyDescent="0.2">
      <c r="A773" s="301"/>
    </row>
    <row r="774" spans="1:12" x14ac:dyDescent="0.2">
      <c r="A774" s="301"/>
      <c r="L774" s="15"/>
    </row>
    <row r="775" spans="1:12" x14ac:dyDescent="0.2">
      <c r="A775" s="301"/>
    </row>
    <row r="776" spans="1:12" x14ac:dyDescent="0.2">
      <c r="A776" s="301"/>
    </row>
    <row r="777" spans="1:12" x14ac:dyDescent="0.2">
      <c r="A777" s="301"/>
    </row>
    <row r="778" spans="1:12" x14ac:dyDescent="0.2">
      <c r="A778" s="301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</row>
    <row r="785" spans="1:1" x14ac:dyDescent="0.2">
      <c r="A785" s="301"/>
    </row>
    <row r="786" spans="1:1" x14ac:dyDescent="0.2">
      <c r="A786" s="301"/>
    </row>
    <row r="787" spans="1:1" x14ac:dyDescent="0.2">
      <c r="A787" s="301"/>
    </row>
    <row r="788" spans="1:1" x14ac:dyDescent="0.2">
      <c r="A788" s="301"/>
    </row>
    <row r="789" spans="1:1" x14ac:dyDescent="0.2">
      <c r="A789" s="301"/>
    </row>
    <row r="790" spans="1:1" x14ac:dyDescent="0.2">
      <c r="A790" s="301"/>
    </row>
    <row r="791" spans="1:1" x14ac:dyDescent="0.2">
      <c r="A791" s="301"/>
    </row>
    <row r="792" spans="1:1" x14ac:dyDescent="0.2">
      <c r="A792" s="301"/>
    </row>
    <row r="793" spans="1:1" x14ac:dyDescent="0.2">
      <c r="A793" s="301"/>
    </row>
    <row r="794" spans="1:1" x14ac:dyDescent="0.2">
      <c r="A794" s="301"/>
    </row>
    <row r="795" spans="1:1" x14ac:dyDescent="0.2">
      <c r="A795" s="301"/>
    </row>
    <row r="796" spans="1:1" x14ac:dyDescent="0.2">
      <c r="A796" s="301"/>
    </row>
    <row r="797" spans="1:1" x14ac:dyDescent="0.2">
      <c r="A797" s="301"/>
    </row>
    <row r="798" spans="1:1" x14ac:dyDescent="0.2">
      <c r="A798" s="301"/>
    </row>
    <row r="799" spans="1:1" x14ac:dyDescent="0.2">
      <c r="A799" s="301"/>
    </row>
    <row r="800" spans="1:1" x14ac:dyDescent="0.2">
      <c r="A800" s="301"/>
    </row>
    <row r="801" spans="1:1" x14ac:dyDescent="0.2">
      <c r="A801" s="301"/>
    </row>
    <row r="802" spans="1:1" x14ac:dyDescent="0.2">
      <c r="A802" s="301"/>
    </row>
    <row r="803" spans="1:1" x14ac:dyDescent="0.2">
      <c r="A803" s="301"/>
    </row>
    <row r="804" spans="1:1" x14ac:dyDescent="0.2">
      <c r="A804" s="301"/>
    </row>
    <row r="805" spans="1:1" x14ac:dyDescent="0.2">
      <c r="A805" s="301"/>
    </row>
    <row r="806" spans="1:1" x14ac:dyDescent="0.2">
      <c r="A806" s="301"/>
    </row>
    <row r="807" spans="1:1" x14ac:dyDescent="0.2">
      <c r="A807" s="301"/>
    </row>
    <row r="808" spans="1:1" x14ac:dyDescent="0.2">
      <c r="A808" s="301"/>
    </row>
    <row r="809" spans="1:1" x14ac:dyDescent="0.2">
      <c r="A809" s="301"/>
    </row>
    <row r="810" spans="1:1" x14ac:dyDescent="0.2">
      <c r="A810" s="301"/>
    </row>
    <row r="811" spans="1:1" x14ac:dyDescent="0.2">
      <c r="A811" s="301"/>
    </row>
    <row r="812" spans="1:1" x14ac:dyDescent="0.2">
      <c r="A812" s="301"/>
    </row>
    <row r="813" spans="1:1" x14ac:dyDescent="0.2">
      <c r="A813" s="301"/>
    </row>
    <row r="814" spans="1:1" x14ac:dyDescent="0.2">
      <c r="A814" s="301"/>
    </row>
    <row r="815" spans="1:1" x14ac:dyDescent="0.2">
      <c r="A815" s="301"/>
    </row>
    <row r="816" spans="1:1" x14ac:dyDescent="0.2">
      <c r="A816" s="301"/>
    </row>
    <row r="817" spans="1:1" x14ac:dyDescent="0.2">
      <c r="A817" s="301"/>
    </row>
    <row r="818" spans="1:1" x14ac:dyDescent="0.2">
      <c r="A818" s="301"/>
    </row>
    <row r="819" spans="1:1" x14ac:dyDescent="0.2">
      <c r="A819" s="301"/>
    </row>
    <row r="820" spans="1:1" x14ac:dyDescent="0.2">
      <c r="A820" s="301"/>
    </row>
    <row r="821" spans="1:1" x14ac:dyDescent="0.2">
      <c r="A821" s="301"/>
    </row>
    <row r="822" spans="1:1" x14ac:dyDescent="0.2">
      <c r="A822" s="301"/>
    </row>
    <row r="823" spans="1:1" x14ac:dyDescent="0.2">
      <c r="A823" s="301"/>
    </row>
    <row r="824" spans="1:1" x14ac:dyDescent="0.2">
      <c r="A824" s="301"/>
    </row>
    <row r="825" spans="1:1" x14ac:dyDescent="0.2">
      <c r="A825" s="301"/>
    </row>
    <row r="826" spans="1:1" x14ac:dyDescent="0.2">
      <c r="A826" s="301"/>
    </row>
    <row r="827" spans="1:1" x14ac:dyDescent="0.2">
      <c r="A827" s="301"/>
    </row>
    <row r="828" spans="1:1" x14ac:dyDescent="0.2">
      <c r="A828" s="301"/>
    </row>
    <row r="829" spans="1:1" x14ac:dyDescent="0.2">
      <c r="A829" s="301"/>
    </row>
    <row r="830" spans="1:1" x14ac:dyDescent="0.2">
      <c r="A830" s="301"/>
    </row>
    <row r="831" spans="1:1" x14ac:dyDescent="0.2">
      <c r="A831" s="301"/>
    </row>
    <row r="832" spans="1:1" x14ac:dyDescent="0.2">
      <c r="A832" s="301"/>
    </row>
    <row r="833" spans="1:1" x14ac:dyDescent="0.2">
      <c r="A833" s="301"/>
    </row>
    <row r="834" spans="1:1" x14ac:dyDescent="0.2">
      <c r="A834" s="301"/>
    </row>
    <row r="835" spans="1:1" x14ac:dyDescent="0.2">
      <c r="A835" s="301"/>
    </row>
    <row r="836" spans="1:1" x14ac:dyDescent="0.2">
      <c r="A836" s="301"/>
    </row>
    <row r="837" spans="1:1" x14ac:dyDescent="0.2">
      <c r="A837" s="301"/>
    </row>
    <row r="838" spans="1:1" x14ac:dyDescent="0.2">
      <c r="A838" s="301"/>
    </row>
    <row r="839" spans="1:1" x14ac:dyDescent="0.2">
      <c r="A839" s="301"/>
    </row>
    <row r="840" spans="1:1" x14ac:dyDescent="0.2">
      <c r="A840" s="301"/>
    </row>
    <row r="841" spans="1:1" x14ac:dyDescent="0.2">
      <c r="A841" s="301"/>
    </row>
    <row r="842" spans="1:1" x14ac:dyDescent="0.2">
      <c r="A842" s="301"/>
    </row>
    <row r="843" spans="1:1" x14ac:dyDescent="0.2">
      <c r="A843" s="301"/>
    </row>
    <row r="844" spans="1:1" x14ac:dyDescent="0.2">
      <c r="A844" s="301"/>
    </row>
    <row r="845" spans="1:1" x14ac:dyDescent="0.2">
      <c r="A845" s="301"/>
    </row>
    <row r="846" spans="1:1" x14ac:dyDescent="0.2">
      <c r="A846" s="301"/>
    </row>
    <row r="847" spans="1:1" x14ac:dyDescent="0.2">
      <c r="A847" s="301"/>
    </row>
    <row r="848" spans="1:1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" x14ac:dyDescent="0.2">
      <c r="A865" s="301"/>
    </row>
    <row r="866" spans="1:1" x14ac:dyDescent="0.2">
      <c r="A866" s="301"/>
    </row>
    <row r="867" spans="1:1" x14ac:dyDescent="0.2">
      <c r="A867" s="301"/>
    </row>
    <row r="868" spans="1:1" x14ac:dyDescent="0.2">
      <c r="A868" s="301"/>
    </row>
    <row r="869" spans="1:1" x14ac:dyDescent="0.2">
      <c r="A869" s="301"/>
    </row>
    <row r="870" spans="1:1" x14ac:dyDescent="0.2">
      <c r="A870" s="301"/>
    </row>
    <row r="871" spans="1:1" x14ac:dyDescent="0.2">
      <c r="A871" s="301"/>
    </row>
    <row r="872" spans="1:1" x14ac:dyDescent="0.2">
      <c r="A872" s="301"/>
    </row>
    <row r="873" spans="1:1" x14ac:dyDescent="0.2">
      <c r="A873" s="301"/>
    </row>
    <row r="874" spans="1:1" x14ac:dyDescent="0.2">
      <c r="A874" s="301"/>
    </row>
    <row r="875" spans="1:1" x14ac:dyDescent="0.2">
      <c r="A875" s="301"/>
    </row>
    <row r="876" spans="1:1" x14ac:dyDescent="0.2">
      <c r="A876" s="301"/>
    </row>
    <row r="877" spans="1:1" x14ac:dyDescent="0.2">
      <c r="A877" s="301"/>
    </row>
    <row r="878" spans="1:1" x14ac:dyDescent="0.2">
      <c r="A878" s="301"/>
    </row>
    <row r="879" spans="1:1" x14ac:dyDescent="0.2">
      <c r="A879" s="301"/>
    </row>
    <row r="880" spans="1:1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topLeftCell="A58" zoomScale="85" zoomScaleNormal="85" workbookViewId="0">
      <selection activeCell="J108" sqref="J108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442</v>
      </c>
      <c r="B101" t="s">
        <v>1603</v>
      </c>
      <c r="C101" t="s">
        <v>1604</v>
      </c>
      <c r="D101" t="s">
        <v>1605</v>
      </c>
      <c r="E101" t="s">
        <v>1606</v>
      </c>
      <c r="F101" t="s">
        <v>1607</v>
      </c>
      <c r="P101"/>
      <c r="Q101"/>
      <c r="R101"/>
    </row>
    <row r="102" spans="1:18" x14ac:dyDescent="0.2">
      <c r="A102" s="301">
        <v>43913</v>
      </c>
      <c r="B102">
        <v>16570.57</v>
      </c>
      <c r="C102">
        <v>17049.03</v>
      </c>
      <c r="D102">
        <v>16480.95</v>
      </c>
      <c r="E102">
        <v>16887.78</v>
      </c>
      <c r="F102">
        <v>1702717</v>
      </c>
      <c r="P102"/>
      <c r="Q102"/>
      <c r="R102"/>
    </row>
    <row r="103" spans="1:18" x14ac:dyDescent="0.2">
      <c r="A103" s="301">
        <v>43909</v>
      </c>
      <c r="B103">
        <v>16995.77</v>
      </c>
      <c r="C103">
        <v>17160.97</v>
      </c>
      <c r="D103">
        <v>16358.19</v>
      </c>
      <c r="E103">
        <v>16552.830000000002</v>
      </c>
      <c r="F103">
        <v>1988559</v>
      </c>
      <c r="P103"/>
      <c r="Q103"/>
      <c r="R103"/>
    </row>
    <row r="104" spans="1:18" x14ac:dyDescent="0.2">
      <c r="A104" s="301">
        <v>43908</v>
      </c>
      <c r="B104">
        <v>17154.080000000002</v>
      </c>
      <c r="C104">
        <v>17396.84</v>
      </c>
      <c r="D104">
        <v>16698.46</v>
      </c>
      <c r="E104">
        <v>16726.55</v>
      </c>
      <c r="F104">
        <v>1772188</v>
      </c>
      <c r="P104"/>
      <c r="Q104"/>
      <c r="R104"/>
    </row>
    <row r="105" spans="1:18" x14ac:dyDescent="0.2">
      <c r="A105" s="301">
        <v>43907</v>
      </c>
      <c r="B105">
        <v>16726.95</v>
      </c>
      <c r="C105">
        <v>17557.04</v>
      </c>
      <c r="D105">
        <v>16378.94</v>
      </c>
      <c r="E105">
        <v>17011.53</v>
      </c>
      <c r="F105">
        <v>1987639</v>
      </c>
      <c r="P105"/>
      <c r="Q105"/>
      <c r="R105"/>
    </row>
    <row r="106" spans="1:18" x14ac:dyDescent="0.2">
      <c r="A106" s="301">
        <v>43906</v>
      </c>
      <c r="B106">
        <v>17586.080000000002</v>
      </c>
      <c r="C106">
        <v>17785.759999999998</v>
      </c>
      <c r="D106">
        <v>16914.45</v>
      </c>
      <c r="E106">
        <v>17002.04</v>
      </c>
      <c r="F106">
        <v>1580715</v>
      </c>
      <c r="P106"/>
      <c r="Q106"/>
      <c r="R106"/>
    </row>
    <row r="107" spans="1:18" x14ac:dyDescent="0.2">
      <c r="A107" s="301">
        <v>43903</v>
      </c>
      <c r="B107">
        <v>18183.47</v>
      </c>
      <c r="C107">
        <v>18184.46</v>
      </c>
      <c r="D107">
        <v>16690.599999999999</v>
      </c>
      <c r="E107">
        <v>17431.05</v>
      </c>
      <c r="F107">
        <v>2334061</v>
      </c>
      <c r="P107"/>
      <c r="Q107"/>
      <c r="R107"/>
    </row>
    <row r="108" spans="1:18" x14ac:dyDescent="0.2">
      <c r="A108" s="301">
        <v>43902</v>
      </c>
      <c r="B108">
        <v>19064.509999999998</v>
      </c>
      <c r="C108">
        <v>19142.18</v>
      </c>
      <c r="D108">
        <v>18339.27</v>
      </c>
      <c r="E108">
        <v>18559.63</v>
      </c>
      <c r="F108">
        <v>1645960</v>
      </c>
      <c r="P108"/>
      <c r="Q108"/>
      <c r="R108"/>
    </row>
    <row r="109" spans="1:18" x14ac:dyDescent="0.2">
      <c r="A109" s="301">
        <v>43901</v>
      </c>
      <c r="B109">
        <v>19758.259999999998</v>
      </c>
      <c r="C109">
        <v>19974.830000000002</v>
      </c>
      <c r="D109">
        <v>19392.25</v>
      </c>
      <c r="E109">
        <v>19416.060000000001</v>
      </c>
      <c r="F109">
        <v>1292294</v>
      </c>
      <c r="P109"/>
      <c r="Q109"/>
      <c r="R109"/>
    </row>
    <row r="110" spans="1:18" x14ac:dyDescent="0.2">
      <c r="A110" s="301">
        <v>43900</v>
      </c>
      <c r="B110">
        <v>19474.89</v>
      </c>
      <c r="C110">
        <v>19970.349999999999</v>
      </c>
      <c r="D110">
        <v>18891.77</v>
      </c>
      <c r="E110">
        <v>19867.12</v>
      </c>
      <c r="F110">
        <v>1646670</v>
      </c>
      <c r="P110"/>
      <c r="Q110"/>
      <c r="R110"/>
    </row>
    <row r="111" spans="1:18" x14ac:dyDescent="0.2">
      <c r="A111" s="301">
        <v>43899</v>
      </c>
      <c r="B111">
        <v>20343.310000000001</v>
      </c>
      <c r="C111">
        <v>20347.189999999999</v>
      </c>
      <c r="D111">
        <v>19472.259999999998</v>
      </c>
      <c r="E111">
        <v>19698.759999999998</v>
      </c>
      <c r="F111">
        <v>1702816</v>
      </c>
      <c r="P111"/>
      <c r="Q111"/>
      <c r="R111"/>
    </row>
    <row r="112" spans="1:18" x14ac:dyDescent="0.2">
      <c r="A112" s="301">
        <v>43896</v>
      </c>
      <c r="B112">
        <v>21009.8</v>
      </c>
      <c r="C112">
        <v>21061.200000000001</v>
      </c>
      <c r="D112">
        <v>20613.91</v>
      </c>
      <c r="E112">
        <v>20749.75</v>
      </c>
      <c r="F112">
        <v>1117265</v>
      </c>
      <c r="P112"/>
      <c r="Q112"/>
      <c r="R112"/>
    </row>
    <row r="113" spans="1:18" x14ac:dyDescent="0.2">
      <c r="A113" s="301">
        <v>43895</v>
      </c>
      <c r="B113">
        <v>21399.87</v>
      </c>
      <c r="C113">
        <v>21399.87</v>
      </c>
      <c r="D113">
        <v>21220.76</v>
      </c>
      <c r="E113">
        <v>21329.119999999999</v>
      </c>
      <c r="F113">
        <v>857311</v>
      </c>
      <c r="P113"/>
      <c r="Q113"/>
      <c r="R113"/>
    </row>
    <row r="114" spans="1:18" x14ac:dyDescent="0.2">
      <c r="A114" s="301">
        <v>43894</v>
      </c>
      <c r="B114">
        <v>20897.2</v>
      </c>
      <c r="C114">
        <v>21245.93</v>
      </c>
      <c r="D114">
        <v>20862.05</v>
      </c>
      <c r="E114">
        <v>21100.06</v>
      </c>
      <c r="F114">
        <v>946263</v>
      </c>
      <c r="P114"/>
      <c r="Q114"/>
      <c r="R114"/>
    </row>
    <row r="115" spans="1:18" x14ac:dyDescent="0.2">
      <c r="A115" s="301">
        <v>43893</v>
      </c>
      <c r="B115">
        <v>21651.99</v>
      </c>
      <c r="C115">
        <v>21719.78</v>
      </c>
      <c r="D115">
        <v>21082.73</v>
      </c>
      <c r="E115">
        <v>21082.73</v>
      </c>
      <c r="F115">
        <v>1053375</v>
      </c>
      <c r="P115"/>
      <c r="Q115"/>
      <c r="R115"/>
    </row>
    <row r="116" spans="1:18" x14ac:dyDescent="0.2">
      <c r="A116" s="301">
        <v>43892</v>
      </c>
      <c r="B116">
        <v>20849.79</v>
      </c>
      <c r="C116">
        <v>21593.11</v>
      </c>
      <c r="D116">
        <v>20834.29</v>
      </c>
      <c r="E116">
        <v>21344.080000000002</v>
      </c>
      <c r="F116">
        <v>1237307</v>
      </c>
      <c r="P116"/>
      <c r="Q116"/>
      <c r="R116"/>
    </row>
    <row r="117" spans="1:18" x14ac:dyDescent="0.2">
      <c r="A117" s="301">
        <v>43889</v>
      </c>
      <c r="B117">
        <v>21518.01</v>
      </c>
      <c r="C117">
        <v>21528.13</v>
      </c>
      <c r="D117">
        <v>20916.400000000001</v>
      </c>
      <c r="E117">
        <v>21142.959999999999</v>
      </c>
      <c r="F117">
        <v>1484857</v>
      </c>
      <c r="P117"/>
      <c r="Q117"/>
      <c r="R117"/>
    </row>
    <row r="118" spans="1:18" x14ac:dyDescent="0.2">
      <c r="A118" s="301">
        <v>43888</v>
      </c>
      <c r="B118">
        <v>22255.83</v>
      </c>
      <c r="C118">
        <v>22272.26</v>
      </c>
      <c r="D118">
        <v>21844.29</v>
      </c>
      <c r="E118">
        <v>21948.23</v>
      </c>
      <c r="F118">
        <v>1062165</v>
      </c>
      <c r="P118"/>
      <c r="Q118"/>
      <c r="R118"/>
    </row>
    <row r="119" spans="1:18" x14ac:dyDescent="0.2">
      <c r="A119" s="301">
        <v>43887</v>
      </c>
      <c r="B119">
        <v>22374.14</v>
      </c>
      <c r="C119">
        <v>22456.55</v>
      </c>
      <c r="D119">
        <v>22127.42</v>
      </c>
      <c r="E119">
        <v>22426.19</v>
      </c>
      <c r="F119">
        <v>993403</v>
      </c>
      <c r="P119"/>
      <c r="Q119"/>
      <c r="R119"/>
    </row>
    <row r="120" spans="1:18" x14ac:dyDescent="0.2">
      <c r="A120" s="301">
        <v>43886</v>
      </c>
      <c r="B120">
        <v>22949.37</v>
      </c>
      <c r="C120">
        <v>22950.23</v>
      </c>
      <c r="D120">
        <v>22335.21</v>
      </c>
      <c r="E120">
        <v>22605.41</v>
      </c>
      <c r="F120">
        <v>1058394</v>
      </c>
      <c r="P120"/>
      <c r="Q120"/>
      <c r="R120"/>
    </row>
    <row r="121" spans="1:18" x14ac:dyDescent="0.2">
      <c r="A121" s="301">
        <v>43882</v>
      </c>
      <c r="B121">
        <v>23427.77</v>
      </c>
      <c r="C121">
        <v>23588.55</v>
      </c>
      <c r="D121">
        <v>23378.33</v>
      </c>
      <c r="E121">
        <v>23386.74</v>
      </c>
      <c r="F121">
        <v>620669</v>
      </c>
      <c r="P121"/>
      <c r="Q121"/>
      <c r="R121"/>
    </row>
    <row r="122" spans="1:18" x14ac:dyDescent="0.2">
      <c r="A122" s="301">
        <v>43881</v>
      </c>
      <c r="B122">
        <v>23666.58</v>
      </c>
      <c r="C122">
        <v>23806.560000000001</v>
      </c>
      <c r="D122">
        <v>23426.42</v>
      </c>
      <c r="E122">
        <v>23479.15</v>
      </c>
      <c r="F122">
        <v>632708</v>
      </c>
      <c r="P122"/>
      <c r="Q122"/>
      <c r="R122"/>
    </row>
    <row r="123" spans="1:18" x14ac:dyDescent="0.2">
      <c r="A123" s="301">
        <v>43880</v>
      </c>
      <c r="B123">
        <v>23329.33</v>
      </c>
      <c r="C123">
        <v>23468.560000000001</v>
      </c>
      <c r="D123">
        <v>23234.959999999999</v>
      </c>
      <c r="E123">
        <v>23400.7</v>
      </c>
      <c r="F123">
        <v>615893</v>
      </c>
      <c r="P123"/>
      <c r="Q123"/>
      <c r="R123"/>
    </row>
    <row r="124" spans="1:18" x14ac:dyDescent="0.2">
      <c r="A124" s="301">
        <v>43879</v>
      </c>
      <c r="B124">
        <v>23398.57</v>
      </c>
      <c r="C124">
        <v>23402.01</v>
      </c>
      <c r="D124">
        <v>23133.599999999999</v>
      </c>
      <c r="E124">
        <v>23193.8</v>
      </c>
      <c r="F124">
        <v>595037</v>
      </c>
      <c r="P124"/>
      <c r="Q124"/>
      <c r="R124"/>
    </row>
    <row r="125" spans="1:18" x14ac:dyDescent="0.2">
      <c r="A125" s="301">
        <v>43878</v>
      </c>
      <c r="B125">
        <v>23489.78</v>
      </c>
      <c r="C125">
        <v>23561.98</v>
      </c>
      <c r="D125">
        <v>23335.99</v>
      </c>
      <c r="E125">
        <v>23523.24</v>
      </c>
      <c r="F125">
        <v>540376</v>
      </c>
      <c r="P125"/>
      <c r="Q125"/>
      <c r="R125"/>
    </row>
    <row r="126" spans="1:18" x14ac:dyDescent="0.2">
      <c r="A126" s="301">
        <v>43875</v>
      </c>
      <c r="B126">
        <v>23714.52</v>
      </c>
      <c r="C126">
        <v>23738.42</v>
      </c>
      <c r="D126">
        <v>23603.48</v>
      </c>
      <c r="E126">
        <v>23687.59</v>
      </c>
      <c r="F126">
        <v>691046</v>
      </c>
      <c r="P126"/>
      <c r="Q126"/>
      <c r="R126"/>
    </row>
    <row r="127" spans="1:18" x14ac:dyDescent="0.2">
      <c r="A127" s="301">
        <v>43874</v>
      </c>
      <c r="B127">
        <v>23849.759999999998</v>
      </c>
      <c r="C127">
        <v>23908.85</v>
      </c>
      <c r="D127">
        <v>23784.31</v>
      </c>
      <c r="E127">
        <v>23827.73</v>
      </c>
      <c r="F127">
        <v>645166</v>
      </c>
      <c r="P127"/>
      <c r="Q127"/>
      <c r="R127"/>
    </row>
    <row r="128" spans="1:18" x14ac:dyDescent="0.2">
      <c r="A128" s="301">
        <v>43873</v>
      </c>
      <c r="B128">
        <v>23741.21</v>
      </c>
      <c r="C128">
        <v>23869.73</v>
      </c>
      <c r="D128">
        <v>23693.72</v>
      </c>
      <c r="E128">
        <v>23861.21</v>
      </c>
      <c r="F128">
        <v>746483</v>
      </c>
      <c r="P128"/>
      <c r="Q128"/>
      <c r="R128"/>
    </row>
    <row r="129" spans="1:18" x14ac:dyDescent="0.2">
      <c r="A129" s="301">
        <v>43871</v>
      </c>
      <c r="B129">
        <v>23631.79</v>
      </c>
      <c r="C129">
        <v>23788.25</v>
      </c>
      <c r="D129">
        <v>23621.72</v>
      </c>
      <c r="E129">
        <v>23685.98</v>
      </c>
      <c r="F129">
        <v>565473</v>
      </c>
      <c r="P129"/>
      <c r="Q129"/>
      <c r="R129"/>
    </row>
    <row r="130" spans="1:18" x14ac:dyDescent="0.2">
      <c r="A130" s="301">
        <v>43868</v>
      </c>
      <c r="B130">
        <v>23899.01</v>
      </c>
      <c r="C130">
        <v>23943.45</v>
      </c>
      <c r="D130">
        <v>23759.42</v>
      </c>
      <c r="E130">
        <v>23827.98</v>
      </c>
      <c r="F130">
        <v>653615</v>
      </c>
      <c r="P130"/>
      <c r="Q130"/>
      <c r="R130"/>
    </row>
    <row r="131" spans="1:18" x14ac:dyDescent="0.2">
      <c r="A131" s="301">
        <v>43867</v>
      </c>
      <c r="B131">
        <v>23641.1</v>
      </c>
      <c r="C131">
        <v>23995.37</v>
      </c>
      <c r="D131">
        <v>23625.13</v>
      </c>
      <c r="E131">
        <v>23873.59</v>
      </c>
      <c r="F131">
        <v>950797</v>
      </c>
      <c r="P131"/>
      <c r="Q131"/>
      <c r="R131"/>
    </row>
    <row r="132" spans="1:18" x14ac:dyDescent="0.2">
      <c r="A132" s="301">
        <v>43866</v>
      </c>
      <c r="B132">
        <v>23351.47</v>
      </c>
      <c r="C132">
        <v>23414.69</v>
      </c>
      <c r="D132">
        <v>23241.64</v>
      </c>
      <c r="E132">
        <v>23319.56</v>
      </c>
      <c r="F132">
        <v>703367</v>
      </c>
      <c r="P132"/>
      <c r="Q132"/>
      <c r="R132"/>
    </row>
    <row r="133" spans="1:18" x14ac:dyDescent="0.2">
      <c r="A133" s="301">
        <v>43865</v>
      </c>
      <c r="B133">
        <v>22881.13</v>
      </c>
      <c r="C133">
        <v>23118.13</v>
      </c>
      <c r="D133">
        <v>22854.45</v>
      </c>
      <c r="E133">
        <v>23084.59</v>
      </c>
      <c r="F133">
        <v>679446</v>
      </c>
      <c r="P133"/>
      <c r="Q133"/>
      <c r="R133"/>
    </row>
    <row r="134" spans="1:18" x14ac:dyDescent="0.2">
      <c r="A134" s="301">
        <v>43864</v>
      </c>
      <c r="B134">
        <v>22874.27</v>
      </c>
      <c r="C134">
        <v>23023.73</v>
      </c>
      <c r="D134">
        <v>22775.919999999998</v>
      </c>
      <c r="E134">
        <v>22971.94</v>
      </c>
      <c r="F134">
        <v>725328</v>
      </c>
      <c r="P134"/>
      <c r="Q134"/>
      <c r="R134"/>
    </row>
    <row r="135" spans="1:18" x14ac:dyDescent="0.2">
      <c r="A135" s="301">
        <v>43861</v>
      </c>
      <c r="B135">
        <v>23148.92</v>
      </c>
      <c r="C135">
        <v>23421.59</v>
      </c>
      <c r="D135">
        <v>23139.98</v>
      </c>
      <c r="E135">
        <v>23205.18</v>
      </c>
      <c r="F135">
        <v>753660</v>
      </c>
      <c r="P135"/>
      <c r="Q135"/>
      <c r="R135"/>
    </row>
    <row r="136" spans="1:18" x14ac:dyDescent="0.2">
      <c r="A136" s="301">
        <v>43860</v>
      </c>
      <c r="B136">
        <v>23284.58</v>
      </c>
      <c r="C136">
        <v>23318.57</v>
      </c>
      <c r="D136">
        <v>22892.95</v>
      </c>
      <c r="E136">
        <v>22977.75</v>
      </c>
      <c r="F136">
        <v>695561</v>
      </c>
      <c r="P136"/>
      <c r="Q136"/>
      <c r="R136"/>
    </row>
    <row r="137" spans="1:18" x14ac:dyDescent="0.2">
      <c r="A137" s="301">
        <v>43859</v>
      </c>
      <c r="B137">
        <v>23309.32</v>
      </c>
      <c r="C137">
        <v>23392.61</v>
      </c>
      <c r="D137">
        <v>23214.28</v>
      </c>
      <c r="E137">
        <v>23379.4</v>
      </c>
      <c r="F137">
        <v>549198</v>
      </c>
      <c r="P137"/>
      <c r="Q137"/>
      <c r="R137"/>
    </row>
    <row r="138" spans="1:18" x14ac:dyDescent="0.2">
      <c r="A138" s="301">
        <v>43858</v>
      </c>
      <c r="B138">
        <v>23126.93</v>
      </c>
      <c r="C138">
        <v>23243.360000000001</v>
      </c>
      <c r="D138">
        <v>23115.15</v>
      </c>
      <c r="E138">
        <v>23215.71</v>
      </c>
      <c r="F138">
        <v>643739</v>
      </c>
      <c r="P138"/>
      <c r="Q138"/>
      <c r="R138"/>
    </row>
    <row r="139" spans="1:18" x14ac:dyDescent="0.2">
      <c r="A139" s="301">
        <v>43857</v>
      </c>
      <c r="B139">
        <v>23427.9</v>
      </c>
      <c r="C139">
        <v>23463.89</v>
      </c>
      <c r="D139">
        <v>23317.32</v>
      </c>
      <c r="E139">
        <v>23343.51</v>
      </c>
      <c r="F139">
        <v>624170</v>
      </c>
      <c r="P139"/>
      <c r="Q139"/>
      <c r="R139"/>
    </row>
    <row r="140" spans="1:18" x14ac:dyDescent="0.2">
      <c r="A140" s="301">
        <v>43854</v>
      </c>
      <c r="B140">
        <v>23850.12</v>
      </c>
      <c r="C140">
        <v>23869.38</v>
      </c>
      <c r="D140">
        <v>23755.32</v>
      </c>
      <c r="E140">
        <v>23827.18</v>
      </c>
      <c r="F140">
        <v>486585</v>
      </c>
      <c r="P140"/>
      <c r="Q140"/>
      <c r="R140"/>
    </row>
    <row r="141" spans="1:18" x14ac:dyDescent="0.2">
      <c r="A141" s="301">
        <v>43853</v>
      </c>
      <c r="B141">
        <v>23843.51</v>
      </c>
      <c r="C141">
        <v>23910.01</v>
      </c>
      <c r="D141">
        <v>23779.23</v>
      </c>
      <c r="E141">
        <v>23795.439999999999</v>
      </c>
      <c r="F141">
        <v>555114</v>
      </c>
      <c r="P141"/>
      <c r="Q141"/>
      <c r="R141"/>
    </row>
    <row r="142" spans="1:18" x14ac:dyDescent="0.2">
      <c r="A142" s="301">
        <v>43852</v>
      </c>
      <c r="B142">
        <v>23835.49</v>
      </c>
      <c r="C142">
        <v>24040.87</v>
      </c>
      <c r="D142">
        <v>23831.1</v>
      </c>
      <c r="E142">
        <v>24031.35</v>
      </c>
      <c r="F142">
        <v>489706</v>
      </c>
      <c r="P142"/>
      <c r="Q142"/>
      <c r="R142"/>
    </row>
    <row r="143" spans="1:18" x14ac:dyDescent="0.2">
      <c r="A143" s="301">
        <v>43851</v>
      </c>
      <c r="B143">
        <v>24072.81</v>
      </c>
      <c r="C143">
        <v>24081.75</v>
      </c>
      <c r="D143">
        <v>23843.48</v>
      </c>
      <c r="E143">
        <v>23864.560000000001</v>
      </c>
      <c r="F143">
        <v>445891</v>
      </c>
      <c r="P143"/>
      <c r="Q143"/>
      <c r="R143"/>
    </row>
    <row r="144" spans="1:18" x14ac:dyDescent="0.2">
      <c r="A144" s="301">
        <v>43850</v>
      </c>
      <c r="B144">
        <v>24080.68</v>
      </c>
      <c r="C144">
        <v>24108.11</v>
      </c>
      <c r="D144">
        <v>24061.67</v>
      </c>
      <c r="E144">
        <v>24083.51</v>
      </c>
      <c r="F144">
        <v>382874</v>
      </c>
      <c r="P144"/>
      <c r="Q144"/>
      <c r="R144"/>
    </row>
    <row r="145" spans="1:18" x14ac:dyDescent="0.2">
      <c r="A145" s="301">
        <v>43847</v>
      </c>
      <c r="B145">
        <v>24103.45</v>
      </c>
      <c r="C145">
        <v>24115.95</v>
      </c>
      <c r="D145">
        <v>24013.75</v>
      </c>
      <c r="E145">
        <v>24041.26</v>
      </c>
      <c r="F145">
        <v>593806</v>
      </c>
      <c r="P145"/>
      <c r="Q145"/>
      <c r="R145"/>
    </row>
    <row r="146" spans="1:18" x14ac:dyDescent="0.2">
      <c r="A146" s="301">
        <v>43846</v>
      </c>
      <c r="B146">
        <v>23960.2</v>
      </c>
      <c r="C146">
        <v>23975.38</v>
      </c>
      <c r="D146">
        <v>23905.38</v>
      </c>
      <c r="E146">
        <v>23933.13</v>
      </c>
      <c r="F146">
        <v>553627</v>
      </c>
      <c r="P146"/>
      <c r="Q146"/>
      <c r="R146"/>
    </row>
    <row r="147" spans="1:18" x14ac:dyDescent="0.2">
      <c r="A147" s="301">
        <v>43845</v>
      </c>
      <c r="B147">
        <v>23923.48</v>
      </c>
      <c r="C147">
        <v>23997.39</v>
      </c>
      <c r="D147">
        <v>23875.82</v>
      </c>
      <c r="E147">
        <v>23916.58</v>
      </c>
      <c r="F147">
        <v>571554</v>
      </c>
      <c r="P147"/>
      <c r="Q147"/>
      <c r="R147"/>
    </row>
    <row r="148" spans="1:18" x14ac:dyDescent="0.2">
      <c r="A148" s="301">
        <v>43844</v>
      </c>
      <c r="B148">
        <v>23969.040000000001</v>
      </c>
      <c r="C148">
        <v>24059.86</v>
      </c>
      <c r="D148">
        <v>23951.66</v>
      </c>
      <c r="E148">
        <v>24025.17</v>
      </c>
      <c r="F148">
        <v>642327</v>
      </c>
      <c r="P148"/>
      <c r="Q148"/>
      <c r="R148"/>
    </row>
    <row r="149" spans="1:18" x14ac:dyDescent="0.2">
      <c r="A149" s="301">
        <v>43840</v>
      </c>
      <c r="B149">
        <v>23813.279999999999</v>
      </c>
      <c r="C149">
        <v>23903.29</v>
      </c>
      <c r="D149">
        <v>23761.08</v>
      </c>
      <c r="E149">
        <v>23850.57</v>
      </c>
      <c r="F149">
        <v>558610</v>
      </c>
      <c r="P149"/>
      <c r="Q149"/>
      <c r="R149"/>
    </row>
    <row r="150" spans="1:18" x14ac:dyDescent="0.2">
      <c r="A150" s="301">
        <v>43839</v>
      </c>
      <c r="B150">
        <v>23530.29</v>
      </c>
      <c r="C150">
        <v>23767.09</v>
      </c>
      <c r="D150">
        <v>23506.15</v>
      </c>
      <c r="E150">
        <v>23739.87</v>
      </c>
      <c r="F150">
        <v>621912</v>
      </c>
      <c r="P150"/>
      <c r="Q150"/>
      <c r="R150"/>
    </row>
    <row r="151" spans="1:18" x14ac:dyDescent="0.2">
      <c r="A151" s="301">
        <v>43838</v>
      </c>
      <c r="B151">
        <v>23217.49</v>
      </c>
      <c r="C151">
        <v>23303.21</v>
      </c>
      <c r="D151">
        <v>22951.18</v>
      </c>
      <c r="E151">
        <v>23204.76</v>
      </c>
      <c r="F151">
        <v>794101</v>
      </c>
      <c r="P151"/>
      <c r="Q151"/>
      <c r="R151"/>
    </row>
    <row r="152" spans="1:18" x14ac:dyDescent="0.2">
      <c r="A152" s="301">
        <v>43837</v>
      </c>
      <c r="B152">
        <v>23320.12</v>
      </c>
      <c r="C152">
        <v>23577.439999999999</v>
      </c>
      <c r="D152">
        <v>23299.919999999998</v>
      </c>
      <c r="E152">
        <v>23575.72</v>
      </c>
      <c r="F152">
        <v>642505</v>
      </c>
      <c r="P152"/>
      <c r="Q152"/>
      <c r="R152"/>
    </row>
    <row r="153" spans="1:18" x14ac:dyDescent="0.2">
      <c r="A153" s="301">
        <v>43836</v>
      </c>
      <c r="B153">
        <v>23319.759999999998</v>
      </c>
      <c r="C153">
        <v>23365.360000000001</v>
      </c>
      <c r="D153">
        <v>23148.53</v>
      </c>
      <c r="E153">
        <v>23204.86</v>
      </c>
      <c r="F153">
        <v>728304</v>
      </c>
      <c r="P153"/>
      <c r="Q153"/>
      <c r="R153"/>
    </row>
    <row r="154" spans="1:18" x14ac:dyDescent="0.2">
      <c r="A154" s="301">
        <v>43829</v>
      </c>
      <c r="B154">
        <v>23770.93</v>
      </c>
      <c r="C154">
        <v>23782.49</v>
      </c>
      <c r="D154">
        <v>23656.62</v>
      </c>
      <c r="E154">
        <v>23656.62</v>
      </c>
      <c r="F154">
        <v>415899</v>
      </c>
      <c r="P154"/>
      <c r="Q154"/>
      <c r="R154"/>
    </row>
    <row r="155" spans="1:18" x14ac:dyDescent="0.2">
      <c r="A155" s="301">
        <v>43826</v>
      </c>
      <c r="B155">
        <v>23953.75</v>
      </c>
      <c r="C155">
        <v>23967.18</v>
      </c>
      <c r="D155">
        <v>23837.72</v>
      </c>
      <c r="E155">
        <v>23837.72</v>
      </c>
      <c r="F155">
        <v>448495</v>
      </c>
      <c r="P155"/>
      <c r="Q155"/>
      <c r="R155"/>
    </row>
    <row r="156" spans="1:18" x14ac:dyDescent="0.2">
      <c r="A156" s="301">
        <v>43825</v>
      </c>
      <c r="B156">
        <v>23787.7</v>
      </c>
      <c r="C156">
        <v>23931.51</v>
      </c>
      <c r="D156">
        <v>23775.4</v>
      </c>
      <c r="E156">
        <v>23924.92</v>
      </c>
      <c r="F156">
        <v>403425</v>
      </c>
      <c r="P156"/>
      <c r="Q156"/>
      <c r="R156"/>
    </row>
    <row r="157" spans="1:18" x14ac:dyDescent="0.2">
      <c r="A157" s="301">
        <v>43824</v>
      </c>
      <c r="B157">
        <v>23813.59</v>
      </c>
      <c r="C157">
        <v>23824.85</v>
      </c>
      <c r="D157">
        <v>23782.87</v>
      </c>
      <c r="E157">
        <v>23782.87</v>
      </c>
      <c r="F157">
        <v>315893</v>
      </c>
      <c r="P157"/>
      <c r="Q157"/>
      <c r="R157"/>
    </row>
    <row r="158" spans="1:18" x14ac:dyDescent="0.2">
      <c r="A158" s="301">
        <v>43823</v>
      </c>
      <c r="B158">
        <v>23839.18</v>
      </c>
      <c r="C158">
        <v>23853.56</v>
      </c>
      <c r="D158">
        <v>23796.35</v>
      </c>
      <c r="E158">
        <v>23830.58</v>
      </c>
      <c r="F158">
        <v>379314</v>
      </c>
      <c r="P158"/>
      <c r="Q158"/>
      <c r="R158"/>
    </row>
    <row r="159" spans="1:18" x14ac:dyDescent="0.2">
      <c r="A159" s="301">
        <v>43822</v>
      </c>
      <c r="B159">
        <v>23921.29</v>
      </c>
      <c r="C159">
        <v>23923.09</v>
      </c>
      <c r="D159">
        <v>23810.82</v>
      </c>
      <c r="E159">
        <v>23821.11</v>
      </c>
      <c r="F159">
        <v>451637</v>
      </c>
      <c r="P159"/>
      <c r="Q159"/>
      <c r="R159"/>
    </row>
    <row r="160" spans="1:18" x14ac:dyDescent="0.2">
      <c r="A160" s="301">
        <v>43819</v>
      </c>
      <c r="B160">
        <v>23893.45</v>
      </c>
      <c r="C160">
        <v>23908.77</v>
      </c>
      <c r="D160">
        <v>23746.63</v>
      </c>
      <c r="E160">
        <v>23816.63</v>
      </c>
      <c r="F160">
        <v>703186</v>
      </c>
      <c r="P160"/>
      <c r="Q160"/>
      <c r="R160"/>
    </row>
    <row r="161" spans="1:18" x14ac:dyDescent="0.2">
      <c r="A161" s="301">
        <v>43818</v>
      </c>
      <c r="B161">
        <v>23911.46</v>
      </c>
      <c r="C161">
        <v>23945.53</v>
      </c>
      <c r="D161">
        <v>23835.29</v>
      </c>
      <c r="E161">
        <v>23864.85</v>
      </c>
      <c r="F161">
        <v>556388</v>
      </c>
      <c r="P161"/>
      <c r="Q161"/>
      <c r="R161"/>
    </row>
    <row r="162" spans="1:18" x14ac:dyDescent="0.2">
      <c r="A162" s="301">
        <v>43817</v>
      </c>
      <c r="B162">
        <v>24023.27</v>
      </c>
      <c r="C162">
        <v>24046.09</v>
      </c>
      <c r="D162">
        <v>23919.360000000001</v>
      </c>
      <c r="E162">
        <v>23934.43</v>
      </c>
      <c r="F162">
        <v>662677</v>
      </c>
      <c r="P162"/>
      <c r="Q162"/>
      <c r="R162"/>
    </row>
    <row r="163" spans="1:18" x14ac:dyDescent="0.2">
      <c r="A163" s="301">
        <v>43816</v>
      </c>
      <c r="B163">
        <v>24091.119999999999</v>
      </c>
      <c r="C163">
        <v>24091.119999999999</v>
      </c>
      <c r="D163">
        <v>23996.51</v>
      </c>
      <c r="E163">
        <v>24066.12</v>
      </c>
      <c r="F163">
        <v>639960</v>
      </c>
      <c r="P163"/>
      <c r="Q163"/>
      <c r="R163"/>
    </row>
    <row r="164" spans="1:18" x14ac:dyDescent="0.2">
      <c r="A164" s="301">
        <v>43815</v>
      </c>
      <c r="B164">
        <v>23955.200000000001</v>
      </c>
      <c r="C164">
        <v>24036.3</v>
      </c>
      <c r="D164">
        <v>23950.05</v>
      </c>
      <c r="E164">
        <v>23952.35</v>
      </c>
      <c r="F164">
        <v>533158</v>
      </c>
      <c r="P164"/>
      <c r="Q164"/>
      <c r="R164"/>
    </row>
    <row r="165" spans="1:18" x14ac:dyDescent="0.2">
      <c r="A165" s="301">
        <v>43812</v>
      </c>
      <c r="B165">
        <v>23810.560000000001</v>
      </c>
      <c r="C165">
        <v>24050.04</v>
      </c>
      <c r="D165">
        <v>23775.73</v>
      </c>
      <c r="E165">
        <v>24023.1</v>
      </c>
      <c r="F165">
        <v>1154868</v>
      </c>
      <c r="P165"/>
      <c r="Q165"/>
      <c r="R165"/>
    </row>
    <row r="166" spans="1:18" x14ac:dyDescent="0.2">
      <c r="A166" s="301">
        <v>43811</v>
      </c>
      <c r="B166">
        <v>23449.279999999999</v>
      </c>
      <c r="C166">
        <v>23468.15</v>
      </c>
      <c r="D166">
        <v>23360.43</v>
      </c>
      <c r="E166">
        <v>23424.81</v>
      </c>
      <c r="F166">
        <v>562954</v>
      </c>
      <c r="P166"/>
      <c r="Q166"/>
      <c r="R166"/>
    </row>
    <row r="167" spans="1:18" x14ac:dyDescent="0.2">
      <c r="A167" s="301">
        <v>43810</v>
      </c>
      <c r="B167">
        <v>23421.14</v>
      </c>
      <c r="C167">
        <v>23438.43</v>
      </c>
      <c r="D167">
        <v>23333.63</v>
      </c>
      <c r="E167">
        <v>23391.86</v>
      </c>
      <c r="F167">
        <v>613409</v>
      </c>
      <c r="P167"/>
      <c r="Q167"/>
      <c r="R167"/>
    </row>
    <row r="168" spans="1:18" x14ac:dyDescent="0.2">
      <c r="A168" s="301">
        <v>43809</v>
      </c>
      <c r="B168">
        <v>23372.39</v>
      </c>
      <c r="C168">
        <v>23449.47</v>
      </c>
      <c r="D168">
        <v>23336.93</v>
      </c>
      <c r="E168">
        <v>23410.19</v>
      </c>
      <c r="F168">
        <v>527599</v>
      </c>
      <c r="P168"/>
      <c r="Q168"/>
      <c r="R168"/>
    </row>
    <row r="169" spans="1:18" x14ac:dyDescent="0.2">
      <c r="A169" s="301">
        <v>43808</v>
      </c>
      <c r="B169">
        <v>23544.31</v>
      </c>
      <c r="C169">
        <v>23544.31</v>
      </c>
      <c r="D169">
        <v>23360.01</v>
      </c>
      <c r="E169">
        <v>23430.7</v>
      </c>
      <c r="F169">
        <v>558344</v>
      </c>
      <c r="P169"/>
      <c r="Q169"/>
      <c r="R169"/>
    </row>
    <row r="170" spans="1:18" x14ac:dyDescent="0.2">
      <c r="A170" s="301">
        <v>43805</v>
      </c>
      <c r="B170">
        <v>23347.67</v>
      </c>
      <c r="C170">
        <v>23412.48</v>
      </c>
      <c r="D170">
        <v>23338.400000000001</v>
      </c>
      <c r="E170">
        <v>23354.400000000001</v>
      </c>
      <c r="F170">
        <v>543923</v>
      </c>
      <c r="P170"/>
      <c r="Q170"/>
      <c r="R170"/>
    </row>
    <row r="171" spans="1:18" x14ac:dyDescent="0.2">
      <c r="A171" s="301">
        <v>43804</v>
      </c>
      <c r="B171">
        <v>23292.7</v>
      </c>
      <c r="C171">
        <v>23363.439999999999</v>
      </c>
      <c r="D171">
        <v>23259.82</v>
      </c>
      <c r="E171">
        <v>23300.09</v>
      </c>
      <c r="F171">
        <v>614398</v>
      </c>
      <c r="P171"/>
      <c r="Q171"/>
      <c r="R171"/>
    </row>
    <row r="172" spans="1:18" x14ac:dyDescent="0.2">
      <c r="A172" s="301">
        <v>43803</v>
      </c>
      <c r="B172">
        <v>23186.74</v>
      </c>
      <c r="C172">
        <v>23203.77</v>
      </c>
      <c r="D172">
        <v>23044.78</v>
      </c>
      <c r="E172">
        <v>23135.23</v>
      </c>
      <c r="F172">
        <v>581241</v>
      </c>
      <c r="P172"/>
      <c r="Q172"/>
      <c r="R172"/>
    </row>
    <row r="173" spans="1:18" x14ac:dyDescent="0.2">
      <c r="A173" s="301">
        <v>43802</v>
      </c>
      <c r="B173">
        <v>23231.14</v>
      </c>
      <c r="C173">
        <v>23388.18</v>
      </c>
      <c r="D173">
        <v>23186.84</v>
      </c>
      <c r="E173">
        <v>23379.81</v>
      </c>
      <c r="F173">
        <v>588143</v>
      </c>
      <c r="P173"/>
      <c r="Q173"/>
      <c r="R173"/>
    </row>
    <row r="174" spans="1:18" x14ac:dyDescent="0.2">
      <c r="A174" s="301">
        <v>43801</v>
      </c>
      <c r="B174">
        <v>23388.63</v>
      </c>
      <c r="C174">
        <v>23562.05</v>
      </c>
      <c r="D174">
        <v>23378.400000000001</v>
      </c>
      <c r="E174">
        <v>23529.5</v>
      </c>
      <c r="F174">
        <v>477247</v>
      </c>
      <c r="P174"/>
      <c r="Q174"/>
      <c r="R174"/>
    </row>
    <row r="175" spans="1:18" x14ac:dyDescent="0.2">
      <c r="A175" s="301">
        <v>43798</v>
      </c>
      <c r="B175">
        <v>23497.439999999999</v>
      </c>
      <c r="C175">
        <v>23498.77</v>
      </c>
      <c r="D175">
        <v>23273.37</v>
      </c>
      <c r="E175">
        <v>23293.91</v>
      </c>
      <c r="F175">
        <v>520899</v>
      </c>
      <c r="P175"/>
      <c r="Q175"/>
      <c r="R175"/>
    </row>
    <row r="176" spans="1:18" x14ac:dyDescent="0.2">
      <c r="A176" s="301">
        <v>43797</v>
      </c>
      <c r="B176">
        <v>23458.880000000001</v>
      </c>
      <c r="C176">
        <v>23482.32</v>
      </c>
      <c r="D176">
        <v>23367.33</v>
      </c>
      <c r="E176">
        <v>23409.14</v>
      </c>
      <c r="F176">
        <v>447837</v>
      </c>
      <c r="P176"/>
      <c r="Q176"/>
      <c r="R176"/>
    </row>
    <row r="177" spans="1:18" x14ac:dyDescent="0.2">
      <c r="A177" s="301">
        <v>43796</v>
      </c>
      <c r="B177">
        <v>23452.85</v>
      </c>
      <c r="C177">
        <v>23507.82</v>
      </c>
      <c r="D177">
        <v>23418.23</v>
      </c>
      <c r="E177">
        <v>23437.77</v>
      </c>
      <c r="F177">
        <v>521841</v>
      </c>
      <c r="P177"/>
      <c r="Q177"/>
      <c r="R177"/>
    </row>
    <row r="178" spans="1:18" x14ac:dyDescent="0.2">
      <c r="A178" s="301">
        <v>43795</v>
      </c>
      <c r="B178">
        <v>23451.4</v>
      </c>
      <c r="C178">
        <v>23608.06</v>
      </c>
      <c r="D178">
        <v>23350.1</v>
      </c>
      <c r="E178">
        <v>23373.32</v>
      </c>
      <c r="F178">
        <v>942773</v>
      </c>
      <c r="P178"/>
      <c r="Q178"/>
      <c r="R178"/>
    </row>
    <row r="179" spans="1:18" x14ac:dyDescent="0.2">
      <c r="A179" s="301">
        <v>43794</v>
      </c>
      <c r="B179">
        <v>23292.85</v>
      </c>
      <c r="C179">
        <v>23347.18</v>
      </c>
      <c r="D179">
        <v>23255.39</v>
      </c>
      <c r="E179">
        <v>23292.81</v>
      </c>
      <c r="F179">
        <v>503463</v>
      </c>
      <c r="P179"/>
      <c r="Q179"/>
      <c r="R179"/>
    </row>
    <row r="180" spans="1:18" x14ac:dyDescent="0.2">
      <c r="A180" s="301">
        <v>43791</v>
      </c>
      <c r="B180">
        <v>23030.33</v>
      </c>
      <c r="C180">
        <v>23219.51</v>
      </c>
      <c r="D180">
        <v>23030.33</v>
      </c>
      <c r="E180">
        <v>23112.880000000001</v>
      </c>
      <c r="F180">
        <v>555814</v>
      </c>
      <c r="P180"/>
      <c r="Q180"/>
      <c r="R180"/>
    </row>
    <row r="181" spans="1:18" x14ac:dyDescent="0.2">
      <c r="A181" s="301">
        <v>43790</v>
      </c>
      <c r="B181">
        <v>23071.49</v>
      </c>
      <c r="C181">
        <v>23108.080000000002</v>
      </c>
      <c r="D181">
        <v>22726.71</v>
      </c>
      <c r="E181">
        <v>23038.58</v>
      </c>
      <c r="F181">
        <v>698009</v>
      </c>
      <c r="P181"/>
      <c r="Q181"/>
      <c r="R181"/>
    </row>
    <row r="182" spans="1:18" x14ac:dyDescent="0.2">
      <c r="A182" s="301">
        <v>43789</v>
      </c>
      <c r="B182">
        <v>23176.49</v>
      </c>
      <c r="C182">
        <v>23303.17</v>
      </c>
      <c r="D182">
        <v>23086.12</v>
      </c>
      <c r="E182">
        <v>23148.57</v>
      </c>
      <c r="F182">
        <v>657194</v>
      </c>
      <c r="P182"/>
      <c r="Q182"/>
      <c r="R182"/>
    </row>
    <row r="183" spans="1:18" x14ac:dyDescent="0.2">
      <c r="A183" s="301">
        <v>43788</v>
      </c>
      <c r="B183">
        <v>23366.36</v>
      </c>
      <c r="C183">
        <v>23389.53</v>
      </c>
      <c r="D183">
        <v>23244.93</v>
      </c>
      <c r="E183">
        <v>23292.65</v>
      </c>
      <c r="F183">
        <v>642305</v>
      </c>
      <c r="P183"/>
      <c r="Q183"/>
      <c r="R183"/>
    </row>
    <row r="184" spans="1:18" x14ac:dyDescent="0.2">
      <c r="A184" s="301">
        <v>43787</v>
      </c>
      <c r="B184">
        <v>23304.25</v>
      </c>
      <c r="C184">
        <v>23420.62</v>
      </c>
      <c r="D184">
        <v>23271.29</v>
      </c>
      <c r="E184">
        <v>23416.76</v>
      </c>
      <c r="F184">
        <v>573003</v>
      </c>
      <c r="P184"/>
      <c r="Q184"/>
      <c r="R184"/>
    </row>
    <row r="185" spans="1:18" x14ac:dyDescent="0.2">
      <c r="A185" s="301">
        <v>43784</v>
      </c>
      <c r="B185">
        <v>23160.53</v>
      </c>
      <c r="C185">
        <v>23340.77</v>
      </c>
      <c r="D185">
        <v>23121.59</v>
      </c>
      <c r="E185">
        <v>23303.32</v>
      </c>
      <c r="F185">
        <v>721797</v>
      </c>
      <c r="P185"/>
      <c r="Q185"/>
      <c r="R185"/>
    </row>
    <row r="186" spans="1:18" x14ac:dyDescent="0.2">
      <c r="A186" s="301">
        <v>43783</v>
      </c>
      <c r="B186">
        <v>23325.5</v>
      </c>
      <c r="C186">
        <v>23360.06</v>
      </c>
      <c r="D186">
        <v>23062.16</v>
      </c>
      <c r="E186">
        <v>23141.55</v>
      </c>
      <c r="F186">
        <v>799022</v>
      </c>
      <c r="P186"/>
      <c r="Q186"/>
      <c r="R186"/>
    </row>
    <row r="187" spans="1:18" x14ac:dyDescent="0.2">
      <c r="A187" s="301">
        <v>43782</v>
      </c>
      <c r="B187">
        <v>23439.25</v>
      </c>
      <c r="C187">
        <v>23452.63</v>
      </c>
      <c r="D187">
        <v>23270.93</v>
      </c>
      <c r="E187">
        <v>23319.87</v>
      </c>
      <c r="F187">
        <v>634085</v>
      </c>
      <c r="P187"/>
      <c r="Q187"/>
      <c r="R187"/>
    </row>
    <row r="188" spans="1:18" x14ac:dyDescent="0.2">
      <c r="A188" s="301">
        <v>43781</v>
      </c>
      <c r="B188">
        <v>23336.37</v>
      </c>
      <c r="C188">
        <v>23545.7</v>
      </c>
      <c r="D188">
        <v>23312.25</v>
      </c>
      <c r="E188">
        <v>23520.01</v>
      </c>
      <c r="F188">
        <v>629779</v>
      </c>
      <c r="P188"/>
      <c r="Q188"/>
      <c r="R188"/>
    </row>
    <row r="189" spans="1:18" x14ac:dyDescent="0.2">
      <c r="A189" s="301">
        <v>43780</v>
      </c>
      <c r="B189">
        <v>23422.13</v>
      </c>
      <c r="C189">
        <v>23471.82</v>
      </c>
      <c r="D189">
        <v>23323.02</v>
      </c>
      <c r="E189">
        <v>23331.84</v>
      </c>
      <c r="F189">
        <v>615314</v>
      </c>
      <c r="P189"/>
      <c r="Q189"/>
      <c r="R189"/>
    </row>
    <row r="190" spans="1:18" x14ac:dyDescent="0.2">
      <c r="A190" s="301">
        <v>43777</v>
      </c>
      <c r="B190">
        <v>23550.04</v>
      </c>
      <c r="C190">
        <v>23591.09</v>
      </c>
      <c r="D190">
        <v>23313.41</v>
      </c>
      <c r="E190">
        <v>23391.87</v>
      </c>
      <c r="F190">
        <v>945634</v>
      </c>
      <c r="P190"/>
      <c r="Q190"/>
      <c r="R190"/>
    </row>
    <row r="191" spans="1:18" x14ac:dyDescent="0.2">
      <c r="A191" s="301">
        <v>43776</v>
      </c>
      <c r="B191">
        <v>23283.14</v>
      </c>
      <c r="C191">
        <v>23336</v>
      </c>
      <c r="D191">
        <v>23253.32</v>
      </c>
      <c r="E191">
        <v>23330.32</v>
      </c>
      <c r="F191">
        <v>709133</v>
      </c>
      <c r="P191"/>
      <c r="Q191"/>
      <c r="R191"/>
    </row>
    <row r="192" spans="1:18" x14ac:dyDescent="0.2">
      <c r="A192" s="301">
        <v>43775</v>
      </c>
      <c r="B192">
        <v>23343.51</v>
      </c>
      <c r="C192">
        <v>23352.560000000001</v>
      </c>
      <c r="D192">
        <v>23246.57</v>
      </c>
      <c r="E192">
        <v>23303.82</v>
      </c>
      <c r="F192">
        <v>774063</v>
      </c>
      <c r="P192"/>
      <c r="Q192"/>
      <c r="R192"/>
    </row>
    <row r="193" spans="1:18" x14ac:dyDescent="0.2">
      <c r="A193" s="301">
        <v>43774</v>
      </c>
      <c r="B193">
        <v>23118.79</v>
      </c>
      <c r="C193">
        <v>23328.52</v>
      </c>
      <c r="D193">
        <v>23090.94</v>
      </c>
      <c r="E193">
        <v>23251.99</v>
      </c>
      <c r="F193">
        <v>1021395</v>
      </c>
      <c r="P193"/>
      <c r="Q193"/>
      <c r="R193"/>
    </row>
    <row r="194" spans="1:18" x14ac:dyDescent="0.2">
      <c r="A194" s="301">
        <v>43770</v>
      </c>
      <c r="B194">
        <v>22730.49</v>
      </c>
      <c r="C194">
        <v>22852.720000000001</v>
      </c>
      <c r="D194">
        <v>22705.599999999999</v>
      </c>
      <c r="E194">
        <v>22850.77</v>
      </c>
      <c r="F194">
        <v>654069</v>
      </c>
      <c r="P194"/>
      <c r="Q194"/>
      <c r="R194"/>
    </row>
    <row r="195" spans="1:18" x14ac:dyDescent="0.2">
      <c r="A195" s="301">
        <v>43769</v>
      </c>
      <c r="B195">
        <v>22910.1</v>
      </c>
      <c r="C195">
        <v>22988.799999999999</v>
      </c>
      <c r="D195">
        <v>22875.5</v>
      </c>
      <c r="E195">
        <v>22927.040000000001</v>
      </c>
      <c r="F195">
        <v>783151</v>
      </c>
      <c r="P195"/>
      <c r="Q195"/>
      <c r="R195"/>
    </row>
    <row r="196" spans="1:18" x14ac:dyDescent="0.2">
      <c r="A196" s="301">
        <v>43768</v>
      </c>
      <c r="B196">
        <v>22953.17</v>
      </c>
      <c r="C196">
        <v>22961.23</v>
      </c>
      <c r="D196">
        <v>22827.93</v>
      </c>
      <c r="E196">
        <v>22843.119999999999</v>
      </c>
      <c r="F196">
        <v>1015705</v>
      </c>
      <c r="P196"/>
      <c r="Q196"/>
      <c r="R196"/>
    </row>
    <row r="197" spans="1:18" x14ac:dyDescent="0.2">
      <c r="A197" s="301">
        <v>43767</v>
      </c>
      <c r="B197">
        <v>22950.79</v>
      </c>
      <c r="C197">
        <v>23008.43</v>
      </c>
      <c r="D197">
        <v>22935.35</v>
      </c>
      <c r="E197">
        <v>22974.13</v>
      </c>
      <c r="F197">
        <v>728983</v>
      </c>
      <c r="P197"/>
      <c r="Q197"/>
      <c r="R197"/>
    </row>
    <row r="198" spans="1:18" x14ac:dyDescent="0.2">
      <c r="A198" s="301">
        <v>43766</v>
      </c>
      <c r="B198">
        <v>22854.44</v>
      </c>
      <c r="C198">
        <v>22896.22</v>
      </c>
      <c r="D198">
        <v>22830.57</v>
      </c>
      <c r="E198">
        <v>22867.27</v>
      </c>
      <c r="F198">
        <v>481227</v>
      </c>
      <c r="P198"/>
      <c r="Q198"/>
      <c r="R198"/>
    </row>
    <row r="199" spans="1:18" x14ac:dyDescent="0.2">
      <c r="A199" s="301">
        <v>43763</v>
      </c>
      <c r="B199">
        <v>22753.24</v>
      </c>
      <c r="C199">
        <v>22819.919999999998</v>
      </c>
      <c r="D199">
        <v>22715.13</v>
      </c>
      <c r="E199">
        <v>22799.81</v>
      </c>
      <c r="F199">
        <v>571580</v>
      </c>
      <c r="P199"/>
      <c r="Q199"/>
      <c r="R199"/>
    </row>
    <row r="200" spans="1:18" x14ac:dyDescent="0.2">
      <c r="A200" s="301">
        <v>43762</v>
      </c>
      <c r="B200">
        <v>22725.439999999999</v>
      </c>
      <c r="C200">
        <v>22780.99</v>
      </c>
      <c r="D200">
        <v>22704.33</v>
      </c>
      <c r="E200">
        <v>22750.6</v>
      </c>
      <c r="F200">
        <v>612706</v>
      </c>
      <c r="P200"/>
      <c r="Q200"/>
      <c r="R200"/>
    </row>
    <row r="201" spans="1:18" x14ac:dyDescent="0.2">
      <c r="A201" s="301">
        <v>43761</v>
      </c>
      <c r="B201">
        <v>22619.77</v>
      </c>
      <c r="C201">
        <v>22648.81</v>
      </c>
      <c r="D201">
        <v>22457.89</v>
      </c>
      <c r="E201">
        <v>22625.38</v>
      </c>
      <c r="F201">
        <v>680221</v>
      </c>
      <c r="P201"/>
      <c r="Q201"/>
      <c r="R201"/>
    </row>
    <row r="202" spans="1:18" x14ac:dyDescent="0.2">
      <c r="A202" s="301">
        <v>43759</v>
      </c>
      <c r="B202">
        <v>22541.22</v>
      </c>
      <c r="C202">
        <v>22581.279999999999</v>
      </c>
      <c r="D202">
        <v>22515.73</v>
      </c>
      <c r="E202">
        <v>22548.9</v>
      </c>
      <c r="F202">
        <v>484204</v>
      </c>
      <c r="P202"/>
      <c r="Q202"/>
      <c r="R202"/>
    </row>
    <row r="203" spans="1:18" x14ac:dyDescent="0.2">
      <c r="A203" s="301">
        <v>43756</v>
      </c>
      <c r="B203">
        <v>22528.560000000001</v>
      </c>
      <c r="C203">
        <v>22649.85</v>
      </c>
      <c r="D203">
        <v>22466.26</v>
      </c>
      <c r="E203">
        <v>22492.68</v>
      </c>
      <c r="F203">
        <v>592377</v>
      </c>
      <c r="P203"/>
      <c r="Q203"/>
      <c r="R203"/>
    </row>
    <row r="204" spans="1:18" x14ac:dyDescent="0.2">
      <c r="A204" s="301">
        <v>43755</v>
      </c>
      <c r="B204">
        <v>22451.15</v>
      </c>
      <c r="C204">
        <v>22522.39</v>
      </c>
      <c r="D204">
        <v>22424.92</v>
      </c>
      <c r="E204">
        <v>22451.86</v>
      </c>
      <c r="F204">
        <v>578286</v>
      </c>
      <c r="P204"/>
      <c r="Q204"/>
      <c r="R204"/>
    </row>
    <row r="205" spans="1:18" x14ac:dyDescent="0.2">
      <c r="A205" s="301">
        <v>43754</v>
      </c>
      <c r="B205">
        <v>22479.57</v>
      </c>
      <c r="C205">
        <v>22615.47</v>
      </c>
      <c r="D205">
        <v>22434.35</v>
      </c>
      <c r="E205">
        <v>22472.92</v>
      </c>
      <c r="F205">
        <v>787213</v>
      </c>
      <c r="P205"/>
      <c r="Q205"/>
      <c r="R205"/>
    </row>
    <row r="206" spans="1:18" x14ac:dyDescent="0.2">
      <c r="A206" s="301">
        <v>43753</v>
      </c>
      <c r="B206">
        <v>22063.71</v>
      </c>
      <c r="C206">
        <v>22219.63</v>
      </c>
      <c r="D206">
        <v>22049.71</v>
      </c>
      <c r="E206">
        <v>22207.21</v>
      </c>
      <c r="F206">
        <v>744614</v>
      </c>
      <c r="P206"/>
      <c r="Q206"/>
      <c r="R206"/>
    </row>
    <row r="207" spans="1:18" x14ac:dyDescent="0.2">
      <c r="A207" s="301">
        <v>43749</v>
      </c>
      <c r="B207">
        <v>21749.93</v>
      </c>
      <c r="C207">
        <v>21820.77</v>
      </c>
      <c r="D207">
        <v>21658.27</v>
      </c>
      <c r="E207">
        <v>21798.87</v>
      </c>
      <c r="F207">
        <v>673993</v>
      </c>
      <c r="P207"/>
      <c r="Q207"/>
      <c r="R207"/>
    </row>
    <row r="208" spans="1:18" x14ac:dyDescent="0.2">
      <c r="A208" s="301">
        <v>43748</v>
      </c>
      <c r="B208">
        <v>21456.27</v>
      </c>
      <c r="C208">
        <v>21601.46</v>
      </c>
      <c r="D208">
        <v>21308.880000000001</v>
      </c>
      <c r="E208">
        <v>21551.98</v>
      </c>
      <c r="F208">
        <v>599286</v>
      </c>
      <c r="P208"/>
      <c r="Q208"/>
      <c r="R208"/>
    </row>
    <row r="209" spans="1:18" x14ac:dyDescent="0.2">
      <c r="A209" s="301">
        <v>43747</v>
      </c>
      <c r="B209">
        <v>21359.84</v>
      </c>
      <c r="C209">
        <v>21467.77</v>
      </c>
      <c r="D209">
        <v>21359.84</v>
      </c>
      <c r="E209">
        <v>21456.38</v>
      </c>
      <c r="F209">
        <v>554125</v>
      </c>
      <c r="P209"/>
      <c r="Q209"/>
      <c r="R209"/>
    </row>
    <row r="210" spans="1:18" x14ac:dyDescent="0.2">
      <c r="A210" s="301">
        <v>43746</v>
      </c>
      <c r="B210">
        <v>21494.48</v>
      </c>
      <c r="C210">
        <v>21629.24</v>
      </c>
      <c r="D210">
        <v>21483.18</v>
      </c>
      <c r="E210">
        <v>21587.78</v>
      </c>
      <c r="F210">
        <v>607852</v>
      </c>
      <c r="P210"/>
      <c r="Q210"/>
      <c r="R210"/>
    </row>
    <row r="211" spans="1:18" x14ac:dyDescent="0.2">
      <c r="A211" s="301">
        <v>43745</v>
      </c>
      <c r="B211">
        <v>21445.73</v>
      </c>
      <c r="C211">
        <v>21475.279999999999</v>
      </c>
      <c r="D211">
        <v>21328.26</v>
      </c>
      <c r="E211">
        <v>21375.25</v>
      </c>
      <c r="F211">
        <v>474433</v>
      </c>
      <c r="P211"/>
      <c r="Q211"/>
      <c r="R211"/>
    </row>
    <row r="212" spans="1:18" x14ac:dyDescent="0.2">
      <c r="A212" s="301">
        <v>43742</v>
      </c>
      <c r="B212">
        <v>21316.18</v>
      </c>
      <c r="C212">
        <v>21410.2</v>
      </c>
      <c r="D212">
        <v>21276.01</v>
      </c>
      <c r="E212">
        <v>21410.2</v>
      </c>
      <c r="F212">
        <v>577497</v>
      </c>
      <c r="P212"/>
      <c r="Q212"/>
      <c r="R212"/>
    </row>
    <row r="213" spans="1:18" x14ac:dyDescent="0.2">
      <c r="A213" s="301">
        <v>43741</v>
      </c>
      <c r="B213">
        <v>21422.22</v>
      </c>
      <c r="C213">
        <v>21437.74</v>
      </c>
      <c r="D213">
        <v>21277.360000000001</v>
      </c>
      <c r="E213">
        <v>21341.74</v>
      </c>
      <c r="F213">
        <v>677107</v>
      </c>
      <c r="P213"/>
      <c r="Q213"/>
      <c r="R213"/>
    </row>
    <row r="214" spans="1:18" x14ac:dyDescent="0.2">
      <c r="A214" s="301">
        <v>43740</v>
      </c>
      <c r="B214">
        <v>21744.62</v>
      </c>
      <c r="C214">
        <v>21795.01</v>
      </c>
      <c r="D214">
        <v>21725.23</v>
      </c>
      <c r="E214">
        <v>21778.61</v>
      </c>
      <c r="F214">
        <v>633258</v>
      </c>
      <c r="P214"/>
      <c r="Q214"/>
      <c r="R214"/>
    </row>
    <row r="215" spans="1:18" x14ac:dyDescent="0.2">
      <c r="A215" s="301">
        <v>43739</v>
      </c>
      <c r="B215">
        <v>21831.439999999999</v>
      </c>
      <c r="C215">
        <v>21938.77</v>
      </c>
      <c r="D215">
        <v>21811.98</v>
      </c>
      <c r="E215">
        <v>21885.24</v>
      </c>
      <c r="F215">
        <v>623264</v>
      </c>
      <c r="P215"/>
      <c r="Q215"/>
      <c r="R215"/>
    </row>
    <row r="216" spans="1:18" x14ac:dyDescent="0.2">
      <c r="A216" s="301">
        <v>43738</v>
      </c>
      <c r="B216">
        <v>21793.83</v>
      </c>
      <c r="C216">
        <v>21811.98</v>
      </c>
      <c r="D216">
        <v>21666.6</v>
      </c>
      <c r="E216">
        <v>21755.84</v>
      </c>
      <c r="F216">
        <v>698595</v>
      </c>
      <c r="P216"/>
      <c r="Q216"/>
      <c r="R216"/>
    </row>
    <row r="217" spans="1:18" x14ac:dyDescent="0.2">
      <c r="A217" s="301">
        <v>43735</v>
      </c>
      <c r="B217">
        <v>21934.93</v>
      </c>
      <c r="C217">
        <v>21955.79</v>
      </c>
      <c r="D217">
        <v>21733.69</v>
      </c>
      <c r="E217">
        <v>21878.9</v>
      </c>
      <c r="F217">
        <v>763944</v>
      </c>
      <c r="P217"/>
      <c r="Q217"/>
      <c r="R217"/>
    </row>
    <row r="218" spans="1:18" x14ac:dyDescent="0.2">
      <c r="A218" s="301">
        <v>43734</v>
      </c>
      <c r="B218">
        <v>22160.52</v>
      </c>
      <c r="C218">
        <v>22184.91</v>
      </c>
      <c r="D218">
        <v>21986.240000000002</v>
      </c>
      <c r="E218">
        <v>22048.240000000002</v>
      </c>
      <c r="F218">
        <v>816312</v>
      </c>
      <c r="P218"/>
      <c r="Q218"/>
      <c r="R218"/>
    </row>
    <row r="219" spans="1:18" x14ac:dyDescent="0.2">
      <c r="A219" s="301">
        <v>43733</v>
      </c>
      <c r="B219">
        <v>21961.82</v>
      </c>
      <c r="C219">
        <v>22036.48</v>
      </c>
      <c r="D219">
        <v>21906</v>
      </c>
      <c r="E219">
        <v>22020.15</v>
      </c>
      <c r="F219">
        <v>616056</v>
      </c>
      <c r="P219"/>
      <c r="Q219"/>
      <c r="R219"/>
    </row>
    <row r="220" spans="1:18" x14ac:dyDescent="0.2">
      <c r="A220" s="301">
        <v>43732</v>
      </c>
      <c r="B220">
        <v>22095.35</v>
      </c>
      <c r="C220">
        <v>22168.74</v>
      </c>
      <c r="D220">
        <v>22077.94</v>
      </c>
      <c r="E220">
        <v>22098.84</v>
      </c>
      <c r="F220">
        <v>683763</v>
      </c>
      <c r="P220"/>
      <c r="Q220"/>
      <c r="R220"/>
    </row>
    <row r="221" spans="1:18" x14ac:dyDescent="0.2">
      <c r="A221" s="301">
        <v>43728</v>
      </c>
      <c r="B221">
        <v>22130.74</v>
      </c>
      <c r="C221">
        <v>22204.75</v>
      </c>
      <c r="D221">
        <v>22047.9</v>
      </c>
      <c r="E221">
        <v>22079.09</v>
      </c>
      <c r="F221">
        <v>850326</v>
      </c>
      <c r="P221"/>
      <c r="Q221"/>
      <c r="R221"/>
    </row>
    <row r="222" spans="1:18" x14ac:dyDescent="0.2">
      <c r="A222" s="301">
        <v>43727</v>
      </c>
      <c r="B222">
        <v>22064.46</v>
      </c>
      <c r="C222">
        <v>22255.56</v>
      </c>
      <c r="D222">
        <v>22003.3</v>
      </c>
      <c r="E222">
        <v>22044.45</v>
      </c>
      <c r="F222">
        <v>781599</v>
      </c>
      <c r="P222"/>
      <c r="Q222"/>
      <c r="R222"/>
    </row>
    <row r="223" spans="1:18" x14ac:dyDescent="0.2">
      <c r="A223" s="301">
        <v>43726</v>
      </c>
      <c r="B223">
        <v>22014.65</v>
      </c>
      <c r="C223">
        <v>22027.86</v>
      </c>
      <c r="D223">
        <v>21942.03</v>
      </c>
      <c r="E223">
        <v>21960.71</v>
      </c>
      <c r="F223">
        <v>693982</v>
      </c>
      <c r="P223"/>
      <c r="Q223"/>
      <c r="R223"/>
    </row>
    <row r="224" spans="1:18" x14ac:dyDescent="0.2">
      <c r="A224" s="301">
        <v>43725</v>
      </c>
      <c r="B224">
        <v>21947.59</v>
      </c>
      <c r="C224">
        <v>22041.08</v>
      </c>
      <c r="D224">
        <v>21878.63</v>
      </c>
      <c r="E224">
        <v>22001.32</v>
      </c>
      <c r="F224">
        <v>815236</v>
      </c>
      <c r="P224"/>
      <c r="Q224"/>
      <c r="R224"/>
    </row>
    <row r="225" spans="1:18" x14ac:dyDescent="0.2">
      <c r="A225" s="301">
        <v>43721</v>
      </c>
      <c r="B225">
        <v>21907.83</v>
      </c>
      <c r="C225">
        <v>22019.66</v>
      </c>
      <c r="D225">
        <v>21820.94</v>
      </c>
      <c r="E225">
        <v>21988.29</v>
      </c>
      <c r="F225">
        <v>1163181</v>
      </c>
      <c r="P225"/>
      <c r="Q225"/>
      <c r="R225"/>
    </row>
    <row r="226" spans="1:18" x14ac:dyDescent="0.2">
      <c r="A226" s="301">
        <v>43720</v>
      </c>
      <c r="B226">
        <v>21761.09</v>
      </c>
      <c r="C226">
        <v>21825.919999999998</v>
      </c>
      <c r="D226">
        <v>21743.96</v>
      </c>
      <c r="E226">
        <v>21759.61</v>
      </c>
      <c r="F226">
        <v>960342</v>
      </c>
      <c r="P226"/>
      <c r="Q226"/>
      <c r="R226"/>
    </row>
    <row r="227" spans="1:18" x14ac:dyDescent="0.2">
      <c r="A227" s="301">
        <v>43719</v>
      </c>
      <c r="B227">
        <v>21466.66</v>
      </c>
      <c r="C227">
        <v>21619.21</v>
      </c>
      <c r="D227">
        <v>21437.82</v>
      </c>
      <c r="E227">
        <v>21597.759999999998</v>
      </c>
      <c r="F227">
        <v>1101418</v>
      </c>
      <c r="P227"/>
      <c r="Q227"/>
      <c r="R227"/>
    </row>
    <row r="228" spans="1:18" x14ac:dyDescent="0.2">
      <c r="A228" s="301">
        <v>43718</v>
      </c>
      <c r="B228">
        <v>21363.57</v>
      </c>
      <c r="C228">
        <v>21438.35</v>
      </c>
      <c r="D228">
        <v>21350.35</v>
      </c>
      <c r="E228">
        <v>21392.1</v>
      </c>
      <c r="F228">
        <v>923747</v>
      </c>
      <c r="P228"/>
      <c r="Q228"/>
      <c r="R228"/>
    </row>
    <row r="229" spans="1:18" x14ac:dyDescent="0.2">
      <c r="A229" s="301">
        <v>43717</v>
      </c>
      <c r="B229">
        <v>21214.560000000001</v>
      </c>
      <c r="C229">
        <v>21333.51</v>
      </c>
      <c r="D229">
        <v>21182.26</v>
      </c>
      <c r="E229">
        <v>21318.42</v>
      </c>
      <c r="F229">
        <v>578109</v>
      </c>
      <c r="P229"/>
      <c r="Q229"/>
      <c r="R229"/>
    </row>
    <row r="230" spans="1:18" x14ac:dyDescent="0.2">
      <c r="A230" s="301">
        <v>43714</v>
      </c>
      <c r="B230">
        <v>21201.83</v>
      </c>
      <c r="C230">
        <v>21241.29</v>
      </c>
      <c r="D230">
        <v>21145.81</v>
      </c>
      <c r="E230">
        <v>21199.57</v>
      </c>
      <c r="F230">
        <v>710960</v>
      </c>
      <c r="P230"/>
      <c r="Q230"/>
      <c r="R230"/>
    </row>
    <row r="231" spans="1:18" x14ac:dyDescent="0.2">
      <c r="A231" s="301">
        <v>43713</v>
      </c>
      <c r="B231">
        <v>20800.29</v>
      </c>
      <c r="C231">
        <v>21164.61</v>
      </c>
      <c r="D231">
        <v>20787.93</v>
      </c>
      <c r="E231">
        <v>21085.94</v>
      </c>
      <c r="F231">
        <v>829635</v>
      </c>
      <c r="P231"/>
      <c r="Q231"/>
      <c r="R231"/>
    </row>
    <row r="232" spans="1:18" x14ac:dyDescent="0.2">
      <c r="A232" s="301">
        <v>43712</v>
      </c>
      <c r="B232">
        <v>20578.669999999998</v>
      </c>
      <c r="C232">
        <v>20694.349999999999</v>
      </c>
      <c r="D232">
        <v>20554.16</v>
      </c>
      <c r="E232">
        <v>20649.14</v>
      </c>
      <c r="F232">
        <v>515283</v>
      </c>
      <c r="P232"/>
      <c r="Q232"/>
      <c r="R232"/>
    </row>
    <row r="233" spans="1:18" x14ac:dyDescent="0.2">
      <c r="A233" s="301">
        <v>43711</v>
      </c>
      <c r="B233">
        <v>20581.580000000002</v>
      </c>
      <c r="C233">
        <v>20662.23</v>
      </c>
      <c r="D233">
        <v>20578.02</v>
      </c>
      <c r="E233">
        <v>20625.16</v>
      </c>
      <c r="F233">
        <v>453517</v>
      </c>
      <c r="P233"/>
      <c r="Q233"/>
      <c r="R233"/>
    </row>
    <row r="234" spans="1:18" x14ac:dyDescent="0.2">
      <c r="A234" s="301">
        <v>43710</v>
      </c>
      <c r="B234">
        <v>20625.75</v>
      </c>
      <c r="C234">
        <v>20667.560000000001</v>
      </c>
      <c r="D234">
        <v>20614.29</v>
      </c>
      <c r="E234">
        <v>20620.189999999999</v>
      </c>
      <c r="F234">
        <v>423990</v>
      </c>
      <c r="P234"/>
      <c r="Q234"/>
      <c r="R234"/>
    </row>
    <row r="235" spans="1:18" x14ac:dyDescent="0.2">
      <c r="A235" s="301">
        <v>43707</v>
      </c>
      <c r="B235">
        <v>20641.490000000002</v>
      </c>
      <c r="C235">
        <v>20748.349999999999</v>
      </c>
      <c r="D235">
        <v>20633.3</v>
      </c>
      <c r="E235">
        <v>20704.37</v>
      </c>
      <c r="F235">
        <v>719954</v>
      </c>
      <c r="P235"/>
      <c r="Q235"/>
      <c r="R235"/>
    </row>
    <row r="236" spans="1:18" x14ac:dyDescent="0.2">
      <c r="A236" s="301">
        <v>43706</v>
      </c>
      <c r="B236">
        <v>20500.5</v>
      </c>
      <c r="C236">
        <v>20520.68</v>
      </c>
      <c r="D236">
        <v>20361.12</v>
      </c>
      <c r="E236">
        <v>20460.93</v>
      </c>
      <c r="F236">
        <v>550709</v>
      </c>
      <c r="P236"/>
      <c r="Q236"/>
      <c r="R236"/>
    </row>
    <row r="237" spans="1:18" x14ac:dyDescent="0.2">
      <c r="A237" s="301">
        <v>43705</v>
      </c>
      <c r="B237">
        <v>20474.310000000001</v>
      </c>
      <c r="C237">
        <v>20511.21</v>
      </c>
      <c r="D237">
        <v>20433.310000000001</v>
      </c>
      <c r="E237">
        <v>20479.419999999998</v>
      </c>
      <c r="F237">
        <v>514888</v>
      </c>
      <c r="P237"/>
      <c r="Q237"/>
      <c r="R237"/>
    </row>
    <row r="238" spans="1:18" x14ac:dyDescent="0.2">
      <c r="A238" s="301">
        <v>43704</v>
      </c>
      <c r="B238">
        <v>20467.22</v>
      </c>
      <c r="C238">
        <v>20529.939999999999</v>
      </c>
      <c r="D238">
        <v>20439.919999999998</v>
      </c>
      <c r="E238">
        <v>20456.080000000002</v>
      </c>
      <c r="F238">
        <v>607846</v>
      </c>
      <c r="P238"/>
      <c r="Q238"/>
      <c r="R238"/>
    </row>
    <row r="239" spans="1:18" x14ac:dyDescent="0.2">
      <c r="A239" s="301">
        <v>43703</v>
      </c>
      <c r="B239">
        <v>20325.439999999999</v>
      </c>
      <c r="C239">
        <v>20329.009999999998</v>
      </c>
      <c r="D239">
        <v>20173.759999999998</v>
      </c>
      <c r="E239">
        <v>20261.04</v>
      </c>
      <c r="F239">
        <v>698507</v>
      </c>
      <c r="P239"/>
      <c r="Q239"/>
      <c r="R239"/>
    </row>
    <row r="240" spans="1:18" x14ac:dyDescent="0.2">
      <c r="A240" s="301">
        <v>43700</v>
      </c>
      <c r="B240">
        <v>20579.98</v>
      </c>
      <c r="C240">
        <v>20719.310000000001</v>
      </c>
      <c r="D240">
        <v>20579.98</v>
      </c>
      <c r="E240">
        <v>20710.91</v>
      </c>
      <c r="F240">
        <v>507023</v>
      </c>
      <c r="P240"/>
      <c r="Q240"/>
      <c r="R240"/>
    </row>
    <row r="241" spans="1:18" x14ac:dyDescent="0.2">
      <c r="A241" s="301">
        <v>43699</v>
      </c>
      <c r="B241">
        <v>20706.07</v>
      </c>
      <c r="C241">
        <v>20731.189999999999</v>
      </c>
      <c r="D241">
        <v>20584.29</v>
      </c>
      <c r="E241">
        <v>20628.009999999998</v>
      </c>
      <c r="F241">
        <v>546330</v>
      </c>
      <c r="P241"/>
      <c r="Q241"/>
      <c r="R241"/>
    </row>
    <row r="242" spans="1:18" x14ac:dyDescent="0.2">
      <c r="A242" s="301">
        <v>43698</v>
      </c>
      <c r="B242">
        <v>20489.97</v>
      </c>
      <c r="C242">
        <v>20626.05</v>
      </c>
      <c r="D242">
        <v>20482.62</v>
      </c>
      <c r="E242">
        <v>20618.57</v>
      </c>
      <c r="F242">
        <v>529844</v>
      </c>
      <c r="P242"/>
      <c r="Q242"/>
      <c r="R242"/>
    </row>
    <row r="243" spans="1:18" x14ac:dyDescent="0.2">
      <c r="A243" s="301">
        <v>43697</v>
      </c>
      <c r="B243">
        <v>20605.349999999999</v>
      </c>
      <c r="C243">
        <v>20684.060000000001</v>
      </c>
      <c r="D243">
        <v>20582.009999999998</v>
      </c>
      <c r="E243">
        <v>20677.22</v>
      </c>
      <c r="F243">
        <v>501325</v>
      </c>
      <c r="P243"/>
      <c r="Q243"/>
      <c r="R243"/>
    </row>
    <row r="244" spans="1:18" x14ac:dyDescent="0.2">
      <c r="A244" s="301">
        <v>43696</v>
      </c>
      <c r="B244">
        <v>20590.47</v>
      </c>
      <c r="C244">
        <v>20633.900000000001</v>
      </c>
      <c r="D244">
        <v>20502.66</v>
      </c>
      <c r="E244">
        <v>20563.16</v>
      </c>
      <c r="F244">
        <v>505707</v>
      </c>
      <c r="P244"/>
      <c r="Q244"/>
      <c r="R244"/>
    </row>
    <row r="245" spans="1:18" x14ac:dyDescent="0.2">
      <c r="A245" s="301">
        <v>43693</v>
      </c>
      <c r="B245">
        <v>20323.97</v>
      </c>
      <c r="C245">
        <v>20465.71</v>
      </c>
      <c r="D245">
        <v>20300.349999999999</v>
      </c>
      <c r="E245">
        <v>20418.810000000001</v>
      </c>
      <c r="F245">
        <v>584388</v>
      </c>
      <c r="P245"/>
      <c r="Q245"/>
      <c r="R245"/>
    </row>
    <row r="246" spans="1:18" x14ac:dyDescent="0.2">
      <c r="A246" s="301">
        <v>43692</v>
      </c>
      <c r="B246">
        <v>20324.25</v>
      </c>
      <c r="C246">
        <v>20419.88</v>
      </c>
      <c r="D246">
        <v>20184.849999999999</v>
      </c>
      <c r="E246">
        <v>20405.650000000001</v>
      </c>
      <c r="F246">
        <v>681689</v>
      </c>
      <c r="P246"/>
      <c r="Q246"/>
      <c r="R246"/>
    </row>
    <row r="247" spans="1:18" x14ac:dyDescent="0.2">
      <c r="A247" s="301">
        <v>43691</v>
      </c>
      <c r="B247">
        <v>20669.990000000002</v>
      </c>
      <c r="C247">
        <v>20697.419999999998</v>
      </c>
      <c r="D247">
        <v>20581.169999999998</v>
      </c>
      <c r="E247">
        <v>20655.13</v>
      </c>
      <c r="F247">
        <v>609364</v>
      </c>
      <c r="P247"/>
      <c r="Q247"/>
      <c r="R247"/>
    </row>
    <row r="248" spans="1:18" x14ac:dyDescent="0.2">
      <c r="A248" s="301">
        <v>43690</v>
      </c>
      <c r="B248">
        <v>20432.68</v>
      </c>
      <c r="C248">
        <v>20503.38</v>
      </c>
      <c r="D248">
        <v>20369.27</v>
      </c>
      <c r="E248">
        <v>20455.439999999999</v>
      </c>
      <c r="F248">
        <v>729378</v>
      </c>
      <c r="P248"/>
      <c r="Q248"/>
      <c r="R248"/>
    </row>
    <row r="249" spans="1:18" x14ac:dyDescent="0.2">
      <c r="A249" s="301">
        <v>43686</v>
      </c>
      <c r="B249">
        <v>20758.150000000001</v>
      </c>
      <c r="C249">
        <v>20782.060000000001</v>
      </c>
      <c r="D249">
        <v>20676.919999999998</v>
      </c>
      <c r="E249">
        <v>20684.82</v>
      </c>
      <c r="F249">
        <v>657213</v>
      </c>
      <c r="P249"/>
      <c r="Q249"/>
      <c r="R249"/>
    </row>
    <row r="250" spans="1:18" x14ac:dyDescent="0.2">
      <c r="A250" s="301">
        <v>43685</v>
      </c>
      <c r="B250">
        <v>20529.29</v>
      </c>
      <c r="C250">
        <v>20682.240000000002</v>
      </c>
      <c r="D250">
        <v>20462.98</v>
      </c>
      <c r="E250">
        <v>20593.349999999999</v>
      </c>
      <c r="F250">
        <v>667820</v>
      </c>
      <c r="P250"/>
      <c r="Q250"/>
      <c r="R250"/>
    </row>
    <row r="251" spans="1:18" x14ac:dyDescent="0.2">
      <c r="A251" s="301">
        <v>43684</v>
      </c>
      <c r="B251">
        <v>20548.07</v>
      </c>
      <c r="C251">
        <v>20570.189999999999</v>
      </c>
      <c r="D251">
        <v>20406.52</v>
      </c>
      <c r="E251">
        <v>20516.560000000001</v>
      </c>
      <c r="F251">
        <v>758844</v>
      </c>
      <c r="P251"/>
      <c r="Q251"/>
      <c r="R251"/>
    </row>
    <row r="252" spans="1:18" x14ac:dyDescent="0.2">
      <c r="A252" s="301">
        <v>43683</v>
      </c>
      <c r="B252">
        <v>20325.52</v>
      </c>
      <c r="C252">
        <v>20607.830000000002</v>
      </c>
      <c r="D252">
        <v>20110.759999999998</v>
      </c>
      <c r="E252">
        <v>20585.310000000001</v>
      </c>
      <c r="F252">
        <v>925436</v>
      </c>
      <c r="P252"/>
      <c r="Q252"/>
      <c r="R252"/>
    </row>
    <row r="253" spans="1:18" x14ac:dyDescent="0.2">
      <c r="A253" s="301">
        <v>43682</v>
      </c>
      <c r="B253">
        <v>20909.98</v>
      </c>
      <c r="C253">
        <v>20941.830000000002</v>
      </c>
      <c r="D253">
        <v>20514.189999999999</v>
      </c>
      <c r="E253">
        <v>20720.29</v>
      </c>
      <c r="F253">
        <v>884507</v>
      </c>
      <c r="P253"/>
      <c r="Q253"/>
      <c r="R253"/>
    </row>
    <row r="254" spans="1:18" x14ac:dyDescent="0.2">
      <c r="A254" s="301">
        <v>43679</v>
      </c>
      <c r="B254">
        <v>21211.06</v>
      </c>
      <c r="C254">
        <v>21211.06</v>
      </c>
      <c r="D254">
        <v>20960.09</v>
      </c>
      <c r="E254">
        <v>21087.16</v>
      </c>
      <c r="F254">
        <v>942984</v>
      </c>
      <c r="P254"/>
      <c r="Q254"/>
      <c r="R254"/>
    </row>
    <row r="255" spans="1:18" x14ac:dyDescent="0.2">
      <c r="A255" s="301">
        <v>43678</v>
      </c>
      <c r="B255">
        <v>21361.58</v>
      </c>
      <c r="C255">
        <v>21556.69</v>
      </c>
      <c r="D255">
        <v>21288.9</v>
      </c>
      <c r="E255">
        <v>21540.99</v>
      </c>
      <c r="F255">
        <v>780372</v>
      </c>
      <c r="P255"/>
      <c r="Q255"/>
      <c r="R255"/>
    </row>
    <row r="256" spans="1:18" x14ac:dyDescent="0.2">
      <c r="A256" s="301">
        <v>43677</v>
      </c>
      <c r="B256">
        <v>21526.38</v>
      </c>
      <c r="C256">
        <v>21589.11</v>
      </c>
      <c r="D256">
        <v>21476.07</v>
      </c>
      <c r="E256">
        <v>21521.53</v>
      </c>
      <c r="F256">
        <v>788833</v>
      </c>
      <c r="P256"/>
      <c r="Q256"/>
      <c r="R256"/>
    </row>
    <row r="257" spans="1:18" x14ac:dyDescent="0.2">
      <c r="A257" s="301">
        <v>43676</v>
      </c>
      <c r="B257">
        <v>21681.82</v>
      </c>
      <c r="C257">
        <v>21792.98</v>
      </c>
      <c r="D257">
        <v>21665.86</v>
      </c>
      <c r="E257">
        <v>21709.31</v>
      </c>
      <c r="F257">
        <v>562224</v>
      </c>
      <c r="P257"/>
      <c r="Q257"/>
      <c r="R257"/>
    </row>
    <row r="258" spans="1:18" x14ac:dyDescent="0.2">
      <c r="A258" s="301">
        <v>43675</v>
      </c>
      <c r="B258">
        <v>21627.55</v>
      </c>
      <c r="C258">
        <v>21652.95</v>
      </c>
      <c r="D258">
        <v>21518.7</v>
      </c>
      <c r="E258">
        <v>21616.799999999999</v>
      </c>
      <c r="F258">
        <v>485155</v>
      </c>
      <c r="P258"/>
      <c r="Q258"/>
      <c r="R258"/>
    </row>
    <row r="259" spans="1:18" x14ac:dyDescent="0.2">
      <c r="A259" s="301">
        <v>43672</v>
      </c>
      <c r="B259">
        <v>21700.2</v>
      </c>
      <c r="C259">
        <v>21709.74</v>
      </c>
      <c r="D259">
        <v>21590.66</v>
      </c>
      <c r="E259">
        <v>21658.15</v>
      </c>
      <c r="F259">
        <v>490597</v>
      </c>
      <c r="P259"/>
      <c r="Q259"/>
      <c r="R259"/>
    </row>
    <row r="260" spans="1:18" x14ac:dyDescent="0.2">
      <c r="A260" s="301">
        <v>43671</v>
      </c>
      <c r="B260">
        <v>21715.95</v>
      </c>
      <c r="C260">
        <v>21823.07</v>
      </c>
      <c r="D260">
        <v>21715.69</v>
      </c>
      <c r="E260">
        <v>21756.55</v>
      </c>
      <c r="F260">
        <v>483832</v>
      </c>
      <c r="P260"/>
      <c r="Q260"/>
      <c r="R260"/>
    </row>
    <row r="261" spans="1:18" x14ac:dyDescent="0.2">
      <c r="A261" s="301">
        <v>43670</v>
      </c>
      <c r="B261">
        <v>21726.98</v>
      </c>
      <c r="C261">
        <v>21744.880000000001</v>
      </c>
      <c r="D261">
        <v>21677.71</v>
      </c>
      <c r="E261">
        <v>21709.57</v>
      </c>
      <c r="F261">
        <v>526958</v>
      </c>
      <c r="P261"/>
      <c r="Q261"/>
      <c r="R261"/>
    </row>
    <row r="262" spans="1:18" x14ac:dyDescent="0.2">
      <c r="A262" s="301">
        <v>43669</v>
      </c>
      <c r="B262">
        <v>21425.439999999999</v>
      </c>
      <c r="C262">
        <v>21686.53</v>
      </c>
      <c r="D262">
        <v>21411.93</v>
      </c>
      <c r="E262">
        <v>21620.880000000001</v>
      </c>
      <c r="F262">
        <v>495762</v>
      </c>
      <c r="P262"/>
      <c r="Q262"/>
      <c r="R262"/>
    </row>
    <row r="263" spans="1:18" x14ac:dyDescent="0.2">
      <c r="A263" s="301">
        <v>43668</v>
      </c>
      <c r="B263">
        <v>21394.75</v>
      </c>
      <c r="C263">
        <v>21445.03</v>
      </c>
      <c r="D263">
        <v>21317.85</v>
      </c>
      <c r="E263">
        <v>21416.79</v>
      </c>
      <c r="F263">
        <v>483498</v>
      </c>
      <c r="P263"/>
      <c r="Q263"/>
      <c r="R263"/>
    </row>
    <row r="264" spans="1:18" x14ac:dyDescent="0.2">
      <c r="A264" s="301">
        <v>43665</v>
      </c>
      <c r="B264">
        <v>21146.5</v>
      </c>
      <c r="C264">
        <v>21474.3</v>
      </c>
      <c r="D264">
        <v>21121.9</v>
      </c>
      <c r="E264">
        <v>21466.99</v>
      </c>
      <c r="F264">
        <v>597084</v>
      </c>
      <c r="P264"/>
      <c r="Q264"/>
      <c r="R264"/>
    </row>
    <row r="265" spans="1:18" x14ac:dyDescent="0.2">
      <c r="A265" s="301">
        <v>43664</v>
      </c>
      <c r="B265">
        <v>21336.799999999999</v>
      </c>
      <c r="C265">
        <v>21347.84</v>
      </c>
      <c r="D265">
        <v>20993.439999999999</v>
      </c>
      <c r="E265">
        <v>21046.240000000002</v>
      </c>
      <c r="F265">
        <v>723962</v>
      </c>
      <c r="P265"/>
      <c r="Q265"/>
      <c r="R265"/>
    </row>
    <row r="266" spans="1:18" x14ac:dyDescent="0.2">
      <c r="A266" s="301">
        <v>43663</v>
      </c>
      <c r="B266">
        <v>21474.63</v>
      </c>
      <c r="C266">
        <v>21488.27</v>
      </c>
      <c r="D266">
        <v>21380.55</v>
      </c>
      <c r="E266">
        <v>21469.18</v>
      </c>
      <c r="F266">
        <v>549149</v>
      </c>
      <c r="P266"/>
      <c r="Q266"/>
      <c r="R266"/>
    </row>
    <row r="267" spans="1:18" x14ac:dyDescent="0.2">
      <c r="A267" s="301">
        <v>43662</v>
      </c>
      <c r="B267">
        <v>21644.38</v>
      </c>
      <c r="C267">
        <v>21655.52</v>
      </c>
      <c r="D267">
        <v>21514.89</v>
      </c>
      <c r="E267">
        <v>21535.25</v>
      </c>
      <c r="F267">
        <v>513071</v>
      </c>
      <c r="P267"/>
      <c r="Q267"/>
      <c r="R267"/>
    </row>
    <row r="268" spans="1:18" x14ac:dyDescent="0.2">
      <c r="A268" s="301">
        <v>43658</v>
      </c>
      <c r="B268">
        <v>21720.14</v>
      </c>
      <c r="C268">
        <v>21720.14</v>
      </c>
      <c r="D268">
        <v>21589.83</v>
      </c>
      <c r="E268">
        <v>21685.9</v>
      </c>
      <c r="F268">
        <v>467990</v>
      </c>
      <c r="P268"/>
      <c r="Q268"/>
      <c r="R268"/>
    </row>
    <row r="269" spans="1:18" x14ac:dyDescent="0.2">
      <c r="A269" s="301">
        <v>43657</v>
      </c>
      <c r="B269">
        <v>21547.19</v>
      </c>
      <c r="C269">
        <v>21649.93</v>
      </c>
      <c r="D269">
        <v>21532.57</v>
      </c>
      <c r="E269">
        <v>21643.53</v>
      </c>
      <c r="F269">
        <v>510943</v>
      </c>
      <c r="P269"/>
      <c r="Q269"/>
      <c r="R269"/>
    </row>
    <row r="270" spans="1:18" x14ac:dyDescent="0.2">
      <c r="A270" s="301">
        <v>43656</v>
      </c>
      <c r="B270">
        <v>21499.46</v>
      </c>
      <c r="C270">
        <v>21601.86</v>
      </c>
      <c r="D270">
        <v>21488.22</v>
      </c>
      <c r="E270">
        <v>21533.48</v>
      </c>
      <c r="F270">
        <v>607163</v>
      </c>
      <c r="P270"/>
      <c r="Q270"/>
      <c r="R270"/>
    </row>
    <row r="271" spans="1:18" x14ac:dyDescent="0.2">
      <c r="A271" s="301">
        <v>43655</v>
      </c>
      <c r="B271">
        <v>21598.15</v>
      </c>
      <c r="C271">
        <v>21687.29</v>
      </c>
      <c r="D271">
        <v>21508.22</v>
      </c>
      <c r="E271">
        <v>21565.15</v>
      </c>
      <c r="F271">
        <v>555540</v>
      </c>
      <c r="P271"/>
      <c r="Q271"/>
      <c r="R271"/>
    </row>
    <row r="272" spans="1:18" x14ac:dyDescent="0.2">
      <c r="A272" s="301">
        <v>43654</v>
      </c>
      <c r="B272">
        <v>21665.79</v>
      </c>
      <c r="C272">
        <v>21672.65</v>
      </c>
      <c r="D272">
        <v>21499.57</v>
      </c>
      <c r="E272">
        <v>21534.35</v>
      </c>
      <c r="F272">
        <v>534584</v>
      </c>
      <c r="P272"/>
      <c r="Q272"/>
      <c r="R272"/>
    </row>
    <row r="273" spans="1:18" x14ac:dyDescent="0.2">
      <c r="A273" s="301">
        <v>43651</v>
      </c>
      <c r="B273">
        <v>21703.61</v>
      </c>
      <c r="C273">
        <v>21746.38</v>
      </c>
      <c r="D273">
        <v>21647.73</v>
      </c>
      <c r="E273">
        <v>21746.38</v>
      </c>
      <c r="F273">
        <v>461633</v>
      </c>
      <c r="P273"/>
      <c r="Q273"/>
      <c r="R273"/>
    </row>
    <row r="274" spans="1:18" x14ac:dyDescent="0.2">
      <c r="A274" s="301">
        <v>43650</v>
      </c>
      <c r="B274">
        <v>21740.93</v>
      </c>
      <c r="C274">
        <v>21755.63</v>
      </c>
      <c r="D274">
        <v>21672.5</v>
      </c>
      <c r="E274">
        <v>21702.45</v>
      </c>
      <c r="F274">
        <v>389854</v>
      </c>
      <c r="P274"/>
      <c r="Q274"/>
      <c r="R274"/>
    </row>
    <row r="275" spans="1:18" x14ac:dyDescent="0.2">
      <c r="A275" s="301">
        <v>43649</v>
      </c>
      <c r="B275">
        <v>21684.07</v>
      </c>
      <c r="C275">
        <v>21708.720000000001</v>
      </c>
      <c r="D275">
        <v>21566.65</v>
      </c>
      <c r="E275">
        <v>21638.16</v>
      </c>
      <c r="F275">
        <v>567018</v>
      </c>
      <c r="P275"/>
      <c r="Q275"/>
      <c r="R275"/>
    </row>
    <row r="276" spans="1:18" x14ac:dyDescent="0.2">
      <c r="A276" s="301">
        <v>43648</v>
      </c>
      <c r="B276">
        <v>21699.43</v>
      </c>
      <c r="C276">
        <v>21784.22</v>
      </c>
      <c r="D276">
        <v>21697.31</v>
      </c>
      <c r="E276">
        <v>21754.27</v>
      </c>
      <c r="F276">
        <v>564115</v>
      </c>
      <c r="P276"/>
      <c r="Q276"/>
      <c r="R276"/>
    </row>
    <row r="277" spans="1:18" x14ac:dyDescent="0.2">
      <c r="A277" s="301">
        <v>43647</v>
      </c>
      <c r="B277">
        <v>21566.27</v>
      </c>
      <c r="C277">
        <v>21758.34</v>
      </c>
      <c r="D277">
        <v>21559.17</v>
      </c>
      <c r="E277">
        <v>21729.97</v>
      </c>
      <c r="F277">
        <v>689818</v>
      </c>
      <c r="P277"/>
      <c r="Q277"/>
      <c r="R277"/>
    </row>
    <row r="278" spans="1:18" x14ac:dyDescent="0.2">
      <c r="A278" s="301">
        <v>43644</v>
      </c>
      <c r="B278">
        <v>21282.22</v>
      </c>
      <c r="C278">
        <v>21324.93</v>
      </c>
      <c r="D278">
        <v>21199.85</v>
      </c>
      <c r="E278">
        <v>21275.919999999998</v>
      </c>
      <c r="F278">
        <v>639835</v>
      </c>
      <c r="P278"/>
      <c r="Q278"/>
      <c r="R278"/>
    </row>
    <row r="279" spans="1:18" x14ac:dyDescent="0.2">
      <c r="A279" s="301">
        <v>43643</v>
      </c>
      <c r="B279">
        <v>21156.880000000001</v>
      </c>
      <c r="C279">
        <v>21338.17</v>
      </c>
      <c r="D279">
        <v>21123.97</v>
      </c>
      <c r="E279">
        <v>21338.17</v>
      </c>
      <c r="F279">
        <v>632275</v>
      </c>
      <c r="P279"/>
      <c r="Q279"/>
      <c r="R279"/>
    </row>
    <row r="280" spans="1:18" x14ac:dyDescent="0.2">
      <c r="A280" s="301">
        <v>43642</v>
      </c>
      <c r="B280">
        <v>21067.68</v>
      </c>
      <c r="C280">
        <v>21129.64</v>
      </c>
      <c r="D280">
        <v>21035.84</v>
      </c>
      <c r="E280">
        <v>21086.59</v>
      </c>
      <c r="F280">
        <v>519055</v>
      </c>
      <c r="P280"/>
      <c r="Q280"/>
      <c r="R280"/>
    </row>
    <row r="281" spans="1:18" x14ac:dyDescent="0.2">
      <c r="A281" s="301">
        <v>43641</v>
      </c>
      <c r="B281">
        <v>21238.07</v>
      </c>
      <c r="C281">
        <v>21313.77</v>
      </c>
      <c r="D281">
        <v>21114.47</v>
      </c>
      <c r="E281">
        <v>21193.81</v>
      </c>
      <c r="F281">
        <v>556108</v>
      </c>
      <c r="P281"/>
      <c r="Q281"/>
      <c r="R281"/>
    </row>
    <row r="282" spans="1:18" x14ac:dyDescent="0.2">
      <c r="A282" s="301">
        <v>43640</v>
      </c>
      <c r="B282">
        <v>21223.56</v>
      </c>
      <c r="C282">
        <v>21317.86</v>
      </c>
      <c r="D282">
        <v>21185.67</v>
      </c>
      <c r="E282">
        <v>21285.99</v>
      </c>
      <c r="F282">
        <v>445416</v>
      </c>
      <c r="P282"/>
      <c r="Q282"/>
      <c r="R282"/>
    </row>
    <row r="283" spans="1:18" x14ac:dyDescent="0.2">
      <c r="A283" s="301">
        <v>43637</v>
      </c>
      <c r="B283">
        <v>21487.67</v>
      </c>
      <c r="C283">
        <v>21497.82</v>
      </c>
      <c r="D283">
        <v>21221.7</v>
      </c>
      <c r="E283">
        <v>21258.639999999999</v>
      </c>
      <c r="F283">
        <v>918208</v>
      </c>
      <c r="P283"/>
      <c r="Q283"/>
      <c r="R283"/>
    </row>
    <row r="284" spans="1:18" x14ac:dyDescent="0.2">
      <c r="A284" s="301">
        <v>43636</v>
      </c>
      <c r="B284">
        <v>21417.74</v>
      </c>
      <c r="C284">
        <v>21491.39</v>
      </c>
      <c r="D284">
        <v>21377.27</v>
      </c>
      <c r="E284">
        <v>21462.86</v>
      </c>
      <c r="F284">
        <v>573614</v>
      </c>
      <c r="P284"/>
      <c r="Q284"/>
      <c r="R284"/>
    </row>
    <row r="285" spans="1:18" x14ac:dyDescent="0.2">
      <c r="A285" s="301">
        <v>43635</v>
      </c>
      <c r="B285">
        <v>21223.17</v>
      </c>
      <c r="C285">
        <v>21358.720000000001</v>
      </c>
      <c r="D285">
        <v>21213.43</v>
      </c>
      <c r="E285">
        <v>21333.87</v>
      </c>
      <c r="F285">
        <v>660884</v>
      </c>
      <c r="P285"/>
      <c r="Q285"/>
      <c r="R285"/>
    </row>
    <row r="286" spans="1:18" x14ac:dyDescent="0.2">
      <c r="A286" s="301">
        <v>43634</v>
      </c>
      <c r="B286">
        <v>21111.77</v>
      </c>
      <c r="C286">
        <v>21153.65</v>
      </c>
      <c r="D286">
        <v>20924.189999999999</v>
      </c>
      <c r="E286">
        <v>20972.71</v>
      </c>
      <c r="F286">
        <v>562673</v>
      </c>
      <c r="P286"/>
      <c r="Q286"/>
      <c r="R286"/>
    </row>
    <row r="287" spans="1:18" x14ac:dyDescent="0.2">
      <c r="A287" s="301">
        <v>43633</v>
      </c>
      <c r="B287">
        <v>21094.959999999999</v>
      </c>
      <c r="C287">
        <v>21185.25</v>
      </c>
      <c r="D287">
        <v>21044.62</v>
      </c>
      <c r="E287">
        <v>21124</v>
      </c>
      <c r="F287">
        <v>505817</v>
      </c>
      <c r="P287"/>
      <c r="Q287"/>
      <c r="R287"/>
    </row>
    <row r="288" spans="1:18" x14ac:dyDescent="0.2">
      <c r="A288" s="301">
        <v>43630</v>
      </c>
      <c r="B288">
        <v>21049.41</v>
      </c>
      <c r="C288">
        <v>21119.73</v>
      </c>
      <c r="D288">
        <v>20971.18</v>
      </c>
      <c r="E288">
        <v>21116.89</v>
      </c>
      <c r="F288">
        <v>623442</v>
      </c>
      <c r="P288"/>
      <c r="Q288"/>
      <c r="R288"/>
    </row>
    <row r="289" spans="1:18" x14ac:dyDescent="0.2">
      <c r="A289" s="301">
        <v>43629</v>
      </c>
      <c r="B289">
        <v>21040.91</v>
      </c>
      <c r="C289">
        <v>21111.23</v>
      </c>
      <c r="D289">
        <v>20932.13</v>
      </c>
      <c r="E289">
        <v>21032</v>
      </c>
      <c r="F289">
        <v>677077</v>
      </c>
      <c r="P289"/>
      <c r="Q289"/>
      <c r="R289"/>
    </row>
    <row r="290" spans="1:18" x14ac:dyDescent="0.2">
      <c r="A290" s="301">
        <v>43628</v>
      </c>
      <c r="B290">
        <v>21130.39</v>
      </c>
      <c r="C290">
        <v>21259.7</v>
      </c>
      <c r="D290">
        <v>21118.75</v>
      </c>
      <c r="E290">
        <v>21129.72</v>
      </c>
      <c r="F290">
        <v>582359</v>
      </c>
      <c r="P290"/>
      <c r="Q290"/>
      <c r="R290"/>
    </row>
    <row r="291" spans="1:18" x14ac:dyDescent="0.2">
      <c r="A291" s="301">
        <v>43627</v>
      </c>
      <c r="B291">
        <v>21099.54</v>
      </c>
      <c r="C291">
        <v>21227.18</v>
      </c>
      <c r="D291">
        <v>21066.62</v>
      </c>
      <c r="E291">
        <v>21204.28</v>
      </c>
      <c r="F291">
        <v>536723</v>
      </c>
      <c r="P291"/>
      <c r="Q291"/>
      <c r="R291"/>
    </row>
    <row r="292" spans="1:18" x14ac:dyDescent="0.2">
      <c r="A292" s="301">
        <v>43626</v>
      </c>
      <c r="B292">
        <v>21095.4</v>
      </c>
      <c r="C292">
        <v>21166.12</v>
      </c>
      <c r="D292">
        <v>21077.95</v>
      </c>
      <c r="E292">
        <v>21134.42</v>
      </c>
      <c r="F292">
        <v>599682</v>
      </c>
      <c r="P292"/>
      <c r="Q292"/>
      <c r="R292"/>
    </row>
    <row r="293" spans="1:18" x14ac:dyDescent="0.2">
      <c r="A293" s="301">
        <v>43623</v>
      </c>
      <c r="B293">
        <v>20859.78</v>
      </c>
      <c r="C293">
        <v>20907.77</v>
      </c>
      <c r="D293">
        <v>20816.580000000002</v>
      </c>
      <c r="E293">
        <v>20884.71</v>
      </c>
      <c r="F293">
        <v>522701</v>
      </c>
      <c r="P293"/>
      <c r="Q293"/>
      <c r="R293"/>
    </row>
    <row r="294" spans="1:18" x14ac:dyDescent="0.2">
      <c r="A294" s="301">
        <v>43622</v>
      </c>
      <c r="B294">
        <v>20745.84</v>
      </c>
      <c r="C294">
        <v>20842.28</v>
      </c>
      <c r="D294">
        <v>20745.84</v>
      </c>
      <c r="E294">
        <v>20774.04</v>
      </c>
      <c r="F294">
        <v>614233</v>
      </c>
      <c r="P294"/>
      <c r="Q294"/>
      <c r="R294"/>
    </row>
    <row r="295" spans="1:18" x14ac:dyDescent="0.2">
      <c r="A295" s="301">
        <v>43621</v>
      </c>
      <c r="B295">
        <v>20667.89</v>
      </c>
      <c r="C295">
        <v>20800.64</v>
      </c>
      <c r="D295">
        <v>20646.150000000001</v>
      </c>
      <c r="E295">
        <v>20776.099999999999</v>
      </c>
      <c r="F295">
        <v>744705</v>
      </c>
      <c r="P295"/>
      <c r="Q295"/>
      <c r="R295"/>
    </row>
    <row r="296" spans="1:18" x14ac:dyDescent="0.2">
      <c r="A296" s="301">
        <v>43620</v>
      </c>
      <c r="B296">
        <v>20435.86</v>
      </c>
      <c r="C296">
        <v>20464.57</v>
      </c>
      <c r="D296">
        <v>20289.64</v>
      </c>
      <c r="E296">
        <v>20408.54</v>
      </c>
      <c r="F296">
        <v>713002</v>
      </c>
      <c r="P296"/>
      <c r="Q296"/>
      <c r="R296"/>
    </row>
    <row r="297" spans="1:18" x14ac:dyDescent="0.2">
      <c r="A297" s="301">
        <v>43619</v>
      </c>
      <c r="B297">
        <v>20327.87</v>
      </c>
      <c r="C297">
        <v>20438.03</v>
      </c>
      <c r="D297">
        <v>20305.740000000002</v>
      </c>
      <c r="E297">
        <v>20410.88</v>
      </c>
      <c r="F297">
        <v>695247</v>
      </c>
      <c r="P297"/>
      <c r="Q297"/>
      <c r="R297"/>
    </row>
    <row r="298" spans="1:18" x14ac:dyDescent="0.2">
      <c r="A298" s="301">
        <v>43616</v>
      </c>
      <c r="B298">
        <v>20785.21</v>
      </c>
      <c r="C298">
        <v>20823.099999999999</v>
      </c>
      <c r="D298">
        <v>20581.580000000002</v>
      </c>
      <c r="E298">
        <v>20601.189999999999</v>
      </c>
      <c r="F298">
        <v>814511</v>
      </c>
      <c r="P298"/>
      <c r="Q298"/>
      <c r="R298"/>
    </row>
    <row r="299" spans="1:18" x14ac:dyDescent="0.2">
      <c r="A299" s="301">
        <v>43615</v>
      </c>
      <c r="B299">
        <v>20881.5</v>
      </c>
      <c r="C299">
        <v>20942.53</v>
      </c>
      <c r="D299">
        <v>20809.29</v>
      </c>
      <c r="E299">
        <v>20942.53</v>
      </c>
      <c r="F299">
        <v>604989</v>
      </c>
      <c r="P299"/>
      <c r="Q299"/>
      <c r="R299"/>
    </row>
    <row r="300" spans="1:18" x14ac:dyDescent="0.2">
      <c r="A300" s="301">
        <v>43614</v>
      </c>
      <c r="B300">
        <v>21055.42</v>
      </c>
      <c r="C300">
        <v>21071.73</v>
      </c>
      <c r="D300">
        <v>20884.61</v>
      </c>
      <c r="E300">
        <v>21003.37</v>
      </c>
      <c r="F300">
        <v>721553</v>
      </c>
      <c r="P300"/>
      <c r="Q300"/>
      <c r="R300"/>
    </row>
    <row r="301" spans="1:18" x14ac:dyDescent="0.2">
      <c r="A301" s="301">
        <v>43613</v>
      </c>
      <c r="B301">
        <v>21187.17</v>
      </c>
      <c r="C301">
        <v>21297.7</v>
      </c>
      <c r="D301">
        <v>21177.27</v>
      </c>
      <c r="E301">
        <v>21260.14</v>
      </c>
      <c r="F301">
        <v>1015380</v>
      </c>
      <c r="P301"/>
      <c r="Q301"/>
      <c r="R301"/>
    </row>
    <row r="302" spans="1:18" x14ac:dyDescent="0.2">
      <c r="A302" s="301">
        <v>43612</v>
      </c>
      <c r="B302">
        <v>21148.46</v>
      </c>
      <c r="C302">
        <v>21232.38</v>
      </c>
      <c r="D302">
        <v>21113.759999999998</v>
      </c>
      <c r="E302">
        <v>21182.58</v>
      </c>
      <c r="F302">
        <v>429014</v>
      </c>
      <c r="P302"/>
      <c r="Q302"/>
      <c r="R302"/>
    </row>
    <row r="303" spans="1:18" x14ac:dyDescent="0.2">
      <c r="A303" s="301">
        <v>43609</v>
      </c>
      <c r="B303">
        <v>20980.79</v>
      </c>
      <c r="C303">
        <v>21117.22</v>
      </c>
      <c r="D303">
        <v>20922</v>
      </c>
      <c r="E303">
        <v>21117.22</v>
      </c>
      <c r="F303">
        <v>698305</v>
      </c>
      <c r="P303"/>
      <c r="Q303"/>
      <c r="R303"/>
    </row>
    <row r="304" spans="1:18" x14ac:dyDescent="0.2">
      <c r="A304" s="301">
        <v>43608</v>
      </c>
      <c r="B304">
        <v>21180.240000000002</v>
      </c>
      <c r="C304">
        <v>21209.56</v>
      </c>
      <c r="D304">
        <v>21072.720000000001</v>
      </c>
      <c r="E304">
        <v>21151.14</v>
      </c>
      <c r="F304">
        <v>658642</v>
      </c>
      <c r="P304"/>
      <c r="Q304"/>
      <c r="R304"/>
    </row>
    <row r="305" spans="1:18" x14ac:dyDescent="0.2">
      <c r="A305" s="301">
        <v>43607</v>
      </c>
      <c r="B305">
        <v>21373.52</v>
      </c>
      <c r="C305">
        <v>21404.54</v>
      </c>
      <c r="D305">
        <v>21266.98</v>
      </c>
      <c r="E305">
        <v>21283.37</v>
      </c>
      <c r="F305">
        <v>665378</v>
      </c>
      <c r="P305"/>
      <c r="Q305"/>
      <c r="R305"/>
    </row>
    <row r="306" spans="1:18" x14ac:dyDescent="0.2">
      <c r="A306" s="301">
        <v>43606</v>
      </c>
      <c r="B306">
        <v>21211.26</v>
      </c>
      <c r="C306">
        <v>21318.799999999999</v>
      </c>
      <c r="D306">
        <v>21160.43</v>
      </c>
      <c r="E306">
        <v>21272.45</v>
      </c>
      <c r="F306">
        <v>723213</v>
      </c>
      <c r="P306"/>
      <c r="Q306"/>
      <c r="R306"/>
    </row>
    <row r="307" spans="1:18" x14ac:dyDescent="0.2">
      <c r="A307" s="301">
        <v>43605</v>
      </c>
      <c r="B307">
        <v>21305.97</v>
      </c>
      <c r="C307">
        <v>21430.06</v>
      </c>
      <c r="D307">
        <v>21282.65</v>
      </c>
      <c r="E307">
        <v>21301.73</v>
      </c>
      <c r="F307">
        <v>671329</v>
      </c>
      <c r="P307"/>
      <c r="Q307"/>
      <c r="R307"/>
    </row>
    <row r="308" spans="1:18" x14ac:dyDescent="0.2">
      <c r="A308" s="301">
        <v>43602</v>
      </c>
      <c r="B308">
        <v>21246.86</v>
      </c>
      <c r="C308">
        <v>21398.85</v>
      </c>
      <c r="D308">
        <v>21199.98</v>
      </c>
      <c r="E308">
        <v>21250.09</v>
      </c>
      <c r="F308">
        <v>780727</v>
      </c>
      <c r="P308"/>
      <c r="Q308"/>
      <c r="R308"/>
    </row>
    <row r="309" spans="1:18" x14ac:dyDescent="0.2">
      <c r="A309" s="301">
        <v>43601</v>
      </c>
      <c r="B309">
        <v>21153.200000000001</v>
      </c>
      <c r="C309">
        <v>21153.200000000001</v>
      </c>
      <c r="D309">
        <v>20951.669999999998</v>
      </c>
      <c r="E309">
        <v>21062.98</v>
      </c>
      <c r="F309">
        <v>849618</v>
      </c>
      <c r="P309"/>
      <c r="Q309"/>
      <c r="R309"/>
    </row>
    <row r="310" spans="1:18" x14ac:dyDescent="0.2">
      <c r="A310" s="301">
        <v>43600</v>
      </c>
      <c r="B310">
        <v>21112.85</v>
      </c>
      <c r="C310">
        <v>21191.53</v>
      </c>
      <c r="D310">
        <v>20968.080000000002</v>
      </c>
      <c r="E310">
        <v>21188.560000000001</v>
      </c>
      <c r="F310">
        <v>866632</v>
      </c>
      <c r="P310"/>
      <c r="Q310"/>
      <c r="R310"/>
    </row>
    <row r="311" spans="1:18" x14ac:dyDescent="0.2">
      <c r="A311" s="301">
        <v>43599</v>
      </c>
      <c r="B311">
        <v>20870.77</v>
      </c>
      <c r="C311">
        <v>21077.48</v>
      </c>
      <c r="D311">
        <v>20751.45</v>
      </c>
      <c r="E311">
        <v>21067.23</v>
      </c>
      <c r="F311">
        <v>929619</v>
      </c>
      <c r="P311"/>
      <c r="Q311"/>
      <c r="R311"/>
    </row>
    <row r="312" spans="1:18" x14ac:dyDescent="0.2">
      <c r="A312" s="301">
        <v>43598</v>
      </c>
      <c r="B312">
        <v>21180.74</v>
      </c>
      <c r="C312">
        <v>21277.66</v>
      </c>
      <c r="D312">
        <v>21127.93</v>
      </c>
      <c r="E312">
        <v>21191.279999999999</v>
      </c>
      <c r="F312">
        <v>768210</v>
      </c>
      <c r="P312"/>
      <c r="Q312"/>
      <c r="R312"/>
    </row>
    <row r="313" spans="1:18" x14ac:dyDescent="0.2">
      <c r="A313" s="301">
        <v>43595</v>
      </c>
      <c r="B313">
        <v>21431.81</v>
      </c>
      <c r="C313">
        <v>21584.09</v>
      </c>
      <c r="D313">
        <v>21175.33</v>
      </c>
      <c r="E313">
        <v>21344.92</v>
      </c>
      <c r="F313">
        <v>1015411</v>
      </c>
      <c r="P313"/>
      <c r="Q313"/>
      <c r="R313"/>
    </row>
    <row r="314" spans="1:18" x14ac:dyDescent="0.2">
      <c r="A314" s="301">
        <v>43594</v>
      </c>
      <c r="B314">
        <v>21492.91</v>
      </c>
      <c r="C314">
        <v>21559.759999999998</v>
      </c>
      <c r="D314">
        <v>21315.07</v>
      </c>
      <c r="E314">
        <v>21402.13</v>
      </c>
      <c r="F314">
        <v>999105</v>
      </c>
      <c r="P314"/>
      <c r="Q314"/>
      <c r="R314"/>
    </row>
    <row r="315" spans="1:18" x14ac:dyDescent="0.2">
      <c r="A315" s="301">
        <v>43593</v>
      </c>
      <c r="B315">
        <v>21628.04</v>
      </c>
      <c r="C315">
        <v>21639.119999999999</v>
      </c>
      <c r="D315">
        <v>21514.85</v>
      </c>
      <c r="E315">
        <v>21602.59</v>
      </c>
      <c r="F315">
        <v>884456</v>
      </c>
      <c r="P315"/>
      <c r="Q315"/>
      <c r="R315"/>
    </row>
    <row r="316" spans="1:18" x14ac:dyDescent="0.2">
      <c r="A316" s="301">
        <v>43592</v>
      </c>
      <c r="B316">
        <v>22184.400000000001</v>
      </c>
      <c r="C316">
        <v>22190.49</v>
      </c>
      <c r="D316">
        <v>21875.11</v>
      </c>
      <c r="E316">
        <v>21923.72</v>
      </c>
      <c r="F316">
        <v>934907</v>
      </c>
      <c r="P316"/>
      <c r="Q316"/>
      <c r="R316"/>
    </row>
    <row r="317" spans="1:18" x14ac:dyDescent="0.2">
      <c r="A317" s="301">
        <v>43581</v>
      </c>
      <c r="B317">
        <v>22167.48</v>
      </c>
      <c r="C317">
        <v>22270.29</v>
      </c>
      <c r="D317">
        <v>22073.1</v>
      </c>
      <c r="E317">
        <v>22258.73</v>
      </c>
      <c r="F317">
        <v>740804</v>
      </c>
      <c r="P317"/>
      <c r="Q317"/>
      <c r="R317"/>
    </row>
    <row r="318" spans="1:18" x14ac:dyDescent="0.2">
      <c r="A318" s="301">
        <v>43580</v>
      </c>
      <c r="B318">
        <v>22183.32</v>
      </c>
      <c r="C318">
        <v>22334.69</v>
      </c>
      <c r="D318">
        <v>22155.23</v>
      </c>
      <c r="E318">
        <v>22307.58</v>
      </c>
      <c r="F318">
        <v>652748</v>
      </c>
      <c r="P318"/>
      <c r="Q318"/>
      <c r="R318"/>
    </row>
    <row r="319" spans="1:18" x14ac:dyDescent="0.2">
      <c r="A319" s="301">
        <v>43579</v>
      </c>
      <c r="B319">
        <v>22356.83</v>
      </c>
      <c r="C319">
        <v>22362.92</v>
      </c>
      <c r="D319">
        <v>22125.48</v>
      </c>
      <c r="E319">
        <v>22200</v>
      </c>
      <c r="F319">
        <v>700356</v>
      </c>
      <c r="P319"/>
      <c r="Q319"/>
      <c r="R319"/>
    </row>
    <row r="320" spans="1:18" x14ac:dyDescent="0.2">
      <c r="A320" s="301">
        <v>43578</v>
      </c>
      <c r="B320">
        <v>22241.74</v>
      </c>
      <c r="C320">
        <v>22268.37</v>
      </c>
      <c r="D320">
        <v>22119.94</v>
      </c>
      <c r="E320">
        <v>22259.74</v>
      </c>
      <c r="F320">
        <v>535787</v>
      </c>
      <c r="P320"/>
      <c r="Q320"/>
      <c r="R320"/>
    </row>
    <row r="321" spans="1:18" x14ac:dyDescent="0.2">
      <c r="A321" s="301">
        <v>43577</v>
      </c>
      <c r="B321">
        <v>22188.62</v>
      </c>
      <c r="C321">
        <v>22280.19</v>
      </c>
      <c r="D321">
        <v>22099.38</v>
      </c>
      <c r="E321">
        <v>22217.9</v>
      </c>
      <c r="F321">
        <v>441686</v>
      </c>
      <c r="P321"/>
      <c r="Q321"/>
      <c r="R321"/>
    </row>
    <row r="322" spans="1:18" x14ac:dyDescent="0.2">
      <c r="A322" s="301">
        <v>43574</v>
      </c>
      <c r="B322">
        <v>22238.07</v>
      </c>
      <c r="C322">
        <v>22250.37</v>
      </c>
      <c r="D322">
        <v>22162.23</v>
      </c>
      <c r="E322">
        <v>22200.560000000001</v>
      </c>
      <c r="F322">
        <v>498206</v>
      </c>
      <c r="P322"/>
      <c r="Q322"/>
      <c r="R322"/>
    </row>
    <row r="323" spans="1:18" x14ac:dyDescent="0.2">
      <c r="A323" s="301">
        <v>43573</v>
      </c>
      <c r="B323">
        <v>22274.13</v>
      </c>
      <c r="C323">
        <v>22305.63</v>
      </c>
      <c r="D323">
        <v>22058.39</v>
      </c>
      <c r="E323">
        <v>22090.12</v>
      </c>
      <c r="F323">
        <v>693545</v>
      </c>
      <c r="P323"/>
      <c r="Q323"/>
      <c r="R323"/>
    </row>
    <row r="324" spans="1:18" x14ac:dyDescent="0.2">
      <c r="A324" s="301">
        <v>43572</v>
      </c>
      <c r="B324">
        <v>22236.41</v>
      </c>
      <c r="C324">
        <v>22345.19</v>
      </c>
      <c r="D324">
        <v>22185.87</v>
      </c>
      <c r="E324">
        <v>22277.97</v>
      </c>
      <c r="F324">
        <v>776597</v>
      </c>
      <c r="P324"/>
      <c r="Q324"/>
      <c r="R324"/>
    </row>
    <row r="325" spans="1:18" x14ac:dyDescent="0.2">
      <c r="A325" s="301">
        <v>43571</v>
      </c>
      <c r="B325">
        <v>22108.15</v>
      </c>
      <c r="C325">
        <v>22261.33</v>
      </c>
      <c r="D325">
        <v>22095.32</v>
      </c>
      <c r="E325">
        <v>22221.66</v>
      </c>
      <c r="F325">
        <v>590946</v>
      </c>
      <c r="P325"/>
      <c r="Q325"/>
      <c r="R325"/>
    </row>
    <row r="326" spans="1:18" x14ac:dyDescent="0.2">
      <c r="A326" s="301">
        <v>43570</v>
      </c>
      <c r="B326">
        <v>22122.97</v>
      </c>
      <c r="C326">
        <v>22211.03</v>
      </c>
      <c r="D326">
        <v>22102.93</v>
      </c>
      <c r="E326">
        <v>22169.11</v>
      </c>
      <c r="F326">
        <v>681426</v>
      </c>
      <c r="P326"/>
      <c r="Q326"/>
      <c r="R326"/>
    </row>
    <row r="327" spans="1:18" x14ac:dyDescent="0.2">
      <c r="A327" s="301">
        <v>43567</v>
      </c>
      <c r="B327">
        <v>21782.35</v>
      </c>
      <c r="C327">
        <v>21878.78</v>
      </c>
      <c r="D327">
        <v>21698.71</v>
      </c>
      <c r="E327">
        <v>21870.560000000001</v>
      </c>
      <c r="F327">
        <v>634651</v>
      </c>
      <c r="P327"/>
      <c r="Q327"/>
      <c r="R327"/>
    </row>
    <row r="328" spans="1:18" x14ac:dyDescent="0.2">
      <c r="A328" s="301">
        <v>43566</v>
      </c>
      <c r="B328">
        <v>21662.65</v>
      </c>
      <c r="C328">
        <v>21721.42</v>
      </c>
      <c r="D328">
        <v>21627.87</v>
      </c>
      <c r="E328">
        <v>21711.38</v>
      </c>
      <c r="F328">
        <v>630647</v>
      </c>
      <c r="P328"/>
      <c r="Q328"/>
      <c r="R328"/>
    </row>
    <row r="329" spans="1:18" x14ac:dyDescent="0.2">
      <c r="A329" s="301">
        <v>43565</v>
      </c>
      <c r="B329">
        <v>21579.68</v>
      </c>
      <c r="C329">
        <v>21687.57</v>
      </c>
      <c r="D329">
        <v>21571.67</v>
      </c>
      <c r="E329">
        <v>21687.57</v>
      </c>
      <c r="F329">
        <v>605020</v>
      </c>
      <c r="P329"/>
      <c r="Q329"/>
      <c r="R329"/>
    </row>
    <row r="330" spans="1:18" x14ac:dyDescent="0.2">
      <c r="A330" s="301">
        <v>43564</v>
      </c>
      <c r="B330">
        <v>21750.29</v>
      </c>
      <c r="C330">
        <v>21811.88</v>
      </c>
      <c r="D330">
        <v>21698.42</v>
      </c>
      <c r="E330">
        <v>21802.59</v>
      </c>
      <c r="F330">
        <v>559515</v>
      </c>
      <c r="P330"/>
      <c r="Q330"/>
      <c r="R330"/>
    </row>
    <row r="331" spans="1:18" x14ac:dyDescent="0.2">
      <c r="A331" s="301">
        <v>43563</v>
      </c>
      <c r="B331">
        <v>21900.55</v>
      </c>
      <c r="C331">
        <v>21900.55</v>
      </c>
      <c r="D331">
        <v>21740.53</v>
      </c>
      <c r="E331">
        <v>21761.65</v>
      </c>
      <c r="F331">
        <v>563262</v>
      </c>
      <c r="P331"/>
      <c r="Q331"/>
      <c r="R331"/>
    </row>
    <row r="332" spans="1:18" x14ac:dyDescent="0.2">
      <c r="A332" s="301">
        <v>43560</v>
      </c>
      <c r="B332">
        <v>21743.14</v>
      </c>
      <c r="C332">
        <v>21839.18</v>
      </c>
      <c r="D332">
        <v>21731.34</v>
      </c>
      <c r="E332">
        <v>21807.5</v>
      </c>
      <c r="F332">
        <v>602885</v>
      </c>
      <c r="P332"/>
      <c r="Q332"/>
      <c r="R332"/>
    </row>
    <row r="333" spans="1:18" x14ac:dyDescent="0.2">
      <c r="A333" s="301">
        <v>43559</v>
      </c>
      <c r="B333">
        <v>21724.69</v>
      </c>
      <c r="C333">
        <v>21787.599999999999</v>
      </c>
      <c r="D333">
        <v>21662.9</v>
      </c>
      <c r="E333">
        <v>21724.95</v>
      </c>
      <c r="F333">
        <v>596937</v>
      </c>
      <c r="P333"/>
      <c r="Q333"/>
      <c r="R333"/>
    </row>
    <row r="334" spans="1:18" x14ac:dyDescent="0.2">
      <c r="A334" s="301">
        <v>43558</v>
      </c>
      <c r="B334">
        <v>21563.64</v>
      </c>
      <c r="C334">
        <v>21722.720000000001</v>
      </c>
      <c r="D334">
        <v>21489.95</v>
      </c>
      <c r="E334">
        <v>21713.21</v>
      </c>
      <c r="F334">
        <v>705683</v>
      </c>
      <c r="P334"/>
      <c r="Q334"/>
      <c r="R334"/>
    </row>
    <row r="335" spans="1:18" x14ac:dyDescent="0.2">
      <c r="A335" s="301">
        <v>43557</v>
      </c>
      <c r="B335">
        <v>21744.639999999999</v>
      </c>
      <c r="C335">
        <v>21744.639999999999</v>
      </c>
      <c r="D335">
        <v>21490.560000000001</v>
      </c>
      <c r="E335">
        <v>21505.31</v>
      </c>
      <c r="F335">
        <v>732237</v>
      </c>
      <c r="P335"/>
      <c r="Q335"/>
      <c r="R335"/>
    </row>
    <row r="336" spans="1:18" x14ac:dyDescent="0.2">
      <c r="A336" s="301">
        <v>43556</v>
      </c>
      <c r="B336">
        <v>21500.89</v>
      </c>
      <c r="C336">
        <v>21682.94</v>
      </c>
      <c r="D336">
        <v>21471.119999999999</v>
      </c>
      <c r="E336">
        <v>21509.03</v>
      </c>
      <c r="F336">
        <v>798205</v>
      </c>
      <c r="P336"/>
      <c r="Q336"/>
      <c r="R336"/>
    </row>
    <row r="337" spans="1:18" x14ac:dyDescent="0.2">
      <c r="A337" s="301">
        <v>43553</v>
      </c>
      <c r="B337">
        <v>21228.51</v>
      </c>
      <c r="C337">
        <v>21267.25</v>
      </c>
      <c r="D337">
        <v>21149.42</v>
      </c>
      <c r="E337">
        <v>21205.81</v>
      </c>
      <c r="F337">
        <v>635384</v>
      </c>
      <c r="P337"/>
      <c r="Q337"/>
      <c r="R337"/>
    </row>
    <row r="338" spans="1:18" x14ac:dyDescent="0.2">
      <c r="A338" s="301">
        <v>43552</v>
      </c>
      <c r="B338">
        <v>21191.32</v>
      </c>
      <c r="C338">
        <v>21191.32</v>
      </c>
      <c r="D338">
        <v>20974.19</v>
      </c>
      <c r="E338">
        <v>21033.759999999998</v>
      </c>
      <c r="F338">
        <v>733104</v>
      </c>
      <c r="P338"/>
      <c r="Q338"/>
      <c r="R338"/>
    </row>
    <row r="339" spans="1:18" x14ac:dyDescent="0.2">
      <c r="A339" s="301">
        <v>43551</v>
      </c>
      <c r="B339">
        <v>21353.61</v>
      </c>
      <c r="C339">
        <v>21388.59</v>
      </c>
      <c r="D339">
        <v>21242.52</v>
      </c>
      <c r="E339">
        <v>21378.73</v>
      </c>
      <c r="F339">
        <v>782563</v>
      </c>
      <c r="P339"/>
      <c r="Q339"/>
      <c r="R339"/>
    </row>
    <row r="340" spans="1:18" x14ac:dyDescent="0.2">
      <c r="A340" s="301">
        <v>43550</v>
      </c>
      <c r="B340">
        <v>21174.34</v>
      </c>
      <c r="C340">
        <v>21460.99</v>
      </c>
      <c r="D340">
        <v>21174.34</v>
      </c>
      <c r="E340">
        <v>21428.39</v>
      </c>
      <c r="F340">
        <v>1044266</v>
      </c>
      <c r="P340"/>
      <c r="Q340"/>
      <c r="R340"/>
    </row>
    <row r="341" spans="1:18" x14ac:dyDescent="0.2">
      <c r="A341" s="301">
        <v>43549</v>
      </c>
      <c r="B341">
        <v>21267.41</v>
      </c>
      <c r="C341">
        <v>21275.43</v>
      </c>
      <c r="D341">
        <v>20911.57</v>
      </c>
      <c r="E341">
        <v>20977.11</v>
      </c>
      <c r="F341">
        <v>801447</v>
      </c>
      <c r="P341"/>
      <c r="Q341"/>
      <c r="R341"/>
    </row>
    <row r="342" spans="1:18" x14ac:dyDescent="0.2">
      <c r="A342" s="301">
        <v>43546</v>
      </c>
      <c r="B342">
        <v>21713.26</v>
      </c>
      <c r="C342">
        <v>21713.26</v>
      </c>
      <c r="D342">
        <v>21542.03</v>
      </c>
      <c r="E342">
        <v>21627.34</v>
      </c>
      <c r="F342">
        <v>813482</v>
      </c>
      <c r="P342"/>
      <c r="Q342"/>
      <c r="R342"/>
    </row>
    <row r="343" spans="1:18" x14ac:dyDescent="0.2">
      <c r="A343" s="301">
        <v>43544</v>
      </c>
      <c r="B343">
        <v>21548.65</v>
      </c>
      <c r="C343">
        <v>21614.17</v>
      </c>
      <c r="D343">
        <v>21499.16</v>
      </c>
      <c r="E343">
        <v>21608.92</v>
      </c>
      <c r="F343">
        <v>673199</v>
      </c>
      <c r="P343"/>
      <c r="Q343"/>
      <c r="R343"/>
    </row>
    <row r="344" spans="1:18" x14ac:dyDescent="0.2">
      <c r="A344" s="301">
        <v>43543</v>
      </c>
      <c r="B344">
        <v>21558.43</v>
      </c>
      <c r="C344">
        <v>21585.55</v>
      </c>
      <c r="D344">
        <v>21425.79</v>
      </c>
      <c r="E344">
        <v>21566.85</v>
      </c>
      <c r="F344">
        <v>617704</v>
      </c>
      <c r="P344"/>
      <c r="Q344"/>
      <c r="R344"/>
    </row>
    <row r="345" spans="1:18" x14ac:dyDescent="0.2">
      <c r="A345" s="301">
        <v>43542</v>
      </c>
      <c r="B345">
        <v>21576.36</v>
      </c>
      <c r="C345">
        <v>21612.67</v>
      </c>
      <c r="D345">
        <v>21500.32</v>
      </c>
      <c r="E345">
        <v>21584.5</v>
      </c>
      <c r="F345">
        <v>568962</v>
      </c>
      <c r="P345"/>
      <c r="Q345"/>
      <c r="R345"/>
    </row>
    <row r="346" spans="1:18" x14ac:dyDescent="0.2">
      <c r="A346" s="301">
        <v>43539</v>
      </c>
      <c r="B346">
        <v>21376.73</v>
      </c>
      <c r="C346">
        <v>21521.68</v>
      </c>
      <c r="D346">
        <v>21374.85</v>
      </c>
      <c r="E346">
        <v>21450.85</v>
      </c>
      <c r="F346">
        <v>857903</v>
      </c>
      <c r="P346"/>
      <c r="Q346"/>
      <c r="R346"/>
    </row>
    <row r="347" spans="1:18" x14ac:dyDescent="0.2">
      <c r="A347" s="301">
        <v>43538</v>
      </c>
      <c r="B347">
        <v>21474.58</v>
      </c>
      <c r="C347">
        <v>21522.75</v>
      </c>
      <c r="D347">
        <v>21287.02</v>
      </c>
      <c r="E347">
        <v>21287.02</v>
      </c>
      <c r="F347">
        <v>660945</v>
      </c>
      <c r="P347"/>
      <c r="Q347"/>
      <c r="R347"/>
    </row>
    <row r="348" spans="1:18" x14ac:dyDescent="0.2">
      <c r="A348" s="301">
        <v>43537</v>
      </c>
      <c r="B348">
        <v>21425.77</v>
      </c>
      <c r="C348">
        <v>21474.17</v>
      </c>
      <c r="D348">
        <v>21198.99</v>
      </c>
      <c r="E348">
        <v>21290.240000000002</v>
      </c>
      <c r="F348">
        <v>681768</v>
      </c>
      <c r="P348"/>
      <c r="Q348"/>
      <c r="R348"/>
    </row>
    <row r="349" spans="1:18" x14ac:dyDescent="0.2">
      <c r="A349" s="301">
        <v>43536</v>
      </c>
      <c r="B349">
        <v>21361.61</v>
      </c>
      <c r="C349">
        <v>21568.48</v>
      </c>
      <c r="D349">
        <v>21348.81</v>
      </c>
      <c r="E349">
        <v>21503.69</v>
      </c>
      <c r="F349">
        <v>698572</v>
      </c>
      <c r="P349"/>
      <c r="Q349"/>
      <c r="R349"/>
    </row>
    <row r="350" spans="1:18" x14ac:dyDescent="0.2">
      <c r="A350" s="301">
        <v>43535</v>
      </c>
      <c r="B350">
        <v>21062.75</v>
      </c>
      <c r="C350">
        <v>21145.94</v>
      </c>
      <c r="D350">
        <v>20938</v>
      </c>
      <c r="E350">
        <v>21125.09</v>
      </c>
      <c r="F350">
        <v>573248</v>
      </c>
      <c r="P350"/>
      <c r="Q350"/>
      <c r="R350"/>
    </row>
    <row r="351" spans="1:18" x14ac:dyDescent="0.2">
      <c r="A351" s="301">
        <v>43532</v>
      </c>
      <c r="B351">
        <v>21339.17</v>
      </c>
      <c r="C351">
        <v>21359.32</v>
      </c>
      <c r="D351">
        <v>20993.07</v>
      </c>
      <c r="E351">
        <v>21025.56</v>
      </c>
      <c r="F351">
        <v>1028993</v>
      </c>
      <c r="P351"/>
      <c r="Q351"/>
      <c r="R351"/>
    </row>
    <row r="352" spans="1:18" x14ac:dyDescent="0.2">
      <c r="A352" s="301">
        <v>43531</v>
      </c>
      <c r="B352">
        <v>21456.880000000001</v>
      </c>
      <c r="C352">
        <v>21472.16</v>
      </c>
      <c r="D352">
        <v>21402.12</v>
      </c>
      <c r="E352">
        <v>21456.01</v>
      </c>
      <c r="F352">
        <v>774962</v>
      </c>
      <c r="P352"/>
      <c r="Q352"/>
      <c r="R352"/>
    </row>
    <row r="353" spans="1:18" x14ac:dyDescent="0.2">
      <c r="A353" s="301">
        <v>43530</v>
      </c>
      <c r="B353">
        <v>21659.03</v>
      </c>
      <c r="C353">
        <v>21684.6</v>
      </c>
      <c r="D353">
        <v>21550.45</v>
      </c>
      <c r="E353">
        <v>21596.81</v>
      </c>
      <c r="F353">
        <v>588585</v>
      </c>
      <c r="P353"/>
      <c r="Q353"/>
      <c r="R353"/>
    </row>
    <row r="354" spans="1:18" x14ac:dyDescent="0.2">
      <c r="A354" s="301">
        <v>43529</v>
      </c>
      <c r="B354">
        <v>21712.799999999999</v>
      </c>
      <c r="C354">
        <v>21798.38</v>
      </c>
      <c r="D354">
        <v>21659.040000000001</v>
      </c>
      <c r="E354">
        <v>21726.28</v>
      </c>
      <c r="F354">
        <v>610390</v>
      </c>
      <c r="P354"/>
      <c r="Q354"/>
      <c r="R354"/>
    </row>
    <row r="355" spans="1:18" x14ac:dyDescent="0.2">
      <c r="A355" s="301">
        <v>43528</v>
      </c>
      <c r="B355">
        <v>21812.81</v>
      </c>
      <c r="C355">
        <v>21860.39</v>
      </c>
      <c r="D355">
        <v>21740.92</v>
      </c>
      <c r="E355">
        <v>21822.04</v>
      </c>
      <c r="F355">
        <v>609228</v>
      </c>
      <c r="P355"/>
      <c r="Q355"/>
      <c r="R355"/>
    </row>
    <row r="356" spans="1:18" x14ac:dyDescent="0.2">
      <c r="A356" s="301">
        <v>43525</v>
      </c>
      <c r="B356">
        <v>21490.02</v>
      </c>
      <c r="C356">
        <v>21641.58</v>
      </c>
      <c r="D356">
        <v>21490.02</v>
      </c>
      <c r="E356">
        <v>21602.69</v>
      </c>
      <c r="F356">
        <v>644742</v>
      </c>
      <c r="P356"/>
      <c r="Q356"/>
      <c r="R356"/>
    </row>
    <row r="357" spans="1:18" x14ac:dyDescent="0.2">
      <c r="A357" s="301">
        <v>43524</v>
      </c>
      <c r="B357">
        <v>21536.55</v>
      </c>
      <c r="C357">
        <v>21536.55</v>
      </c>
      <c r="D357">
        <v>21364.09</v>
      </c>
      <c r="E357">
        <v>21385.16</v>
      </c>
      <c r="F357">
        <v>737236</v>
      </c>
      <c r="P357"/>
      <c r="Q357"/>
      <c r="R357"/>
    </row>
    <row r="358" spans="1:18" x14ac:dyDescent="0.2">
      <c r="A358" s="301">
        <v>43523</v>
      </c>
      <c r="B358">
        <v>21504.61</v>
      </c>
      <c r="C358">
        <v>21578.81</v>
      </c>
      <c r="D358">
        <v>21492.65</v>
      </c>
      <c r="E358">
        <v>21556.51</v>
      </c>
      <c r="F358">
        <v>698288</v>
      </c>
      <c r="P358"/>
      <c r="Q358"/>
      <c r="R358"/>
    </row>
    <row r="359" spans="1:18" x14ac:dyDescent="0.2">
      <c r="A359" s="301">
        <v>43522</v>
      </c>
      <c r="B359">
        <v>21556.02</v>
      </c>
      <c r="C359">
        <v>21610.880000000001</v>
      </c>
      <c r="D359">
        <v>21405.84</v>
      </c>
      <c r="E359">
        <v>21449.39</v>
      </c>
      <c r="F359">
        <v>580573</v>
      </c>
      <c r="P359"/>
      <c r="Q359"/>
      <c r="R359"/>
    </row>
    <row r="360" spans="1:18" x14ac:dyDescent="0.2">
      <c r="A360" s="301">
        <v>43521</v>
      </c>
      <c r="B360">
        <v>21567.66</v>
      </c>
      <c r="C360">
        <v>21590.03</v>
      </c>
      <c r="D360">
        <v>21505.07</v>
      </c>
      <c r="E360">
        <v>21528.23</v>
      </c>
      <c r="F360">
        <v>533643</v>
      </c>
      <c r="P360"/>
      <c r="Q360"/>
      <c r="R360"/>
    </row>
    <row r="361" spans="1:18" x14ac:dyDescent="0.2">
      <c r="A361" s="301">
        <v>43518</v>
      </c>
      <c r="B361">
        <v>21376.36</v>
      </c>
      <c r="C361">
        <v>21451.23</v>
      </c>
      <c r="D361">
        <v>21348.67</v>
      </c>
      <c r="E361">
        <v>21425.51</v>
      </c>
      <c r="F361">
        <v>539892</v>
      </c>
      <c r="P361"/>
      <c r="Q361"/>
      <c r="R361"/>
    </row>
    <row r="362" spans="1:18" x14ac:dyDescent="0.2">
      <c r="A362" s="301">
        <v>43517</v>
      </c>
      <c r="B362">
        <v>21422.31</v>
      </c>
      <c r="C362">
        <v>21553.35</v>
      </c>
      <c r="D362">
        <v>21318.74</v>
      </c>
      <c r="E362">
        <v>21464.23</v>
      </c>
      <c r="F362">
        <v>704961</v>
      </c>
      <c r="P362"/>
      <c r="Q362"/>
      <c r="R362"/>
    </row>
    <row r="363" spans="1:18" x14ac:dyDescent="0.2">
      <c r="A363" s="301">
        <v>43516</v>
      </c>
      <c r="B363">
        <v>21346.04</v>
      </c>
      <c r="C363">
        <v>21494.85</v>
      </c>
      <c r="D363">
        <v>21315.39</v>
      </c>
      <c r="E363">
        <v>21431.49</v>
      </c>
      <c r="F363">
        <v>615074</v>
      </c>
      <c r="P363"/>
      <c r="Q363"/>
      <c r="R363"/>
    </row>
    <row r="364" spans="1:18" x14ac:dyDescent="0.2">
      <c r="A364" s="301">
        <v>43515</v>
      </c>
      <c r="B364">
        <v>21256.58</v>
      </c>
      <c r="C364">
        <v>21344.17</v>
      </c>
      <c r="D364">
        <v>21217.16</v>
      </c>
      <c r="E364">
        <v>21302.65</v>
      </c>
      <c r="F364">
        <v>552649</v>
      </c>
      <c r="P364"/>
      <c r="Q364"/>
      <c r="R364"/>
    </row>
    <row r="365" spans="1:18" x14ac:dyDescent="0.2">
      <c r="A365" s="301">
        <v>43514</v>
      </c>
      <c r="B365">
        <v>21217.32</v>
      </c>
      <c r="C365">
        <v>21306.36</v>
      </c>
      <c r="D365">
        <v>21189.97</v>
      </c>
      <c r="E365">
        <v>21281.85</v>
      </c>
      <c r="F365">
        <v>636945</v>
      </c>
      <c r="P365"/>
      <c r="Q365"/>
      <c r="R365"/>
    </row>
    <row r="366" spans="1:18" x14ac:dyDescent="0.2">
      <c r="A366" s="301">
        <v>43511</v>
      </c>
      <c r="B366">
        <v>21051.51</v>
      </c>
      <c r="C366">
        <v>21051.51</v>
      </c>
      <c r="D366">
        <v>20853.330000000002</v>
      </c>
      <c r="E366">
        <v>20900.63</v>
      </c>
      <c r="F366">
        <v>676144</v>
      </c>
      <c r="P366"/>
      <c r="Q366"/>
      <c r="R366"/>
    </row>
    <row r="367" spans="1:18" x14ac:dyDescent="0.2">
      <c r="A367" s="301">
        <v>43510</v>
      </c>
      <c r="B367">
        <v>21147.89</v>
      </c>
      <c r="C367">
        <v>21235.62</v>
      </c>
      <c r="D367">
        <v>21102.16</v>
      </c>
      <c r="E367">
        <v>21139.71</v>
      </c>
      <c r="F367">
        <v>665203</v>
      </c>
      <c r="P367"/>
      <c r="Q367"/>
      <c r="R367"/>
    </row>
    <row r="368" spans="1:18" x14ac:dyDescent="0.2">
      <c r="A368" s="301">
        <v>43509</v>
      </c>
      <c r="B368">
        <v>21029.93</v>
      </c>
      <c r="C368">
        <v>21213.74</v>
      </c>
      <c r="D368">
        <v>20992.880000000001</v>
      </c>
      <c r="E368">
        <v>21144.48</v>
      </c>
      <c r="F368">
        <v>810274</v>
      </c>
      <c r="P368"/>
      <c r="Q368"/>
      <c r="R368"/>
    </row>
    <row r="369" spans="1:18" x14ac:dyDescent="0.2">
      <c r="A369" s="301">
        <v>43508</v>
      </c>
      <c r="B369">
        <v>20442.55</v>
      </c>
      <c r="C369">
        <v>20885.88</v>
      </c>
      <c r="D369">
        <v>20428.57</v>
      </c>
      <c r="E369">
        <v>20864.21</v>
      </c>
      <c r="F369">
        <v>866909</v>
      </c>
      <c r="P369"/>
      <c r="Q369"/>
      <c r="R369"/>
    </row>
    <row r="370" spans="1:18" x14ac:dyDescent="0.2">
      <c r="A370" s="301">
        <v>43504</v>
      </c>
      <c r="B370">
        <v>20510.5</v>
      </c>
      <c r="C370">
        <v>20562.39</v>
      </c>
      <c r="D370">
        <v>20315.310000000001</v>
      </c>
      <c r="E370">
        <v>20333.169999999998</v>
      </c>
      <c r="F370">
        <v>888594</v>
      </c>
      <c r="P370"/>
      <c r="Q370"/>
      <c r="R370"/>
    </row>
    <row r="371" spans="1:18" x14ac:dyDescent="0.2">
      <c r="A371" s="301">
        <v>43503</v>
      </c>
      <c r="B371">
        <v>20812.22</v>
      </c>
      <c r="C371">
        <v>20844.77</v>
      </c>
      <c r="D371">
        <v>20665.509999999998</v>
      </c>
      <c r="E371">
        <v>20751.28</v>
      </c>
      <c r="F371">
        <v>727743</v>
      </c>
      <c r="P371"/>
      <c r="Q371"/>
      <c r="R371"/>
    </row>
    <row r="372" spans="1:18" x14ac:dyDescent="0.2">
      <c r="A372" s="301">
        <v>43502</v>
      </c>
      <c r="B372">
        <v>20928.87</v>
      </c>
      <c r="C372">
        <v>20971.66</v>
      </c>
      <c r="D372">
        <v>20860.990000000002</v>
      </c>
      <c r="E372">
        <v>20874.060000000001</v>
      </c>
      <c r="F372">
        <v>710048</v>
      </c>
      <c r="P372"/>
      <c r="Q372"/>
      <c r="R372"/>
    </row>
    <row r="373" spans="1:18" x14ac:dyDescent="0.2">
      <c r="A373" s="301">
        <v>43501</v>
      </c>
      <c r="B373">
        <v>20960.47</v>
      </c>
      <c r="C373">
        <v>20981.23</v>
      </c>
      <c r="D373">
        <v>20823.18</v>
      </c>
      <c r="E373">
        <v>20844.45</v>
      </c>
      <c r="F373">
        <v>674934</v>
      </c>
      <c r="P373"/>
      <c r="Q373"/>
      <c r="R373"/>
    </row>
    <row r="374" spans="1:18" x14ac:dyDescent="0.2">
      <c r="A374" s="301">
        <v>43500</v>
      </c>
      <c r="B374">
        <v>20831.900000000001</v>
      </c>
      <c r="C374">
        <v>20922.580000000002</v>
      </c>
      <c r="D374">
        <v>20823.68</v>
      </c>
      <c r="E374">
        <v>20883.77</v>
      </c>
      <c r="F374">
        <v>686876</v>
      </c>
      <c r="P374"/>
      <c r="Q374"/>
      <c r="R374"/>
    </row>
    <row r="375" spans="1:18" x14ac:dyDescent="0.2">
      <c r="A375" s="301">
        <v>43497</v>
      </c>
      <c r="B375">
        <v>20797.03</v>
      </c>
      <c r="C375">
        <v>20929.63</v>
      </c>
      <c r="D375">
        <v>20741.98</v>
      </c>
      <c r="E375">
        <v>20788.39</v>
      </c>
      <c r="F375">
        <v>847456</v>
      </c>
      <c r="P375"/>
      <c r="Q375"/>
      <c r="R375"/>
    </row>
    <row r="376" spans="1:18" x14ac:dyDescent="0.2">
      <c r="A376" s="301">
        <v>43496</v>
      </c>
      <c r="B376">
        <v>20832.91</v>
      </c>
      <c r="C376">
        <v>20869.419999999998</v>
      </c>
      <c r="D376">
        <v>20682.91</v>
      </c>
      <c r="E376">
        <v>20773.490000000002</v>
      </c>
      <c r="F376">
        <v>779598</v>
      </c>
      <c r="P376"/>
      <c r="Q376"/>
      <c r="R376"/>
    </row>
    <row r="377" spans="1:18" x14ac:dyDescent="0.2">
      <c r="A377" s="301">
        <v>43495</v>
      </c>
      <c r="B377">
        <v>20701.62</v>
      </c>
      <c r="C377">
        <v>20706.27</v>
      </c>
      <c r="D377">
        <v>20527.53</v>
      </c>
      <c r="E377">
        <v>20556.54</v>
      </c>
      <c r="F377">
        <v>743381</v>
      </c>
      <c r="P377"/>
      <c r="Q377"/>
      <c r="R377"/>
    </row>
    <row r="378" spans="1:18" x14ac:dyDescent="0.2">
      <c r="A378" s="301">
        <v>43494</v>
      </c>
      <c r="B378">
        <v>20555.439999999999</v>
      </c>
      <c r="C378">
        <v>20673.66</v>
      </c>
      <c r="D378">
        <v>20406.22</v>
      </c>
      <c r="E378">
        <v>20664.64</v>
      </c>
      <c r="F378">
        <v>650252</v>
      </c>
      <c r="P378"/>
      <c r="Q378"/>
      <c r="R378"/>
    </row>
    <row r="379" spans="1:18" x14ac:dyDescent="0.2">
      <c r="A379" s="301">
        <v>43493</v>
      </c>
      <c r="B379">
        <v>20746.29</v>
      </c>
      <c r="C379">
        <v>20759.48</v>
      </c>
      <c r="D379">
        <v>20624.55</v>
      </c>
      <c r="E379">
        <v>20649</v>
      </c>
      <c r="F379">
        <v>585537</v>
      </c>
      <c r="P379"/>
      <c r="Q379"/>
      <c r="R379"/>
    </row>
    <row r="380" spans="1:18" x14ac:dyDescent="0.2">
      <c r="A380" s="301">
        <v>43490</v>
      </c>
      <c r="B380">
        <v>20598.64</v>
      </c>
      <c r="C380">
        <v>20844.310000000001</v>
      </c>
      <c r="D380">
        <v>20598.64</v>
      </c>
      <c r="E380">
        <v>20773.560000000001</v>
      </c>
      <c r="F380">
        <v>705062</v>
      </c>
      <c r="P380"/>
      <c r="Q380"/>
      <c r="R380"/>
    </row>
    <row r="381" spans="1:18" x14ac:dyDescent="0.2">
      <c r="A381" s="301">
        <v>43489</v>
      </c>
      <c r="B381">
        <v>20506.240000000002</v>
      </c>
      <c r="C381">
        <v>20620.72</v>
      </c>
      <c r="D381">
        <v>20467.59</v>
      </c>
      <c r="E381">
        <v>20574.63</v>
      </c>
      <c r="F381">
        <v>633319</v>
      </c>
      <c r="P381"/>
      <c r="Q381"/>
      <c r="R381"/>
    </row>
    <row r="382" spans="1:18" x14ac:dyDescent="0.2">
      <c r="A382" s="301">
        <v>43488</v>
      </c>
      <c r="B382">
        <v>20453.439999999999</v>
      </c>
      <c r="C382">
        <v>20686.29</v>
      </c>
      <c r="D382">
        <v>20438.22</v>
      </c>
      <c r="E382">
        <v>20593.72</v>
      </c>
      <c r="F382">
        <v>612830</v>
      </c>
      <c r="P382"/>
      <c r="Q382"/>
      <c r="R382"/>
    </row>
    <row r="383" spans="1:18" x14ac:dyDescent="0.2">
      <c r="A383" s="301">
        <v>43487</v>
      </c>
      <c r="B383">
        <v>20770.060000000001</v>
      </c>
      <c r="C383">
        <v>20805.93</v>
      </c>
      <c r="D383">
        <v>20558.3</v>
      </c>
      <c r="E383">
        <v>20622.91</v>
      </c>
      <c r="F383">
        <v>588601</v>
      </c>
      <c r="P383"/>
      <c r="Q383"/>
      <c r="R383"/>
    </row>
    <row r="384" spans="1:18" x14ac:dyDescent="0.2">
      <c r="A384" s="301">
        <v>43486</v>
      </c>
      <c r="B384">
        <v>20848.38</v>
      </c>
      <c r="C384">
        <v>20892.68</v>
      </c>
      <c r="D384">
        <v>20678.259999999998</v>
      </c>
      <c r="E384">
        <v>20719.330000000002</v>
      </c>
      <c r="F384">
        <v>630648</v>
      </c>
      <c r="P384"/>
      <c r="Q384"/>
      <c r="R384"/>
    </row>
    <row r="385" spans="1:18" x14ac:dyDescent="0.2">
      <c r="A385" s="301">
        <v>43483</v>
      </c>
      <c r="B385">
        <v>20472.810000000001</v>
      </c>
      <c r="C385">
        <v>20682.12</v>
      </c>
      <c r="D385">
        <v>20454.13</v>
      </c>
      <c r="E385">
        <v>20666.07</v>
      </c>
      <c r="F385">
        <v>666627</v>
      </c>
      <c r="P385"/>
      <c r="Q385"/>
      <c r="R385"/>
    </row>
    <row r="386" spans="1:18" x14ac:dyDescent="0.2">
      <c r="A386" s="301">
        <v>43482</v>
      </c>
      <c r="B386">
        <v>20544.23</v>
      </c>
      <c r="C386">
        <v>20571.75</v>
      </c>
      <c r="D386">
        <v>20342.46</v>
      </c>
      <c r="E386">
        <v>20402.27</v>
      </c>
      <c r="F386">
        <v>656176</v>
      </c>
      <c r="P386"/>
      <c r="Q386"/>
      <c r="R386"/>
    </row>
    <row r="387" spans="1:18" x14ac:dyDescent="0.2">
      <c r="A387" s="301">
        <v>43481</v>
      </c>
      <c r="B387">
        <v>20575.72</v>
      </c>
      <c r="C387">
        <v>20580.25</v>
      </c>
      <c r="D387">
        <v>20323.32</v>
      </c>
      <c r="E387">
        <v>20442.75</v>
      </c>
      <c r="F387">
        <v>716842</v>
      </c>
      <c r="P387"/>
      <c r="Q387"/>
      <c r="R387"/>
    </row>
    <row r="388" spans="1:18" x14ac:dyDescent="0.2">
      <c r="A388" s="301">
        <v>43480</v>
      </c>
      <c r="B388">
        <v>20264.82</v>
      </c>
      <c r="C388">
        <v>20571.28</v>
      </c>
      <c r="D388">
        <v>20204.43</v>
      </c>
      <c r="E388">
        <v>20555.29</v>
      </c>
      <c r="F388">
        <v>806943</v>
      </c>
      <c r="P388"/>
      <c r="Q388"/>
      <c r="R388"/>
    </row>
    <row r="389" spans="1:18" x14ac:dyDescent="0.2">
      <c r="A389" s="301">
        <v>43476</v>
      </c>
      <c r="B389">
        <v>20296.45</v>
      </c>
      <c r="C389">
        <v>20389.89</v>
      </c>
      <c r="D389">
        <v>20294.740000000002</v>
      </c>
      <c r="E389">
        <v>20359.7</v>
      </c>
      <c r="F389">
        <v>801208</v>
      </c>
      <c r="P389"/>
      <c r="Q389"/>
      <c r="R389"/>
    </row>
    <row r="390" spans="1:18" x14ac:dyDescent="0.2">
      <c r="A390" s="301">
        <v>43475</v>
      </c>
      <c r="B390">
        <v>20270.88</v>
      </c>
      <c r="C390">
        <v>20345.919999999998</v>
      </c>
      <c r="D390">
        <v>20101.93</v>
      </c>
      <c r="E390">
        <v>20163.8</v>
      </c>
      <c r="F390">
        <v>759632</v>
      </c>
      <c r="P390"/>
      <c r="Q390"/>
      <c r="R390"/>
    </row>
    <row r="391" spans="1:18" x14ac:dyDescent="0.2">
      <c r="A391" s="301">
        <v>43474</v>
      </c>
      <c r="B391">
        <v>20366.3</v>
      </c>
      <c r="C391">
        <v>20494.349999999999</v>
      </c>
      <c r="D391">
        <v>20331.2</v>
      </c>
      <c r="E391">
        <v>20427.060000000001</v>
      </c>
      <c r="F391">
        <v>750920</v>
      </c>
      <c r="P391"/>
      <c r="Q391"/>
      <c r="R391"/>
    </row>
    <row r="392" spans="1:18" x14ac:dyDescent="0.2">
      <c r="A392" s="301">
        <v>43473</v>
      </c>
      <c r="B392">
        <v>20224.669999999998</v>
      </c>
      <c r="C392">
        <v>20347.919999999998</v>
      </c>
      <c r="D392">
        <v>20106.36</v>
      </c>
      <c r="E392">
        <v>20204.04</v>
      </c>
      <c r="F392">
        <v>891347</v>
      </c>
      <c r="P392"/>
      <c r="Q392"/>
      <c r="R392"/>
    </row>
    <row r="393" spans="1:18" x14ac:dyDescent="0.2">
      <c r="A393" s="301">
        <v>43472</v>
      </c>
      <c r="B393">
        <v>19944.61</v>
      </c>
      <c r="C393">
        <v>20266.22</v>
      </c>
      <c r="D393">
        <v>19920.8</v>
      </c>
      <c r="E393">
        <v>20038.97</v>
      </c>
      <c r="F393">
        <v>840255</v>
      </c>
      <c r="P393"/>
      <c r="Q393"/>
      <c r="R393"/>
    </row>
    <row r="394" spans="1:18" x14ac:dyDescent="0.2">
      <c r="A394" s="301">
        <v>43469</v>
      </c>
      <c r="B394">
        <v>19655.13</v>
      </c>
      <c r="C394">
        <v>19692.580000000002</v>
      </c>
      <c r="D394">
        <v>19241.37</v>
      </c>
      <c r="E394">
        <v>19561.96</v>
      </c>
      <c r="F394">
        <v>908118</v>
      </c>
      <c r="P394"/>
      <c r="Q394"/>
      <c r="R394"/>
    </row>
    <row r="395" spans="1:18" x14ac:dyDescent="0.2">
      <c r="A395" s="301">
        <v>43462</v>
      </c>
      <c r="B395">
        <v>19957.88</v>
      </c>
      <c r="C395">
        <v>20084.38</v>
      </c>
      <c r="D395">
        <v>19900.04</v>
      </c>
      <c r="E395">
        <v>20014.77</v>
      </c>
      <c r="F395">
        <v>727891</v>
      </c>
      <c r="P395"/>
      <c r="Q395"/>
      <c r="R395"/>
    </row>
    <row r="396" spans="1:18" x14ac:dyDescent="0.2">
      <c r="A396" s="301">
        <v>43461</v>
      </c>
      <c r="B396">
        <v>19706.189999999999</v>
      </c>
      <c r="C396">
        <v>20211.57</v>
      </c>
      <c r="D396">
        <v>19701.759999999998</v>
      </c>
      <c r="E396">
        <v>20077.62</v>
      </c>
      <c r="F396">
        <v>959028</v>
      </c>
      <c r="P396"/>
      <c r="Q396"/>
      <c r="R396"/>
    </row>
    <row r="397" spans="1:18" x14ac:dyDescent="0.2">
      <c r="A397" s="301">
        <v>43460</v>
      </c>
      <c r="B397">
        <v>19302.59</v>
      </c>
      <c r="C397">
        <v>19530.349999999999</v>
      </c>
      <c r="D397">
        <v>18948.580000000002</v>
      </c>
      <c r="E397">
        <v>19327.060000000001</v>
      </c>
      <c r="F397">
        <v>824458</v>
      </c>
      <c r="P397"/>
      <c r="Q397"/>
      <c r="R397"/>
    </row>
    <row r="398" spans="1:18" x14ac:dyDescent="0.2">
      <c r="A398" s="301">
        <v>43459</v>
      </c>
      <c r="B398">
        <v>19785.43</v>
      </c>
      <c r="C398">
        <v>19785.43</v>
      </c>
      <c r="D398">
        <v>19117.96</v>
      </c>
      <c r="E398">
        <v>19155.740000000002</v>
      </c>
      <c r="F398">
        <v>978984</v>
      </c>
      <c r="P398"/>
      <c r="Q398"/>
      <c r="R398"/>
    </row>
    <row r="399" spans="1:18" x14ac:dyDescent="0.2">
      <c r="A399" s="301">
        <v>43455</v>
      </c>
      <c r="B399">
        <v>20310.5</v>
      </c>
      <c r="C399">
        <v>20334.73</v>
      </c>
      <c r="D399">
        <v>20006.669999999998</v>
      </c>
      <c r="E399">
        <v>20166.189999999999</v>
      </c>
      <c r="F399">
        <v>1202211</v>
      </c>
      <c r="P399"/>
      <c r="Q399"/>
      <c r="R399"/>
    </row>
    <row r="400" spans="1:18" x14ac:dyDescent="0.2">
      <c r="A400" s="301">
        <v>43454</v>
      </c>
      <c r="B400">
        <v>20779.93</v>
      </c>
      <c r="C400">
        <v>20841.34</v>
      </c>
      <c r="D400">
        <v>20282.93</v>
      </c>
      <c r="E400">
        <v>20392.580000000002</v>
      </c>
      <c r="F400">
        <v>993346</v>
      </c>
      <c r="P400"/>
      <c r="Q400"/>
      <c r="R400"/>
    </row>
    <row r="401" spans="1:18" x14ac:dyDescent="0.2">
      <c r="A401" s="301">
        <v>43453</v>
      </c>
      <c r="B401">
        <v>21107.17</v>
      </c>
      <c r="C401">
        <v>21168.62</v>
      </c>
      <c r="D401">
        <v>20880.73</v>
      </c>
      <c r="E401">
        <v>20987.919999999998</v>
      </c>
      <c r="F401">
        <v>838042</v>
      </c>
      <c r="P401"/>
      <c r="Q401"/>
      <c r="R401"/>
    </row>
    <row r="402" spans="1:18" x14ac:dyDescent="0.2">
      <c r="A402" s="301">
        <v>43452</v>
      </c>
      <c r="B402">
        <v>21275.51</v>
      </c>
      <c r="C402">
        <v>21330.36</v>
      </c>
      <c r="D402">
        <v>21101.439999999999</v>
      </c>
      <c r="E402">
        <v>21115.45</v>
      </c>
      <c r="F402">
        <v>830374</v>
      </c>
      <c r="P402"/>
      <c r="Q402"/>
      <c r="R402"/>
    </row>
    <row r="403" spans="1:18" x14ac:dyDescent="0.2">
      <c r="A403" s="301">
        <v>43451</v>
      </c>
      <c r="B403">
        <v>21391.73</v>
      </c>
      <c r="C403">
        <v>21563.27</v>
      </c>
      <c r="D403">
        <v>21363.67</v>
      </c>
      <c r="E403">
        <v>21506.880000000001</v>
      </c>
      <c r="F403">
        <v>654126</v>
      </c>
      <c r="P403"/>
      <c r="Q403"/>
      <c r="R403"/>
    </row>
    <row r="404" spans="1:18" x14ac:dyDescent="0.2">
      <c r="A404" s="301">
        <v>43448</v>
      </c>
      <c r="B404">
        <v>21638.959999999999</v>
      </c>
      <c r="C404">
        <v>21751.31</v>
      </c>
      <c r="D404">
        <v>21353.94</v>
      </c>
      <c r="E404">
        <v>21374.83</v>
      </c>
      <c r="F404">
        <v>1059811</v>
      </c>
      <c r="P404"/>
      <c r="Q404"/>
      <c r="R404"/>
    </row>
    <row r="405" spans="1:18" x14ac:dyDescent="0.2">
      <c r="A405" s="301">
        <v>43447</v>
      </c>
      <c r="B405">
        <v>21755.13</v>
      </c>
      <c r="C405">
        <v>21871.34</v>
      </c>
      <c r="D405">
        <v>21675.66</v>
      </c>
      <c r="E405">
        <v>21816.19</v>
      </c>
      <c r="F405">
        <v>816707</v>
      </c>
      <c r="P405"/>
      <c r="Q405"/>
      <c r="R405"/>
    </row>
    <row r="406" spans="1:18" x14ac:dyDescent="0.2">
      <c r="A406" s="301">
        <v>43446</v>
      </c>
      <c r="B406">
        <v>21348.400000000001</v>
      </c>
      <c r="C406">
        <v>21631.47</v>
      </c>
      <c r="D406">
        <v>21320.720000000001</v>
      </c>
      <c r="E406">
        <v>21602.75</v>
      </c>
      <c r="F406">
        <v>923725</v>
      </c>
      <c r="P406"/>
      <c r="Q406"/>
      <c r="R406"/>
    </row>
    <row r="407" spans="1:18" x14ac:dyDescent="0.2">
      <c r="A407" s="301">
        <v>43445</v>
      </c>
      <c r="B407">
        <v>21273.040000000001</v>
      </c>
      <c r="C407">
        <v>21279.02</v>
      </c>
      <c r="D407">
        <v>21062.31</v>
      </c>
      <c r="E407">
        <v>21148.02</v>
      </c>
      <c r="F407">
        <v>902487</v>
      </c>
      <c r="P407"/>
      <c r="Q407"/>
      <c r="R407"/>
    </row>
    <row r="408" spans="1:18" x14ac:dyDescent="0.2">
      <c r="A408" s="301">
        <v>43444</v>
      </c>
      <c r="B408">
        <v>21319.47</v>
      </c>
      <c r="C408">
        <v>21365.78</v>
      </c>
      <c r="D408">
        <v>21169.96</v>
      </c>
      <c r="E408">
        <v>21219.5</v>
      </c>
      <c r="F408">
        <v>813672</v>
      </c>
      <c r="P408"/>
      <c r="Q408"/>
      <c r="R408"/>
    </row>
    <row r="409" spans="1:18" x14ac:dyDescent="0.2">
      <c r="A409" s="301">
        <v>43441</v>
      </c>
      <c r="B409">
        <v>21643.75</v>
      </c>
      <c r="C409">
        <v>21734.94</v>
      </c>
      <c r="D409">
        <v>21506.45</v>
      </c>
      <c r="E409">
        <v>21678.68</v>
      </c>
      <c r="F409">
        <v>804619</v>
      </c>
      <c r="P409"/>
      <c r="Q409"/>
      <c r="R409"/>
    </row>
    <row r="410" spans="1:18" x14ac:dyDescent="0.2">
      <c r="A410" s="301">
        <v>43440</v>
      </c>
      <c r="B410">
        <v>21766.5</v>
      </c>
      <c r="C410">
        <v>21805.02</v>
      </c>
      <c r="D410">
        <v>21307.72</v>
      </c>
      <c r="E410">
        <v>21501.62</v>
      </c>
      <c r="F410">
        <v>902953</v>
      </c>
      <c r="P410"/>
      <c r="Q410"/>
      <c r="R410"/>
    </row>
    <row r="411" spans="1:18" x14ac:dyDescent="0.2">
      <c r="A411" s="301">
        <v>43439</v>
      </c>
      <c r="B411">
        <v>21755.17</v>
      </c>
      <c r="C411">
        <v>21979.18</v>
      </c>
      <c r="D411">
        <v>21708.82</v>
      </c>
      <c r="E411">
        <v>21919.33</v>
      </c>
      <c r="F411">
        <v>863013</v>
      </c>
      <c r="P411"/>
      <c r="Q411"/>
      <c r="R411"/>
    </row>
    <row r="412" spans="1:18" x14ac:dyDescent="0.2">
      <c r="A412" s="301">
        <v>43438</v>
      </c>
      <c r="B412">
        <v>22533.97</v>
      </c>
      <c r="C412">
        <v>22576.62</v>
      </c>
      <c r="D412">
        <v>22033.41</v>
      </c>
      <c r="E412">
        <v>22036.05</v>
      </c>
      <c r="F412">
        <v>924042</v>
      </c>
      <c r="P412"/>
      <c r="Q412"/>
      <c r="R412"/>
    </row>
    <row r="413" spans="1:18" x14ac:dyDescent="0.2">
      <c r="A413" s="301">
        <v>43437</v>
      </c>
      <c r="B413">
        <v>22629.39</v>
      </c>
      <c r="C413">
        <v>22698.79</v>
      </c>
      <c r="D413">
        <v>22550.29</v>
      </c>
      <c r="E413">
        <v>22574.76</v>
      </c>
      <c r="F413">
        <v>726862</v>
      </c>
      <c r="P413"/>
      <c r="Q413"/>
      <c r="R413"/>
    </row>
    <row r="414" spans="1:18" x14ac:dyDescent="0.2">
      <c r="A414" s="301">
        <v>43434</v>
      </c>
      <c r="B414">
        <v>22274.97</v>
      </c>
      <c r="C414">
        <v>22362.2</v>
      </c>
      <c r="D414">
        <v>22231.96</v>
      </c>
      <c r="E414">
        <v>22351.06</v>
      </c>
      <c r="F414">
        <v>1072746</v>
      </c>
      <c r="P414"/>
      <c r="Q414"/>
      <c r="R414"/>
    </row>
    <row r="415" spans="1:18" x14ac:dyDescent="0.2">
      <c r="A415" s="301">
        <v>43433</v>
      </c>
      <c r="B415">
        <v>22360.98</v>
      </c>
      <c r="C415">
        <v>22437.95</v>
      </c>
      <c r="D415">
        <v>22241.17</v>
      </c>
      <c r="E415">
        <v>22262.6</v>
      </c>
      <c r="F415">
        <v>713877</v>
      </c>
      <c r="P415"/>
      <c r="Q415"/>
      <c r="R415"/>
    </row>
    <row r="416" spans="1:18" x14ac:dyDescent="0.2">
      <c r="A416" s="301">
        <v>43432</v>
      </c>
      <c r="B416">
        <v>22036.720000000001</v>
      </c>
      <c r="C416">
        <v>22216.98</v>
      </c>
      <c r="D416">
        <v>22032.720000000001</v>
      </c>
      <c r="E416">
        <v>22177.02</v>
      </c>
      <c r="F416">
        <v>799913</v>
      </c>
      <c r="P416"/>
      <c r="Q416"/>
      <c r="R416"/>
    </row>
    <row r="417" spans="1:18" x14ac:dyDescent="0.2">
      <c r="A417" s="301">
        <v>43431</v>
      </c>
      <c r="B417">
        <v>21967.98</v>
      </c>
      <c r="C417">
        <v>22006.83</v>
      </c>
      <c r="D417">
        <v>21816.05</v>
      </c>
      <c r="E417">
        <v>21952.400000000001</v>
      </c>
      <c r="F417">
        <v>763278</v>
      </c>
      <c r="P417"/>
      <c r="Q417"/>
      <c r="R417"/>
    </row>
    <row r="418" spans="1:18" x14ac:dyDescent="0.2">
      <c r="A418" s="301">
        <v>43430</v>
      </c>
      <c r="B418">
        <v>21647.69</v>
      </c>
      <c r="C418">
        <v>21838.1</v>
      </c>
      <c r="D418">
        <v>21622.6</v>
      </c>
      <c r="E418">
        <v>21812</v>
      </c>
      <c r="F418">
        <v>803882</v>
      </c>
      <c r="P418"/>
      <c r="Q418"/>
      <c r="R418"/>
    </row>
    <row r="419" spans="1:18" x14ac:dyDescent="0.2">
      <c r="A419" s="301">
        <v>43426</v>
      </c>
      <c r="B419">
        <v>21582.47</v>
      </c>
      <c r="C419">
        <v>21684.639999999999</v>
      </c>
      <c r="D419">
        <v>21484.98</v>
      </c>
      <c r="E419">
        <v>21646.55</v>
      </c>
      <c r="F419">
        <v>678575</v>
      </c>
      <c r="P419"/>
      <c r="Q419"/>
      <c r="R419"/>
    </row>
    <row r="420" spans="1:18" x14ac:dyDescent="0.2">
      <c r="A420" s="301">
        <v>43425</v>
      </c>
      <c r="B420">
        <v>21286.81</v>
      </c>
      <c r="C420">
        <v>21555.61</v>
      </c>
      <c r="D420">
        <v>21243.38</v>
      </c>
      <c r="E420">
        <v>21507.54</v>
      </c>
      <c r="F420">
        <v>796623</v>
      </c>
      <c r="P420"/>
      <c r="Q420"/>
      <c r="R420"/>
    </row>
    <row r="421" spans="1:18" x14ac:dyDescent="0.2">
      <c r="A421" s="301">
        <v>43424</v>
      </c>
      <c r="B421">
        <v>21582.69</v>
      </c>
      <c r="C421">
        <v>21687.119999999999</v>
      </c>
      <c r="D421">
        <v>21526.95</v>
      </c>
      <c r="E421">
        <v>21583.119999999999</v>
      </c>
      <c r="F421">
        <v>851489</v>
      </c>
      <c r="P421"/>
      <c r="Q421"/>
      <c r="R421"/>
    </row>
    <row r="422" spans="1:18" x14ac:dyDescent="0.2">
      <c r="A422" s="301">
        <v>43423</v>
      </c>
      <c r="B422">
        <v>21679.03</v>
      </c>
      <c r="C422">
        <v>21852.92</v>
      </c>
      <c r="D422">
        <v>21665.29</v>
      </c>
      <c r="E422">
        <v>21821.16</v>
      </c>
      <c r="F422">
        <v>742798</v>
      </c>
      <c r="P422"/>
      <c r="Q422"/>
      <c r="R422"/>
    </row>
    <row r="423" spans="1:18" x14ac:dyDescent="0.2">
      <c r="A423" s="301">
        <v>43420</v>
      </c>
      <c r="B423">
        <v>21804.9</v>
      </c>
      <c r="C423">
        <v>21873.74</v>
      </c>
      <c r="D423">
        <v>21663.99</v>
      </c>
      <c r="E423">
        <v>21680.34</v>
      </c>
      <c r="F423">
        <v>772032</v>
      </c>
      <c r="P423"/>
      <c r="Q423"/>
      <c r="R423"/>
    </row>
    <row r="424" spans="1:18" x14ac:dyDescent="0.2">
      <c r="A424" s="301">
        <v>43419</v>
      </c>
      <c r="B424">
        <v>21670.35</v>
      </c>
      <c r="C424">
        <v>21818.73</v>
      </c>
      <c r="D424">
        <v>21613.53</v>
      </c>
      <c r="E424">
        <v>21803.62</v>
      </c>
      <c r="F424">
        <v>838957</v>
      </c>
      <c r="P424"/>
      <c r="Q424"/>
      <c r="R424"/>
    </row>
    <row r="425" spans="1:18" x14ac:dyDescent="0.2">
      <c r="A425" s="301">
        <v>43418</v>
      </c>
      <c r="B425">
        <v>21851.13</v>
      </c>
      <c r="C425">
        <v>21990.41</v>
      </c>
      <c r="D425">
        <v>21764.880000000001</v>
      </c>
      <c r="E425">
        <v>21846.48</v>
      </c>
      <c r="F425">
        <v>775386</v>
      </c>
      <c r="P425"/>
      <c r="Q425"/>
      <c r="R425"/>
    </row>
    <row r="426" spans="1:18" x14ac:dyDescent="0.2">
      <c r="A426" s="301">
        <v>43417</v>
      </c>
      <c r="B426">
        <v>21885.24</v>
      </c>
      <c r="C426">
        <v>21892.29</v>
      </c>
      <c r="D426">
        <v>21484.65</v>
      </c>
      <c r="E426">
        <v>21810.52</v>
      </c>
      <c r="F426">
        <v>883898</v>
      </c>
      <c r="P426"/>
      <c r="Q426"/>
      <c r="R426"/>
    </row>
    <row r="427" spans="1:18" x14ac:dyDescent="0.2">
      <c r="A427" s="301">
        <v>43416</v>
      </c>
      <c r="B427">
        <v>22121.7</v>
      </c>
      <c r="C427">
        <v>22324.01</v>
      </c>
      <c r="D427">
        <v>22046.29</v>
      </c>
      <c r="E427">
        <v>22269.88</v>
      </c>
      <c r="F427">
        <v>610746</v>
      </c>
      <c r="P427"/>
      <c r="Q427"/>
      <c r="R427"/>
    </row>
    <row r="428" spans="1:18" x14ac:dyDescent="0.2">
      <c r="A428" s="301">
        <v>43413</v>
      </c>
      <c r="B428">
        <v>22471.31</v>
      </c>
      <c r="C428">
        <v>22494.58</v>
      </c>
      <c r="D428">
        <v>22226.01</v>
      </c>
      <c r="E428">
        <v>22250.25</v>
      </c>
      <c r="F428">
        <v>805031</v>
      </c>
      <c r="P428"/>
      <c r="Q428"/>
      <c r="R428"/>
    </row>
    <row r="429" spans="1:18" x14ac:dyDescent="0.2">
      <c r="A429" s="301">
        <v>43412</v>
      </c>
      <c r="B429">
        <v>22446.01</v>
      </c>
      <c r="C429">
        <v>22583.43</v>
      </c>
      <c r="D429">
        <v>22421</v>
      </c>
      <c r="E429">
        <v>22486.92</v>
      </c>
      <c r="F429">
        <v>844095</v>
      </c>
      <c r="P429"/>
      <c r="Q429"/>
      <c r="R429"/>
    </row>
    <row r="430" spans="1:18" x14ac:dyDescent="0.2">
      <c r="A430" s="301">
        <v>43411</v>
      </c>
      <c r="B430">
        <v>22189.74</v>
      </c>
      <c r="C430">
        <v>22444.65</v>
      </c>
      <c r="D430">
        <v>21996.94</v>
      </c>
      <c r="E430">
        <v>22085.8</v>
      </c>
      <c r="F430">
        <v>993176</v>
      </c>
      <c r="P430"/>
      <c r="Q430"/>
      <c r="R430"/>
    </row>
    <row r="431" spans="1:18" x14ac:dyDescent="0.2">
      <c r="A431" s="301">
        <v>43410</v>
      </c>
      <c r="B431">
        <v>22018.87</v>
      </c>
      <c r="C431">
        <v>22160.83</v>
      </c>
      <c r="D431">
        <v>21994.28</v>
      </c>
      <c r="E431">
        <v>22147.75</v>
      </c>
      <c r="F431">
        <v>749274</v>
      </c>
      <c r="P431"/>
      <c r="Q431"/>
      <c r="R431"/>
    </row>
    <row r="432" spans="1:18" x14ac:dyDescent="0.2">
      <c r="A432" s="301">
        <v>43409</v>
      </c>
      <c r="B432">
        <v>22002.47</v>
      </c>
      <c r="C432">
        <v>22051.65</v>
      </c>
      <c r="D432">
        <v>21865.98</v>
      </c>
      <c r="E432">
        <v>21898.99</v>
      </c>
      <c r="F432">
        <v>810710</v>
      </c>
      <c r="P432"/>
      <c r="Q432"/>
      <c r="R432"/>
    </row>
    <row r="433" spans="1:18" x14ac:dyDescent="0.2">
      <c r="A433" s="301">
        <v>43406</v>
      </c>
      <c r="B433">
        <v>21761.58</v>
      </c>
      <c r="C433">
        <v>22308.42</v>
      </c>
      <c r="D433">
        <v>21751.33</v>
      </c>
      <c r="E433">
        <v>22243.66</v>
      </c>
      <c r="F433">
        <v>1050840</v>
      </c>
      <c r="P433"/>
      <c r="Q433"/>
      <c r="R433"/>
    </row>
    <row r="434" spans="1:18" x14ac:dyDescent="0.2">
      <c r="A434" s="301">
        <v>43405</v>
      </c>
      <c r="B434">
        <v>21906.41</v>
      </c>
      <c r="C434">
        <v>21906.41</v>
      </c>
      <c r="D434">
        <v>21628.45</v>
      </c>
      <c r="E434">
        <v>21687.65</v>
      </c>
      <c r="F434">
        <v>1050197</v>
      </c>
      <c r="P434"/>
      <c r="Q434"/>
      <c r="R434"/>
    </row>
    <row r="435" spans="1:18" x14ac:dyDescent="0.2">
      <c r="A435" s="301">
        <v>43404</v>
      </c>
      <c r="B435">
        <v>21569.56</v>
      </c>
      <c r="C435">
        <v>21920.46</v>
      </c>
      <c r="D435">
        <v>21530.39</v>
      </c>
      <c r="E435">
        <v>21920.46</v>
      </c>
      <c r="F435">
        <v>1081690</v>
      </c>
      <c r="P435"/>
      <c r="Q435"/>
      <c r="R435"/>
    </row>
    <row r="436" spans="1:18" x14ac:dyDescent="0.2">
      <c r="A436" s="301">
        <v>43403</v>
      </c>
      <c r="B436">
        <v>21049.52</v>
      </c>
      <c r="C436">
        <v>21568.400000000001</v>
      </c>
      <c r="D436">
        <v>21035.88</v>
      </c>
      <c r="E436">
        <v>21457.29</v>
      </c>
      <c r="F436">
        <v>1205171</v>
      </c>
      <c r="P436"/>
      <c r="Q436"/>
      <c r="R436"/>
    </row>
    <row r="437" spans="1:18" x14ac:dyDescent="0.2">
      <c r="A437" s="301">
        <v>43402</v>
      </c>
      <c r="B437">
        <v>21323.61</v>
      </c>
      <c r="C437">
        <v>21465.99</v>
      </c>
      <c r="D437">
        <v>21109.97</v>
      </c>
      <c r="E437">
        <v>21149.8</v>
      </c>
      <c r="F437">
        <v>730171</v>
      </c>
      <c r="P437"/>
      <c r="Q437"/>
      <c r="R437"/>
    </row>
    <row r="438" spans="1:18" x14ac:dyDescent="0.2">
      <c r="A438" s="301">
        <v>43399</v>
      </c>
      <c r="B438">
        <v>21440.84</v>
      </c>
      <c r="C438">
        <v>21476.66</v>
      </c>
      <c r="D438">
        <v>20971.93</v>
      </c>
      <c r="E438">
        <v>21184.6</v>
      </c>
      <c r="F438">
        <v>958103</v>
      </c>
      <c r="P438"/>
      <c r="Q438"/>
      <c r="R438"/>
    </row>
    <row r="439" spans="1:18" x14ac:dyDescent="0.2">
      <c r="A439" s="301">
        <v>43398</v>
      </c>
      <c r="B439">
        <v>21676.83</v>
      </c>
      <c r="C439">
        <v>21703.21</v>
      </c>
      <c r="D439">
        <v>21204.400000000001</v>
      </c>
      <c r="E439">
        <v>21268.73</v>
      </c>
      <c r="F439">
        <v>965272</v>
      </c>
      <c r="P439"/>
      <c r="Q439"/>
      <c r="R439"/>
    </row>
    <row r="440" spans="1:18" x14ac:dyDescent="0.2">
      <c r="A440" s="301">
        <v>43397</v>
      </c>
      <c r="B440">
        <v>22167.759999999998</v>
      </c>
      <c r="C440">
        <v>22207.09</v>
      </c>
      <c r="D440">
        <v>21911.42</v>
      </c>
      <c r="E440">
        <v>22091.18</v>
      </c>
      <c r="F440">
        <v>864524</v>
      </c>
      <c r="P440"/>
      <c r="Q440"/>
      <c r="R440"/>
    </row>
    <row r="441" spans="1:18" x14ac:dyDescent="0.2">
      <c r="A441" s="301">
        <v>43396</v>
      </c>
      <c r="B441">
        <v>22404.14</v>
      </c>
      <c r="C441">
        <v>22410.15</v>
      </c>
      <c r="D441">
        <v>21993.07</v>
      </c>
      <c r="E441">
        <v>22010.78</v>
      </c>
      <c r="F441">
        <v>826568</v>
      </c>
      <c r="P441"/>
      <c r="Q441"/>
      <c r="R441"/>
    </row>
    <row r="442" spans="1:18" x14ac:dyDescent="0.2">
      <c r="A442" s="301">
        <v>43395</v>
      </c>
      <c r="B442">
        <v>22374.21</v>
      </c>
      <c r="C442">
        <v>22672.25</v>
      </c>
      <c r="D442">
        <v>22271.59</v>
      </c>
      <c r="E442">
        <v>22614.82</v>
      </c>
      <c r="F442">
        <v>649091</v>
      </c>
      <c r="P442"/>
      <c r="Q442"/>
      <c r="R442"/>
    </row>
    <row r="443" spans="1:18" x14ac:dyDescent="0.2">
      <c r="A443" s="301">
        <v>43392</v>
      </c>
      <c r="B443">
        <v>22342</v>
      </c>
      <c r="C443">
        <v>22551.67</v>
      </c>
      <c r="D443">
        <v>22212.57</v>
      </c>
      <c r="E443">
        <v>22532.080000000002</v>
      </c>
      <c r="F443">
        <v>694700</v>
      </c>
      <c r="P443"/>
      <c r="Q443"/>
      <c r="R443"/>
    </row>
    <row r="444" spans="1:18" x14ac:dyDescent="0.2">
      <c r="A444" s="301">
        <v>43391</v>
      </c>
      <c r="B444">
        <v>22871.279999999999</v>
      </c>
      <c r="C444">
        <v>22873.13</v>
      </c>
      <c r="D444">
        <v>22637.29</v>
      </c>
      <c r="E444">
        <v>22658.16</v>
      </c>
      <c r="F444">
        <v>662836</v>
      </c>
      <c r="P444"/>
      <c r="Q444"/>
      <c r="R444"/>
    </row>
    <row r="445" spans="1:18" x14ac:dyDescent="0.2">
      <c r="A445" s="301">
        <v>43390</v>
      </c>
      <c r="B445">
        <v>22806.59</v>
      </c>
      <c r="C445">
        <v>22959.41</v>
      </c>
      <c r="D445">
        <v>22765.58</v>
      </c>
      <c r="E445">
        <v>22841.119999999999</v>
      </c>
      <c r="F445">
        <v>742996</v>
      </c>
      <c r="P445"/>
      <c r="Q445"/>
      <c r="R445"/>
    </row>
    <row r="446" spans="1:18" x14ac:dyDescent="0.2">
      <c r="A446" s="301">
        <v>43389</v>
      </c>
      <c r="B446">
        <v>22298.2</v>
      </c>
      <c r="C446">
        <v>22549.24</v>
      </c>
      <c r="D446">
        <v>22269.53</v>
      </c>
      <c r="E446">
        <v>22549.24</v>
      </c>
      <c r="F446">
        <v>723401</v>
      </c>
      <c r="P446"/>
      <c r="Q446"/>
      <c r="R446"/>
    </row>
    <row r="447" spans="1:18" x14ac:dyDescent="0.2">
      <c r="A447" s="301">
        <v>43388</v>
      </c>
      <c r="B447">
        <v>22501.33</v>
      </c>
      <c r="C447">
        <v>22520.59</v>
      </c>
      <c r="D447">
        <v>22261.919999999998</v>
      </c>
      <c r="E447">
        <v>22271.3</v>
      </c>
      <c r="F447">
        <v>824289</v>
      </c>
      <c r="P447"/>
      <c r="Q447"/>
      <c r="R447"/>
    </row>
    <row r="448" spans="1:18" x14ac:dyDescent="0.2">
      <c r="A448" s="301">
        <v>43385</v>
      </c>
      <c r="B448">
        <v>22323.43</v>
      </c>
      <c r="C448">
        <v>22711.13</v>
      </c>
      <c r="D448">
        <v>22323.43</v>
      </c>
      <c r="E448">
        <v>22694.66</v>
      </c>
      <c r="F448">
        <v>1026307</v>
      </c>
      <c r="P448"/>
      <c r="Q448"/>
      <c r="R448"/>
    </row>
    <row r="449" spans="1:18" x14ac:dyDescent="0.2">
      <c r="A449" s="301">
        <v>43384</v>
      </c>
      <c r="B449">
        <v>23043.37</v>
      </c>
      <c r="C449">
        <v>23051.19</v>
      </c>
      <c r="D449">
        <v>22459.02</v>
      </c>
      <c r="E449">
        <v>22590.86</v>
      </c>
      <c r="F449">
        <v>1189283</v>
      </c>
      <c r="P449"/>
      <c r="Q449"/>
      <c r="R449"/>
    </row>
    <row r="450" spans="1:18" x14ac:dyDescent="0.2">
      <c r="A450" s="301">
        <v>43383</v>
      </c>
      <c r="B450">
        <v>23538.92</v>
      </c>
      <c r="C450">
        <v>23589.38</v>
      </c>
      <c r="D450">
        <v>23373.54</v>
      </c>
      <c r="E450">
        <v>23506.04</v>
      </c>
      <c r="F450">
        <v>728306</v>
      </c>
      <c r="P450"/>
      <c r="Q450"/>
      <c r="R450"/>
    </row>
    <row r="451" spans="1:18" x14ac:dyDescent="0.2">
      <c r="A451" s="301">
        <v>43382</v>
      </c>
      <c r="B451">
        <v>23550.47</v>
      </c>
      <c r="C451">
        <v>23587.05</v>
      </c>
      <c r="D451">
        <v>23442.46</v>
      </c>
      <c r="E451">
        <v>23469.39</v>
      </c>
      <c r="F451">
        <v>892098</v>
      </c>
      <c r="P451"/>
      <c r="Q451"/>
      <c r="R451"/>
    </row>
    <row r="452" spans="1:18" x14ac:dyDescent="0.2">
      <c r="A452" s="301">
        <v>43378</v>
      </c>
      <c r="B452">
        <v>23781.759999999998</v>
      </c>
      <c r="C452">
        <v>23928.62</v>
      </c>
      <c r="D452">
        <v>23730.19</v>
      </c>
      <c r="E452">
        <v>23783.72</v>
      </c>
      <c r="F452">
        <v>871861</v>
      </c>
      <c r="P452"/>
      <c r="Q452"/>
      <c r="R452"/>
    </row>
    <row r="453" spans="1:18" x14ac:dyDescent="0.2">
      <c r="A453" s="301">
        <v>43377</v>
      </c>
      <c r="B453">
        <v>24242.06</v>
      </c>
      <c r="C453">
        <v>24247.82</v>
      </c>
      <c r="D453">
        <v>23923.26</v>
      </c>
      <c r="E453">
        <v>23975.62</v>
      </c>
      <c r="F453">
        <v>921510</v>
      </c>
      <c r="P453"/>
      <c r="Q453"/>
      <c r="R453"/>
    </row>
    <row r="454" spans="1:18" x14ac:dyDescent="0.2">
      <c r="A454" s="301">
        <v>43376</v>
      </c>
      <c r="B454">
        <v>24219.19</v>
      </c>
      <c r="C454">
        <v>24260.63</v>
      </c>
      <c r="D454">
        <v>24030.59</v>
      </c>
      <c r="E454">
        <v>24110.959999999999</v>
      </c>
      <c r="F454">
        <v>734699</v>
      </c>
      <c r="P454"/>
      <c r="Q454"/>
      <c r="R454"/>
    </row>
    <row r="455" spans="1:18" x14ac:dyDescent="0.2">
      <c r="A455" s="301">
        <v>43375</v>
      </c>
      <c r="B455">
        <v>24376.17</v>
      </c>
      <c r="C455">
        <v>24448.07</v>
      </c>
      <c r="D455">
        <v>24217.26</v>
      </c>
      <c r="E455">
        <v>24270.62</v>
      </c>
      <c r="F455">
        <v>830144</v>
      </c>
      <c r="P455"/>
      <c r="Q455"/>
      <c r="R455"/>
    </row>
    <row r="456" spans="1:18" x14ac:dyDescent="0.2">
      <c r="A456" s="301">
        <v>43374</v>
      </c>
      <c r="B456">
        <v>24173.37</v>
      </c>
      <c r="C456">
        <v>24306.54</v>
      </c>
      <c r="D456">
        <v>24123.5</v>
      </c>
      <c r="E456">
        <v>24245.759999999998</v>
      </c>
      <c r="F456">
        <v>669602</v>
      </c>
      <c r="P456"/>
      <c r="Q456"/>
      <c r="R456"/>
    </row>
    <row r="457" spans="1:18" x14ac:dyDescent="0.2">
      <c r="A457" s="301">
        <v>43371</v>
      </c>
      <c r="B457">
        <v>24080.01</v>
      </c>
      <c r="C457">
        <v>24286.1</v>
      </c>
      <c r="D457">
        <v>24021.27</v>
      </c>
      <c r="E457">
        <v>24120.04</v>
      </c>
      <c r="F457">
        <v>935005</v>
      </c>
      <c r="P457"/>
      <c r="Q457"/>
      <c r="R457"/>
    </row>
    <row r="458" spans="1:18" x14ac:dyDescent="0.2">
      <c r="A458" s="301">
        <v>43370</v>
      </c>
      <c r="B458">
        <v>23946.43</v>
      </c>
      <c r="C458">
        <v>24089.32</v>
      </c>
      <c r="D458">
        <v>23778.04</v>
      </c>
      <c r="E458">
        <v>23796.74</v>
      </c>
      <c r="F458">
        <v>785727</v>
      </c>
      <c r="P458"/>
      <c r="Q458"/>
      <c r="R458"/>
    </row>
    <row r="459" spans="1:18" x14ac:dyDescent="0.2">
      <c r="A459" s="301">
        <v>43369</v>
      </c>
      <c r="B459">
        <v>23846.6</v>
      </c>
      <c r="C459">
        <v>24033.79</v>
      </c>
      <c r="D459">
        <v>23833.919999999998</v>
      </c>
      <c r="E459">
        <v>24033.79</v>
      </c>
      <c r="F459">
        <v>867645</v>
      </c>
      <c r="P459"/>
      <c r="Q459"/>
      <c r="R459"/>
    </row>
    <row r="460" spans="1:18" x14ac:dyDescent="0.2">
      <c r="A460" s="301">
        <v>43368</v>
      </c>
      <c r="B460">
        <v>23881.85</v>
      </c>
      <c r="C460">
        <v>23950.98</v>
      </c>
      <c r="D460">
        <v>23808.95</v>
      </c>
      <c r="E460">
        <v>23940.26</v>
      </c>
      <c r="F460">
        <v>1038616</v>
      </c>
      <c r="P460"/>
      <c r="Q460"/>
      <c r="R460"/>
    </row>
    <row r="461" spans="1:18" x14ac:dyDescent="0.2">
      <c r="A461" s="301">
        <v>43364</v>
      </c>
      <c r="B461">
        <v>23848.63</v>
      </c>
      <c r="C461">
        <v>23971.41</v>
      </c>
      <c r="D461">
        <v>23764.05</v>
      </c>
      <c r="E461">
        <v>23869.93</v>
      </c>
      <c r="F461">
        <v>1243258</v>
      </c>
      <c r="P461"/>
      <c r="Q461"/>
      <c r="R461"/>
    </row>
    <row r="462" spans="1:18" x14ac:dyDescent="0.2">
      <c r="A462" s="301">
        <v>43363</v>
      </c>
      <c r="B462">
        <v>23752.79</v>
      </c>
      <c r="C462">
        <v>23781.75</v>
      </c>
      <c r="D462">
        <v>23582.15</v>
      </c>
      <c r="E462">
        <v>23674.93</v>
      </c>
      <c r="F462">
        <v>1046994</v>
      </c>
      <c r="P462"/>
      <c r="Q462"/>
      <c r="R462"/>
    </row>
    <row r="463" spans="1:18" x14ac:dyDescent="0.2">
      <c r="A463" s="301">
        <v>43362</v>
      </c>
      <c r="B463">
        <v>23754.959999999999</v>
      </c>
      <c r="C463">
        <v>23842.05</v>
      </c>
      <c r="D463">
        <v>23672.52</v>
      </c>
      <c r="E463">
        <v>23672.52</v>
      </c>
      <c r="F463">
        <v>964622</v>
      </c>
      <c r="P463"/>
      <c r="Q463"/>
      <c r="R463"/>
    </row>
    <row r="464" spans="1:18" x14ac:dyDescent="0.2">
      <c r="A464" s="301">
        <v>43361</v>
      </c>
      <c r="B464">
        <v>23042.19</v>
      </c>
      <c r="C464">
        <v>23481.53</v>
      </c>
      <c r="D464">
        <v>23039.26</v>
      </c>
      <c r="E464">
        <v>23420.54</v>
      </c>
      <c r="F464">
        <v>933744</v>
      </c>
      <c r="P464"/>
      <c r="Q464"/>
      <c r="R464"/>
    </row>
    <row r="465" spans="1:18" x14ac:dyDescent="0.2">
      <c r="A465" s="301">
        <v>43357</v>
      </c>
      <c r="B465">
        <v>23035.78</v>
      </c>
      <c r="C465">
        <v>23105.279999999999</v>
      </c>
      <c r="D465">
        <v>22965.48</v>
      </c>
      <c r="E465">
        <v>23094.67</v>
      </c>
      <c r="F465">
        <v>1059276</v>
      </c>
      <c r="P465"/>
      <c r="Q465"/>
      <c r="R465"/>
    </row>
    <row r="466" spans="1:18" x14ac:dyDescent="0.2">
      <c r="A466" s="301">
        <v>43356</v>
      </c>
      <c r="B466">
        <v>22657.95</v>
      </c>
      <c r="C466">
        <v>22858.41</v>
      </c>
      <c r="D466">
        <v>22643.88</v>
      </c>
      <c r="E466">
        <v>22821.32</v>
      </c>
      <c r="F466">
        <v>773083</v>
      </c>
      <c r="P466"/>
      <c r="Q466"/>
      <c r="R466"/>
    </row>
    <row r="467" spans="1:18" x14ac:dyDescent="0.2">
      <c r="A467" s="301">
        <v>43355</v>
      </c>
      <c r="B467">
        <v>22702.71</v>
      </c>
      <c r="C467">
        <v>22709.37</v>
      </c>
      <c r="D467">
        <v>22522.17</v>
      </c>
      <c r="E467">
        <v>22604.61</v>
      </c>
      <c r="F467">
        <v>822690</v>
      </c>
      <c r="P467"/>
      <c r="Q467"/>
      <c r="R467"/>
    </row>
    <row r="468" spans="1:18" x14ac:dyDescent="0.2">
      <c r="A468" s="301">
        <v>43354</v>
      </c>
      <c r="B468">
        <v>22469.78</v>
      </c>
      <c r="C468">
        <v>22667.85</v>
      </c>
      <c r="D468">
        <v>22457.1</v>
      </c>
      <c r="E468">
        <v>22664.69</v>
      </c>
      <c r="F468">
        <v>788525</v>
      </c>
      <c r="P468"/>
      <c r="Q468"/>
      <c r="R468"/>
    </row>
    <row r="469" spans="1:18" x14ac:dyDescent="0.2">
      <c r="A469" s="301">
        <v>43353</v>
      </c>
      <c r="B469">
        <v>22253.65</v>
      </c>
      <c r="C469">
        <v>22396.880000000001</v>
      </c>
      <c r="D469">
        <v>22249.61</v>
      </c>
      <c r="E469">
        <v>22373.09</v>
      </c>
      <c r="F469">
        <v>574178</v>
      </c>
      <c r="P469"/>
      <c r="Q469"/>
      <c r="R469"/>
    </row>
    <row r="470" spans="1:18" x14ac:dyDescent="0.2">
      <c r="A470" s="301">
        <v>43350</v>
      </c>
      <c r="B470">
        <v>22351.84</v>
      </c>
      <c r="C470">
        <v>22372.89</v>
      </c>
      <c r="D470">
        <v>22172.9</v>
      </c>
      <c r="E470">
        <v>22307.06</v>
      </c>
      <c r="F470">
        <v>720048</v>
      </c>
      <c r="P470"/>
      <c r="Q470"/>
      <c r="R470"/>
    </row>
    <row r="471" spans="1:18" x14ac:dyDescent="0.2">
      <c r="A471" s="301">
        <v>43349</v>
      </c>
      <c r="B471">
        <v>22458.97</v>
      </c>
      <c r="C471">
        <v>22535.34</v>
      </c>
      <c r="D471">
        <v>22416.63</v>
      </c>
      <c r="E471">
        <v>22487.94</v>
      </c>
      <c r="F471">
        <v>640782</v>
      </c>
      <c r="P471"/>
      <c r="Q471"/>
      <c r="R471"/>
    </row>
    <row r="472" spans="1:18" x14ac:dyDescent="0.2">
      <c r="A472" s="301">
        <v>43348</v>
      </c>
      <c r="B472">
        <v>22663.8</v>
      </c>
      <c r="C472">
        <v>22692.25</v>
      </c>
      <c r="D472">
        <v>22570.52</v>
      </c>
      <c r="E472">
        <v>22580.83</v>
      </c>
      <c r="F472">
        <v>673724</v>
      </c>
      <c r="P472"/>
      <c r="Q472"/>
      <c r="R472"/>
    </row>
    <row r="473" spans="1:18" x14ac:dyDescent="0.2">
      <c r="A473" s="301">
        <v>43347</v>
      </c>
      <c r="B473">
        <v>22740.05</v>
      </c>
      <c r="C473">
        <v>22753.18</v>
      </c>
      <c r="D473">
        <v>22612.15</v>
      </c>
      <c r="E473">
        <v>22696.9</v>
      </c>
      <c r="F473">
        <v>538720</v>
      </c>
      <c r="P473"/>
      <c r="Q473"/>
      <c r="R473"/>
    </row>
    <row r="474" spans="1:18" x14ac:dyDescent="0.2">
      <c r="A474" s="301">
        <v>43346</v>
      </c>
      <c r="B474">
        <v>22819.17</v>
      </c>
      <c r="C474">
        <v>22820.48</v>
      </c>
      <c r="D474">
        <v>22684.43</v>
      </c>
      <c r="E474">
        <v>22707.38</v>
      </c>
      <c r="F474">
        <v>513668</v>
      </c>
      <c r="P474"/>
      <c r="Q474"/>
      <c r="R474"/>
    </row>
    <row r="475" spans="1:18" x14ac:dyDescent="0.2">
      <c r="A475" s="301">
        <v>43343</v>
      </c>
      <c r="B475">
        <v>22733.25</v>
      </c>
      <c r="C475">
        <v>22890.61</v>
      </c>
      <c r="D475">
        <v>22678.03</v>
      </c>
      <c r="E475">
        <v>22865.15</v>
      </c>
      <c r="F475">
        <v>701664</v>
      </c>
      <c r="P475"/>
      <c r="Q475"/>
      <c r="R475"/>
    </row>
    <row r="476" spans="1:18" x14ac:dyDescent="0.2">
      <c r="A476" s="301">
        <v>43342</v>
      </c>
      <c r="B476">
        <v>23020.18</v>
      </c>
      <c r="C476">
        <v>23032.17</v>
      </c>
      <c r="D476">
        <v>22832.83</v>
      </c>
      <c r="E476">
        <v>22869.5</v>
      </c>
      <c r="F476">
        <v>761970</v>
      </c>
      <c r="P476"/>
      <c r="Q476"/>
      <c r="R476"/>
    </row>
    <row r="477" spans="1:18" x14ac:dyDescent="0.2">
      <c r="A477" s="301">
        <v>43341</v>
      </c>
      <c r="B477">
        <v>22820.86</v>
      </c>
      <c r="C477">
        <v>22968.18</v>
      </c>
      <c r="D477">
        <v>22819.97</v>
      </c>
      <c r="E477">
        <v>22848.22</v>
      </c>
      <c r="F477">
        <v>605991</v>
      </c>
      <c r="P477"/>
      <c r="Q477"/>
      <c r="R477"/>
    </row>
    <row r="478" spans="1:18" x14ac:dyDescent="0.2">
      <c r="A478" s="301">
        <v>43340</v>
      </c>
      <c r="B478">
        <v>22967.74</v>
      </c>
      <c r="C478">
        <v>23006.77</v>
      </c>
      <c r="D478">
        <v>22813.47</v>
      </c>
      <c r="E478">
        <v>22813.47</v>
      </c>
      <c r="F478">
        <v>625857</v>
      </c>
      <c r="P478"/>
      <c r="Q478"/>
      <c r="R478"/>
    </row>
    <row r="479" spans="1:18" x14ac:dyDescent="0.2">
      <c r="A479" s="301">
        <v>43339</v>
      </c>
      <c r="B479">
        <v>22693.69</v>
      </c>
      <c r="C479">
        <v>22838.06</v>
      </c>
      <c r="D479">
        <v>22682.39</v>
      </c>
      <c r="E479">
        <v>22799.64</v>
      </c>
      <c r="F479">
        <v>517647</v>
      </c>
      <c r="P479"/>
      <c r="Q479"/>
      <c r="R479"/>
    </row>
    <row r="480" spans="1:18" x14ac:dyDescent="0.2">
      <c r="A480" s="301">
        <v>43336</v>
      </c>
      <c r="B480">
        <v>22484.01</v>
      </c>
      <c r="C480">
        <v>22602.240000000002</v>
      </c>
      <c r="D480">
        <v>22452.42</v>
      </c>
      <c r="E480">
        <v>22601.77</v>
      </c>
      <c r="F480">
        <v>519749</v>
      </c>
      <c r="P480"/>
      <c r="Q480"/>
      <c r="R480"/>
    </row>
    <row r="481" spans="1:18" x14ac:dyDescent="0.2">
      <c r="A481" s="301">
        <v>43335</v>
      </c>
      <c r="B481">
        <v>22420.67</v>
      </c>
      <c r="C481">
        <v>22463.03</v>
      </c>
      <c r="D481">
        <v>22377.88</v>
      </c>
      <c r="E481">
        <v>22410.82</v>
      </c>
      <c r="F481">
        <v>516918</v>
      </c>
      <c r="P481"/>
      <c r="Q481"/>
      <c r="R481"/>
    </row>
    <row r="482" spans="1:18" x14ac:dyDescent="0.2">
      <c r="A482" s="301">
        <v>43334</v>
      </c>
      <c r="B482">
        <v>22270.04</v>
      </c>
      <c r="C482">
        <v>22390.2</v>
      </c>
      <c r="D482">
        <v>22162.81</v>
      </c>
      <c r="E482">
        <v>22362.55</v>
      </c>
      <c r="F482">
        <v>588985</v>
      </c>
      <c r="P482"/>
      <c r="Q482"/>
      <c r="R482"/>
    </row>
    <row r="483" spans="1:18" x14ac:dyDescent="0.2">
      <c r="A483" s="301">
        <v>43333</v>
      </c>
      <c r="B483">
        <v>22110.54</v>
      </c>
      <c r="C483">
        <v>22306.83</v>
      </c>
      <c r="D483">
        <v>22053.14</v>
      </c>
      <c r="E483">
        <v>22219.73</v>
      </c>
      <c r="F483">
        <v>562223</v>
      </c>
      <c r="P483"/>
      <c r="Q483"/>
      <c r="R483"/>
    </row>
    <row r="484" spans="1:18" x14ac:dyDescent="0.2">
      <c r="A484" s="301">
        <v>43332</v>
      </c>
      <c r="B484">
        <v>22267.07</v>
      </c>
      <c r="C484">
        <v>22288.31</v>
      </c>
      <c r="D484">
        <v>22150.75</v>
      </c>
      <c r="E484">
        <v>22199</v>
      </c>
      <c r="F484">
        <v>481624</v>
      </c>
      <c r="P484"/>
      <c r="Q484"/>
      <c r="R484"/>
    </row>
    <row r="485" spans="1:18" x14ac:dyDescent="0.2">
      <c r="A485" s="301">
        <v>43329</v>
      </c>
      <c r="B485">
        <v>22313.19</v>
      </c>
      <c r="C485">
        <v>22340.95</v>
      </c>
      <c r="D485">
        <v>22244.1</v>
      </c>
      <c r="E485">
        <v>22270.38</v>
      </c>
      <c r="F485">
        <v>577544</v>
      </c>
      <c r="P485"/>
      <c r="Q485"/>
      <c r="R485"/>
    </row>
    <row r="486" spans="1:18" x14ac:dyDescent="0.2">
      <c r="A486" s="301">
        <v>43328</v>
      </c>
      <c r="B486">
        <v>21980.82</v>
      </c>
      <c r="C486">
        <v>22240.42</v>
      </c>
      <c r="D486">
        <v>21871.7</v>
      </c>
      <c r="E486">
        <v>22192.04</v>
      </c>
      <c r="F486">
        <v>802622</v>
      </c>
      <c r="P486"/>
      <c r="Q486"/>
      <c r="R486"/>
    </row>
    <row r="487" spans="1:18" x14ac:dyDescent="0.2">
      <c r="A487" s="301">
        <v>43327</v>
      </c>
      <c r="B487">
        <v>22368.12</v>
      </c>
      <c r="C487">
        <v>22380.28</v>
      </c>
      <c r="D487">
        <v>22110.29</v>
      </c>
      <c r="E487">
        <v>22204.22</v>
      </c>
      <c r="F487">
        <v>631271</v>
      </c>
      <c r="P487"/>
      <c r="Q487"/>
      <c r="R487"/>
    </row>
    <row r="488" spans="1:18" x14ac:dyDescent="0.2">
      <c r="A488" s="301">
        <v>43326</v>
      </c>
      <c r="B488">
        <v>22053.07</v>
      </c>
      <c r="C488">
        <v>22356.080000000002</v>
      </c>
      <c r="D488">
        <v>22047.19</v>
      </c>
      <c r="E488">
        <v>22356.080000000002</v>
      </c>
      <c r="F488">
        <v>614846</v>
      </c>
      <c r="P488"/>
      <c r="Q488"/>
      <c r="R488"/>
    </row>
    <row r="489" spans="1:18" x14ac:dyDescent="0.2">
      <c r="A489" s="301">
        <v>43325</v>
      </c>
      <c r="B489">
        <v>22117.57</v>
      </c>
      <c r="C489">
        <v>22124.6</v>
      </c>
      <c r="D489">
        <v>21851.32</v>
      </c>
      <c r="E489">
        <v>21857.43</v>
      </c>
      <c r="F489">
        <v>801820</v>
      </c>
      <c r="P489"/>
      <c r="Q489"/>
      <c r="R489"/>
    </row>
    <row r="490" spans="1:18" x14ac:dyDescent="0.2">
      <c r="A490" s="301">
        <v>43322</v>
      </c>
      <c r="B490">
        <v>22606.91</v>
      </c>
      <c r="C490">
        <v>22608.86</v>
      </c>
      <c r="D490">
        <v>22272.69</v>
      </c>
      <c r="E490">
        <v>22298.080000000002</v>
      </c>
      <c r="F490">
        <v>762212</v>
      </c>
      <c r="P490"/>
      <c r="Q490"/>
      <c r="R490"/>
    </row>
    <row r="491" spans="1:18" x14ac:dyDescent="0.2">
      <c r="A491" s="301">
        <v>43321</v>
      </c>
      <c r="B491">
        <v>22591.54</v>
      </c>
      <c r="C491">
        <v>22648.880000000001</v>
      </c>
      <c r="D491">
        <v>22497.99</v>
      </c>
      <c r="E491">
        <v>22598.39</v>
      </c>
      <c r="F491">
        <v>637205</v>
      </c>
      <c r="P491"/>
      <c r="Q491"/>
      <c r="R491"/>
    </row>
    <row r="492" spans="1:18" x14ac:dyDescent="0.2">
      <c r="A492" s="301">
        <v>43320</v>
      </c>
      <c r="B492">
        <v>22666.560000000001</v>
      </c>
      <c r="C492">
        <v>22800.61</v>
      </c>
      <c r="D492">
        <v>22610.29</v>
      </c>
      <c r="E492">
        <v>22644.31</v>
      </c>
      <c r="F492">
        <v>749895</v>
      </c>
      <c r="P492"/>
      <c r="Q492"/>
      <c r="R492"/>
    </row>
    <row r="493" spans="1:18" x14ac:dyDescent="0.2">
      <c r="A493" s="301">
        <v>43319</v>
      </c>
      <c r="B493">
        <v>22514.31</v>
      </c>
      <c r="C493">
        <v>22666.68</v>
      </c>
      <c r="D493">
        <v>22499.05</v>
      </c>
      <c r="E493">
        <v>22662.74</v>
      </c>
      <c r="F493">
        <v>715164</v>
      </c>
      <c r="P493"/>
      <c r="Q493"/>
      <c r="R493"/>
    </row>
    <row r="494" spans="1:18" x14ac:dyDescent="0.2">
      <c r="A494" s="301">
        <v>43318</v>
      </c>
      <c r="B494">
        <v>22536.05</v>
      </c>
      <c r="C494">
        <v>22635.68</v>
      </c>
      <c r="D494">
        <v>22486.74</v>
      </c>
      <c r="E494">
        <v>22507.32</v>
      </c>
      <c r="F494">
        <v>690548</v>
      </c>
      <c r="P494"/>
      <c r="Q494"/>
      <c r="R494"/>
    </row>
    <row r="495" spans="1:18" x14ac:dyDescent="0.2">
      <c r="A495" s="301">
        <v>43315</v>
      </c>
      <c r="B495">
        <v>22585.54</v>
      </c>
      <c r="C495">
        <v>22613.5</v>
      </c>
      <c r="D495">
        <v>22490.57</v>
      </c>
      <c r="E495">
        <v>22525.18</v>
      </c>
      <c r="F495">
        <v>738919</v>
      </c>
      <c r="P495"/>
      <c r="Q495"/>
      <c r="R495"/>
    </row>
    <row r="496" spans="1:18" x14ac:dyDescent="0.2">
      <c r="A496" s="301">
        <v>43314</v>
      </c>
      <c r="B496">
        <v>22676.73</v>
      </c>
      <c r="C496">
        <v>22754.73</v>
      </c>
      <c r="D496">
        <v>22464.81</v>
      </c>
      <c r="E496">
        <v>22512.53</v>
      </c>
      <c r="F496">
        <v>973641</v>
      </c>
      <c r="P496"/>
      <c r="Q496"/>
      <c r="R496"/>
    </row>
    <row r="497" spans="1:18" x14ac:dyDescent="0.2">
      <c r="A497" s="301">
        <v>43313</v>
      </c>
      <c r="B497">
        <v>22642.18</v>
      </c>
      <c r="C497">
        <v>22775.47</v>
      </c>
      <c r="D497">
        <v>22615.98</v>
      </c>
      <c r="E497">
        <v>22746.7</v>
      </c>
      <c r="F497">
        <v>1039454</v>
      </c>
      <c r="P497"/>
      <c r="Q497"/>
      <c r="R497"/>
    </row>
    <row r="498" spans="1:18" x14ac:dyDescent="0.2">
      <c r="A498" s="301">
        <v>43312</v>
      </c>
      <c r="B498">
        <v>22472.12</v>
      </c>
      <c r="C498">
        <v>22678.06</v>
      </c>
      <c r="D498">
        <v>22352.21</v>
      </c>
      <c r="E498">
        <v>22553.72</v>
      </c>
      <c r="F498">
        <v>1190363</v>
      </c>
      <c r="P498"/>
      <c r="Q498"/>
      <c r="R498"/>
    </row>
    <row r="499" spans="1:18" x14ac:dyDescent="0.2">
      <c r="A499" s="301">
        <v>43311</v>
      </c>
      <c r="B499">
        <v>22613.3</v>
      </c>
      <c r="C499">
        <v>22631.32</v>
      </c>
      <c r="D499">
        <v>22518.94</v>
      </c>
      <c r="E499">
        <v>22544.84</v>
      </c>
      <c r="F499">
        <v>785712</v>
      </c>
      <c r="P499"/>
      <c r="Q499"/>
      <c r="R499"/>
    </row>
    <row r="500" spans="1:18" x14ac:dyDescent="0.2">
      <c r="A500" s="301">
        <v>43308</v>
      </c>
      <c r="B500">
        <v>22646.48</v>
      </c>
      <c r="C500">
        <v>22712.75</v>
      </c>
      <c r="D500">
        <v>22593.200000000001</v>
      </c>
      <c r="E500">
        <v>22712.75</v>
      </c>
      <c r="F500">
        <v>754914</v>
      </c>
      <c r="P500"/>
      <c r="Q500"/>
      <c r="R500"/>
    </row>
    <row r="501" spans="1:18" x14ac:dyDescent="0.2">
      <c r="A501" s="301">
        <v>43307</v>
      </c>
      <c r="B501">
        <v>22711.59</v>
      </c>
      <c r="C501">
        <v>22717.15</v>
      </c>
      <c r="D501">
        <v>22549.77</v>
      </c>
      <c r="E501">
        <v>22586.87</v>
      </c>
      <c r="F501">
        <v>718253</v>
      </c>
      <c r="P501"/>
      <c r="Q501"/>
      <c r="R501"/>
    </row>
    <row r="502" spans="1:18" x14ac:dyDescent="0.2">
      <c r="A502" s="301">
        <v>43306</v>
      </c>
      <c r="B502">
        <v>22594.28</v>
      </c>
      <c r="C502">
        <v>22645.66</v>
      </c>
      <c r="D502">
        <v>22547.14</v>
      </c>
      <c r="E502">
        <v>22614.25</v>
      </c>
      <c r="F502">
        <v>604856</v>
      </c>
      <c r="P502"/>
      <c r="Q502"/>
      <c r="R502"/>
    </row>
    <row r="503" spans="1:18" x14ac:dyDescent="0.2">
      <c r="A503" s="301">
        <v>43305</v>
      </c>
      <c r="B503">
        <v>22555.05</v>
      </c>
      <c r="C503">
        <v>22555.05</v>
      </c>
      <c r="D503">
        <v>22416.23</v>
      </c>
      <c r="E503">
        <v>22510.48</v>
      </c>
      <c r="F503">
        <v>725755</v>
      </c>
      <c r="P503"/>
      <c r="Q503"/>
      <c r="R503"/>
    </row>
    <row r="504" spans="1:18" x14ac:dyDescent="0.2">
      <c r="A504" s="301">
        <v>43304</v>
      </c>
      <c r="B504">
        <v>22480.33</v>
      </c>
      <c r="C504">
        <v>22507.17</v>
      </c>
      <c r="D504">
        <v>22341.87</v>
      </c>
      <c r="E504">
        <v>22396.99</v>
      </c>
      <c r="F504">
        <v>906894</v>
      </c>
      <c r="P504"/>
      <c r="Q504"/>
      <c r="R504"/>
    </row>
    <row r="505" spans="1:18" x14ac:dyDescent="0.2">
      <c r="A505" s="301">
        <v>43301</v>
      </c>
      <c r="B505">
        <v>22734.560000000001</v>
      </c>
      <c r="C505">
        <v>22869.98</v>
      </c>
      <c r="D505">
        <v>22541.35</v>
      </c>
      <c r="E505">
        <v>22697.88</v>
      </c>
      <c r="F505">
        <v>719152</v>
      </c>
      <c r="P505"/>
      <c r="Q505"/>
      <c r="R505"/>
    </row>
    <row r="506" spans="1:18" x14ac:dyDescent="0.2">
      <c r="A506" s="301">
        <v>43300</v>
      </c>
      <c r="B506">
        <v>22871.62</v>
      </c>
      <c r="C506">
        <v>22926.47</v>
      </c>
      <c r="D506">
        <v>22761.87</v>
      </c>
      <c r="E506">
        <v>22764.68</v>
      </c>
      <c r="F506">
        <v>643170</v>
      </c>
      <c r="P506"/>
      <c r="Q506"/>
      <c r="R506"/>
    </row>
    <row r="507" spans="1:18" x14ac:dyDescent="0.2">
      <c r="A507" s="301">
        <v>43299</v>
      </c>
      <c r="B507">
        <v>22917.52</v>
      </c>
      <c r="C507">
        <v>22949.32</v>
      </c>
      <c r="D507">
        <v>22794.19</v>
      </c>
      <c r="E507">
        <v>22794.19</v>
      </c>
      <c r="F507">
        <v>582013</v>
      </c>
      <c r="P507"/>
      <c r="Q507"/>
      <c r="R507"/>
    </row>
    <row r="508" spans="1:18" x14ac:dyDescent="0.2">
      <c r="A508" s="301">
        <v>43298</v>
      </c>
      <c r="B508">
        <v>22605.73</v>
      </c>
      <c r="C508">
        <v>22832.22</v>
      </c>
      <c r="D508">
        <v>22575.42</v>
      </c>
      <c r="E508">
        <v>22697.360000000001</v>
      </c>
      <c r="F508">
        <v>780881</v>
      </c>
      <c r="P508"/>
      <c r="Q508"/>
      <c r="R508"/>
    </row>
    <row r="509" spans="1:18" x14ac:dyDescent="0.2">
      <c r="A509" s="301">
        <v>43294</v>
      </c>
      <c r="B509">
        <v>22397.62</v>
      </c>
      <c r="C509">
        <v>22692.86</v>
      </c>
      <c r="D509">
        <v>22316.52</v>
      </c>
      <c r="E509">
        <v>22597.35</v>
      </c>
      <c r="F509">
        <v>748164</v>
      </c>
      <c r="P509"/>
      <c r="Q509"/>
      <c r="R509"/>
    </row>
    <row r="510" spans="1:18" x14ac:dyDescent="0.2">
      <c r="A510" s="301">
        <v>43293</v>
      </c>
      <c r="B510">
        <v>22036.87</v>
      </c>
      <c r="C510">
        <v>22233.52</v>
      </c>
      <c r="D510">
        <v>22019.19</v>
      </c>
      <c r="E510">
        <v>22187.96</v>
      </c>
      <c r="F510">
        <v>663582</v>
      </c>
      <c r="P510"/>
      <c r="Q510"/>
      <c r="R510"/>
    </row>
    <row r="511" spans="1:18" x14ac:dyDescent="0.2">
      <c r="A511" s="301">
        <v>43292</v>
      </c>
      <c r="B511">
        <v>22002.14</v>
      </c>
      <c r="C511">
        <v>22044.62</v>
      </c>
      <c r="D511">
        <v>21744.25</v>
      </c>
      <c r="E511">
        <v>21932.21</v>
      </c>
      <c r="F511">
        <v>771893</v>
      </c>
      <c r="P511"/>
      <c r="Q511"/>
      <c r="R511"/>
    </row>
    <row r="512" spans="1:18" x14ac:dyDescent="0.2">
      <c r="A512" s="301">
        <v>43291</v>
      </c>
      <c r="B512">
        <v>22215.34</v>
      </c>
      <c r="C512">
        <v>22321.599999999999</v>
      </c>
      <c r="D512">
        <v>22196.89</v>
      </c>
      <c r="E512">
        <v>22196.89</v>
      </c>
      <c r="F512">
        <v>934947</v>
      </c>
      <c r="P512"/>
      <c r="Q512"/>
      <c r="R512"/>
    </row>
    <row r="513" spans="1:18" x14ac:dyDescent="0.2">
      <c r="A513" s="301">
        <v>43290</v>
      </c>
      <c r="B513">
        <v>21838.53</v>
      </c>
      <c r="C513">
        <v>22105.95</v>
      </c>
      <c r="D513">
        <v>21825.759999999998</v>
      </c>
      <c r="E513">
        <v>22052.18</v>
      </c>
      <c r="F513">
        <v>630772</v>
      </c>
      <c r="P513"/>
      <c r="Q513"/>
      <c r="R513"/>
    </row>
    <row r="514" spans="1:18" x14ac:dyDescent="0.2">
      <c r="A514" s="301">
        <v>43287</v>
      </c>
      <c r="B514">
        <v>21647.66</v>
      </c>
      <c r="C514">
        <v>21866.16</v>
      </c>
      <c r="D514">
        <v>21642.959999999999</v>
      </c>
      <c r="E514">
        <v>21788.14</v>
      </c>
      <c r="F514">
        <v>738437</v>
      </c>
      <c r="P514"/>
      <c r="Q514"/>
      <c r="R514"/>
    </row>
    <row r="515" spans="1:18" x14ac:dyDescent="0.2">
      <c r="A515" s="301">
        <v>43286</v>
      </c>
      <c r="B515">
        <v>21697.439999999999</v>
      </c>
      <c r="C515">
        <v>21751.5</v>
      </c>
      <c r="D515">
        <v>21462.95</v>
      </c>
      <c r="E515">
        <v>21546.99</v>
      </c>
      <c r="F515">
        <v>688367</v>
      </c>
      <c r="P515"/>
      <c r="Q515"/>
      <c r="R515"/>
    </row>
    <row r="516" spans="1:18" x14ac:dyDescent="0.2">
      <c r="A516" s="301">
        <v>43285</v>
      </c>
      <c r="B516">
        <v>21679</v>
      </c>
      <c r="C516">
        <v>21784</v>
      </c>
      <c r="D516">
        <v>21604.18</v>
      </c>
      <c r="E516">
        <v>21717.040000000001</v>
      </c>
      <c r="F516">
        <v>640866</v>
      </c>
      <c r="P516"/>
      <c r="Q516"/>
      <c r="R516"/>
    </row>
    <row r="517" spans="1:18" x14ac:dyDescent="0.2">
      <c r="A517" s="301">
        <v>43284</v>
      </c>
      <c r="B517">
        <v>21889.06</v>
      </c>
      <c r="C517">
        <v>21927.81</v>
      </c>
      <c r="D517">
        <v>21574.560000000001</v>
      </c>
      <c r="E517">
        <v>21785.54</v>
      </c>
      <c r="F517">
        <v>788798</v>
      </c>
      <c r="P517"/>
      <c r="Q517"/>
      <c r="R517"/>
    </row>
    <row r="518" spans="1:18" x14ac:dyDescent="0.2">
      <c r="A518" s="301">
        <v>43283</v>
      </c>
      <c r="B518">
        <v>22233.8</v>
      </c>
      <c r="C518">
        <v>22312.25</v>
      </c>
      <c r="D518">
        <v>21784.48</v>
      </c>
      <c r="E518">
        <v>21811.93</v>
      </c>
      <c r="F518">
        <v>692497</v>
      </c>
      <c r="P518"/>
      <c r="Q518"/>
      <c r="R518"/>
    </row>
    <row r="519" spans="1:18" x14ac:dyDescent="0.2">
      <c r="A519" s="301">
        <v>43280</v>
      </c>
      <c r="B519">
        <v>22314.47</v>
      </c>
      <c r="C519">
        <v>22332.82</v>
      </c>
      <c r="D519">
        <v>22145.48</v>
      </c>
      <c r="E519">
        <v>22304.51</v>
      </c>
      <c r="F519">
        <v>699798</v>
      </c>
      <c r="P519"/>
      <c r="Q519"/>
      <c r="R519"/>
    </row>
    <row r="520" spans="1:18" x14ac:dyDescent="0.2">
      <c r="A520" s="301">
        <v>43279</v>
      </c>
      <c r="B520">
        <v>22195.19</v>
      </c>
      <c r="C520">
        <v>22299.39</v>
      </c>
      <c r="D520">
        <v>22038.400000000001</v>
      </c>
      <c r="E520">
        <v>22270.39</v>
      </c>
      <c r="F520">
        <v>721978</v>
      </c>
      <c r="P520"/>
      <c r="Q520"/>
      <c r="R520"/>
    </row>
    <row r="521" spans="1:18" x14ac:dyDescent="0.2">
      <c r="A521" s="301">
        <v>43278</v>
      </c>
      <c r="B521">
        <v>22320.880000000001</v>
      </c>
      <c r="C521">
        <v>22356.54</v>
      </c>
      <c r="D521">
        <v>22205.34</v>
      </c>
      <c r="E521">
        <v>22271.77</v>
      </c>
      <c r="F521">
        <v>677767</v>
      </c>
      <c r="P521"/>
      <c r="Q521"/>
      <c r="R521"/>
    </row>
    <row r="522" spans="1:18" x14ac:dyDescent="0.2">
      <c r="A522" s="301">
        <v>43277</v>
      </c>
      <c r="B522">
        <v>22160.33</v>
      </c>
      <c r="C522">
        <v>22368.78</v>
      </c>
      <c r="D522">
        <v>22104.12</v>
      </c>
      <c r="E522">
        <v>22342</v>
      </c>
      <c r="F522">
        <v>735174</v>
      </c>
      <c r="P522"/>
      <c r="Q522"/>
      <c r="R522"/>
    </row>
    <row r="523" spans="1:18" x14ac:dyDescent="0.2">
      <c r="A523" s="301">
        <v>43276</v>
      </c>
      <c r="B523">
        <v>22543.56</v>
      </c>
      <c r="C523">
        <v>22556.55</v>
      </c>
      <c r="D523">
        <v>22312.79</v>
      </c>
      <c r="E523">
        <v>22338.15</v>
      </c>
      <c r="F523">
        <v>625477</v>
      </c>
      <c r="P523"/>
      <c r="Q523"/>
      <c r="R523"/>
    </row>
    <row r="524" spans="1:18" x14ac:dyDescent="0.2">
      <c r="A524" s="301">
        <v>43273</v>
      </c>
      <c r="B524">
        <v>22456.45</v>
      </c>
      <c r="C524">
        <v>22535.65</v>
      </c>
      <c r="D524">
        <v>22414.18</v>
      </c>
      <c r="E524">
        <v>22516.83</v>
      </c>
      <c r="F524">
        <v>886101</v>
      </c>
      <c r="P524"/>
      <c r="Q524"/>
      <c r="R524"/>
    </row>
    <row r="525" spans="1:18" x14ac:dyDescent="0.2">
      <c r="A525" s="301">
        <v>43272</v>
      </c>
      <c r="B525">
        <v>22523.279999999999</v>
      </c>
      <c r="C525">
        <v>22782.01</v>
      </c>
      <c r="D525">
        <v>22491.08</v>
      </c>
      <c r="E525">
        <v>22693.040000000001</v>
      </c>
      <c r="F525">
        <v>783004</v>
      </c>
      <c r="P525"/>
      <c r="Q525"/>
      <c r="R525"/>
    </row>
    <row r="526" spans="1:18" x14ac:dyDescent="0.2">
      <c r="A526" s="301">
        <v>43271</v>
      </c>
      <c r="B526">
        <v>22338.53</v>
      </c>
      <c r="C526">
        <v>22581.4</v>
      </c>
      <c r="D526">
        <v>22167.16</v>
      </c>
      <c r="E526">
        <v>22555.43</v>
      </c>
      <c r="F526">
        <v>917024</v>
      </c>
      <c r="P526"/>
      <c r="Q526"/>
      <c r="R526"/>
    </row>
    <row r="527" spans="1:18" x14ac:dyDescent="0.2">
      <c r="A527" s="301">
        <v>43270</v>
      </c>
      <c r="B527">
        <v>22565.919999999998</v>
      </c>
      <c r="C527">
        <v>22618.52</v>
      </c>
      <c r="D527">
        <v>22278.48</v>
      </c>
      <c r="E527">
        <v>22278.48</v>
      </c>
      <c r="F527">
        <v>818903</v>
      </c>
      <c r="P527"/>
      <c r="Q527"/>
      <c r="R527"/>
    </row>
    <row r="528" spans="1:18" x14ac:dyDescent="0.2">
      <c r="A528" s="301">
        <v>43269</v>
      </c>
      <c r="B528">
        <v>22806.57</v>
      </c>
      <c r="C528">
        <v>22806.89</v>
      </c>
      <c r="D528">
        <v>22601.13</v>
      </c>
      <c r="E528">
        <v>22680.33</v>
      </c>
      <c r="F528">
        <v>669855</v>
      </c>
      <c r="P528"/>
      <c r="Q528"/>
      <c r="R528"/>
    </row>
    <row r="529" spans="1:18" x14ac:dyDescent="0.2">
      <c r="A529" s="301">
        <v>43266</v>
      </c>
      <c r="B529">
        <v>22883.24</v>
      </c>
      <c r="C529">
        <v>22885.84</v>
      </c>
      <c r="D529">
        <v>22770.38</v>
      </c>
      <c r="E529">
        <v>22851.75</v>
      </c>
      <c r="F529">
        <v>912370</v>
      </c>
      <c r="P529"/>
      <c r="Q529"/>
      <c r="R529"/>
    </row>
    <row r="530" spans="1:18" x14ac:dyDescent="0.2">
      <c r="A530" s="301">
        <v>43265</v>
      </c>
      <c r="B530">
        <v>22842.959999999999</v>
      </c>
      <c r="C530">
        <v>22898.39</v>
      </c>
      <c r="D530">
        <v>22738.61</v>
      </c>
      <c r="E530">
        <v>22738.61</v>
      </c>
      <c r="F530">
        <v>742713</v>
      </c>
      <c r="P530"/>
      <c r="Q530"/>
      <c r="R530"/>
    </row>
    <row r="531" spans="1:18" x14ac:dyDescent="0.2">
      <c r="A531" s="301">
        <v>43264</v>
      </c>
      <c r="B531">
        <v>22896.17</v>
      </c>
      <c r="C531">
        <v>22993.26</v>
      </c>
      <c r="D531">
        <v>22895.31</v>
      </c>
      <c r="E531">
        <v>22966.38</v>
      </c>
      <c r="F531">
        <v>587738</v>
      </c>
      <c r="P531"/>
      <c r="Q531"/>
      <c r="R531"/>
    </row>
    <row r="532" spans="1:18" x14ac:dyDescent="0.2">
      <c r="A532" s="301">
        <v>43263</v>
      </c>
      <c r="B532">
        <v>22977.22</v>
      </c>
      <c r="C532">
        <v>23011.57</v>
      </c>
      <c r="D532">
        <v>22797.73</v>
      </c>
      <c r="E532">
        <v>22878.35</v>
      </c>
      <c r="F532">
        <v>659017</v>
      </c>
      <c r="P532"/>
      <c r="Q532"/>
      <c r="R532"/>
    </row>
    <row r="533" spans="1:18" x14ac:dyDescent="0.2">
      <c r="A533" s="301">
        <v>43262</v>
      </c>
      <c r="B533">
        <v>22686.95</v>
      </c>
      <c r="C533">
        <v>22856.080000000002</v>
      </c>
      <c r="D533">
        <v>22667.3</v>
      </c>
      <c r="E533">
        <v>22804.04</v>
      </c>
      <c r="F533">
        <v>573985</v>
      </c>
      <c r="P533"/>
      <c r="Q533"/>
      <c r="R533"/>
    </row>
    <row r="534" spans="1:18" x14ac:dyDescent="0.2">
      <c r="A534" s="301">
        <v>43259</v>
      </c>
      <c r="B534">
        <v>22799.38</v>
      </c>
      <c r="C534">
        <v>22879</v>
      </c>
      <c r="D534">
        <v>22694.5</v>
      </c>
      <c r="E534">
        <v>22694.5</v>
      </c>
      <c r="F534">
        <v>877581</v>
      </c>
      <c r="P534"/>
      <c r="Q534"/>
      <c r="R534"/>
    </row>
    <row r="535" spans="1:18" x14ac:dyDescent="0.2">
      <c r="A535" s="301">
        <v>43258</v>
      </c>
      <c r="B535">
        <v>22748.720000000001</v>
      </c>
      <c r="C535">
        <v>22856.37</v>
      </c>
      <c r="D535">
        <v>22732.18</v>
      </c>
      <c r="E535">
        <v>22823.26</v>
      </c>
      <c r="F535">
        <v>743579</v>
      </c>
      <c r="P535"/>
      <c r="Q535"/>
      <c r="R535"/>
    </row>
    <row r="536" spans="1:18" x14ac:dyDescent="0.2">
      <c r="A536" s="301">
        <v>43257</v>
      </c>
      <c r="B536">
        <v>22520.31</v>
      </c>
      <c r="C536">
        <v>22662.82</v>
      </c>
      <c r="D536">
        <v>22498.59</v>
      </c>
      <c r="E536">
        <v>22625.73</v>
      </c>
      <c r="F536">
        <v>700134</v>
      </c>
      <c r="P536"/>
      <c r="Q536"/>
      <c r="R536"/>
    </row>
    <row r="537" spans="1:18" x14ac:dyDescent="0.2">
      <c r="A537" s="301">
        <v>43256</v>
      </c>
      <c r="B537">
        <v>22552.17</v>
      </c>
      <c r="C537">
        <v>22602.13</v>
      </c>
      <c r="D537">
        <v>22470.04</v>
      </c>
      <c r="E537">
        <v>22539.54</v>
      </c>
      <c r="F537">
        <v>678022</v>
      </c>
      <c r="P537"/>
      <c r="Q537"/>
      <c r="R537"/>
    </row>
    <row r="538" spans="1:18" x14ac:dyDescent="0.2">
      <c r="A538" s="301">
        <v>43255</v>
      </c>
      <c r="B538">
        <v>22365.09</v>
      </c>
      <c r="C538">
        <v>22515.72</v>
      </c>
      <c r="D538">
        <v>22355.83</v>
      </c>
      <c r="E538">
        <v>22475.94</v>
      </c>
      <c r="F538">
        <v>741228</v>
      </c>
      <c r="P538"/>
      <c r="Q538"/>
      <c r="R538"/>
    </row>
    <row r="539" spans="1:18" x14ac:dyDescent="0.2">
      <c r="A539" s="301">
        <v>43252</v>
      </c>
      <c r="B539">
        <v>22126.25</v>
      </c>
      <c r="C539">
        <v>22316.91</v>
      </c>
      <c r="D539">
        <v>22098.04</v>
      </c>
      <c r="E539">
        <v>22171.35</v>
      </c>
      <c r="F539">
        <v>850358</v>
      </c>
      <c r="P539"/>
      <c r="Q539"/>
      <c r="R539"/>
    </row>
    <row r="540" spans="1:18" x14ac:dyDescent="0.2">
      <c r="A540" s="301">
        <v>43251</v>
      </c>
      <c r="B540">
        <v>22163.4</v>
      </c>
      <c r="C540">
        <v>22254.42</v>
      </c>
      <c r="D540">
        <v>22098</v>
      </c>
      <c r="E540">
        <v>22201.82</v>
      </c>
      <c r="F540">
        <v>1365398</v>
      </c>
      <c r="P540"/>
      <c r="Q540"/>
      <c r="R540"/>
    </row>
    <row r="541" spans="1:18" x14ac:dyDescent="0.2">
      <c r="A541" s="301">
        <v>43250</v>
      </c>
      <c r="B541">
        <v>22051.97</v>
      </c>
      <c r="C541">
        <v>22079.23</v>
      </c>
      <c r="D541">
        <v>21931.65</v>
      </c>
      <c r="E541">
        <v>22018.52</v>
      </c>
      <c r="F541">
        <v>933233</v>
      </c>
      <c r="P541"/>
      <c r="Q541"/>
      <c r="R541"/>
    </row>
    <row r="542" spans="1:18" x14ac:dyDescent="0.2">
      <c r="A542" s="301">
        <v>43249</v>
      </c>
      <c r="B542">
        <v>22431.95</v>
      </c>
      <c r="C542">
        <v>22439.1</v>
      </c>
      <c r="D542">
        <v>22240.39</v>
      </c>
      <c r="E542">
        <v>22358.43</v>
      </c>
      <c r="F542">
        <v>616424</v>
      </c>
      <c r="P542"/>
      <c r="Q542"/>
      <c r="R542"/>
    </row>
    <row r="543" spans="1:18" x14ac:dyDescent="0.2">
      <c r="A543" s="301">
        <v>43248</v>
      </c>
      <c r="B543">
        <v>22488.95</v>
      </c>
      <c r="C543">
        <v>22547.67</v>
      </c>
      <c r="D543">
        <v>22410.91</v>
      </c>
      <c r="E543">
        <v>22481.09</v>
      </c>
      <c r="F543">
        <v>545112</v>
      </c>
      <c r="P543"/>
      <c r="Q543"/>
      <c r="R543"/>
    </row>
    <row r="544" spans="1:18" x14ac:dyDescent="0.2">
      <c r="A544" s="301">
        <v>43245</v>
      </c>
      <c r="B544">
        <v>22380.22</v>
      </c>
      <c r="C544">
        <v>22509.360000000001</v>
      </c>
      <c r="D544">
        <v>22318.15</v>
      </c>
      <c r="E544">
        <v>22450.79</v>
      </c>
      <c r="F544">
        <v>725572</v>
      </c>
      <c r="P544"/>
      <c r="Q544"/>
      <c r="R544"/>
    </row>
    <row r="545" spans="1:18" x14ac:dyDescent="0.2">
      <c r="A545" s="301">
        <v>43244</v>
      </c>
      <c r="B545">
        <v>22621.29</v>
      </c>
      <c r="C545">
        <v>22644.69</v>
      </c>
      <c r="D545">
        <v>22366.6</v>
      </c>
      <c r="E545">
        <v>22437.01</v>
      </c>
      <c r="F545">
        <v>881970</v>
      </c>
      <c r="P545"/>
      <c r="Q545"/>
      <c r="R545"/>
    </row>
    <row r="546" spans="1:18" x14ac:dyDescent="0.2">
      <c r="A546" s="301">
        <v>43243</v>
      </c>
      <c r="B546">
        <v>22868.79</v>
      </c>
      <c r="C546">
        <v>22949.73</v>
      </c>
      <c r="D546">
        <v>22649.85</v>
      </c>
      <c r="E546">
        <v>22689.74</v>
      </c>
      <c r="F546">
        <v>773137</v>
      </c>
      <c r="P546"/>
      <c r="Q546"/>
      <c r="R546"/>
    </row>
    <row r="547" spans="1:18" x14ac:dyDescent="0.2">
      <c r="A547" s="301">
        <v>43242</v>
      </c>
      <c r="B547">
        <v>23025.95</v>
      </c>
      <c r="C547">
        <v>23031.67</v>
      </c>
      <c r="D547">
        <v>22952.87</v>
      </c>
      <c r="E547">
        <v>22960.34</v>
      </c>
      <c r="F547">
        <v>612262</v>
      </c>
      <c r="P547"/>
      <c r="Q547"/>
      <c r="R547"/>
    </row>
    <row r="548" spans="1:18" x14ac:dyDescent="0.2">
      <c r="A548" s="301">
        <v>43241</v>
      </c>
      <c r="B548">
        <v>22937.58</v>
      </c>
      <c r="C548">
        <v>23050.39</v>
      </c>
      <c r="D548">
        <v>22935.31</v>
      </c>
      <c r="E548">
        <v>23002.37</v>
      </c>
      <c r="F548">
        <v>608974</v>
      </c>
      <c r="P548"/>
      <c r="Q548"/>
      <c r="R548"/>
    </row>
    <row r="549" spans="1:18" x14ac:dyDescent="0.2">
      <c r="A549" s="301">
        <v>43238</v>
      </c>
      <c r="B549">
        <v>22907.200000000001</v>
      </c>
      <c r="C549">
        <v>22954.19</v>
      </c>
      <c r="D549">
        <v>22867.3</v>
      </c>
      <c r="E549">
        <v>22930.36</v>
      </c>
      <c r="F549">
        <v>672853</v>
      </c>
      <c r="P549"/>
      <c r="Q549"/>
      <c r="R549"/>
    </row>
    <row r="550" spans="1:18" x14ac:dyDescent="0.2">
      <c r="A550" s="301">
        <v>43237</v>
      </c>
      <c r="B550">
        <v>22820.62</v>
      </c>
      <c r="C550">
        <v>22887.03</v>
      </c>
      <c r="D550">
        <v>22799.16</v>
      </c>
      <c r="E550">
        <v>22838.37</v>
      </c>
      <c r="F550">
        <v>779173</v>
      </c>
      <c r="P550"/>
      <c r="Q550"/>
      <c r="R550"/>
    </row>
    <row r="551" spans="1:18" x14ac:dyDescent="0.2">
      <c r="A551" s="301">
        <v>43236</v>
      </c>
      <c r="B551">
        <v>22730.12</v>
      </c>
      <c r="C551">
        <v>22796.14</v>
      </c>
      <c r="D551">
        <v>22695.84</v>
      </c>
      <c r="E551">
        <v>22717.23</v>
      </c>
      <c r="F551">
        <v>826583</v>
      </c>
      <c r="P551"/>
      <c r="Q551"/>
      <c r="R551"/>
    </row>
    <row r="552" spans="1:18" x14ac:dyDescent="0.2">
      <c r="A552" s="301">
        <v>43235</v>
      </c>
      <c r="B552">
        <v>22889.47</v>
      </c>
      <c r="C552">
        <v>22912.06</v>
      </c>
      <c r="D552">
        <v>22805.72</v>
      </c>
      <c r="E552">
        <v>22818.02</v>
      </c>
      <c r="F552">
        <v>891344</v>
      </c>
      <c r="P552"/>
      <c r="Q552"/>
      <c r="R552"/>
    </row>
    <row r="553" spans="1:18" x14ac:dyDescent="0.2">
      <c r="A553" s="301">
        <v>43234</v>
      </c>
      <c r="B553">
        <v>22705.3</v>
      </c>
      <c r="C553">
        <v>22894.76</v>
      </c>
      <c r="D553">
        <v>22683.64</v>
      </c>
      <c r="E553">
        <v>22865.86</v>
      </c>
      <c r="F553">
        <v>709815</v>
      </c>
      <c r="P553"/>
      <c r="Q553"/>
      <c r="R553"/>
    </row>
    <row r="554" spans="1:18" x14ac:dyDescent="0.2">
      <c r="A554" s="301">
        <v>43231</v>
      </c>
      <c r="B554">
        <v>22573.95</v>
      </c>
      <c r="C554">
        <v>22769.16</v>
      </c>
      <c r="D554">
        <v>22545.47</v>
      </c>
      <c r="E554">
        <v>22758.48</v>
      </c>
      <c r="F554">
        <v>827483</v>
      </c>
      <c r="P554"/>
      <c r="Q554"/>
      <c r="R554"/>
    </row>
    <row r="555" spans="1:18" x14ac:dyDescent="0.2">
      <c r="A555" s="301">
        <v>43230</v>
      </c>
      <c r="B555">
        <v>22482.51</v>
      </c>
      <c r="C555">
        <v>22530.639999999999</v>
      </c>
      <c r="D555">
        <v>22418.75</v>
      </c>
      <c r="E555">
        <v>22497.18</v>
      </c>
      <c r="F555">
        <v>755870</v>
      </c>
      <c r="P555"/>
      <c r="Q555"/>
      <c r="R555"/>
    </row>
    <row r="556" spans="1:18" x14ac:dyDescent="0.2">
      <c r="A556" s="301">
        <v>43229</v>
      </c>
      <c r="B556">
        <v>22463.01</v>
      </c>
      <c r="C556">
        <v>22478.639999999999</v>
      </c>
      <c r="D556">
        <v>22364.75</v>
      </c>
      <c r="E556">
        <v>22408.880000000001</v>
      </c>
      <c r="F556">
        <v>887137</v>
      </c>
      <c r="P556"/>
      <c r="Q556"/>
      <c r="R556"/>
    </row>
    <row r="557" spans="1:18" x14ac:dyDescent="0.2">
      <c r="A557" s="301">
        <v>43228</v>
      </c>
      <c r="B557">
        <v>22440.65</v>
      </c>
      <c r="C557">
        <v>22566.68</v>
      </c>
      <c r="D557">
        <v>22423.23</v>
      </c>
      <c r="E557">
        <v>22508.69</v>
      </c>
      <c r="F557">
        <v>794463</v>
      </c>
      <c r="P557"/>
      <c r="Q557"/>
      <c r="R557"/>
    </row>
    <row r="558" spans="1:18" x14ac:dyDescent="0.2">
      <c r="A558" s="301">
        <v>43227</v>
      </c>
      <c r="B558">
        <v>22513.22</v>
      </c>
      <c r="C558">
        <v>22513.48</v>
      </c>
      <c r="D558">
        <v>22350.91</v>
      </c>
      <c r="E558">
        <v>22467.16</v>
      </c>
      <c r="F558">
        <v>710778</v>
      </c>
      <c r="P558"/>
      <c r="Q558"/>
      <c r="R558"/>
    </row>
    <row r="559" spans="1:18" x14ac:dyDescent="0.2">
      <c r="A559" s="301">
        <v>43222</v>
      </c>
      <c r="B559">
        <v>22568.19</v>
      </c>
      <c r="C559">
        <v>22568.19</v>
      </c>
      <c r="D559">
        <v>22426.55</v>
      </c>
      <c r="E559">
        <v>22472.78</v>
      </c>
      <c r="F559">
        <v>728576</v>
      </c>
      <c r="P559"/>
      <c r="Q559"/>
      <c r="R559"/>
    </row>
    <row r="560" spans="1:18" x14ac:dyDescent="0.2">
      <c r="A560" s="301">
        <v>43221</v>
      </c>
      <c r="B560">
        <v>22453.42</v>
      </c>
      <c r="C560">
        <v>22519.45</v>
      </c>
      <c r="D560">
        <v>22411.43</v>
      </c>
      <c r="E560">
        <v>22508.03</v>
      </c>
      <c r="F560">
        <v>926773</v>
      </c>
      <c r="P560"/>
      <c r="Q560"/>
      <c r="R560"/>
    </row>
    <row r="561" spans="1:18" x14ac:dyDescent="0.2">
      <c r="A561" s="301">
        <v>43217</v>
      </c>
      <c r="B561">
        <v>22466.66</v>
      </c>
      <c r="C561">
        <v>22495.56</v>
      </c>
      <c r="D561">
        <v>22357.53</v>
      </c>
      <c r="E561">
        <v>22467.87</v>
      </c>
      <c r="F561">
        <v>919187</v>
      </c>
      <c r="P561"/>
      <c r="Q561"/>
      <c r="R561"/>
    </row>
    <row r="562" spans="1:18" x14ac:dyDescent="0.2">
      <c r="A562" s="301">
        <v>43216</v>
      </c>
      <c r="B562">
        <v>22278.77</v>
      </c>
      <c r="C562">
        <v>22381.66</v>
      </c>
      <c r="D562">
        <v>22265.200000000001</v>
      </c>
      <c r="E562">
        <v>22319.61</v>
      </c>
      <c r="F562">
        <v>750734</v>
      </c>
      <c r="P562"/>
      <c r="Q562"/>
      <c r="R562"/>
    </row>
    <row r="563" spans="1:18" x14ac:dyDescent="0.2">
      <c r="A563" s="301">
        <v>43215</v>
      </c>
      <c r="B563">
        <v>22118.62</v>
      </c>
      <c r="C563">
        <v>22228.78</v>
      </c>
      <c r="D563">
        <v>22080.76</v>
      </c>
      <c r="E563">
        <v>22215.32</v>
      </c>
      <c r="F563">
        <v>755984</v>
      </c>
      <c r="P563"/>
      <c r="Q563"/>
      <c r="R563"/>
    </row>
    <row r="564" spans="1:18" x14ac:dyDescent="0.2">
      <c r="A564" s="301">
        <v>43214</v>
      </c>
      <c r="B564">
        <v>22228.82</v>
      </c>
      <c r="C564">
        <v>22304.69</v>
      </c>
      <c r="D564">
        <v>22149.59</v>
      </c>
      <c r="E564">
        <v>22278.12</v>
      </c>
      <c r="F564">
        <v>789319</v>
      </c>
      <c r="P564"/>
      <c r="Q564"/>
      <c r="R564"/>
    </row>
    <row r="565" spans="1:18" x14ac:dyDescent="0.2">
      <c r="A565" s="301">
        <v>43213</v>
      </c>
      <c r="B565">
        <v>22157.88</v>
      </c>
      <c r="C565">
        <v>22204.86</v>
      </c>
      <c r="D565">
        <v>22065.52</v>
      </c>
      <c r="E565">
        <v>22088.04</v>
      </c>
      <c r="F565">
        <v>659952</v>
      </c>
      <c r="P565"/>
      <c r="Q565"/>
      <c r="R565"/>
    </row>
    <row r="566" spans="1:18" x14ac:dyDescent="0.2">
      <c r="A566" s="301">
        <v>43210</v>
      </c>
      <c r="B566">
        <v>22148.22</v>
      </c>
      <c r="C566">
        <v>22261.35</v>
      </c>
      <c r="D566">
        <v>22076.63</v>
      </c>
      <c r="E566">
        <v>22162.240000000002</v>
      </c>
      <c r="F566">
        <v>718220</v>
      </c>
      <c r="P566"/>
      <c r="Q566"/>
      <c r="R566"/>
    </row>
    <row r="567" spans="1:18" x14ac:dyDescent="0.2">
      <c r="A567" s="301">
        <v>43209</v>
      </c>
      <c r="B567">
        <v>22231.86</v>
      </c>
      <c r="C567">
        <v>22360.65</v>
      </c>
      <c r="D567">
        <v>22176.86</v>
      </c>
      <c r="E567">
        <v>22191.18</v>
      </c>
      <c r="F567">
        <v>821701</v>
      </c>
      <c r="P567"/>
      <c r="Q567"/>
      <c r="R567"/>
    </row>
    <row r="568" spans="1:18" x14ac:dyDescent="0.2">
      <c r="A568" s="301">
        <v>43208</v>
      </c>
      <c r="B568">
        <v>21929.01</v>
      </c>
      <c r="C568">
        <v>22194.11</v>
      </c>
      <c r="D568">
        <v>21914.959999999999</v>
      </c>
      <c r="E568">
        <v>22158.2</v>
      </c>
      <c r="F568">
        <v>726076</v>
      </c>
      <c r="P568"/>
      <c r="Q568"/>
      <c r="R568"/>
    </row>
    <row r="569" spans="1:18" x14ac:dyDescent="0.2">
      <c r="A569" s="301">
        <v>43207</v>
      </c>
      <c r="B569">
        <v>21801.83</v>
      </c>
      <c r="C569">
        <v>21889.89</v>
      </c>
      <c r="D569">
        <v>21772.42</v>
      </c>
      <c r="E569">
        <v>21847.59</v>
      </c>
      <c r="F569">
        <v>592456</v>
      </c>
      <c r="P569"/>
      <c r="Q569"/>
      <c r="R569"/>
    </row>
    <row r="570" spans="1:18" x14ac:dyDescent="0.2">
      <c r="A570" s="301">
        <v>43206</v>
      </c>
      <c r="B570">
        <v>21843.55</v>
      </c>
      <c r="C570">
        <v>21879.69</v>
      </c>
      <c r="D570">
        <v>21775.61</v>
      </c>
      <c r="E570">
        <v>21835.53</v>
      </c>
      <c r="F570">
        <v>550306</v>
      </c>
      <c r="P570"/>
      <c r="Q570"/>
      <c r="R570"/>
    </row>
    <row r="571" spans="1:18" x14ac:dyDescent="0.2">
      <c r="A571" s="301">
        <v>43203</v>
      </c>
      <c r="B571">
        <v>21801.41</v>
      </c>
      <c r="C571">
        <v>21917.35</v>
      </c>
      <c r="D571">
        <v>21746.69</v>
      </c>
      <c r="E571">
        <v>21778.74</v>
      </c>
      <c r="F571">
        <v>754051</v>
      </c>
      <c r="P571"/>
      <c r="Q571"/>
      <c r="R571"/>
    </row>
    <row r="572" spans="1:18" x14ac:dyDescent="0.2">
      <c r="A572" s="301">
        <v>43202</v>
      </c>
      <c r="B572">
        <v>21657.87</v>
      </c>
      <c r="C572">
        <v>21719.43</v>
      </c>
      <c r="D572">
        <v>21591.39</v>
      </c>
      <c r="E572">
        <v>21660.28</v>
      </c>
      <c r="F572">
        <v>601806</v>
      </c>
      <c r="P572"/>
      <c r="Q572"/>
      <c r="R572"/>
    </row>
    <row r="573" spans="1:18" x14ac:dyDescent="0.2">
      <c r="A573" s="301">
        <v>43201</v>
      </c>
      <c r="B573">
        <v>21819.09</v>
      </c>
      <c r="C573">
        <v>21837.360000000001</v>
      </c>
      <c r="D573">
        <v>21687.1</v>
      </c>
      <c r="E573">
        <v>21687.1</v>
      </c>
      <c r="F573">
        <v>716520</v>
      </c>
      <c r="P573"/>
      <c r="Q573"/>
      <c r="R573"/>
    </row>
    <row r="574" spans="1:18" x14ac:dyDescent="0.2">
      <c r="A574" s="301">
        <v>43200</v>
      </c>
      <c r="B574">
        <v>21599.67</v>
      </c>
      <c r="C574">
        <v>21933.99</v>
      </c>
      <c r="D574">
        <v>21542.37</v>
      </c>
      <c r="E574">
        <v>21794.32</v>
      </c>
      <c r="F574">
        <v>770246</v>
      </c>
      <c r="P574"/>
      <c r="Q574"/>
      <c r="R574"/>
    </row>
    <row r="575" spans="1:18" x14ac:dyDescent="0.2">
      <c r="A575" s="301">
        <v>43199</v>
      </c>
      <c r="B575">
        <v>21534.33</v>
      </c>
      <c r="C575">
        <v>21737.09</v>
      </c>
      <c r="D575">
        <v>21517.77</v>
      </c>
      <c r="E575">
        <v>21678.26</v>
      </c>
      <c r="F575">
        <v>640432</v>
      </c>
      <c r="P575"/>
      <c r="Q575"/>
      <c r="R575"/>
    </row>
    <row r="576" spans="1:18" x14ac:dyDescent="0.2">
      <c r="A576" s="301">
        <v>43196</v>
      </c>
      <c r="B576">
        <v>21633.73</v>
      </c>
      <c r="C576">
        <v>21742.84</v>
      </c>
      <c r="D576">
        <v>21550.42</v>
      </c>
      <c r="E576">
        <v>21567.52</v>
      </c>
      <c r="F576">
        <v>767065</v>
      </c>
      <c r="P576"/>
      <c r="Q576"/>
      <c r="R576"/>
    </row>
    <row r="577" spans="1:18" x14ac:dyDescent="0.2">
      <c r="A577" s="301">
        <v>43195</v>
      </c>
      <c r="B577">
        <v>21541.18</v>
      </c>
      <c r="C577">
        <v>21737.66</v>
      </c>
      <c r="D577">
        <v>21462.1</v>
      </c>
      <c r="E577">
        <v>21645.42</v>
      </c>
      <c r="F577">
        <v>832020</v>
      </c>
      <c r="P577"/>
      <c r="Q577"/>
      <c r="R577"/>
    </row>
    <row r="578" spans="1:18" x14ac:dyDescent="0.2">
      <c r="A578" s="301">
        <v>43194</v>
      </c>
      <c r="B578">
        <v>21415.85</v>
      </c>
      <c r="C578">
        <v>21415.85</v>
      </c>
      <c r="D578">
        <v>21238.18</v>
      </c>
      <c r="E578">
        <v>21319.55</v>
      </c>
      <c r="F578">
        <v>779097</v>
      </c>
      <c r="P578"/>
      <c r="Q578"/>
      <c r="R578"/>
    </row>
    <row r="579" spans="1:18" x14ac:dyDescent="0.2">
      <c r="A579" s="301">
        <v>43193</v>
      </c>
      <c r="B579">
        <v>21115.48</v>
      </c>
      <c r="C579">
        <v>21333.5</v>
      </c>
      <c r="D579">
        <v>21056.02</v>
      </c>
      <c r="E579">
        <v>21292.29</v>
      </c>
      <c r="F579">
        <v>657954</v>
      </c>
      <c r="P579"/>
      <c r="Q579"/>
      <c r="R579"/>
    </row>
    <row r="580" spans="1:18" x14ac:dyDescent="0.2">
      <c r="A580" s="301">
        <v>43192</v>
      </c>
      <c r="B580">
        <v>21441.57</v>
      </c>
      <c r="C580">
        <v>21597.47</v>
      </c>
      <c r="D580">
        <v>21388.58</v>
      </c>
      <c r="E580">
        <v>21388.58</v>
      </c>
      <c r="F580">
        <v>490335</v>
      </c>
      <c r="P580"/>
      <c r="Q580"/>
      <c r="R580"/>
    </row>
    <row r="581" spans="1:18" x14ac:dyDescent="0.2">
      <c r="A581" s="301">
        <v>43189</v>
      </c>
      <c r="B581">
        <v>21392.42</v>
      </c>
      <c r="C581">
        <v>21512.799999999999</v>
      </c>
      <c r="D581">
        <v>21311.5</v>
      </c>
      <c r="E581">
        <v>21454.3</v>
      </c>
      <c r="F581">
        <v>655768</v>
      </c>
      <c r="P581"/>
      <c r="Q581"/>
      <c r="R581"/>
    </row>
    <row r="582" spans="1:18" x14ac:dyDescent="0.2">
      <c r="A582" s="301">
        <v>43188</v>
      </c>
      <c r="B582">
        <v>21250.959999999999</v>
      </c>
      <c r="C582">
        <v>21298.57</v>
      </c>
      <c r="D582">
        <v>20996.22</v>
      </c>
      <c r="E582">
        <v>21159.08</v>
      </c>
      <c r="F582">
        <v>813223</v>
      </c>
      <c r="P582"/>
      <c r="Q582"/>
      <c r="R582"/>
    </row>
    <row r="583" spans="1:18" x14ac:dyDescent="0.2">
      <c r="A583" s="301">
        <v>43187</v>
      </c>
      <c r="B583">
        <v>20893.05</v>
      </c>
      <c r="C583">
        <v>21031.31</v>
      </c>
      <c r="D583">
        <v>20776.82</v>
      </c>
      <c r="E583">
        <v>21031.31</v>
      </c>
      <c r="F583">
        <v>908125</v>
      </c>
      <c r="P583"/>
      <c r="Q583"/>
      <c r="R583"/>
    </row>
    <row r="584" spans="1:18" x14ac:dyDescent="0.2">
      <c r="A584" s="301">
        <v>43186</v>
      </c>
      <c r="B584">
        <v>20958.900000000001</v>
      </c>
      <c r="C584">
        <v>21317.32</v>
      </c>
      <c r="D584">
        <v>20943.310000000001</v>
      </c>
      <c r="E584">
        <v>21317.32</v>
      </c>
      <c r="F584">
        <v>1050907</v>
      </c>
      <c r="P584"/>
      <c r="Q584"/>
      <c r="R584"/>
    </row>
    <row r="585" spans="1:18" x14ac:dyDescent="0.2">
      <c r="A585" s="301">
        <v>43185</v>
      </c>
      <c r="B585">
        <v>20423.37</v>
      </c>
      <c r="C585">
        <v>20766.099999999999</v>
      </c>
      <c r="D585">
        <v>20347.490000000002</v>
      </c>
      <c r="E585">
        <v>20766.099999999999</v>
      </c>
      <c r="F585">
        <v>1004845</v>
      </c>
      <c r="P585"/>
      <c r="Q585"/>
      <c r="R585"/>
    </row>
    <row r="586" spans="1:18" x14ac:dyDescent="0.2">
      <c r="A586" s="301">
        <v>43182</v>
      </c>
      <c r="B586">
        <v>21188.799999999999</v>
      </c>
      <c r="C586">
        <v>21188.799999999999</v>
      </c>
      <c r="D586">
        <v>20559.61</v>
      </c>
      <c r="E586">
        <v>20617.86</v>
      </c>
      <c r="F586">
        <v>1246989</v>
      </c>
      <c r="P586"/>
      <c r="Q586"/>
      <c r="R586"/>
    </row>
    <row r="587" spans="1:18" x14ac:dyDescent="0.2">
      <c r="A587" s="301">
        <v>43181</v>
      </c>
      <c r="B587">
        <v>21352.16</v>
      </c>
      <c r="C587">
        <v>21592</v>
      </c>
      <c r="D587">
        <v>21349.71</v>
      </c>
      <c r="E587">
        <v>21591.99</v>
      </c>
      <c r="F587">
        <v>851614</v>
      </c>
      <c r="P587"/>
      <c r="Q587"/>
      <c r="R587"/>
    </row>
    <row r="588" spans="1:18" x14ac:dyDescent="0.2">
      <c r="A588" s="301">
        <v>43179</v>
      </c>
      <c r="B588">
        <v>21297.98</v>
      </c>
      <c r="C588">
        <v>21384.86</v>
      </c>
      <c r="D588">
        <v>21223.97</v>
      </c>
      <c r="E588">
        <v>21380.97</v>
      </c>
      <c r="F588">
        <v>685636</v>
      </c>
      <c r="P588"/>
      <c r="Q588"/>
      <c r="R588"/>
    </row>
    <row r="589" spans="1:18" x14ac:dyDescent="0.2">
      <c r="A589" s="301">
        <v>43178</v>
      </c>
      <c r="B589">
        <v>21537.9</v>
      </c>
      <c r="C589">
        <v>21659.040000000001</v>
      </c>
      <c r="D589">
        <v>21366.880000000001</v>
      </c>
      <c r="E589">
        <v>21480.9</v>
      </c>
      <c r="F589">
        <v>693524</v>
      </c>
      <c r="P589"/>
      <c r="Q589"/>
      <c r="R589"/>
    </row>
    <row r="590" spans="1:18" x14ac:dyDescent="0.2">
      <c r="A590" s="301">
        <v>43175</v>
      </c>
      <c r="B590">
        <v>21876.53</v>
      </c>
      <c r="C590">
        <v>21879.279999999999</v>
      </c>
      <c r="D590">
        <v>21632.85</v>
      </c>
      <c r="E590">
        <v>21676.51</v>
      </c>
      <c r="F590">
        <v>779919</v>
      </c>
      <c r="P590"/>
      <c r="Q590"/>
      <c r="R590"/>
    </row>
    <row r="591" spans="1:18" x14ac:dyDescent="0.2">
      <c r="A591" s="301">
        <v>43174</v>
      </c>
      <c r="B591">
        <v>21704.14</v>
      </c>
      <c r="C591">
        <v>21825.97</v>
      </c>
      <c r="D591">
        <v>21555.49</v>
      </c>
      <c r="E591">
        <v>21803.95</v>
      </c>
      <c r="F591">
        <v>672610</v>
      </c>
      <c r="P591"/>
      <c r="Q591"/>
      <c r="R591"/>
    </row>
    <row r="592" spans="1:18" x14ac:dyDescent="0.2">
      <c r="A592" s="301">
        <v>43173</v>
      </c>
      <c r="B592">
        <v>21764.99</v>
      </c>
      <c r="C592">
        <v>21881.09</v>
      </c>
      <c r="D592">
        <v>21684.02</v>
      </c>
      <c r="E592">
        <v>21777.29</v>
      </c>
      <c r="F592">
        <v>669693</v>
      </c>
      <c r="P592"/>
      <c r="Q592"/>
      <c r="R592"/>
    </row>
    <row r="593" spans="1:18" x14ac:dyDescent="0.2">
      <c r="A593" s="301">
        <v>43172</v>
      </c>
      <c r="B593">
        <v>21742.45</v>
      </c>
      <c r="C593">
        <v>21968.1</v>
      </c>
      <c r="D593">
        <v>21700.78</v>
      </c>
      <c r="E593">
        <v>21968.1</v>
      </c>
      <c r="F593">
        <v>702201</v>
      </c>
      <c r="P593"/>
      <c r="Q593"/>
      <c r="R593"/>
    </row>
    <row r="594" spans="1:18" x14ac:dyDescent="0.2">
      <c r="A594" s="301">
        <v>43171</v>
      </c>
      <c r="B594">
        <v>21826.1</v>
      </c>
      <c r="C594">
        <v>21971.16</v>
      </c>
      <c r="D594">
        <v>21689.97</v>
      </c>
      <c r="E594">
        <v>21824.03</v>
      </c>
      <c r="F594">
        <v>728258</v>
      </c>
      <c r="P594"/>
      <c r="Q594"/>
      <c r="R594"/>
    </row>
    <row r="595" spans="1:18" x14ac:dyDescent="0.2">
      <c r="A595" s="301">
        <v>43168</v>
      </c>
      <c r="B595">
        <v>21594.22</v>
      </c>
      <c r="C595">
        <v>21884.45</v>
      </c>
      <c r="D595">
        <v>21357.55</v>
      </c>
      <c r="E595">
        <v>21469.200000000001</v>
      </c>
      <c r="F595">
        <v>1139188</v>
      </c>
      <c r="P595"/>
      <c r="Q595"/>
      <c r="R595"/>
    </row>
    <row r="596" spans="1:18" x14ac:dyDescent="0.2">
      <c r="A596" s="301">
        <v>43167</v>
      </c>
      <c r="B596">
        <v>21488.16</v>
      </c>
      <c r="C596">
        <v>21488.16</v>
      </c>
      <c r="D596">
        <v>21299.4</v>
      </c>
      <c r="E596">
        <v>21368.07</v>
      </c>
      <c r="F596">
        <v>742541</v>
      </c>
      <c r="P596"/>
      <c r="Q596"/>
      <c r="R596"/>
    </row>
    <row r="597" spans="1:18" x14ac:dyDescent="0.2">
      <c r="A597" s="301">
        <v>43166</v>
      </c>
      <c r="B597">
        <v>21261.96</v>
      </c>
      <c r="C597">
        <v>21484.080000000002</v>
      </c>
      <c r="D597">
        <v>21201.94</v>
      </c>
      <c r="E597">
        <v>21252.720000000001</v>
      </c>
      <c r="F597">
        <v>897302</v>
      </c>
      <c r="P597"/>
      <c r="Q597"/>
      <c r="R597"/>
    </row>
    <row r="598" spans="1:18" x14ac:dyDescent="0.2">
      <c r="A598" s="301">
        <v>43165</v>
      </c>
      <c r="B598">
        <v>21390.2</v>
      </c>
      <c r="C598">
        <v>21551.14</v>
      </c>
      <c r="D598">
        <v>21381.42</v>
      </c>
      <c r="E598">
        <v>21417.759999999998</v>
      </c>
      <c r="F598">
        <v>787621</v>
      </c>
      <c r="P598"/>
      <c r="Q598"/>
      <c r="R598"/>
    </row>
    <row r="599" spans="1:18" x14ac:dyDescent="0.2">
      <c r="A599" s="301">
        <v>43164</v>
      </c>
      <c r="B599">
        <v>21047.81</v>
      </c>
      <c r="C599">
        <v>21164.38</v>
      </c>
      <c r="D599">
        <v>20937.259999999998</v>
      </c>
      <c r="E599">
        <v>21042.09</v>
      </c>
      <c r="F599">
        <v>898566</v>
      </c>
      <c r="P599"/>
      <c r="Q599"/>
      <c r="R599"/>
    </row>
    <row r="600" spans="1:18" x14ac:dyDescent="0.2">
      <c r="A600" s="301">
        <v>43161</v>
      </c>
      <c r="B600">
        <v>21339.98</v>
      </c>
      <c r="C600">
        <v>21366.09</v>
      </c>
      <c r="D600">
        <v>21088.959999999999</v>
      </c>
      <c r="E600">
        <v>21181.64</v>
      </c>
      <c r="F600">
        <v>1000586</v>
      </c>
      <c r="P600"/>
      <c r="Q600"/>
      <c r="R600"/>
    </row>
    <row r="601" spans="1:18" x14ac:dyDescent="0.2">
      <c r="A601" s="301">
        <v>43160</v>
      </c>
      <c r="B601">
        <v>21901.13</v>
      </c>
      <c r="C601">
        <v>21901.13</v>
      </c>
      <c r="D601">
        <v>21645.22</v>
      </c>
      <c r="E601">
        <v>21724.47</v>
      </c>
      <c r="F601">
        <v>930668</v>
      </c>
      <c r="P601"/>
      <c r="Q601"/>
      <c r="R601"/>
    </row>
    <row r="602" spans="1:18" x14ac:dyDescent="0.2">
      <c r="A602" s="301">
        <v>43159</v>
      </c>
      <c r="B602">
        <v>22292.53</v>
      </c>
      <c r="C602">
        <v>22380.28</v>
      </c>
      <c r="D602">
        <v>22068.240000000002</v>
      </c>
      <c r="E602">
        <v>22068.240000000002</v>
      </c>
      <c r="F602">
        <v>914897</v>
      </c>
      <c r="P602"/>
      <c r="Q602"/>
      <c r="R602"/>
    </row>
    <row r="603" spans="1:18" x14ac:dyDescent="0.2">
      <c r="A603" s="301">
        <v>43158</v>
      </c>
      <c r="B603">
        <v>22391.67</v>
      </c>
      <c r="C603">
        <v>22502.05</v>
      </c>
      <c r="D603">
        <v>22325.07</v>
      </c>
      <c r="E603">
        <v>22389.86</v>
      </c>
      <c r="F603">
        <v>765758</v>
      </c>
      <c r="P603"/>
      <c r="Q603"/>
      <c r="R603"/>
    </row>
    <row r="604" spans="1:18" x14ac:dyDescent="0.2">
      <c r="A604" s="301">
        <v>43157</v>
      </c>
      <c r="B604">
        <v>22134.639999999999</v>
      </c>
      <c r="C604">
        <v>22226.53</v>
      </c>
      <c r="D604">
        <v>22040.87</v>
      </c>
      <c r="E604">
        <v>22153.63</v>
      </c>
      <c r="F604">
        <v>665568</v>
      </c>
      <c r="P604"/>
      <c r="Q604"/>
      <c r="R604"/>
    </row>
    <row r="605" spans="1:18" x14ac:dyDescent="0.2">
      <c r="A605" s="301">
        <v>43154</v>
      </c>
      <c r="B605">
        <v>21789.72</v>
      </c>
      <c r="C605">
        <v>21903.39</v>
      </c>
      <c r="D605">
        <v>21741.63</v>
      </c>
      <c r="E605">
        <v>21892.78</v>
      </c>
      <c r="F605">
        <v>665755</v>
      </c>
      <c r="P605"/>
      <c r="Q605"/>
      <c r="R605"/>
    </row>
    <row r="606" spans="1:18" x14ac:dyDescent="0.2">
      <c r="A606" s="301">
        <v>43153</v>
      </c>
      <c r="B606">
        <v>21789.88</v>
      </c>
      <c r="C606">
        <v>21799.4</v>
      </c>
      <c r="D606">
        <v>21626.85</v>
      </c>
      <c r="E606">
        <v>21736.44</v>
      </c>
      <c r="F606">
        <v>796713</v>
      </c>
      <c r="P606"/>
      <c r="Q606"/>
      <c r="R606"/>
    </row>
    <row r="607" spans="1:18" x14ac:dyDescent="0.2">
      <c r="A607" s="301">
        <v>43152</v>
      </c>
      <c r="B607">
        <v>21942.42</v>
      </c>
      <c r="C607">
        <v>22130.58</v>
      </c>
      <c r="D607">
        <v>21836.73</v>
      </c>
      <c r="E607">
        <v>21970.81</v>
      </c>
      <c r="F607">
        <v>803495</v>
      </c>
      <c r="P607"/>
      <c r="Q607"/>
      <c r="R607"/>
    </row>
    <row r="608" spans="1:18" x14ac:dyDescent="0.2">
      <c r="A608" s="301">
        <v>43151</v>
      </c>
      <c r="B608">
        <v>22054.32</v>
      </c>
      <c r="C608">
        <v>22063.87</v>
      </c>
      <c r="D608">
        <v>21831.45</v>
      </c>
      <c r="E608">
        <v>21925.1</v>
      </c>
      <c r="F608">
        <v>696266</v>
      </c>
      <c r="P608"/>
      <c r="Q608"/>
      <c r="R608"/>
    </row>
    <row r="609" spans="1:18" x14ac:dyDescent="0.2">
      <c r="A609" s="301">
        <v>43150</v>
      </c>
      <c r="B609">
        <v>21903.66</v>
      </c>
      <c r="C609">
        <v>22152.85</v>
      </c>
      <c r="D609">
        <v>21858.33</v>
      </c>
      <c r="E609">
        <v>22149.21</v>
      </c>
      <c r="F609">
        <v>706079</v>
      </c>
      <c r="P609"/>
      <c r="Q609"/>
      <c r="R609"/>
    </row>
    <row r="610" spans="1:18" x14ac:dyDescent="0.2">
      <c r="A610" s="301">
        <v>43147</v>
      </c>
      <c r="B610">
        <v>21555.99</v>
      </c>
      <c r="C610">
        <v>21866.37</v>
      </c>
      <c r="D610">
        <v>21499.88</v>
      </c>
      <c r="E610">
        <v>21720.25</v>
      </c>
      <c r="F610">
        <v>801702</v>
      </c>
      <c r="P610"/>
      <c r="Q610"/>
      <c r="R610"/>
    </row>
    <row r="611" spans="1:18" x14ac:dyDescent="0.2">
      <c r="A611" s="301">
        <v>43146</v>
      </c>
      <c r="B611">
        <v>21384.1</v>
      </c>
      <c r="C611">
        <v>21578.99</v>
      </c>
      <c r="D611">
        <v>21308.92</v>
      </c>
      <c r="E611">
        <v>21464.98</v>
      </c>
      <c r="F611">
        <v>891144</v>
      </c>
      <c r="P611"/>
      <c r="Q611"/>
      <c r="R611"/>
    </row>
    <row r="612" spans="1:18" x14ac:dyDescent="0.2">
      <c r="A612" s="301">
        <v>43145</v>
      </c>
      <c r="B612">
        <v>21251.24</v>
      </c>
      <c r="C612">
        <v>21371.01</v>
      </c>
      <c r="D612">
        <v>20950.150000000001</v>
      </c>
      <c r="E612">
        <v>21154.17</v>
      </c>
      <c r="F612">
        <v>1071110</v>
      </c>
      <c r="P612"/>
      <c r="Q612"/>
      <c r="R612"/>
    </row>
    <row r="613" spans="1:18" x14ac:dyDescent="0.2">
      <c r="A613" s="301">
        <v>43144</v>
      </c>
      <c r="B613">
        <v>21633.34</v>
      </c>
      <c r="C613">
        <v>21679.200000000001</v>
      </c>
      <c r="D613">
        <v>21211.53</v>
      </c>
      <c r="E613">
        <v>21244.68</v>
      </c>
      <c r="F613">
        <v>1181617</v>
      </c>
      <c r="P613"/>
      <c r="Q613"/>
      <c r="R613"/>
    </row>
    <row r="614" spans="1:18" x14ac:dyDescent="0.2">
      <c r="A614" s="301">
        <v>43140</v>
      </c>
      <c r="B614">
        <v>21507.74</v>
      </c>
      <c r="C614">
        <v>21510.3</v>
      </c>
      <c r="D614">
        <v>21119.01</v>
      </c>
      <c r="E614">
        <v>21382.62</v>
      </c>
      <c r="F614">
        <v>1315403</v>
      </c>
      <c r="P614"/>
      <c r="Q614"/>
      <c r="R614"/>
    </row>
    <row r="615" spans="1:18" x14ac:dyDescent="0.2">
      <c r="A615" s="301">
        <v>43139</v>
      </c>
      <c r="B615">
        <v>21721.57</v>
      </c>
      <c r="C615">
        <v>21977.03</v>
      </c>
      <c r="D615">
        <v>21649.7</v>
      </c>
      <c r="E615">
        <v>21890.86</v>
      </c>
      <c r="F615">
        <v>1079441</v>
      </c>
      <c r="P615"/>
      <c r="Q615"/>
      <c r="R615"/>
    </row>
    <row r="616" spans="1:18" x14ac:dyDescent="0.2">
      <c r="A616" s="301">
        <v>43138</v>
      </c>
      <c r="B616">
        <v>22001.29</v>
      </c>
      <c r="C616">
        <v>22353.87</v>
      </c>
      <c r="D616">
        <v>21627.13</v>
      </c>
      <c r="E616">
        <v>21645.37</v>
      </c>
      <c r="F616">
        <v>1479375</v>
      </c>
      <c r="P616"/>
      <c r="Q616"/>
      <c r="R616"/>
    </row>
    <row r="617" spans="1:18" x14ac:dyDescent="0.2">
      <c r="A617" s="301">
        <v>43137</v>
      </c>
      <c r="B617">
        <v>22267</v>
      </c>
      <c r="C617">
        <v>22277.45</v>
      </c>
      <c r="D617">
        <v>21078.71</v>
      </c>
      <c r="E617">
        <v>21610.240000000002</v>
      </c>
      <c r="F617">
        <v>1960131</v>
      </c>
      <c r="P617"/>
      <c r="Q617"/>
      <c r="R617"/>
    </row>
    <row r="618" spans="1:18" x14ac:dyDescent="0.2">
      <c r="A618" s="301">
        <v>43136</v>
      </c>
      <c r="B618">
        <v>22921.16</v>
      </c>
      <c r="C618">
        <v>22967.69</v>
      </c>
      <c r="D618">
        <v>22659.43</v>
      </c>
      <c r="E618">
        <v>22682.080000000002</v>
      </c>
      <c r="F618">
        <v>1109257</v>
      </c>
      <c r="P618"/>
      <c r="Q618"/>
      <c r="R618"/>
    </row>
    <row r="619" spans="1:18" x14ac:dyDescent="0.2">
      <c r="A619" s="301">
        <v>43133</v>
      </c>
      <c r="B619">
        <v>23361.67</v>
      </c>
      <c r="C619">
        <v>23367.96</v>
      </c>
      <c r="D619">
        <v>23122.45</v>
      </c>
      <c r="E619">
        <v>23274.53</v>
      </c>
      <c r="F619">
        <v>1016704</v>
      </c>
      <c r="P619"/>
      <c r="Q619"/>
      <c r="R619"/>
    </row>
    <row r="620" spans="1:18" x14ac:dyDescent="0.2">
      <c r="A620" s="301">
        <v>43132</v>
      </c>
      <c r="B620">
        <v>23276.1</v>
      </c>
      <c r="C620">
        <v>23492.77</v>
      </c>
      <c r="D620">
        <v>23211.119999999999</v>
      </c>
      <c r="E620">
        <v>23486.11</v>
      </c>
      <c r="F620">
        <v>1048996</v>
      </c>
      <c r="P620"/>
      <c r="Q620"/>
      <c r="R620"/>
    </row>
    <row r="621" spans="1:18" x14ac:dyDescent="0.2">
      <c r="A621" s="301">
        <v>43131</v>
      </c>
      <c r="B621">
        <v>23205.23</v>
      </c>
      <c r="C621">
        <v>23375.38</v>
      </c>
      <c r="D621">
        <v>23092.85</v>
      </c>
      <c r="E621">
        <v>23098.29</v>
      </c>
      <c r="F621">
        <v>1028901</v>
      </c>
      <c r="P621"/>
      <c r="Q621"/>
      <c r="R621"/>
    </row>
    <row r="622" spans="1:18" x14ac:dyDescent="0.2">
      <c r="A622" s="301">
        <v>43130</v>
      </c>
      <c r="B622">
        <v>23559.33</v>
      </c>
      <c r="C622">
        <v>23581.98</v>
      </c>
      <c r="D622">
        <v>23233.37</v>
      </c>
      <c r="E622">
        <v>23291.97</v>
      </c>
      <c r="F622">
        <v>914748</v>
      </c>
      <c r="P622"/>
      <c r="Q622"/>
      <c r="R622"/>
    </row>
    <row r="623" spans="1:18" x14ac:dyDescent="0.2">
      <c r="A623" s="301">
        <v>43129</v>
      </c>
      <c r="B623">
        <v>23707.14</v>
      </c>
      <c r="C623">
        <v>23787.23</v>
      </c>
      <c r="D623">
        <v>23580.17</v>
      </c>
      <c r="E623">
        <v>23629.34</v>
      </c>
      <c r="F623">
        <v>708859</v>
      </c>
      <c r="P623"/>
      <c r="Q623"/>
      <c r="R623"/>
    </row>
    <row r="624" spans="1:18" x14ac:dyDescent="0.2">
      <c r="A624" s="301">
        <v>43126</v>
      </c>
      <c r="B624">
        <v>23757.34</v>
      </c>
      <c r="C624">
        <v>23797.96</v>
      </c>
      <c r="D624">
        <v>23592.28</v>
      </c>
      <c r="E624">
        <v>23631.88</v>
      </c>
      <c r="F624">
        <v>898745</v>
      </c>
      <c r="P624"/>
      <c r="Q624"/>
      <c r="R624"/>
    </row>
    <row r="625" spans="1:18" x14ac:dyDescent="0.2">
      <c r="A625" s="301">
        <v>43125</v>
      </c>
      <c r="B625">
        <v>23750.65</v>
      </c>
      <c r="C625">
        <v>23828.400000000001</v>
      </c>
      <c r="D625">
        <v>23649.03</v>
      </c>
      <c r="E625">
        <v>23669.49</v>
      </c>
      <c r="F625">
        <v>840057</v>
      </c>
      <c r="P625"/>
      <c r="Q625"/>
      <c r="R625"/>
    </row>
    <row r="626" spans="1:18" x14ac:dyDescent="0.2">
      <c r="A626" s="301">
        <v>43124</v>
      </c>
      <c r="B626">
        <v>24026.43</v>
      </c>
      <c r="C626">
        <v>24072.77</v>
      </c>
      <c r="D626">
        <v>23917.14</v>
      </c>
      <c r="E626">
        <v>23940.78</v>
      </c>
      <c r="F626">
        <v>824274</v>
      </c>
      <c r="P626"/>
      <c r="Q626"/>
      <c r="R626"/>
    </row>
    <row r="627" spans="1:18" x14ac:dyDescent="0.2">
      <c r="A627" s="301">
        <v>43123</v>
      </c>
      <c r="B627">
        <v>23924.400000000001</v>
      </c>
      <c r="C627">
        <v>24129.34</v>
      </c>
      <c r="D627">
        <v>23916.02</v>
      </c>
      <c r="E627">
        <v>24124.15</v>
      </c>
      <c r="F627">
        <v>757499</v>
      </c>
      <c r="P627"/>
      <c r="Q627"/>
      <c r="R627"/>
    </row>
    <row r="628" spans="1:18" x14ac:dyDescent="0.2">
      <c r="A628" s="301">
        <v>43122</v>
      </c>
      <c r="B628">
        <v>23797.84</v>
      </c>
      <c r="C628">
        <v>23816.33</v>
      </c>
      <c r="D628">
        <v>23697.81</v>
      </c>
      <c r="E628">
        <v>23816.33</v>
      </c>
      <c r="F628">
        <v>671640</v>
      </c>
      <c r="P628"/>
      <c r="Q628"/>
      <c r="R628"/>
    </row>
    <row r="629" spans="1:18" x14ac:dyDescent="0.2">
      <c r="A629" s="301">
        <v>43119</v>
      </c>
      <c r="B629">
        <v>23854.11</v>
      </c>
      <c r="C629">
        <v>23872.69</v>
      </c>
      <c r="D629">
        <v>23735.61</v>
      </c>
      <c r="E629">
        <v>23808.06</v>
      </c>
      <c r="F629">
        <v>740328</v>
      </c>
      <c r="P629"/>
      <c r="Q629"/>
      <c r="R629"/>
    </row>
    <row r="630" spans="1:18" x14ac:dyDescent="0.2">
      <c r="A630" s="301">
        <v>43118</v>
      </c>
      <c r="B630">
        <v>24078.93</v>
      </c>
      <c r="C630">
        <v>24084.42</v>
      </c>
      <c r="D630">
        <v>23699.47</v>
      </c>
      <c r="E630">
        <v>23763.37</v>
      </c>
      <c r="F630">
        <v>1025011</v>
      </c>
      <c r="P630"/>
      <c r="Q630"/>
      <c r="R630"/>
    </row>
    <row r="631" spans="1:18" x14ac:dyDescent="0.2">
      <c r="A631" s="301">
        <v>43117</v>
      </c>
      <c r="B631">
        <v>23783.42</v>
      </c>
      <c r="C631">
        <v>23891.63</v>
      </c>
      <c r="D631">
        <v>23739.17</v>
      </c>
      <c r="E631">
        <v>23868.34</v>
      </c>
      <c r="F631">
        <v>847429</v>
      </c>
      <c r="P631"/>
      <c r="Q631"/>
      <c r="R631"/>
    </row>
    <row r="632" spans="1:18" x14ac:dyDescent="0.2">
      <c r="A632" s="301">
        <v>43116</v>
      </c>
      <c r="B632">
        <v>23721.17</v>
      </c>
      <c r="C632">
        <v>23962.07</v>
      </c>
      <c r="D632">
        <v>23701.83</v>
      </c>
      <c r="E632">
        <v>23951.81</v>
      </c>
      <c r="F632">
        <v>706432</v>
      </c>
      <c r="P632"/>
      <c r="Q632"/>
      <c r="R632"/>
    </row>
    <row r="633" spans="1:18" x14ac:dyDescent="0.2">
      <c r="A633" s="301">
        <v>43115</v>
      </c>
      <c r="B633">
        <v>23827.98</v>
      </c>
      <c r="C633">
        <v>23833.27</v>
      </c>
      <c r="D633">
        <v>23685.02</v>
      </c>
      <c r="E633">
        <v>23714.880000000001</v>
      </c>
      <c r="F633">
        <v>776954</v>
      </c>
      <c r="P633"/>
      <c r="Q633"/>
      <c r="R633"/>
    </row>
    <row r="634" spans="1:18" x14ac:dyDescent="0.2">
      <c r="A634" s="301">
        <v>43112</v>
      </c>
      <c r="B634">
        <v>23719.66</v>
      </c>
      <c r="C634">
        <v>23743.05</v>
      </c>
      <c r="D634">
        <v>23588.07</v>
      </c>
      <c r="E634">
        <v>23653.82</v>
      </c>
      <c r="F634">
        <v>966084</v>
      </c>
      <c r="P634"/>
      <c r="Q634"/>
      <c r="R634"/>
    </row>
    <row r="635" spans="1:18" x14ac:dyDescent="0.2">
      <c r="A635" s="301">
        <v>43111</v>
      </c>
      <c r="B635">
        <v>23656.39</v>
      </c>
      <c r="C635">
        <v>23734.97</v>
      </c>
      <c r="D635">
        <v>23601.84</v>
      </c>
      <c r="E635">
        <v>23710.43</v>
      </c>
      <c r="F635">
        <v>862803</v>
      </c>
      <c r="P635"/>
      <c r="Q635"/>
      <c r="R635"/>
    </row>
    <row r="636" spans="1:18" x14ac:dyDescent="0.2">
      <c r="A636" s="301">
        <v>43110</v>
      </c>
      <c r="B636">
        <v>23832.81</v>
      </c>
      <c r="C636">
        <v>23864.76</v>
      </c>
      <c r="D636">
        <v>23755.45</v>
      </c>
      <c r="E636">
        <v>23788.2</v>
      </c>
      <c r="F636">
        <v>914878</v>
      </c>
      <c r="P636"/>
      <c r="Q636"/>
      <c r="R636"/>
    </row>
    <row r="637" spans="1:18" x14ac:dyDescent="0.2">
      <c r="A637" s="301">
        <v>43109</v>
      </c>
      <c r="B637">
        <v>23948.97</v>
      </c>
      <c r="C637">
        <v>23952.61</v>
      </c>
      <c r="D637">
        <v>23789.03</v>
      </c>
      <c r="E637">
        <v>23849.99</v>
      </c>
      <c r="F637">
        <v>970172</v>
      </c>
      <c r="P637"/>
      <c r="Q637"/>
      <c r="R637"/>
    </row>
    <row r="638" spans="1:18" x14ac:dyDescent="0.2">
      <c r="A638" s="301">
        <v>43105</v>
      </c>
      <c r="B638">
        <v>23643</v>
      </c>
      <c r="C638">
        <v>23730.47</v>
      </c>
      <c r="D638">
        <v>23520.52</v>
      </c>
      <c r="E638">
        <v>23714.53</v>
      </c>
      <c r="F638">
        <v>1051263</v>
      </c>
      <c r="P638"/>
      <c r="Q638"/>
      <c r="R638"/>
    </row>
    <row r="639" spans="1:18" x14ac:dyDescent="0.2">
      <c r="A639" s="301">
        <v>43104</v>
      </c>
      <c r="B639">
        <v>23073.73</v>
      </c>
      <c r="C639">
        <v>23506.33</v>
      </c>
      <c r="D639">
        <v>23065.200000000001</v>
      </c>
      <c r="E639">
        <v>23506.33</v>
      </c>
      <c r="F639">
        <v>1053915</v>
      </c>
      <c r="P639"/>
      <c r="Q639"/>
      <c r="R639"/>
    </row>
    <row r="640" spans="1:18" x14ac:dyDescent="0.2">
      <c r="A640" s="301">
        <v>43098</v>
      </c>
      <c r="B640">
        <v>22831.49</v>
      </c>
      <c r="C640">
        <v>22881.21</v>
      </c>
      <c r="D640">
        <v>22753.200000000001</v>
      </c>
      <c r="E640">
        <v>22764.94</v>
      </c>
      <c r="F640">
        <v>478722</v>
      </c>
      <c r="P640"/>
      <c r="Q640"/>
      <c r="R640"/>
    </row>
    <row r="641" spans="1:18" x14ac:dyDescent="0.2">
      <c r="A641" s="301">
        <v>43097</v>
      </c>
      <c r="B641">
        <v>22912.05</v>
      </c>
      <c r="C641">
        <v>22954.45</v>
      </c>
      <c r="D641">
        <v>22736.43</v>
      </c>
      <c r="E641">
        <v>22783.98</v>
      </c>
      <c r="F641">
        <v>519037</v>
      </c>
      <c r="P641"/>
      <c r="Q641"/>
      <c r="R641"/>
    </row>
    <row r="642" spans="1:18" x14ac:dyDescent="0.2">
      <c r="A642" s="301">
        <v>43096</v>
      </c>
      <c r="B642">
        <v>22854.39</v>
      </c>
      <c r="C642">
        <v>22936.16</v>
      </c>
      <c r="D642">
        <v>22854.39</v>
      </c>
      <c r="E642">
        <v>22911.21</v>
      </c>
      <c r="F642">
        <v>487441</v>
      </c>
      <c r="P642"/>
      <c r="Q642"/>
      <c r="R642"/>
    </row>
    <row r="643" spans="1:18" x14ac:dyDescent="0.2">
      <c r="A643" s="301">
        <v>43095</v>
      </c>
      <c r="B643">
        <v>22922.95</v>
      </c>
      <c r="C643">
        <v>22950.15</v>
      </c>
      <c r="D643">
        <v>22877.63</v>
      </c>
      <c r="E643">
        <v>22892.69</v>
      </c>
      <c r="F643">
        <v>477844</v>
      </c>
      <c r="P643"/>
      <c r="Q643"/>
      <c r="R643"/>
    </row>
    <row r="644" spans="1:18" x14ac:dyDescent="0.2">
      <c r="A644" s="301">
        <v>43094</v>
      </c>
      <c r="B644">
        <v>22909.41</v>
      </c>
      <c r="C644">
        <v>22948.83</v>
      </c>
      <c r="D644">
        <v>22870.19</v>
      </c>
      <c r="E644">
        <v>22939.18</v>
      </c>
      <c r="F644">
        <v>444478</v>
      </c>
      <c r="P644"/>
      <c r="Q644"/>
      <c r="R644"/>
    </row>
    <row r="645" spans="1:18" x14ac:dyDescent="0.2">
      <c r="A645" s="301">
        <v>43091</v>
      </c>
      <c r="B645">
        <v>22850.73</v>
      </c>
      <c r="C645">
        <v>22908.84</v>
      </c>
      <c r="D645">
        <v>22801.16</v>
      </c>
      <c r="E645">
        <v>22902.76</v>
      </c>
      <c r="F645">
        <v>802245</v>
      </c>
      <c r="P645"/>
      <c r="Q645"/>
      <c r="R645"/>
    </row>
    <row r="646" spans="1:18" x14ac:dyDescent="0.2">
      <c r="A646" s="301">
        <v>43090</v>
      </c>
      <c r="B646">
        <v>22852.01</v>
      </c>
      <c r="C646">
        <v>22894.95</v>
      </c>
      <c r="D646">
        <v>22728.06</v>
      </c>
      <c r="E646">
        <v>22866.1</v>
      </c>
      <c r="F646">
        <v>753327</v>
      </c>
      <c r="P646"/>
      <c r="Q646"/>
      <c r="R646"/>
    </row>
    <row r="647" spans="1:18" x14ac:dyDescent="0.2">
      <c r="A647" s="301">
        <v>43089</v>
      </c>
      <c r="B647">
        <v>22834.93</v>
      </c>
      <c r="C647">
        <v>22923.5</v>
      </c>
      <c r="D647">
        <v>22806.73</v>
      </c>
      <c r="E647">
        <v>22891.72</v>
      </c>
      <c r="F647">
        <v>952698</v>
      </c>
      <c r="P647"/>
      <c r="Q647"/>
      <c r="R647"/>
    </row>
    <row r="648" spans="1:18" x14ac:dyDescent="0.2">
      <c r="A648" s="301">
        <v>43088</v>
      </c>
      <c r="B648">
        <v>22961.47</v>
      </c>
      <c r="C648">
        <v>22990.42</v>
      </c>
      <c r="D648">
        <v>22862.82</v>
      </c>
      <c r="E648">
        <v>22868</v>
      </c>
      <c r="F648">
        <v>726762</v>
      </c>
      <c r="P648"/>
      <c r="Q648"/>
      <c r="R648"/>
    </row>
    <row r="649" spans="1:18" x14ac:dyDescent="0.2">
      <c r="A649" s="301">
        <v>43087</v>
      </c>
      <c r="B649">
        <v>22770.44</v>
      </c>
      <c r="C649">
        <v>22927.5</v>
      </c>
      <c r="D649">
        <v>22735.200000000001</v>
      </c>
      <c r="E649">
        <v>22901.77</v>
      </c>
      <c r="F649">
        <v>878113</v>
      </c>
      <c r="P649"/>
      <c r="Q649"/>
      <c r="R649"/>
    </row>
    <row r="650" spans="1:18" x14ac:dyDescent="0.2">
      <c r="A650" s="301">
        <v>43084</v>
      </c>
      <c r="B650">
        <v>22621.360000000001</v>
      </c>
      <c r="C650">
        <v>22745.09</v>
      </c>
      <c r="D650">
        <v>22478.32</v>
      </c>
      <c r="E650">
        <v>22553.22</v>
      </c>
      <c r="F650">
        <v>1025282</v>
      </c>
      <c r="P650"/>
      <c r="Q650"/>
      <c r="R650"/>
    </row>
    <row r="651" spans="1:18" x14ac:dyDescent="0.2">
      <c r="A651" s="301">
        <v>43083</v>
      </c>
      <c r="B651">
        <v>22699.3</v>
      </c>
      <c r="C651">
        <v>22786.61</v>
      </c>
      <c r="D651">
        <v>22638.76</v>
      </c>
      <c r="E651">
        <v>22694.45</v>
      </c>
      <c r="F651">
        <v>876577</v>
      </c>
      <c r="P651"/>
      <c r="Q651"/>
      <c r="R651"/>
    </row>
    <row r="652" spans="1:18" x14ac:dyDescent="0.2">
      <c r="A652" s="301">
        <v>43082</v>
      </c>
      <c r="B652">
        <v>22879.27</v>
      </c>
      <c r="C652">
        <v>22879.37</v>
      </c>
      <c r="D652">
        <v>22697.32</v>
      </c>
      <c r="E652">
        <v>22758.07</v>
      </c>
      <c r="F652">
        <v>941916</v>
      </c>
      <c r="P652"/>
      <c r="Q652"/>
      <c r="R652"/>
    </row>
    <row r="653" spans="1:18" x14ac:dyDescent="0.2">
      <c r="A653" s="301">
        <v>43081</v>
      </c>
      <c r="B653">
        <v>22936.41</v>
      </c>
      <c r="C653">
        <v>22994.33</v>
      </c>
      <c r="D653">
        <v>22834.89</v>
      </c>
      <c r="E653">
        <v>22866.17</v>
      </c>
      <c r="F653">
        <v>888235</v>
      </c>
      <c r="P653"/>
      <c r="Q653"/>
      <c r="R653"/>
    </row>
    <row r="654" spans="1:18" x14ac:dyDescent="0.2">
      <c r="A654" s="301">
        <v>43080</v>
      </c>
      <c r="B654">
        <v>22894.3</v>
      </c>
      <c r="C654">
        <v>22938.73</v>
      </c>
      <c r="D654">
        <v>22787.4</v>
      </c>
      <c r="E654">
        <v>22938.73</v>
      </c>
      <c r="F654">
        <v>716035</v>
      </c>
      <c r="P654"/>
      <c r="Q654"/>
      <c r="R654"/>
    </row>
    <row r="655" spans="1:18" x14ac:dyDescent="0.2">
      <c r="A655" s="301">
        <v>43077</v>
      </c>
      <c r="B655">
        <v>22627.95</v>
      </c>
      <c r="C655">
        <v>22819.71</v>
      </c>
      <c r="D655">
        <v>22625.41</v>
      </c>
      <c r="E655">
        <v>22811.08</v>
      </c>
      <c r="F655">
        <v>1101710</v>
      </c>
      <c r="P655"/>
      <c r="Q655"/>
      <c r="R655"/>
    </row>
    <row r="656" spans="1:18" x14ac:dyDescent="0.2">
      <c r="A656" s="301">
        <v>43076</v>
      </c>
      <c r="B656">
        <v>22317.15</v>
      </c>
      <c r="C656">
        <v>22515.24</v>
      </c>
      <c r="D656">
        <v>22317.15</v>
      </c>
      <c r="E656">
        <v>22498.03</v>
      </c>
      <c r="F656">
        <v>820304</v>
      </c>
      <c r="P656"/>
      <c r="Q656"/>
      <c r="R656"/>
    </row>
    <row r="657" spans="1:18" x14ac:dyDescent="0.2">
      <c r="A657" s="301">
        <v>43075</v>
      </c>
      <c r="B657">
        <v>22525.38</v>
      </c>
      <c r="C657">
        <v>22528.21</v>
      </c>
      <c r="D657">
        <v>22119.21</v>
      </c>
      <c r="E657">
        <v>22177.040000000001</v>
      </c>
      <c r="F657">
        <v>1003206</v>
      </c>
      <c r="P657"/>
      <c r="Q657"/>
      <c r="R657"/>
    </row>
    <row r="658" spans="1:18" x14ac:dyDescent="0.2">
      <c r="A658" s="301">
        <v>43074</v>
      </c>
      <c r="B658">
        <v>22595.33</v>
      </c>
      <c r="C658">
        <v>22682.71</v>
      </c>
      <c r="D658">
        <v>22522.28</v>
      </c>
      <c r="E658">
        <v>22622.38</v>
      </c>
      <c r="F658">
        <v>781762</v>
      </c>
      <c r="P658"/>
      <c r="Q658"/>
      <c r="R658"/>
    </row>
    <row r="659" spans="1:18" x14ac:dyDescent="0.2">
      <c r="A659" s="301">
        <v>43073</v>
      </c>
      <c r="B659">
        <v>22843.53</v>
      </c>
      <c r="C659">
        <v>22864.33</v>
      </c>
      <c r="D659">
        <v>22693.99</v>
      </c>
      <c r="E659">
        <v>22707.16</v>
      </c>
      <c r="F659">
        <v>710485</v>
      </c>
      <c r="P659"/>
      <c r="Q659"/>
      <c r="R659"/>
    </row>
    <row r="660" spans="1:18" x14ac:dyDescent="0.2">
      <c r="A660" s="301">
        <v>43070</v>
      </c>
      <c r="B660">
        <v>22916.93</v>
      </c>
      <c r="C660">
        <v>22994.31</v>
      </c>
      <c r="D660">
        <v>22675.07</v>
      </c>
      <c r="E660">
        <v>22819.03</v>
      </c>
      <c r="F660">
        <v>924743</v>
      </c>
      <c r="P660"/>
      <c r="Q660"/>
      <c r="R660"/>
    </row>
    <row r="661" spans="1:18" x14ac:dyDescent="0.2">
      <c r="A661" s="301">
        <v>43069</v>
      </c>
      <c r="B661">
        <v>22601.83</v>
      </c>
      <c r="C661">
        <v>22748.32</v>
      </c>
      <c r="D661">
        <v>22502.68</v>
      </c>
      <c r="E661">
        <v>22724.959999999999</v>
      </c>
      <c r="F661">
        <v>1450609</v>
      </c>
      <c r="P661"/>
      <c r="Q661"/>
      <c r="R661"/>
    </row>
    <row r="662" spans="1:18" x14ac:dyDescent="0.2">
      <c r="A662" s="301">
        <v>43068</v>
      </c>
      <c r="B662">
        <v>22613.96</v>
      </c>
      <c r="C662">
        <v>22643.93</v>
      </c>
      <c r="D662">
        <v>22537.119999999999</v>
      </c>
      <c r="E662">
        <v>22597.200000000001</v>
      </c>
      <c r="F662">
        <v>935379</v>
      </c>
      <c r="P662"/>
      <c r="Q662"/>
      <c r="R662"/>
    </row>
    <row r="663" spans="1:18" x14ac:dyDescent="0.2">
      <c r="A663" s="301">
        <v>43067</v>
      </c>
      <c r="B663">
        <v>22474.74</v>
      </c>
      <c r="C663">
        <v>22580.99</v>
      </c>
      <c r="D663">
        <v>22363.94</v>
      </c>
      <c r="E663">
        <v>22486.240000000002</v>
      </c>
      <c r="F663">
        <v>791603</v>
      </c>
      <c r="P663"/>
      <c r="Q663"/>
      <c r="R663"/>
    </row>
    <row r="664" spans="1:18" x14ac:dyDescent="0.2">
      <c r="A664" s="301">
        <v>43066</v>
      </c>
      <c r="B664">
        <v>22657.08</v>
      </c>
      <c r="C664">
        <v>22659.33</v>
      </c>
      <c r="D664">
        <v>22423.4</v>
      </c>
      <c r="E664">
        <v>22495.99</v>
      </c>
      <c r="F664">
        <v>687225</v>
      </c>
      <c r="P664"/>
      <c r="Q664"/>
      <c r="R664"/>
    </row>
    <row r="665" spans="1:18" x14ac:dyDescent="0.2">
      <c r="A665" s="301">
        <v>43063</v>
      </c>
      <c r="B665">
        <v>22390.14</v>
      </c>
      <c r="C665">
        <v>22567.200000000001</v>
      </c>
      <c r="D665">
        <v>22381.01</v>
      </c>
      <c r="E665">
        <v>22550.85</v>
      </c>
      <c r="F665">
        <v>667528</v>
      </c>
      <c r="P665"/>
      <c r="Q665"/>
      <c r="R665"/>
    </row>
    <row r="666" spans="1:18" x14ac:dyDescent="0.2">
      <c r="A666" s="301">
        <v>43061</v>
      </c>
      <c r="B666">
        <v>22601.55</v>
      </c>
      <c r="C666">
        <v>22677.34</v>
      </c>
      <c r="D666">
        <v>22513.439999999999</v>
      </c>
      <c r="E666">
        <v>22523.15</v>
      </c>
      <c r="F666">
        <v>835590</v>
      </c>
      <c r="P666"/>
      <c r="Q666"/>
      <c r="R666"/>
    </row>
    <row r="667" spans="1:18" x14ac:dyDescent="0.2">
      <c r="A667" s="301">
        <v>43060</v>
      </c>
      <c r="B667">
        <v>22456.79</v>
      </c>
      <c r="C667">
        <v>22563.25</v>
      </c>
      <c r="D667">
        <v>22416.48</v>
      </c>
      <c r="E667">
        <v>22416.48</v>
      </c>
      <c r="F667">
        <v>785022</v>
      </c>
      <c r="P667"/>
      <c r="Q667"/>
      <c r="R667"/>
    </row>
    <row r="668" spans="1:18" x14ac:dyDescent="0.2">
      <c r="A668" s="301">
        <v>43059</v>
      </c>
      <c r="B668">
        <v>22279.98</v>
      </c>
      <c r="C668">
        <v>22410.240000000002</v>
      </c>
      <c r="D668">
        <v>22215.07</v>
      </c>
      <c r="E668">
        <v>22261.759999999998</v>
      </c>
      <c r="F668">
        <v>738958</v>
      </c>
      <c r="P668"/>
      <c r="Q668"/>
      <c r="R668"/>
    </row>
    <row r="669" spans="1:18" x14ac:dyDescent="0.2">
      <c r="A669" s="301">
        <v>43056</v>
      </c>
      <c r="B669">
        <v>22603.3</v>
      </c>
      <c r="C669">
        <v>22757.4</v>
      </c>
      <c r="D669">
        <v>22319.119999999999</v>
      </c>
      <c r="E669">
        <v>22396.799999999999</v>
      </c>
      <c r="F669">
        <v>1171643</v>
      </c>
      <c r="P669"/>
      <c r="Q669"/>
      <c r="R669"/>
    </row>
    <row r="670" spans="1:18" x14ac:dyDescent="0.2">
      <c r="A670" s="301">
        <v>43055</v>
      </c>
      <c r="B670">
        <v>21975.23</v>
      </c>
      <c r="C670">
        <v>22392.13</v>
      </c>
      <c r="D670">
        <v>21972.34</v>
      </c>
      <c r="E670">
        <v>22351.119999999999</v>
      </c>
      <c r="F670">
        <v>995953</v>
      </c>
      <c r="P670"/>
      <c r="Q670"/>
      <c r="R670"/>
    </row>
    <row r="671" spans="1:18" x14ac:dyDescent="0.2">
      <c r="A671" s="301">
        <v>43054</v>
      </c>
      <c r="B671">
        <v>22250.98</v>
      </c>
      <c r="C671">
        <v>22305.24</v>
      </c>
      <c r="D671">
        <v>22004.79</v>
      </c>
      <c r="E671">
        <v>22028.32</v>
      </c>
      <c r="F671">
        <v>1243248</v>
      </c>
      <c r="P671"/>
      <c r="Q671"/>
      <c r="R671"/>
    </row>
    <row r="672" spans="1:18" x14ac:dyDescent="0.2">
      <c r="A672" s="301">
        <v>43053</v>
      </c>
      <c r="B672">
        <v>22342.93</v>
      </c>
      <c r="C672">
        <v>22532.3</v>
      </c>
      <c r="D672">
        <v>22323.24</v>
      </c>
      <c r="E672">
        <v>22380.01</v>
      </c>
      <c r="F672">
        <v>989455</v>
      </c>
      <c r="P672"/>
      <c r="Q672"/>
      <c r="R672"/>
    </row>
    <row r="673" spans="1:18" x14ac:dyDescent="0.2">
      <c r="A673" s="301">
        <v>43052</v>
      </c>
      <c r="B673">
        <v>22607.56</v>
      </c>
      <c r="C673">
        <v>22607.919999999998</v>
      </c>
      <c r="D673">
        <v>22380.99</v>
      </c>
      <c r="E673">
        <v>22380.99</v>
      </c>
      <c r="F673">
        <v>831862</v>
      </c>
      <c r="P673"/>
      <c r="Q673"/>
      <c r="R673"/>
    </row>
    <row r="674" spans="1:18" x14ac:dyDescent="0.2">
      <c r="A674" s="301">
        <v>43049</v>
      </c>
      <c r="B674">
        <v>22580.7</v>
      </c>
      <c r="C674">
        <v>22724.39</v>
      </c>
      <c r="D674">
        <v>22511.93</v>
      </c>
      <c r="E674">
        <v>22681.42</v>
      </c>
      <c r="F674">
        <v>1099323</v>
      </c>
      <c r="P674"/>
      <c r="Q674"/>
      <c r="R674"/>
    </row>
    <row r="675" spans="1:18" x14ac:dyDescent="0.2">
      <c r="A675" s="301">
        <v>43048</v>
      </c>
      <c r="B675">
        <v>22989.439999999999</v>
      </c>
      <c r="C675">
        <v>23382.15</v>
      </c>
      <c r="D675">
        <v>22522.83</v>
      </c>
      <c r="E675">
        <v>22868.71</v>
      </c>
      <c r="F675">
        <v>1653872</v>
      </c>
      <c r="P675"/>
      <c r="Q675"/>
      <c r="R675"/>
    </row>
    <row r="676" spans="1:18" x14ac:dyDescent="0.2">
      <c r="A676" s="301">
        <v>43047</v>
      </c>
      <c r="B676">
        <v>22849.91</v>
      </c>
      <c r="C676">
        <v>22922.799999999999</v>
      </c>
      <c r="D676">
        <v>22759.07</v>
      </c>
      <c r="E676">
        <v>22913.82</v>
      </c>
      <c r="F676">
        <v>1033253</v>
      </c>
      <c r="P676"/>
      <c r="Q676"/>
      <c r="R676"/>
    </row>
    <row r="677" spans="1:18" x14ac:dyDescent="0.2">
      <c r="A677" s="301">
        <v>43046</v>
      </c>
      <c r="B677">
        <v>22518.75</v>
      </c>
      <c r="C677">
        <v>22953.18</v>
      </c>
      <c r="D677">
        <v>22512.91</v>
      </c>
      <c r="E677">
        <v>22937.599999999999</v>
      </c>
      <c r="F677">
        <v>1110910</v>
      </c>
      <c r="P677"/>
      <c r="Q677"/>
      <c r="R677"/>
    </row>
    <row r="678" spans="1:18" x14ac:dyDescent="0.2">
      <c r="A678" s="301">
        <v>43045</v>
      </c>
      <c r="B678">
        <v>22612.959999999999</v>
      </c>
      <c r="C678">
        <v>22644.68</v>
      </c>
      <c r="D678">
        <v>22435.34</v>
      </c>
      <c r="E678">
        <v>22548.35</v>
      </c>
      <c r="F678">
        <v>1153798</v>
      </c>
      <c r="P678"/>
      <c r="Q678"/>
      <c r="R678"/>
    </row>
    <row r="679" spans="1:18" x14ac:dyDescent="0.2">
      <c r="A679" s="301">
        <v>43041</v>
      </c>
      <c r="B679">
        <v>22512.18</v>
      </c>
      <c r="C679">
        <v>22540.25</v>
      </c>
      <c r="D679">
        <v>22400.01</v>
      </c>
      <c r="E679">
        <v>22539.119999999999</v>
      </c>
      <c r="F679">
        <v>1090255</v>
      </c>
      <c r="P679"/>
      <c r="Q679"/>
      <c r="R679"/>
    </row>
    <row r="680" spans="1:18" x14ac:dyDescent="0.2">
      <c r="A680" s="301">
        <v>43040</v>
      </c>
      <c r="B680">
        <v>22144.92</v>
      </c>
      <c r="C680">
        <v>22455.919999999998</v>
      </c>
      <c r="D680">
        <v>22130.03</v>
      </c>
      <c r="E680">
        <v>22420.080000000002</v>
      </c>
      <c r="F680">
        <v>1161165</v>
      </c>
      <c r="P680"/>
      <c r="Q680"/>
      <c r="R680"/>
    </row>
    <row r="681" spans="1:18" x14ac:dyDescent="0.2">
      <c r="A681" s="301">
        <v>43039</v>
      </c>
      <c r="B681">
        <v>21897.29</v>
      </c>
      <c r="C681">
        <v>22020.38</v>
      </c>
      <c r="D681">
        <v>21840.07</v>
      </c>
      <c r="E681">
        <v>22011.61</v>
      </c>
      <c r="F681">
        <v>1055802</v>
      </c>
      <c r="P681"/>
      <c r="Q681"/>
      <c r="R681"/>
    </row>
    <row r="682" spans="1:18" x14ac:dyDescent="0.2">
      <c r="A682" s="301">
        <v>43038</v>
      </c>
      <c r="B682">
        <v>22047.95</v>
      </c>
      <c r="C682">
        <v>22086.880000000001</v>
      </c>
      <c r="D682">
        <v>21921.24</v>
      </c>
      <c r="E682">
        <v>22011.67</v>
      </c>
      <c r="F682">
        <v>1397960</v>
      </c>
      <c r="P682"/>
      <c r="Q682"/>
      <c r="R682"/>
    </row>
    <row r="683" spans="1:18" x14ac:dyDescent="0.2">
      <c r="A683" s="301">
        <v>43035</v>
      </c>
      <c r="B683">
        <v>21903.27</v>
      </c>
      <c r="C683">
        <v>22016.5</v>
      </c>
      <c r="D683">
        <v>21815.72</v>
      </c>
      <c r="E683">
        <v>22008.45</v>
      </c>
      <c r="F683">
        <v>1241390</v>
      </c>
      <c r="P683"/>
      <c r="Q683"/>
      <c r="R683"/>
    </row>
    <row r="684" spans="1:18" x14ac:dyDescent="0.2">
      <c r="A684" s="301">
        <v>43034</v>
      </c>
      <c r="B684">
        <v>21698.95</v>
      </c>
      <c r="C684">
        <v>21793.62</v>
      </c>
      <c r="D684">
        <v>21688.560000000001</v>
      </c>
      <c r="E684">
        <v>21739.78</v>
      </c>
      <c r="F684">
        <v>851784</v>
      </c>
      <c r="P684"/>
      <c r="Q684"/>
      <c r="R684"/>
    </row>
    <row r="685" spans="1:18" x14ac:dyDescent="0.2">
      <c r="A685" s="301">
        <v>43033</v>
      </c>
      <c r="B685">
        <v>21900.13</v>
      </c>
      <c r="C685">
        <v>21921.360000000001</v>
      </c>
      <c r="D685">
        <v>21648.35</v>
      </c>
      <c r="E685">
        <v>21707.62</v>
      </c>
      <c r="F685">
        <v>1258340</v>
      </c>
      <c r="P685"/>
      <c r="Q685"/>
      <c r="R685"/>
    </row>
    <row r="686" spans="1:18" x14ac:dyDescent="0.2">
      <c r="A686" s="301">
        <v>43032</v>
      </c>
      <c r="B686">
        <v>21670</v>
      </c>
      <c r="C686">
        <v>21805.17</v>
      </c>
      <c r="D686">
        <v>21646.52</v>
      </c>
      <c r="E686">
        <v>21805.17</v>
      </c>
      <c r="F686">
        <v>909352</v>
      </c>
      <c r="P686"/>
      <c r="Q686"/>
      <c r="R686"/>
    </row>
    <row r="687" spans="1:18" x14ac:dyDescent="0.2">
      <c r="A687" s="301">
        <v>43031</v>
      </c>
      <c r="B687">
        <v>21709.3</v>
      </c>
      <c r="C687">
        <v>21723.599999999999</v>
      </c>
      <c r="D687">
        <v>21614.51</v>
      </c>
      <c r="E687">
        <v>21696.65</v>
      </c>
      <c r="F687">
        <v>901470</v>
      </c>
      <c r="P687"/>
      <c r="Q687"/>
      <c r="R687"/>
    </row>
    <row r="688" spans="1:18" x14ac:dyDescent="0.2">
      <c r="A688" s="301">
        <v>43028</v>
      </c>
      <c r="B688">
        <v>21390.95</v>
      </c>
      <c r="C688">
        <v>21489.26</v>
      </c>
      <c r="D688">
        <v>21363.1</v>
      </c>
      <c r="E688">
        <v>21457.64</v>
      </c>
      <c r="F688">
        <v>883842</v>
      </c>
      <c r="P688"/>
      <c r="Q688"/>
      <c r="R688"/>
    </row>
    <row r="689" spans="1:18" x14ac:dyDescent="0.2">
      <c r="A689" s="301">
        <v>43027</v>
      </c>
      <c r="B689">
        <v>21450.04</v>
      </c>
      <c r="C689">
        <v>21503.85</v>
      </c>
      <c r="D689">
        <v>21381.52</v>
      </c>
      <c r="E689">
        <v>21448.52</v>
      </c>
      <c r="F689">
        <v>872212</v>
      </c>
      <c r="P689"/>
      <c r="Q689"/>
      <c r="R689"/>
    </row>
    <row r="690" spans="1:18" x14ac:dyDescent="0.2">
      <c r="A690" s="301">
        <v>43026</v>
      </c>
      <c r="B690">
        <v>21374.66</v>
      </c>
      <c r="C690">
        <v>21402.76</v>
      </c>
      <c r="D690">
        <v>21317.67</v>
      </c>
      <c r="E690">
        <v>21363.05</v>
      </c>
      <c r="F690">
        <v>749495</v>
      </c>
      <c r="P690"/>
      <c r="Q690"/>
      <c r="R690"/>
    </row>
    <row r="691" spans="1:18" x14ac:dyDescent="0.2">
      <c r="A691" s="301">
        <v>43025</v>
      </c>
      <c r="B691">
        <v>21352.17</v>
      </c>
      <c r="C691">
        <v>21393.96</v>
      </c>
      <c r="D691">
        <v>21230.67</v>
      </c>
      <c r="E691">
        <v>21336.12</v>
      </c>
      <c r="F691">
        <v>953062</v>
      </c>
      <c r="P691"/>
      <c r="Q691"/>
      <c r="R691"/>
    </row>
    <row r="692" spans="1:18" x14ac:dyDescent="0.2">
      <c r="A692" s="301">
        <v>43024</v>
      </c>
      <c r="B692">
        <v>21221.27</v>
      </c>
      <c r="C692">
        <v>21347.07</v>
      </c>
      <c r="D692">
        <v>21187.93</v>
      </c>
      <c r="E692">
        <v>21255.56</v>
      </c>
      <c r="F692">
        <v>1055212</v>
      </c>
      <c r="P692"/>
      <c r="Q692"/>
      <c r="R692"/>
    </row>
    <row r="693" spans="1:18" x14ac:dyDescent="0.2">
      <c r="A693" s="301">
        <v>43021</v>
      </c>
      <c r="B693">
        <v>20959.66</v>
      </c>
      <c r="C693">
        <v>21211.29</v>
      </c>
      <c r="D693">
        <v>20933</v>
      </c>
      <c r="E693">
        <v>21155.18</v>
      </c>
      <c r="F693">
        <v>1138877</v>
      </c>
      <c r="P693"/>
      <c r="Q693"/>
      <c r="R693"/>
    </row>
    <row r="694" spans="1:18" x14ac:dyDescent="0.2">
      <c r="A694" s="301">
        <v>43020</v>
      </c>
      <c r="B694">
        <v>20958.18</v>
      </c>
      <c r="C694">
        <v>20994.400000000001</v>
      </c>
      <c r="D694">
        <v>20917.04</v>
      </c>
      <c r="E694">
        <v>20954.72</v>
      </c>
      <c r="F694">
        <v>828762</v>
      </c>
      <c r="P694"/>
      <c r="Q694"/>
      <c r="R694"/>
    </row>
    <row r="695" spans="1:18" x14ac:dyDescent="0.2">
      <c r="A695" s="301">
        <v>43019</v>
      </c>
      <c r="B695">
        <v>20803.71</v>
      </c>
      <c r="C695">
        <v>20898.41</v>
      </c>
      <c r="D695">
        <v>20788.12</v>
      </c>
      <c r="E695">
        <v>20881.27</v>
      </c>
      <c r="F695">
        <v>826589</v>
      </c>
      <c r="P695"/>
      <c r="Q695"/>
      <c r="R695"/>
    </row>
    <row r="696" spans="1:18" x14ac:dyDescent="0.2">
      <c r="A696" s="301">
        <v>43018</v>
      </c>
      <c r="B696">
        <v>20680.54</v>
      </c>
      <c r="C696">
        <v>20823.66</v>
      </c>
      <c r="D696">
        <v>20663.080000000002</v>
      </c>
      <c r="E696">
        <v>20823.509999999998</v>
      </c>
      <c r="F696">
        <v>807149</v>
      </c>
      <c r="P696"/>
      <c r="Q696"/>
      <c r="R696"/>
    </row>
    <row r="697" spans="1:18" x14ac:dyDescent="0.2">
      <c r="A697" s="301">
        <v>43014</v>
      </c>
      <c r="B697">
        <v>20716.849999999999</v>
      </c>
      <c r="C697">
        <v>20721.150000000001</v>
      </c>
      <c r="D697">
        <v>20659.150000000001</v>
      </c>
      <c r="E697">
        <v>20690.71</v>
      </c>
      <c r="F697">
        <v>781866</v>
      </c>
      <c r="P697"/>
      <c r="Q697"/>
      <c r="R697"/>
    </row>
    <row r="698" spans="1:18" x14ac:dyDescent="0.2">
      <c r="A698" s="301">
        <v>43013</v>
      </c>
      <c r="B698">
        <v>20650.71</v>
      </c>
      <c r="C698">
        <v>20667.47</v>
      </c>
      <c r="D698">
        <v>20602.259999999998</v>
      </c>
      <c r="E698">
        <v>20628.560000000001</v>
      </c>
      <c r="F698">
        <v>590571</v>
      </c>
      <c r="P698"/>
      <c r="Q698"/>
      <c r="R698"/>
    </row>
    <row r="699" spans="1:18" x14ac:dyDescent="0.2">
      <c r="A699" s="301">
        <v>43012</v>
      </c>
      <c r="B699">
        <v>20660.810000000001</v>
      </c>
      <c r="C699">
        <v>20689.080000000002</v>
      </c>
      <c r="D699">
        <v>20592.18</v>
      </c>
      <c r="E699">
        <v>20626.66</v>
      </c>
      <c r="F699">
        <v>758477</v>
      </c>
      <c r="P699"/>
      <c r="Q699"/>
      <c r="R699"/>
    </row>
    <row r="700" spans="1:18" x14ac:dyDescent="0.2">
      <c r="A700" s="301">
        <v>43011</v>
      </c>
      <c r="B700">
        <v>20475.25</v>
      </c>
      <c r="C700">
        <v>20628.38</v>
      </c>
      <c r="D700">
        <v>20438.169999999998</v>
      </c>
      <c r="E700">
        <v>20614.07</v>
      </c>
      <c r="F700">
        <v>749775</v>
      </c>
      <c r="P700"/>
      <c r="Q700"/>
      <c r="R700"/>
    </row>
    <row r="701" spans="1:18" x14ac:dyDescent="0.2">
      <c r="A701" s="301">
        <v>43010</v>
      </c>
      <c r="B701">
        <v>20400.509999999998</v>
      </c>
      <c r="C701">
        <v>20411.330000000002</v>
      </c>
      <c r="D701">
        <v>20363.28</v>
      </c>
      <c r="E701">
        <v>20400.78</v>
      </c>
      <c r="F701">
        <v>697045</v>
      </c>
      <c r="P701"/>
      <c r="Q701"/>
      <c r="R701"/>
    </row>
    <row r="702" spans="1:18" x14ac:dyDescent="0.2">
      <c r="A702" s="301">
        <v>43007</v>
      </c>
      <c r="B702">
        <v>20315.34</v>
      </c>
      <c r="C702">
        <v>20370.330000000002</v>
      </c>
      <c r="D702">
        <v>20285.060000000001</v>
      </c>
      <c r="E702">
        <v>20356.28</v>
      </c>
      <c r="F702">
        <v>876679</v>
      </c>
      <c r="P702"/>
      <c r="Q702"/>
      <c r="R702"/>
    </row>
    <row r="703" spans="1:18" x14ac:dyDescent="0.2">
      <c r="A703" s="301">
        <v>43006</v>
      </c>
      <c r="B703">
        <v>20398.63</v>
      </c>
      <c r="C703">
        <v>20399.87</v>
      </c>
      <c r="D703">
        <v>20299.68</v>
      </c>
      <c r="E703">
        <v>20363.11</v>
      </c>
      <c r="F703">
        <v>865996</v>
      </c>
      <c r="P703"/>
      <c r="Q703"/>
      <c r="R703"/>
    </row>
    <row r="704" spans="1:18" x14ac:dyDescent="0.2">
      <c r="A704" s="301">
        <v>43005</v>
      </c>
      <c r="B704">
        <v>20269.82</v>
      </c>
      <c r="C704">
        <v>20278.09</v>
      </c>
      <c r="D704">
        <v>20213.66</v>
      </c>
      <c r="E704">
        <v>20267.05</v>
      </c>
      <c r="F704">
        <v>655943</v>
      </c>
      <c r="P704"/>
      <c r="Q704"/>
      <c r="R704"/>
    </row>
    <row r="705" spans="1:18" x14ac:dyDescent="0.2">
      <c r="A705" s="301">
        <v>43004</v>
      </c>
      <c r="B705">
        <v>20349.259999999998</v>
      </c>
      <c r="C705">
        <v>20385.5</v>
      </c>
      <c r="D705">
        <v>20303.98</v>
      </c>
      <c r="E705">
        <v>20330.189999999999</v>
      </c>
      <c r="F705">
        <v>978611</v>
      </c>
      <c r="P705"/>
      <c r="Q705"/>
      <c r="R705"/>
    </row>
    <row r="706" spans="1:18" x14ac:dyDescent="0.2">
      <c r="A706" s="301">
        <v>43003</v>
      </c>
      <c r="B706">
        <v>20439.43</v>
      </c>
      <c r="C706">
        <v>20454.29</v>
      </c>
      <c r="D706">
        <v>20367.03</v>
      </c>
      <c r="E706">
        <v>20397.580000000002</v>
      </c>
      <c r="F706">
        <v>854463</v>
      </c>
      <c r="P706"/>
      <c r="Q706"/>
      <c r="R706"/>
    </row>
    <row r="707" spans="1:18" x14ac:dyDescent="0.2">
      <c r="A707" s="301">
        <v>43000</v>
      </c>
      <c r="B707">
        <v>20413.61</v>
      </c>
      <c r="C707">
        <v>20417.07</v>
      </c>
      <c r="D707">
        <v>20249.240000000002</v>
      </c>
      <c r="E707">
        <v>20296.45</v>
      </c>
      <c r="F707">
        <v>984155</v>
      </c>
      <c r="P707"/>
      <c r="Q707"/>
      <c r="R707"/>
    </row>
    <row r="708" spans="1:18" x14ac:dyDescent="0.2">
      <c r="A708" s="301">
        <v>42999</v>
      </c>
      <c r="B708">
        <v>20456.5</v>
      </c>
      <c r="C708">
        <v>20481.27</v>
      </c>
      <c r="D708">
        <v>20332.689999999999</v>
      </c>
      <c r="E708">
        <v>20347.48</v>
      </c>
      <c r="F708">
        <v>1194949</v>
      </c>
      <c r="P708"/>
      <c r="Q708"/>
      <c r="R708"/>
    </row>
    <row r="709" spans="1:18" x14ac:dyDescent="0.2">
      <c r="A709" s="301">
        <v>42998</v>
      </c>
      <c r="B709">
        <v>20301.330000000002</v>
      </c>
      <c r="C709">
        <v>20339.37</v>
      </c>
      <c r="D709">
        <v>20272.82</v>
      </c>
      <c r="E709">
        <v>20310.46</v>
      </c>
      <c r="F709">
        <v>1035102</v>
      </c>
      <c r="P709"/>
      <c r="Q709"/>
      <c r="R709"/>
    </row>
    <row r="710" spans="1:18" x14ac:dyDescent="0.2">
      <c r="A710" s="301">
        <v>42997</v>
      </c>
      <c r="B710">
        <v>20128.18</v>
      </c>
      <c r="C710">
        <v>20320.78</v>
      </c>
      <c r="D710">
        <v>20122</v>
      </c>
      <c r="E710">
        <v>20299.38</v>
      </c>
      <c r="F710">
        <v>1246057</v>
      </c>
      <c r="P710"/>
      <c r="Q710"/>
      <c r="R710"/>
    </row>
    <row r="711" spans="1:18" x14ac:dyDescent="0.2">
      <c r="A711" s="301">
        <v>42993</v>
      </c>
      <c r="B711">
        <v>19793.8</v>
      </c>
      <c r="C711">
        <v>19933.400000000001</v>
      </c>
      <c r="D711">
        <v>19787.650000000001</v>
      </c>
      <c r="E711">
        <v>19909.5</v>
      </c>
      <c r="F711">
        <v>1154424</v>
      </c>
      <c r="P711"/>
      <c r="Q711"/>
      <c r="R711"/>
    </row>
    <row r="712" spans="1:18" x14ac:dyDescent="0.2">
      <c r="A712" s="301">
        <v>42992</v>
      </c>
      <c r="B712">
        <v>19860.37</v>
      </c>
      <c r="C712">
        <v>19918.39</v>
      </c>
      <c r="D712">
        <v>19793.849999999999</v>
      </c>
      <c r="E712">
        <v>19807.439999999999</v>
      </c>
      <c r="F712">
        <v>966185</v>
      </c>
      <c r="P712"/>
      <c r="Q712"/>
      <c r="R712"/>
    </row>
    <row r="713" spans="1:18" x14ac:dyDescent="0.2">
      <c r="A713" s="301">
        <v>42991</v>
      </c>
      <c r="B713">
        <v>19873.689999999999</v>
      </c>
      <c r="C713">
        <v>19888.84</v>
      </c>
      <c r="D713">
        <v>19845.02</v>
      </c>
      <c r="E713">
        <v>19865.82</v>
      </c>
      <c r="F713">
        <v>871093</v>
      </c>
      <c r="P713"/>
      <c r="Q713"/>
      <c r="R713"/>
    </row>
    <row r="714" spans="1:18" x14ac:dyDescent="0.2">
      <c r="A714" s="301">
        <v>42990</v>
      </c>
      <c r="B714">
        <v>19736.14</v>
      </c>
      <c r="C714">
        <v>19792.060000000001</v>
      </c>
      <c r="D714">
        <v>19718.8</v>
      </c>
      <c r="E714">
        <v>19776.62</v>
      </c>
      <c r="F714">
        <v>926539</v>
      </c>
      <c r="P714"/>
      <c r="Q714"/>
      <c r="R714"/>
    </row>
    <row r="715" spans="1:18" x14ac:dyDescent="0.2">
      <c r="A715" s="301">
        <v>42989</v>
      </c>
      <c r="B715">
        <v>19441.39</v>
      </c>
      <c r="C715">
        <v>19567.03</v>
      </c>
      <c r="D715">
        <v>19437.14</v>
      </c>
      <c r="E715">
        <v>19545.77</v>
      </c>
      <c r="F715">
        <v>811396</v>
      </c>
      <c r="P715"/>
      <c r="Q715"/>
      <c r="R715"/>
    </row>
    <row r="716" spans="1:18" x14ac:dyDescent="0.2">
      <c r="A716" s="301">
        <v>42986</v>
      </c>
      <c r="B716">
        <v>19297.96</v>
      </c>
      <c r="C716">
        <v>19357.490000000002</v>
      </c>
      <c r="D716">
        <v>19239.52</v>
      </c>
      <c r="E716">
        <v>19274.82</v>
      </c>
      <c r="F716">
        <v>1099200</v>
      </c>
      <c r="P716"/>
      <c r="Q716"/>
      <c r="R716"/>
    </row>
    <row r="717" spans="1:18" x14ac:dyDescent="0.2">
      <c r="A717" s="301">
        <v>42985</v>
      </c>
      <c r="B717">
        <v>19433.439999999999</v>
      </c>
      <c r="C717">
        <v>19482.72</v>
      </c>
      <c r="D717">
        <v>19365.75</v>
      </c>
      <c r="E717">
        <v>19396.52</v>
      </c>
      <c r="F717">
        <v>843691</v>
      </c>
      <c r="P717"/>
      <c r="Q717"/>
      <c r="R717"/>
    </row>
    <row r="718" spans="1:18" x14ac:dyDescent="0.2">
      <c r="A718" s="301">
        <v>42984</v>
      </c>
      <c r="B718">
        <v>19286.060000000001</v>
      </c>
      <c r="C718">
        <v>19371.38</v>
      </c>
      <c r="D718">
        <v>19254.669999999998</v>
      </c>
      <c r="E718">
        <v>19357.97</v>
      </c>
      <c r="F718">
        <v>911730</v>
      </c>
      <c r="P718"/>
      <c r="Q718"/>
      <c r="R718"/>
    </row>
    <row r="719" spans="1:18" x14ac:dyDescent="0.2">
      <c r="A719" s="301">
        <v>42983</v>
      </c>
      <c r="B719">
        <v>19533.38</v>
      </c>
      <c r="C719">
        <v>19542.78</v>
      </c>
      <c r="D719">
        <v>19354.59</v>
      </c>
      <c r="E719">
        <v>19385.810000000001</v>
      </c>
      <c r="F719">
        <v>800235</v>
      </c>
      <c r="P719"/>
      <c r="Q719"/>
      <c r="R719"/>
    </row>
    <row r="720" spans="1:18" x14ac:dyDescent="0.2">
      <c r="A720" s="301">
        <v>42982</v>
      </c>
      <c r="B720">
        <v>19615.96</v>
      </c>
      <c r="C720">
        <v>19628.400000000001</v>
      </c>
      <c r="D720">
        <v>19479.400000000001</v>
      </c>
      <c r="E720">
        <v>19508.25</v>
      </c>
      <c r="F720">
        <v>738560</v>
      </c>
      <c r="P720"/>
      <c r="Q720"/>
      <c r="R720"/>
    </row>
    <row r="721" spans="1:18" x14ac:dyDescent="0.2">
      <c r="A721" s="301">
        <v>42979</v>
      </c>
      <c r="B721">
        <v>19733.57</v>
      </c>
      <c r="C721">
        <v>19735.96</v>
      </c>
      <c r="D721">
        <v>19620.07</v>
      </c>
      <c r="E721">
        <v>19691.47</v>
      </c>
      <c r="F721">
        <v>819092</v>
      </c>
      <c r="P721"/>
      <c r="Q721"/>
      <c r="R721"/>
    </row>
    <row r="722" spans="1:18" x14ac:dyDescent="0.2">
      <c r="A722" s="301">
        <v>42978</v>
      </c>
      <c r="B722">
        <v>19591.32</v>
      </c>
      <c r="C722">
        <v>19687.990000000002</v>
      </c>
      <c r="D722">
        <v>19583.11</v>
      </c>
      <c r="E722">
        <v>19646.240000000002</v>
      </c>
      <c r="F722">
        <v>1008959</v>
      </c>
      <c r="P722"/>
      <c r="Q722"/>
      <c r="R722"/>
    </row>
    <row r="723" spans="1:18" x14ac:dyDescent="0.2">
      <c r="A723" s="301">
        <v>42977</v>
      </c>
      <c r="B723">
        <v>19480.98</v>
      </c>
      <c r="C723">
        <v>19538.23</v>
      </c>
      <c r="D723">
        <v>19435.099999999999</v>
      </c>
      <c r="E723">
        <v>19506.54</v>
      </c>
      <c r="F723">
        <v>945913</v>
      </c>
      <c r="P723"/>
      <c r="Q723"/>
      <c r="R723"/>
    </row>
    <row r="724" spans="1:18" x14ac:dyDescent="0.2">
      <c r="A724" s="301">
        <v>42976</v>
      </c>
      <c r="B724">
        <v>19319.11</v>
      </c>
      <c r="C724">
        <v>19371.900000000001</v>
      </c>
      <c r="D724">
        <v>19280.02</v>
      </c>
      <c r="E724">
        <v>19362.55</v>
      </c>
      <c r="F724">
        <v>772640</v>
      </c>
      <c r="P724"/>
      <c r="Q724"/>
      <c r="R724"/>
    </row>
    <row r="725" spans="1:18" x14ac:dyDescent="0.2">
      <c r="A725" s="301">
        <v>42975</v>
      </c>
      <c r="B725">
        <v>19502.23</v>
      </c>
      <c r="C725">
        <v>19535.5</v>
      </c>
      <c r="D725">
        <v>19420.5</v>
      </c>
      <c r="E725">
        <v>19449.900000000001</v>
      </c>
      <c r="F725">
        <v>715935</v>
      </c>
      <c r="P725"/>
      <c r="Q725"/>
      <c r="R725"/>
    </row>
    <row r="726" spans="1:18" x14ac:dyDescent="0.2">
      <c r="A726" s="301">
        <v>42972</v>
      </c>
      <c r="B726">
        <v>19401.12</v>
      </c>
      <c r="C726">
        <v>19485.97</v>
      </c>
      <c r="D726">
        <v>19384.37</v>
      </c>
      <c r="E726">
        <v>19452.61</v>
      </c>
      <c r="F726">
        <v>728559</v>
      </c>
      <c r="P726"/>
      <c r="Q726"/>
      <c r="R726"/>
    </row>
    <row r="727" spans="1:18" x14ac:dyDescent="0.2">
      <c r="A727" s="301">
        <v>42971</v>
      </c>
      <c r="B727">
        <v>19366.36</v>
      </c>
      <c r="C727">
        <v>19428.55</v>
      </c>
      <c r="D727">
        <v>19351.919999999998</v>
      </c>
      <c r="E727">
        <v>19353.77</v>
      </c>
      <c r="F727">
        <v>777392</v>
      </c>
      <c r="P727"/>
      <c r="Q727"/>
      <c r="R727"/>
    </row>
    <row r="728" spans="1:18" x14ac:dyDescent="0.2">
      <c r="A728" s="301">
        <v>42970</v>
      </c>
      <c r="B728">
        <v>19547.05</v>
      </c>
      <c r="C728">
        <v>19561.32</v>
      </c>
      <c r="D728">
        <v>19408.47</v>
      </c>
      <c r="E728">
        <v>19434.64</v>
      </c>
      <c r="F728">
        <v>809469</v>
      </c>
      <c r="P728"/>
      <c r="Q728"/>
      <c r="R728"/>
    </row>
    <row r="729" spans="1:18" x14ac:dyDescent="0.2">
      <c r="A729" s="301">
        <v>42969</v>
      </c>
      <c r="B729">
        <v>19373.11</v>
      </c>
      <c r="C729">
        <v>19437.25</v>
      </c>
      <c r="D729">
        <v>19361.95</v>
      </c>
      <c r="E729">
        <v>19383.84</v>
      </c>
      <c r="F729">
        <v>726903</v>
      </c>
      <c r="P729"/>
      <c r="Q729"/>
      <c r="R729"/>
    </row>
    <row r="730" spans="1:18" x14ac:dyDescent="0.2">
      <c r="A730" s="301">
        <v>42968</v>
      </c>
      <c r="B730">
        <v>19509.53</v>
      </c>
      <c r="C730">
        <v>19509.53</v>
      </c>
      <c r="D730">
        <v>19365.650000000001</v>
      </c>
      <c r="E730">
        <v>19393.13</v>
      </c>
      <c r="F730">
        <v>776361</v>
      </c>
      <c r="P730"/>
      <c r="Q730"/>
      <c r="R730"/>
    </row>
    <row r="731" spans="1:18" x14ac:dyDescent="0.2">
      <c r="A731" s="301">
        <v>42965</v>
      </c>
      <c r="B731">
        <v>19471.27</v>
      </c>
      <c r="C731">
        <v>19543.13</v>
      </c>
      <c r="D731">
        <v>19433.09</v>
      </c>
      <c r="E731">
        <v>19470.41</v>
      </c>
      <c r="F731">
        <v>986830</v>
      </c>
      <c r="P731"/>
      <c r="Q731"/>
      <c r="R731"/>
    </row>
    <row r="732" spans="1:18" x14ac:dyDescent="0.2">
      <c r="A732" s="301">
        <v>42964</v>
      </c>
      <c r="B732">
        <v>19707.75</v>
      </c>
      <c r="C732">
        <v>19739.04</v>
      </c>
      <c r="D732">
        <v>19679.37</v>
      </c>
      <c r="E732">
        <v>19702.63</v>
      </c>
      <c r="F732">
        <v>741017</v>
      </c>
      <c r="P732"/>
      <c r="Q732"/>
      <c r="R732"/>
    </row>
    <row r="733" spans="1:18" x14ac:dyDescent="0.2">
      <c r="A733" s="301">
        <v>42963</v>
      </c>
      <c r="B733">
        <v>19750.55</v>
      </c>
      <c r="C733">
        <v>19776.86</v>
      </c>
      <c r="D733">
        <v>19719.080000000002</v>
      </c>
      <c r="E733">
        <v>19729.28</v>
      </c>
      <c r="F733">
        <v>715409</v>
      </c>
      <c r="P733"/>
      <c r="Q733"/>
      <c r="R733"/>
    </row>
    <row r="734" spans="1:18" x14ac:dyDescent="0.2">
      <c r="A734" s="301">
        <v>42962</v>
      </c>
      <c r="B734">
        <v>19689.38</v>
      </c>
      <c r="C734">
        <v>19824.12</v>
      </c>
      <c r="D734">
        <v>19656.91</v>
      </c>
      <c r="E734">
        <v>19753.310000000001</v>
      </c>
      <c r="F734">
        <v>930709</v>
      </c>
      <c r="P734"/>
      <c r="Q734"/>
      <c r="R734"/>
    </row>
    <row r="735" spans="1:18" x14ac:dyDescent="0.2">
      <c r="A735" s="301">
        <v>42961</v>
      </c>
      <c r="B735">
        <v>19545.580000000002</v>
      </c>
      <c r="C735">
        <v>19598.41</v>
      </c>
      <c r="D735">
        <v>19486.48</v>
      </c>
      <c r="E735">
        <v>19537.099999999999</v>
      </c>
      <c r="F735">
        <v>1115645</v>
      </c>
      <c r="P735"/>
      <c r="Q735"/>
      <c r="R735"/>
    </row>
    <row r="736" spans="1:18" x14ac:dyDescent="0.2">
      <c r="A736" s="301">
        <v>42957</v>
      </c>
      <c r="B736">
        <v>19792.45</v>
      </c>
      <c r="C736">
        <v>19829.88</v>
      </c>
      <c r="D736">
        <v>19685.830000000002</v>
      </c>
      <c r="E736">
        <v>19729.740000000002</v>
      </c>
      <c r="F736">
        <v>1073689</v>
      </c>
      <c r="P736"/>
      <c r="Q736"/>
      <c r="R736"/>
    </row>
    <row r="737" spans="1:18" x14ac:dyDescent="0.2">
      <c r="A737" s="301">
        <v>42956</v>
      </c>
      <c r="B737">
        <v>19928.96</v>
      </c>
      <c r="C737">
        <v>19945.28</v>
      </c>
      <c r="D737">
        <v>19660.22</v>
      </c>
      <c r="E737">
        <v>19738.71</v>
      </c>
      <c r="F737">
        <v>1076115</v>
      </c>
      <c r="P737"/>
      <c r="Q737"/>
      <c r="R737"/>
    </row>
    <row r="738" spans="1:18" x14ac:dyDescent="0.2">
      <c r="A738" s="301">
        <v>42955</v>
      </c>
      <c r="B738">
        <v>20062.650000000001</v>
      </c>
      <c r="C738">
        <v>20076.8</v>
      </c>
      <c r="D738">
        <v>19970.57</v>
      </c>
      <c r="E738">
        <v>19996.009999999998</v>
      </c>
      <c r="F738">
        <v>829088</v>
      </c>
      <c r="P738"/>
      <c r="Q738"/>
      <c r="R738"/>
    </row>
    <row r="739" spans="1:18" x14ac:dyDescent="0.2">
      <c r="A739" s="301">
        <v>42954</v>
      </c>
      <c r="B739">
        <v>20059.29</v>
      </c>
      <c r="C739">
        <v>20085.900000000001</v>
      </c>
      <c r="D739">
        <v>20037.400000000001</v>
      </c>
      <c r="E739">
        <v>20055.89</v>
      </c>
      <c r="F739">
        <v>776312</v>
      </c>
      <c r="P739"/>
      <c r="Q739"/>
      <c r="R739"/>
    </row>
    <row r="740" spans="1:18" x14ac:dyDescent="0.2">
      <c r="A740" s="301">
        <v>42951</v>
      </c>
      <c r="B740">
        <v>19949.79</v>
      </c>
      <c r="C740">
        <v>19984.509999999998</v>
      </c>
      <c r="D740">
        <v>19933.59</v>
      </c>
      <c r="E740">
        <v>19952.330000000002</v>
      </c>
      <c r="F740">
        <v>789019</v>
      </c>
      <c r="P740"/>
      <c r="Q740"/>
      <c r="R740"/>
    </row>
    <row r="741" spans="1:18" x14ac:dyDescent="0.2">
      <c r="A741" s="301">
        <v>42950</v>
      </c>
      <c r="B741">
        <v>20066</v>
      </c>
      <c r="C741">
        <v>20070.16</v>
      </c>
      <c r="D741">
        <v>19985.400000000001</v>
      </c>
      <c r="E741">
        <v>20029.259999999998</v>
      </c>
      <c r="F741">
        <v>921118</v>
      </c>
      <c r="P741"/>
      <c r="Q741"/>
      <c r="R741"/>
    </row>
    <row r="742" spans="1:18" x14ac:dyDescent="0.2">
      <c r="A742" s="301">
        <v>42949</v>
      </c>
      <c r="B742">
        <v>20057.07</v>
      </c>
      <c r="C742">
        <v>20113.73</v>
      </c>
      <c r="D742">
        <v>20022.05</v>
      </c>
      <c r="E742">
        <v>20080.04</v>
      </c>
      <c r="F742">
        <v>986341</v>
      </c>
      <c r="P742"/>
      <c r="Q742"/>
      <c r="R742"/>
    </row>
    <row r="743" spans="1:18" x14ac:dyDescent="0.2">
      <c r="A743" s="301">
        <v>42948</v>
      </c>
      <c r="B743">
        <v>19907.080000000002</v>
      </c>
      <c r="C743">
        <v>20000.46</v>
      </c>
      <c r="D743">
        <v>19904.72</v>
      </c>
      <c r="E743">
        <v>19985.79</v>
      </c>
      <c r="F743">
        <v>1134555</v>
      </c>
      <c r="P743"/>
      <c r="Q743"/>
      <c r="R743"/>
    </row>
    <row r="744" spans="1:18" x14ac:dyDescent="0.2">
      <c r="A744" s="301">
        <v>42947</v>
      </c>
      <c r="B744">
        <v>19933.45</v>
      </c>
      <c r="C744">
        <v>19983.900000000001</v>
      </c>
      <c r="D744">
        <v>19891.900000000001</v>
      </c>
      <c r="E744">
        <v>19925.18</v>
      </c>
      <c r="F744">
        <v>1446449</v>
      </c>
      <c r="P744"/>
      <c r="Q744"/>
      <c r="R744"/>
    </row>
    <row r="745" spans="1:18" x14ac:dyDescent="0.2">
      <c r="A745" s="301">
        <v>42944</v>
      </c>
      <c r="B745">
        <v>20048.46</v>
      </c>
      <c r="C745">
        <v>20056.16</v>
      </c>
      <c r="D745">
        <v>19926.599999999999</v>
      </c>
      <c r="E745">
        <v>19959.84</v>
      </c>
      <c r="F745">
        <v>1118785</v>
      </c>
      <c r="P745"/>
      <c r="Q745"/>
      <c r="R745"/>
    </row>
    <row r="746" spans="1:18" x14ac:dyDescent="0.2">
      <c r="A746" s="301">
        <v>42943</v>
      </c>
      <c r="B746">
        <v>20026.580000000002</v>
      </c>
      <c r="C746">
        <v>20176.39</v>
      </c>
      <c r="D746">
        <v>20005.2</v>
      </c>
      <c r="E746">
        <v>20079.64</v>
      </c>
      <c r="F746">
        <v>926967</v>
      </c>
      <c r="P746"/>
      <c r="Q746"/>
      <c r="R746"/>
    </row>
    <row r="747" spans="1:18" x14ac:dyDescent="0.2">
      <c r="A747" s="301">
        <v>42942</v>
      </c>
      <c r="B747">
        <v>20098.14</v>
      </c>
      <c r="C747">
        <v>20116</v>
      </c>
      <c r="D747">
        <v>20016.580000000002</v>
      </c>
      <c r="E747">
        <v>20050.16</v>
      </c>
      <c r="F747">
        <v>880740</v>
      </c>
      <c r="P747"/>
      <c r="Q747"/>
      <c r="R747"/>
    </row>
    <row r="748" spans="1:18" x14ac:dyDescent="0.2">
      <c r="A748" s="301">
        <v>42941</v>
      </c>
      <c r="B748">
        <v>19979.560000000001</v>
      </c>
      <c r="C748">
        <v>20036.310000000001</v>
      </c>
      <c r="D748">
        <v>19941.61</v>
      </c>
      <c r="E748">
        <v>19955.2</v>
      </c>
      <c r="F748">
        <v>723423</v>
      </c>
      <c r="P748"/>
      <c r="Q748"/>
      <c r="R748"/>
    </row>
    <row r="749" spans="1:18" x14ac:dyDescent="0.2">
      <c r="A749" s="301">
        <v>42940</v>
      </c>
      <c r="B749">
        <v>19973.669999999998</v>
      </c>
      <c r="C749">
        <v>20002.54</v>
      </c>
      <c r="D749">
        <v>19901.88</v>
      </c>
      <c r="E749">
        <v>19975.669999999998</v>
      </c>
      <c r="F749">
        <v>837928</v>
      </c>
      <c r="P749"/>
      <c r="Q749"/>
      <c r="R749"/>
    </row>
    <row r="750" spans="1:18" x14ac:dyDescent="0.2">
      <c r="A750" s="301">
        <v>42937</v>
      </c>
      <c r="B750">
        <v>20089.86</v>
      </c>
      <c r="C750">
        <v>20135.330000000002</v>
      </c>
      <c r="D750">
        <v>20081.91</v>
      </c>
      <c r="E750">
        <v>20099.75</v>
      </c>
      <c r="F750">
        <v>810924</v>
      </c>
      <c r="P750"/>
      <c r="Q750"/>
      <c r="R750"/>
    </row>
    <row r="751" spans="1:18" x14ac:dyDescent="0.2">
      <c r="A751" s="301">
        <v>42936</v>
      </c>
      <c r="B751">
        <v>20046.900000000001</v>
      </c>
      <c r="C751">
        <v>20157.11</v>
      </c>
      <c r="D751">
        <v>20032.23</v>
      </c>
      <c r="E751">
        <v>20144.59</v>
      </c>
      <c r="F751">
        <v>833198</v>
      </c>
      <c r="P751"/>
      <c r="Q751"/>
      <c r="R751"/>
    </row>
    <row r="752" spans="1:18" x14ac:dyDescent="0.2">
      <c r="A752" s="301">
        <v>42935</v>
      </c>
      <c r="B752">
        <v>19970.78</v>
      </c>
      <c r="C752">
        <v>20032.46</v>
      </c>
      <c r="D752">
        <v>19947.259999999998</v>
      </c>
      <c r="E752">
        <v>20020.86</v>
      </c>
      <c r="F752">
        <v>837018</v>
      </c>
      <c r="P752"/>
      <c r="Q752"/>
      <c r="R752"/>
    </row>
    <row r="753" spans="1:18" x14ac:dyDescent="0.2">
      <c r="A753" s="301">
        <v>42934</v>
      </c>
      <c r="B753">
        <v>20074.41</v>
      </c>
      <c r="C753">
        <v>20081.29</v>
      </c>
      <c r="D753">
        <v>19943.14</v>
      </c>
      <c r="E753">
        <v>19999.91</v>
      </c>
      <c r="F753">
        <v>963166</v>
      </c>
      <c r="P753"/>
      <c r="Q753"/>
      <c r="R753"/>
    </row>
    <row r="754" spans="1:18" x14ac:dyDescent="0.2">
      <c r="A754" s="301">
        <v>42930</v>
      </c>
      <c r="B754">
        <v>20157.919999999998</v>
      </c>
      <c r="C754">
        <v>20163.669999999998</v>
      </c>
      <c r="D754">
        <v>20101.71</v>
      </c>
      <c r="E754">
        <v>20118.86</v>
      </c>
      <c r="F754">
        <v>857020</v>
      </c>
      <c r="P754"/>
      <c r="Q754"/>
      <c r="R754"/>
    </row>
    <row r="755" spans="1:18" x14ac:dyDescent="0.2">
      <c r="A755" s="301">
        <v>42929</v>
      </c>
      <c r="B755">
        <v>20177.28</v>
      </c>
      <c r="C755">
        <v>20183.8</v>
      </c>
      <c r="D755">
        <v>20062.27</v>
      </c>
      <c r="E755">
        <v>20099.810000000001</v>
      </c>
      <c r="F755">
        <v>932863</v>
      </c>
      <c r="P755"/>
      <c r="Q755"/>
      <c r="R755"/>
    </row>
    <row r="756" spans="1:18" x14ac:dyDescent="0.2">
      <c r="A756" s="301">
        <v>42928</v>
      </c>
      <c r="B756">
        <v>20137.22</v>
      </c>
      <c r="C756">
        <v>20153.04</v>
      </c>
      <c r="D756">
        <v>20061.16</v>
      </c>
      <c r="E756">
        <v>20098.38</v>
      </c>
      <c r="F756">
        <v>839361</v>
      </c>
      <c r="P756"/>
      <c r="Q756"/>
      <c r="R756"/>
    </row>
    <row r="757" spans="1:18" x14ac:dyDescent="0.2">
      <c r="A757" s="301">
        <v>42927</v>
      </c>
      <c r="B757">
        <v>20073.86</v>
      </c>
      <c r="C757">
        <v>20200.88</v>
      </c>
      <c r="D757">
        <v>20070.669999999998</v>
      </c>
      <c r="E757">
        <v>20195.48</v>
      </c>
      <c r="F757">
        <v>796979</v>
      </c>
      <c r="P757"/>
      <c r="Q757"/>
      <c r="R757"/>
    </row>
    <row r="758" spans="1:18" x14ac:dyDescent="0.2">
      <c r="A758" s="301">
        <v>42926</v>
      </c>
      <c r="B758">
        <v>20070.439999999999</v>
      </c>
      <c r="C758">
        <v>20127.759999999998</v>
      </c>
      <c r="D758">
        <v>20023.03</v>
      </c>
      <c r="E758">
        <v>20080.98</v>
      </c>
      <c r="F758">
        <v>883711</v>
      </c>
      <c r="P758"/>
      <c r="Q758"/>
      <c r="R758"/>
    </row>
    <row r="759" spans="1:18" x14ac:dyDescent="0.2">
      <c r="A759" s="301">
        <v>42923</v>
      </c>
      <c r="B759">
        <v>19856.650000000001</v>
      </c>
      <c r="C759">
        <v>19979.93</v>
      </c>
      <c r="D759">
        <v>19856.650000000001</v>
      </c>
      <c r="E759">
        <v>19929.09</v>
      </c>
      <c r="F759">
        <v>946999</v>
      </c>
      <c r="P759"/>
      <c r="Q759"/>
      <c r="R759"/>
    </row>
    <row r="760" spans="1:18" x14ac:dyDescent="0.2">
      <c r="A760" s="301">
        <v>42922</v>
      </c>
      <c r="B760">
        <v>20061.68</v>
      </c>
      <c r="C760">
        <v>20078.88</v>
      </c>
      <c r="D760">
        <v>19947.63</v>
      </c>
      <c r="E760">
        <v>19994.060000000001</v>
      </c>
      <c r="F760">
        <v>955811</v>
      </c>
      <c r="P760"/>
      <c r="Q760"/>
      <c r="R760"/>
    </row>
    <row r="761" spans="1:18" x14ac:dyDescent="0.2">
      <c r="A761" s="301">
        <v>42921</v>
      </c>
      <c r="B761">
        <v>20015.07</v>
      </c>
      <c r="C761">
        <v>20087.009999999998</v>
      </c>
      <c r="D761">
        <v>19888.900000000001</v>
      </c>
      <c r="E761">
        <v>20081.63</v>
      </c>
      <c r="F761">
        <v>974518</v>
      </c>
      <c r="P761"/>
      <c r="Q761"/>
      <c r="R761"/>
    </row>
    <row r="762" spans="1:18" x14ac:dyDescent="0.2">
      <c r="A762" s="301">
        <v>42920</v>
      </c>
      <c r="B762">
        <v>20192.27</v>
      </c>
      <c r="C762">
        <v>20197.16</v>
      </c>
      <c r="D762">
        <v>19971.53</v>
      </c>
      <c r="E762">
        <v>20032.349999999999</v>
      </c>
      <c r="F762">
        <v>1034215</v>
      </c>
      <c r="P762"/>
      <c r="Q762"/>
      <c r="R762"/>
    </row>
    <row r="763" spans="1:18" x14ac:dyDescent="0.2">
      <c r="A763" s="301">
        <v>42919</v>
      </c>
      <c r="B763">
        <v>20056.32</v>
      </c>
      <c r="C763">
        <v>20096.14</v>
      </c>
      <c r="D763">
        <v>20030.61</v>
      </c>
      <c r="E763">
        <v>20055.8</v>
      </c>
      <c r="F763">
        <v>859512</v>
      </c>
      <c r="P763"/>
      <c r="Q763"/>
      <c r="R763"/>
    </row>
    <row r="764" spans="1:18" x14ac:dyDescent="0.2">
      <c r="A764" s="301">
        <v>42916</v>
      </c>
      <c r="B764">
        <v>20025.63</v>
      </c>
      <c r="C764">
        <v>20044.009999999998</v>
      </c>
      <c r="D764">
        <v>19946.509999999998</v>
      </c>
      <c r="E764">
        <v>20033.43</v>
      </c>
      <c r="F764">
        <v>1202231</v>
      </c>
      <c r="P764"/>
      <c r="Q764"/>
      <c r="R764"/>
    </row>
    <row r="765" spans="1:18" x14ac:dyDescent="0.2">
      <c r="A765" s="301">
        <v>42915</v>
      </c>
      <c r="B765">
        <v>20260.87</v>
      </c>
      <c r="C765">
        <v>20266.59</v>
      </c>
      <c r="D765">
        <v>20197.38</v>
      </c>
      <c r="E765">
        <v>20220.3</v>
      </c>
      <c r="F765">
        <v>1225410</v>
      </c>
      <c r="P765"/>
      <c r="Q765"/>
      <c r="R765"/>
    </row>
    <row r="766" spans="1:18" x14ac:dyDescent="0.2">
      <c r="A766" s="301">
        <v>42914</v>
      </c>
      <c r="B766">
        <v>20149.2</v>
      </c>
      <c r="C766">
        <v>20224.3</v>
      </c>
      <c r="D766">
        <v>20110.490000000002</v>
      </c>
      <c r="E766">
        <v>20130.41</v>
      </c>
      <c r="F766">
        <v>1191299</v>
      </c>
      <c r="P766"/>
      <c r="Q766"/>
      <c r="R766"/>
    </row>
    <row r="767" spans="1:18" x14ac:dyDescent="0.2">
      <c r="A767" s="301">
        <v>42913</v>
      </c>
      <c r="B767">
        <v>20229.12</v>
      </c>
      <c r="C767">
        <v>20250.099999999999</v>
      </c>
      <c r="D767">
        <v>20185.189999999999</v>
      </c>
      <c r="E767">
        <v>20225.09</v>
      </c>
      <c r="F767">
        <v>930624</v>
      </c>
      <c r="P767"/>
      <c r="Q767"/>
      <c r="R767"/>
    </row>
    <row r="768" spans="1:18" x14ac:dyDescent="0.2">
      <c r="A768" s="301">
        <v>42912</v>
      </c>
      <c r="B768">
        <v>20132.810000000001</v>
      </c>
      <c r="C768">
        <v>20196.38</v>
      </c>
      <c r="D768">
        <v>20119.04</v>
      </c>
      <c r="E768">
        <v>20153.349999999999</v>
      </c>
      <c r="F768">
        <v>793882</v>
      </c>
      <c r="P768"/>
      <c r="Q768"/>
      <c r="R768"/>
    </row>
    <row r="769" spans="1:18" x14ac:dyDescent="0.2">
      <c r="A769" s="301">
        <v>42909</v>
      </c>
      <c r="B769">
        <v>20152.580000000002</v>
      </c>
      <c r="C769">
        <v>20152.580000000002</v>
      </c>
      <c r="D769">
        <v>20089.54</v>
      </c>
      <c r="E769">
        <v>20132.669999999998</v>
      </c>
      <c r="F769">
        <v>829786</v>
      </c>
      <c r="P769"/>
      <c r="Q769"/>
      <c r="R769"/>
    </row>
    <row r="770" spans="1:18" x14ac:dyDescent="0.2">
      <c r="A770" s="301">
        <v>42908</v>
      </c>
      <c r="B770">
        <v>20154.38</v>
      </c>
      <c r="C770">
        <v>20191.419999999998</v>
      </c>
      <c r="D770">
        <v>20107.89</v>
      </c>
      <c r="E770">
        <v>20110.509999999998</v>
      </c>
      <c r="F770">
        <v>872109</v>
      </c>
      <c r="P770"/>
      <c r="Q770"/>
      <c r="R770"/>
    </row>
    <row r="771" spans="1:18" x14ac:dyDescent="0.2">
      <c r="A771" s="301">
        <v>42907</v>
      </c>
      <c r="B771">
        <v>20192.16</v>
      </c>
      <c r="C771">
        <v>20215.11</v>
      </c>
      <c r="D771">
        <v>20117.79</v>
      </c>
      <c r="E771">
        <v>20138.79</v>
      </c>
      <c r="F771">
        <v>977759</v>
      </c>
      <c r="P771"/>
      <c r="Q771"/>
      <c r="R771"/>
    </row>
    <row r="772" spans="1:18" x14ac:dyDescent="0.2">
      <c r="A772" s="301">
        <v>42906</v>
      </c>
      <c r="B772">
        <v>20234.12</v>
      </c>
      <c r="C772">
        <v>20318.11</v>
      </c>
      <c r="D772">
        <v>20227.29</v>
      </c>
      <c r="E772">
        <v>20230.41</v>
      </c>
      <c r="F772">
        <v>1023651</v>
      </c>
      <c r="P772"/>
      <c r="Q772"/>
      <c r="R772"/>
    </row>
    <row r="773" spans="1:18" x14ac:dyDescent="0.2">
      <c r="A773" s="301">
        <v>42905</v>
      </c>
      <c r="B773">
        <v>19974.3</v>
      </c>
      <c r="C773">
        <v>20087.71</v>
      </c>
      <c r="D773">
        <v>19949.88</v>
      </c>
      <c r="E773">
        <v>20067.75</v>
      </c>
      <c r="F773">
        <v>822328</v>
      </c>
      <c r="P773"/>
      <c r="Q773"/>
      <c r="R773"/>
    </row>
    <row r="774" spans="1:18" x14ac:dyDescent="0.2">
      <c r="A774" s="301">
        <v>42902</v>
      </c>
      <c r="B774">
        <v>19931.150000000001</v>
      </c>
      <c r="C774">
        <v>20015.16</v>
      </c>
      <c r="D774">
        <v>19884.8</v>
      </c>
      <c r="E774">
        <v>19943.259999999998</v>
      </c>
      <c r="F774">
        <v>1395220</v>
      </c>
      <c r="P774"/>
      <c r="Q774"/>
      <c r="R774"/>
    </row>
    <row r="775" spans="1:18" x14ac:dyDescent="0.2">
      <c r="A775" s="301">
        <v>42901</v>
      </c>
      <c r="B775">
        <v>19815.54</v>
      </c>
      <c r="C775">
        <v>19963.36</v>
      </c>
      <c r="D775">
        <v>19755.34</v>
      </c>
      <c r="E775">
        <v>19831.82</v>
      </c>
      <c r="F775">
        <v>1102538</v>
      </c>
      <c r="P775"/>
      <c r="Q775"/>
      <c r="R775"/>
    </row>
    <row r="776" spans="1:18" x14ac:dyDescent="0.2">
      <c r="A776" s="301">
        <v>42900</v>
      </c>
      <c r="B776">
        <v>19974.560000000001</v>
      </c>
      <c r="C776">
        <v>20009.93</v>
      </c>
      <c r="D776">
        <v>19879.599999999999</v>
      </c>
      <c r="E776">
        <v>19883.52</v>
      </c>
      <c r="F776">
        <v>957588</v>
      </c>
      <c r="P776"/>
      <c r="Q776"/>
      <c r="R776"/>
    </row>
    <row r="777" spans="1:18" x14ac:dyDescent="0.2">
      <c r="A777" s="301">
        <v>42899</v>
      </c>
      <c r="B777">
        <v>19859.810000000001</v>
      </c>
      <c r="C777">
        <v>19929.03</v>
      </c>
      <c r="D777">
        <v>19850.86</v>
      </c>
      <c r="E777">
        <v>19898.75</v>
      </c>
      <c r="F777">
        <v>1001636</v>
      </c>
      <c r="P777"/>
      <c r="Q777"/>
      <c r="R777"/>
    </row>
    <row r="778" spans="1:18" x14ac:dyDescent="0.2">
      <c r="A778" s="301">
        <v>42898</v>
      </c>
      <c r="B778">
        <v>19920.77</v>
      </c>
      <c r="C778">
        <v>19949.07</v>
      </c>
      <c r="D778">
        <v>19837.64</v>
      </c>
      <c r="E778">
        <v>19908.580000000002</v>
      </c>
      <c r="F778">
        <v>1155927</v>
      </c>
      <c r="P778"/>
      <c r="Q778"/>
      <c r="R778"/>
    </row>
    <row r="779" spans="1:18" x14ac:dyDescent="0.2">
      <c r="A779" s="301">
        <v>42895</v>
      </c>
      <c r="B779">
        <v>19953.060000000001</v>
      </c>
      <c r="C779">
        <v>20096.009999999998</v>
      </c>
      <c r="D779">
        <v>19927.07</v>
      </c>
      <c r="E779">
        <v>20013.259999999998</v>
      </c>
      <c r="F779">
        <v>1498118</v>
      </c>
      <c r="P779"/>
      <c r="Q779"/>
      <c r="R779"/>
    </row>
    <row r="780" spans="1:18" x14ac:dyDescent="0.2">
      <c r="A780" s="301">
        <v>42894</v>
      </c>
      <c r="B780">
        <v>20048.28</v>
      </c>
      <c r="C780">
        <v>20061.22</v>
      </c>
      <c r="D780">
        <v>19896.349999999999</v>
      </c>
      <c r="E780">
        <v>19909.259999999998</v>
      </c>
      <c r="F780">
        <v>1291501</v>
      </c>
      <c r="P780"/>
      <c r="Q780"/>
      <c r="R780"/>
    </row>
    <row r="781" spans="1:18" x14ac:dyDescent="0.2">
      <c r="A781" s="301">
        <v>42893</v>
      </c>
      <c r="B781">
        <v>19951.68</v>
      </c>
      <c r="C781">
        <v>20023.240000000002</v>
      </c>
      <c r="D781">
        <v>19908.07</v>
      </c>
      <c r="E781">
        <v>19984.62</v>
      </c>
      <c r="F781">
        <v>1023345</v>
      </c>
      <c r="P781"/>
      <c r="Q781"/>
      <c r="R781"/>
    </row>
    <row r="782" spans="1:18" x14ac:dyDescent="0.2">
      <c r="A782" s="301">
        <v>42892</v>
      </c>
      <c r="B782">
        <v>20122.259999999998</v>
      </c>
      <c r="C782">
        <v>20152.95</v>
      </c>
      <c r="D782">
        <v>19948.02</v>
      </c>
      <c r="E782">
        <v>19979.900000000001</v>
      </c>
      <c r="F782">
        <v>1052164</v>
      </c>
      <c r="P782"/>
      <c r="Q782"/>
      <c r="R782"/>
    </row>
    <row r="783" spans="1:18" x14ac:dyDescent="0.2">
      <c r="A783" s="301">
        <v>42891</v>
      </c>
      <c r="B783">
        <v>20135.419999999998</v>
      </c>
      <c r="C783">
        <v>20224.54</v>
      </c>
      <c r="D783">
        <v>20104.13</v>
      </c>
      <c r="E783">
        <v>20170.82</v>
      </c>
      <c r="F783">
        <v>1021955</v>
      </c>
      <c r="P783"/>
      <c r="Q783"/>
      <c r="R783"/>
    </row>
    <row r="784" spans="1:18" x14ac:dyDescent="0.2">
      <c r="A784" s="301">
        <v>42888</v>
      </c>
      <c r="B784">
        <v>19970.23</v>
      </c>
      <c r="C784">
        <v>20239.810000000001</v>
      </c>
      <c r="D784">
        <v>19967</v>
      </c>
      <c r="E784">
        <v>20177.28</v>
      </c>
      <c r="F784">
        <v>1549883</v>
      </c>
      <c r="P784"/>
      <c r="Q784"/>
      <c r="R784"/>
    </row>
    <row r="785" spans="1:18" x14ac:dyDescent="0.2">
      <c r="A785" s="301">
        <v>42887</v>
      </c>
      <c r="B785">
        <v>19692.16</v>
      </c>
      <c r="C785">
        <v>19887.66</v>
      </c>
      <c r="D785">
        <v>19686.32</v>
      </c>
      <c r="E785">
        <v>19860.03</v>
      </c>
      <c r="F785">
        <v>1067474</v>
      </c>
      <c r="P785"/>
      <c r="Q785"/>
      <c r="R785"/>
    </row>
    <row r="786" spans="1:18" x14ac:dyDescent="0.2">
      <c r="A786" s="301">
        <v>42886</v>
      </c>
      <c r="B786">
        <v>19630.330000000002</v>
      </c>
      <c r="C786">
        <v>19673.509999999998</v>
      </c>
      <c r="D786">
        <v>19589.25</v>
      </c>
      <c r="E786">
        <v>19650.57</v>
      </c>
      <c r="F786">
        <v>1289972</v>
      </c>
      <c r="P786"/>
      <c r="Q786"/>
      <c r="R786"/>
    </row>
    <row r="787" spans="1:18" x14ac:dyDescent="0.2">
      <c r="A787" s="301">
        <v>42885</v>
      </c>
      <c r="B787">
        <v>19681.11</v>
      </c>
      <c r="C787">
        <v>19691.439999999999</v>
      </c>
      <c r="D787">
        <v>19570.13</v>
      </c>
      <c r="E787">
        <v>19677.849999999999</v>
      </c>
      <c r="F787">
        <v>748029</v>
      </c>
      <c r="P787"/>
      <c r="Q787"/>
      <c r="R787"/>
    </row>
    <row r="788" spans="1:18" x14ac:dyDescent="0.2">
      <c r="A788" s="301">
        <v>42884</v>
      </c>
      <c r="B788">
        <v>19697.18</v>
      </c>
      <c r="C788">
        <v>19736.62</v>
      </c>
      <c r="D788">
        <v>19627.189999999999</v>
      </c>
      <c r="E788">
        <v>19682.57</v>
      </c>
      <c r="F788">
        <v>693751</v>
      </c>
      <c r="P788"/>
      <c r="Q788"/>
      <c r="R788"/>
    </row>
    <row r="789" spans="1:18" x14ac:dyDescent="0.2">
      <c r="A789" s="301">
        <v>42881</v>
      </c>
      <c r="B789">
        <v>19798.490000000002</v>
      </c>
      <c r="C789">
        <v>19801.59</v>
      </c>
      <c r="D789">
        <v>19686.490000000002</v>
      </c>
      <c r="E789">
        <v>19686.84</v>
      </c>
      <c r="F789">
        <v>870741</v>
      </c>
      <c r="P789"/>
      <c r="Q789"/>
      <c r="R789"/>
    </row>
    <row r="790" spans="1:18" x14ac:dyDescent="0.2">
      <c r="A790" s="301">
        <v>42880</v>
      </c>
      <c r="B790">
        <v>19737.21</v>
      </c>
      <c r="C790">
        <v>19850.93</v>
      </c>
      <c r="D790">
        <v>19720.12</v>
      </c>
      <c r="E790">
        <v>19813.13</v>
      </c>
      <c r="F790">
        <v>979883</v>
      </c>
      <c r="P790"/>
      <c r="Q790"/>
      <c r="R790"/>
    </row>
    <row r="791" spans="1:18" x14ac:dyDescent="0.2">
      <c r="A791" s="301">
        <v>42879</v>
      </c>
      <c r="B791">
        <v>19777.560000000001</v>
      </c>
      <c r="C791">
        <v>19782.810000000001</v>
      </c>
      <c r="D791">
        <v>19690.099999999999</v>
      </c>
      <c r="E791">
        <v>19742.98</v>
      </c>
      <c r="F791">
        <v>1044233</v>
      </c>
      <c r="P791"/>
      <c r="Q791"/>
      <c r="R791"/>
    </row>
    <row r="792" spans="1:18" x14ac:dyDescent="0.2">
      <c r="A792" s="301">
        <v>42878</v>
      </c>
      <c r="B792">
        <v>19647.740000000002</v>
      </c>
      <c r="C792">
        <v>19693.02</v>
      </c>
      <c r="D792">
        <v>19585.54</v>
      </c>
      <c r="E792">
        <v>19613.28</v>
      </c>
      <c r="F792">
        <v>859794</v>
      </c>
      <c r="P792"/>
      <c r="Q792"/>
      <c r="R792"/>
    </row>
    <row r="793" spans="1:18" x14ac:dyDescent="0.2">
      <c r="A793" s="301">
        <v>42877</v>
      </c>
      <c r="B793">
        <v>19670.48</v>
      </c>
      <c r="C793">
        <v>19722.93</v>
      </c>
      <c r="D793">
        <v>19618.73</v>
      </c>
      <c r="E793">
        <v>19678.28</v>
      </c>
      <c r="F793">
        <v>808622</v>
      </c>
      <c r="P793"/>
      <c r="Q793"/>
      <c r="R793"/>
    </row>
    <row r="794" spans="1:18" x14ac:dyDescent="0.2">
      <c r="A794" s="301">
        <v>42874</v>
      </c>
      <c r="B794">
        <v>19591.41</v>
      </c>
      <c r="C794">
        <v>19628.64</v>
      </c>
      <c r="D794">
        <v>19497.29</v>
      </c>
      <c r="E794">
        <v>19590.759999999998</v>
      </c>
      <c r="F794">
        <v>1191803</v>
      </c>
      <c r="P794"/>
      <c r="Q794"/>
      <c r="R794"/>
    </row>
    <row r="795" spans="1:18" x14ac:dyDescent="0.2">
      <c r="A795" s="301">
        <v>42873</v>
      </c>
      <c r="B795">
        <v>19556.990000000002</v>
      </c>
      <c r="C795">
        <v>19601.53</v>
      </c>
      <c r="D795">
        <v>19449.73</v>
      </c>
      <c r="E795">
        <v>19553.86</v>
      </c>
      <c r="F795">
        <v>1399496</v>
      </c>
      <c r="P795"/>
      <c r="Q795"/>
      <c r="R795"/>
    </row>
    <row r="796" spans="1:18" x14ac:dyDescent="0.2">
      <c r="A796" s="301">
        <v>42872</v>
      </c>
      <c r="B796">
        <v>19806.78</v>
      </c>
      <c r="C796">
        <v>19842.78</v>
      </c>
      <c r="D796">
        <v>19764.63</v>
      </c>
      <c r="E796">
        <v>19814.88</v>
      </c>
      <c r="F796">
        <v>1217898</v>
      </c>
      <c r="P796"/>
      <c r="Q796"/>
      <c r="R796"/>
    </row>
    <row r="797" spans="1:18" x14ac:dyDescent="0.2">
      <c r="A797" s="301">
        <v>42871</v>
      </c>
      <c r="B797">
        <v>19953.060000000001</v>
      </c>
      <c r="C797">
        <v>19998.490000000002</v>
      </c>
      <c r="D797">
        <v>19862.41</v>
      </c>
      <c r="E797">
        <v>19919.82</v>
      </c>
      <c r="F797">
        <v>1352157</v>
      </c>
      <c r="P797"/>
      <c r="Q797"/>
      <c r="R797"/>
    </row>
    <row r="798" spans="1:18" x14ac:dyDescent="0.2">
      <c r="A798" s="301">
        <v>42870</v>
      </c>
      <c r="B798">
        <v>19753.46</v>
      </c>
      <c r="C798">
        <v>19869.849999999999</v>
      </c>
      <c r="D798">
        <v>19740.63</v>
      </c>
      <c r="E798">
        <v>19869.849999999999</v>
      </c>
      <c r="F798">
        <v>1323153</v>
      </c>
      <c r="P798"/>
      <c r="Q798"/>
      <c r="R798"/>
    </row>
    <row r="799" spans="1:18" x14ac:dyDescent="0.2">
      <c r="A799" s="301">
        <v>42867</v>
      </c>
      <c r="B799">
        <v>19941.64</v>
      </c>
      <c r="C799">
        <v>19941.64</v>
      </c>
      <c r="D799">
        <v>19809.91</v>
      </c>
      <c r="E799">
        <v>19883.900000000001</v>
      </c>
      <c r="F799">
        <v>1410500</v>
      </c>
      <c r="P799"/>
      <c r="Q799"/>
      <c r="R799"/>
    </row>
    <row r="800" spans="1:18" x14ac:dyDescent="0.2">
      <c r="A800" s="301">
        <v>42866</v>
      </c>
      <c r="B800">
        <v>19943.95</v>
      </c>
      <c r="C800">
        <v>19989.939999999999</v>
      </c>
      <c r="D800">
        <v>19906.349999999999</v>
      </c>
      <c r="E800">
        <v>19961.55</v>
      </c>
      <c r="F800">
        <v>1406246</v>
      </c>
      <c r="P800"/>
      <c r="Q800"/>
      <c r="R800"/>
    </row>
    <row r="801" spans="1:18" x14ac:dyDescent="0.2">
      <c r="A801" s="301">
        <v>42865</v>
      </c>
      <c r="B801">
        <v>19890.560000000001</v>
      </c>
      <c r="C801">
        <v>19938.53</v>
      </c>
      <c r="D801">
        <v>19866.3</v>
      </c>
      <c r="E801">
        <v>19900.09</v>
      </c>
      <c r="F801">
        <v>1329950</v>
      </c>
      <c r="P801"/>
      <c r="Q801"/>
      <c r="R801"/>
    </row>
    <row r="802" spans="1:18" x14ac:dyDescent="0.2">
      <c r="A802" s="301">
        <v>42864</v>
      </c>
      <c r="B802">
        <v>19915.64</v>
      </c>
      <c r="C802">
        <v>19917.45</v>
      </c>
      <c r="D802">
        <v>19838.71</v>
      </c>
      <c r="E802">
        <v>19843</v>
      </c>
      <c r="F802">
        <v>1272997</v>
      </c>
      <c r="P802"/>
      <c r="Q802"/>
      <c r="R802"/>
    </row>
    <row r="803" spans="1:18" x14ac:dyDescent="0.2">
      <c r="A803" s="301">
        <v>42863</v>
      </c>
      <c r="B803">
        <v>19709.009999999998</v>
      </c>
      <c r="C803">
        <v>19929.48</v>
      </c>
      <c r="D803">
        <v>19705.13</v>
      </c>
      <c r="E803">
        <v>19895.7</v>
      </c>
      <c r="F803">
        <v>1532765</v>
      </c>
      <c r="P803"/>
      <c r="Q803"/>
      <c r="R803"/>
    </row>
    <row r="804" spans="1:18" x14ac:dyDescent="0.2">
      <c r="A804" s="301">
        <v>42857</v>
      </c>
      <c r="B804">
        <v>19335.72</v>
      </c>
      <c r="C804">
        <v>19464.3</v>
      </c>
      <c r="D804">
        <v>19335.02</v>
      </c>
      <c r="E804">
        <v>19445.7</v>
      </c>
      <c r="F804">
        <v>1161529</v>
      </c>
      <c r="P804"/>
      <c r="Q804"/>
      <c r="R804"/>
    </row>
    <row r="805" spans="1:18" x14ac:dyDescent="0.2">
      <c r="A805" s="301">
        <v>42856</v>
      </c>
      <c r="B805">
        <v>19154.03</v>
      </c>
      <c r="C805">
        <v>19311.21</v>
      </c>
      <c r="D805">
        <v>19144.62</v>
      </c>
      <c r="E805">
        <v>19310.52</v>
      </c>
      <c r="F805">
        <v>1098133</v>
      </c>
      <c r="P805"/>
      <c r="Q805"/>
      <c r="R805"/>
    </row>
    <row r="806" spans="1:18" x14ac:dyDescent="0.2">
      <c r="A806" s="301">
        <v>42853</v>
      </c>
      <c r="B806">
        <v>19240.650000000001</v>
      </c>
      <c r="C806">
        <v>19264.57</v>
      </c>
      <c r="D806">
        <v>19164.68</v>
      </c>
      <c r="E806">
        <v>19196.740000000002</v>
      </c>
      <c r="F806">
        <v>1214218</v>
      </c>
      <c r="P806"/>
      <c r="Q806"/>
      <c r="R806"/>
    </row>
    <row r="807" spans="1:18" x14ac:dyDescent="0.2">
      <c r="A807" s="301">
        <v>42852</v>
      </c>
      <c r="B807">
        <v>19205.59</v>
      </c>
      <c r="C807">
        <v>19281.7</v>
      </c>
      <c r="D807">
        <v>19199.59</v>
      </c>
      <c r="E807">
        <v>19251.87</v>
      </c>
      <c r="F807">
        <v>1203226</v>
      </c>
      <c r="P807"/>
      <c r="Q807"/>
      <c r="R807"/>
    </row>
    <row r="808" spans="1:18" x14ac:dyDescent="0.2">
      <c r="A808" s="301">
        <v>42851</v>
      </c>
      <c r="B808">
        <v>19184.919999999998</v>
      </c>
      <c r="C808">
        <v>19289.43</v>
      </c>
      <c r="D808">
        <v>19170.86</v>
      </c>
      <c r="E808">
        <v>19289.43</v>
      </c>
      <c r="F808">
        <v>1334327</v>
      </c>
      <c r="P808"/>
      <c r="Q808"/>
      <c r="R808"/>
    </row>
    <row r="809" spans="1:18" x14ac:dyDescent="0.2">
      <c r="A809" s="301">
        <v>42850</v>
      </c>
      <c r="B809">
        <v>18872.560000000001</v>
      </c>
      <c r="C809">
        <v>19109.759999999998</v>
      </c>
      <c r="D809">
        <v>18867.189999999999</v>
      </c>
      <c r="E809">
        <v>19079.330000000002</v>
      </c>
      <c r="F809">
        <v>1216765</v>
      </c>
      <c r="P809"/>
      <c r="Q809"/>
      <c r="R809"/>
    </row>
    <row r="810" spans="1:18" x14ac:dyDescent="0.2">
      <c r="A810" s="301">
        <v>42849</v>
      </c>
      <c r="B810">
        <v>18890.38</v>
      </c>
      <c r="C810">
        <v>18910.330000000002</v>
      </c>
      <c r="D810">
        <v>18840.13</v>
      </c>
      <c r="E810">
        <v>18875.88</v>
      </c>
      <c r="F810">
        <v>1010529</v>
      </c>
      <c r="P810"/>
      <c r="Q810"/>
      <c r="R810"/>
    </row>
    <row r="811" spans="1:18" x14ac:dyDescent="0.2">
      <c r="A811" s="301">
        <v>42846</v>
      </c>
      <c r="B811">
        <v>18591.82</v>
      </c>
      <c r="C811">
        <v>18648.28</v>
      </c>
      <c r="D811">
        <v>18542.419999999998</v>
      </c>
      <c r="E811">
        <v>18620.75</v>
      </c>
      <c r="F811">
        <v>1166996</v>
      </c>
      <c r="P811"/>
      <c r="Q811"/>
      <c r="R811"/>
    </row>
    <row r="812" spans="1:18" x14ac:dyDescent="0.2">
      <c r="A812" s="301">
        <v>42845</v>
      </c>
      <c r="B812">
        <v>18446.39</v>
      </c>
      <c r="C812">
        <v>18523.400000000001</v>
      </c>
      <c r="D812">
        <v>18420.82</v>
      </c>
      <c r="E812">
        <v>18430.490000000002</v>
      </c>
      <c r="F812">
        <v>1204996</v>
      </c>
      <c r="P812"/>
      <c r="Q812"/>
      <c r="R812"/>
    </row>
    <row r="813" spans="1:18" x14ac:dyDescent="0.2">
      <c r="A813" s="301">
        <v>42844</v>
      </c>
      <c r="B813">
        <v>18327.330000000002</v>
      </c>
      <c r="C813">
        <v>18467.73</v>
      </c>
      <c r="D813">
        <v>18327.330000000002</v>
      </c>
      <c r="E813">
        <v>18432.2</v>
      </c>
      <c r="F813">
        <v>1245203</v>
      </c>
      <c r="P813"/>
      <c r="Q813"/>
      <c r="R813"/>
    </row>
    <row r="814" spans="1:18" x14ac:dyDescent="0.2">
      <c r="A814" s="301">
        <v>42843</v>
      </c>
      <c r="B814">
        <v>18497.38</v>
      </c>
      <c r="C814">
        <v>18547.46</v>
      </c>
      <c r="D814">
        <v>18362.73</v>
      </c>
      <c r="E814">
        <v>18418.59</v>
      </c>
      <c r="F814">
        <v>961994</v>
      </c>
      <c r="P814"/>
      <c r="Q814"/>
      <c r="R814"/>
    </row>
    <row r="815" spans="1:18" x14ac:dyDescent="0.2">
      <c r="A815" s="301">
        <v>42842</v>
      </c>
      <c r="B815">
        <v>18239.84</v>
      </c>
      <c r="C815">
        <v>18361.439999999999</v>
      </c>
      <c r="D815">
        <v>18224.68</v>
      </c>
      <c r="E815">
        <v>18355.259999999998</v>
      </c>
      <c r="F815">
        <v>891286</v>
      </c>
      <c r="P815"/>
      <c r="Q815"/>
      <c r="R815"/>
    </row>
    <row r="816" spans="1:18" x14ac:dyDescent="0.2">
      <c r="A816" s="301">
        <v>42839</v>
      </c>
      <c r="B816">
        <v>18531.91</v>
      </c>
      <c r="C816">
        <v>18531.91</v>
      </c>
      <c r="D816">
        <v>18285.73</v>
      </c>
      <c r="E816">
        <v>18335.63</v>
      </c>
      <c r="F816">
        <v>1191122</v>
      </c>
      <c r="P816"/>
      <c r="Q816"/>
      <c r="R816"/>
    </row>
    <row r="817" spans="1:18" x14ac:dyDescent="0.2">
      <c r="A817" s="301">
        <v>42838</v>
      </c>
      <c r="B817">
        <v>18391.72</v>
      </c>
      <c r="C817">
        <v>18455.25</v>
      </c>
      <c r="D817">
        <v>18304.72</v>
      </c>
      <c r="E817">
        <v>18426.84</v>
      </c>
      <c r="F817">
        <v>1274806</v>
      </c>
      <c r="P817"/>
      <c r="Q817"/>
      <c r="R817"/>
    </row>
    <row r="818" spans="1:18" x14ac:dyDescent="0.2">
      <c r="A818" s="301">
        <v>42837</v>
      </c>
      <c r="B818">
        <v>18592.099999999999</v>
      </c>
      <c r="C818">
        <v>18602.5</v>
      </c>
      <c r="D818">
        <v>18460.59</v>
      </c>
      <c r="E818">
        <v>18552.61</v>
      </c>
      <c r="F818">
        <v>1199324</v>
      </c>
      <c r="P818"/>
      <c r="Q818"/>
      <c r="R818"/>
    </row>
    <row r="819" spans="1:18" x14ac:dyDescent="0.2">
      <c r="A819" s="301">
        <v>42836</v>
      </c>
      <c r="B819">
        <v>18717.55</v>
      </c>
      <c r="C819">
        <v>18767.7</v>
      </c>
      <c r="D819">
        <v>18661.86</v>
      </c>
      <c r="E819">
        <v>18747.87</v>
      </c>
      <c r="F819">
        <v>1082709</v>
      </c>
      <c r="P819"/>
      <c r="Q819"/>
      <c r="R819"/>
    </row>
    <row r="820" spans="1:18" x14ac:dyDescent="0.2">
      <c r="A820" s="301">
        <v>42835</v>
      </c>
      <c r="B820">
        <v>18800.22</v>
      </c>
      <c r="C820">
        <v>18850.8</v>
      </c>
      <c r="D820">
        <v>18762.7</v>
      </c>
      <c r="E820">
        <v>18797.88</v>
      </c>
      <c r="F820">
        <v>1112952</v>
      </c>
      <c r="P820"/>
      <c r="Q820"/>
      <c r="R820"/>
    </row>
    <row r="821" spans="1:18" x14ac:dyDescent="0.2">
      <c r="A821" s="301">
        <v>42832</v>
      </c>
      <c r="B821">
        <v>18714.98</v>
      </c>
      <c r="C821">
        <v>18785.73</v>
      </c>
      <c r="D821">
        <v>18517.43</v>
      </c>
      <c r="E821">
        <v>18664.63</v>
      </c>
      <c r="F821">
        <v>1615991</v>
      </c>
      <c r="P821"/>
      <c r="Q821"/>
      <c r="R821"/>
    </row>
    <row r="822" spans="1:18" x14ac:dyDescent="0.2">
      <c r="A822" s="301">
        <v>42831</v>
      </c>
      <c r="B822">
        <v>18754.37</v>
      </c>
      <c r="C822">
        <v>18797.439999999999</v>
      </c>
      <c r="D822">
        <v>18532.650000000001</v>
      </c>
      <c r="E822">
        <v>18597.060000000001</v>
      </c>
      <c r="F822">
        <v>1336046</v>
      </c>
      <c r="P822"/>
      <c r="Q822"/>
      <c r="R822"/>
    </row>
    <row r="823" spans="1:18" x14ac:dyDescent="0.2">
      <c r="A823" s="301">
        <v>42830</v>
      </c>
      <c r="B823">
        <v>18900.7</v>
      </c>
      <c r="C823">
        <v>18941.939999999999</v>
      </c>
      <c r="D823">
        <v>18773.939999999999</v>
      </c>
      <c r="E823">
        <v>18861.27</v>
      </c>
      <c r="F823">
        <v>1216084</v>
      </c>
      <c r="P823"/>
      <c r="Q823"/>
      <c r="R823"/>
    </row>
    <row r="824" spans="1:18" x14ac:dyDescent="0.2">
      <c r="A824" s="301">
        <v>42829</v>
      </c>
      <c r="B824">
        <v>18933.82</v>
      </c>
      <c r="C824">
        <v>18947.330000000002</v>
      </c>
      <c r="D824">
        <v>18703.63</v>
      </c>
      <c r="E824">
        <v>18810.25</v>
      </c>
      <c r="F824">
        <v>1469116</v>
      </c>
      <c r="P824"/>
      <c r="Q824"/>
      <c r="R824"/>
    </row>
    <row r="825" spans="1:18" x14ac:dyDescent="0.2">
      <c r="A825" s="301">
        <v>42828</v>
      </c>
      <c r="B825">
        <v>18988</v>
      </c>
      <c r="C825">
        <v>19068.62</v>
      </c>
      <c r="D825">
        <v>18920.52</v>
      </c>
      <c r="E825">
        <v>18983.23</v>
      </c>
      <c r="F825">
        <v>1341846</v>
      </c>
      <c r="P825"/>
      <c r="Q825"/>
      <c r="R825"/>
    </row>
    <row r="826" spans="1:18" x14ac:dyDescent="0.2">
      <c r="A826" s="301">
        <v>42825</v>
      </c>
      <c r="B826">
        <v>19170.419999999998</v>
      </c>
      <c r="C826">
        <v>19210.919999999998</v>
      </c>
      <c r="D826">
        <v>18909.259999999998</v>
      </c>
      <c r="E826">
        <v>18909.259999999998</v>
      </c>
      <c r="F826">
        <v>1491619</v>
      </c>
      <c r="P826"/>
      <c r="Q826"/>
      <c r="R826"/>
    </row>
    <row r="827" spans="1:18" x14ac:dyDescent="0.2">
      <c r="A827" s="301">
        <v>42824</v>
      </c>
      <c r="B827">
        <v>19150.82</v>
      </c>
      <c r="C827">
        <v>19218.080000000002</v>
      </c>
      <c r="D827">
        <v>19043.48</v>
      </c>
      <c r="E827">
        <v>19063.22</v>
      </c>
      <c r="F827">
        <v>1245041</v>
      </c>
      <c r="P827"/>
      <c r="Q827"/>
      <c r="R827"/>
    </row>
    <row r="828" spans="1:18" x14ac:dyDescent="0.2">
      <c r="A828" s="301">
        <v>42823</v>
      </c>
      <c r="B828">
        <v>19216.78</v>
      </c>
      <c r="C828">
        <v>19251.3</v>
      </c>
      <c r="D828">
        <v>19164.61</v>
      </c>
      <c r="E828">
        <v>19217.48</v>
      </c>
      <c r="F828">
        <v>1150772</v>
      </c>
      <c r="P828"/>
      <c r="Q828"/>
      <c r="R828"/>
    </row>
    <row r="829" spans="1:18" x14ac:dyDescent="0.2">
      <c r="A829" s="301">
        <v>42822</v>
      </c>
      <c r="B829">
        <v>19159.07</v>
      </c>
      <c r="C829">
        <v>19203.64</v>
      </c>
      <c r="D829">
        <v>19113.439999999999</v>
      </c>
      <c r="E829">
        <v>19202.87</v>
      </c>
      <c r="F829">
        <v>1223400</v>
      </c>
      <c r="P829"/>
      <c r="Q829"/>
      <c r="R829"/>
    </row>
    <row r="830" spans="1:18" x14ac:dyDescent="0.2">
      <c r="A830" s="301">
        <v>42821</v>
      </c>
      <c r="B830">
        <v>19071.189999999999</v>
      </c>
      <c r="C830">
        <v>19086.89</v>
      </c>
      <c r="D830">
        <v>18932.09</v>
      </c>
      <c r="E830">
        <v>18985.59</v>
      </c>
      <c r="F830">
        <v>1208282</v>
      </c>
      <c r="P830"/>
      <c r="Q830"/>
      <c r="R830"/>
    </row>
    <row r="831" spans="1:18" x14ac:dyDescent="0.2">
      <c r="A831" s="301">
        <v>42818</v>
      </c>
      <c r="B831">
        <v>19066.349999999999</v>
      </c>
      <c r="C831">
        <v>19296.05</v>
      </c>
      <c r="D831">
        <v>19060.64</v>
      </c>
      <c r="E831">
        <v>19262.53</v>
      </c>
      <c r="F831">
        <v>1276605</v>
      </c>
      <c r="P831"/>
      <c r="Q831"/>
      <c r="R831"/>
    </row>
    <row r="832" spans="1:18" x14ac:dyDescent="0.2">
      <c r="A832" s="301">
        <v>42817</v>
      </c>
      <c r="B832">
        <v>19048.84</v>
      </c>
      <c r="C832">
        <v>19105.11</v>
      </c>
      <c r="D832">
        <v>18973.75</v>
      </c>
      <c r="E832">
        <v>19085.310000000001</v>
      </c>
      <c r="F832">
        <v>1210211</v>
      </c>
      <c r="P832"/>
      <c r="Q832"/>
      <c r="R832"/>
    </row>
    <row r="833" spans="1:18" x14ac:dyDescent="0.2">
      <c r="A833" s="301">
        <v>42816</v>
      </c>
      <c r="B833">
        <v>19146.62</v>
      </c>
      <c r="C833">
        <v>19183.27</v>
      </c>
      <c r="D833">
        <v>19026.53</v>
      </c>
      <c r="E833">
        <v>19041.38</v>
      </c>
      <c r="F833">
        <v>1365868</v>
      </c>
      <c r="P833"/>
      <c r="Q833"/>
      <c r="R833"/>
    </row>
    <row r="834" spans="1:18" x14ac:dyDescent="0.2">
      <c r="A834" s="301">
        <v>42815</v>
      </c>
      <c r="B834">
        <v>19416.55</v>
      </c>
      <c r="C834">
        <v>19485.14</v>
      </c>
      <c r="D834">
        <v>19337.22</v>
      </c>
      <c r="E834">
        <v>19455.88</v>
      </c>
      <c r="F834">
        <v>1016683</v>
      </c>
      <c r="P834"/>
      <c r="Q834"/>
      <c r="R834"/>
    </row>
    <row r="835" spans="1:18" x14ac:dyDescent="0.2">
      <c r="B835"/>
      <c r="P835"/>
      <c r="Q835"/>
      <c r="R835"/>
    </row>
    <row r="836" spans="1:18" x14ac:dyDescent="0.2">
      <c r="B836"/>
      <c r="P836"/>
      <c r="Q836"/>
      <c r="R836"/>
    </row>
    <row r="837" spans="1:18" x14ac:dyDescent="0.2">
      <c r="B837"/>
      <c r="P837"/>
      <c r="Q837"/>
      <c r="R837"/>
    </row>
    <row r="838" spans="1:18" x14ac:dyDescent="0.2">
      <c r="B838"/>
      <c r="P838"/>
      <c r="Q838"/>
      <c r="R838"/>
    </row>
    <row r="839" spans="1:18" x14ac:dyDescent="0.2">
      <c r="B839"/>
      <c r="P839"/>
      <c r="Q839"/>
      <c r="R839"/>
    </row>
    <row r="840" spans="1:18" x14ac:dyDescent="0.2">
      <c r="B840"/>
      <c r="P840"/>
      <c r="Q840"/>
      <c r="R840"/>
    </row>
    <row r="841" spans="1:18" x14ac:dyDescent="0.2">
      <c r="B841"/>
      <c r="P841"/>
      <c r="Q841"/>
      <c r="R841"/>
    </row>
    <row r="842" spans="1:18" x14ac:dyDescent="0.2">
      <c r="B842"/>
      <c r="P842"/>
      <c r="Q842"/>
      <c r="R842"/>
    </row>
    <row r="843" spans="1:18" x14ac:dyDescent="0.2">
      <c r="B843"/>
      <c r="P843"/>
      <c r="Q843"/>
      <c r="R843"/>
    </row>
    <row r="844" spans="1:18" x14ac:dyDescent="0.2">
      <c r="B844"/>
      <c r="P844"/>
      <c r="Q844"/>
      <c r="R844"/>
    </row>
    <row r="845" spans="1:18" x14ac:dyDescent="0.2">
      <c r="B845"/>
      <c r="P845"/>
      <c r="Q845"/>
      <c r="R845"/>
    </row>
    <row r="846" spans="1:18" x14ac:dyDescent="0.2">
      <c r="B846"/>
      <c r="P846"/>
      <c r="Q846"/>
      <c r="R846"/>
    </row>
    <row r="847" spans="1:18" x14ac:dyDescent="0.2">
      <c r="B847"/>
      <c r="P847"/>
      <c r="Q847"/>
      <c r="R847"/>
    </row>
    <row r="848" spans="1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I11" sqref="I11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39</v>
      </c>
      <c r="G8" s="149">
        <v>-2.5</v>
      </c>
    </row>
    <row r="9" spans="1:8" x14ac:dyDescent="0.2">
      <c r="B9" s="277" t="s">
        <v>1279</v>
      </c>
      <c r="C9" s="19">
        <v>0.9</v>
      </c>
      <c r="D9" s="18">
        <v>1</v>
      </c>
      <c r="E9" s="1"/>
      <c r="F9" s="4" t="s">
        <v>40</v>
      </c>
      <c r="G9" s="20">
        <v>15</v>
      </c>
      <c r="H9" s="1"/>
    </row>
    <row r="10" spans="1:8" x14ac:dyDescent="0.2">
      <c r="B10" s="277" t="s">
        <v>1282</v>
      </c>
      <c r="C10" s="19">
        <v>0.5</v>
      </c>
      <c r="D10" s="18">
        <v>1</v>
      </c>
      <c r="E10" s="12"/>
      <c r="F10" s="4" t="s">
        <v>1274</v>
      </c>
      <c r="G10" s="19">
        <v>2</v>
      </c>
      <c r="H10" s="1"/>
    </row>
    <row r="11" spans="1:8" x14ac:dyDescent="0.2">
      <c r="B11" s="276" t="s">
        <v>1280</v>
      </c>
      <c r="C11" s="18">
        <v>0</v>
      </c>
      <c r="D11" s="19">
        <v>0.1</v>
      </c>
      <c r="E11" s="1"/>
    </row>
    <row r="12" spans="1:8" x14ac:dyDescent="0.2">
      <c r="B12" s="276" t="s">
        <v>1281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4149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03" t="s">
        <v>826</v>
      </c>
      <c r="D17" s="404"/>
      <c r="E17" s="404"/>
      <c r="F17" s="404"/>
      <c r="G17" s="405"/>
    </row>
    <row r="18" spans="2:9" x14ac:dyDescent="0.2">
      <c r="B18" s="275" t="s">
        <v>35</v>
      </c>
      <c r="C18" s="406" t="str">
        <f>C17 &amp; "\master\" &amp; H18</f>
        <v>G:\Stock\pairs_trade\pair_trade\stock_data\master\master.csv</v>
      </c>
      <c r="D18" s="407"/>
      <c r="E18" s="407"/>
      <c r="F18" s="407"/>
      <c r="G18" s="407"/>
      <c r="H18" s="401" t="s">
        <v>441</v>
      </c>
      <c r="I18" s="402"/>
    </row>
    <row r="19" spans="2:9" x14ac:dyDescent="0.2">
      <c r="B19" s="275" t="s">
        <v>236</v>
      </c>
      <c r="C19" s="408" t="str">
        <f>C17 &amp; "\master\" &amp; H19</f>
        <v>G:\Stock\pairs_trade\pair_trade\stock_data\master\fiscal_data.csv</v>
      </c>
      <c r="D19" s="409"/>
      <c r="E19" s="409"/>
      <c r="F19" s="409"/>
      <c r="G19" s="409"/>
      <c r="H19" s="401" t="s">
        <v>440</v>
      </c>
      <c r="I19" s="402"/>
    </row>
    <row r="20" spans="2:9" x14ac:dyDescent="0.2">
      <c r="B20" s="275" t="s">
        <v>502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01" t="s">
        <v>503</v>
      </c>
      <c r="I20" s="402"/>
    </row>
    <row r="21" spans="2:9" x14ac:dyDescent="0.2">
      <c r="B21" s="275" t="s">
        <v>824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01" t="s">
        <v>825</v>
      </c>
      <c r="I21" s="402"/>
    </row>
    <row r="22" spans="2:9" x14ac:dyDescent="0.2">
      <c r="B22" s="275" t="s">
        <v>900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01" t="s">
        <v>899</v>
      </c>
      <c r="I22" s="402"/>
    </row>
    <row r="23" spans="2:9" s="106" customFormat="1" x14ac:dyDescent="0.2">
      <c r="B23" s="275" t="s">
        <v>1601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01" t="s">
        <v>1602</v>
      </c>
      <c r="I23" s="402"/>
    </row>
    <row r="24" spans="2:9" x14ac:dyDescent="0.2">
      <c r="B24" s="4" t="s">
        <v>1275</v>
      </c>
      <c r="C24" s="274" t="s">
        <v>1277</v>
      </c>
      <c r="D24" t="s">
        <v>1276</v>
      </c>
    </row>
    <row r="26" spans="2:9" x14ac:dyDescent="0.2">
      <c r="B26" s="267" t="s">
        <v>1283</v>
      </c>
    </row>
    <row r="27" spans="2:9" x14ac:dyDescent="0.2">
      <c r="B27" s="4" t="s">
        <v>1284</v>
      </c>
      <c r="C27" s="274" t="s">
        <v>1277</v>
      </c>
      <c r="D27" s="106" t="s">
        <v>1276</v>
      </c>
    </row>
  </sheetData>
  <mergeCells count="9"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C7" sqref="C7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16" t="s">
        <v>489</v>
      </c>
      <c r="F2" s="414" t="s">
        <v>810</v>
      </c>
      <c r="G2" s="411"/>
      <c r="H2" s="411"/>
      <c r="I2" s="411"/>
      <c r="J2" s="411"/>
      <c r="K2" s="411"/>
      <c r="L2" s="177"/>
      <c r="M2" s="177"/>
      <c r="N2" s="176"/>
      <c r="O2" s="415" t="s">
        <v>199</v>
      </c>
      <c r="P2" s="411"/>
      <c r="Q2" s="411"/>
      <c r="R2" s="411"/>
      <c r="S2" s="411"/>
      <c r="T2" s="411"/>
      <c r="U2" s="411"/>
      <c r="V2" s="411"/>
      <c r="W2" s="412"/>
      <c r="X2" s="410" t="s">
        <v>478</v>
      </c>
      <c r="Y2" s="411"/>
      <c r="Z2" s="411"/>
      <c r="AA2" s="411"/>
      <c r="AB2" s="411"/>
      <c r="AC2" s="411"/>
      <c r="AD2" s="411"/>
      <c r="AE2" s="412"/>
      <c r="AF2" s="413" t="s">
        <v>200</v>
      </c>
      <c r="AG2" s="411"/>
      <c r="AH2" s="411"/>
      <c r="AI2" s="411"/>
      <c r="AJ2" s="411"/>
      <c r="AK2" s="411"/>
      <c r="AL2" s="411"/>
      <c r="AM2" s="411"/>
      <c r="AN2" s="411"/>
      <c r="AO2" s="412"/>
      <c r="AP2" s="111" t="s">
        <v>880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17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1478</v>
      </c>
      <c r="L3" s="175" t="s">
        <v>488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815</v>
      </c>
      <c r="U3" s="178" t="s">
        <v>488</v>
      </c>
      <c r="V3" s="178"/>
      <c r="W3" s="115"/>
      <c r="X3" s="116" t="s">
        <v>479</v>
      </c>
      <c r="Y3" s="117" t="s">
        <v>480</v>
      </c>
      <c r="Z3" s="179" t="s">
        <v>816</v>
      </c>
      <c r="AA3" s="179" t="s">
        <v>817</v>
      </c>
      <c r="AB3" s="179" t="s">
        <v>806</v>
      </c>
      <c r="AC3" s="179" t="s">
        <v>909</v>
      </c>
      <c r="AD3" s="117" t="s">
        <v>910</v>
      </c>
      <c r="AE3" s="118"/>
      <c r="AF3" s="119" t="s">
        <v>807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481</v>
      </c>
      <c r="AQ3" s="123" t="s">
        <v>1278</v>
      </c>
      <c r="AR3" s="123" t="s">
        <v>482</v>
      </c>
      <c r="AS3" s="148" t="s">
        <v>212</v>
      </c>
    </row>
    <row r="4" spans="1:52" s="278" customFormat="1" ht="15" customHeight="1" x14ac:dyDescent="0.2">
      <c r="A4" s="124" t="s">
        <v>1075</v>
      </c>
      <c r="B4" s="124" t="s">
        <v>1076</v>
      </c>
      <c r="C4" s="124" t="s">
        <v>1077</v>
      </c>
      <c r="D4"/>
      <c r="E4">
        <v>1</v>
      </c>
      <c r="F4">
        <v>3048</v>
      </c>
      <c r="G4" t="s">
        <v>1292</v>
      </c>
      <c r="H4" t="s">
        <v>1063</v>
      </c>
      <c r="I4">
        <v>1045</v>
      </c>
      <c r="J4">
        <v>1000</v>
      </c>
      <c r="K4"/>
      <c r="L4" s="183">
        <v>0.05</v>
      </c>
      <c r="M4"/>
      <c r="N4"/>
      <c r="O4">
        <v>4917</v>
      </c>
      <c r="P4" t="s">
        <v>1307</v>
      </c>
      <c r="Q4" t="s">
        <v>1062</v>
      </c>
      <c r="R4">
        <v>2129</v>
      </c>
      <c r="S4">
        <v>500</v>
      </c>
      <c r="T4" t="s">
        <v>4000</v>
      </c>
      <c r="U4"/>
      <c r="V4"/>
      <c r="W4"/>
      <c r="X4">
        <v>2.37094150584901</v>
      </c>
      <c r="Y4">
        <v>12.24</v>
      </c>
      <c r="Z4">
        <v>1045000</v>
      </c>
      <c r="AA4">
        <v>1064500</v>
      </c>
      <c r="AB4">
        <v>1.83</v>
      </c>
      <c r="AC4">
        <v>3.0248304723566002</v>
      </c>
      <c r="AD4" t="s">
        <v>1074</v>
      </c>
      <c r="AE4"/>
      <c r="AF4">
        <v>758470</v>
      </c>
      <c r="AG4">
        <v>34476</v>
      </c>
      <c r="AH4" s="272">
        <v>22</v>
      </c>
      <c r="AI4" s="272">
        <v>19</v>
      </c>
      <c r="AJ4" s="272" t="s">
        <v>4812</v>
      </c>
      <c r="AK4">
        <v>86.36</v>
      </c>
      <c r="AL4">
        <v>10</v>
      </c>
      <c r="AM4"/>
      <c r="AN4"/>
      <c r="AO4"/>
      <c r="AP4">
        <v>0.85483235761168197</v>
      </c>
      <c r="AQ4">
        <v>0.94193825141081799</v>
      </c>
      <c r="AR4">
        <v>0.29503367557624399</v>
      </c>
      <c r="AS4">
        <v>2.2264375188732499E-4</v>
      </c>
      <c r="AT4"/>
      <c r="AU4"/>
      <c r="AV4"/>
      <c r="AW4"/>
      <c r="AX4"/>
      <c r="AY4"/>
      <c r="AZ4"/>
    </row>
    <row r="5" spans="1:52" s="278" customFormat="1" x14ac:dyDescent="0.2">
      <c r="A5" s="124" t="s">
        <v>1075</v>
      </c>
      <c r="B5" s="124" t="s">
        <v>1076</v>
      </c>
      <c r="C5" s="124" t="s">
        <v>1077</v>
      </c>
      <c r="D5"/>
      <c r="E5">
        <v>2</v>
      </c>
      <c r="F5">
        <v>5713</v>
      </c>
      <c r="G5" t="s">
        <v>1261</v>
      </c>
      <c r="H5" t="s">
        <v>1053</v>
      </c>
      <c r="I5">
        <v>2868</v>
      </c>
      <c r="J5">
        <v>300</v>
      </c>
      <c r="K5"/>
      <c r="L5"/>
      <c r="M5"/>
      <c r="N5"/>
      <c r="O5">
        <v>4917</v>
      </c>
      <c r="P5" t="s">
        <v>1307</v>
      </c>
      <c r="Q5" t="s">
        <v>1062</v>
      </c>
      <c r="R5">
        <v>2129</v>
      </c>
      <c r="S5">
        <v>400</v>
      </c>
      <c r="T5" t="s">
        <v>4000</v>
      </c>
      <c r="U5"/>
      <c r="V5"/>
      <c r="W5"/>
      <c r="X5">
        <v>-2.1472009348904102</v>
      </c>
      <c r="Y5">
        <v>-16.559999999999999</v>
      </c>
      <c r="Z5">
        <v>860400</v>
      </c>
      <c r="AA5">
        <v>851600</v>
      </c>
      <c r="AB5">
        <v>1.02</v>
      </c>
      <c r="AC5">
        <v>2.1795231517990898</v>
      </c>
      <c r="AD5" t="s">
        <v>1074</v>
      </c>
      <c r="AE5"/>
      <c r="AF5">
        <v>679536</v>
      </c>
      <c r="AG5">
        <v>45302</v>
      </c>
      <c r="AH5" s="272">
        <v>15</v>
      </c>
      <c r="AI5" s="272">
        <v>12</v>
      </c>
      <c r="AJ5" s="272" t="s">
        <v>4813</v>
      </c>
      <c r="AK5">
        <v>80</v>
      </c>
      <c r="AL5">
        <v>8</v>
      </c>
      <c r="AM5"/>
      <c r="AN5"/>
      <c r="AO5"/>
      <c r="AP5">
        <v>0.86703601928168295</v>
      </c>
      <c r="AQ5">
        <v>0.90021817014101002</v>
      </c>
      <c r="AR5">
        <v>0.201634241520143</v>
      </c>
      <c r="AS5">
        <v>2.5445008973999199E-2</v>
      </c>
      <c r="AT5"/>
      <c r="AU5"/>
      <c r="AV5"/>
      <c r="AW5"/>
      <c r="AX5"/>
      <c r="AY5"/>
      <c r="AZ5"/>
    </row>
    <row r="6" spans="1:52" s="278" customFormat="1" x14ac:dyDescent="0.2">
      <c r="A6" s="342" t="s">
        <v>1075</v>
      </c>
      <c r="B6" s="342" t="s">
        <v>1076</v>
      </c>
      <c r="C6" s="342" t="s">
        <v>1077</v>
      </c>
      <c r="E6" s="278">
        <v>3</v>
      </c>
      <c r="F6" s="278">
        <v>3632</v>
      </c>
      <c r="G6" s="278" t="s">
        <v>1764</v>
      </c>
      <c r="H6" s="278" t="s">
        <v>1041</v>
      </c>
      <c r="I6" s="278">
        <v>439</v>
      </c>
      <c r="J6" s="278">
        <v>2300</v>
      </c>
      <c r="K6" s="343" t="s">
        <v>1442</v>
      </c>
      <c r="O6" s="278">
        <v>2914</v>
      </c>
      <c r="P6" s="278" t="s">
        <v>1145</v>
      </c>
      <c r="Q6" s="278" t="s">
        <v>1065</v>
      </c>
      <c r="R6" s="278">
        <v>2033</v>
      </c>
      <c r="S6" s="278">
        <v>500</v>
      </c>
      <c r="T6" s="278" t="s">
        <v>3976</v>
      </c>
      <c r="X6" s="278">
        <v>-1.9432105785819</v>
      </c>
      <c r="Y6" s="278">
        <v>-6.2</v>
      </c>
      <c r="Z6" s="278">
        <v>1009700</v>
      </c>
      <c r="AA6" s="278">
        <v>1016500</v>
      </c>
      <c r="AB6" s="278">
        <v>0.67</v>
      </c>
      <c r="AC6" s="278">
        <v>2.4302694933574198</v>
      </c>
      <c r="AD6" s="278" t="s">
        <v>1074</v>
      </c>
      <c r="AF6" s="278">
        <v>674911</v>
      </c>
      <c r="AG6" s="278">
        <v>30678</v>
      </c>
      <c r="AH6" s="344">
        <v>22</v>
      </c>
      <c r="AI6" s="344">
        <v>18</v>
      </c>
      <c r="AJ6" s="344" t="s">
        <v>4455</v>
      </c>
      <c r="AK6" s="278">
        <v>81.819999999999993</v>
      </c>
      <c r="AL6" s="278">
        <v>11</v>
      </c>
      <c r="AP6" s="278">
        <v>0.89786288554191096</v>
      </c>
      <c r="AQ6" s="278">
        <v>0.93278392597015003</v>
      </c>
      <c r="AR6" s="278">
        <v>0.13662666495794201</v>
      </c>
      <c r="AS6" s="278">
        <v>1.17299136437493E-2</v>
      </c>
    </row>
    <row r="7" spans="1:52" s="278" customFormat="1" x14ac:dyDescent="0.2">
      <c r="A7" s="124" t="s">
        <v>1075</v>
      </c>
      <c r="B7" s="124" t="s">
        <v>1076</v>
      </c>
      <c r="C7" s="124" t="s">
        <v>1077</v>
      </c>
      <c r="D7"/>
      <c r="E7">
        <v>4</v>
      </c>
      <c r="F7">
        <v>7278</v>
      </c>
      <c r="G7" t="s">
        <v>42</v>
      </c>
      <c r="H7" t="s">
        <v>1055</v>
      </c>
      <c r="I7">
        <v>1693</v>
      </c>
      <c r="J7">
        <v>600</v>
      </c>
      <c r="K7"/>
      <c r="L7"/>
      <c r="M7"/>
      <c r="N7"/>
      <c r="O7">
        <v>8002</v>
      </c>
      <c r="P7" t="s">
        <v>26</v>
      </c>
      <c r="Q7" t="s">
        <v>1046</v>
      </c>
      <c r="R7">
        <v>497.5</v>
      </c>
      <c r="S7">
        <v>2000</v>
      </c>
      <c r="T7"/>
      <c r="U7"/>
      <c r="V7"/>
      <c r="W7"/>
      <c r="X7">
        <v>2.30912036207671</v>
      </c>
      <c r="Y7">
        <v>13.25</v>
      </c>
      <c r="Z7">
        <v>1015800</v>
      </c>
      <c r="AA7">
        <v>995000</v>
      </c>
      <c r="AB7">
        <v>2.0499999999999998</v>
      </c>
      <c r="AC7">
        <v>3.1047606122818401</v>
      </c>
      <c r="AD7" t="s">
        <v>1074</v>
      </c>
      <c r="AE7"/>
      <c r="AF7">
        <v>615157</v>
      </c>
      <c r="AG7">
        <v>34175</v>
      </c>
      <c r="AH7" s="272">
        <v>18</v>
      </c>
      <c r="AI7" s="272">
        <v>13</v>
      </c>
      <c r="AJ7" s="272" t="s">
        <v>4814</v>
      </c>
      <c r="AK7">
        <v>72.22</v>
      </c>
      <c r="AL7">
        <v>12</v>
      </c>
      <c r="AM7"/>
      <c r="AN7"/>
      <c r="AO7"/>
      <c r="AP7">
        <v>0.94256674987845501</v>
      </c>
      <c r="AQ7">
        <v>0.94469050578408398</v>
      </c>
      <c r="AR7">
        <v>0.19015948380773201</v>
      </c>
      <c r="AS7">
        <v>5.1822577114840999E-2</v>
      </c>
      <c r="AT7"/>
      <c r="AU7"/>
      <c r="AV7"/>
      <c r="AW7"/>
      <c r="AX7"/>
      <c r="AY7"/>
      <c r="AZ7"/>
    </row>
    <row r="8" spans="1:52" s="278" customFormat="1" x14ac:dyDescent="0.2">
      <c r="A8" s="124" t="s">
        <v>1075</v>
      </c>
      <c r="B8" s="124" t="s">
        <v>1076</v>
      </c>
      <c r="C8" s="124" t="s">
        <v>1077</v>
      </c>
      <c r="D8"/>
      <c r="E8">
        <v>5</v>
      </c>
      <c r="F8">
        <v>1941</v>
      </c>
      <c r="G8" t="s">
        <v>1339</v>
      </c>
      <c r="H8" t="s">
        <v>1049</v>
      </c>
      <c r="I8">
        <v>2220</v>
      </c>
      <c r="J8">
        <v>400</v>
      </c>
      <c r="K8" t="s">
        <v>4000</v>
      </c>
      <c r="L8"/>
      <c r="M8"/>
      <c r="N8"/>
      <c r="O8">
        <v>7984</v>
      </c>
      <c r="P8" t="s">
        <v>704</v>
      </c>
      <c r="Q8" t="s">
        <v>1061</v>
      </c>
      <c r="R8">
        <v>1349</v>
      </c>
      <c r="S8">
        <v>700</v>
      </c>
      <c r="T8"/>
      <c r="U8" s="183">
        <v>0.05</v>
      </c>
      <c r="V8"/>
      <c r="W8"/>
      <c r="X8">
        <v>1.94909342900272</v>
      </c>
      <c r="Y8">
        <v>6.71</v>
      </c>
      <c r="Z8">
        <v>888000</v>
      </c>
      <c r="AA8">
        <v>944300</v>
      </c>
      <c r="AB8">
        <v>6.34</v>
      </c>
      <c r="AC8">
        <v>2.54636964886816</v>
      </c>
      <c r="AD8" t="s">
        <v>1074</v>
      </c>
      <c r="AE8"/>
      <c r="AF8">
        <v>578614</v>
      </c>
      <c r="AG8">
        <v>32145</v>
      </c>
      <c r="AH8" s="272">
        <v>18</v>
      </c>
      <c r="AI8" s="272">
        <v>14</v>
      </c>
      <c r="AJ8" s="272" t="s">
        <v>4815</v>
      </c>
      <c r="AK8">
        <v>77.78</v>
      </c>
      <c r="AL8">
        <v>12</v>
      </c>
      <c r="AM8"/>
      <c r="AN8"/>
      <c r="AO8"/>
      <c r="AP8">
        <v>0.84115832965264703</v>
      </c>
      <c r="AQ8">
        <v>0.92057812116571203</v>
      </c>
      <c r="AR8">
        <v>0.18828885138256801</v>
      </c>
      <c r="AS8">
        <v>3.0999681993760901E-3</v>
      </c>
      <c r="AT8"/>
      <c r="AU8"/>
      <c r="AV8"/>
      <c r="AW8"/>
      <c r="AX8"/>
      <c r="AY8"/>
      <c r="AZ8"/>
    </row>
    <row r="9" spans="1:52" s="278" customFormat="1" x14ac:dyDescent="0.2">
      <c r="A9" s="342" t="s">
        <v>1075</v>
      </c>
      <c r="B9" s="342" t="s">
        <v>1076</v>
      </c>
      <c r="C9" s="342" t="s">
        <v>1077</v>
      </c>
      <c r="E9" s="278">
        <v>6</v>
      </c>
      <c r="F9" s="278">
        <v>3048</v>
      </c>
      <c r="G9" s="278" t="s">
        <v>1292</v>
      </c>
      <c r="H9" s="278" t="s">
        <v>1063</v>
      </c>
      <c r="I9" s="278">
        <v>1045</v>
      </c>
      <c r="J9" s="278">
        <v>1000</v>
      </c>
      <c r="L9" s="343">
        <v>0.05</v>
      </c>
      <c r="O9" s="278">
        <v>6925</v>
      </c>
      <c r="P9" s="278" t="s">
        <v>1361</v>
      </c>
      <c r="Q9" s="278" t="s">
        <v>1044</v>
      </c>
      <c r="R9" s="278">
        <v>1159</v>
      </c>
      <c r="S9" s="278">
        <v>900</v>
      </c>
      <c r="T9" s="343" t="s">
        <v>1322</v>
      </c>
      <c r="X9" s="278">
        <v>2.04671331180535</v>
      </c>
      <c r="Y9" s="278">
        <v>13.1</v>
      </c>
      <c r="Z9" s="278">
        <v>1045000</v>
      </c>
      <c r="AA9" s="278">
        <v>1043100</v>
      </c>
      <c r="AB9" s="278">
        <v>0.18</v>
      </c>
      <c r="AC9" s="278">
        <v>2.1118062049740902</v>
      </c>
      <c r="AD9" s="278" t="s">
        <v>1074</v>
      </c>
      <c r="AF9" s="278">
        <v>574947</v>
      </c>
      <c r="AG9" s="278">
        <v>20534</v>
      </c>
      <c r="AH9" s="344">
        <v>28</v>
      </c>
      <c r="AI9" s="344">
        <v>20</v>
      </c>
      <c r="AJ9" s="344" t="s">
        <v>4816</v>
      </c>
      <c r="AK9" s="278">
        <v>71.430000000000007</v>
      </c>
      <c r="AL9" s="278">
        <v>9</v>
      </c>
      <c r="AP9" s="278">
        <v>0.84433316793497704</v>
      </c>
      <c r="AQ9" s="278">
        <v>0.92888344776937903</v>
      </c>
      <c r="AR9" s="278">
        <v>0.40632781887269698</v>
      </c>
      <c r="AS9" s="278">
        <v>7.5148866771119196E-3</v>
      </c>
    </row>
    <row r="10" spans="1:52" s="278" customFormat="1" x14ac:dyDescent="0.2">
      <c r="A10" s="342" t="s">
        <v>1075</v>
      </c>
      <c r="B10" s="342" t="s">
        <v>1076</v>
      </c>
      <c r="C10" s="342" t="s">
        <v>1077</v>
      </c>
      <c r="E10" s="278">
        <v>7</v>
      </c>
      <c r="F10" s="278">
        <v>3105</v>
      </c>
      <c r="G10" s="278" t="s">
        <v>46</v>
      </c>
      <c r="H10" s="278" t="s">
        <v>1044</v>
      </c>
      <c r="I10" s="278">
        <v>770</v>
      </c>
      <c r="J10" s="278">
        <v>1400</v>
      </c>
      <c r="K10" s="343" t="s">
        <v>1442</v>
      </c>
      <c r="O10" s="278">
        <v>8425</v>
      </c>
      <c r="P10" s="278" t="s">
        <v>1169</v>
      </c>
      <c r="Q10" s="278" t="s">
        <v>1045</v>
      </c>
      <c r="R10" s="278">
        <v>2116</v>
      </c>
      <c r="S10" s="278">
        <v>500</v>
      </c>
      <c r="T10" s="343" t="s">
        <v>1442</v>
      </c>
      <c r="X10" s="278">
        <v>2.0164295373094099</v>
      </c>
      <c r="Y10" s="278">
        <v>11.55</v>
      </c>
      <c r="Z10" s="278">
        <v>1078000</v>
      </c>
      <c r="AA10" s="278">
        <v>1058000</v>
      </c>
      <c r="AB10" s="278">
        <v>1.89</v>
      </c>
      <c r="AC10" s="278">
        <v>2.2674835525008499</v>
      </c>
      <c r="AD10" s="278" t="s">
        <v>1074</v>
      </c>
      <c r="AF10" s="278">
        <v>557678</v>
      </c>
      <c r="AG10" s="278">
        <v>25349</v>
      </c>
      <c r="AH10" s="344">
        <v>22</v>
      </c>
      <c r="AI10" s="344">
        <v>14</v>
      </c>
      <c r="AJ10" s="344" t="s">
        <v>4817</v>
      </c>
      <c r="AK10" s="278">
        <v>63.64</v>
      </c>
      <c r="AL10" s="278">
        <v>12</v>
      </c>
      <c r="AP10" s="278">
        <v>0.972923160456036</v>
      </c>
      <c r="AQ10" s="278">
        <v>0.95685012315934503</v>
      </c>
      <c r="AR10" s="278">
        <v>0.16363697022881399</v>
      </c>
      <c r="AS10" s="278">
        <v>1.9129193598685899E-2</v>
      </c>
    </row>
    <row r="11" spans="1:52" s="278" customFormat="1" x14ac:dyDescent="0.2">
      <c r="A11" s="342" t="s">
        <v>1075</v>
      </c>
      <c r="B11" s="342" t="s">
        <v>1076</v>
      </c>
      <c r="C11" s="342" t="s">
        <v>1077</v>
      </c>
      <c r="E11" s="278">
        <v>8</v>
      </c>
      <c r="F11" s="278">
        <v>3048</v>
      </c>
      <c r="G11" s="278" t="s">
        <v>1292</v>
      </c>
      <c r="H11" s="278" t="s">
        <v>1063</v>
      </c>
      <c r="I11" s="278">
        <v>1045</v>
      </c>
      <c r="J11" s="278">
        <v>1000</v>
      </c>
      <c r="L11" s="343">
        <v>0.05</v>
      </c>
      <c r="O11" s="278">
        <v>9101</v>
      </c>
      <c r="P11" s="278" t="s">
        <v>782</v>
      </c>
      <c r="Q11" s="278" t="s">
        <v>1228</v>
      </c>
      <c r="R11" s="278">
        <v>1448</v>
      </c>
      <c r="S11" s="278">
        <v>700</v>
      </c>
      <c r="T11" s="343" t="s">
        <v>3910</v>
      </c>
      <c r="U11" s="343">
        <v>0.05</v>
      </c>
      <c r="X11" s="278">
        <v>1.92437319166772</v>
      </c>
      <c r="Y11" s="278">
        <v>8.4600000000000009</v>
      </c>
      <c r="Z11" s="278">
        <v>1045000</v>
      </c>
      <c r="AA11" s="278">
        <v>1013600</v>
      </c>
      <c r="AB11" s="278">
        <v>3.1</v>
      </c>
      <c r="AC11" s="278">
        <v>2.7128982924937901</v>
      </c>
      <c r="AD11" s="278" t="s">
        <v>1074</v>
      </c>
      <c r="AF11" s="278">
        <v>530338</v>
      </c>
      <c r="AG11" s="278">
        <v>25254</v>
      </c>
      <c r="AH11" s="344">
        <v>21</v>
      </c>
      <c r="AI11" s="344">
        <v>16</v>
      </c>
      <c r="AJ11" s="344" t="s">
        <v>4818</v>
      </c>
      <c r="AK11" s="278">
        <v>76.19</v>
      </c>
      <c r="AL11" s="278">
        <v>12</v>
      </c>
      <c r="AP11" s="278">
        <v>0.89727519367693598</v>
      </c>
      <c r="AQ11" s="278">
        <v>0.90708968903637599</v>
      </c>
      <c r="AR11" s="278">
        <v>0.25915781860620002</v>
      </c>
      <c r="AS11" s="278">
        <v>8.7557818497840598E-2</v>
      </c>
    </row>
    <row r="12" spans="1:52" s="278" customFormat="1" ht="17.25" hidden="1" customHeight="1" x14ac:dyDescent="0.2">
      <c r="A12" s="342" t="s">
        <v>1075</v>
      </c>
      <c r="B12" s="342" t="s">
        <v>1076</v>
      </c>
      <c r="C12" s="342" t="s">
        <v>1077</v>
      </c>
      <c r="E12" s="278">
        <v>9</v>
      </c>
      <c r="F12" s="278">
        <v>4045</v>
      </c>
      <c r="G12" s="278" t="s">
        <v>1294</v>
      </c>
      <c r="H12" s="278" t="s">
        <v>1062</v>
      </c>
      <c r="I12" s="278">
        <v>1003</v>
      </c>
      <c r="J12" s="278">
        <v>1000</v>
      </c>
      <c r="O12" s="278">
        <v>8308</v>
      </c>
      <c r="P12" s="278" t="s">
        <v>48</v>
      </c>
      <c r="Q12" s="278" t="s">
        <v>1083</v>
      </c>
      <c r="R12" s="278">
        <v>328.3</v>
      </c>
      <c r="S12" s="278">
        <v>3100</v>
      </c>
      <c r="T12" s="343" t="s">
        <v>1322</v>
      </c>
      <c r="X12" s="278">
        <v>2.1699783339262102</v>
      </c>
      <c r="Y12" s="278">
        <v>8.8800000000000008</v>
      </c>
      <c r="Z12" s="278">
        <v>1003000</v>
      </c>
      <c r="AA12" s="278">
        <v>1017730</v>
      </c>
      <c r="AB12" s="278">
        <v>1.47</v>
      </c>
      <c r="AC12" s="278">
        <v>2.31596844802726</v>
      </c>
      <c r="AD12" s="278" t="s">
        <v>1074</v>
      </c>
      <c r="AF12" s="278">
        <v>508288</v>
      </c>
      <c r="AG12" s="278">
        <v>21179</v>
      </c>
      <c r="AH12" s="344">
        <v>24</v>
      </c>
      <c r="AI12" s="344">
        <v>16</v>
      </c>
      <c r="AJ12" s="344" t="s">
        <v>4819</v>
      </c>
      <c r="AK12" s="278">
        <v>66.67</v>
      </c>
      <c r="AL12" s="278">
        <v>13</v>
      </c>
      <c r="AP12" s="278">
        <v>0.9448195526098</v>
      </c>
      <c r="AQ12" s="278">
        <v>0.93114723594246895</v>
      </c>
      <c r="AR12" s="278">
        <v>0.14041304158378001</v>
      </c>
      <c r="AS12" s="278">
        <v>3.6963497748176602E-2</v>
      </c>
    </row>
    <row r="13" spans="1:52" s="278" customFormat="1" ht="17.25" hidden="1" customHeight="1" x14ac:dyDescent="0.2">
      <c r="A13" s="342" t="s">
        <v>1075</v>
      </c>
      <c r="B13" s="342" t="s">
        <v>1076</v>
      </c>
      <c r="C13" s="342" t="s">
        <v>1077</v>
      </c>
      <c r="E13" s="278">
        <v>10</v>
      </c>
      <c r="F13" s="278">
        <v>6028</v>
      </c>
      <c r="G13" s="278" t="s">
        <v>498</v>
      </c>
      <c r="H13" s="278" t="s">
        <v>1052</v>
      </c>
      <c r="I13" s="278">
        <v>6320</v>
      </c>
      <c r="J13" s="278">
        <v>100</v>
      </c>
      <c r="K13" s="278" t="s">
        <v>3976</v>
      </c>
      <c r="L13" s="343">
        <v>0.1</v>
      </c>
      <c r="O13" s="278">
        <v>3289</v>
      </c>
      <c r="P13" s="278" t="s">
        <v>565</v>
      </c>
      <c r="Q13" s="278" t="s">
        <v>1059</v>
      </c>
      <c r="R13" s="278">
        <v>555</v>
      </c>
      <c r="S13" s="278">
        <v>1100</v>
      </c>
      <c r="T13" s="343" t="s">
        <v>3861</v>
      </c>
      <c r="X13" s="278">
        <v>-2.2322032611829798</v>
      </c>
      <c r="Y13" s="278">
        <v>-16.86</v>
      </c>
      <c r="Z13" s="278">
        <v>632000</v>
      </c>
      <c r="AA13" s="278">
        <v>610500</v>
      </c>
      <c r="AB13" s="278">
        <v>3.4</v>
      </c>
      <c r="AC13" s="278">
        <v>2.25728130607177</v>
      </c>
      <c r="AD13" s="278" t="s">
        <v>1074</v>
      </c>
      <c r="AF13" s="278">
        <v>499634</v>
      </c>
      <c r="AG13" s="278">
        <v>41636</v>
      </c>
      <c r="AH13" s="344">
        <v>12</v>
      </c>
      <c r="AI13" s="344">
        <v>10</v>
      </c>
      <c r="AJ13" s="344" t="s">
        <v>4456</v>
      </c>
      <c r="AK13" s="278">
        <v>83.33</v>
      </c>
      <c r="AL13" s="278">
        <v>9</v>
      </c>
      <c r="AP13" s="278">
        <v>0.93779636065841498</v>
      </c>
      <c r="AQ13" s="278">
        <v>0.94790234660197803</v>
      </c>
      <c r="AR13" s="278">
        <v>0.24572291461725901</v>
      </c>
      <c r="AS13" s="278">
        <v>1.4200901292889499E-3</v>
      </c>
    </row>
    <row r="14" spans="1:52" s="278" customFormat="1" ht="17.25" hidden="1" customHeight="1" x14ac:dyDescent="0.2">
      <c r="A14" s="342" t="s">
        <v>1075</v>
      </c>
      <c r="B14" s="342" t="s">
        <v>1076</v>
      </c>
      <c r="C14" s="342" t="s">
        <v>1077</v>
      </c>
      <c r="E14" s="278">
        <v>11</v>
      </c>
      <c r="F14" s="278">
        <v>6113</v>
      </c>
      <c r="G14" s="278" t="s">
        <v>1297</v>
      </c>
      <c r="H14" s="278" t="s">
        <v>1051</v>
      </c>
      <c r="I14" s="278">
        <v>981</v>
      </c>
      <c r="J14" s="278">
        <v>1100</v>
      </c>
      <c r="K14" s="343" t="s">
        <v>3861</v>
      </c>
      <c r="O14" s="278">
        <v>4917</v>
      </c>
      <c r="P14" s="278" t="s">
        <v>1307</v>
      </c>
      <c r="Q14" s="278" t="s">
        <v>1062</v>
      </c>
      <c r="R14" s="278">
        <v>2129</v>
      </c>
      <c r="S14" s="278">
        <v>500</v>
      </c>
      <c r="T14" s="278" t="s">
        <v>4000</v>
      </c>
      <c r="X14" s="278">
        <v>-1.8699956816715999</v>
      </c>
      <c r="Y14" s="278">
        <v>-8.4</v>
      </c>
      <c r="Z14" s="278">
        <v>1079100</v>
      </c>
      <c r="AA14" s="278">
        <v>1064500</v>
      </c>
      <c r="AB14" s="278">
        <v>1.37</v>
      </c>
      <c r="AC14" s="278">
        <v>2.90194688212559</v>
      </c>
      <c r="AD14" s="278" t="s">
        <v>1074</v>
      </c>
      <c r="AF14" s="278">
        <v>482920</v>
      </c>
      <c r="AG14" s="278">
        <v>28407</v>
      </c>
      <c r="AH14" s="344">
        <v>17</v>
      </c>
      <c r="AI14" s="344">
        <v>14</v>
      </c>
      <c r="AJ14" s="344" t="s">
        <v>4311</v>
      </c>
      <c r="AK14" s="278">
        <v>82.35</v>
      </c>
      <c r="AL14" s="278">
        <v>11</v>
      </c>
      <c r="AP14" s="278">
        <v>0.91698693691047095</v>
      </c>
      <c r="AQ14" s="278">
        <v>0.93554958797418497</v>
      </c>
      <c r="AR14" s="278">
        <v>2.1507978252332301E-2</v>
      </c>
      <c r="AS14" s="278">
        <v>8.5652894476215703E-3</v>
      </c>
    </row>
    <row r="15" spans="1:52" s="278" customFormat="1" x14ac:dyDescent="0.2">
      <c r="A15" s="124" t="s">
        <v>1075</v>
      </c>
      <c r="B15" s="124" t="s">
        <v>1076</v>
      </c>
      <c r="C15" s="124" t="s">
        <v>1077</v>
      </c>
      <c r="D15"/>
      <c r="E15">
        <v>12</v>
      </c>
      <c r="F15">
        <v>8020</v>
      </c>
      <c r="G15" t="s">
        <v>1121</v>
      </c>
      <c r="H15" t="s">
        <v>1046</v>
      </c>
      <c r="I15">
        <v>1190</v>
      </c>
      <c r="J15">
        <v>900</v>
      </c>
      <c r="K15"/>
      <c r="L15"/>
      <c r="M15"/>
      <c r="N15"/>
      <c r="O15">
        <v>9810</v>
      </c>
      <c r="P15" t="s">
        <v>1006</v>
      </c>
      <c r="Q15" t="s">
        <v>1046</v>
      </c>
      <c r="R15">
        <v>3425</v>
      </c>
      <c r="S15">
        <v>300</v>
      </c>
      <c r="T15" t="s">
        <v>1428</v>
      </c>
      <c r="U15"/>
      <c r="V15"/>
      <c r="W15"/>
      <c r="X15">
        <v>2.4466568478328701</v>
      </c>
      <c r="Y15">
        <v>14.42</v>
      </c>
      <c r="Z15">
        <v>1071000</v>
      </c>
      <c r="AA15">
        <v>1027500</v>
      </c>
      <c r="AB15">
        <v>4.2300000000000004</v>
      </c>
      <c r="AC15">
        <v>2.4908717873077402</v>
      </c>
      <c r="AD15" t="s">
        <v>1074</v>
      </c>
      <c r="AE15"/>
      <c r="AF15">
        <v>481199</v>
      </c>
      <c r="AG15">
        <v>26733</v>
      </c>
      <c r="AH15" s="272">
        <v>18</v>
      </c>
      <c r="AI15" s="272">
        <v>14</v>
      </c>
      <c r="AJ15" s="272" t="s">
        <v>4820</v>
      </c>
      <c r="AK15">
        <v>77.78</v>
      </c>
      <c r="AL15">
        <v>12</v>
      </c>
      <c r="AM15"/>
      <c r="AN15"/>
      <c r="AO15"/>
      <c r="AP15">
        <v>0.86630763315812798</v>
      </c>
      <c r="AQ15">
        <v>0.95044130225853896</v>
      </c>
      <c r="AR15">
        <v>0.210618195761684</v>
      </c>
      <c r="AS15">
        <v>2.2442797134256398E-3</v>
      </c>
      <c r="AT15"/>
      <c r="AU15"/>
      <c r="AV15"/>
      <c r="AW15"/>
      <c r="AX15"/>
      <c r="AY15"/>
      <c r="AZ15"/>
    </row>
    <row r="16" spans="1:52" s="278" customFormat="1" x14ac:dyDescent="0.2">
      <c r="A16" s="342" t="s">
        <v>1075</v>
      </c>
      <c r="B16" s="342" t="s">
        <v>1076</v>
      </c>
      <c r="C16" s="342" t="s">
        <v>1077</v>
      </c>
      <c r="E16" s="278">
        <v>13</v>
      </c>
      <c r="F16" s="343">
        <v>6183</v>
      </c>
      <c r="G16" s="278" t="s">
        <v>1217</v>
      </c>
      <c r="H16" s="278" t="s">
        <v>1052</v>
      </c>
      <c r="I16" s="278">
        <v>1272</v>
      </c>
      <c r="J16" s="278">
        <v>800</v>
      </c>
      <c r="O16" s="278">
        <v>8308</v>
      </c>
      <c r="P16" s="278" t="s">
        <v>48</v>
      </c>
      <c r="Q16" s="278" t="s">
        <v>1083</v>
      </c>
      <c r="R16" s="278">
        <v>328.3</v>
      </c>
      <c r="S16" s="278">
        <v>3100</v>
      </c>
      <c r="T16" s="343" t="s">
        <v>1322</v>
      </c>
      <c r="X16" s="278">
        <v>2.2953266844594502</v>
      </c>
      <c r="Y16" s="278">
        <v>12.67</v>
      </c>
      <c r="Z16" s="278">
        <v>1017600</v>
      </c>
      <c r="AA16" s="278">
        <v>1017730</v>
      </c>
      <c r="AB16" s="278">
        <v>0.01</v>
      </c>
      <c r="AC16" s="278">
        <v>2.3165393811933899</v>
      </c>
      <c r="AD16" s="278" t="s">
        <v>1074</v>
      </c>
      <c r="AF16" s="278">
        <v>468604</v>
      </c>
      <c r="AG16" s="278">
        <v>19525</v>
      </c>
      <c r="AH16" s="344">
        <v>24</v>
      </c>
      <c r="AI16" s="344">
        <v>14</v>
      </c>
      <c r="AJ16" s="344" t="s">
        <v>4821</v>
      </c>
      <c r="AK16" s="278">
        <v>58.33</v>
      </c>
      <c r="AL16" s="278">
        <v>11</v>
      </c>
      <c r="AP16" s="278">
        <v>0.89744763951073703</v>
      </c>
      <c r="AQ16" s="278">
        <v>0.92030882100695299</v>
      </c>
      <c r="AR16" s="278">
        <v>0.28258664991601001</v>
      </c>
      <c r="AS16" s="278">
        <v>4.8671604697737299E-2</v>
      </c>
    </row>
    <row r="17" spans="1:52" s="278" customFormat="1" x14ac:dyDescent="0.2">
      <c r="A17" s="124" t="s">
        <v>1075</v>
      </c>
      <c r="B17" s="124" t="s">
        <v>1076</v>
      </c>
      <c r="C17" s="124" t="s">
        <v>1077</v>
      </c>
      <c r="D17"/>
      <c r="E17">
        <v>14</v>
      </c>
      <c r="F17">
        <v>6471</v>
      </c>
      <c r="G17" t="s">
        <v>930</v>
      </c>
      <c r="H17" t="s">
        <v>1051</v>
      </c>
      <c r="I17">
        <v>793</v>
      </c>
      <c r="J17">
        <v>1300</v>
      </c>
      <c r="K17"/>
      <c r="L17"/>
      <c r="M17"/>
      <c r="N17"/>
      <c r="O17">
        <v>6995</v>
      </c>
      <c r="P17" t="s">
        <v>47</v>
      </c>
      <c r="Q17" t="s">
        <v>1055</v>
      </c>
      <c r="R17">
        <v>1449</v>
      </c>
      <c r="S17">
        <v>700</v>
      </c>
      <c r="T17"/>
      <c r="U17"/>
      <c r="V17"/>
      <c r="W17"/>
      <c r="X17">
        <v>2.2225082437650698</v>
      </c>
      <c r="Y17">
        <v>7.55</v>
      </c>
      <c r="Z17">
        <v>1030900</v>
      </c>
      <c r="AA17">
        <v>1014300</v>
      </c>
      <c r="AB17">
        <v>1.64</v>
      </c>
      <c r="AC17">
        <v>2.6864215135417102</v>
      </c>
      <c r="AD17" t="s">
        <v>1074</v>
      </c>
      <c r="AE17"/>
      <c r="AF17">
        <v>443969</v>
      </c>
      <c r="AG17">
        <v>23367</v>
      </c>
      <c r="AH17" s="272">
        <v>19</v>
      </c>
      <c r="AI17" s="272">
        <v>13</v>
      </c>
      <c r="AJ17" s="272" t="s">
        <v>4822</v>
      </c>
      <c r="AK17">
        <v>68.42</v>
      </c>
      <c r="AL17">
        <v>15</v>
      </c>
      <c r="AM17"/>
      <c r="AN17"/>
      <c r="AO17"/>
      <c r="AP17">
        <v>0.97402045956154504</v>
      </c>
      <c r="AQ17">
        <v>0.97094775678541501</v>
      </c>
      <c r="AR17">
        <v>0.12294749947514</v>
      </c>
      <c r="AS17">
        <v>7.2252118053619904E-2</v>
      </c>
      <c r="AT17"/>
      <c r="AU17"/>
      <c r="AV17"/>
      <c r="AW17"/>
      <c r="AX17"/>
      <c r="AY17"/>
      <c r="AZ17"/>
    </row>
    <row r="18" spans="1:52" s="278" customFormat="1" x14ac:dyDescent="0.2">
      <c r="A18" s="342" t="s">
        <v>1075</v>
      </c>
      <c r="B18" s="342" t="s">
        <v>1076</v>
      </c>
      <c r="C18" s="342" t="s">
        <v>1077</v>
      </c>
      <c r="E18" s="278">
        <v>15</v>
      </c>
      <c r="F18" s="278">
        <v>6471</v>
      </c>
      <c r="G18" s="278" t="s">
        <v>930</v>
      </c>
      <c r="H18" s="278" t="s">
        <v>1051</v>
      </c>
      <c r="I18" s="278">
        <v>793</v>
      </c>
      <c r="J18" s="278">
        <v>1300</v>
      </c>
      <c r="O18" s="278">
        <v>3407</v>
      </c>
      <c r="P18" s="278" t="s">
        <v>1132</v>
      </c>
      <c r="Q18" s="278" t="s">
        <v>1062</v>
      </c>
      <c r="R18" s="278">
        <v>766.6</v>
      </c>
      <c r="S18" s="278">
        <v>1300</v>
      </c>
      <c r="T18" s="343" t="s">
        <v>1322</v>
      </c>
      <c r="X18" s="278">
        <v>-2.23469996427787</v>
      </c>
      <c r="Y18" s="278">
        <v>-15.18</v>
      </c>
      <c r="Z18" s="278">
        <v>1030900</v>
      </c>
      <c r="AA18" s="278">
        <v>996580</v>
      </c>
      <c r="AB18" s="278">
        <v>3.33</v>
      </c>
      <c r="AC18" s="278">
        <v>2.2897339297630301</v>
      </c>
      <c r="AD18" s="278" t="s">
        <v>1074</v>
      </c>
      <c r="AF18" s="278">
        <v>440791</v>
      </c>
      <c r="AG18" s="278">
        <v>20990</v>
      </c>
      <c r="AH18" s="344">
        <v>21</v>
      </c>
      <c r="AI18" s="344">
        <v>13</v>
      </c>
      <c r="AJ18" s="344" t="s">
        <v>4823</v>
      </c>
      <c r="AK18" s="278">
        <v>61.9</v>
      </c>
      <c r="AL18" s="278">
        <v>12</v>
      </c>
      <c r="AP18" s="278">
        <v>0.95494363166347396</v>
      </c>
      <c r="AQ18" s="278">
        <v>0.96460879676950995</v>
      </c>
      <c r="AR18" s="278">
        <v>4.5515825467385397E-2</v>
      </c>
      <c r="AS18" s="278">
        <v>6.1898637963520601E-3</v>
      </c>
    </row>
    <row r="19" spans="1:52" s="278" customFormat="1" x14ac:dyDescent="0.2">
      <c r="A19" s="342" t="s">
        <v>1075</v>
      </c>
      <c r="B19" s="342" t="s">
        <v>1076</v>
      </c>
      <c r="C19" s="342" t="s">
        <v>1077</v>
      </c>
      <c r="E19" s="278">
        <v>16</v>
      </c>
      <c r="F19" s="278">
        <v>3048</v>
      </c>
      <c r="G19" s="278" t="s">
        <v>1292</v>
      </c>
      <c r="H19" s="278" t="s">
        <v>1063</v>
      </c>
      <c r="I19" s="278">
        <v>1045</v>
      </c>
      <c r="J19" s="278">
        <v>1000</v>
      </c>
      <c r="L19" s="343">
        <v>0.05</v>
      </c>
      <c r="O19" s="278">
        <v>3407</v>
      </c>
      <c r="P19" s="278" t="s">
        <v>1132</v>
      </c>
      <c r="Q19" s="278" t="s">
        <v>1062</v>
      </c>
      <c r="R19" s="278">
        <v>766.6</v>
      </c>
      <c r="S19" s="278">
        <v>1400</v>
      </c>
      <c r="T19" s="343" t="s">
        <v>1322</v>
      </c>
      <c r="X19" s="278">
        <v>2.2061816685367699</v>
      </c>
      <c r="Y19" s="278">
        <v>15.49</v>
      </c>
      <c r="Z19" s="278">
        <v>1045000</v>
      </c>
      <c r="AA19" s="278">
        <v>1073240</v>
      </c>
      <c r="AB19" s="278">
        <v>2.7</v>
      </c>
      <c r="AC19" s="278">
        <v>2.4686786809067698</v>
      </c>
      <c r="AD19" s="278" t="s">
        <v>1074</v>
      </c>
      <c r="AF19" s="278">
        <v>408087</v>
      </c>
      <c r="AG19" s="278">
        <v>16323</v>
      </c>
      <c r="AH19" s="344">
        <v>25</v>
      </c>
      <c r="AI19" s="344">
        <v>15</v>
      </c>
      <c r="AJ19" s="344" t="s">
        <v>4824</v>
      </c>
      <c r="AK19" s="278">
        <v>60</v>
      </c>
      <c r="AL19" s="278">
        <v>10</v>
      </c>
      <c r="AP19" s="278">
        <v>0.86372406805898105</v>
      </c>
      <c r="AQ19" s="278">
        <v>0.92572654450279201</v>
      </c>
      <c r="AR19" s="278">
        <v>0.24557608187872601</v>
      </c>
      <c r="AS19" s="278">
        <v>1.0673421183999301E-2</v>
      </c>
    </row>
    <row r="20" spans="1:52" s="278" customFormat="1" x14ac:dyDescent="0.2">
      <c r="A20" s="124" t="s">
        <v>1075</v>
      </c>
      <c r="B20" s="124" t="s">
        <v>1076</v>
      </c>
      <c r="C20" s="124" t="s">
        <v>1077</v>
      </c>
      <c r="D20"/>
      <c r="E20">
        <v>17</v>
      </c>
      <c r="F20">
        <v>5332</v>
      </c>
      <c r="G20" t="s">
        <v>624</v>
      </c>
      <c r="H20" t="s">
        <v>1038</v>
      </c>
      <c r="I20">
        <v>4000</v>
      </c>
      <c r="J20">
        <v>200</v>
      </c>
      <c r="K20"/>
      <c r="L20" s="183">
        <v>0.1</v>
      </c>
      <c r="M20"/>
      <c r="N20"/>
      <c r="O20">
        <v>6457</v>
      </c>
      <c r="P20" t="s">
        <v>1299</v>
      </c>
      <c r="Q20" t="s">
        <v>1051</v>
      </c>
      <c r="R20">
        <v>2514</v>
      </c>
      <c r="S20">
        <v>300</v>
      </c>
      <c r="T20" t="s">
        <v>3933</v>
      </c>
      <c r="U20"/>
      <c r="V20"/>
      <c r="W20"/>
      <c r="X20">
        <v>1.9394914577834099</v>
      </c>
      <c r="Y20">
        <v>6.98</v>
      </c>
      <c r="Z20">
        <v>800000</v>
      </c>
      <c r="AA20">
        <v>754200</v>
      </c>
      <c r="AB20">
        <v>5.72</v>
      </c>
      <c r="AC20">
        <v>2.5310704507217601</v>
      </c>
      <c r="AD20" t="s">
        <v>1074</v>
      </c>
      <c r="AE20"/>
      <c r="AF20">
        <v>404609</v>
      </c>
      <c r="AG20">
        <v>28901</v>
      </c>
      <c r="AH20" s="272">
        <v>14</v>
      </c>
      <c r="AI20" s="272">
        <v>11</v>
      </c>
      <c r="AJ20" s="272" t="s">
        <v>4825</v>
      </c>
      <c r="AK20">
        <v>78.569999999999993</v>
      </c>
      <c r="AL20">
        <v>8</v>
      </c>
      <c r="AM20"/>
      <c r="AN20"/>
      <c r="AO20"/>
      <c r="AP20">
        <v>0.94853336336513105</v>
      </c>
      <c r="AQ20">
        <v>0.91647054109965698</v>
      </c>
      <c r="AR20">
        <v>0.167894954402801</v>
      </c>
      <c r="AS20">
        <v>2.82697526197658E-2</v>
      </c>
      <c r="AT20"/>
      <c r="AU20"/>
      <c r="AV20"/>
      <c r="AW20"/>
      <c r="AX20"/>
      <c r="AY20"/>
      <c r="AZ20"/>
    </row>
    <row r="21" spans="1:52" s="278" customFormat="1" x14ac:dyDescent="0.2">
      <c r="A21" s="342" t="s">
        <v>1075</v>
      </c>
      <c r="B21" s="342" t="s">
        <v>1076</v>
      </c>
      <c r="C21" s="342" t="s">
        <v>1077</v>
      </c>
      <c r="E21" s="278">
        <v>18</v>
      </c>
      <c r="F21" s="278">
        <v>8218</v>
      </c>
      <c r="G21" s="278" t="s">
        <v>1160</v>
      </c>
      <c r="H21" s="278" t="s">
        <v>1063</v>
      </c>
      <c r="I21" s="278">
        <v>2304</v>
      </c>
      <c r="J21" s="278">
        <v>400</v>
      </c>
      <c r="O21" s="278">
        <v>9303</v>
      </c>
      <c r="P21" s="278" t="s">
        <v>1349</v>
      </c>
      <c r="Q21" s="278" t="s">
        <v>1368</v>
      </c>
      <c r="R21" s="278">
        <v>1275</v>
      </c>
      <c r="S21" s="278">
        <v>700</v>
      </c>
      <c r="T21" s="343" t="s">
        <v>1322</v>
      </c>
      <c r="X21" s="278">
        <v>2.3539176088748701</v>
      </c>
      <c r="Y21" s="278">
        <v>10.86</v>
      </c>
      <c r="Z21" s="278">
        <v>921600</v>
      </c>
      <c r="AA21" s="278">
        <v>892500</v>
      </c>
      <c r="AB21" s="278">
        <v>3.16</v>
      </c>
      <c r="AC21" s="278">
        <v>3.29446196565502</v>
      </c>
      <c r="AD21" s="278" t="s">
        <v>1074</v>
      </c>
      <c r="AF21" s="278">
        <v>395136</v>
      </c>
      <c r="AG21" s="278">
        <v>21952</v>
      </c>
      <c r="AH21" s="344">
        <v>18</v>
      </c>
      <c r="AI21" s="344">
        <v>12</v>
      </c>
      <c r="AJ21" s="344" t="s">
        <v>4826</v>
      </c>
      <c r="AK21" s="278">
        <v>66.67</v>
      </c>
      <c r="AL21" s="278">
        <v>11</v>
      </c>
      <c r="AP21" s="278">
        <v>0.84924217165408999</v>
      </c>
      <c r="AQ21" s="278">
        <v>0.90749814079986801</v>
      </c>
      <c r="AR21" s="278">
        <v>5.7653788436152202E-2</v>
      </c>
      <c r="AS21" s="278">
        <v>7.1847836189900801E-5</v>
      </c>
    </row>
    <row r="22" spans="1:52" s="278" customFormat="1" x14ac:dyDescent="0.2">
      <c r="A22" s="342" t="s">
        <v>1075</v>
      </c>
      <c r="B22" s="342" t="s">
        <v>1076</v>
      </c>
      <c r="C22" s="342" t="s">
        <v>1077</v>
      </c>
      <c r="E22" s="278">
        <v>19</v>
      </c>
      <c r="F22" s="278">
        <v>4631</v>
      </c>
      <c r="G22" s="278" t="s">
        <v>1246</v>
      </c>
      <c r="H22" s="278" t="s">
        <v>1062</v>
      </c>
      <c r="I22" s="278">
        <v>2509</v>
      </c>
      <c r="J22" s="278">
        <v>400</v>
      </c>
      <c r="K22" s="343" t="s">
        <v>1288</v>
      </c>
      <c r="O22" s="278">
        <v>8411</v>
      </c>
      <c r="P22" s="278" t="s">
        <v>1128</v>
      </c>
      <c r="Q22" s="278" t="s">
        <v>1083</v>
      </c>
      <c r="R22" s="278">
        <v>123.3</v>
      </c>
      <c r="S22" s="278">
        <v>8100</v>
      </c>
      <c r="T22" s="343" t="s">
        <v>1288</v>
      </c>
      <c r="X22" s="278">
        <v>1.8693093511591801</v>
      </c>
      <c r="Y22" s="278">
        <v>9.17</v>
      </c>
      <c r="Z22" s="278">
        <v>1003600</v>
      </c>
      <c r="AA22" s="278">
        <v>998730</v>
      </c>
      <c r="AB22" s="278">
        <v>0.49</v>
      </c>
      <c r="AC22" s="278">
        <v>1.9965612554757399</v>
      </c>
      <c r="AD22" s="278" t="s">
        <v>1074</v>
      </c>
      <c r="AF22" s="278">
        <v>385842</v>
      </c>
      <c r="AG22" s="278">
        <v>22697</v>
      </c>
      <c r="AH22" s="344">
        <v>17</v>
      </c>
      <c r="AI22" s="344">
        <v>13</v>
      </c>
      <c r="AJ22" s="344" t="s">
        <v>4460</v>
      </c>
      <c r="AK22" s="278">
        <v>76.47</v>
      </c>
      <c r="AL22" s="278">
        <v>13</v>
      </c>
      <c r="AP22" s="278">
        <v>0.88416833837217201</v>
      </c>
      <c r="AQ22" s="278">
        <v>0.93898489461036405</v>
      </c>
      <c r="AR22" s="278">
        <v>0.44002040480944499</v>
      </c>
      <c r="AS22" s="278">
        <v>5.7502634459676199E-3</v>
      </c>
    </row>
    <row r="23" spans="1:52" s="278" customFormat="1" ht="13.5" customHeight="1" x14ac:dyDescent="0.2">
      <c r="A23" s="342" t="s">
        <v>1075</v>
      </c>
      <c r="B23" s="342" t="s">
        <v>1076</v>
      </c>
      <c r="C23" s="342" t="s">
        <v>1077</v>
      </c>
      <c r="E23" s="278">
        <v>20</v>
      </c>
      <c r="F23" s="278">
        <v>6201</v>
      </c>
      <c r="G23" s="278" t="s">
        <v>1329</v>
      </c>
      <c r="H23" s="278" t="s">
        <v>1055</v>
      </c>
      <c r="I23" s="278">
        <v>5510</v>
      </c>
      <c r="J23" s="278">
        <v>100</v>
      </c>
      <c r="O23" s="278">
        <v>4188</v>
      </c>
      <c r="P23" s="278" t="s">
        <v>1205</v>
      </c>
      <c r="Q23" s="278" t="s">
        <v>1062</v>
      </c>
      <c r="R23" s="278">
        <v>621.70000000000005</v>
      </c>
      <c r="S23" s="278">
        <v>900</v>
      </c>
      <c r="T23" s="343" t="s">
        <v>1429</v>
      </c>
      <c r="X23" s="278">
        <v>-2.00091089682781</v>
      </c>
      <c r="Y23" s="278">
        <v>-10.76</v>
      </c>
      <c r="Z23" s="278">
        <v>551000</v>
      </c>
      <c r="AA23" s="278">
        <v>559530</v>
      </c>
      <c r="AB23" s="278">
        <v>1.55</v>
      </c>
      <c r="AC23" s="278">
        <v>2.0201880547741999</v>
      </c>
      <c r="AD23" s="278" t="s">
        <v>1074</v>
      </c>
      <c r="AF23" s="278">
        <v>385265</v>
      </c>
      <c r="AG23" s="278">
        <v>24079</v>
      </c>
      <c r="AH23" s="344">
        <v>16</v>
      </c>
      <c r="AI23" s="344">
        <v>12</v>
      </c>
      <c r="AJ23" s="344" t="s">
        <v>4827</v>
      </c>
      <c r="AK23" s="278">
        <v>75</v>
      </c>
      <c r="AL23" s="278">
        <v>13</v>
      </c>
      <c r="AP23" s="278">
        <v>0.87793459206311197</v>
      </c>
      <c r="AQ23" s="278">
        <v>0.94634302447645002</v>
      </c>
      <c r="AR23" s="278">
        <v>0.430151200833915</v>
      </c>
      <c r="AS23" s="278">
        <v>2.85144032668418E-5</v>
      </c>
    </row>
    <row r="24" spans="1:52" s="278" customFormat="1" x14ac:dyDescent="0.2">
      <c r="A24" s="124" t="s">
        <v>1075</v>
      </c>
      <c r="B24" s="124" t="s">
        <v>1076</v>
      </c>
      <c r="C24" s="124" t="s">
        <v>1077</v>
      </c>
      <c r="D24"/>
      <c r="E24">
        <v>21</v>
      </c>
      <c r="F24">
        <v>6471</v>
      </c>
      <c r="G24" t="s">
        <v>930</v>
      </c>
      <c r="H24" t="s">
        <v>1051</v>
      </c>
      <c r="I24">
        <v>793</v>
      </c>
      <c r="J24">
        <v>1300</v>
      </c>
      <c r="K24"/>
      <c r="L24"/>
      <c r="M24"/>
      <c r="N24"/>
      <c r="O24">
        <v>6371</v>
      </c>
      <c r="P24" t="s">
        <v>1154</v>
      </c>
      <c r="Q24" t="s">
        <v>1051</v>
      </c>
      <c r="R24">
        <v>2624</v>
      </c>
      <c r="S24">
        <v>400</v>
      </c>
      <c r="T24"/>
      <c r="U24"/>
      <c r="V24"/>
      <c r="W24"/>
      <c r="X24">
        <v>-2.2928523796306202</v>
      </c>
      <c r="Y24">
        <v>-8.6199999999999992</v>
      </c>
      <c r="Z24">
        <v>1030900</v>
      </c>
      <c r="AA24">
        <v>1049600</v>
      </c>
      <c r="AB24">
        <v>1.78</v>
      </c>
      <c r="AC24">
        <v>3.0293064702837902</v>
      </c>
      <c r="AD24" t="s">
        <v>1074</v>
      </c>
      <c r="AE24"/>
      <c r="AF24">
        <v>357162</v>
      </c>
      <c r="AG24">
        <v>13737</v>
      </c>
      <c r="AH24" s="272">
        <v>26</v>
      </c>
      <c r="AI24" s="272">
        <v>15</v>
      </c>
      <c r="AJ24" s="272" t="s">
        <v>4828</v>
      </c>
      <c r="AK24">
        <v>57.69</v>
      </c>
      <c r="AL24">
        <v>14</v>
      </c>
      <c r="AM24"/>
      <c r="AN24"/>
      <c r="AO24"/>
      <c r="AP24">
        <v>0.97278891819462698</v>
      </c>
      <c r="AQ24">
        <v>0.97866804739269297</v>
      </c>
      <c r="AR24">
        <v>9.9521784159485205E-2</v>
      </c>
      <c r="AS24">
        <v>3.4498091474687298E-2</v>
      </c>
      <c r="AT24"/>
      <c r="AU24"/>
      <c r="AV24"/>
      <c r="AW24"/>
      <c r="AX24"/>
      <c r="AY24"/>
      <c r="AZ24"/>
    </row>
    <row r="25" spans="1:52" s="278" customFormat="1" x14ac:dyDescent="0.2">
      <c r="A25" s="124" t="s">
        <v>1075</v>
      </c>
      <c r="B25" s="124" t="s">
        <v>1076</v>
      </c>
      <c r="C25" s="124" t="s">
        <v>1077</v>
      </c>
      <c r="D25"/>
      <c r="E25">
        <v>22</v>
      </c>
      <c r="F25">
        <v>7453</v>
      </c>
      <c r="G25" t="s">
        <v>50</v>
      </c>
      <c r="H25" t="s">
        <v>1063</v>
      </c>
      <c r="I25">
        <v>1429</v>
      </c>
      <c r="J25">
        <v>700</v>
      </c>
      <c r="K25"/>
      <c r="L25"/>
      <c r="M25"/>
      <c r="N25"/>
      <c r="O25">
        <v>7272</v>
      </c>
      <c r="P25" t="s">
        <v>1196</v>
      </c>
      <c r="Q25" t="s">
        <v>1055</v>
      </c>
      <c r="R25">
        <v>1442</v>
      </c>
      <c r="S25">
        <v>700</v>
      </c>
      <c r="T25" t="s">
        <v>3933</v>
      </c>
      <c r="U25"/>
      <c r="V25"/>
      <c r="W25"/>
      <c r="X25">
        <v>-2.1930596645472198</v>
      </c>
      <c r="Y25">
        <v>-10.47</v>
      </c>
      <c r="Z25">
        <v>1000300</v>
      </c>
      <c r="AA25">
        <v>1009400</v>
      </c>
      <c r="AB25">
        <v>0.9</v>
      </c>
      <c r="AC25">
        <v>2.4473024796106801</v>
      </c>
      <c r="AD25" t="s">
        <v>1074</v>
      </c>
      <c r="AE25"/>
      <c r="AF25">
        <v>339931</v>
      </c>
      <c r="AG25">
        <v>19996</v>
      </c>
      <c r="AH25" s="272">
        <v>17</v>
      </c>
      <c r="AI25" s="272">
        <v>10</v>
      </c>
      <c r="AJ25" s="272" t="s">
        <v>4466</v>
      </c>
      <c r="AK25">
        <v>58.82</v>
      </c>
      <c r="AL25">
        <v>11</v>
      </c>
      <c r="AM25"/>
      <c r="AN25"/>
      <c r="AO25"/>
      <c r="AP25">
        <v>0.96898398128270502</v>
      </c>
      <c r="AQ25">
        <v>0.95095550494635595</v>
      </c>
      <c r="AR25">
        <v>0.21571379281021399</v>
      </c>
      <c r="AS25">
        <v>4.6317113028423902E-2</v>
      </c>
      <c r="AT25"/>
      <c r="AU25"/>
      <c r="AV25"/>
      <c r="AW25"/>
      <c r="AX25"/>
      <c r="AY25"/>
      <c r="AZ25"/>
    </row>
    <row r="26" spans="1:52" s="278" customFormat="1" x14ac:dyDescent="0.2">
      <c r="A26" s="124" t="s">
        <v>1075</v>
      </c>
      <c r="B26" s="124" t="s">
        <v>1076</v>
      </c>
      <c r="C26" s="124" t="s">
        <v>1077</v>
      </c>
      <c r="D26"/>
      <c r="E26">
        <v>23</v>
      </c>
      <c r="F26">
        <v>1417</v>
      </c>
      <c r="G26" t="s">
        <v>1777</v>
      </c>
      <c r="H26" t="s">
        <v>1049</v>
      </c>
      <c r="I26">
        <v>1449</v>
      </c>
      <c r="J26">
        <v>700</v>
      </c>
      <c r="K26"/>
      <c r="L26"/>
      <c r="M26"/>
      <c r="N26"/>
      <c r="O26">
        <v>4917</v>
      </c>
      <c r="P26" t="s">
        <v>1307</v>
      </c>
      <c r="Q26" t="s">
        <v>1062</v>
      </c>
      <c r="R26">
        <v>2129</v>
      </c>
      <c r="S26">
        <v>500</v>
      </c>
      <c r="T26" t="s">
        <v>4000</v>
      </c>
      <c r="U26"/>
      <c r="V26"/>
      <c r="W26"/>
      <c r="X26">
        <v>1.96696176810333</v>
      </c>
      <c r="Y26">
        <v>8.56</v>
      </c>
      <c r="Z26">
        <v>1014300</v>
      </c>
      <c r="AA26">
        <v>1064500</v>
      </c>
      <c r="AB26">
        <v>4.72</v>
      </c>
      <c r="AC26">
        <v>2.9619024363966799</v>
      </c>
      <c r="AD26" t="s">
        <v>1074</v>
      </c>
      <c r="AE26"/>
      <c r="AF26">
        <v>338650</v>
      </c>
      <c r="AG26">
        <v>28221</v>
      </c>
      <c r="AH26" s="272">
        <v>12</v>
      </c>
      <c r="AI26" s="272">
        <v>10</v>
      </c>
      <c r="AJ26" s="272" t="s">
        <v>4829</v>
      </c>
      <c r="AK26">
        <v>83.33</v>
      </c>
      <c r="AL26">
        <v>13</v>
      </c>
      <c r="AM26"/>
      <c r="AN26"/>
      <c r="AO26"/>
      <c r="AP26">
        <v>0.89022695853362599</v>
      </c>
      <c r="AQ26">
        <v>0.92993779528822795</v>
      </c>
      <c r="AR26">
        <v>0.313037542360669</v>
      </c>
      <c r="AS26">
        <v>9.6097152566472308E-3</v>
      </c>
      <c r="AT26"/>
      <c r="AU26"/>
      <c r="AV26"/>
      <c r="AW26"/>
      <c r="AX26"/>
      <c r="AY26"/>
      <c r="AZ26"/>
    </row>
    <row r="27" spans="1:52" s="278" customFormat="1" x14ac:dyDescent="0.2">
      <c r="A27" s="124" t="s">
        <v>1075</v>
      </c>
      <c r="B27" s="124" t="s">
        <v>1076</v>
      </c>
      <c r="C27" s="124" t="s">
        <v>1077</v>
      </c>
      <c r="D27"/>
      <c r="E27">
        <v>24</v>
      </c>
      <c r="F27">
        <v>1417</v>
      </c>
      <c r="G27" t="s">
        <v>1777</v>
      </c>
      <c r="H27" t="s">
        <v>1049</v>
      </c>
      <c r="I27">
        <v>1449</v>
      </c>
      <c r="J27">
        <v>700</v>
      </c>
      <c r="K27"/>
      <c r="L27"/>
      <c r="M27"/>
      <c r="N27"/>
      <c r="O27">
        <v>2768</v>
      </c>
      <c r="P27" t="s">
        <v>1575</v>
      </c>
      <c r="Q27" t="s">
        <v>1046</v>
      </c>
      <c r="R27">
        <v>250</v>
      </c>
      <c r="S27">
        <v>4100</v>
      </c>
      <c r="T27"/>
      <c r="U27"/>
      <c r="V27"/>
      <c r="W27"/>
      <c r="X27">
        <v>2.0007186187472601</v>
      </c>
      <c r="Y27">
        <v>13.79</v>
      </c>
      <c r="Z27">
        <v>1014300</v>
      </c>
      <c r="AA27">
        <v>1025000</v>
      </c>
      <c r="AB27">
        <v>1.05</v>
      </c>
      <c r="AC27">
        <v>2.2221688289959198</v>
      </c>
      <c r="AD27" t="s">
        <v>1074</v>
      </c>
      <c r="AE27"/>
      <c r="AF27">
        <v>332874</v>
      </c>
      <c r="AG27">
        <v>15851</v>
      </c>
      <c r="AH27" s="272">
        <v>21</v>
      </c>
      <c r="AI27" s="272">
        <v>14</v>
      </c>
      <c r="AJ27" s="272" t="s">
        <v>4457</v>
      </c>
      <c r="AK27">
        <v>66.67</v>
      </c>
      <c r="AL27">
        <v>13</v>
      </c>
      <c r="AM27"/>
      <c r="AN27"/>
      <c r="AO27"/>
      <c r="AP27">
        <v>0.83999830461955804</v>
      </c>
      <c r="AQ27">
        <v>0.92517112852538896</v>
      </c>
      <c r="AR27">
        <v>0.21414434820398801</v>
      </c>
      <c r="AS27">
        <v>1.6446171007634E-2</v>
      </c>
      <c r="AT27"/>
      <c r="AU27"/>
      <c r="AV27"/>
      <c r="AW27"/>
      <c r="AX27"/>
      <c r="AY27"/>
      <c r="AZ27"/>
    </row>
    <row r="28" spans="1:52" s="278" customFormat="1" x14ac:dyDescent="0.2">
      <c r="A28" s="342" t="s">
        <v>1075</v>
      </c>
      <c r="B28" s="342" t="s">
        <v>1076</v>
      </c>
      <c r="C28" s="342" t="s">
        <v>1077</v>
      </c>
      <c r="E28" s="278">
        <v>25</v>
      </c>
      <c r="F28" s="278">
        <v>6103</v>
      </c>
      <c r="G28" s="278" t="s">
        <v>1779</v>
      </c>
      <c r="H28" s="278" t="s">
        <v>1051</v>
      </c>
      <c r="I28" s="278">
        <v>4410</v>
      </c>
      <c r="J28" s="278">
        <v>200</v>
      </c>
      <c r="L28" s="343">
        <v>0.1</v>
      </c>
      <c r="O28" s="278">
        <v>7762</v>
      </c>
      <c r="P28" s="278" t="s">
        <v>1197</v>
      </c>
      <c r="Q28" s="278" t="s">
        <v>1048</v>
      </c>
      <c r="R28" s="278">
        <v>386</v>
      </c>
      <c r="S28" s="278">
        <v>2300</v>
      </c>
      <c r="T28" s="343" t="s">
        <v>1442</v>
      </c>
      <c r="X28" s="278">
        <v>1.99534184563367</v>
      </c>
      <c r="Y28" s="278">
        <v>13.75</v>
      </c>
      <c r="Z28" s="278">
        <v>882000</v>
      </c>
      <c r="AA28" s="278">
        <v>887800</v>
      </c>
      <c r="AB28" s="278">
        <v>0.66</v>
      </c>
      <c r="AC28" s="278">
        <v>2.2625331800728601</v>
      </c>
      <c r="AD28" s="278" t="s">
        <v>1074</v>
      </c>
      <c r="AF28" s="278">
        <v>331643</v>
      </c>
      <c r="AG28" s="278">
        <v>13818</v>
      </c>
      <c r="AH28" s="344">
        <v>24</v>
      </c>
      <c r="AI28" s="344">
        <v>15</v>
      </c>
      <c r="AJ28" s="344" t="s">
        <v>4830</v>
      </c>
      <c r="AK28" s="278">
        <v>62.5</v>
      </c>
      <c r="AL28" s="278">
        <v>12</v>
      </c>
      <c r="AP28" s="278">
        <v>0.87485540172701504</v>
      </c>
      <c r="AQ28" s="278">
        <v>0.94245856152116603</v>
      </c>
      <c r="AR28" s="278">
        <v>0.461442126651744</v>
      </c>
      <c r="AS28" s="278">
        <v>7.2085291314645805E-2</v>
      </c>
    </row>
    <row r="29" spans="1:52" s="278" customFormat="1" x14ac:dyDescent="0.2">
      <c r="A29" s="342" t="s">
        <v>1075</v>
      </c>
      <c r="B29" s="342" t="s">
        <v>1076</v>
      </c>
      <c r="C29" s="342" t="s">
        <v>1077</v>
      </c>
      <c r="E29" s="278">
        <v>26</v>
      </c>
      <c r="F29" s="278">
        <v>3048</v>
      </c>
      <c r="G29" s="278" t="s">
        <v>1292</v>
      </c>
      <c r="H29" s="278" t="s">
        <v>1063</v>
      </c>
      <c r="I29" s="278">
        <v>1045</v>
      </c>
      <c r="J29" s="278">
        <v>1100</v>
      </c>
      <c r="L29" s="343">
        <v>0.05</v>
      </c>
      <c r="O29" s="278">
        <v>4208</v>
      </c>
      <c r="P29" s="278" t="s">
        <v>1183</v>
      </c>
      <c r="Q29" s="278" t="s">
        <v>1062</v>
      </c>
      <c r="R29" s="278">
        <v>1832</v>
      </c>
      <c r="S29" s="278">
        <v>600</v>
      </c>
      <c r="T29" s="343" t="s">
        <v>1429</v>
      </c>
      <c r="X29" s="278">
        <v>2.1557263911323399</v>
      </c>
      <c r="Y29" s="278">
        <v>7.65</v>
      </c>
      <c r="Z29" s="278">
        <v>1149500</v>
      </c>
      <c r="AA29" s="278">
        <v>1099200</v>
      </c>
      <c r="AB29" s="278">
        <v>4.58</v>
      </c>
      <c r="AC29" s="278">
        <v>2.3198522711809999</v>
      </c>
      <c r="AD29" s="278" t="s">
        <v>1074</v>
      </c>
      <c r="AF29" s="278">
        <v>317568</v>
      </c>
      <c r="AG29" s="278">
        <v>19848</v>
      </c>
      <c r="AH29" s="344">
        <v>16</v>
      </c>
      <c r="AI29" s="344">
        <v>12</v>
      </c>
      <c r="AJ29" s="344" t="s">
        <v>4831</v>
      </c>
      <c r="AK29" s="278">
        <v>75</v>
      </c>
      <c r="AL29" s="278">
        <v>11</v>
      </c>
      <c r="AP29" s="278">
        <v>0.93736287399128904</v>
      </c>
      <c r="AQ29" s="278">
        <v>0.94247979317200603</v>
      </c>
      <c r="AR29" s="278">
        <v>0.14042141801990499</v>
      </c>
      <c r="AS29" s="278">
        <v>1.5297878786789201E-2</v>
      </c>
    </row>
    <row r="30" spans="1:52" s="278" customFormat="1" x14ac:dyDescent="0.2">
      <c r="A30" s="342" t="s">
        <v>1075</v>
      </c>
      <c r="B30" s="342" t="s">
        <v>1076</v>
      </c>
      <c r="C30" s="342" t="s">
        <v>1077</v>
      </c>
      <c r="E30" s="278">
        <v>27</v>
      </c>
      <c r="F30" s="278">
        <v>3405</v>
      </c>
      <c r="G30" s="278" t="s">
        <v>1476</v>
      </c>
      <c r="H30" s="278" t="s">
        <v>1062</v>
      </c>
      <c r="I30" s="278">
        <v>1113</v>
      </c>
      <c r="J30" s="278">
        <v>900</v>
      </c>
      <c r="K30" s="343" t="s">
        <v>1442</v>
      </c>
      <c r="O30" s="278">
        <v>4188</v>
      </c>
      <c r="P30" s="278" t="s">
        <v>1205</v>
      </c>
      <c r="Q30" s="278" t="s">
        <v>1062</v>
      </c>
      <c r="R30" s="278">
        <v>621.70000000000005</v>
      </c>
      <c r="S30" s="278">
        <v>1600</v>
      </c>
      <c r="T30" s="343" t="s">
        <v>1429</v>
      </c>
      <c r="X30" s="278">
        <v>1.8591783592114901</v>
      </c>
      <c r="Y30" s="278">
        <v>7.13</v>
      </c>
      <c r="Z30" s="278">
        <v>1001700</v>
      </c>
      <c r="AA30" s="278">
        <v>994720.00000000012</v>
      </c>
      <c r="AB30" s="278">
        <v>0.7</v>
      </c>
      <c r="AC30" s="278">
        <v>1.8711247838209</v>
      </c>
      <c r="AD30" s="278" t="s">
        <v>1074</v>
      </c>
      <c r="AF30" s="278">
        <v>313403</v>
      </c>
      <c r="AG30" s="278">
        <v>13058</v>
      </c>
      <c r="AH30" s="344">
        <v>24</v>
      </c>
      <c r="AI30" s="344">
        <v>13</v>
      </c>
      <c r="AJ30" s="344" t="s">
        <v>4458</v>
      </c>
      <c r="AK30" s="278">
        <v>54.17</v>
      </c>
      <c r="AL30" s="278">
        <v>15</v>
      </c>
      <c r="AP30" s="278">
        <v>0.893255237354453</v>
      </c>
      <c r="AQ30" s="278">
        <v>0.92019208942078301</v>
      </c>
      <c r="AR30" s="278">
        <v>0.45269376347381202</v>
      </c>
      <c r="AS30" s="278">
        <v>5.4193809909839602E-2</v>
      </c>
    </row>
    <row r="31" spans="1:52" s="278" customFormat="1" x14ac:dyDescent="0.2">
      <c r="A31" s="342" t="s">
        <v>1075</v>
      </c>
      <c r="B31" s="342" t="s">
        <v>1076</v>
      </c>
      <c r="C31" s="342" t="s">
        <v>1077</v>
      </c>
      <c r="E31" s="278">
        <v>28</v>
      </c>
      <c r="F31" s="278">
        <v>6471</v>
      </c>
      <c r="G31" s="278" t="s">
        <v>930</v>
      </c>
      <c r="H31" s="278" t="s">
        <v>1051</v>
      </c>
      <c r="I31" s="278">
        <v>793</v>
      </c>
      <c r="J31" s="278">
        <v>1300</v>
      </c>
      <c r="O31" s="278">
        <v>7762</v>
      </c>
      <c r="P31" s="278" t="s">
        <v>1197</v>
      </c>
      <c r="Q31" s="278" t="s">
        <v>1048</v>
      </c>
      <c r="R31" s="278">
        <v>386</v>
      </c>
      <c r="S31" s="278">
        <v>2700</v>
      </c>
      <c r="T31" s="343" t="s">
        <v>1442</v>
      </c>
      <c r="X31" s="278">
        <v>2.0224351975344002</v>
      </c>
      <c r="Y31" s="278">
        <v>10.01</v>
      </c>
      <c r="Z31" s="278">
        <v>1030900</v>
      </c>
      <c r="AA31" s="278">
        <v>1042200</v>
      </c>
      <c r="AB31" s="278">
        <v>1.1000000000000001</v>
      </c>
      <c r="AC31" s="278">
        <v>2.15880705452913</v>
      </c>
      <c r="AD31" s="278" t="s">
        <v>1074</v>
      </c>
      <c r="AF31" s="278">
        <v>311027</v>
      </c>
      <c r="AG31" s="278">
        <v>16370</v>
      </c>
      <c r="AH31" s="344">
        <v>19</v>
      </c>
      <c r="AI31" s="344">
        <v>12</v>
      </c>
      <c r="AJ31" s="344" t="s">
        <v>4822</v>
      </c>
      <c r="AK31" s="278">
        <v>63.16</v>
      </c>
      <c r="AL31" s="278">
        <v>14</v>
      </c>
      <c r="AP31" s="278">
        <v>0.92955700171838596</v>
      </c>
      <c r="AQ31" s="278">
        <v>0.97270049797875202</v>
      </c>
      <c r="AR31" s="278">
        <v>0.23034995725430099</v>
      </c>
      <c r="AS31" s="278">
        <v>1.28859514367256E-3</v>
      </c>
    </row>
    <row r="32" spans="1:52" s="278" customFormat="1" x14ac:dyDescent="0.2">
      <c r="A32" s="342" t="s">
        <v>1075</v>
      </c>
      <c r="B32" s="342" t="s">
        <v>1076</v>
      </c>
      <c r="C32" s="342" t="s">
        <v>1077</v>
      </c>
      <c r="E32" s="278">
        <v>29</v>
      </c>
      <c r="F32" s="278">
        <v>9682</v>
      </c>
      <c r="G32" s="278" t="s">
        <v>1200</v>
      </c>
      <c r="H32" s="278" t="s">
        <v>1041</v>
      </c>
      <c r="I32" s="278">
        <v>2168</v>
      </c>
      <c r="J32" s="278">
        <v>500</v>
      </c>
      <c r="O32" s="278">
        <v>9072</v>
      </c>
      <c r="P32" s="278" t="s">
        <v>1124</v>
      </c>
      <c r="Q32" s="278" t="s">
        <v>1125</v>
      </c>
      <c r="R32" s="278">
        <v>2126</v>
      </c>
      <c r="S32" s="278">
        <v>500</v>
      </c>
      <c r="T32" s="343" t="s">
        <v>3896</v>
      </c>
      <c r="U32" s="343">
        <v>0.05</v>
      </c>
      <c r="X32" s="278">
        <v>-1.8401415094559499</v>
      </c>
      <c r="Y32" s="278">
        <v>-8.89</v>
      </c>
      <c r="Z32" s="278">
        <v>1084000</v>
      </c>
      <c r="AA32" s="278">
        <v>1063000</v>
      </c>
      <c r="AB32" s="278">
        <v>1.94</v>
      </c>
      <c r="AC32" s="278">
        <v>2.5191865983689001</v>
      </c>
      <c r="AD32" s="278" t="s">
        <v>1074</v>
      </c>
      <c r="AF32" s="278">
        <v>306013</v>
      </c>
      <c r="AG32" s="278">
        <v>14572</v>
      </c>
      <c r="AH32" s="344">
        <v>21</v>
      </c>
      <c r="AI32" s="344">
        <v>14</v>
      </c>
      <c r="AJ32" s="344" t="s">
        <v>4823</v>
      </c>
      <c r="AK32" s="278">
        <v>66.67</v>
      </c>
      <c r="AL32" s="278">
        <v>11</v>
      </c>
      <c r="AP32" s="278">
        <v>0.87376514612015599</v>
      </c>
      <c r="AQ32" s="278">
        <v>0.90096764849875999</v>
      </c>
      <c r="AR32" s="278">
        <v>0.48166523163038699</v>
      </c>
      <c r="AS32" s="278">
        <v>1.9152711473826901E-2</v>
      </c>
    </row>
    <row r="33" spans="1:52" s="278" customFormat="1" x14ac:dyDescent="0.2">
      <c r="A33" s="124" t="s">
        <v>1075</v>
      </c>
      <c r="B33" s="124" t="s">
        <v>1076</v>
      </c>
      <c r="C33" s="124" t="s">
        <v>1077</v>
      </c>
      <c r="D33"/>
      <c r="E33">
        <v>30</v>
      </c>
      <c r="F33">
        <v>3231</v>
      </c>
      <c r="G33" t="s">
        <v>398</v>
      </c>
      <c r="H33" t="s">
        <v>1059</v>
      </c>
      <c r="I33">
        <v>1901</v>
      </c>
      <c r="J33">
        <v>500</v>
      </c>
      <c r="K33" t="s">
        <v>4000</v>
      </c>
      <c r="L33" s="183">
        <v>0.05</v>
      </c>
      <c r="M33"/>
      <c r="N33"/>
      <c r="O33">
        <v>8002</v>
      </c>
      <c r="P33" t="s">
        <v>26</v>
      </c>
      <c r="Q33" t="s">
        <v>1046</v>
      </c>
      <c r="R33">
        <v>497.5</v>
      </c>
      <c r="S33">
        <v>1900</v>
      </c>
      <c r="T33"/>
      <c r="U33"/>
      <c r="V33"/>
      <c r="W33"/>
      <c r="X33">
        <v>2.4428047903680801</v>
      </c>
      <c r="Y33">
        <v>11.44</v>
      </c>
      <c r="Z33">
        <v>950500</v>
      </c>
      <c r="AA33">
        <v>945250</v>
      </c>
      <c r="AB33">
        <v>0.55000000000000004</v>
      </c>
      <c r="AC33">
        <v>3.0243239974837599</v>
      </c>
      <c r="AD33" t="s">
        <v>1074</v>
      </c>
      <c r="AE33"/>
      <c r="AF33">
        <v>296846</v>
      </c>
      <c r="AG33">
        <v>14842</v>
      </c>
      <c r="AH33" s="272">
        <v>20</v>
      </c>
      <c r="AI33" s="272">
        <v>12</v>
      </c>
      <c r="AJ33" s="272" t="s">
        <v>4832</v>
      </c>
      <c r="AK33">
        <v>60</v>
      </c>
      <c r="AL33">
        <v>12</v>
      </c>
      <c r="AM33"/>
      <c r="AN33"/>
      <c r="AO33"/>
      <c r="AP33">
        <v>0.96796262976034797</v>
      </c>
      <c r="AQ33">
        <v>0.965251761147775</v>
      </c>
      <c r="AR33">
        <v>0.165051167961518</v>
      </c>
      <c r="AS33">
        <v>1.4282159226479E-3</v>
      </c>
      <c r="AT33"/>
      <c r="AU33"/>
      <c r="AV33"/>
      <c r="AW33"/>
      <c r="AX33"/>
      <c r="AY33"/>
      <c r="AZ33"/>
    </row>
    <row r="34" spans="1:52" s="457" customFormat="1" x14ac:dyDescent="0.2">
      <c r="A34" s="460" t="s">
        <v>1075</v>
      </c>
      <c r="B34" s="460" t="s">
        <v>1076</v>
      </c>
      <c r="C34" s="460" t="s">
        <v>1077</v>
      </c>
      <c r="E34" s="457">
        <v>31</v>
      </c>
      <c r="F34" s="458">
        <v>6183</v>
      </c>
      <c r="G34" s="457" t="s">
        <v>1217</v>
      </c>
      <c r="H34" s="457" t="s">
        <v>1052</v>
      </c>
      <c r="I34" s="457">
        <v>1272</v>
      </c>
      <c r="J34" s="457">
        <v>700</v>
      </c>
      <c r="O34" s="457">
        <v>6436</v>
      </c>
      <c r="P34" s="457" t="s">
        <v>1354</v>
      </c>
      <c r="Q34" s="457" t="s">
        <v>1051</v>
      </c>
      <c r="R34" s="457">
        <v>2269</v>
      </c>
      <c r="S34" s="457">
        <v>400</v>
      </c>
      <c r="U34" s="458">
        <v>0.05</v>
      </c>
      <c r="X34" s="457">
        <v>1.9132220072135699</v>
      </c>
      <c r="Y34" s="457">
        <v>12.39</v>
      </c>
      <c r="Z34" s="457">
        <v>890400</v>
      </c>
      <c r="AA34" s="457">
        <v>907600</v>
      </c>
      <c r="AB34" s="457">
        <v>1.9</v>
      </c>
      <c r="AC34" s="457">
        <v>2.1413852995836602</v>
      </c>
      <c r="AD34" s="457" t="s">
        <v>1074</v>
      </c>
      <c r="AF34" s="457">
        <v>293892</v>
      </c>
      <c r="AG34" s="457">
        <v>12246</v>
      </c>
      <c r="AH34" s="459">
        <v>24</v>
      </c>
      <c r="AI34" s="459">
        <v>15</v>
      </c>
      <c r="AJ34" s="459" t="s">
        <v>4833</v>
      </c>
      <c r="AK34" s="457">
        <v>62.5</v>
      </c>
      <c r="AL34" s="457">
        <v>9</v>
      </c>
      <c r="AP34" s="457">
        <v>0.86932280651239902</v>
      </c>
      <c r="AQ34" s="457">
        <v>0.91216872896760104</v>
      </c>
      <c r="AR34" s="457">
        <v>0.33324991587585701</v>
      </c>
      <c r="AS34" s="457">
        <v>3.4518845798221502E-2</v>
      </c>
    </row>
    <row r="35" spans="1:52" s="278" customFormat="1" x14ac:dyDescent="0.2">
      <c r="A35" s="342" t="s">
        <v>1075</v>
      </c>
      <c r="B35" s="342" t="s">
        <v>1076</v>
      </c>
      <c r="C35" s="342" t="s">
        <v>1077</v>
      </c>
      <c r="E35" s="278">
        <v>32</v>
      </c>
      <c r="F35" s="278">
        <v>1417</v>
      </c>
      <c r="G35" s="278" t="s">
        <v>1777</v>
      </c>
      <c r="H35" s="278" t="s">
        <v>1049</v>
      </c>
      <c r="I35" s="278">
        <v>1449</v>
      </c>
      <c r="J35" s="278">
        <v>700</v>
      </c>
      <c r="O35" s="278">
        <v>8308</v>
      </c>
      <c r="P35" s="278" t="s">
        <v>48</v>
      </c>
      <c r="Q35" s="278" t="s">
        <v>1083</v>
      </c>
      <c r="R35" s="278">
        <v>328.3</v>
      </c>
      <c r="S35" s="278">
        <v>3100</v>
      </c>
      <c r="T35" s="343" t="s">
        <v>1322</v>
      </c>
      <c r="X35" s="278">
        <v>2.1571846818091802</v>
      </c>
      <c r="Y35" s="278">
        <v>13.7</v>
      </c>
      <c r="Z35" s="278">
        <v>1014300</v>
      </c>
      <c r="AA35" s="278">
        <v>1017730</v>
      </c>
      <c r="AB35" s="278">
        <v>0.34</v>
      </c>
      <c r="AC35" s="278">
        <v>2.2692631150901401</v>
      </c>
      <c r="AD35" s="278" t="s">
        <v>1074</v>
      </c>
      <c r="AF35" s="278">
        <v>265395</v>
      </c>
      <c r="AG35" s="278">
        <v>12063</v>
      </c>
      <c r="AH35" s="344">
        <v>22</v>
      </c>
      <c r="AI35" s="344">
        <v>14</v>
      </c>
      <c r="AJ35" s="344" t="s">
        <v>4459</v>
      </c>
      <c r="AK35" s="278">
        <v>63.64</v>
      </c>
      <c r="AL35" s="278">
        <v>13</v>
      </c>
      <c r="AP35" s="278">
        <v>0.85862816034431499</v>
      </c>
      <c r="AQ35" s="278">
        <v>0.94829311037083497</v>
      </c>
      <c r="AR35" s="278">
        <v>9.0478344245574202E-2</v>
      </c>
      <c r="AS35" s="278">
        <v>5.8207326062224905E-4</v>
      </c>
    </row>
    <row r="36" spans="1:52" s="278" customFormat="1" x14ac:dyDescent="0.2">
      <c r="A36" s="342" t="s">
        <v>1075</v>
      </c>
      <c r="B36" s="342" t="s">
        <v>1076</v>
      </c>
      <c r="C36" s="342" t="s">
        <v>1077</v>
      </c>
      <c r="E36" s="278">
        <v>33</v>
      </c>
      <c r="F36" s="278">
        <v>6135</v>
      </c>
      <c r="G36" s="278" t="s">
        <v>1765</v>
      </c>
      <c r="H36" s="278" t="s">
        <v>1051</v>
      </c>
      <c r="I36" s="278">
        <v>3450</v>
      </c>
      <c r="J36" s="278">
        <v>300</v>
      </c>
      <c r="O36" s="278">
        <v>5101</v>
      </c>
      <c r="P36" s="278" t="s">
        <v>1473</v>
      </c>
      <c r="Q36" s="278" t="s">
        <v>1133</v>
      </c>
      <c r="R36" s="278">
        <v>1405</v>
      </c>
      <c r="S36" s="278">
        <v>700</v>
      </c>
      <c r="T36" s="343" t="s">
        <v>3896</v>
      </c>
      <c r="X36" s="278">
        <v>-2.2404397607981199</v>
      </c>
      <c r="Y36" s="278">
        <v>-13.88</v>
      </c>
      <c r="Z36" s="278">
        <v>1035000</v>
      </c>
      <c r="AA36" s="278">
        <v>983500</v>
      </c>
      <c r="AB36" s="278">
        <v>4.9800000000000004</v>
      </c>
      <c r="AC36" s="278">
        <v>2.2963929174372102</v>
      </c>
      <c r="AD36" s="278" t="s">
        <v>1074</v>
      </c>
      <c r="AF36" s="278">
        <v>256172</v>
      </c>
      <c r="AG36" s="278">
        <v>15069</v>
      </c>
      <c r="AH36" s="344">
        <v>17</v>
      </c>
      <c r="AI36" s="344">
        <v>12</v>
      </c>
      <c r="AJ36" s="344" t="s">
        <v>4834</v>
      </c>
      <c r="AK36" s="278">
        <v>70.59</v>
      </c>
      <c r="AL36" s="278">
        <v>12</v>
      </c>
      <c r="AP36" s="278">
        <v>0.96065786671942099</v>
      </c>
      <c r="AQ36" s="278">
        <v>0.96615244460505001</v>
      </c>
      <c r="AR36" s="278">
        <v>0.16456307310274301</v>
      </c>
      <c r="AS36" s="278">
        <v>9.0318476831879893E-2</v>
      </c>
    </row>
    <row r="37" spans="1:52" s="278" customFormat="1" x14ac:dyDescent="0.2">
      <c r="A37" s="342" t="s">
        <v>1075</v>
      </c>
      <c r="B37" s="342" t="s">
        <v>1076</v>
      </c>
      <c r="C37" s="342" t="s">
        <v>1077</v>
      </c>
      <c r="E37" s="278">
        <v>34</v>
      </c>
      <c r="F37" s="278">
        <v>4005</v>
      </c>
      <c r="G37" s="278" t="s">
        <v>1229</v>
      </c>
      <c r="H37" s="278" t="s">
        <v>1062</v>
      </c>
      <c r="I37" s="278">
        <v>340</v>
      </c>
      <c r="J37" s="278">
        <v>2900</v>
      </c>
      <c r="K37" s="343" t="s">
        <v>1288</v>
      </c>
      <c r="O37" s="278">
        <v>9201</v>
      </c>
      <c r="P37" s="278" t="s">
        <v>1244</v>
      </c>
      <c r="Q37" s="278" t="s">
        <v>1245</v>
      </c>
      <c r="R37" s="278">
        <v>1967</v>
      </c>
      <c r="S37" s="278">
        <v>500</v>
      </c>
      <c r="X37" s="278">
        <v>1.83185976301503</v>
      </c>
      <c r="Y37" s="278">
        <v>10.99</v>
      </c>
      <c r="Z37" s="278">
        <v>986000</v>
      </c>
      <c r="AA37" s="278">
        <v>983500</v>
      </c>
      <c r="AB37" s="278">
        <v>0.25</v>
      </c>
      <c r="AC37" s="278">
        <v>2.9493005942848098</v>
      </c>
      <c r="AD37" s="278" t="s">
        <v>1074</v>
      </c>
      <c r="AF37" s="278">
        <v>251166</v>
      </c>
      <c r="AG37" s="278">
        <v>10465</v>
      </c>
      <c r="AH37" s="344">
        <v>24</v>
      </c>
      <c r="AI37" s="344">
        <v>16</v>
      </c>
      <c r="AJ37" s="344" t="s">
        <v>4835</v>
      </c>
      <c r="AK37" s="278">
        <v>66.67</v>
      </c>
      <c r="AL37" s="278">
        <v>12</v>
      </c>
      <c r="AP37" s="278">
        <v>0.95170404047985302</v>
      </c>
      <c r="AQ37" s="278">
        <v>0.97238530090138597</v>
      </c>
      <c r="AR37" s="278">
        <v>0.43623265964188401</v>
      </c>
      <c r="AS37" s="278">
        <v>5.96628186688897E-2</v>
      </c>
    </row>
    <row r="38" spans="1:52" s="278" customFormat="1" x14ac:dyDescent="0.2">
      <c r="A38" s="342" t="s">
        <v>1075</v>
      </c>
      <c r="B38" s="342" t="s">
        <v>1076</v>
      </c>
      <c r="C38" s="342" t="s">
        <v>1077</v>
      </c>
      <c r="E38" s="278">
        <v>35</v>
      </c>
      <c r="F38" s="278">
        <v>5714</v>
      </c>
      <c r="G38" s="278" t="s">
        <v>628</v>
      </c>
      <c r="H38" s="278" t="s">
        <v>1053</v>
      </c>
      <c r="I38" s="278">
        <v>3120</v>
      </c>
      <c r="J38" s="278">
        <v>300</v>
      </c>
      <c r="O38" s="278">
        <v>8304</v>
      </c>
      <c r="P38" s="278" t="s">
        <v>1301</v>
      </c>
      <c r="Q38" s="278" t="s">
        <v>1083</v>
      </c>
      <c r="R38" s="278">
        <v>1952</v>
      </c>
      <c r="S38" s="278">
        <v>500</v>
      </c>
      <c r="T38" s="343" t="s">
        <v>1442</v>
      </c>
      <c r="X38" s="278">
        <v>2.2274461309278699</v>
      </c>
      <c r="Y38" s="278">
        <v>14.52</v>
      </c>
      <c r="Z38" s="278">
        <v>936000</v>
      </c>
      <c r="AA38" s="278">
        <v>976000</v>
      </c>
      <c r="AB38" s="278">
        <v>4.2699999999999996</v>
      </c>
      <c r="AC38" s="278">
        <v>2.2743311742254</v>
      </c>
      <c r="AD38" s="278" t="s">
        <v>1074</v>
      </c>
      <c r="AF38" s="278">
        <v>239858</v>
      </c>
      <c r="AG38" s="278">
        <v>18451</v>
      </c>
      <c r="AH38" s="344">
        <v>13</v>
      </c>
      <c r="AI38" s="344">
        <v>9</v>
      </c>
      <c r="AJ38" s="344" t="s">
        <v>4836</v>
      </c>
      <c r="AK38" s="278">
        <v>69.23</v>
      </c>
      <c r="AL38" s="278">
        <v>14</v>
      </c>
      <c r="AP38" s="278">
        <v>0.92191098783677305</v>
      </c>
      <c r="AQ38" s="278">
        <v>0.919588205344127</v>
      </c>
      <c r="AR38" s="278">
        <v>0.38197742142269803</v>
      </c>
      <c r="AS38" s="278">
        <v>3.4379927795162003E-2</v>
      </c>
    </row>
    <row r="39" spans="1:52" s="278" customFormat="1" x14ac:dyDescent="0.2">
      <c r="A39" s="124" t="s">
        <v>1075</v>
      </c>
      <c r="B39" s="124" t="s">
        <v>1076</v>
      </c>
      <c r="C39" s="124" t="s">
        <v>1077</v>
      </c>
      <c r="D39"/>
      <c r="E39">
        <v>36</v>
      </c>
      <c r="F39">
        <v>1417</v>
      </c>
      <c r="G39" t="s">
        <v>1777</v>
      </c>
      <c r="H39" t="s">
        <v>1049</v>
      </c>
      <c r="I39">
        <v>1449</v>
      </c>
      <c r="J39">
        <v>600</v>
      </c>
      <c r="K39"/>
      <c r="L39"/>
      <c r="M39"/>
      <c r="N39"/>
      <c r="O39">
        <v>7751</v>
      </c>
      <c r="P39" t="s">
        <v>1376</v>
      </c>
      <c r="Q39" t="s">
        <v>1044</v>
      </c>
      <c r="R39">
        <v>2253</v>
      </c>
      <c r="S39">
        <v>400</v>
      </c>
      <c r="T39"/>
      <c r="U39"/>
      <c r="V39"/>
      <c r="W39"/>
      <c r="X39">
        <v>2.2718729110232898</v>
      </c>
      <c r="Y39">
        <v>11.89</v>
      </c>
      <c r="Z39">
        <v>869400</v>
      </c>
      <c r="AA39">
        <v>901200</v>
      </c>
      <c r="AB39">
        <v>3.53</v>
      </c>
      <c r="AC39">
        <v>2.7847168280922099</v>
      </c>
      <c r="AD39" t="s">
        <v>1074</v>
      </c>
      <c r="AE39"/>
      <c r="AF39">
        <v>231193</v>
      </c>
      <c r="AG39">
        <v>12844</v>
      </c>
      <c r="AH39" s="272">
        <v>18</v>
      </c>
      <c r="AI39" s="272">
        <v>12</v>
      </c>
      <c r="AJ39" s="272" t="s">
        <v>4837</v>
      </c>
      <c r="AK39">
        <v>66.67</v>
      </c>
      <c r="AL39">
        <v>13</v>
      </c>
      <c r="AM39"/>
      <c r="AN39"/>
      <c r="AO39"/>
      <c r="AP39">
        <v>0.77735534240988002</v>
      </c>
      <c r="AQ39">
        <v>0.90800639173690201</v>
      </c>
      <c r="AR39">
        <v>0.48289801439579599</v>
      </c>
      <c r="AS39">
        <v>4.0659238275314799E-2</v>
      </c>
      <c r="AT39"/>
      <c r="AU39"/>
      <c r="AV39"/>
      <c r="AW39"/>
      <c r="AX39"/>
      <c r="AY39"/>
      <c r="AZ39"/>
    </row>
    <row r="40" spans="1:52" s="278" customFormat="1" x14ac:dyDescent="0.2">
      <c r="A40" s="342" t="s">
        <v>1075</v>
      </c>
      <c r="B40" s="342" t="s">
        <v>1076</v>
      </c>
      <c r="C40" s="342" t="s">
        <v>1077</v>
      </c>
      <c r="E40" s="278">
        <v>37</v>
      </c>
      <c r="F40" s="278">
        <v>3048</v>
      </c>
      <c r="G40" s="278" t="s">
        <v>1292</v>
      </c>
      <c r="H40" s="278" t="s">
        <v>1063</v>
      </c>
      <c r="I40" s="278">
        <v>1045</v>
      </c>
      <c r="J40" s="278">
        <v>1000</v>
      </c>
      <c r="L40" s="343">
        <v>0.05</v>
      </c>
      <c r="O40" s="278">
        <v>5802</v>
      </c>
      <c r="P40" s="278" t="s">
        <v>1213</v>
      </c>
      <c r="Q40" s="278" t="s">
        <v>1053</v>
      </c>
      <c r="R40" s="278">
        <v>1134</v>
      </c>
      <c r="S40" s="278">
        <v>900</v>
      </c>
      <c r="T40" s="343" t="s">
        <v>3843</v>
      </c>
      <c r="X40" s="278">
        <v>2.4116395540874902</v>
      </c>
      <c r="Y40" s="278">
        <v>12.92</v>
      </c>
      <c r="Z40" s="278">
        <v>1045000</v>
      </c>
      <c r="AA40" s="278">
        <v>1020600</v>
      </c>
      <c r="AB40" s="278">
        <v>2.39</v>
      </c>
      <c r="AC40" s="278">
        <v>2.9434908777423199</v>
      </c>
      <c r="AD40" s="278" t="s">
        <v>1074</v>
      </c>
      <c r="AF40" s="278">
        <v>222617</v>
      </c>
      <c r="AG40" s="278">
        <v>11717</v>
      </c>
      <c r="AH40" s="344">
        <v>19</v>
      </c>
      <c r="AI40" s="344">
        <v>13</v>
      </c>
      <c r="AJ40" s="344" t="s">
        <v>4838</v>
      </c>
      <c r="AK40" s="278">
        <v>68.42</v>
      </c>
      <c r="AL40" s="278">
        <v>10</v>
      </c>
      <c r="AP40" s="278">
        <v>0.85981633829441595</v>
      </c>
      <c r="AQ40" s="278">
        <v>0.92695697631889196</v>
      </c>
      <c r="AR40" s="278">
        <v>0.35630783945875999</v>
      </c>
      <c r="AS40" s="278">
        <v>4.51699728589567E-2</v>
      </c>
    </row>
    <row r="41" spans="1:52" s="278" customFormat="1" x14ac:dyDescent="0.2">
      <c r="A41" s="342" t="s">
        <v>1075</v>
      </c>
      <c r="B41" s="342" t="s">
        <v>1076</v>
      </c>
      <c r="C41" s="342" t="s">
        <v>1077</v>
      </c>
      <c r="E41" s="278">
        <v>38</v>
      </c>
      <c r="F41" s="278">
        <v>1942</v>
      </c>
      <c r="G41" s="278" t="s">
        <v>1374</v>
      </c>
      <c r="H41" s="278" t="s">
        <v>1049</v>
      </c>
      <c r="I41" s="278">
        <v>924</v>
      </c>
      <c r="J41" s="278">
        <v>700</v>
      </c>
      <c r="O41" s="278">
        <v>7203</v>
      </c>
      <c r="P41" s="278" t="s">
        <v>1579</v>
      </c>
      <c r="Q41" s="278" t="s">
        <v>1055</v>
      </c>
      <c r="R41" s="278">
        <v>6658</v>
      </c>
      <c r="S41" s="278">
        <v>100</v>
      </c>
      <c r="T41" s="343" t="s">
        <v>1322</v>
      </c>
      <c r="X41" s="278">
        <v>2.0680916542194399</v>
      </c>
      <c r="Y41" s="278">
        <v>5.95</v>
      </c>
      <c r="Z41" s="278">
        <v>646800</v>
      </c>
      <c r="AA41" s="278">
        <v>665800</v>
      </c>
      <c r="AB41" s="278">
        <v>2.85</v>
      </c>
      <c r="AC41" s="278">
        <v>2.1415995955766398</v>
      </c>
      <c r="AD41" s="278" t="s">
        <v>1074</v>
      </c>
      <c r="AF41" s="278">
        <v>207204</v>
      </c>
      <c r="AG41" s="278">
        <v>10360</v>
      </c>
      <c r="AH41" s="344">
        <v>20</v>
      </c>
      <c r="AI41" s="344">
        <v>13</v>
      </c>
      <c r="AJ41" s="344" t="s">
        <v>4839</v>
      </c>
      <c r="AK41" s="278">
        <v>65</v>
      </c>
      <c r="AL41" s="278">
        <v>16</v>
      </c>
      <c r="AP41" s="278">
        <v>0.92385060132205898</v>
      </c>
      <c r="AQ41" s="278">
        <v>0.94506953128556104</v>
      </c>
      <c r="AR41" s="278">
        <v>9.9569499325361695E-3</v>
      </c>
      <c r="AS41" s="278">
        <v>9.9064532944788994E-2</v>
      </c>
    </row>
    <row r="42" spans="1:52" s="457" customFormat="1" x14ac:dyDescent="0.2">
      <c r="A42" s="460" t="s">
        <v>1075</v>
      </c>
      <c r="B42" s="460" t="s">
        <v>1076</v>
      </c>
      <c r="C42" s="460" t="s">
        <v>1077</v>
      </c>
      <c r="E42" s="457">
        <v>39</v>
      </c>
      <c r="F42" s="457">
        <v>6103</v>
      </c>
      <c r="G42" s="457" t="s">
        <v>1779</v>
      </c>
      <c r="H42" s="457" t="s">
        <v>1051</v>
      </c>
      <c r="I42" s="457">
        <v>4410</v>
      </c>
      <c r="J42" s="457">
        <v>200</v>
      </c>
      <c r="L42" s="458">
        <v>0.1</v>
      </c>
      <c r="O42" s="458">
        <v>9024</v>
      </c>
      <c r="P42" s="457" t="s">
        <v>1778</v>
      </c>
      <c r="Q42" s="457" t="s">
        <v>1125</v>
      </c>
      <c r="R42" s="457">
        <v>1321</v>
      </c>
      <c r="S42" s="457">
        <v>700</v>
      </c>
      <c r="T42" s="457" t="s">
        <v>3919</v>
      </c>
      <c r="X42" s="457">
        <v>2.20056960961728</v>
      </c>
      <c r="Y42" s="457">
        <v>13.42</v>
      </c>
      <c r="Z42" s="457">
        <v>882000</v>
      </c>
      <c r="AA42" s="457">
        <v>924700</v>
      </c>
      <c r="AB42" s="457">
        <v>4.84</v>
      </c>
      <c r="AC42" s="457">
        <v>2.61155691781524</v>
      </c>
      <c r="AD42" s="457" t="s">
        <v>1074</v>
      </c>
      <c r="AF42" s="457">
        <v>206249</v>
      </c>
      <c r="AG42" s="457">
        <v>10855</v>
      </c>
      <c r="AH42" s="459">
        <v>19</v>
      </c>
      <c r="AI42" s="459">
        <v>13</v>
      </c>
      <c r="AJ42" s="459" t="s">
        <v>4840</v>
      </c>
      <c r="AK42" s="457">
        <v>68.42</v>
      </c>
      <c r="AL42" s="457">
        <v>10</v>
      </c>
      <c r="AP42" s="457">
        <v>0.92941708779305698</v>
      </c>
      <c r="AQ42" s="457">
        <v>0.94298057044143901</v>
      </c>
      <c r="AR42" s="457">
        <v>6.0685873121268802E-2</v>
      </c>
      <c r="AS42" s="457">
        <v>3.7132674781386502E-2</v>
      </c>
    </row>
    <row r="43" spans="1:52" s="278" customFormat="1" x14ac:dyDescent="0.2">
      <c r="A43" s="342" t="s">
        <v>1075</v>
      </c>
      <c r="B43" s="342" t="s">
        <v>1076</v>
      </c>
      <c r="C43" s="342" t="s">
        <v>1077</v>
      </c>
      <c r="E43" s="278">
        <v>40</v>
      </c>
      <c r="F43" s="278">
        <v>8078</v>
      </c>
      <c r="G43" s="278" t="s">
        <v>1378</v>
      </c>
      <c r="H43" s="278" t="s">
        <v>1046</v>
      </c>
      <c r="I43" s="278">
        <v>1793</v>
      </c>
      <c r="J43" s="278">
        <v>600</v>
      </c>
      <c r="K43" s="343" t="s">
        <v>1429</v>
      </c>
      <c r="O43" s="278">
        <v>7321</v>
      </c>
      <c r="P43" s="278" t="s">
        <v>1194</v>
      </c>
      <c r="Q43" s="278" t="s">
        <v>1083</v>
      </c>
      <c r="R43" s="278">
        <v>362</v>
      </c>
      <c r="S43" s="278">
        <v>3000</v>
      </c>
      <c r="T43" s="343" t="s">
        <v>1322</v>
      </c>
      <c r="X43" s="278">
        <v>-1.95916391399065</v>
      </c>
      <c r="Y43" s="278">
        <v>-11.59</v>
      </c>
      <c r="Z43" s="278">
        <v>1075800</v>
      </c>
      <c r="AA43" s="278">
        <v>1086000</v>
      </c>
      <c r="AB43" s="278">
        <v>0.95</v>
      </c>
      <c r="AC43" s="278">
        <v>2.3308768407420302</v>
      </c>
      <c r="AD43" s="278" t="s">
        <v>1074</v>
      </c>
      <c r="AF43" s="278">
        <v>197285</v>
      </c>
      <c r="AG43" s="278">
        <v>17935</v>
      </c>
      <c r="AH43" s="344">
        <v>11</v>
      </c>
      <c r="AI43" s="344">
        <v>6</v>
      </c>
      <c r="AJ43" s="344" t="s">
        <v>4841</v>
      </c>
      <c r="AK43" s="278">
        <v>54.55</v>
      </c>
      <c r="AL43" s="278">
        <v>9</v>
      </c>
      <c r="AP43" s="278">
        <v>0.97653205549051403</v>
      </c>
      <c r="AQ43" s="278">
        <v>0.969222198238336</v>
      </c>
      <c r="AR43" s="278">
        <v>0.21118305659160699</v>
      </c>
      <c r="AS43" s="278">
        <v>2.9558717805969699E-2</v>
      </c>
    </row>
    <row r="44" spans="1:52" s="278" customFormat="1" x14ac:dyDescent="0.2">
      <c r="A44" s="342" t="s">
        <v>1075</v>
      </c>
      <c r="B44" s="342" t="s">
        <v>1076</v>
      </c>
      <c r="C44" s="342" t="s">
        <v>1077</v>
      </c>
      <c r="E44" s="278">
        <v>41</v>
      </c>
      <c r="F44" s="278">
        <v>5713</v>
      </c>
      <c r="G44" s="278" t="s">
        <v>1261</v>
      </c>
      <c r="H44" s="278" t="s">
        <v>1053</v>
      </c>
      <c r="I44" s="278">
        <v>2868</v>
      </c>
      <c r="J44" s="278">
        <v>300</v>
      </c>
      <c r="O44" s="278">
        <v>9101</v>
      </c>
      <c r="P44" s="278" t="s">
        <v>782</v>
      </c>
      <c r="Q44" s="278" t="s">
        <v>1228</v>
      </c>
      <c r="R44" s="278">
        <v>1448</v>
      </c>
      <c r="S44" s="278">
        <v>600</v>
      </c>
      <c r="T44" s="343" t="s">
        <v>3910</v>
      </c>
      <c r="U44" s="343">
        <v>0.05</v>
      </c>
      <c r="X44" s="278">
        <v>2.3967235241289901</v>
      </c>
      <c r="Y44" s="278">
        <v>10.18</v>
      </c>
      <c r="Z44" s="278">
        <v>860400</v>
      </c>
      <c r="AA44" s="278">
        <v>868800</v>
      </c>
      <c r="AB44" s="278">
        <v>0.98</v>
      </c>
      <c r="AC44" s="278">
        <v>2.5269382233539801</v>
      </c>
      <c r="AD44" s="278" t="s">
        <v>1074</v>
      </c>
      <c r="AF44" s="278">
        <v>196370</v>
      </c>
      <c r="AG44" s="278">
        <v>15105</v>
      </c>
      <c r="AH44" s="344">
        <v>13</v>
      </c>
      <c r="AI44" s="344">
        <v>8</v>
      </c>
      <c r="AJ44" s="344" t="s">
        <v>4842</v>
      </c>
      <c r="AK44" s="278">
        <v>61.54</v>
      </c>
      <c r="AL44" s="278">
        <v>11</v>
      </c>
      <c r="AP44" s="278">
        <v>0.91799512630033098</v>
      </c>
      <c r="AQ44" s="278">
        <v>0.95083445989278503</v>
      </c>
      <c r="AR44" s="278">
        <v>0.31445960037612403</v>
      </c>
      <c r="AS44" s="278">
        <v>8.3447877529196808E-3</v>
      </c>
    </row>
    <row r="45" spans="1:52" s="278" customFormat="1" x14ac:dyDescent="0.2">
      <c r="A45" s="342" t="s">
        <v>1075</v>
      </c>
      <c r="B45" s="342" t="s">
        <v>1076</v>
      </c>
      <c r="C45" s="342" t="s">
        <v>1077</v>
      </c>
      <c r="E45" s="278">
        <v>42</v>
      </c>
      <c r="F45" s="278">
        <v>5471</v>
      </c>
      <c r="G45" s="278" t="s">
        <v>1209</v>
      </c>
      <c r="H45" s="278" t="s">
        <v>1081</v>
      </c>
      <c r="I45" s="278">
        <v>3635</v>
      </c>
      <c r="J45" s="278">
        <v>300</v>
      </c>
      <c r="K45" s="343" t="s">
        <v>1288</v>
      </c>
      <c r="L45" s="343">
        <v>0.1</v>
      </c>
      <c r="O45" s="278">
        <v>4188</v>
      </c>
      <c r="P45" s="278" t="s">
        <v>1205</v>
      </c>
      <c r="Q45" s="278" t="s">
        <v>1062</v>
      </c>
      <c r="R45" s="278">
        <v>621.70000000000005</v>
      </c>
      <c r="S45" s="278">
        <v>1800</v>
      </c>
      <c r="T45" s="343" t="s">
        <v>1429</v>
      </c>
      <c r="X45" s="278">
        <v>-1.8630957382714299</v>
      </c>
      <c r="Y45" s="278">
        <v>-8.19</v>
      </c>
      <c r="Z45" s="278">
        <v>1090500</v>
      </c>
      <c r="AA45" s="278">
        <v>1119060</v>
      </c>
      <c r="AB45" s="278">
        <v>2.62</v>
      </c>
      <c r="AC45" s="278">
        <v>1.89204507527336</v>
      </c>
      <c r="AD45" s="278" t="s">
        <v>1074</v>
      </c>
      <c r="AF45" s="278">
        <v>190863</v>
      </c>
      <c r="AG45" s="278">
        <v>7953</v>
      </c>
      <c r="AH45" s="344">
        <v>24</v>
      </c>
      <c r="AI45" s="344">
        <v>13</v>
      </c>
      <c r="AJ45" s="344" t="s">
        <v>4843</v>
      </c>
      <c r="AK45" s="278">
        <v>54.17</v>
      </c>
      <c r="AL45" s="278">
        <v>12</v>
      </c>
      <c r="AP45" s="278">
        <v>0.93709145532108695</v>
      </c>
      <c r="AQ45" s="278">
        <v>0.944735531624457</v>
      </c>
      <c r="AR45" s="278">
        <v>0.23040398156369399</v>
      </c>
      <c r="AS45" s="278">
        <v>7.8587982909108206E-2</v>
      </c>
    </row>
    <row r="46" spans="1:52" s="278" customFormat="1" x14ac:dyDescent="0.2">
      <c r="A46" s="342" t="s">
        <v>1075</v>
      </c>
      <c r="B46" s="342" t="s">
        <v>1076</v>
      </c>
      <c r="C46" s="342" t="s">
        <v>1077</v>
      </c>
      <c r="E46" s="278">
        <v>43</v>
      </c>
      <c r="F46" s="278">
        <v>9682</v>
      </c>
      <c r="G46" s="278" t="s">
        <v>1200</v>
      </c>
      <c r="H46" s="278" t="s">
        <v>1041</v>
      </c>
      <c r="I46" s="278">
        <v>2168</v>
      </c>
      <c r="J46" s="278">
        <v>500</v>
      </c>
      <c r="O46" s="278">
        <v>3291</v>
      </c>
      <c r="P46" s="278" t="s">
        <v>55</v>
      </c>
      <c r="Q46" s="278" t="s">
        <v>1059</v>
      </c>
      <c r="R46" s="278">
        <v>1475</v>
      </c>
      <c r="S46" s="278">
        <v>700</v>
      </c>
      <c r="T46" s="343" t="s">
        <v>1288</v>
      </c>
      <c r="U46" s="343">
        <v>0.05</v>
      </c>
      <c r="X46" s="278">
        <v>-1.88306375239671</v>
      </c>
      <c r="Y46" s="278">
        <v>-10.64</v>
      </c>
      <c r="Z46" s="278">
        <v>1084000</v>
      </c>
      <c r="AA46" s="278">
        <v>1032500</v>
      </c>
      <c r="AB46" s="278">
        <v>4.75</v>
      </c>
      <c r="AC46" s="278">
        <v>2.3563934346222601</v>
      </c>
      <c r="AD46" s="278" t="s">
        <v>1074</v>
      </c>
      <c r="AF46" s="278">
        <v>187479</v>
      </c>
      <c r="AG46" s="278">
        <v>11028</v>
      </c>
      <c r="AH46" s="344">
        <v>17</v>
      </c>
      <c r="AI46" s="344">
        <v>11</v>
      </c>
      <c r="AJ46" s="344" t="s">
        <v>4460</v>
      </c>
      <c r="AK46" s="278">
        <v>64.709999999999994</v>
      </c>
      <c r="AL46" s="278">
        <v>12</v>
      </c>
      <c r="AP46" s="278">
        <v>0.80160047146866498</v>
      </c>
      <c r="AQ46" s="278">
        <v>0.91660034883655395</v>
      </c>
      <c r="AR46" s="278">
        <v>0.40087889224198497</v>
      </c>
      <c r="AS46" s="278">
        <v>6.6034448292089697E-3</v>
      </c>
    </row>
    <row r="47" spans="1:52" s="278" customFormat="1" x14ac:dyDescent="0.2">
      <c r="A47" s="124" t="s">
        <v>1075</v>
      </c>
      <c r="B47" s="124" t="s">
        <v>1076</v>
      </c>
      <c r="C47" s="124" t="s">
        <v>1077</v>
      </c>
      <c r="D47"/>
      <c r="E47">
        <v>44</v>
      </c>
      <c r="F47">
        <v>3048</v>
      </c>
      <c r="G47" t="s">
        <v>1292</v>
      </c>
      <c r="H47" t="s">
        <v>1063</v>
      </c>
      <c r="I47">
        <v>1045</v>
      </c>
      <c r="J47">
        <v>1000</v>
      </c>
      <c r="K47"/>
      <c r="L47" s="183">
        <v>0.05</v>
      </c>
      <c r="M47"/>
      <c r="N47"/>
      <c r="O47">
        <v>4204</v>
      </c>
      <c r="P47" t="s">
        <v>226</v>
      </c>
      <c r="Q47" t="s">
        <v>1062</v>
      </c>
      <c r="R47">
        <v>1438</v>
      </c>
      <c r="S47">
        <v>700</v>
      </c>
      <c r="T47"/>
      <c r="U47"/>
      <c r="V47"/>
      <c r="W47"/>
      <c r="X47">
        <v>2.1683358998463902</v>
      </c>
      <c r="Y47">
        <v>11.72</v>
      </c>
      <c r="Z47">
        <v>1045000</v>
      </c>
      <c r="AA47">
        <v>1006600</v>
      </c>
      <c r="AB47">
        <v>3.81</v>
      </c>
      <c r="AC47">
        <v>2.8306010942273598</v>
      </c>
      <c r="AD47" t="s">
        <v>1074</v>
      </c>
      <c r="AE47"/>
      <c r="AF47">
        <v>160465</v>
      </c>
      <c r="AG47">
        <v>7641</v>
      </c>
      <c r="AH47" s="272">
        <v>21</v>
      </c>
      <c r="AI47" s="272">
        <v>14</v>
      </c>
      <c r="AJ47" s="272" t="s">
        <v>4312</v>
      </c>
      <c r="AK47">
        <v>66.67</v>
      </c>
      <c r="AL47">
        <v>11</v>
      </c>
      <c r="AM47"/>
      <c r="AN47"/>
      <c r="AO47"/>
      <c r="AP47">
        <v>0.85990112543358799</v>
      </c>
      <c r="AQ47">
        <v>0.91129240596539696</v>
      </c>
      <c r="AR47">
        <v>0.42287533677622202</v>
      </c>
      <c r="AS47">
        <v>8.5635540129859994E-2</v>
      </c>
      <c r="AT47"/>
      <c r="AU47"/>
      <c r="AV47"/>
      <c r="AW47"/>
      <c r="AX47"/>
      <c r="AY47"/>
      <c r="AZ47"/>
    </row>
    <row r="48" spans="1:52" s="278" customFormat="1" x14ac:dyDescent="0.2">
      <c r="A48" s="342" t="s">
        <v>1075</v>
      </c>
      <c r="B48" s="342" t="s">
        <v>1076</v>
      </c>
      <c r="C48" s="342" t="s">
        <v>1077</v>
      </c>
      <c r="E48" s="278">
        <v>45</v>
      </c>
      <c r="F48" s="278">
        <v>9682</v>
      </c>
      <c r="G48" s="278" t="s">
        <v>1200</v>
      </c>
      <c r="H48" s="278" t="s">
        <v>1041</v>
      </c>
      <c r="I48" s="278">
        <v>2168</v>
      </c>
      <c r="J48" s="278">
        <v>500</v>
      </c>
      <c r="O48" s="278">
        <v>7224</v>
      </c>
      <c r="P48" s="278" t="s">
        <v>676</v>
      </c>
      <c r="Q48" s="278" t="s">
        <v>1055</v>
      </c>
      <c r="R48" s="278">
        <v>1114</v>
      </c>
      <c r="S48" s="278">
        <v>1000</v>
      </c>
      <c r="T48" s="343" t="s">
        <v>1442</v>
      </c>
      <c r="X48" s="278">
        <v>-2.2052822864237398</v>
      </c>
      <c r="Y48" s="278">
        <v>-14.31</v>
      </c>
      <c r="Z48" s="278">
        <v>1084000</v>
      </c>
      <c r="AA48" s="278">
        <v>1114000</v>
      </c>
      <c r="AB48" s="278">
        <v>2.77</v>
      </c>
      <c r="AC48" s="278">
        <v>2.6665728580061501</v>
      </c>
      <c r="AD48" s="278" t="s">
        <v>1074</v>
      </c>
      <c r="AF48" s="278">
        <v>159210</v>
      </c>
      <c r="AG48" s="278">
        <v>8845</v>
      </c>
      <c r="AH48" s="344">
        <v>18</v>
      </c>
      <c r="AI48" s="344">
        <v>10</v>
      </c>
      <c r="AJ48" s="344" t="s">
        <v>4844</v>
      </c>
      <c r="AK48" s="278">
        <v>55.56</v>
      </c>
      <c r="AL48" s="278">
        <v>13</v>
      </c>
      <c r="AP48" s="278">
        <v>0.72178959055674896</v>
      </c>
      <c r="AQ48" s="278">
        <v>0.90262960596362896</v>
      </c>
      <c r="AR48" s="278">
        <v>0.49417301160369298</v>
      </c>
      <c r="AS48" s="278">
        <v>7.3481986321420695E-2</v>
      </c>
    </row>
    <row r="49" spans="1:52" s="278" customFormat="1" x14ac:dyDescent="0.2">
      <c r="A49" s="342" t="s">
        <v>1075</v>
      </c>
      <c r="B49" s="342" t="s">
        <v>1076</v>
      </c>
      <c r="C49" s="342" t="s">
        <v>1077</v>
      </c>
      <c r="E49" s="278">
        <v>46</v>
      </c>
      <c r="F49" s="278">
        <v>1942</v>
      </c>
      <c r="G49" s="278" t="s">
        <v>1374</v>
      </c>
      <c r="H49" s="278" t="s">
        <v>1049</v>
      </c>
      <c r="I49" s="278">
        <v>924</v>
      </c>
      <c r="J49" s="278">
        <v>1100</v>
      </c>
      <c r="O49" s="278">
        <v>4613</v>
      </c>
      <c r="P49" s="278" t="s">
        <v>223</v>
      </c>
      <c r="Q49" s="278" t="s">
        <v>1062</v>
      </c>
      <c r="R49" s="278">
        <v>2105</v>
      </c>
      <c r="S49" s="278">
        <v>500</v>
      </c>
      <c r="T49" s="343" t="s">
        <v>1322</v>
      </c>
      <c r="U49" s="343">
        <v>0.05</v>
      </c>
      <c r="X49" s="278">
        <v>2.0844752280693202</v>
      </c>
      <c r="Y49" s="278">
        <v>8.66</v>
      </c>
      <c r="Z49" s="278">
        <v>1016400</v>
      </c>
      <c r="AA49" s="278">
        <v>1052500</v>
      </c>
      <c r="AB49" s="278">
        <v>3.43</v>
      </c>
      <c r="AC49" s="278">
        <v>2.2252477150675798</v>
      </c>
      <c r="AD49" s="278" t="s">
        <v>1074</v>
      </c>
      <c r="AF49" s="278">
        <v>146290</v>
      </c>
      <c r="AG49" s="278">
        <v>7314</v>
      </c>
      <c r="AH49" s="344">
        <v>20</v>
      </c>
      <c r="AI49" s="344">
        <v>13</v>
      </c>
      <c r="AJ49" s="344" t="s">
        <v>4845</v>
      </c>
      <c r="AK49" s="278">
        <v>65</v>
      </c>
      <c r="AL49" s="278">
        <v>11</v>
      </c>
      <c r="AP49" s="278">
        <v>0.86036847652258597</v>
      </c>
      <c r="AQ49" s="278">
        <v>0.90611332527473099</v>
      </c>
      <c r="AR49" s="278">
        <v>0.25652957686032402</v>
      </c>
      <c r="AS49" s="278">
        <v>3.8743595142482698E-2</v>
      </c>
    </row>
    <row r="50" spans="1:52" s="278" customFormat="1" x14ac:dyDescent="0.2">
      <c r="A50" s="342" t="s">
        <v>1075</v>
      </c>
      <c r="B50" s="342" t="s">
        <v>1076</v>
      </c>
      <c r="C50" s="342" t="s">
        <v>1077</v>
      </c>
      <c r="E50" s="278">
        <v>47</v>
      </c>
      <c r="F50" s="278">
        <v>1417</v>
      </c>
      <c r="G50" s="278" t="s">
        <v>1777</v>
      </c>
      <c r="H50" s="278" t="s">
        <v>1049</v>
      </c>
      <c r="I50" s="278">
        <v>1449</v>
      </c>
      <c r="J50" s="278">
        <v>700</v>
      </c>
      <c r="O50" s="278">
        <v>8411</v>
      </c>
      <c r="P50" s="278" t="s">
        <v>1128</v>
      </c>
      <c r="Q50" s="278" t="s">
        <v>1083</v>
      </c>
      <c r="R50" s="278">
        <v>123.3</v>
      </c>
      <c r="S50" s="278">
        <v>8200</v>
      </c>
      <c r="T50" s="343" t="s">
        <v>1288</v>
      </c>
      <c r="X50" s="278">
        <v>2.4029316515753099</v>
      </c>
      <c r="Y50" s="278">
        <v>11.63</v>
      </c>
      <c r="Z50" s="278">
        <v>1014300</v>
      </c>
      <c r="AA50" s="278">
        <v>1011060</v>
      </c>
      <c r="AB50" s="278">
        <v>0.32</v>
      </c>
      <c r="AC50" s="278">
        <v>2.4186658182563301</v>
      </c>
      <c r="AD50" s="278" t="s">
        <v>1074</v>
      </c>
      <c r="AF50" s="278">
        <v>142552</v>
      </c>
      <c r="AG50" s="278">
        <v>8385</v>
      </c>
      <c r="AH50" s="344">
        <v>17</v>
      </c>
      <c r="AI50" s="344">
        <v>12</v>
      </c>
      <c r="AJ50" s="344" t="s">
        <v>4461</v>
      </c>
      <c r="AK50" s="278">
        <v>70.59</v>
      </c>
      <c r="AL50" s="278">
        <v>15</v>
      </c>
      <c r="AP50" s="278">
        <v>0.86575686413722297</v>
      </c>
      <c r="AQ50" s="278">
        <v>0.917070291731925</v>
      </c>
      <c r="AR50" s="278">
        <v>0.112629963660159</v>
      </c>
      <c r="AS50" s="278">
        <v>3.7721033254584299E-2</v>
      </c>
    </row>
    <row r="51" spans="1:52" s="278" customFormat="1" x14ac:dyDescent="0.2">
      <c r="A51" s="124" t="s">
        <v>1075</v>
      </c>
      <c r="B51" s="124" t="s">
        <v>1076</v>
      </c>
      <c r="C51" s="124" t="s">
        <v>1077</v>
      </c>
      <c r="D51"/>
      <c r="E51">
        <v>48</v>
      </c>
      <c r="F51">
        <v>3048</v>
      </c>
      <c r="G51" t="s">
        <v>1292</v>
      </c>
      <c r="H51" t="s">
        <v>1063</v>
      </c>
      <c r="I51">
        <v>1045</v>
      </c>
      <c r="J51">
        <v>900</v>
      </c>
      <c r="K51"/>
      <c r="L51" s="183">
        <v>0.05</v>
      </c>
      <c r="M51"/>
      <c r="N51"/>
      <c r="O51">
        <v>6501</v>
      </c>
      <c r="P51" t="s">
        <v>1178</v>
      </c>
      <c r="Q51" t="s">
        <v>1044</v>
      </c>
      <c r="R51">
        <v>3268</v>
      </c>
      <c r="S51">
        <v>300</v>
      </c>
      <c r="T51"/>
      <c r="U51"/>
      <c r="V51"/>
      <c r="W51"/>
      <c r="X51">
        <v>1.9937185861755999</v>
      </c>
      <c r="Y51">
        <v>11.7</v>
      </c>
      <c r="Z51">
        <v>940500</v>
      </c>
      <c r="AA51">
        <v>980400</v>
      </c>
      <c r="AB51">
        <v>4.07</v>
      </c>
      <c r="AC51">
        <v>1.99735306588648</v>
      </c>
      <c r="AD51" t="s">
        <v>1074</v>
      </c>
      <c r="AE51"/>
      <c r="AF51">
        <v>132366</v>
      </c>
      <c r="AG51">
        <v>7786</v>
      </c>
      <c r="AH51" s="272">
        <v>17</v>
      </c>
      <c r="AI51" s="272">
        <v>10</v>
      </c>
      <c r="AJ51" s="272" t="s">
        <v>4846</v>
      </c>
      <c r="AK51">
        <v>58.82</v>
      </c>
      <c r="AL51">
        <v>9</v>
      </c>
      <c r="AM51"/>
      <c r="AN51"/>
      <c r="AO51"/>
      <c r="AP51">
        <v>0.84435720182440399</v>
      </c>
      <c r="AQ51">
        <v>0.91135023502262102</v>
      </c>
      <c r="AR51">
        <v>0.43706591543380402</v>
      </c>
      <c r="AS51">
        <v>5.2126367959369098E-2</v>
      </c>
      <c r="AT51"/>
      <c r="AU51"/>
      <c r="AV51"/>
      <c r="AW51"/>
      <c r="AX51"/>
      <c r="AY51"/>
      <c r="AZ51"/>
    </row>
    <row r="52" spans="1:52" s="278" customFormat="1" x14ac:dyDescent="0.2">
      <c r="A52" s="342" t="s">
        <v>1075</v>
      </c>
      <c r="B52" s="342" t="s">
        <v>1076</v>
      </c>
      <c r="C52" s="342" t="s">
        <v>1077</v>
      </c>
      <c r="E52" s="278">
        <v>49</v>
      </c>
      <c r="F52" s="278">
        <v>7575</v>
      </c>
      <c r="G52" s="278" t="s">
        <v>1303</v>
      </c>
      <c r="H52" s="278" t="s">
        <v>1046</v>
      </c>
      <c r="I52" s="278">
        <v>1304</v>
      </c>
      <c r="J52" s="278">
        <v>800</v>
      </c>
      <c r="K52" s="343" t="s">
        <v>1322</v>
      </c>
      <c r="O52" s="278">
        <v>9509</v>
      </c>
      <c r="P52" s="278" t="s">
        <v>1611</v>
      </c>
      <c r="Q52" s="278" t="s">
        <v>1085</v>
      </c>
      <c r="R52" s="278">
        <v>419</v>
      </c>
      <c r="S52" s="278">
        <v>2500</v>
      </c>
      <c r="X52" s="278">
        <v>2.0772490812900801</v>
      </c>
      <c r="Y52" s="278">
        <v>8.24</v>
      </c>
      <c r="Z52" s="278">
        <v>1043200</v>
      </c>
      <c r="AA52" s="278">
        <v>1047500</v>
      </c>
      <c r="AB52" s="278">
        <v>0.41</v>
      </c>
      <c r="AC52" s="278">
        <v>2.1030977058259102</v>
      </c>
      <c r="AD52" s="278" t="s">
        <v>1074</v>
      </c>
      <c r="AF52" s="278">
        <v>127936</v>
      </c>
      <c r="AG52" s="278">
        <v>6092</v>
      </c>
      <c r="AH52" s="344">
        <v>21</v>
      </c>
      <c r="AI52" s="344">
        <v>13</v>
      </c>
      <c r="AJ52" s="344" t="s">
        <v>4462</v>
      </c>
      <c r="AK52" s="278">
        <v>61.9</v>
      </c>
      <c r="AL52" s="278">
        <v>9</v>
      </c>
      <c r="AP52" s="278">
        <v>0.87219183837382896</v>
      </c>
      <c r="AQ52" s="278">
        <v>0.90568995370835603</v>
      </c>
      <c r="AR52" s="278">
        <v>1.4948168428062601E-3</v>
      </c>
      <c r="AS52" s="278">
        <v>4.5633705327734801E-2</v>
      </c>
    </row>
    <row r="53" spans="1:52" s="278" customFormat="1" x14ac:dyDescent="0.2">
      <c r="A53" s="342" t="s">
        <v>1075</v>
      </c>
      <c r="B53" s="342" t="s">
        <v>1076</v>
      </c>
      <c r="C53" s="342" t="s">
        <v>1077</v>
      </c>
      <c r="E53" s="278">
        <v>50</v>
      </c>
      <c r="F53" s="278">
        <v>4631</v>
      </c>
      <c r="G53" s="278" t="s">
        <v>1246</v>
      </c>
      <c r="H53" s="278" t="s">
        <v>1062</v>
      </c>
      <c r="I53" s="278">
        <v>2509</v>
      </c>
      <c r="J53" s="278">
        <v>400</v>
      </c>
      <c r="K53" s="343" t="s">
        <v>1288</v>
      </c>
      <c r="O53" s="278">
        <v>8308</v>
      </c>
      <c r="P53" s="278" t="s">
        <v>48</v>
      </c>
      <c r="Q53" s="278" t="s">
        <v>1083</v>
      </c>
      <c r="R53" s="278">
        <v>328.3</v>
      </c>
      <c r="S53" s="278">
        <v>3100</v>
      </c>
      <c r="T53" s="343" t="s">
        <v>1322</v>
      </c>
      <c r="X53" s="278">
        <v>1.9423045125409</v>
      </c>
      <c r="Y53" s="278">
        <v>11.34</v>
      </c>
      <c r="Z53" s="278">
        <v>1003600</v>
      </c>
      <c r="AA53" s="278">
        <v>1017730</v>
      </c>
      <c r="AB53" s="278">
        <v>1.41</v>
      </c>
      <c r="AC53" s="278">
        <v>2.1726366156358599</v>
      </c>
      <c r="AD53" s="278" t="s">
        <v>1074</v>
      </c>
      <c r="AF53" s="278">
        <v>117426</v>
      </c>
      <c r="AG53" s="278">
        <v>5592</v>
      </c>
      <c r="AH53" s="344">
        <v>21</v>
      </c>
      <c r="AI53" s="344">
        <v>11</v>
      </c>
      <c r="AJ53" s="344" t="s">
        <v>4463</v>
      </c>
      <c r="AK53" s="278">
        <v>52.38</v>
      </c>
      <c r="AL53" s="278">
        <v>14</v>
      </c>
      <c r="AP53" s="278">
        <v>0.883896317263557</v>
      </c>
      <c r="AQ53" s="278">
        <v>0.91878761800267394</v>
      </c>
      <c r="AR53" s="278">
        <v>0.44177681529192597</v>
      </c>
      <c r="AS53" s="278">
        <v>1.91445526856985E-2</v>
      </c>
    </row>
    <row r="54" spans="1:52" s="278" customFormat="1" x14ac:dyDescent="0.2">
      <c r="A54" s="124" t="s">
        <v>1075</v>
      </c>
      <c r="B54" s="124" t="s">
        <v>1076</v>
      </c>
      <c r="C54" s="124" t="s">
        <v>1077</v>
      </c>
      <c r="D54"/>
      <c r="E54">
        <v>51</v>
      </c>
      <c r="F54">
        <v>4062</v>
      </c>
      <c r="G54" t="s">
        <v>228</v>
      </c>
      <c r="H54" t="s">
        <v>1044</v>
      </c>
      <c r="I54">
        <v>2854</v>
      </c>
      <c r="J54">
        <v>200</v>
      </c>
      <c r="K54"/>
      <c r="L54" s="183">
        <v>0.05</v>
      </c>
      <c r="M54"/>
      <c r="N54"/>
      <c r="O54">
        <v>6981</v>
      </c>
      <c r="P54" t="s">
        <v>1177</v>
      </c>
      <c r="Q54" t="s">
        <v>1044</v>
      </c>
      <c r="R54">
        <v>6051</v>
      </c>
      <c r="S54">
        <v>100</v>
      </c>
      <c r="T54" t="s">
        <v>3976</v>
      </c>
      <c r="U54"/>
      <c r="V54"/>
      <c r="W54"/>
      <c r="X54">
        <v>2.4155393343172298</v>
      </c>
      <c r="Y54">
        <v>12.32</v>
      </c>
      <c r="Z54">
        <v>570800</v>
      </c>
      <c r="AA54">
        <v>605100</v>
      </c>
      <c r="AB54">
        <v>5.67</v>
      </c>
      <c r="AC54">
        <v>2.9490108302940001</v>
      </c>
      <c r="AD54" t="s">
        <v>1074</v>
      </c>
      <c r="AE54"/>
      <c r="AF54">
        <v>108279</v>
      </c>
      <c r="AG54">
        <v>7734</v>
      </c>
      <c r="AH54" s="272">
        <v>14</v>
      </c>
      <c r="AI54" s="272">
        <v>7</v>
      </c>
      <c r="AJ54" s="272" t="s">
        <v>4847</v>
      </c>
      <c r="AK54">
        <v>50</v>
      </c>
      <c r="AL54">
        <v>11</v>
      </c>
      <c r="AM54"/>
      <c r="AN54"/>
      <c r="AO54"/>
      <c r="AP54">
        <v>0.89056004366919805</v>
      </c>
      <c r="AQ54">
        <v>0.91580939280124696</v>
      </c>
      <c r="AR54">
        <v>0.14612728453259999</v>
      </c>
      <c r="AS54">
        <v>2.87231999978299E-2</v>
      </c>
      <c r="AT54"/>
      <c r="AU54"/>
      <c r="AV54"/>
      <c r="AW54"/>
      <c r="AX54"/>
      <c r="AY54"/>
      <c r="AZ54"/>
    </row>
    <row r="55" spans="1:52" s="278" customFormat="1" x14ac:dyDescent="0.2">
      <c r="A55" s="124" t="s">
        <v>1075</v>
      </c>
      <c r="B55" s="124" t="s">
        <v>1076</v>
      </c>
      <c r="C55" s="124" t="s">
        <v>1077</v>
      </c>
      <c r="D55"/>
      <c r="E55">
        <v>52</v>
      </c>
      <c r="F55">
        <v>6501</v>
      </c>
      <c r="G55" t="s">
        <v>1178</v>
      </c>
      <c r="H55" t="s">
        <v>1044</v>
      </c>
      <c r="I55">
        <v>3268</v>
      </c>
      <c r="J55">
        <v>300</v>
      </c>
      <c r="K55"/>
      <c r="L55"/>
      <c r="M55"/>
      <c r="N55"/>
      <c r="O55">
        <v>8002</v>
      </c>
      <c r="P55" t="s">
        <v>26</v>
      </c>
      <c r="Q55" t="s">
        <v>1046</v>
      </c>
      <c r="R55">
        <v>497.5</v>
      </c>
      <c r="S55">
        <v>2000</v>
      </c>
      <c r="T55"/>
      <c r="U55"/>
      <c r="V55"/>
      <c r="W55"/>
      <c r="X55">
        <v>2.1885706970754302</v>
      </c>
      <c r="Y55">
        <v>14.69</v>
      </c>
      <c r="Z55">
        <v>980400</v>
      </c>
      <c r="AA55">
        <v>995000</v>
      </c>
      <c r="AB55">
        <v>1.49</v>
      </c>
      <c r="AC55">
        <v>2.8326472307713901</v>
      </c>
      <c r="AD55" t="s">
        <v>1074</v>
      </c>
      <c r="AE55"/>
      <c r="AF55">
        <v>97366</v>
      </c>
      <c r="AG55">
        <v>4233</v>
      </c>
      <c r="AH55" s="272">
        <v>23</v>
      </c>
      <c r="AI55" s="272">
        <v>11</v>
      </c>
      <c r="AJ55" s="272" t="s">
        <v>4848</v>
      </c>
      <c r="AK55">
        <v>47.83</v>
      </c>
      <c r="AL55">
        <v>13</v>
      </c>
      <c r="AM55"/>
      <c r="AN55"/>
      <c r="AO55"/>
      <c r="AP55">
        <v>0.92248273032532502</v>
      </c>
      <c r="AQ55">
        <v>0.94643020814036105</v>
      </c>
      <c r="AR55">
        <v>0.22859138298003701</v>
      </c>
      <c r="AS55">
        <v>1.5691646729320101E-2</v>
      </c>
      <c r="AT55"/>
      <c r="AU55"/>
      <c r="AV55"/>
      <c r="AW55"/>
      <c r="AX55"/>
      <c r="AY55"/>
      <c r="AZ55"/>
    </row>
    <row r="56" spans="1:52" s="278" customFormat="1" x14ac:dyDescent="0.2">
      <c r="A56" s="124" t="s">
        <v>1075</v>
      </c>
      <c r="B56" s="124" t="s">
        <v>1076</v>
      </c>
      <c r="C56" s="124" t="s">
        <v>1077</v>
      </c>
      <c r="D56"/>
      <c r="E56">
        <v>53</v>
      </c>
      <c r="F56">
        <v>4471</v>
      </c>
      <c r="G56" t="s">
        <v>1391</v>
      </c>
      <c r="H56" t="s">
        <v>1062</v>
      </c>
      <c r="I56">
        <v>4380</v>
      </c>
      <c r="J56">
        <v>200</v>
      </c>
      <c r="K56"/>
      <c r="L56"/>
      <c r="M56"/>
      <c r="N56"/>
      <c r="O56">
        <v>7751</v>
      </c>
      <c r="P56" t="s">
        <v>1376</v>
      </c>
      <c r="Q56" t="s">
        <v>1044</v>
      </c>
      <c r="R56">
        <v>2253</v>
      </c>
      <c r="S56">
        <v>400</v>
      </c>
      <c r="T56"/>
      <c r="U56"/>
      <c r="V56"/>
      <c r="W56"/>
      <c r="X56">
        <v>2.2206030642608798</v>
      </c>
      <c r="Y56">
        <v>10.73</v>
      </c>
      <c r="Z56">
        <v>876000</v>
      </c>
      <c r="AA56">
        <v>901200</v>
      </c>
      <c r="AB56">
        <v>2.88</v>
      </c>
      <c r="AC56">
        <v>2.6748666110660899</v>
      </c>
      <c r="AD56" t="s">
        <v>1074</v>
      </c>
      <c r="AE56"/>
      <c r="AF56">
        <v>95277</v>
      </c>
      <c r="AG56">
        <v>7940</v>
      </c>
      <c r="AH56" s="272">
        <v>12</v>
      </c>
      <c r="AI56" s="272">
        <v>7</v>
      </c>
      <c r="AJ56" s="272" t="s">
        <v>4849</v>
      </c>
      <c r="AK56">
        <v>58.33</v>
      </c>
      <c r="AL56">
        <v>14</v>
      </c>
      <c r="AM56"/>
      <c r="AN56"/>
      <c r="AO56"/>
      <c r="AP56">
        <v>0.83348406368504502</v>
      </c>
      <c r="AQ56">
        <v>0.922903061297768</v>
      </c>
      <c r="AR56">
        <v>0.32473852091629501</v>
      </c>
      <c r="AS56">
        <v>5.3480192737134996E-3</v>
      </c>
      <c r="AT56"/>
      <c r="AU56"/>
      <c r="AV56"/>
      <c r="AW56"/>
      <c r="AX56"/>
      <c r="AY56"/>
      <c r="AZ56"/>
    </row>
    <row r="57" spans="1:52" s="278" customFormat="1" x14ac:dyDescent="0.2">
      <c r="A57" s="124" t="s">
        <v>1075</v>
      </c>
      <c r="B57" s="124" t="s">
        <v>1076</v>
      </c>
      <c r="C57" s="124" t="s">
        <v>1077</v>
      </c>
      <c r="D57"/>
      <c r="E57">
        <v>54</v>
      </c>
      <c r="F57">
        <v>6268</v>
      </c>
      <c r="G57" t="s">
        <v>1365</v>
      </c>
      <c r="H57" t="s">
        <v>1051</v>
      </c>
      <c r="I57">
        <v>3300</v>
      </c>
      <c r="J57">
        <v>300</v>
      </c>
      <c r="K57"/>
      <c r="L57" s="183">
        <v>0.05</v>
      </c>
      <c r="M57"/>
      <c r="N57"/>
      <c r="O57">
        <v>6506</v>
      </c>
      <c r="P57" t="s">
        <v>1156</v>
      </c>
      <c r="Q57" t="s">
        <v>1044</v>
      </c>
      <c r="R57">
        <v>3520</v>
      </c>
      <c r="S57">
        <v>300</v>
      </c>
      <c r="T57"/>
      <c r="U57"/>
      <c r="V57"/>
      <c r="W57"/>
      <c r="X57">
        <v>2.3163648597961601</v>
      </c>
      <c r="Y57">
        <v>8.02</v>
      </c>
      <c r="Z57">
        <v>990000</v>
      </c>
      <c r="AA57">
        <v>1056000</v>
      </c>
      <c r="AB57">
        <v>6.25</v>
      </c>
      <c r="AC57">
        <v>2.37510398381206</v>
      </c>
      <c r="AD57" t="s">
        <v>1074</v>
      </c>
      <c r="AE57"/>
      <c r="AF57">
        <v>91891</v>
      </c>
      <c r="AG57">
        <v>9189</v>
      </c>
      <c r="AH57" s="272">
        <v>10</v>
      </c>
      <c r="AI57" s="272">
        <v>6</v>
      </c>
      <c r="AJ57" s="272" t="s">
        <v>4850</v>
      </c>
      <c r="AK57">
        <v>60</v>
      </c>
      <c r="AL57">
        <v>6</v>
      </c>
      <c r="AM57"/>
      <c r="AN57"/>
      <c r="AO57"/>
      <c r="AP57">
        <v>0.96762427479649105</v>
      </c>
      <c r="AQ57">
        <v>0.94259914919945098</v>
      </c>
      <c r="AR57">
        <v>1.7291397894476201E-2</v>
      </c>
      <c r="AS57">
        <v>6.85378164933158E-4</v>
      </c>
      <c r="AT57"/>
      <c r="AU57"/>
      <c r="AV57"/>
      <c r="AW57"/>
      <c r="AX57"/>
      <c r="AY57"/>
      <c r="AZ57"/>
    </row>
    <row r="58" spans="1:52" s="278" customFormat="1" x14ac:dyDescent="0.2">
      <c r="A58" s="342" t="s">
        <v>1075</v>
      </c>
      <c r="B58" s="342" t="s">
        <v>1076</v>
      </c>
      <c r="C58" s="342" t="s">
        <v>1077</v>
      </c>
      <c r="E58" s="278">
        <v>55</v>
      </c>
      <c r="F58" s="278">
        <v>3048</v>
      </c>
      <c r="G58" s="278" t="s">
        <v>1292</v>
      </c>
      <c r="H58" s="278" t="s">
        <v>1063</v>
      </c>
      <c r="I58" s="278">
        <v>1045</v>
      </c>
      <c r="J58" s="278">
        <v>1000</v>
      </c>
      <c r="L58" s="343">
        <v>0.05</v>
      </c>
      <c r="O58" s="278">
        <v>8795</v>
      </c>
      <c r="P58" s="278" t="s">
        <v>1241</v>
      </c>
      <c r="Q58" s="278" t="s">
        <v>1171</v>
      </c>
      <c r="R58" s="278">
        <v>909</v>
      </c>
      <c r="S58" s="278">
        <v>1100</v>
      </c>
      <c r="T58" s="343" t="s">
        <v>1288</v>
      </c>
      <c r="X58" s="278">
        <v>2.3308688555983101</v>
      </c>
      <c r="Y58" s="278">
        <v>13.63</v>
      </c>
      <c r="Z58" s="278">
        <v>1045000</v>
      </c>
      <c r="AA58" s="278">
        <v>999900</v>
      </c>
      <c r="AB58" s="278">
        <v>4.32</v>
      </c>
      <c r="AC58" s="278">
        <v>2.6878980705536599</v>
      </c>
      <c r="AD58" s="278" t="s">
        <v>1074</v>
      </c>
      <c r="AF58" s="278">
        <v>82210</v>
      </c>
      <c r="AG58" s="278">
        <v>3737</v>
      </c>
      <c r="AH58" s="344">
        <v>22</v>
      </c>
      <c r="AI58" s="344">
        <v>14</v>
      </c>
      <c r="AJ58" s="344" t="s">
        <v>4459</v>
      </c>
      <c r="AK58" s="278">
        <v>63.64</v>
      </c>
      <c r="AL58" s="278">
        <v>12</v>
      </c>
      <c r="AP58" s="278">
        <v>0.87619130888188501</v>
      </c>
      <c r="AQ58" s="278">
        <v>0.92651591095889296</v>
      </c>
      <c r="AR58" s="278">
        <v>0.11792744798336501</v>
      </c>
      <c r="AS58" s="278">
        <v>2.4085223575690099E-2</v>
      </c>
    </row>
    <row r="59" spans="1:52" s="278" customFormat="1" x14ac:dyDescent="0.2">
      <c r="A59" s="342" t="s">
        <v>1075</v>
      </c>
      <c r="B59" s="342" t="s">
        <v>1076</v>
      </c>
      <c r="C59" s="342" t="s">
        <v>1077</v>
      </c>
      <c r="E59" s="278">
        <v>56</v>
      </c>
      <c r="F59" s="278">
        <v>9474</v>
      </c>
      <c r="G59" s="278" t="s">
        <v>1203</v>
      </c>
      <c r="H59" s="278" t="s">
        <v>1041</v>
      </c>
      <c r="I59" s="278">
        <v>1332</v>
      </c>
      <c r="J59" s="278">
        <v>800</v>
      </c>
      <c r="O59" s="278">
        <v>7211</v>
      </c>
      <c r="P59" s="278" t="s">
        <v>25</v>
      </c>
      <c r="Q59" s="278" t="s">
        <v>1055</v>
      </c>
      <c r="R59" s="278">
        <v>309</v>
      </c>
      <c r="S59" s="278">
        <v>3400</v>
      </c>
      <c r="T59" s="343" t="s">
        <v>3843</v>
      </c>
      <c r="X59" s="278">
        <v>-1.9380698503743601</v>
      </c>
      <c r="Y59" s="278">
        <v>-21.3</v>
      </c>
      <c r="Z59" s="278">
        <v>1065600</v>
      </c>
      <c r="AA59" s="278">
        <v>1050600</v>
      </c>
      <c r="AB59" s="278">
        <v>1.41</v>
      </c>
      <c r="AC59" s="278">
        <v>1.98313806769794</v>
      </c>
      <c r="AD59" s="278" t="s">
        <v>1074</v>
      </c>
      <c r="AF59" s="278">
        <v>78033</v>
      </c>
      <c r="AG59" s="278">
        <v>5202</v>
      </c>
      <c r="AH59" s="344">
        <v>15</v>
      </c>
      <c r="AI59" s="344">
        <v>8</v>
      </c>
      <c r="AJ59" s="344" t="s">
        <v>4464</v>
      </c>
      <c r="AK59" s="278">
        <v>53.33</v>
      </c>
      <c r="AL59" s="278">
        <v>10</v>
      </c>
      <c r="AP59" s="278">
        <v>0.87799725782576099</v>
      </c>
      <c r="AQ59" s="278">
        <v>0.95757449722565602</v>
      </c>
      <c r="AR59" s="278">
        <v>9.9059692553959994E-2</v>
      </c>
      <c r="AS59" s="278">
        <v>5.8964583353057397E-2</v>
      </c>
    </row>
    <row r="60" spans="1:52" s="278" customFormat="1" x14ac:dyDescent="0.2">
      <c r="A60" s="124" t="s">
        <v>1075</v>
      </c>
      <c r="B60" s="124" t="s">
        <v>1076</v>
      </c>
      <c r="C60" s="124" t="s">
        <v>1077</v>
      </c>
      <c r="D60"/>
      <c r="E60">
        <v>57</v>
      </c>
      <c r="F60">
        <v>3048</v>
      </c>
      <c r="G60" t="s">
        <v>1292</v>
      </c>
      <c r="H60" t="s">
        <v>1063</v>
      </c>
      <c r="I60">
        <v>1045</v>
      </c>
      <c r="J60">
        <v>1000</v>
      </c>
      <c r="K60"/>
      <c r="L60" s="183">
        <v>0.05</v>
      </c>
      <c r="M60"/>
      <c r="N60"/>
      <c r="O60">
        <v>6371</v>
      </c>
      <c r="P60" t="s">
        <v>1154</v>
      </c>
      <c r="Q60" t="s">
        <v>1051</v>
      </c>
      <c r="R60">
        <v>2624</v>
      </c>
      <c r="S60">
        <v>400</v>
      </c>
      <c r="T60"/>
      <c r="U60"/>
      <c r="V60"/>
      <c r="W60"/>
      <c r="X60">
        <v>2.0323052621097699</v>
      </c>
      <c r="Y60">
        <v>10.63</v>
      </c>
      <c r="Z60">
        <v>1045000</v>
      </c>
      <c r="AA60">
        <v>1049600</v>
      </c>
      <c r="AB60">
        <v>0.44</v>
      </c>
      <c r="AC60">
        <v>2.85878256927408</v>
      </c>
      <c r="AD60" t="s">
        <v>1074</v>
      </c>
      <c r="AE60"/>
      <c r="AF60">
        <v>67753</v>
      </c>
      <c r="AG60">
        <v>3566</v>
      </c>
      <c r="AH60" s="272">
        <v>19</v>
      </c>
      <c r="AI60" s="272">
        <v>12</v>
      </c>
      <c r="AJ60" s="272" t="s">
        <v>4851</v>
      </c>
      <c r="AK60">
        <v>63.16</v>
      </c>
      <c r="AL60">
        <v>10</v>
      </c>
      <c r="AM60"/>
      <c r="AN60"/>
      <c r="AO60"/>
      <c r="AP60">
        <v>0.89019745920228999</v>
      </c>
      <c r="AQ60">
        <v>0.929604001710442</v>
      </c>
      <c r="AR60">
        <v>0.27679885860770798</v>
      </c>
      <c r="AS60">
        <v>1.6424776363940501E-2</v>
      </c>
      <c r="AT60"/>
      <c r="AU60"/>
      <c r="AV60"/>
      <c r="AW60"/>
      <c r="AX60"/>
      <c r="AY60"/>
      <c r="AZ60"/>
    </row>
    <row r="61" spans="1:52" s="278" customFormat="1" x14ac:dyDescent="0.2">
      <c r="A61" s="342" t="s">
        <v>1075</v>
      </c>
      <c r="B61" s="342" t="s">
        <v>1076</v>
      </c>
      <c r="C61" s="342" t="s">
        <v>1077</v>
      </c>
      <c r="E61" s="278">
        <v>58</v>
      </c>
      <c r="F61" s="278">
        <v>6113</v>
      </c>
      <c r="G61" s="278" t="s">
        <v>1297</v>
      </c>
      <c r="H61" s="278" t="s">
        <v>1051</v>
      </c>
      <c r="I61" s="278">
        <v>981</v>
      </c>
      <c r="J61" s="278">
        <v>1000</v>
      </c>
      <c r="K61" s="343" t="s">
        <v>3861</v>
      </c>
      <c r="O61" s="278">
        <v>4676</v>
      </c>
      <c r="P61" s="278" t="s">
        <v>1394</v>
      </c>
      <c r="Q61" s="278" t="s">
        <v>1041</v>
      </c>
      <c r="R61" s="278">
        <v>1112</v>
      </c>
      <c r="S61" s="278">
        <v>900</v>
      </c>
      <c r="T61" s="343" t="s">
        <v>1429</v>
      </c>
      <c r="X61" s="278">
        <v>-1.93848531988874</v>
      </c>
      <c r="Y61" s="278">
        <v>-10.34</v>
      </c>
      <c r="Z61" s="278">
        <v>981000</v>
      </c>
      <c r="AA61" s="278">
        <v>1000800</v>
      </c>
      <c r="AB61" s="278">
        <v>1.98</v>
      </c>
      <c r="AC61" s="278">
        <v>2.38102995767093</v>
      </c>
      <c r="AD61" s="278" t="s">
        <v>1074</v>
      </c>
      <c r="AF61" s="278">
        <v>65343</v>
      </c>
      <c r="AG61" s="278">
        <v>3439</v>
      </c>
      <c r="AH61" s="344">
        <v>19</v>
      </c>
      <c r="AI61" s="344">
        <v>10</v>
      </c>
      <c r="AJ61" s="344" t="s">
        <v>4465</v>
      </c>
      <c r="AK61" s="278">
        <v>52.63</v>
      </c>
      <c r="AL61" s="278">
        <v>11</v>
      </c>
      <c r="AP61" s="278">
        <v>0.91866724186624305</v>
      </c>
      <c r="AQ61" s="278">
        <v>0.93716971752521006</v>
      </c>
      <c r="AR61" s="278">
        <v>0.48367931265095498</v>
      </c>
      <c r="AS61" s="278">
        <v>3.3938755055710798E-2</v>
      </c>
    </row>
    <row r="62" spans="1:52" s="278" customFormat="1" x14ac:dyDescent="0.2">
      <c r="A62" s="342" t="s">
        <v>1075</v>
      </c>
      <c r="B62" s="342" t="s">
        <v>1076</v>
      </c>
      <c r="C62" s="342" t="s">
        <v>1077</v>
      </c>
      <c r="E62" s="278">
        <v>59</v>
      </c>
      <c r="F62" s="278">
        <v>8273</v>
      </c>
      <c r="G62" s="278" t="s">
        <v>1127</v>
      </c>
      <c r="H62" s="278" t="s">
        <v>1063</v>
      </c>
      <c r="I62" s="278">
        <v>3320</v>
      </c>
      <c r="J62" s="278">
        <v>300</v>
      </c>
      <c r="O62" s="278">
        <v>3865</v>
      </c>
      <c r="P62" s="278" t="s">
        <v>990</v>
      </c>
      <c r="Q62" s="278" t="s">
        <v>1206</v>
      </c>
      <c r="R62" s="278">
        <v>431</v>
      </c>
      <c r="S62" s="278">
        <v>2300</v>
      </c>
      <c r="T62" s="343" t="s">
        <v>1288</v>
      </c>
      <c r="X62" s="278">
        <v>-1.9902818053823399</v>
      </c>
      <c r="Y62" s="278">
        <v>-9.39</v>
      </c>
      <c r="Z62" s="278">
        <v>996000</v>
      </c>
      <c r="AA62" s="278">
        <v>991300</v>
      </c>
      <c r="AB62" s="278">
        <v>0.47</v>
      </c>
      <c r="AC62" s="278">
        <v>2.0090662136228801</v>
      </c>
      <c r="AD62" s="278" t="s">
        <v>1074</v>
      </c>
      <c r="AF62" s="278">
        <v>46124</v>
      </c>
      <c r="AG62" s="278">
        <v>2005</v>
      </c>
      <c r="AH62" s="344">
        <v>23</v>
      </c>
      <c r="AI62" s="344">
        <v>11</v>
      </c>
      <c r="AJ62" s="344" t="s">
        <v>4469</v>
      </c>
      <c r="AK62" s="278">
        <v>47.83</v>
      </c>
      <c r="AL62" s="278">
        <v>10</v>
      </c>
      <c r="AP62" s="278">
        <v>0.91666473836704598</v>
      </c>
      <c r="AQ62" s="278">
        <v>0.92984645912229602</v>
      </c>
      <c r="AR62" s="278">
        <v>8.0979280713805696E-2</v>
      </c>
      <c r="AS62" s="278">
        <v>8.6142620700839306E-2</v>
      </c>
    </row>
    <row r="63" spans="1:52" s="278" customFormat="1" x14ac:dyDescent="0.2">
      <c r="A63" s="342" t="s">
        <v>1075</v>
      </c>
      <c r="B63" s="342" t="s">
        <v>1076</v>
      </c>
      <c r="C63" s="342" t="s">
        <v>1077</v>
      </c>
      <c r="E63" s="278">
        <v>60</v>
      </c>
      <c r="F63" s="278">
        <v>6098</v>
      </c>
      <c r="G63" s="278" t="s">
        <v>235</v>
      </c>
      <c r="H63" s="278" t="s">
        <v>1052</v>
      </c>
      <c r="I63" s="278">
        <v>3312</v>
      </c>
      <c r="J63" s="278">
        <v>300</v>
      </c>
      <c r="K63" s="278" t="s">
        <v>3923</v>
      </c>
      <c r="L63" s="343">
        <v>0.05</v>
      </c>
      <c r="O63" s="278">
        <v>8591</v>
      </c>
      <c r="P63" s="278" t="s">
        <v>1161</v>
      </c>
      <c r="Q63" s="278" t="s">
        <v>1045</v>
      </c>
      <c r="R63" s="278">
        <v>1319.5</v>
      </c>
      <c r="S63" s="278">
        <v>800</v>
      </c>
      <c r="T63" s="343" t="s">
        <v>3887</v>
      </c>
      <c r="X63" s="278">
        <v>2.0120201481922102</v>
      </c>
      <c r="Y63" s="278">
        <v>10.09</v>
      </c>
      <c r="Z63" s="278">
        <v>993600</v>
      </c>
      <c r="AA63" s="278">
        <v>1055600</v>
      </c>
      <c r="AB63" s="278">
        <v>6.24</v>
      </c>
      <c r="AC63" s="278">
        <v>2.2014638479309698</v>
      </c>
      <c r="AD63" s="278" t="s">
        <v>1074</v>
      </c>
      <c r="AF63" s="278">
        <v>41988</v>
      </c>
      <c r="AG63" s="278">
        <v>1680</v>
      </c>
      <c r="AH63" s="344">
        <v>25</v>
      </c>
      <c r="AI63" s="344">
        <v>13</v>
      </c>
      <c r="AJ63" s="344" t="s">
        <v>4315</v>
      </c>
      <c r="AK63" s="278">
        <v>52</v>
      </c>
      <c r="AL63" s="278">
        <v>11</v>
      </c>
      <c r="AP63" s="278">
        <v>0.96342816468168702</v>
      </c>
      <c r="AQ63" s="278">
        <v>0.91526162824739399</v>
      </c>
      <c r="AR63" s="278">
        <v>0.25102495549077702</v>
      </c>
      <c r="AS63" s="278">
        <v>8.2840283403470494E-2</v>
      </c>
    </row>
    <row r="64" spans="1:52" s="278" customFormat="1" x14ac:dyDescent="0.2">
      <c r="A64" s="342" t="s">
        <v>1075</v>
      </c>
      <c r="B64" s="342" t="s">
        <v>1076</v>
      </c>
      <c r="C64" s="342" t="s">
        <v>1077</v>
      </c>
      <c r="E64" s="278">
        <v>61</v>
      </c>
      <c r="F64" s="278">
        <v>3048</v>
      </c>
      <c r="G64" s="278" t="s">
        <v>1292</v>
      </c>
      <c r="H64" s="278" t="s">
        <v>1063</v>
      </c>
      <c r="I64" s="278">
        <v>1045</v>
      </c>
      <c r="J64" s="278">
        <v>1000</v>
      </c>
      <c r="L64" s="343">
        <v>0.05</v>
      </c>
      <c r="O64" s="278">
        <v>7762</v>
      </c>
      <c r="P64" s="278" t="s">
        <v>1197</v>
      </c>
      <c r="Q64" s="278" t="s">
        <v>1048</v>
      </c>
      <c r="R64" s="278">
        <v>386</v>
      </c>
      <c r="S64" s="278">
        <v>2700</v>
      </c>
      <c r="T64" s="343" t="s">
        <v>1442</v>
      </c>
      <c r="X64" s="278">
        <v>2.1696749795281001</v>
      </c>
      <c r="Y64" s="278">
        <v>12.79</v>
      </c>
      <c r="Z64" s="278">
        <v>1045000</v>
      </c>
      <c r="AA64" s="278">
        <v>1042200</v>
      </c>
      <c r="AB64" s="278">
        <v>0.27</v>
      </c>
      <c r="AC64" s="278">
        <v>2.5648850856335801</v>
      </c>
      <c r="AD64" s="278" t="s">
        <v>1074</v>
      </c>
      <c r="AF64" s="278">
        <v>35792</v>
      </c>
      <c r="AG64" s="278">
        <v>1556</v>
      </c>
      <c r="AH64" s="344">
        <v>23</v>
      </c>
      <c r="AI64" s="344">
        <v>13</v>
      </c>
      <c r="AJ64" s="344" t="s">
        <v>4852</v>
      </c>
      <c r="AK64" s="278">
        <v>56.52</v>
      </c>
      <c r="AL64" s="278">
        <v>10</v>
      </c>
      <c r="AP64" s="278">
        <v>0.86881805860790295</v>
      </c>
      <c r="AQ64" s="278">
        <v>0.91190975688298304</v>
      </c>
      <c r="AR64" s="278">
        <v>0.180982881260041</v>
      </c>
      <c r="AS64" s="278">
        <v>2.5856394115942399E-2</v>
      </c>
    </row>
    <row r="65" spans="1:52" s="278" customFormat="1" x14ac:dyDescent="0.2">
      <c r="A65" s="124" t="s">
        <v>1075</v>
      </c>
      <c r="B65" s="124" t="s">
        <v>1076</v>
      </c>
      <c r="C65" s="124" t="s">
        <v>1077</v>
      </c>
      <c r="D65"/>
      <c r="E65">
        <v>62</v>
      </c>
      <c r="F65">
        <v>8031</v>
      </c>
      <c r="G65" t="s">
        <v>708</v>
      </c>
      <c r="H65" t="s">
        <v>1046</v>
      </c>
      <c r="I65">
        <v>1639</v>
      </c>
      <c r="J65">
        <v>600</v>
      </c>
      <c r="K65"/>
      <c r="L65"/>
      <c r="M65"/>
      <c r="N65"/>
      <c r="O65">
        <v>9810</v>
      </c>
      <c r="P65" t="s">
        <v>1006</v>
      </c>
      <c r="Q65" t="s">
        <v>1046</v>
      </c>
      <c r="R65">
        <v>3425</v>
      </c>
      <c r="S65">
        <v>300</v>
      </c>
      <c r="T65" t="s">
        <v>1428</v>
      </c>
      <c r="U65"/>
      <c r="V65"/>
      <c r="W65"/>
      <c r="X65">
        <v>2.1368998405728998</v>
      </c>
      <c r="Y65">
        <v>11.15</v>
      </c>
      <c r="Z65">
        <v>983400</v>
      </c>
      <c r="AA65">
        <v>1027500</v>
      </c>
      <c r="AB65">
        <v>4.29</v>
      </c>
      <c r="AC65">
        <v>2.3252887216295601</v>
      </c>
      <c r="AD65" t="s">
        <v>1074</v>
      </c>
      <c r="AE65"/>
      <c r="AF65">
        <v>31202</v>
      </c>
      <c r="AG65">
        <v>1733</v>
      </c>
      <c r="AH65" s="272">
        <v>18</v>
      </c>
      <c r="AI65" s="272">
        <v>10</v>
      </c>
      <c r="AJ65" s="272" t="s">
        <v>4853</v>
      </c>
      <c r="AK65">
        <v>55.56</v>
      </c>
      <c r="AL65">
        <v>15</v>
      </c>
      <c r="AM65"/>
      <c r="AN65"/>
      <c r="AO65"/>
      <c r="AP65">
        <v>0.96271309722769804</v>
      </c>
      <c r="AQ65">
        <v>0.96158176275273799</v>
      </c>
      <c r="AR65">
        <v>0.41579885591129101</v>
      </c>
      <c r="AS65">
        <v>2.6176408134318201E-2</v>
      </c>
      <c r="AT65"/>
      <c r="AU65"/>
      <c r="AV65"/>
      <c r="AW65"/>
      <c r="AX65"/>
      <c r="AY65"/>
      <c r="AZ65"/>
    </row>
    <row r="66" spans="1:52" s="278" customFormat="1" x14ac:dyDescent="0.2">
      <c r="A66" s="342" t="s">
        <v>1075</v>
      </c>
      <c r="B66" s="342" t="s">
        <v>1076</v>
      </c>
      <c r="C66" s="342" t="s">
        <v>1077</v>
      </c>
      <c r="E66" s="278">
        <v>63</v>
      </c>
      <c r="F66" s="278">
        <v>4062</v>
      </c>
      <c r="G66" s="278" t="s">
        <v>228</v>
      </c>
      <c r="H66" s="278" t="s">
        <v>1044</v>
      </c>
      <c r="I66" s="278">
        <v>2854</v>
      </c>
      <c r="J66" s="278">
        <v>300</v>
      </c>
      <c r="L66" s="343">
        <v>0.05</v>
      </c>
      <c r="O66" s="278">
        <v>6952</v>
      </c>
      <c r="P66" s="278" t="s">
        <v>395</v>
      </c>
      <c r="Q66" s="278" t="s">
        <v>1044</v>
      </c>
      <c r="R66" s="278">
        <v>1695</v>
      </c>
      <c r="S66" s="278">
        <v>500</v>
      </c>
      <c r="T66" s="343" t="s">
        <v>3896</v>
      </c>
      <c r="U66" s="343">
        <v>0.05</v>
      </c>
      <c r="X66" s="278">
        <v>2.31286212209737</v>
      </c>
      <c r="Y66" s="278">
        <v>18.57</v>
      </c>
      <c r="Z66" s="278">
        <v>856200</v>
      </c>
      <c r="AA66" s="278">
        <v>847500</v>
      </c>
      <c r="AB66" s="278">
        <v>1.02</v>
      </c>
      <c r="AC66" s="278">
        <v>2.8031053192847502</v>
      </c>
      <c r="AD66" s="278" t="s">
        <v>1074</v>
      </c>
      <c r="AF66" s="278">
        <v>31134</v>
      </c>
      <c r="AG66" s="278">
        <v>1557</v>
      </c>
      <c r="AH66" s="344">
        <v>20</v>
      </c>
      <c r="AI66" s="344">
        <v>11</v>
      </c>
      <c r="AJ66" s="344" t="s">
        <v>4314</v>
      </c>
      <c r="AK66" s="278">
        <v>55</v>
      </c>
      <c r="AL66" s="278">
        <v>11</v>
      </c>
      <c r="AP66" s="278">
        <v>0.750954002276219</v>
      </c>
      <c r="AQ66" s="278">
        <v>0.90725275160447305</v>
      </c>
      <c r="AR66" s="278">
        <v>0.15016417072222699</v>
      </c>
      <c r="AS66" s="278">
        <v>4.1441092342288301E-4</v>
      </c>
    </row>
    <row r="67" spans="1:52" s="278" customFormat="1" x14ac:dyDescent="0.2">
      <c r="A67" s="342" t="s">
        <v>1075</v>
      </c>
      <c r="B67" s="342" t="s">
        <v>1076</v>
      </c>
      <c r="C67" s="342" t="s">
        <v>1077</v>
      </c>
      <c r="E67" s="278">
        <v>64</v>
      </c>
      <c r="F67" s="278">
        <v>5802</v>
      </c>
      <c r="G67" s="278" t="s">
        <v>1213</v>
      </c>
      <c r="H67" s="278" t="s">
        <v>1053</v>
      </c>
      <c r="I67" s="278">
        <v>1134</v>
      </c>
      <c r="J67" s="278">
        <v>900</v>
      </c>
      <c r="K67" s="343" t="s">
        <v>3843</v>
      </c>
      <c r="O67" s="278">
        <v>8002</v>
      </c>
      <c r="P67" s="278" t="s">
        <v>26</v>
      </c>
      <c r="Q67" s="278" t="s">
        <v>1046</v>
      </c>
      <c r="R67" s="278">
        <v>497.5</v>
      </c>
      <c r="S67" s="278">
        <v>2100</v>
      </c>
      <c r="X67" s="278">
        <v>2.4350784008124502</v>
      </c>
      <c r="Y67" s="278">
        <v>13.61</v>
      </c>
      <c r="Z67" s="278">
        <v>1020600</v>
      </c>
      <c r="AA67" s="278">
        <v>1044750</v>
      </c>
      <c r="AB67" s="278">
        <v>2.37</v>
      </c>
      <c r="AC67" s="278">
        <v>2.7525014106322798</v>
      </c>
      <c r="AD67" s="278" t="s">
        <v>1074</v>
      </c>
      <c r="AF67" s="278">
        <v>31104</v>
      </c>
      <c r="AG67" s="278">
        <v>1637</v>
      </c>
      <c r="AH67" s="344">
        <v>19</v>
      </c>
      <c r="AI67" s="344">
        <v>8</v>
      </c>
      <c r="AJ67" s="344" t="s">
        <v>4854</v>
      </c>
      <c r="AK67" s="278">
        <v>42.11</v>
      </c>
      <c r="AL67" s="278">
        <v>15</v>
      </c>
      <c r="AP67" s="278">
        <v>0.96235787750406199</v>
      </c>
      <c r="AQ67" s="278">
        <v>0.95617654906427696</v>
      </c>
      <c r="AR67" s="278">
        <v>0.28667674278930899</v>
      </c>
      <c r="AS67" s="278">
        <v>7.5292755285305296E-2</v>
      </c>
    </row>
    <row r="68" spans="1:52" s="278" customFormat="1" x14ac:dyDescent="0.2">
      <c r="A68" s="342" t="s">
        <v>1075</v>
      </c>
      <c r="B68" s="342" t="s">
        <v>1076</v>
      </c>
      <c r="C68" s="342" t="s">
        <v>1077</v>
      </c>
      <c r="E68" s="278">
        <v>65</v>
      </c>
      <c r="F68" s="278">
        <v>5332</v>
      </c>
      <c r="G68" s="278" t="s">
        <v>624</v>
      </c>
      <c r="H68" s="278" t="s">
        <v>1038</v>
      </c>
      <c r="I68" s="278">
        <v>4000</v>
      </c>
      <c r="J68" s="278">
        <v>200</v>
      </c>
      <c r="L68" s="343">
        <v>0.1</v>
      </c>
      <c r="O68" s="278">
        <v>5802</v>
      </c>
      <c r="P68" s="278" t="s">
        <v>1213</v>
      </c>
      <c r="Q68" s="278" t="s">
        <v>1053</v>
      </c>
      <c r="R68" s="278">
        <v>1134</v>
      </c>
      <c r="S68" s="278">
        <v>700</v>
      </c>
      <c r="T68" s="343" t="s">
        <v>3843</v>
      </c>
      <c r="X68" s="278">
        <v>1.83446782051246</v>
      </c>
      <c r="Y68" s="278">
        <v>8</v>
      </c>
      <c r="Z68" s="278">
        <v>800000</v>
      </c>
      <c r="AA68" s="278">
        <v>793800</v>
      </c>
      <c r="AB68" s="278">
        <v>0.78</v>
      </c>
      <c r="AC68" s="278">
        <v>2.7189779583873199</v>
      </c>
      <c r="AD68" s="278" t="s">
        <v>1074</v>
      </c>
      <c r="AF68" s="278">
        <v>30830</v>
      </c>
      <c r="AG68" s="278">
        <v>1623</v>
      </c>
      <c r="AH68" s="344">
        <v>19</v>
      </c>
      <c r="AI68" s="344">
        <v>9</v>
      </c>
      <c r="AJ68" s="344" t="s">
        <v>4855</v>
      </c>
      <c r="AK68" s="278">
        <v>47.37</v>
      </c>
      <c r="AL68" s="278">
        <v>12</v>
      </c>
      <c r="AP68" s="278">
        <v>0.96183897681528696</v>
      </c>
      <c r="AQ68" s="278">
        <v>0.93301089683779803</v>
      </c>
      <c r="AR68" s="278">
        <v>0.20796104538483301</v>
      </c>
      <c r="AS68" s="278">
        <v>8.9876707494972105E-2</v>
      </c>
    </row>
    <row r="69" spans="1:52" s="278" customFormat="1" x14ac:dyDescent="0.2">
      <c r="A69" s="342" t="s">
        <v>1075</v>
      </c>
      <c r="B69" s="342" t="s">
        <v>1076</v>
      </c>
      <c r="C69" s="342" t="s">
        <v>1077</v>
      </c>
      <c r="E69" s="278">
        <v>66</v>
      </c>
      <c r="F69" s="278">
        <v>3632</v>
      </c>
      <c r="G69" s="278" t="s">
        <v>1764</v>
      </c>
      <c r="H69" s="278" t="s">
        <v>1041</v>
      </c>
      <c r="I69" s="278">
        <v>439</v>
      </c>
      <c r="J69" s="278">
        <v>2100</v>
      </c>
      <c r="K69" s="343" t="s">
        <v>1442</v>
      </c>
      <c r="O69" s="278">
        <v>7751</v>
      </c>
      <c r="P69" s="278" t="s">
        <v>1376</v>
      </c>
      <c r="Q69" s="278" t="s">
        <v>1044</v>
      </c>
      <c r="R69" s="278">
        <v>2253</v>
      </c>
      <c r="S69" s="278">
        <v>400</v>
      </c>
      <c r="X69" s="278">
        <v>1.98211966566853</v>
      </c>
      <c r="Y69" s="278">
        <v>12.42</v>
      </c>
      <c r="Z69" s="278">
        <v>921900</v>
      </c>
      <c r="AA69" s="278">
        <v>901200</v>
      </c>
      <c r="AB69" s="278">
        <v>2.2999999999999998</v>
      </c>
      <c r="AC69" s="278">
        <v>2.26503400924793</v>
      </c>
      <c r="AD69" s="278" t="s">
        <v>1074</v>
      </c>
      <c r="AF69" s="278">
        <v>30528</v>
      </c>
      <c r="AG69" s="278">
        <v>1607</v>
      </c>
      <c r="AH69" s="344">
        <v>19</v>
      </c>
      <c r="AI69" s="344">
        <v>9</v>
      </c>
      <c r="AJ69" s="344" t="s">
        <v>4856</v>
      </c>
      <c r="AK69" s="278">
        <v>47.37</v>
      </c>
      <c r="AL69" s="278">
        <v>12</v>
      </c>
      <c r="AP69" s="278">
        <v>0.79746243956637897</v>
      </c>
      <c r="AQ69" s="278">
        <v>0.90179057346195501</v>
      </c>
      <c r="AR69" s="278">
        <v>0.140349928659664</v>
      </c>
      <c r="AS69" s="278">
        <v>6.0323497175618197E-2</v>
      </c>
    </row>
    <row r="70" spans="1:52" s="278" customFormat="1" x14ac:dyDescent="0.2">
      <c r="A70" s="124" t="s">
        <v>1075</v>
      </c>
      <c r="B70" s="124" t="s">
        <v>1076</v>
      </c>
      <c r="C70" s="124" t="s">
        <v>1077</v>
      </c>
      <c r="D70"/>
      <c r="E70">
        <v>67</v>
      </c>
      <c r="F70">
        <v>8020</v>
      </c>
      <c r="G70" t="s">
        <v>1121</v>
      </c>
      <c r="H70" t="s">
        <v>1046</v>
      </c>
      <c r="I70">
        <v>1190</v>
      </c>
      <c r="J70">
        <v>800</v>
      </c>
      <c r="K70"/>
      <c r="L70"/>
      <c r="M70"/>
      <c r="N70"/>
      <c r="O70">
        <v>4204</v>
      </c>
      <c r="P70" t="s">
        <v>226</v>
      </c>
      <c r="Q70" t="s">
        <v>1062</v>
      </c>
      <c r="R70">
        <v>1438</v>
      </c>
      <c r="S70">
        <v>700</v>
      </c>
      <c r="T70"/>
      <c r="U70"/>
      <c r="V70"/>
      <c r="W70"/>
      <c r="X70">
        <v>-1.9310130349101799</v>
      </c>
      <c r="Y70">
        <v>-8.77</v>
      </c>
      <c r="Z70">
        <v>952000</v>
      </c>
      <c r="AA70">
        <v>1006600</v>
      </c>
      <c r="AB70">
        <v>5.42</v>
      </c>
      <c r="AC70">
        <v>2.3467586131024198</v>
      </c>
      <c r="AD70" t="s">
        <v>1074</v>
      </c>
      <c r="AE70"/>
      <c r="AF70">
        <v>1567</v>
      </c>
      <c r="AG70">
        <v>104</v>
      </c>
      <c r="AH70" s="272">
        <v>15</v>
      </c>
      <c r="AI70" s="272">
        <v>8</v>
      </c>
      <c r="AJ70" s="272" t="s">
        <v>4857</v>
      </c>
      <c r="AK70">
        <v>53.33</v>
      </c>
      <c r="AL70">
        <v>15</v>
      </c>
      <c r="AM70"/>
      <c r="AN70"/>
      <c r="AO70"/>
      <c r="AP70">
        <v>0.95563899971272603</v>
      </c>
      <c r="AQ70">
        <v>0.95438441145256403</v>
      </c>
      <c r="AR70">
        <v>2.5944088000863399E-3</v>
      </c>
      <c r="AS70">
        <v>9.0623790415055602E-4</v>
      </c>
      <c r="AT70"/>
      <c r="AU70"/>
      <c r="AV70"/>
      <c r="AW70"/>
      <c r="AX70"/>
      <c r="AY70"/>
      <c r="AZ70"/>
    </row>
    <row r="71" spans="1:52" s="278" customFormat="1" x14ac:dyDescent="0.2">
      <c r="A71" s="124" t="s">
        <v>1075</v>
      </c>
      <c r="B71" s="124" t="s">
        <v>1076</v>
      </c>
      <c r="C71" s="124" t="s">
        <v>1077</v>
      </c>
      <c r="D71"/>
      <c r="E71">
        <v>68</v>
      </c>
      <c r="F71">
        <v>9474</v>
      </c>
      <c r="G71" t="s">
        <v>1203</v>
      </c>
      <c r="H71" t="s">
        <v>1041</v>
      </c>
      <c r="I71">
        <v>1332</v>
      </c>
      <c r="J71">
        <v>700</v>
      </c>
      <c r="K71"/>
      <c r="L71"/>
      <c r="M71"/>
      <c r="N71"/>
      <c r="O71">
        <v>9201</v>
      </c>
      <c r="P71" t="s">
        <v>1244</v>
      </c>
      <c r="Q71" t="s">
        <v>1245</v>
      </c>
      <c r="R71">
        <v>1967</v>
      </c>
      <c r="S71">
        <v>500</v>
      </c>
      <c r="T71"/>
      <c r="U71"/>
      <c r="V71"/>
      <c r="W71"/>
      <c r="X71">
        <v>-2.48819619396963</v>
      </c>
      <c r="Y71">
        <v>-32.28</v>
      </c>
      <c r="Z71">
        <v>932400</v>
      </c>
      <c r="AA71">
        <v>983500</v>
      </c>
      <c r="AB71">
        <v>5.2</v>
      </c>
      <c r="AC71">
        <v>2.83680174130328</v>
      </c>
      <c r="AD71" t="s">
        <v>1074</v>
      </c>
      <c r="AE71"/>
      <c r="AF71">
        <v>-3211</v>
      </c>
      <c r="AG71">
        <v>-201</v>
      </c>
      <c r="AH71" s="272">
        <v>16</v>
      </c>
      <c r="AI71" s="272">
        <v>8</v>
      </c>
      <c r="AJ71" s="272" t="s">
        <v>4858</v>
      </c>
      <c r="AK71">
        <v>50</v>
      </c>
      <c r="AL71">
        <v>10</v>
      </c>
      <c r="AM71"/>
      <c r="AN71"/>
      <c r="AO71"/>
      <c r="AP71">
        <v>0.84793610211856996</v>
      </c>
      <c r="AQ71">
        <v>0.95153729937659604</v>
      </c>
      <c r="AR71">
        <v>9.0059630985384304E-2</v>
      </c>
      <c r="AS71">
        <v>1.30768156137522E-2</v>
      </c>
      <c r="AT71"/>
      <c r="AU71"/>
      <c r="AV71"/>
      <c r="AW71"/>
      <c r="AX71"/>
      <c r="AY71"/>
      <c r="AZ71"/>
    </row>
    <row r="72" spans="1:52" s="278" customFormat="1" x14ac:dyDescent="0.2">
      <c r="A72" s="124" t="s">
        <v>1075</v>
      </c>
      <c r="B72" s="124" t="s">
        <v>1076</v>
      </c>
      <c r="C72" s="124" t="s">
        <v>1077</v>
      </c>
      <c r="D72"/>
      <c r="E72">
        <v>69</v>
      </c>
      <c r="F72">
        <v>6103</v>
      </c>
      <c r="G72" t="s">
        <v>1779</v>
      </c>
      <c r="H72" t="s">
        <v>1051</v>
      </c>
      <c r="I72">
        <v>4410</v>
      </c>
      <c r="J72">
        <v>200</v>
      </c>
      <c r="K72"/>
      <c r="L72" s="183">
        <v>0.1</v>
      </c>
      <c r="M72"/>
      <c r="N72"/>
      <c r="O72">
        <v>6136</v>
      </c>
      <c r="P72" t="s">
        <v>1672</v>
      </c>
      <c r="Q72" t="s">
        <v>1051</v>
      </c>
      <c r="R72">
        <v>1462</v>
      </c>
      <c r="S72">
        <v>600</v>
      </c>
      <c r="T72" t="s">
        <v>3963</v>
      </c>
      <c r="U72"/>
      <c r="V72"/>
      <c r="W72"/>
      <c r="X72">
        <v>1.97450882828346</v>
      </c>
      <c r="Y72">
        <v>11.65</v>
      </c>
      <c r="Z72">
        <v>882000</v>
      </c>
      <c r="AA72">
        <v>877200</v>
      </c>
      <c r="AB72">
        <v>0.54</v>
      </c>
      <c r="AC72">
        <v>2.1249496299829902</v>
      </c>
      <c r="AD72" t="s">
        <v>1074</v>
      </c>
      <c r="AE72"/>
      <c r="AF72">
        <v>-5350</v>
      </c>
      <c r="AG72">
        <v>-412</v>
      </c>
      <c r="AH72" s="272">
        <v>13</v>
      </c>
      <c r="AI72" s="272">
        <v>8</v>
      </c>
      <c r="AJ72" s="272" t="s">
        <v>4859</v>
      </c>
      <c r="AK72">
        <v>61.54</v>
      </c>
      <c r="AL72">
        <v>10</v>
      </c>
      <c r="AM72"/>
      <c r="AN72"/>
      <c r="AO72"/>
      <c r="AP72">
        <v>0.92074266965727303</v>
      </c>
      <c r="AQ72">
        <v>0.96833413113059996</v>
      </c>
      <c r="AR72">
        <v>0.31057228370885798</v>
      </c>
      <c r="AS72">
        <v>9.2311525775858994E-2</v>
      </c>
      <c r="AT72"/>
      <c r="AU72"/>
      <c r="AV72"/>
      <c r="AW72"/>
      <c r="AX72"/>
      <c r="AY72"/>
      <c r="AZ72"/>
    </row>
    <row r="73" spans="1:52" s="278" customFormat="1" x14ac:dyDescent="0.2">
      <c r="A73" s="124" t="s">
        <v>1075</v>
      </c>
      <c r="B73" s="124" t="s">
        <v>1076</v>
      </c>
      <c r="C73" s="124" t="s">
        <v>1077</v>
      </c>
      <c r="D73"/>
      <c r="E73">
        <v>70</v>
      </c>
      <c r="F73">
        <v>6645</v>
      </c>
      <c r="G73" t="s">
        <v>658</v>
      </c>
      <c r="H73" t="s">
        <v>1044</v>
      </c>
      <c r="I73">
        <v>6720</v>
      </c>
      <c r="J73">
        <v>100</v>
      </c>
      <c r="K73"/>
      <c r="L73" s="183">
        <v>0.15</v>
      </c>
      <c r="M73"/>
      <c r="N73"/>
      <c r="O73">
        <v>1860</v>
      </c>
      <c r="P73" t="s">
        <v>53</v>
      </c>
      <c r="Q73" t="s">
        <v>1049</v>
      </c>
      <c r="R73">
        <v>652</v>
      </c>
      <c r="S73">
        <v>1000</v>
      </c>
      <c r="T73" t="s">
        <v>3933</v>
      </c>
      <c r="U73" s="183">
        <v>0.05</v>
      </c>
      <c r="V73"/>
      <c r="W73"/>
      <c r="X73">
        <v>-2.3322646869703201</v>
      </c>
      <c r="Y73">
        <v>-11.99</v>
      </c>
      <c r="Z73">
        <v>672000</v>
      </c>
      <c r="AA73">
        <v>652000</v>
      </c>
      <c r="AB73">
        <v>2.98</v>
      </c>
      <c r="AC73">
        <v>2.8298097261923698</v>
      </c>
      <c r="AD73" t="s">
        <v>1074</v>
      </c>
      <c r="AE73"/>
      <c r="AF73">
        <v>-29953</v>
      </c>
      <c r="AG73">
        <v>-1576</v>
      </c>
      <c r="AH73" s="272">
        <v>19</v>
      </c>
      <c r="AI73" s="272">
        <v>10</v>
      </c>
      <c r="AJ73" s="272" t="s">
        <v>4860</v>
      </c>
      <c r="AK73">
        <v>52.63</v>
      </c>
      <c r="AL73">
        <v>12</v>
      </c>
      <c r="AM73"/>
      <c r="AN73"/>
      <c r="AO73"/>
      <c r="AP73">
        <v>0.86965247187558603</v>
      </c>
      <c r="AQ73">
        <v>0.90396401261545101</v>
      </c>
      <c r="AR73">
        <v>0.33758413058207498</v>
      </c>
      <c r="AS73">
        <v>1.65509165929127E-2</v>
      </c>
      <c r="AT73"/>
      <c r="AU73"/>
      <c r="AV73"/>
      <c r="AW73"/>
      <c r="AX73"/>
      <c r="AY73"/>
      <c r="AZ73"/>
    </row>
    <row r="74" spans="1:52" s="278" customFormat="1" x14ac:dyDescent="0.2">
      <c r="A74" s="124" t="s">
        <v>1075</v>
      </c>
      <c r="B74" s="124" t="s">
        <v>1076</v>
      </c>
      <c r="C74" s="124" t="s">
        <v>1077</v>
      </c>
      <c r="D74"/>
      <c r="E74">
        <v>71</v>
      </c>
      <c r="F74">
        <v>8020</v>
      </c>
      <c r="G74" t="s">
        <v>1121</v>
      </c>
      <c r="H74" t="s">
        <v>1046</v>
      </c>
      <c r="I74">
        <v>1190</v>
      </c>
      <c r="J74">
        <v>900</v>
      </c>
      <c r="K74"/>
      <c r="L74"/>
      <c r="M74"/>
      <c r="N74"/>
      <c r="O74">
        <v>8002</v>
      </c>
      <c r="P74" t="s">
        <v>26</v>
      </c>
      <c r="Q74" t="s">
        <v>1046</v>
      </c>
      <c r="R74">
        <v>497.5</v>
      </c>
      <c r="S74">
        <v>2200</v>
      </c>
      <c r="T74"/>
      <c r="U74"/>
      <c r="V74"/>
      <c r="W74"/>
      <c r="X74">
        <v>-2.15496188779088</v>
      </c>
      <c r="Y74">
        <v>-28.47</v>
      </c>
      <c r="Z74">
        <v>1071000</v>
      </c>
      <c r="AA74">
        <v>1094500</v>
      </c>
      <c r="AB74">
        <v>2.19</v>
      </c>
      <c r="AC74">
        <v>2.3576725025216199</v>
      </c>
      <c r="AD74" t="s">
        <v>1074</v>
      </c>
      <c r="AE74"/>
      <c r="AF74">
        <v>-31753</v>
      </c>
      <c r="AG74">
        <v>-1588</v>
      </c>
      <c r="AH74" s="272">
        <v>20</v>
      </c>
      <c r="AI74" s="272">
        <v>11</v>
      </c>
      <c r="AJ74" s="272" t="s">
        <v>4861</v>
      </c>
      <c r="AK74">
        <v>55</v>
      </c>
      <c r="AL74">
        <v>13</v>
      </c>
      <c r="AM74"/>
      <c r="AN74"/>
      <c r="AO74"/>
      <c r="AP74">
        <v>0.85200613570402906</v>
      </c>
      <c r="AQ74">
        <v>0.90250026024216001</v>
      </c>
      <c r="AR74">
        <v>0.104786195548264</v>
      </c>
      <c r="AS74">
        <v>5.2905892174976996E-3</v>
      </c>
      <c r="AT74"/>
      <c r="AU74"/>
      <c r="AV74"/>
      <c r="AW74"/>
      <c r="AX74"/>
      <c r="AY74"/>
      <c r="AZ74"/>
    </row>
    <row r="75" spans="1:52" s="278" customFormat="1" x14ac:dyDescent="0.2">
      <c r="A75" s="124" t="s">
        <v>1075</v>
      </c>
      <c r="B75" s="124" t="s">
        <v>1076</v>
      </c>
      <c r="C75" s="124" t="s">
        <v>1077</v>
      </c>
      <c r="D75"/>
      <c r="E75">
        <v>72</v>
      </c>
      <c r="F75">
        <v>3116</v>
      </c>
      <c r="G75" t="s">
        <v>1179</v>
      </c>
      <c r="H75" t="s">
        <v>1055</v>
      </c>
      <c r="I75">
        <v>1380</v>
      </c>
      <c r="J75">
        <v>700</v>
      </c>
      <c r="K75"/>
      <c r="L75"/>
      <c r="M75"/>
      <c r="N75"/>
      <c r="O75">
        <v>8002</v>
      </c>
      <c r="P75" t="s">
        <v>26</v>
      </c>
      <c r="Q75" t="s">
        <v>1046</v>
      </c>
      <c r="R75">
        <v>497.5</v>
      </c>
      <c r="S75">
        <v>1900</v>
      </c>
      <c r="T75"/>
      <c r="U75"/>
      <c r="V75"/>
      <c r="W75"/>
      <c r="X75">
        <v>2.4403714027397401</v>
      </c>
      <c r="Y75">
        <v>19.12</v>
      </c>
      <c r="Z75">
        <v>966000</v>
      </c>
      <c r="AA75">
        <v>945250</v>
      </c>
      <c r="AB75">
        <v>2.15</v>
      </c>
      <c r="AC75">
        <v>2.7062779539239301</v>
      </c>
      <c r="AD75" t="s">
        <v>1074</v>
      </c>
      <c r="AE75"/>
      <c r="AF75">
        <v>-42578</v>
      </c>
      <c r="AG75">
        <v>-2505</v>
      </c>
      <c r="AH75" s="272">
        <v>17</v>
      </c>
      <c r="AI75" s="272">
        <v>7</v>
      </c>
      <c r="AJ75" s="272" t="s">
        <v>4862</v>
      </c>
      <c r="AK75">
        <v>41.18</v>
      </c>
      <c r="AL75">
        <v>15</v>
      </c>
      <c r="AM75"/>
      <c r="AN75"/>
      <c r="AO75"/>
      <c r="AP75">
        <v>0.91220178081978498</v>
      </c>
      <c r="AQ75">
        <v>0.90587245627996305</v>
      </c>
      <c r="AR75">
        <v>0.186821111543924</v>
      </c>
      <c r="AS75">
        <v>6.2964960719896296E-2</v>
      </c>
      <c r="AT75"/>
      <c r="AU75"/>
      <c r="AV75"/>
      <c r="AW75"/>
      <c r="AX75"/>
      <c r="AY75"/>
      <c r="AZ75"/>
    </row>
    <row r="76" spans="1:52" s="278" customFormat="1" x14ac:dyDescent="0.2">
      <c r="A76" s="342" t="s">
        <v>1075</v>
      </c>
      <c r="B76" s="342" t="s">
        <v>1076</v>
      </c>
      <c r="C76" s="342" t="s">
        <v>1077</v>
      </c>
      <c r="E76" s="278">
        <v>73</v>
      </c>
      <c r="F76" s="278">
        <v>4062</v>
      </c>
      <c r="G76" s="278" t="s">
        <v>228</v>
      </c>
      <c r="H76" s="278" t="s">
        <v>1044</v>
      </c>
      <c r="I76" s="278">
        <v>2854</v>
      </c>
      <c r="J76" s="278">
        <v>300</v>
      </c>
      <c r="L76" s="343">
        <v>0.05</v>
      </c>
      <c r="O76" s="278">
        <v>6134</v>
      </c>
      <c r="P76" s="278" t="s">
        <v>1214</v>
      </c>
      <c r="Q76" s="278" t="s">
        <v>1051</v>
      </c>
      <c r="R76" s="278">
        <v>1792</v>
      </c>
      <c r="S76" s="278">
        <v>500</v>
      </c>
      <c r="T76" s="343" t="s">
        <v>1322</v>
      </c>
      <c r="X76" s="278">
        <v>2.1500946701523098</v>
      </c>
      <c r="Y76" s="278">
        <v>11.72</v>
      </c>
      <c r="Z76" s="278">
        <v>856200</v>
      </c>
      <c r="AA76" s="278">
        <v>896000</v>
      </c>
      <c r="AB76" s="278">
        <v>4.6500000000000004</v>
      </c>
      <c r="AC76" s="278">
        <v>2.7945979130018901</v>
      </c>
      <c r="AD76" s="278" t="s">
        <v>1074</v>
      </c>
      <c r="AF76" s="278">
        <v>-46602</v>
      </c>
      <c r="AG76" s="278">
        <v>-3329</v>
      </c>
      <c r="AH76" s="344">
        <v>14</v>
      </c>
      <c r="AI76" s="344">
        <v>6</v>
      </c>
      <c r="AJ76" s="344" t="s">
        <v>4863</v>
      </c>
      <c r="AK76" s="278">
        <v>42.86</v>
      </c>
      <c r="AL76" s="278">
        <v>10</v>
      </c>
      <c r="AP76" s="278">
        <v>0.87103533319783399</v>
      </c>
      <c r="AQ76" s="278">
        <v>0.92297645525425798</v>
      </c>
      <c r="AR76" s="278">
        <v>3.7331842288391703E-2</v>
      </c>
      <c r="AS76" s="278">
        <v>1.34557376536216E-3</v>
      </c>
    </row>
    <row r="77" spans="1:52" s="278" customFormat="1" x14ac:dyDescent="0.2">
      <c r="A77" s="124" t="s">
        <v>1075</v>
      </c>
      <c r="B77" s="124" t="s">
        <v>1076</v>
      </c>
      <c r="C77" s="124" t="s">
        <v>1077</v>
      </c>
      <c r="D77"/>
      <c r="E77">
        <v>74</v>
      </c>
      <c r="F77">
        <v>6645</v>
      </c>
      <c r="G77" t="s">
        <v>658</v>
      </c>
      <c r="H77" t="s">
        <v>1044</v>
      </c>
      <c r="I77">
        <v>6720</v>
      </c>
      <c r="J77">
        <v>100</v>
      </c>
      <c r="K77"/>
      <c r="L77" s="183">
        <v>0.15</v>
      </c>
      <c r="M77"/>
      <c r="N77"/>
      <c r="O77">
        <v>1893</v>
      </c>
      <c r="P77" t="s">
        <v>1357</v>
      </c>
      <c r="Q77" t="s">
        <v>1049</v>
      </c>
      <c r="R77">
        <v>562</v>
      </c>
      <c r="S77">
        <v>1200</v>
      </c>
      <c r="T77" t="s">
        <v>1428</v>
      </c>
      <c r="U77"/>
      <c r="V77"/>
      <c r="W77"/>
      <c r="X77">
        <v>-2.0682945680950899</v>
      </c>
      <c r="Y77">
        <v>-15.31</v>
      </c>
      <c r="Z77">
        <v>672000</v>
      </c>
      <c r="AA77">
        <v>674400</v>
      </c>
      <c r="AB77">
        <v>0.36</v>
      </c>
      <c r="AC77">
        <v>2.2589449066132499</v>
      </c>
      <c r="AD77" t="s">
        <v>1074</v>
      </c>
      <c r="AE77"/>
      <c r="AF77">
        <v>-68698</v>
      </c>
      <c r="AG77">
        <v>-4580</v>
      </c>
      <c r="AH77" s="272">
        <v>15</v>
      </c>
      <c r="AI77" s="272">
        <v>8</v>
      </c>
      <c r="AJ77" s="272" t="s">
        <v>4467</v>
      </c>
      <c r="AK77">
        <v>53.33</v>
      </c>
      <c r="AL77">
        <v>11</v>
      </c>
      <c r="AM77"/>
      <c r="AN77"/>
      <c r="AO77"/>
      <c r="AP77">
        <v>0.84684632795540005</v>
      </c>
      <c r="AQ77">
        <v>0.90479996161754705</v>
      </c>
      <c r="AR77">
        <v>0.49292736878899301</v>
      </c>
      <c r="AS77">
        <v>1.26134560542949E-3</v>
      </c>
      <c r="AT77"/>
      <c r="AU77"/>
      <c r="AV77"/>
      <c r="AW77"/>
      <c r="AX77"/>
      <c r="AY77"/>
      <c r="AZ77"/>
    </row>
    <row r="78" spans="1:52" s="278" customFormat="1" x14ac:dyDescent="0.2">
      <c r="A78" s="342" t="s">
        <v>1075</v>
      </c>
      <c r="B78" s="342" t="s">
        <v>1076</v>
      </c>
      <c r="C78" s="342" t="s">
        <v>1077</v>
      </c>
      <c r="E78" s="278">
        <v>75</v>
      </c>
      <c r="F78" s="278">
        <v>5332</v>
      </c>
      <c r="G78" s="278" t="s">
        <v>624</v>
      </c>
      <c r="H78" s="278" t="s">
        <v>1038</v>
      </c>
      <c r="I78" s="278">
        <v>4000</v>
      </c>
      <c r="J78" s="278">
        <v>200</v>
      </c>
      <c r="L78" s="343">
        <v>0.1</v>
      </c>
      <c r="O78" s="278">
        <v>8425</v>
      </c>
      <c r="P78" s="278" t="s">
        <v>1169</v>
      </c>
      <c r="Q78" s="278" t="s">
        <v>1045</v>
      </c>
      <c r="R78" s="278">
        <v>2116</v>
      </c>
      <c r="S78" s="278">
        <v>400</v>
      </c>
      <c r="T78" s="343" t="s">
        <v>1442</v>
      </c>
      <c r="X78" s="278">
        <v>1.80459424571829</v>
      </c>
      <c r="Y78" s="278">
        <v>15.71</v>
      </c>
      <c r="Z78" s="278">
        <v>800000</v>
      </c>
      <c r="AA78" s="278">
        <v>846400</v>
      </c>
      <c r="AB78" s="278">
        <v>5.8</v>
      </c>
      <c r="AC78" s="278">
        <v>2.0311724075780799</v>
      </c>
      <c r="AD78" s="278" t="s">
        <v>1074</v>
      </c>
      <c r="AF78" s="278">
        <v>-72851</v>
      </c>
      <c r="AG78" s="278">
        <v>-5604</v>
      </c>
      <c r="AH78" s="344">
        <v>13</v>
      </c>
      <c r="AI78" s="344">
        <v>5</v>
      </c>
      <c r="AJ78" s="344" t="s">
        <v>4468</v>
      </c>
      <c r="AK78" s="278">
        <v>38.46</v>
      </c>
      <c r="AL78" s="278">
        <v>10</v>
      </c>
      <c r="AP78" s="278">
        <v>0.94628153414275096</v>
      </c>
      <c r="AQ78" s="278">
        <v>0.92084357678142703</v>
      </c>
      <c r="AR78" s="278">
        <v>0.14224972284180301</v>
      </c>
      <c r="AS78" s="278">
        <v>1.7590056472377599E-2</v>
      </c>
    </row>
    <row r="79" spans="1:52" s="278" customFormat="1" x14ac:dyDescent="0.2">
      <c r="A79" s="342" t="s">
        <v>1075</v>
      </c>
      <c r="B79" s="342" t="s">
        <v>1076</v>
      </c>
      <c r="C79" s="342" t="s">
        <v>1077</v>
      </c>
      <c r="E79" s="278">
        <v>76</v>
      </c>
      <c r="F79" s="278">
        <v>7867</v>
      </c>
      <c r="G79" s="278" t="s">
        <v>1362</v>
      </c>
      <c r="H79" s="278" t="s">
        <v>1061</v>
      </c>
      <c r="I79" s="278">
        <v>919</v>
      </c>
      <c r="J79" s="278">
        <v>1100</v>
      </c>
      <c r="K79" s="343" t="s">
        <v>3843</v>
      </c>
      <c r="O79" s="278">
        <v>7321</v>
      </c>
      <c r="P79" s="278" t="s">
        <v>1194</v>
      </c>
      <c r="Q79" s="278" t="s">
        <v>1083</v>
      </c>
      <c r="R79" s="278">
        <v>362</v>
      </c>
      <c r="S79" s="278">
        <v>2800</v>
      </c>
      <c r="T79" s="343" t="s">
        <v>1322</v>
      </c>
      <c r="X79" s="278">
        <v>-1.8104944126714599</v>
      </c>
      <c r="Y79" s="278">
        <v>-24.37</v>
      </c>
      <c r="Z79" s="278">
        <v>1010900</v>
      </c>
      <c r="AA79" s="278">
        <v>1013600</v>
      </c>
      <c r="AB79" s="278">
        <v>0.27</v>
      </c>
      <c r="AC79" s="278">
        <v>1.9038417814694899</v>
      </c>
      <c r="AD79" s="278" t="s">
        <v>1074</v>
      </c>
      <c r="AF79" s="278">
        <v>-73078</v>
      </c>
      <c r="AG79" s="278">
        <v>-5621</v>
      </c>
      <c r="AH79" s="344">
        <v>13</v>
      </c>
      <c r="AI79" s="344">
        <v>7</v>
      </c>
      <c r="AJ79" s="344" t="s">
        <v>4313</v>
      </c>
      <c r="AK79" s="278">
        <v>53.85</v>
      </c>
      <c r="AL79" s="278">
        <v>9</v>
      </c>
      <c r="AP79" s="278">
        <v>0.86198926261148001</v>
      </c>
      <c r="AQ79" s="278">
        <v>0.90908058764615396</v>
      </c>
      <c r="AR79" s="278">
        <v>0.45159156362284297</v>
      </c>
      <c r="AS79" s="278">
        <v>8.9525331717698498E-2</v>
      </c>
    </row>
    <row r="80" spans="1:52" s="278" customFormat="1" x14ac:dyDescent="0.2">
      <c r="A80" s="342" t="s">
        <v>1075</v>
      </c>
      <c r="B80" s="342" t="s">
        <v>1076</v>
      </c>
      <c r="C80" s="342" t="s">
        <v>1077</v>
      </c>
      <c r="E80" s="278">
        <v>77</v>
      </c>
      <c r="F80" s="278">
        <v>8031</v>
      </c>
      <c r="G80" s="278" t="s">
        <v>708</v>
      </c>
      <c r="H80" s="278" t="s">
        <v>1046</v>
      </c>
      <c r="I80" s="278">
        <v>1639</v>
      </c>
      <c r="J80" s="278">
        <v>600</v>
      </c>
      <c r="O80" s="278">
        <v>8304</v>
      </c>
      <c r="P80" s="278" t="s">
        <v>1301</v>
      </c>
      <c r="Q80" s="278" t="s">
        <v>1083</v>
      </c>
      <c r="R80" s="278">
        <v>1952</v>
      </c>
      <c r="S80" s="278">
        <v>500</v>
      </c>
      <c r="T80" s="343" t="s">
        <v>1442</v>
      </c>
      <c r="X80" s="278">
        <v>2.2417073497678</v>
      </c>
      <c r="Y80" s="278">
        <v>15.54</v>
      </c>
      <c r="Z80" s="278">
        <v>983400</v>
      </c>
      <c r="AA80" s="278">
        <v>976000</v>
      </c>
      <c r="AB80" s="278">
        <v>0.76</v>
      </c>
      <c r="AC80" s="278">
        <v>2.3499904022776699</v>
      </c>
      <c r="AD80" s="278" t="s">
        <v>1074</v>
      </c>
      <c r="AF80" s="278">
        <v>-75939</v>
      </c>
      <c r="AG80" s="278">
        <v>-3997</v>
      </c>
      <c r="AH80" s="344">
        <v>19</v>
      </c>
      <c r="AI80" s="344">
        <v>9</v>
      </c>
      <c r="AJ80" s="344" t="s">
        <v>4864</v>
      </c>
      <c r="AK80" s="278">
        <v>47.37</v>
      </c>
      <c r="AL80" s="278">
        <v>15</v>
      </c>
      <c r="AP80" s="278">
        <v>0.97469534622816001</v>
      </c>
      <c r="AQ80" s="278">
        <v>0.92728902012601899</v>
      </c>
      <c r="AR80" s="278">
        <v>2.9917782650172603E-4</v>
      </c>
      <c r="AS80" s="278">
        <v>4.0267071089438097E-2</v>
      </c>
    </row>
    <row r="81" spans="1:52" s="278" customFormat="1" x14ac:dyDescent="0.2">
      <c r="A81" s="124" t="s">
        <v>1075</v>
      </c>
      <c r="B81" s="124" t="s">
        <v>1076</v>
      </c>
      <c r="C81" s="124" t="s">
        <v>1077</v>
      </c>
      <c r="D81"/>
      <c r="E81">
        <v>78</v>
      </c>
      <c r="F81">
        <v>6988</v>
      </c>
      <c r="G81" t="s">
        <v>61</v>
      </c>
      <c r="H81" t="s">
        <v>1062</v>
      </c>
      <c r="I81">
        <v>5420</v>
      </c>
      <c r="J81">
        <v>200</v>
      </c>
      <c r="K81"/>
      <c r="L81"/>
      <c r="M81"/>
      <c r="N81"/>
      <c r="O81">
        <v>8601</v>
      </c>
      <c r="P81" t="s">
        <v>22</v>
      </c>
      <c r="Q81" t="s">
        <v>1181</v>
      </c>
      <c r="R81">
        <v>433.1</v>
      </c>
      <c r="S81">
        <v>2500</v>
      </c>
      <c r="T81"/>
      <c r="U81"/>
      <c r="V81"/>
      <c r="W81"/>
      <c r="X81">
        <v>2.1792213989108702</v>
      </c>
      <c r="Y81">
        <v>9.15</v>
      </c>
      <c r="Z81">
        <v>1084000</v>
      </c>
      <c r="AA81">
        <v>1082750</v>
      </c>
      <c r="AB81">
        <v>0.12</v>
      </c>
      <c r="AC81">
        <v>2.29510305054625</v>
      </c>
      <c r="AD81" t="s">
        <v>1074</v>
      </c>
      <c r="AE81"/>
      <c r="AF81">
        <v>-92025</v>
      </c>
      <c r="AG81">
        <v>-5752</v>
      </c>
      <c r="AH81" s="272">
        <v>16</v>
      </c>
      <c r="AI81" s="272">
        <v>7</v>
      </c>
      <c r="AJ81" s="272" t="s">
        <v>4470</v>
      </c>
      <c r="AK81">
        <v>43.75</v>
      </c>
      <c r="AL81">
        <v>13</v>
      </c>
      <c r="AM81"/>
      <c r="AN81"/>
      <c r="AO81"/>
      <c r="AP81">
        <v>0.89691791511134</v>
      </c>
      <c r="AQ81">
        <v>0.90270316395582195</v>
      </c>
      <c r="AR81">
        <v>0.20609967420828201</v>
      </c>
      <c r="AS81">
        <v>6.2602332598715005E-2</v>
      </c>
      <c r="AT81"/>
      <c r="AU81"/>
      <c r="AV81"/>
      <c r="AW81"/>
      <c r="AX81"/>
      <c r="AY81"/>
      <c r="AZ81"/>
    </row>
    <row r="82" spans="1:52" s="278" customFormat="1" x14ac:dyDescent="0.2">
      <c r="A82" s="342" t="s">
        <v>1075</v>
      </c>
      <c r="B82" s="342" t="s">
        <v>1076</v>
      </c>
      <c r="C82" s="342" t="s">
        <v>1077</v>
      </c>
      <c r="E82" s="278">
        <v>79</v>
      </c>
      <c r="F82" s="278">
        <v>6951</v>
      </c>
      <c r="G82" s="278" t="s">
        <v>225</v>
      </c>
      <c r="H82" s="278" t="s">
        <v>1044</v>
      </c>
      <c r="I82" s="278">
        <v>3430</v>
      </c>
      <c r="J82" s="278">
        <v>300</v>
      </c>
      <c r="K82" s="343" t="s">
        <v>1288</v>
      </c>
      <c r="O82" s="278">
        <v>8572</v>
      </c>
      <c r="P82" s="278" t="s">
        <v>1007</v>
      </c>
      <c r="Q82" s="278" t="s">
        <v>1045</v>
      </c>
      <c r="R82" s="278">
        <v>444</v>
      </c>
      <c r="S82" s="278">
        <v>2300</v>
      </c>
      <c r="T82" s="343" t="s">
        <v>1442</v>
      </c>
      <c r="X82" s="278">
        <v>1.8324742233442</v>
      </c>
      <c r="Y82" s="278">
        <v>16.940000000000001</v>
      </c>
      <c r="Z82" s="278">
        <v>1029000</v>
      </c>
      <c r="AA82" s="278">
        <v>1021200</v>
      </c>
      <c r="AB82" s="278">
        <v>0.76</v>
      </c>
      <c r="AC82" s="278">
        <v>1.87235228427033</v>
      </c>
      <c r="AD82" s="278" t="s">
        <v>1074</v>
      </c>
      <c r="AF82" s="278">
        <v>-110928</v>
      </c>
      <c r="AG82" s="278">
        <v>-4823</v>
      </c>
      <c r="AH82" s="344">
        <v>23</v>
      </c>
      <c r="AI82" s="344">
        <v>11</v>
      </c>
      <c r="AJ82" s="344" t="s">
        <v>4471</v>
      </c>
      <c r="AK82" s="278">
        <v>47.83</v>
      </c>
      <c r="AL82" s="278">
        <v>10</v>
      </c>
      <c r="AP82" s="278">
        <v>0.72404006838103796</v>
      </c>
      <c r="AQ82" s="278">
        <v>0.91336343504746997</v>
      </c>
      <c r="AR82" s="278">
        <v>0.21782615472467201</v>
      </c>
      <c r="AS82" s="278">
        <v>5.5212216113326301E-3</v>
      </c>
    </row>
    <row r="83" spans="1:52" s="278" customFormat="1" x14ac:dyDescent="0.2">
      <c r="A83" s="342" t="s">
        <v>1075</v>
      </c>
      <c r="B83" s="342" t="s">
        <v>1076</v>
      </c>
      <c r="C83" s="342" t="s">
        <v>1077</v>
      </c>
      <c r="E83" s="278">
        <v>80</v>
      </c>
      <c r="F83" s="278">
        <v>4631</v>
      </c>
      <c r="G83" s="278" t="s">
        <v>1246</v>
      </c>
      <c r="H83" s="278" t="s">
        <v>1062</v>
      </c>
      <c r="I83" s="278">
        <v>2509</v>
      </c>
      <c r="J83" s="278">
        <v>400</v>
      </c>
      <c r="K83" s="343" t="s">
        <v>1288</v>
      </c>
      <c r="O83" s="278">
        <v>9513</v>
      </c>
      <c r="P83" s="278" t="s">
        <v>1201</v>
      </c>
      <c r="Q83" s="278" t="s">
        <v>1085</v>
      </c>
      <c r="R83" s="278">
        <v>2002</v>
      </c>
      <c r="S83" s="278">
        <v>500</v>
      </c>
      <c r="X83" s="278">
        <v>1.8526472365592801</v>
      </c>
      <c r="Y83" s="278">
        <v>10.24</v>
      </c>
      <c r="Z83" s="278">
        <v>1003600</v>
      </c>
      <c r="AA83" s="278">
        <v>1001000</v>
      </c>
      <c r="AB83" s="278">
        <v>0.26</v>
      </c>
      <c r="AC83" s="278">
        <v>2.0885743846268299</v>
      </c>
      <c r="AD83" s="278" t="s">
        <v>1074</v>
      </c>
      <c r="AF83" s="278">
        <v>-132321</v>
      </c>
      <c r="AG83" s="278">
        <v>-14702</v>
      </c>
      <c r="AH83" s="344">
        <v>9</v>
      </c>
      <c r="AI83" s="344">
        <v>3</v>
      </c>
      <c r="AJ83" s="344" t="s">
        <v>4865</v>
      </c>
      <c r="AK83" s="278">
        <v>33.33</v>
      </c>
      <c r="AL83" s="278">
        <v>8</v>
      </c>
      <c r="AP83" s="278">
        <v>0.87473246179592801</v>
      </c>
      <c r="AQ83" s="278">
        <v>0.92910428913929899</v>
      </c>
      <c r="AR83" s="278">
        <v>8.6835411057303899E-2</v>
      </c>
      <c r="AS83" s="278">
        <v>6.4426323554840296E-3</v>
      </c>
    </row>
    <row r="84" spans="1:52" s="278" customFormat="1" x14ac:dyDescent="0.2">
      <c r="A84" s="342" t="s">
        <v>1075</v>
      </c>
      <c r="B84" s="342" t="s">
        <v>1076</v>
      </c>
      <c r="C84" s="342" t="s">
        <v>1077</v>
      </c>
      <c r="E84" s="278">
        <v>81</v>
      </c>
      <c r="F84" s="278">
        <v>6113</v>
      </c>
      <c r="G84" s="278" t="s">
        <v>1297</v>
      </c>
      <c r="H84" s="278" t="s">
        <v>1051</v>
      </c>
      <c r="I84" s="278">
        <v>981</v>
      </c>
      <c r="J84" s="278">
        <v>900</v>
      </c>
      <c r="K84" s="343" t="s">
        <v>3861</v>
      </c>
      <c r="O84" s="278">
        <v>8316</v>
      </c>
      <c r="P84" s="278" t="s">
        <v>1208</v>
      </c>
      <c r="Q84" s="278" t="s">
        <v>1083</v>
      </c>
      <c r="R84" s="278">
        <v>2816</v>
      </c>
      <c r="S84" s="278">
        <v>300</v>
      </c>
      <c r="T84" s="343" t="s">
        <v>1288</v>
      </c>
      <c r="X84" s="278">
        <v>2.3401557644790998</v>
      </c>
      <c r="Y84" s="278">
        <v>11.24</v>
      </c>
      <c r="Z84" s="278">
        <v>882900</v>
      </c>
      <c r="AA84" s="278">
        <v>844800</v>
      </c>
      <c r="AB84" s="278">
        <v>4.51</v>
      </c>
      <c r="AC84" s="278">
        <v>2.7097501644243001</v>
      </c>
      <c r="AD84" s="278" t="s">
        <v>1074</v>
      </c>
      <c r="AF84" s="278">
        <v>-210365</v>
      </c>
      <c r="AG84" s="278">
        <v>-14024</v>
      </c>
      <c r="AH84" s="344">
        <v>15</v>
      </c>
      <c r="AI84" s="344">
        <v>6</v>
      </c>
      <c r="AJ84" s="344" t="s">
        <v>4866</v>
      </c>
      <c r="AK84" s="278">
        <v>40</v>
      </c>
      <c r="AL84" s="278">
        <v>15</v>
      </c>
      <c r="AP84" s="278">
        <v>0.92696578741646396</v>
      </c>
      <c r="AQ84" s="278">
        <v>0.95136392127696601</v>
      </c>
      <c r="AR84" s="278">
        <v>0.168040281913965</v>
      </c>
      <c r="AS84" s="278">
        <v>5.7605206251679399E-2</v>
      </c>
    </row>
    <row r="85" spans="1:52" s="278" customFormat="1" x14ac:dyDescent="0.2">
      <c r="A85" s="342" t="s">
        <v>1075</v>
      </c>
      <c r="B85" s="342" t="s">
        <v>1076</v>
      </c>
      <c r="C85" s="342" t="s">
        <v>1077</v>
      </c>
      <c r="E85" s="278">
        <v>82</v>
      </c>
      <c r="F85" s="278">
        <v>6951</v>
      </c>
      <c r="G85" s="278" t="s">
        <v>225</v>
      </c>
      <c r="H85" s="278" t="s">
        <v>1044</v>
      </c>
      <c r="I85" s="278">
        <v>3430</v>
      </c>
      <c r="J85" s="278">
        <v>300</v>
      </c>
      <c r="K85" s="343" t="s">
        <v>1288</v>
      </c>
      <c r="O85" s="278">
        <v>7729</v>
      </c>
      <c r="P85" s="278" t="s">
        <v>491</v>
      </c>
      <c r="Q85" s="278" t="s">
        <v>1048</v>
      </c>
      <c r="R85" s="278">
        <v>3560</v>
      </c>
      <c r="S85" s="278">
        <v>300</v>
      </c>
      <c r="T85" s="278" t="s">
        <v>1428</v>
      </c>
      <c r="X85" s="278">
        <v>1.8345629743905401</v>
      </c>
      <c r="Y85" s="278">
        <v>10.44</v>
      </c>
      <c r="Z85" s="278">
        <v>1029000</v>
      </c>
      <c r="AA85" s="278">
        <v>1068000</v>
      </c>
      <c r="AB85" s="278">
        <v>3.65</v>
      </c>
      <c r="AC85" s="278">
        <v>2.2558801411283098</v>
      </c>
      <c r="AD85" s="278" t="s">
        <v>1074</v>
      </c>
      <c r="AF85" s="278">
        <v>-220690</v>
      </c>
      <c r="AG85" s="278">
        <v>-11034</v>
      </c>
      <c r="AH85" s="344">
        <v>20</v>
      </c>
      <c r="AI85" s="344">
        <v>8</v>
      </c>
      <c r="AJ85" s="344" t="s">
        <v>4867</v>
      </c>
      <c r="AK85" s="278">
        <v>40</v>
      </c>
      <c r="AL85" s="278">
        <v>8</v>
      </c>
      <c r="AP85" s="278">
        <v>0.92627291193182204</v>
      </c>
      <c r="AQ85" s="278">
        <v>0.92284647648415397</v>
      </c>
      <c r="AR85" s="278">
        <v>0.25153872963867402</v>
      </c>
      <c r="AS85" s="278">
        <v>3.6485708724323003E-2</v>
      </c>
    </row>
    <row r="86" spans="1:52" s="278" customFormat="1" x14ac:dyDescent="0.2">
      <c r="A86" s="342" t="s">
        <v>1075</v>
      </c>
      <c r="B86" s="342" t="s">
        <v>1076</v>
      </c>
      <c r="C86" s="342" t="s">
        <v>1077</v>
      </c>
      <c r="E86" s="278">
        <v>83</v>
      </c>
      <c r="F86" s="278">
        <v>6723</v>
      </c>
      <c r="G86" s="278" t="s">
        <v>1240</v>
      </c>
      <c r="H86" s="278" t="s">
        <v>1044</v>
      </c>
      <c r="I86" s="278">
        <v>590</v>
      </c>
      <c r="J86" s="278">
        <v>1800</v>
      </c>
      <c r="O86" s="278">
        <v>8425</v>
      </c>
      <c r="P86" s="278" t="s">
        <v>1169</v>
      </c>
      <c r="Q86" s="278" t="s">
        <v>1045</v>
      </c>
      <c r="R86" s="278">
        <v>2116</v>
      </c>
      <c r="S86" s="278">
        <v>500</v>
      </c>
      <c r="T86" s="343" t="s">
        <v>1442</v>
      </c>
      <c r="X86" s="278">
        <v>2.4162252049191602</v>
      </c>
      <c r="Y86" s="278">
        <v>20.170000000000002</v>
      </c>
      <c r="Z86" s="278">
        <v>1062000</v>
      </c>
      <c r="AA86" s="278">
        <v>1058000</v>
      </c>
      <c r="AB86" s="278">
        <v>0.38</v>
      </c>
      <c r="AC86" s="278">
        <v>2.60441550027616</v>
      </c>
      <c r="AD86" s="278" t="s">
        <v>1074</v>
      </c>
      <c r="AF86" s="278">
        <v>-267459</v>
      </c>
      <c r="AG86" s="278">
        <v>-13373</v>
      </c>
      <c r="AH86" s="344">
        <v>20</v>
      </c>
      <c r="AI86" s="344">
        <v>9</v>
      </c>
      <c r="AJ86" s="344" t="s">
        <v>4868</v>
      </c>
      <c r="AK86" s="278">
        <v>45</v>
      </c>
      <c r="AL86" s="278">
        <v>9</v>
      </c>
      <c r="AP86" s="278">
        <v>0.92739830077920005</v>
      </c>
      <c r="AQ86" s="278">
        <v>0.91740203281868404</v>
      </c>
      <c r="AR86" s="278">
        <v>0.34450922024770397</v>
      </c>
      <c r="AS86" s="278">
        <v>2.1104127254119601E-2</v>
      </c>
    </row>
    <row r="87" spans="1:52" s="278" customFormat="1" x14ac:dyDescent="0.2">
      <c r="A87" s="124" t="s">
        <v>1075</v>
      </c>
      <c r="B87" s="124" t="s">
        <v>1076</v>
      </c>
      <c r="C87" s="124" t="s">
        <v>1077</v>
      </c>
      <c r="D87"/>
      <c r="E87">
        <v>84</v>
      </c>
      <c r="F87">
        <v>6504</v>
      </c>
      <c r="G87" t="s">
        <v>1757</v>
      </c>
      <c r="H87" t="s">
        <v>1044</v>
      </c>
      <c r="I87">
        <v>2758</v>
      </c>
      <c r="J87">
        <v>300</v>
      </c>
      <c r="K87"/>
      <c r="L87"/>
      <c r="M87"/>
      <c r="N87"/>
      <c r="O87">
        <v>5901</v>
      </c>
      <c r="P87" t="s">
        <v>224</v>
      </c>
      <c r="Q87" t="s">
        <v>1189</v>
      </c>
      <c r="R87">
        <v>1111</v>
      </c>
      <c r="S87">
        <v>700</v>
      </c>
      <c r="T87" t="s">
        <v>3933</v>
      </c>
      <c r="U87"/>
      <c r="V87"/>
      <c r="W87"/>
      <c r="X87">
        <v>-1.8903340603955801</v>
      </c>
      <c r="Y87">
        <v>-30.44</v>
      </c>
      <c r="Z87">
        <v>827400</v>
      </c>
      <c r="AA87">
        <v>777700</v>
      </c>
      <c r="AB87">
        <v>6.01</v>
      </c>
      <c r="AC87">
        <v>2.03346454531003</v>
      </c>
      <c r="AD87" t="s">
        <v>1074</v>
      </c>
      <c r="AE87"/>
      <c r="AF87">
        <v>-314217</v>
      </c>
      <c r="AG87">
        <v>-14963</v>
      </c>
      <c r="AH87" s="272">
        <v>21</v>
      </c>
      <c r="AI87" s="272">
        <v>9</v>
      </c>
      <c r="AJ87" s="272" t="s">
        <v>4869</v>
      </c>
      <c r="AK87">
        <v>42.86</v>
      </c>
      <c r="AL87">
        <v>11</v>
      </c>
      <c r="AM87"/>
      <c r="AN87"/>
      <c r="AO87"/>
      <c r="AP87">
        <v>0.86716378575238195</v>
      </c>
      <c r="AQ87">
        <v>0.92780470900329803</v>
      </c>
      <c r="AR87">
        <v>0.47297990879132301</v>
      </c>
      <c r="AS87">
        <v>4.39880968043979E-2</v>
      </c>
      <c r="AT87"/>
      <c r="AU87"/>
      <c r="AV87"/>
      <c r="AW87"/>
      <c r="AX87"/>
      <c r="AY87"/>
      <c r="AZ87"/>
    </row>
    <row r="88" spans="1:52" s="278" customFormat="1" x14ac:dyDescent="0.2">
      <c r="A88" s="124" t="s">
        <v>1075</v>
      </c>
      <c r="B88" s="124" t="s">
        <v>1076</v>
      </c>
      <c r="C88" s="124" t="s">
        <v>1077</v>
      </c>
      <c r="D88"/>
      <c r="E88">
        <v>85</v>
      </c>
      <c r="F88">
        <v>8031</v>
      </c>
      <c r="G88" t="s">
        <v>708</v>
      </c>
      <c r="H88" t="s">
        <v>1046</v>
      </c>
      <c r="I88">
        <v>1639</v>
      </c>
      <c r="J88">
        <v>600</v>
      </c>
      <c r="K88"/>
      <c r="L88"/>
      <c r="M88"/>
      <c r="N88"/>
      <c r="O88">
        <v>8002</v>
      </c>
      <c r="P88" t="s">
        <v>26</v>
      </c>
      <c r="Q88" t="s">
        <v>1046</v>
      </c>
      <c r="R88">
        <v>497.5</v>
      </c>
      <c r="S88">
        <v>2000</v>
      </c>
      <c r="T88"/>
      <c r="U88"/>
      <c r="V88"/>
      <c r="W88"/>
      <c r="X88">
        <v>-2.1487860266676302</v>
      </c>
      <c r="Y88">
        <v>-23.49</v>
      </c>
      <c r="Z88">
        <v>983400</v>
      </c>
      <c r="AA88">
        <v>995000</v>
      </c>
      <c r="AB88">
        <v>1.18</v>
      </c>
      <c r="AC88">
        <v>2.4638321041985698</v>
      </c>
      <c r="AD88" t="s">
        <v>1074</v>
      </c>
      <c r="AE88"/>
      <c r="AF88">
        <v>-334911</v>
      </c>
      <c r="AG88">
        <v>-20932</v>
      </c>
      <c r="AH88" s="272">
        <v>16</v>
      </c>
      <c r="AI88" s="272">
        <v>5</v>
      </c>
      <c r="AJ88" s="272" t="s">
        <v>4870</v>
      </c>
      <c r="AK88">
        <v>31.25</v>
      </c>
      <c r="AL88">
        <v>15</v>
      </c>
      <c r="AM88"/>
      <c r="AN88"/>
      <c r="AO88"/>
      <c r="AP88">
        <v>0.96325461853689398</v>
      </c>
      <c r="AQ88">
        <v>0.96149953187627202</v>
      </c>
      <c r="AR88">
        <v>4.58682358429222E-5</v>
      </c>
      <c r="AS88">
        <v>3.4236012556865203E-2</v>
      </c>
      <c r="AT88"/>
      <c r="AU88"/>
      <c r="AV88"/>
      <c r="AW88"/>
      <c r="AX88"/>
      <c r="AY88"/>
      <c r="AZ88"/>
    </row>
    <row r="89" spans="1:52" s="278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s="278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s="278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s="278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s="278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s="278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s="278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52" s="278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s="278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s="278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s="278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52" s="278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s="278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s="278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s="278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52" s="278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s="278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s="278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s="278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52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  <hyperlink ref="A34" display="CHT"/>
    <hyperlink ref="B34" display="MOR"/>
    <hyperlink ref="C34" display="NEW"/>
    <hyperlink ref="A35" display="CHT"/>
    <hyperlink ref="B35" display="MOR"/>
    <hyperlink ref="C35" display="NEW"/>
    <hyperlink ref="A36" display="CHT"/>
    <hyperlink ref="B36" display="MOR"/>
    <hyperlink ref="C36" display="NEW"/>
    <hyperlink ref="A37" display="CHT"/>
    <hyperlink ref="B37" display="MOR"/>
    <hyperlink ref="C37" display="NEW"/>
    <hyperlink ref="A38" display="CHT"/>
    <hyperlink ref="B38" display="MOR"/>
    <hyperlink ref="C38" display="NEW"/>
    <hyperlink ref="A39" display="CHT"/>
    <hyperlink ref="B39" display="MOR"/>
    <hyperlink ref="C39" display="NEW"/>
    <hyperlink ref="A40" display="CHT"/>
    <hyperlink ref="B40" display="MOR"/>
    <hyperlink ref="C40" display="NEW"/>
    <hyperlink ref="A41" display="CHT"/>
    <hyperlink ref="B41" display="MOR"/>
    <hyperlink ref="C41" display="NEW"/>
    <hyperlink ref="A42" display="CHT"/>
    <hyperlink ref="B42" display="MOR"/>
    <hyperlink ref="C42" display="NEW"/>
    <hyperlink ref="A43" display="CHT"/>
    <hyperlink ref="B43" display="MOR"/>
    <hyperlink ref="C43" display="NEW"/>
    <hyperlink ref="A44" display="CHT"/>
    <hyperlink ref="B44" display="MOR"/>
    <hyperlink ref="C44" display="NEW"/>
    <hyperlink ref="A45" display="CHT"/>
    <hyperlink ref="B45" display="MOR"/>
    <hyperlink ref="C45" display="NEW"/>
    <hyperlink ref="A46" display="CHT"/>
    <hyperlink ref="B46" display="MOR"/>
    <hyperlink ref="C46" display="NEW"/>
    <hyperlink ref="A47" display="CHT"/>
    <hyperlink ref="B47" display="MOR"/>
    <hyperlink ref="C47" display="NEW"/>
    <hyperlink ref="A48" display="CHT"/>
    <hyperlink ref="B48" display="MOR"/>
    <hyperlink ref="C48" display="NEW"/>
    <hyperlink ref="A49" display="CHT"/>
    <hyperlink ref="B49" display="MOR"/>
    <hyperlink ref="C49" display="NEW"/>
    <hyperlink ref="A50" display="CHT"/>
    <hyperlink ref="B50" display="MOR"/>
    <hyperlink ref="C50" display="NEW"/>
    <hyperlink ref="A51" display="CHT"/>
    <hyperlink ref="B51" display="MOR"/>
    <hyperlink ref="C51" display="NEW"/>
    <hyperlink ref="A52" display="CHT"/>
    <hyperlink ref="B52" display="MOR"/>
    <hyperlink ref="C52" display="NEW"/>
    <hyperlink ref="A53" display="CHT"/>
    <hyperlink ref="B53" display="MOR"/>
    <hyperlink ref="C53" display="NEW"/>
    <hyperlink ref="A54" display="CHT"/>
    <hyperlink ref="B54" display="MOR"/>
    <hyperlink ref="C54" display="NEW"/>
    <hyperlink ref="A55" display="CHT"/>
    <hyperlink ref="B55" display="MOR"/>
    <hyperlink ref="C55" display="NEW"/>
    <hyperlink ref="A56" display="CHT"/>
    <hyperlink ref="B56" display="MOR"/>
    <hyperlink ref="C56" display="NEW"/>
    <hyperlink ref="A57" display="CHT"/>
    <hyperlink ref="B57" display="MOR"/>
    <hyperlink ref="C57" display="NEW"/>
    <hyperlink ref="A58" display="CHT"/>
    <hyperlink ref="B58" display="MOR"/>
    <hyperlink ref="C58" display="NEW"/>
    <hyperlink ref="A59" display="CHT"/>
    <hyperlink ref="B59" display="MOR"/>
    <hyperlink ref="C59" display="NEW"/>
    <hyperlink ref="A60" display="CHT"/>
    <hyperlink ref="B60" display="MOR"/>
    <hyperlink ref="C60" display="NEW"/>
    <hyperlink ref="A61" display="CHT"/>
    <hyperlink ref="B61" display="MOR"/>
    <hyperlink ref="C61" display="NEW"/>
    <hyperlink ref="A62" display="CHT"/>
    <hyperlink ref="B62" display="MOR"/>
    <hyperlink ref="C62" display="NEW"/>
    <hyperlink ref="A63" display="CHT"/>
    <hyperlink ref="B63" display="MOR"/>
    <hyperlink ref="C63" display="NEW"/>
    <hyperlink ref="A64" display="CHT"/>
    <hyperlink ref="B64" display="MOR"/>
    <hyperlink ref="C64" display="NEW"/>
    <hyperlink ref="A65" display="CHT"/>
    <hyperlink ref="B65" display="MOR"/>
    <hyperlink ref="C65" display="NEW"/>
    <hyperlink ref="A66" display="CHT"/>
    <hyperlink ref="B66" display="MOR"/>
    <hyperlink ref="C66" display="NEW"/>
    <hyperlink ref="A67" display="CHT"/>
    <hyperlink ref="B67" display="MOR"/>
    <hyperlink ref="C67" display="NEW"/>
    <hyperlink ref="A68" display="CHT"/>
    <hyperlink ref="B68" display="MOR"/>
    <hyperlink ref="C68" display="NEW"/>
    <hyperlink ref="A69" display="CHT"/>
    <hyperlink ref="B69" display="MOR"/>
    <hyperlink ref="C69" display="NEW"/>
    <hyperlink ref="A70" display="CHT"/>
    <hyperlink ref="B70" display="MOR"/>
    <hyperlink ref="C70" display="NEW"/>
    <hyperlink ref="A71" display="CHT"/>
    <hyperlink ref="B71" display="MOR"/>
    <hyperlink ref="C71" display="NEW"/>
    <hyperlink ref="A72" display="CHT"/>
    <hyperlink ref="B72" display="MOR"/>
    <hyperlink ref="C72" display="NEW"/>
    <hyperlink ref="A73" display="CHT"/>
    <hyperlink ref="B73" display="MOR"/>
    <hyperlink ref="C73" display="NEW"/>
    <hyperlink ref="A74" display="CHT"/>
    <hyperlink ref="B74" display="MOR"/>
    <hyperlink ref="C74" display="NEW"/>
    <hyperlink ref="A75" display="CHT"/>
    <hyperlink ref="B75" display="MOR"/>
    <hyperlink ref="C75" display="NEW"/>
    <hyperlink ref="A76" display="CHT"/>
    <hyperlink ref="B76" display="MOR"/>
    <hyperlink ref="C76" display="NEW"/>
    <hyperlink ref="A77" display="CHT"/>
    <hyperlink ref="B77" display="MOR"/>
    <hyperlink ref="C77" display="NEW"/>
    <hyperlink ref="A78" display="CHT"/>
    <hyperlink ref="B78" display="MOR"/>
    <hyperlink ref="C78" display="NEW"/>
    <hyperlink ref="A79" display="CHT"/>
    <hyperlink ref="B79" display="MOR"/>
    <hyperlink ref="C79" display="NEW"/>
    <hyperlink ref="A80" display="CHT"/>
    <hyperlink ref="B80" display="MOR"/>
    <hyperlink ref="C80" display="NEW"/>
    <hyperlink ref="A81" display="CHT"/>
    <hyperlink ref="B81" display="MOR"/>
    <hyperlink ref="C81" display="NEW"/>
    <hyperlink ref="A82" display="CHT"/>
    <hyperlink ref="B82" display="MOR"/>
    <hyperlink ref="C82" display="NEW"/>
    <hyperlink ref="A83" display="CHT"/>
    <hyperlink ref="B83" display="MOR"/>
    <hyperlink ref="C83" display="NEW"/>
    <hyperlink ref="A84" display="CHT"/>
    <hyperlink ref="B84" display="MOR"/>
    <hyperlink ref="C84" display="NEW"/>
    <hyperlink ref="A85" display="CHT"/>
    <hyperlink ref="B85" display="MOR"/>
    <hyperlink ref="C85" display="NEW"/>
    <hyperlink ref="A86" display="CHT"/>
    <hyperlink ref="B86" display="MOR"/>
    <hyperlink ref="C86" display="NEW"/>
    <hyperlink ref="A87" display="CHT"/>
    <hyperlink ref="B87" display="MOR"/>
    <hyperlink ref="C87" display="NEW"/>
    <hyperlink ref="A88" display="CHT"/>
    <hyperlink ref="B88" display="MOR"/>
    <hyperlink ref="C88" display="NEW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I42" sqref="I42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4875</v>
      </c>
      <c r="C1" s="184">
        <v>7278</v>
      </c>
      <c r="D1" s="185" t="s">
        <v>4876</v>
      </c>
      <c r="E1" s="183"/>
      <c r="F1" s="183"/>
      <c r="G1" s="183"/>
      <c r="H1" s="187" t="s">
        <v>4877</v>
      </c>
      <c r="I1" s="135">
        <v>8002</v>
      </c>
      <c r="J1" s="136" t="s">
        <v>4878</v>
      </c>
      <c r="N1" s="168"/>
      <c r="O1" s="188">
        <v>4</v>
      </c>
      <c r="P1" s="134" t="s">
        <v>4887</v>
      </c>
      <c r="Q1" s="189">
        <v>85</v>
      </c>
      <c r="R1" s="134"/>
      <c r="T1" s="168"/>
      <c r="U1" s="134" t="s">
        <v>1273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4879</v>
      </c>
      <c r="X2" s="169">
        <v>2.30912036207671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4880</v>
      </c>
      <c r="X3" s="169">
        <v>13.25</v>
      </c>
    </row>
    <row r="4" spans="1:24" x14ac:dyDescent="0.2">
      <c r="A4" s="195" t="s">
        <v>897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4881</v>
      </c>
      <c r="X4" s="169">
        <v>2.0499999999999998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4882</v>
      </c>
      <c r="X5" s="169">
        <v>615157</v>
      </c>
    </row>
    <row r="6" spans="1:24" ht="15" customHeight="1" x14ac:dyDescent="0.2">
      <c r="A6" s="195" t="s">
        <v>808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4883</v>
      </c>
      <c r="X6" s="169">
        <v>0.94256674987845501</v>
      </c>
    </row>
    <row r="7" spans="1:24" x14ac:dyDescent="0.2">
      <c r="A7" s="196">
        <v>3.4547260899681635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4884</v>
      </c>
      <c r="X7" s="169">
        <v>0.94469050578408398</v>
      </c>
    </row>
    <row r="8" spans="1:24" x14ac:dyDescent="0.2">
      <c r="A8" s="195" t="s">
        <v>809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4885</v>
      </c>
      <c r="X8" s="169">
        <v>0.19015948380773201</v>
      </c>
    </row>
    <row r="9" spans="1:24" x14ac:dyDescent="0.2">
      <c r="A9" s="196">
        <v>2.4613892946974341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4886</v>
      </c>
      <c r="X9" s="169">
        <v>5.1822577114840999E-2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442</v>
      </c>
      <c r="B41" s="106" t="s">
        <v>4871</v>
      </c>
      <c r="C41" s="106" t="s">
        <v>4872</v>
      </c>
      <c r="D41" s="106" t="s">
        <v>4873</v>
      </c>
      <c r="E41" s="106" t="s">
        <v>4874</v>
      </c>
      <c r="F41" s="106" t="s">
        <v>443</v>
      </c>
      <c r="G41" s="106" t="s">
        <v>444</v>
      </c>
      <c r="H41" s="106" t="s">
        <v>445</v>
      </c>
      <c r="I41" s="106" t="s">
        <v>446</v>
      </c>
      <c r="J41" s="106" t="s">
        <v>447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43962</v>
      </c>
      <c r="B42">
        <v>1680</v>
      </c>
      <c r="C42">
        <v>1693</v>
      </c>
      <c r="D42">
        <v>485</v>
      </c>
      <c r="E42">
        <v>497.5</v>
      </c>
      <c r="F42">
        <v>3.4030150753768802</v>
      </c>
      <c r="G42">
        <v>2.9520146242131</v>
      </c>
      <c r="H42">
        <v>0.19531266475783299</v>
      </c>
      <c r="I42">
        <v>2.30912036207671</v>
      </c>
      <c r="J42">
        <v>13.25</v>
      </c>
      <c r="L42">
        <v>3.1473272889709332</v>
      </c>
      <c r="M42">
        <v>2.7567019594552669</v>
      </c>
      <c r="N42">
        <v>3.3426399537287659</v>
      </c>
      <c r="O42">
        <v>2.5613892946974341</v>
      </c>
    </row>
    <row r="43" spans="1:20" x14ac:dyDescent="0.2">
      <c r="A43" s="14">
        <v>43959</v>
      </c>
      <c r="B43">
        <v>1610</v>
      </c>
      <c r="C43">
        <v>1664</v>
      </c>
      <c r="D43">
        <v>465</v>
      </c>
      <c r="E43">
        <v>471.4</v>
      </c>
      <c r="F43">
        <v>3.52991090369113</v>
      </c>
      <c r="G43">
        <v>2.94574934917057</v>
      </c>
      <c r="H43">
        <v>0.18815027226567099</v>
      </c>
      <c r="I43">
        <v>3.1047606122818401</v>
      </c>
      <c r="J43">
        <v>16.55</v>
      </c>
      <c r="L43">
        <v>3.1338996214362411</v>
      </c>
      <c r="M43">
        <v>2.7575990769048988</v>
      </c>
      <c r="N43">
        <v>3.3220498937019118</v>
      </c>
      <c r="O43">
        <v>2.5694488046392281</v>
      </c>
    </row>
    <row r="44" spans="1:20" x14ac:dyDescent="0.2">
      <c r="A44" s="14">
        <v>43958</v>
      </c>
      <c r="B44">
        <v>1606</v>
      </c>
      <c r="C44">
        <v>1605</v>
      </c>
      <c r="D44">
        <v>500</v>
      </c>
      <c r="E44">
        <v>465.7</v>
      </c>
      <c r="F44">
        <v>3.44642473695512</v>
      </c>
      <c r="G44">
        <v>2.9379728030343499</v>
      </c>
      <c r="H44">
        <v>0.17547117130749401</v>
      </c>
      <c r="I44">
        <v>2.8976380002032101</v>
      </c>
      <c r="J44">
        <v>14.75</v>
      </c>
      <c r="L44">
        <v>3.1134439743418438</v>
      </c>
      <c r="M44">
        <v>2.762501631726856</v>
      </c>
      <c r="N44">
        <v>3.2889151456493382</v>
      </c>
      <c r="O44">
        <v>2.5870304604193617</v>
      </c>
    </row>
    <row r="45" spans="1:20" x14ac:dyDescent="0.2">
      <c r="A45" s="14">
        <v>43952</v>
      </c>
      <c r="B45">
        <v>1722</v>
      </c>
      <c r="C45">
        <v>1639</v>
      </c>
      <c r="D45">
        <v>507.9</v>
      </c>
      <c r="E45">
        <v>504.7</v>
      </c>
      <c r="F45">
        <v>3.2474737467802601</v>
      </c>
      <c r="G45">
        <v>2.9311865314544101</v>
      </c>
      <c r="H45">
        <v>0.16521835190727399</v>
      </c>
      <c r="I45">
        <v>1.9143588570799901</v>
      </c>
      <c r="J45">
        <v>9.74</v>
      </c>
      <c r="L45">
        <v>3.096404883361684</v>
      </c>
      <c r="M45">
        <v>2.7659681795471363</v>
      </c>
      <c r="N45">
        <v>3.2616232352689583</v>
      </c>
      <c r="O45">
        <v>2.600749827639862</v>
      </c>
    </row>
    <row r="46" spans="1:20" x14ac:dyDescent="0.2">
      <c r="A46" s="14">
        <v>43951</v>
      </c>
      <c r="B46">
        <v>1657</v>
      </c>
      <c r="C46">
        <v>1745</v>
      </c>
      <c r="D46">
        <v>520</v>
      </c>
      <c r="E46">
        <v>524</v>
      </c>
      <c r="F46">
        <v>3.3301526717557199</v>
      </c>
      <c r="G46">
        <v>2.92704238291837</v>
      </c>
      <c r="H46">
        <v>0.161079157468627</v>
      </c>
      <c r="I46">
        <v>2.5025602019048301</v>
      </c>
      <c r="J46">
        <v>12.1</v>
      </c>
      <c r="L46">
        <v>3.088121540386997</v>
      </c>
      <c r="M46">
        <v>2.765963225449743</v>
      </c>
      <c r="N46">
        <v>3.249200697855624</v>
      </c>
      <c r="O46">
        <v>2.604884067981116</v>
      </c>
    </row>
    <row r="47" spans="1:20" x14ac:dyDescent="0.2">
      <c r="A47" s="14">
        <v>43949</v>
      </c>
      <c r="B47">
        <v>1652</v>
      </c>
      <c r="C47">
        <v>1598</v>
      </c>
      <c r="D47">
        <v>516.5</v>
      </c>
      <c r="E47">
        <v>509</v>
      </c>
      <c r="F47">
        <v>3.13948919449901</v>
      </c>
      <c r="G47">
        <v>2.9221410994192101</v>
      </c>
      <c r="H47">
        <v>0.15418381974856599</v>
      </c>
      <c r="I47">
        <v>1.4096686373073699</v>
      </c>
      <c r="J47">
        <v>6.92</v>
      </c>
      <c r="L47">
        <v>3.0763249191677762</v>
      </c>
      <c r="M47">
        <v>2.767957279670644</v>
      </c>
      <c r="N47">
        <v>3.2305087389163418</v>
      </c>
      <c r="O47">
        <v>2.6137734599220783</v>
      </c>
    </row>
    <row r="48" spans="1:20" x14ac:dyDescent="0.2">
      <c r="A48" s="14">
        <v>43948</v>
      </c>
      <c r="B48">
        <v>1608</v>
      </c>
      <c r="C48">
        <v>1646</v>
      </c>
      <c r="D48">
        <v>503.6</v>
      </c>
      <c r="E48">
        <v>516.79999999999995</v>
      </c>
      <c r="F48">
        <v>3.1849845201238298</v>
      </c>
      <c r="G48">
        <v>2.92011066426844</v>
      </c>
      <c r="H48">
        <v>0.15229939329676401</v>
      </c>
      <c r="I48">
        <v>1.7391655352117701</v>
      </c>
      <c r="J48">
        <v>8.32</v>
      </c>
      <c r="L48">
        <v>3.0724100575652038</v>
      </c>
      <c r="M48">
        <v>2.7678112709716762</v>
      </c>
      <c r="N48">
        <v>3.224709450861968</v>
      </c>
      <c r="O48">
        <v>2.615511877674912</v>
      </c>
    </row>
    <row r="49" spans="1:15" x14ac:dyDescent="0.2">
      <c r="A49" s="14">
        <v>43945</v>
      </c>
      <c r="B49">
        <v>1628</v>
      </c>
      <c r="C49">
        <v>1596</v>
      </c>
      <c r="D49">
        <v>492</v>
      </c>
      <c r="E49">
        <v>500.6</v>
      </c>
      <c r="F49">
        <v>3.1881741909708299</v>
      </c>
      <c r="G49">
        <v>2.9173757476242801</v>
      </c>
      <c r="H49">
        <v>0.14933114971209599</v>
      </c>
      <c r="I49">
        <v>1.81340894963063</v>
      </c>
      <c r="J49">
        <v>8.49</v>
      </c>
      <c r="L49">
        <v>3.0667068973363762</v>
      </c>
      <c r="M49">
        <v>2.7680445979121839</v>
      </c>
      <c r="N49">
        <v>3.216038047048472</v>
      </c>
      <c r="O49">
        <v>2.6187134482000882</v>
      </c>
    </row>
    <row r="50" spans="1:15" x14ac:dyDescent="0.2">
      <c r="A50" s="14">
        <v>43944</v>
      </c>
      <c r="B50">
        <v>1530</v>
      </c>
      <c r="C50">
        <v>1620</v>
      </c>
      <c r="D50">
        <v>480.9</v>
      </c>
      <c r="E50">
        <v>498.2</v>
      </c>
      <c r="F50">
        <v>3.2517061421115998</v>
      </c>
      <c r="G50">
        <v>2.9146771067931101</v>
      </c>
      <c r="H50">
        <v>0.14620921248235699</v>
      </c>
      <c r="I50">
        <v>2.3051149075791</v>
      </c>
      <c r="J50">
        <v>10.36</v>
      </c>
      <c r="L50">
        <v>3.0608863192754669</v>
      </c>
      <c r="M50">
        <v>2.7684678943107532</v>
      </c>
      <c r="N50">
        <v>3.2070955317578242</v>
      </c>
      <c r="O50">
        <v>2.6222586818283959</v>
      </c>
    </row>
    <row r="51" spans="1:15" x14ac:dyDescent="0.2">
      <c r="A51" s="14">
        <v>43943</v>
      </c>
      <c r="B51">
        <v>1562</v>
      </c>
      <c r="C51">
        <v>1538</v>
      </c>
      <c r="D51">
        <v>464</v>
      </c>
      <c r="E51">
        <v>470.5</v>
      </c>
      <c r="F51">
        <v>3.26886291179596</v>
      </c>
      <c r="G51">
        <v>2.9121960968614502</v>
      </c>
      <c r="H51">
        <v>0.14198693393315001</v>
      </c>
      <c r="I51">
        <v>2.5119692710769499</v>
      </c>
      <c r="J51">
        <v>10.91</v>
      </c>
      <c r="L51">
        <v>3.0541830307946003</v>
      </c>
      <c r="M51">
        <v>2.7702091629283001</v>
      </c>
      <c r="N51">
        <v>3.1961699647277504</v>
      </c>
      <c r="O51">
        <v>2.62822222899515</v>
      </c>
    </row>
    <row r="52" spans="1:15" x14ac:dyDescent="0.2">
      <c r="A52" s="14">
        <v>43942</v>
      </c>
      <c r="B52">
        <v>1605</v>
      </c>
      <c r="C52">
        <v>1574</v>
      </c>
      <c r="D52">
        <v>488.2</v>
      </c>
      <c r="E52">
        <v>476.6</v>
      </c>
      <c r="F52">
        <v>3.30255979857322</v>
      </c>
      <c r="G52">
        <v>2.9096230899428499</v>
      </c>
      <c r="H52">
        <v>0.13716699319970299</v>
      </c>
      <c r="I52">
        <v>2.8646593430701799</v>
      </c>
      <c r="J52">
        <v>11.9</v>
      </c>
      <c r="L52">
        <v>3.046790083142553</v>
      </c>
      <c r="M52">
        <v>2.7724560967431469</v>
      </c>
      <c r="N52">
        <v>3.183957076342256</v>
      </c>
      <c r="O52">
        <v>2.6352891035434438</v>
      </c>
    </row>
    <row r="53" spans="1:15" x14ac:dyDescent="0.2">
      <c r="A53" s="14">
        <v>43941</v>
      </c>
      <c r="B53">
        <v>1632</v>
      </c>
      <c r="C53">
        <v>1627</v>
      </c>
      <c r="D53">
        <v>494.3</v>
      </c>
      <c r="E53">
        <v>495.4</v>
      </c>
      <c r="F53">
        <v>3.2842147759386302</v>
      </c>
      <c r="G53">
        <v>2.9060911471658102</v>
      </c>
      <c r="H53">
        <v>0.13023918744920099</v>
      </c>
      <c r="I53">
        <v>2.9033015037835601</v>
      </c>
      <c r="J53">
        <v>11.51</v>
      </c>
      <c r="L53">
        <v>3.0363303346150112</v>
      </c>
      <c r="M53">
        <v>2.7758519597166091</v>
      </c>
      <c r="N53">
        <v>3.1665695220642123</v>
      </c>
      <c r="O53">
        <v>2.6456127722674081</v>
      </c>
    </row>
    <row r="54" spans="1:15" x14ac:dyDescent="0.2">
      <c r="A54" s="14">
        <v>43938</v>
      </c>
      <c r="B54">
        <v>1558</v>
      </c>
      <c r="C54">
        <v>1614</v>
      </c>
      <c r="D54">
        <v>502.5</v>
      </c>
      <c r="E54">
        <v>498.9</v>
      </c>
      <c r="F54">
        <v>3.23511725796752</v>
      </c>
      <c r="G54">
        <v>2.9026481514734299</v>
      </c>
      <c r="H54">
        <v>0.12343298638661</v>
      </c>
      <c r="I54">
        <v>2.6935191007430799</v>
      </c>
      <c r="J54">
        <v>10.28</v>
      </c>
      <c r="L54">
        <v>3.0260811378600398</v>
      </c>
      <c r="M54">
        <v>2.77921516508682</v>
      </c>
      <c r="N54">
        <v>3.1495141242466498</v>
      </c>
      <c r="O54">
        <v>2.65578217870021</v>
      </c>
    </row>
    <row r="55" spans="1:15" x14ac:dyDescent="0.2">
      <c r="A55" s="14">
        <v>43937</v>
      </c>
      <c r="B55">
        <v>1505</v>
      </c>
      <c r="C55">
        <v>1544</v>
      </c>
      <c r="D55">
        <v>494.1</v>
      </c>
      <c r="E55">
        <v>497.1</v>
      </c>
      <c r="F55">
        <v>3.1060148863407702</v>
      </c>
      <c r="G55">
        <v>2.9004008262290801</v>
      </c>
      <c r="H55">
        <v>0.118807005400033</v>
      </c>
      <c r="I55">
        <v>1.7306560283997701</v>
      </c>
      <c r="J55">
        <v>6.62</v>
      </c>
      <c r="L55">
        <v>3.0192078316291133</v>
      </c>
      <c r="M55">
        <v>2.7815938208290469</v>
      </c>
      <c r="N55">
        <v>3.1380148370291461</v>
      </c>
      <c r="O55">
        <v>2.6627868154290142</v>
      </c>
    </row>
    <row r="56" spans="1:15" x14ac:dyDescent="0.2">
      <c r="A56" s="14">
        <v>43936</v>
      </c>
      <c r="B56">
        <v>1558</v>
      </c>
      <c r="C56">
        <v>1534</v>
      </c>
      <c r="D56">
        <v>506</v>
      </c>
      <c r="E56">
        <v>502.5</v>
      </c>
      <c r="F56">
        <v>3.0527363184079599</v>
      </c>
      <c r="G56">
        <v>2.8999070042353798</v>
      </c>
      <c r="H56">
        <v>0.118025745894174</v>
      </c>
      <c r="I56">
        <v>1.2948811550796</v>
      </c>
      <c r="J56">
        <v>5.01</v>
      </c>
      <c r="L56">
        <v>3.0179327501295536</v>
      </c>
      <c r="M56">
        <v>2.781881258341206</v>
      </c>
      <c r="N56">
        <v>3.1359584960237279</v>
      </c>
      <c r="O56">
        <v>2.6638555124470318</v>
      </c>
    </row>
    <row r="57" spans="1:15" x14ac:dyDescent="0.2">
      <c r="A57" s="14">
        <v>43935</v>
      </c>
      <c r="B57">
        <v>1527</v>
      </c>
      <c r="C57">
        <v>1555</v>
      </c>
      <c r="D57">
        <v>493</v>
      </c>
      <c r="E57">
        <v>501.8</v>
      </c>
      <c r="F57">
        <v>3.0988441610203199</v>
      </c>
      <c r="G57">
        <v>2.9004130036500699</v>
      </c>
      <c r="H57">
        <v>0.11875894240469401</v>
      </c>
      <c r="I57">
        <v>1.6708733957402599</v>
      </c>
      <c r="J57">
        <v>6.4</v>
      </c>
      <c r="L57">
        <v>3.0191719460547639</v>
      </c>
      <c r="M57">
        <v>2.781654061245376</v>
      </c>
      <c r="N57">
        <v>3.1379308884594579</v>
      </c>
      <c r="O57">
        <v>2.662895118840682</v>
      </c>
    </row>
    <row r="58" spans="1:15" x14ac:dyDescent="0.2">
      <c r="A58" s="14">
        <v>43934</v>
      </c>
      <c r="B58">
        <v>1561</v>
      </c>
      <c r="C58">
        <v>1544</v>
      </c>
      <c r="D58">
        <v>506.1</v>
      </c>
      <c r="E58">
        <v>497.5</v>
      </c>
      <c r="F58">
        <v>3.1035175879396899</v>
      </c>
      <c r="G58">
        <v>2.90012072252877</v>
      </c>
      <c r="H58">
        <v>0.118296292120738</v>
      </c>
      <c r="I58">
        <v>1.7193849592794399</v>
      </c>
      <c r="J58">
        <v>6.55</v>
      </c>
      <c r="L58">
        <v>3.0184170146495077</v>
      </c>
      <c r="M58">
        <v>2.7818244304080322</v>
      </c>
      <c r="N58">
        <v>3.136713306770246</v>
      </c>
      <c r="O58">
        <v>2.663528138287294</v>
      </c>
    </row>
    <row r="59" spans="1:15" x14ac:dyDescent="0.2">
      <c r="A59" s="14">
        <v>43931</v>
      </c>
      <c r="B59">
        <v>1574</v>
      </c>
      <c r="C59">
        <v>1572</v>
      </c>
      <c r="D59">
        <v>518.9</v>
      </c>
      <c r="E59">
        <v>518.79999999999995</v>
      </c>
      <c r="F59">
        <v>3.0300693909020802</v>
      </c>
      <c r="G59">
        <v>2.89930614458856</v>
      </c>
      <c r="H59">
        <v>0.117097178806762</v>
      </c>
      <c r="I59">
        <v>1.11670706028967</v>
      </c>
      <c r="J59">
        <v>4.32</v>
      </c>
      <c r="L59">
        <v>3.016403323395322</v>
      </c>
      <c r="M59">
        <v>2.7822089657817979</v>
      </c>
      <c r="N59">
        <v>3.1335005022020841</v>
      </c>
      <c r="O59">
        <v>2.6651117869750358</v>
      </c>
    </row>
    <row r="60" spans="1:15" x14ac:dyDescent="0.2">
      <c r="A60" s="14">
        <v>43930</v>
      </c>
      <c r="B60">
        <v>1516</v>
      </c>
      <c r="C60">
        <v>1561</v>
      </c>
      <c r="D60">
        <v>517.1</v>
      </c>
      <c r="E60">
        <v>514.5</v>
      </c>
      <c r="F60">
        <v>3.03401360544217</v>
      </c>
      <c r="G60">
        <v>2.8989212257790999</v>
      </c>
      <c r="H60">
        <v>0.116713524677169</v>
      </c>
      <c r="I60">
        <v>1.15746979655307</v>
      </c>
      <c r="J60">
        <v>4.45</v>
      </c>
      <c r="L60">
        <v>3.0156347504562691</v>
      </c>
      <c r="M60">
        <v>2.7822077011019308</v>
      </c>
      <c r="N60">
        <v>3.1323482751334382</v>
      </c>
      <c r="O60">
        <v>2.6654941764247617</v>
      </c>
    </row>
    <row r="61" spans="1:15" x14ac:dyDescent="0.2">
      <c r="A61" s="14">
        <v>43929</v>
      </c>
      <c r="B61">
        <v>1517</v>
      </c>
      <c r="C61">
        <v>1486</v>
      </c>
      <c r="D61">
        <v>509</v>
      </c>
      <c r="E61">
        <v>516</v>
      </c>
      <c r="F61">
        <v>2.8798449612403099</v>
      </c>
      <c r="G61">
        <v>2.8994327291339599</v>
      </c>
      <c r="H61">
        <v>0.117386576293314</v>
      </c>
      <c r="I61">
        <v>-0.16686548421608</v>
      </c>
      <c r="J61">
        <v>-0.68</v>
      </c>
      <c r="L61">
        <v>3.0168193054272741</v>
      </c>
      <c r="M61">
        <v>2.7820461528406457</v>
      </c>
      <c r="N61">
        <v>3.1342058817205878</v>
      </c>
      <c r="O61">
        <v>2.664659576547332</v>
      </c>
    </row>
    <row r="62" spans="1:15" x14ac:dyDescent="0.2">
      <c r="A62" s="14">
        <v>43928</v>
      </c>
      <c r="B62">
        <v>1460</v>
      </c>
      <c r="C62">
        <v>1515</v>
      </c>
      <c r="D62">
        <v>516.79999999999995</v>
      </c>
      <c r="E62">
        <v>519</v>
      </c>
      <c r="F62">
        <v>2.9190751445086698</v>
      </c>
      <c r="G62">
        <v>2.9015266191656899</v>
      </c>
      <c r="H62">
        <v>0.118414622468696</v>
      </c>
      <c r="I62">
        <v>0.14819559423593101</v>
      </c>
      <c r="J62">
        <v>0.6</v>
      </c>
      <c r="L62">
        <v>3.019941241634386</v>
      </c>
      <c r="M62">
        <v>2.7831119966969937</v>
      </c>
      <c r="N62">
        <v>3.1383558641030818</v>
      </c>
      <c r="O62">
        <v>2.664697374228298</v>
      </c>
    </row>
    <row r="63" spans="1:15" x14ac:dyDescent="0.2">
      <c r="A63" s="14">
        <v>43927</v>
      </c>
      <c r="B63">
        <v>1351</v>
      </c>
      <c r="C63">
        <v>1430</v>
      </c>
      <c r="D63">
        <v>489</v>
      </c>
      <c r="E63">
        <v>506.8</v>
      </c>
      <c r="F63">
        <v>2.8216258879242302</v>
      </c>
      <c r="G63">
        <v>2.9032322789970002</v>
      </c>
      <c r="H63">
        <v>0.119570785846736</v>
      </c>
      <c r="I63">
        <v>-0.68249439438641102</v>
      </c>
      <c r="J63">
        <v>-2.89</v>
      </c>
      <c r="L63">
        <v>3.0228030648437363</v>
      </c>
      <c r="M63">
        <v>2.7836614931502641</v>
      </c>
      <c r="N63">
        <v>3.1423738506904724</v>
      </c>
      <c r="O63">
        <v>2.664090707303528</v>
      </c>
    </row>
    <row r="64" spans="1:15" x14ac:dyDescent="0.2">
      <c r="A64" s="14">
        <v>43924</v>
      </c>
      <c r="B64">
        <v>1415</v>
      </c>
      <c r="C64">
        <v>1378</v>
      </c>
      <c r="D64">
        <v>500.5</v>
      </c>
      <c r="E64">
        <v>499</v>
      </c>
      <c r="F64">
        <v>2.7615230460921798</v>
      </c>
      <c r="G64">
        <v>2.9066761012605098</v>
      </c>
      <c r="H64">
        <v>0.12088312738790399</v>
      </c>
      <c r="I64">
        <v>-1.20077183892296</v>
      </c>
      <c r="J64">
        <v>-5.26</v>
      </c>
      <c r="L64">
        <v>3.0275592286484136</v>
      </c>
      <c r="M64">
        <v>2.7857929738726059</v>
      </c>
      <c r="N64">
        <v>3.1484423560363179</v>
      </c>
      <c r="O64">
        <v>2.6649098464847016</v>
      </c>
    </row>
    <row r="65" spans="1:15" x14ac:dyDescent="0.2">
      <c r="A65" s="14">
        <v>43923</v>
      </c>
      <c r="B65">
        <v>1488</v>
      </c>
      <c r="C65">
        <v>1415</v>
      </c>
      <c r="D65">
        <v>514.1</v>
      </c>
      <c r="E65">
        <v>498.3</v>
      </c>
      <c r="F65">
        <v>2.8396548264097898</v>
      </c>
      <c r="G65">
        <v>2.9107305326832602</v>
      </c>
      <c r="H65">
        <v>0.12104605288519101</v>
      </c>
      <c r="I65">
        <v>-0.58717904945549704</v>
      </c>
      <c r="J65">
        <v>-2.5</v>
      </c>
      <c r="L65">
        <v>3.0317765855684513</v>
      </c>
      <c r="M65">
        <v>2.7896844797980691</v>
      </c>
      <c r="N65">
        <v>3.1528226384536424</v>
      </c>
      <c r="O65">
        <v>2.668638426912878</v>
      </c>
    </row>
    <row r="66" spans="1:15" x14ac:dyDescent="0.2">
      <c r="A66" s="14">
        <v>43922</v>
      </c>
      <c r="B66">
        <v>1574</v>
      </c>
      <c r="C66">
        <v>1528</v>
      </c>
      <c r="D66">
        <v>540.70000000000005</v>
      </c>
      <c r="E66">
        <v>521.1</v>
      </c>
      <c r="F66">
        <v>2.9322586835540201</v>
      </c>
      <c r="G66">
        <v>2.9138792986560298</v>
      </c>
      <c r="H66">
        <v>0.1222220732825</v>
      </c>
      <c r="I66">
        <v>0.150376968777966</v>
      </c>
      <c r="J66">
        <v>0.63</v>
      </c>
      <c r="L66">
        <v>3.0361013719385297</v>
      </c>
      <c r="M66">
        <v>2.7916572253735299</v>
      </c>
      <c r="N66">
        <v>3.1583234452210296</v>
      </c>
      <c r="O66">
        <v>2.66943515209103</v>
      </c>
    </row>
    <row r="67" spans="1:15" x14ac:dyDescent="0.2">
      <c r="A67" s="14">
        <v>43921</v>
      </c>
      <c r="B67">
        <v>1632</v>
      </c>
      <c r="C67">
        <v>1599</v>
      </c>
      <c r="D67">
        <v>553.9</v>
      </c>
      <c r="E67">
        <v>539</v>
      </c>
      <c r="F67">
        <v>2.9666048237476801</v>
      </c>
      <c r="G67">
        <v>2.9159673062842102</v>
      </c>
      <c r="H67">
        <v>0.123845109723814</v>
      </c>
      <c r="I67">
        <v>0.40887781177948601</v>
      </c>
      <c r="J67">
        <v>1.71</v>
      </c>
      <c r="L67">
        <v>3.039812416008024</v>
      </c>
      <c r="M67">
        <v>2.7921221965603964</v>
      </c>
      <c r="N67">
        <v>3.1636575257318382</v>
      </c>
      <c r="O67">
        <v>2.6682770868365822</v>
      </c>
    </row>
    <row r="68" spans="1:15" x14ac:dyDescent="0.2">
      <c r="A68" s="14">
        <v>43920</v>
      </c>
      <c r="B68">
        <v>1671</v>
      </c>
      <c r="C68">
        <v>1672</v>
      </c>
      <c r="D68">
        <v>553.29999999999995</v>
      </c>
      <c r="E68">
        <v>562.4</v>
      </c>
      <c r="F68">
        <v>2.9729729729729701</v>
      </c>
      <c r="G68">
        <v>2.9173438588420502</v>
      </c>
      <c r="H68">
        <v>0.124968972088149</v>
      </c>
      <c r="I68">
        <v>0.44514340801076602</v>
      </c>
      <c r="J68">
        <v>1.87</v>
      </c>
      <c r="L68">
        <v>3.0423128309301992</v>
      </c>
      <c r="M68">
        <v>2.7923748867539011</v>
      </c>
      <c r="N68">
        <v>3.1672818030183483</v>
      </c>
      <c r="O68">
        <v>2.6674059146657521</v>
      </c>
    </row>
    <row r="69" spans="1:15" x14ac:dyDescent="0.2">
      <c r="A69" s="14">
        <v>43917</v>
      </c>
      <c r="B69">
        <v>1686</v>
      </c>
      <c r="C69">
        <v>1756</v>
      </c>
      <c r="D69">
        <v>569.4</v>
      </c>
      <c r="E69">
        <v>590.79999999999995</v>
      </c>
      <c r="F69">
        <v>2.9722410291130599</v>
      </c>
      <c r="G69">
        <v>2.9183994151361698</v>
      </c>
      <c r="H69">
        <v>0.12576618798606901</v>
      </c>
      <c r="I69">
        <v>0.428108817155682</v>
      </c>
      <c r="J69">
        <v>1.81</v>
      </c>
      <c r="L69">
        <v>3.0441656031222388</v>
      </c>
      <c r="M69">
        <v>2.7926332271501009</v>
      </c>
      <c r="N69">
        <v>3.1699317911083078</v>
      </c>
      <c r="O69">
        <v>2.6668670391640319</v>
      </c>
    </row>
    <row r="70" spans="1:15" x14ac:dyDescent="0.2">
      <c r="A70" s="14">
        <v>43916</v>
      </c>
      <c r="B70">
        <v>1622</v>
      </c>
      <c r="C70">
        <v>1653</v>
      </c>
      <c r="D70">
        <v>549</v>
      </c>
      <c r="E70">
        <v>550.1</v>
      </c>
      <c r="F70">
        <v>3.00490819850936</v>
      </c>
      <c r="G70">
        <v>2.9189723479635599</v>
      </c>
      <c r="H70">
        <v>0.12610757291546901</v>
      </c>
      <c r="I70">
        <v>0.68144877075222499</v>
      </c>
      <c r="J70">
        <v>2.86</v>
      </c>
      <c r="L70">
        <v>3.0450799208790289</v>
      </c>
      <c r="M70">
        <v>2.7928647750480908</v>
      </c>
      <c r="N70">
        <v>3.1711874937944979</v>
      </c>
      <c r="O70">
        <v>2.6667572021326218</v>
      </c>
    </row>
    <row r="71" spans="1:15" x14ac:dyDescent="0.2">
      <c r="A71" s="14">
        <v>43915</v>
      </c>
      <c r="B71">
        <v>1628</v>
      </c>
      <c r="C71">
        <v>1656</v>
      </c>
      <c r="D71">
        <v>611.9</v>
      </c>
      <c r="E71">
        <v>623.6</v>
      </c>
      <c r="F71">
        <v>2.6555484284797899</v>
      </c>
      <c r="G71">
        <v>2.91943041476903</v>
      </c>
      <c r="H71">
        <v>0.126480732652727</v>
      </c>
      <c r="I71">
        <v>-2.0863413798666501</v>
      </c>
      <c r="J71">
        <v>-9.94</v>
      </c>
      <c r="L71">
        <v>3.0459111474217568</v>
      </c>
      <c r="M71">
        <v>2.7929496821163031</v>
      </c>
      <c r="N71">
        <v>3.1723918800744841</v>
      </c>
      <c r="O71">
        <v>2.6664689494635758</v>
      </c>
    </row>
    <row r="72" spans="1:15" x14ac:dyDescent="0.2">
      <c r="A72" s="14">
        <v>43914</v>
      </c>
      <c r="B72">
        <v>1489</v>
      </c>
      <c r="C72">
        <v>1498</v>
      </c>
      <c r="D72">
        <v>549.9</v>
      </c>
      <c r="E72">
        <v>574.29999999999995</v>
      </c>
      <c r="F72">
        <v>2.6083928260491001</v>
      </c>
      <c r="G72">
        <v>2.9246401113804699</v>
      </c>
      <c r="H72">
        <v>0.123516456485561</v>
      </c>
      <c r="I72">
        <v>-2.5603655928093798</v>
      </c>
      <c r="J72">
        <v>-12.12</v>
      </c>
      <c r="L72">
        <v>3.0481565678660307</v>
      </c>
      <c r="M72">
        <v>2.801123654894909</v>
      </c>
      <c r="N72">
        <v>3.171673024351592</v>
      </c>
      <c r="O72">
        <v>2.6776071984093477</v>
      </c>
    </row>
    <row r="73" spans="1:15" x14ac:dyDescent="0.2">
      <c r="A73" s="14">
        <v>43913</v>
      </c>
      <c r="B73">
        <v>1329</v>
      </c>
      <c r="C73">
        <v>1459</v>
      </c>
      <c r="D73">
        <v>521.70000000000005</v>
      </c>
      <c r="E73">
        <v>538.4</v>
      </c>
      <c r="F73">
        <v>2.7098811292719098</v>
      </c>
      <c r="G73">
        <v>2.9302591089552799</v>
      </c>
      <c r="H73">
        <v>0.118485195114402</v>
      </c>
      <c r="I73">
        <v>-1.85996216211299</v>
      </c>
      <c r="J73">
        <v>-8.1300000000000008</v>
      </c>
      <c r="L73">
        <v>3.048744304069682</v>
      </c>
      <c r="M73">
        <v>2.8117739138408777</v>
      </c>
      <c r="N73">
        <v>3.1672294991840837</v>
      </c>
      <c r="O73">
        <v>2.693288718726476</v>
      </c>
    </row>
    <row r="74" spans="1:15" x14ac:dyDescent="0.2">
      <c r="A74" s="14">
        <v>43909</v>
      </c>
      <c r="B74">
        <v>1488</v>
      </c>
      <c r="C74">
        <v>1299</v>
      </c>
      <c r="D74">
        <v>532.1</v>
      </c>
      <c r="E74">
        <v>522.1</v>
      </c>
      <c r="F74">
        <v>2.4880291131967001</v>
      </c>
      <c r="G74">
        <v>2.9355089422207401</v>
      </c>
      <c r="H74">
        <v>0.11732153090198801</v>
      </c>
      <c r="I74">
        <v>-3.81413220219458</v>
      </c>
      <c r="J74">
        <v>-17.989999999999998</v>
      </c>
      <c r="L74">
        <v>3.0528304731227283</v>
      </c>
      <c r="M74">
        <v>2.8181874113187519</v>
      </c>
      <c r="N74">
        <v>3.170152004024716</v>
      </c>
      <c r="O74">
        <v>2.7008658804167642</v>
      </c>
    </row>
    <row r="75" spans="1:15" x14ac:dyDescent="0.2">
      <c r="A75" s="14">
        <v>43908</v>
      </c>
      <c r="B75">
        <v>1574</v>
      </c>
      <c r="C75">
        <v>1472</v>
      </c>
      <c r="D75">
        <v>538</v>
      </c>
      <c r="E75">
        <v>523.29999999999995</v>
      </c>
      <c r="F75">
        <v>2.8129180202560602</v>
      </c>
      <c r="G75">
        <v>2.9434717349592998</v>
      </c>
      <c r="H75">
        <v>0.10644253094216299</v>
      </c>
      <c r="I75">
        <v>-1.22651832446725</v>
      </c>
      <c r="J75">
        <v>-4.6399999999999997</v>
      </c>
      <c r="L75">
        <v>3.0499142659014629</v>
      </c>
      <c r="M75">
        <v>2.8370292040171368</v>
      </c>
      <c r="N75">
        <v>3.1563567968436259</v>
      </c>
      <c r="O75">
        <v>2.7305866730749737</v>
      </c>
    </row>
    <row r="76" spans="1:15" x14ac:dyDescent="0.2">
      <c r="A76" s="14">
        <v>43907</v>
      </c>
      <c r="B76">
        <v>1579</v>
      </c>
      <c r="C76">
        <v>1614</v>
      </c>
      <c r="D76">
        <v>515</v>
      </c>
      <c r="E76">
        <v>537.5</v>
      </c>
      <c r="F76">
        <v>3.0027906976744099</v>
      </c>
      <c r="G76">
        <v>2.9464695559576399</v>
      </c>
      <c r="H76">
        <v>0.10588811044349999</v>
      </c>
      <c r="I76">
        <v>0.53189297156101101</v>
      </c>
      <c r="J76">
        <v>1.88</v>
      </c>
      <c r="L76">
        <v>3.0523576664011398</v>
      </c>
      <c r="M76">
        <v>2.84058144551414</v>
      </c>
      <c r="N76">
        <v>3.1582457768446401</v>
      </c>
      <c r="O76">
        <v>2.7346933350706397</v>
      </c>
    </row>
    <row r="77" spans="1:15" x14ac:dyDescent="0.2">
      <c r="A77" s="14">
        <v>43906</v>
      </c>
      <c r="B77">
        <v>1680</v>
      </c>
      <c r="C77">
        <v>1616</v>
      </c>
      <c r="D77">
        <v>535.6</v>
      </c>
      <c r="E77">
        <v>536.1</v>
      </c>
      <c r="F77">
        <v>3.0143629919791</v>
      </c>
      <c r="G77">
        <v>2.9465712181155599</v>
      </c>
      <c r="H77">
        <v>0.105945779506705</v>
      </c>
      <c r="I77">
        <v>0.63987234016487304</v>
      </c>
      <c r="J77">
        <v>2.25</v>
      </c>
      <c r="L77">
        <v>3.052516997622265</v>
      </c>
      <c r="M77">
        <v>2.8406254386088547</v>
      </c>
      <c r="N77">
        <v>3.1584627771289697</v>
      </c>
      <c r="O77">
        <v>2.7346796591021501</v>
      </c>
    </row>
    <row r="78" spans="1:15" x14ac:dyDescent="0.2">
      <c r="A78" s="14">
        <v>43903</v>
      </c>
      <c r="B78">
        <v>1659</v>
      </c>
      <c r="C78">
        <v>1661</v>
      </c>
      <c r="D78">
        <v>518.20000000000005</v>
      </c>
      <c r="E78">
        <v>536.9</v>
      </c>
      <c r="F78">
        <v>3.0936859750418999</v>
      </c>
      <c r="G78">
        <v>2.9461255522046099</v>
      </c>
      <c r="H78">
        <v>0.105729754419867</v>
      </c>
      <c r="I78">
        <v>1.3956376201472001</v>
      </c>
      <c r="J78">
        <v>4.7699999999999996</v>
      </c>
      <c r="L78">
        <v>3.0518553066244771</v>
      </c>
      <c r="M78">
        <v>2.8403957977847427</v>
      </c>
      <c r="N78">
        <v>3.1575850610443439</v>
      </c>
      <c r="O78">
        <v>2.734666043364876</v>
      </c>
    </row>
    <row r="79" spans="1:15" x14ac:dyDescent="0.2">
      <c r="A79" s="14">
        <v>43902</v>
      </c>
      <c r="B79">
        <v>1775</v>
      </c>
      <c r="C79">
        <v>1739</v>
      </c>
      <c r="D79">
        <v>577.9</v>
      </c>
      <c r="E79">
        <v>567.29999999999995</v>
      </c>
      <c r="F79">
        <v>3.0653974969152098</v>
      </c>
      <c r="G79">
        <v>2.94520562397771</v>
      </c>
      <c r="H79">
        <v>0.10473736105688</v>
      </c>
      <c r="I79">
        <v>1.1475549099639699</v>
      </c>
      <c r="J79">
        <v>3.92</v>
      </c>
      <c r="L79">
        <v>3.04994298503459</v>
      </c>
      <c r="M79">
        <v>2.84046826292083</v>
      </c>
      <c r="N79">
        <v>3.1546803460914701</v>
      </c>
      <c r="O79">
        <v>2.73573090186395</v>
      </c>
    </row>
    <row r="80" spans="1:15" x14ac:dyDescent="0.2">
      <c r="A80" s="14">
        <v>43901</v>
      </c>
      <c r="B80">
        <v>1800</v>
      </c>
      <c r="C80">
        <v>1804</v>
      </c>
      <c r="D80">
        <v>605</v>
      </c>
      <c r="E80">
        <v>593.9</v>
      </c>
      <c r="F80">
        <v>3.0375484088230298</v>
      </c>
      <c r="G80">
        <v>2.9444992888221599</v>
      </c>
      <c r="H80">
        <v>0.104101117201832</v>
      </c>
      <c r="I80">
        <v>0.89383401928787798</v>
      </c>
      <c r="J80">
        <v>3.06</v>
      </c>
      <c r="L80">
        <v>3.0486004060239917</v>
      </c>
      <c r="M80">
        <v>2.8403981716203281</v>
      </c>
      <c r="N80">
        <v>3.152701523225824</v>
      </c>
      <c r="O80">
        <v>2.7362970544184959</v>
      </c>
    </row>
    <row r="81" spans="1:15" x14ac:dyDescent="0.2">
      <c r="A81" s="14">
        <v>43900</v>
      </c>
      <c r="B81">
        <v>1764</v>
      </c>
      <c r="C81">
        <v>1798</v>
      </c>
      <c r="D81">
        <v>590</v>
      </c>
      <c r="E81">
        <v>603.29999999999995</v>
      </c>
      <c r="F81">
        <v>2.98027515332338</v>
      </c>
      <c r="G81">
        <v>2.9434097791553802</v>
      </c>
      <c r="H81">
        <v>0.103547704409385</v>
      </c>
      <c r="I81">
        <v>0.35602309465264997</v>
      </c>
      <c r="J81">
        <v>1.24</v>
      </c>
      <c r="L81">
        <v>3.046957483564765</v>
      </c>
      <c r="M81">
        <v>2.8398620747459953</v>
      </c>
      <c r="N81">
        <v>3.1505051879741504</v>
      </c>
      <c r="O81">
        <v>2.73631437033661</v>
      </c>
    </row>
    <row r="82" spans="1:15" x14ac:dyDescent="0.2">
      <c r="A82" s="14">
        <v>43899</v>
      </c>
      <c r="B82">
        <v>1854</v>
      </c>
      <c r="C82">
        <v>1783</v>
      </c>
      <c r="D82">
        <v>638</v>
      </c>
      <c r="E82">
        <v>611.4</v>
      </c>
      <c r="F82">
        <v>2.9162577690546199</v>
      </c>
      <c r="G82">
        <v>2.9434426085948302</v>
      </c>
      <c r="H82">
        <v>0.103559776857266</v>
      </c>
      <c r="I82">
        <v>-0.26250384430311602</v>
      </c>
      <c r="J82">
        <v>-0.93</v>
      </c>
      <c r="L82">
        <v>3.047002385452096</v>
      </c>
      <c r="M82">
        <v>2.8398828317375644</v>
      </c>
      <c r="N82">
        <v>3.1505621623093623</v>
      </c>
      <c r="O82">
        <v>2.7363230548802981</v>
      </c>
    </row>
    <row r="83" spans="1:15" x14ac:dyDescent="0.2">
      <c r="A83" s="14">
        <v>43896</v>
      </c>
      <c r="B83">
        <v>1960</v>
      </c>
      <c r="C83">
        <v>1920</v>
      </c>
      <c r="D83">
        <v>680.6</v>
      </c>
      <c r="E83">
        <v>668</v>
      </c>
      <c r="F83">
        <v>2.87425149700598</v>
      </c>
      <c r="G83">
        <v>2.9451235455718101</v>
      </c>
      <c r="H83">
        <v>0.104126490451069</v>
      </c>
      <c r="I83">
        <v>-0.68063418116573204</v>
      </c>
      <c r="J83">
        <v>-2.4700000000000002</v>
      </c>
      <c r="L83">
        <v>3.0492500360228791</v>
      </c>
      <c r="M83">
        <v>2.8409970551207411</v>
      </c>
      <c r="N83">
        <v>3.1533765264739482</v>
      </c>
      <c r="O83">
        <v>2.736870564669672</v>
      </c>
    </row>
    <row r="84" spans="1:15" x14ac:dyDescent="0.2">
      <c r="A84" s="14">
        <v>43895</v>
      </c>
      <c r="B84">
        <v>2012</v>
      </c>
      <c r="C84">
        <v>2005</v>
      </c>
      <c r="D84">
        <v>711.7</v>
      </c>
      <c r="E84">
        <v>699.8</v>
      </c>
      <c r="F84">
        <v>2.8651043155187099</v>
      </c>
      <c r="G84">
        <v>2.94739503093462</v>
      </c>
      <c r="H84">
        <v>0.104413457741396</v>
      </c>
      <c r="I84">
        <v>-0.78812364991991501</v>
      </c>
      <c r="J84">
        <v>-2.87</v>
      </c>
      <c r="L84">
        <v>3.051808488676016</v>
      </c>
      <c r="M84">
        <v>2.842981573193224</v>
      </c>
      <c r="N84">
        <v>3.1562219464174119</v>
      </c>
      <c r="O84">
        <v>2.738568115451828</v>
      </c>
    </row>
    <row r="85" spans="1:15" x14ac:dyDescent="0.2">
      <c r="A85" s="14">
        <v>43894</v>
      </c>
      <c r="B85">
        <v>1970</v>
      </c>
      <c r="C85">
        <v>1986</v>
      </c>
      <c r="D85">
        <v>698.2</v>
      </c>
      <c r="E85">
        <v>702.2</v>
      </c>
      <c r="F85">
        <v>2.8282540586727398</v>
      </c>
      <c r="G85">
        <v>2.9503261317879699</v>
      </c>
      <c r="H85">
        <v>0.105145258803627</v>
      </c>
      <c r="I85">
        <v>-1.16098504587082</v>
      </c>
      <c r="J85">
        <v>-4.32</v>
      </c>
      <c r="L85">
        <v>3.0554713905915967</v>
      </c>
      <c r="M85">
        <v>2.8451808729843431</v>
      </c>
      <c r="N85">
        <v>3.1606166493952239</v>
      </c>
      <c r="O85">
        <v>2.7400356141807158</v>
      </c>
    </row>
    <row r="86" spans="1:15" x14ac:dyDescent="0.2">
      <c r="A86" s="14">
        <v>43893</v>
      </c>
      <c r="B86">
        <v>2078</v>
      </c>
      <c r="C86">
        <v>1996</v>
      </c>
      <c r="D86">
        <v>722</v>
      </c>
      <c r="E86">
        <v>705.6</v>
      </c>
      <c r="F86">
        <v>2.8287981859410398</v>
      </c>
      <c r="G86">
        <v>2.9542982510999498</v>
      </c>
      <c r="H86">
        <v>0.106081609744804</v>
      </c>
      <c r="I86">
        <v>-1.1830520432411999</v>
      </c>
      <c r="J86">
        <v>-4.4400000000000004</v>
      </c>
      <c r="L86">
        <v>3.0603798608447539</v>
      </c>
      <c r="M86">
        <v>2.8482166413551457</v>
      </c>
      <c r="N86">
        <v>3.166461470589558</v>
      </c>
      <c r="O86">
        <v>2.7421350316103417</v>
      </c>
    </row>
    <row r="87" spans="1:15" x14ac:dyDescent="0.2">
      <c r="A87" s="14">
        <v>43892</v>
      </c>
      <c r="B87">
        <v>1978</v>
      </c>
      <c r="C87">
        <v>2023</v>
      </c>
      <c r="D87">
        <v>702.3</v>
      </c>
      <c r="E87">
        <v>710.3</v>
      </c>
      <c r="F87">
        <v>2.8480923553428101</v>
      </c>
      <c r="G87">
        <v>2.9587870570919499</v>
      </c>
      <c r="H87">
        <v>0.10778530094770999</v>
      </c>
      <c r="I87">
        <v>-1.0269925562747999</v>
      </c>
      <c r="J87">
        <v>-3.89</v>
      </c>
      <c r="L87">
        <v>3.06657235803966</v>
      </c>
      <c r="M87">
        <v>2.8510017561442398</v>
      </c>
      <c r="N87">
        <v>3.1743576589873701</v>
      </c>
      <c r="O87">
        <v>2.7432164551965297</v>
      </c>
    </row>
    <row r="88" spans="1:15" x14ac:dyDescent="0.2">
      <c r="A88" s="14">
        <v>43889</v>
      </c>
      <c r="B88">
        <v>2008</v>
      </c>
      <c r="C88">
        <v>2017</v>
      </c>
      <c r="D88">
        <v>720.2</v>
      </c>
      <c r="E88">
        <v>716.8</v>
      </c>
      <c r="F88">
        <v>2.81389508928571</v>
      </c>
      <c r="G88">
        <v>2.96358843194851</v>
      </c>
      <c r="H88">
        <v>0.11072774910970801</v>
      </c>
      <c r="I88">
        <v>-1.3519045033100601</v>
      </c>
      <c r="J88">
        <v>-5.32</v>
      </c>
      <c r="L88">
        <v>3.0743161810582178</v>
      </c>
      <c r="M88">
        <v>2.8528606828388021</v>
      </c>
      <c r="N88">
        <v>3.1850439301679261</v>
      </c>
      <c r="O88">
        <v>2.7421329337290938</v>
      </c>
    </row>
    <row r="89" spans="1:15" x14ac:dyDescent="0.2">
      <c r="A89" s="14">
        <v>43888</v>
      </c>
      <c r="B89">
        <v>2063</v>
      </c>
      <c r="C89">
        <v>2039</v>
      </c>
      <c r="D89">
        <v>746.3</v>
      </c>
      <c r="E89">
        <v>745</v>
      </c>
      <c r="F89">
        <v>2.73691275167785</v>
      </c>
      <c r="G89">
        <v>2.9686114549510401</v>
      </c>
      <c r="H89">
        <v>0.11235606108292499</v>
      </c>
      <c r="I89">
        <v>-2.0621825030176102</v>
      </c>
      <c r="J89">
        <v>-8.4700000000000006</v>
      </c>
      <c r="L89">
        <v>3.0809675160339651</v>
      </c>
      <c r="M89">
        <v>2.856255393868115</v>
      </c>
      <c r="N89">
        <v>3.1933235771168902</v>
      </c>
      <c r="O89">
        <v>2.7438993327851899</v>
      </c>
    </row>
    <row r="90" spans="1:15" x14ac:dyDescent="0.2">
      <c r="A90" s="14">
        <v>43887</v>
      </c>
      <c r="B90">
        <v>2065</v>
      </c>
      <c r="C90">
        <v>2077</v>
      </c>
      <c r="D90">
        <v>750.2</v>
      </c>
      <c r="E90">
        <v>757.9</v>
      </c>
      <c r="F90">
        <v>2.74046708008972</v>
      </c>
      <c r="G90">
        <v>2.9764827635666999</v>
      </c>
      <c r="H90">
        <v>0.116452545757283</v>
      </c>
      <c r="I90">
        <v>-2.0267112405503198</v>
      </c>
      <c r="J90">
        <v>-8.61</v>
      </c>
      <c r="L90">
        <v>3.0929353093239831</v>
      </c>
      <c r="M90">
        <v>2.8600302178094168</v>
      </c>
      <c r="N90">
        <v>3.2093878550812658</v>
      </c>
      <c r="O90">
        <v>2.7435776720521341</v>
      </c>
    </row>
    <row r="91" spans="1:15" x14ac:dyDescent="0.2">
      <c r="A91" s="14">
        <v>43886</v>
      </c>
      <c r="B91">
        <v>2182</v>
      </c>
      <c r="C91">
        <v>2099</v>
      </c>
      <c r="D91">
        <v>750</v>
      </c>
      <c r="E91">
        <v>757.5</v>
      </c>
      <c r="F91">
        <v>2.7709570957095702</v>
      </c>
      <c r="G91">
        <v>2.98360585735049</v>
      </c>
      <c r="H91">
        <v>0.11812501060971201</v>
      </c>
      <c r="I91">
        <v>-1.8002009950587099</v>
      </c>
      <c r="J91">
        <v>-7.67</v>
      </c>
      <c r="L91">
        <v>3.1017308679602018</v>
      </c>
      <c r="M91">
        <v>2.8654808467407782</v>
      </c>
      <c r="N91">
        <v>3.2198558785699141</v>
      </c>
      <c r="O91">
        <v>2.7473558361310659</v>
      </c>
    </row>
    <row r="92" spans="1:15" x14ac:dyDescent="0.2">
      <c r="A92" s="14">
        <v>43882</v>
      </c>
      <c r="B92">
        <v>2227</v>
      </c>
      <c r="C92">
        <v>2223</v>
      </c>
      <c r="D92">
        <v>787.8</v>
      </c>
      <c r="E92">
        <v>788.8</v>
      </c>
      <c r="F92">
        <v>2.8182048681541501</v>
      </c>
      <c r="G92">
        <v>2.9913885866288998</v>
      </c>
      <c r="H92">
        <v>0.122986939943316</v>
      </c>
      <c r="I92">
        <v>-1.4081472272955899</v>
      </c>
      <c r="J92">
        <v>-6.15</v>
      </c>
      <c r="L92">
        <v>3.1143755265722159</v>
      </c>
      <c r="M92">
        <v>2.8684016466855837</v>
      </c>
      <c r="N92">
        <v>3.2373624665155321</v>
      </c>
      <c r="O92">
        <v>2.7454147067422676</v>
      </c>
    </row>
    <row r="93" spans="1:15" x14ac:dyDescent="0.2">
      <c r="A93" s="14">
        <v>43881</v>
      </c>
      <c r="B93">
        <v>2256</v>
      </c>
      <c r="C93">
        <v>2227</v>
      </c>
      <c r="D93">
        <v>793.2</v>
      </c>
      <c r="E93">
        <v>789.5</v>
      </c>
      <c r="F93">
        <v>2.8207726409119598</v>
      </c>
      <c r="G93">
        <v>2.9943498896607101</v>
      </c>
      <c r="H93">
        <v>0.121445534348862</v>
      </c>
      <c r="I93">
        <v>-1.42926003561503</v>
      </c>
      <c r="J93">
        <v>-6.15</v>
      </c>
      <c r="L93">
        <v>3.1157954240095722</v>
      </c>
      <c r="M93">
        <v>2.8729043553118481</v>
      </c>
      <c r="N93">
        <v>3.2372409583584343</v>
      </c>
      <c r="O93">
        <v>2.751458820962986</v>
      </c>
    </row>
    <row r="94" spans="1:15" x14ac:dyDescent="0.2">
      <c r="A94" s="14">
        <v>43880</v>
      </c>
      <c r="B94">
        <v>2220</v>
      </c>
      <c r="C94">
        <v>2231</v>
      </c>
      <c r="D94">
        <v>785.2</v>
      </c>
      <c r="E94">
        <v>786.8</v>
      </c>
      <c r="F94">
        <v>2.8355363497712198</v>
      </c>
      <c r="G94">
        <v>2.99653483650218</v>
      </c>
      <c r="H94">
        <v>0.11976551736737399</v>
      </c>
      <c r="I94">
        <v>-1.34428081028622</v>
      </c>
      <c r="J94">
        <v>-5.68</v>
      </c>
      <c r="L94">
        <v>3.116300353869554</v>
      </c>
      <c r="M94">
        <v>2.876769319134806</v>
      </c>
      <c r="N94">
        <v>3.2360658712369279</v>
      </c>
      <c r="O94">
        <v>2.7570038017674321</v>
      </c>
    </row>
    <row r="95" spans="1:15" x14ac:dyDescent="0.2">
      <c r="A95" s="14">
        <v>43879</v>
      </c>
      <c r="B95">
        <v>2223</v>
      </c>
      <c r="C95">
        <v>2206</v>
      </c>
      <c r="D95">
        <v>787</v>
      </c>
      <c r="E95">
        <v>785.2</v>
      </c>
      <c r="F95">
        <v>2.8094752929190001</v>
      </c>
      <c r="G95">
        <v>2.9987206099087902</v>
      </c>
      <c r="H95">
        <v>0.118294165228747</v>
      </c>
      <c r="I95">
        <v>-1.59978572589651</v>
      </c>
      <c r="J95">
        <v>-6.74</v>
      </c>
      <c r="L95">
        <v>3.117014775137537</v>
      </c>
      <c r="M95">
        <v>2.8804264446800434</v>
      </c>
      <c r="N95">
        <v>3.2353089403662842</v>
      </c>
      <c r="O95">
        <v>2.7621322794512961</v>
      </c>
    </row>
    <row r="96" spans="1:15" x14ac:dyDescent="0.2">
      <c r="A96" s="14">
        <v>43878</v>
      </c>
      <c r="B96">
        <v>2240</v>
      </c>
      <c r="C96">
        <v>2234</v>
      </c>
      <c r="D96">
        <v>782.8</v>
      </c>
      <c r="E96">
        <v>789.7</v>
      </c>
      <c r="F96">
        <v>2.8289223755856598</v>
      </c>
      <c r="G96">
        <v>3.00081301298767</v>
      </c>
      <c r="H96">
        <v>0.116299345256083</v>
      </c>
      <c r="I96">
        <v>-1.4780017636687099</v>
      </c>
      <c r="J96">
        <v>-6.08</v>
      </c>
      <c r="L96">
        <v>3.117112358243753</v>
      </c>
      <c r="M96">
        <v>2.884513667731587</v>
      </c>
      <c r="N96">
        <v>3.233411703499836</v>
      </c>
      <c r="O96">
        <v>2.768214322475504</v>
      </c>
    </row>
    <row r="97" spans="1:15" x14ac:dyDescent="0.2">
      <c r="A97" s="14">
        <v>43875</v>
      </c>
      <c r="B97">
        <v>2261</v>
      </c>
      <c r="C97">
        <v>2255</v>
      </c>
      <c r="D97">
        <v>787.3</v>
      </c>
      <c r="E97">
        <v>790.8</v>
      </c>
      <c r="F97">
        <v>2.85154274152756</v>
      </c>
      <c r="G97">
        <v>3.0028902827528401</v>
      </c>
      <c r="H97">
        <v>0.114589375315214</v>
      </c>
      <c r="I97">
        <v>-1.3207816240287999</v>
      </c>
      <c r="J97">
        <v>-5.31</v>
      </c>
      <c r="L97">
        <v>3.1174796580680542</v>
      </c>
      <c r="M97">
        <v>2.888300907437626</v>
      </c>
      <c r="N97">
        <v>3.2320690333832682</v>
      </c>
      <c r="O97">
        <v>2.7737115321224119</v>
      </c>
    </row>
    <row r="98" spans="1:15" x14ac:dyDescent="0.2">
      <c r="A98" s="14">
        <v>43874</v>
      </c>
      <c r="B98">
        <v>2265</v>
      </c>
      <c r="C98">
        <v>2256</v>
      </c>
      <c r="D98">
        <v>792.1</v>
      </c>
      <c r="E98">
        <v>794.2</v>
      </c>
      <c r="F98">
        <v>2.8405943087383498</v>
      </c>
      <c r="G98">
        <v>3.0046239207204701</v>
      </c>
      <c r="H98">
        <v>0.113262386926056</v>
      </c>
      <c r="I98">
        <v>-1.4482266923193401</v>
      </c>
      <c r="J98">
        <v>-5.77</v>
      </c>
      <c r="L98">
        <v>3.117886307646526</v>
      </c>
      <c r="M98">
        <v>2.8913615337944143</v>
      </c>
      <c r="N98">
        <v>3.2311486945725822</v>
      </c>
      <c r="O98">
        <v>2.778099146868358</v>
      </c>
    </row>
    <row r="99" spans="1:15" x14ac:dyDescent="0.2">
      <c r="A99" s="14">
        <v>43873</v>
      </c>
      <c r="B99">
        <v>2285</v>
      </c>
      <c r="C99">
        <v>2270</v>
      </c>
      <c r="D99">
        <v>799.8</v>
      </c>
      <c r="E99">
        <v>792.4</v>
      </c>
      <c r="F99">
        <v>2.86471479050984</v>
      </c>
      <c r="G99">
        <v>3.00592060313849</v>
      </c>
      <c r="H99">
        <v>0.111925878044803</v>
      </c>
      <c r="I99">
        <v>-1.26160111580388</v>
      </c>
      <c r="J99">
        <v>-4.93</v>
      </c>
      <c r="L99">
        <v>3.1178464811832929</v>
      </c>
      <c r="M99">
        <v>2.893994725093687</v>
      </c>
      <c r="N99">
        <v>3.2297723592280958</v>
      </c>
      <c r="O99">
        <v>2.7820688470488841</v>
      </c>
    </row>
    <row r="100" spans="1:15" x14ac:dyDescent="0.2">
      <c r="A100" s="14">
        <v>43871</v>
      </c>
      <c r="B100">
        <v>2296</v>
      </c>
      <c r="C100">
        <v>2287</v>
      </c>
      <c r="D100">
        <v>798</v>
      </c>
      <c r="E100">
        <v>800.3</v>
      </c>
      <c r="F100">
        <v>2.85767837061102</v>
      </c>
      <c r="G100">
        <v>3.00741365221764</v>
      </c>
      <c r="H100">
        <v>0.11077322885053</v>
      </c>
      <c r="I100">
        <v>-1.3517280588495499</v>
      </c>
      <c r="J100">
        <v>-5.24</v>
      </c>
      <c r="L100">
        <v>3.1181868810681701</v>
      </c>
      <c r="M100">
        <v>2.8966404233671099</v>
      </c>
      <c r="N100">
        <v>3.2289601099187002</v>
      </c>
      <c r="O100">
        <v>2.7858671945165798</v>
      </c>
    </row>
    <row r="101" spans="1:15" x14ac:dyDescent="0.2">
      <c r="A101" s="14">
        <v>43868</v>
      </c>
      <c r="B101">
        <v>2341</v>
      </c>
      <c r="C101">
        <v>2320</v>
      </c>
      <c r="D101">
        <v>810.6</v>
      </c>
      <c r="E101">
        <v>808.5</v>
      </c>
      <c r="F101">
        <v>2.86951144094001</v>
      </c>
      <c r="G101">
        <v>3.0088775214368999</v>
      </c>
      <c r="H101">
        <v>0.10950295913421899</v>
      </c>
      <c r="I101">
        <v>-1.2727151996511199</v>
      </c>
      <c r="J101">
        <v>-4.8600000000000003</v>
      </c>
      <c r="L101">
        <v>3.1183804805711191</v>
      </c>
      <c r="M101">
        <v>2.8993745623026808</v>
      </c>
      <c r="N101">
        <v>3.2278834397053378</v>
      </c>
      <c r="O101">
        <v>2.7898716031684621</v>
      </c>
    </row>
    <row r="102" spans="1:15" x14ac:dyDescent="0.2">
      <c r="A102" s="14">
        <v>43867</v>
      </c>
      <c r="B102">
        <v>2325</v>
      </c>
      <c r="C102">
        <v>2345</v>
      </c>
      <c r="D102">
        <v>810.5</v>
      </c>
      <c r="E102">
        <v>812.7</v>
      </c>
      <c r="F102">
        <v>2.8854435831180001</v>
      </c>
      <c r="G102">
        <v>3.0104905572968401</v>
      </c>
      <c r="H102">
        <v>0.108322816409438</v>
      </c>
      <c r="I102">
        <v>-1.1543918291986199</v>
      </c>
      <c r="J102">
        <v>-4.33</v>
      </c>
      <c r="L102">
        <v>3.1188133737062782</v>
      </c>
      <c r="M102">
        <v>2.902167740887402</v>
      </c>
      <c r="N102">
        <v>3.2271361901157163</v>
      </c>
      <c r="O102">
        <v>2.793844924477964</v>
      </c>
    </row>
    <row r="103" spans="1:15" x14ac:dyDescent="0.2">
      <c r="A103" s="14">
        <v>43866</v>
      </c>
      <c r="B103">
        <v>2339</v>
      </c>
      <c r="C103">
        <v>2293</v>
      </c>
      <c r="D103">
        <v>807.8</v>
      </c>
      <c r="E103">
        <v>797.5</v>
      </c>
      <c r="F103">
        <v>2.8752351097178601</v>
      </c>
      <c r="G103">
        <v>3.0106365706576099</v>
      </c>
      <c r="H103">
        <v>0.10816142181793</v>
      </c>
      <c r="I103">
        <v>-1.2518461634839699</v>
      </c>
      <c r="J103">
        <v>-4.71</v>
      </c>
      <c r="L103">
        <v>3.1187979924755398</v>
      </c>
      <c r="M103">
        <v>2.9024751488396801</v>
      </c>
      <c r="N103">
        <v>3.2269594142934701</v>
      </c>
      <c r="O103">
        <v>2.7943137270217497</v>
      </c>
    </row>
    <row r="104" spans="1:15" x14ac:dyDescent="0.2">
      <c r="A104" s="14">
        <v>43865</v>
      </c>
      <c r="B104">
        <v>2304</v>
      </c>
      <c r="C104">
        <v>2341</v>
      </c>
      <c r="D104">
        <v>783.1</v>
      </c>
      <c r="E104">
        <v>796</v>
      </c>
      <c r="F104">
        <v>2.9409547738693398</v>
      </c>
      <c r="G104">
        <v>3.0110021674248002</v>
      </c>
      <c r="H104">
        <v>0.107748686352132</v>
      </c>
      <c r="I104">
        <v>-0.65009974531413095</v>
      </c>
      <c r="J104">
        <v>-2.38</v>
      </c>
      <c r="L104">
        <v>3.1187508537769322</v>
      </c>
      <c r="M104">
        <v>2.9032534810726682</v>
      </c>
      <c r="N104">
        <v>3.2264995401290641</v>
      </c>
      <c r="O104">
        <v>2.7955047947205363</v>
      </c>
    </row>
    <row r="105" spans="1:15" x14ac:dyDescent="0.2">
      <c r="A105" s="14">
        <v>43864</v>
      </c>
      <c r="B105">
        <v>2224</v>
      </c>
      <c r="C105">
        <v>2296</v>
      </c>
      <c r="D105">
        <v>779</v>
      </c>
      <c r="E105">
        <v>785.6</v>
      </c>
      <c r="F105">
        <v>2.92260692464358</v>
      </c>
      <c r="G105">
        <v>3.0111276040520698</v>
      </c>
      <c r="H105">
        <v>0.10767251615305</v>
      </c>
      <c r="I105">
        <v>-0.822128827031958</v>
      </c>
      <c r="J105">
        <v>-3.03</v>
      </c>
      <c r="L105">
        <v>3.1188001202051199</v>
      </c>
      <c r="M105">
        <v>2.9034550878990197</v>
      </c>
      <c r="N105">
        <v>3.2264726363581699</v>
      </c>
      <c r="O105">
        <v>2.7957825717459697</v>
      </c>
    </row>
    <row r="106" spans="1:15" x14ac:dyDescent="0.2">
      <c r="A106" s="14">
        <v>43861</v>
      </c>
      <c r="B106">
        <v>2374</v>
      </c>
      <c r="C106">
        <v>2301</v>
      </c>
      <c r="D106">
        <v>789.6</v>
      </c>
      <c r="E106">
        <v>795.2</v>
      </c>
      <c r="F106">
        <v>2.8936116700201202</v>
      </c>
      <c r="G106">
        <v>3.0114358521809299</v>
      </c>
      <c r="H106">
        <v>0.10745152078218501</v>
      </c>
      <c r="I106">
        <v>-1.09653340690871</v>
      </c>
      <c r="J106">
        <v>-4.07</v>
      </c>
      <c r="L106">
        <v>3.118887372963115</v>
      </c>
      <c r="M106">
        <v>2.9039843313987448</v>
      </c>
      <c r="N106">
        <v>3.2263388937453001</v>
      </c>
      <c r="O106">
        <v>2.7965328106165597</v>
      </c>
    </row>
    <row r="107" spans="1:15" x14ac:dyDescent="0.2">
      <c r="A107" s="14">
        <v>43860</v>
      </c>
      <c r="B107">
        <v>2228</v>
      </c>
      <c r="C107">
        <v>2174</v>
      </c>
      <c r="D107">
        <v>794.5</v>
      </c>
      <c r="E107">
        <v>784.7</v>
      </c>
      <c r="F107">
        <v>2.77048553587358</v>
      </c>
      <c r="G107">
        <v>3.0115979636347601</v>
      </c>
      <c r="H107">
        <v>0.10728267683371299</v>
      </c>
      <c r="I107">
        <v>-2.2474497736005099</v>
      </c>
      <c r="J107">
        <v>-8.6999999999999993</v>
      </c>
      <c r="L107">
        <v>3.1188806404684732</v>
      </c>
      <c r="M107">
        <v>2.9043152868010469</v>
      </c>
      <c r="N107">
        <v>3.226163317302186</v>
      </c>
      <c r="O107">
        <v>2.7970326099673342</v>
      </c>
    </row>
    <row r="108" spans="1:15" x14ac:dyDescent="0.2">
      <c r="A108" s="14">
        <v>43859</v>
      </c>
      <c r="B108">
        <v>2209</v>
      </c>
      <c r="C108">
        <v>2228</v>
      </c>
      <c r="D108">
        <v>796.5</v>
      </c>
      <c r="E108">
        <v>800.2</v>
      </c>
      <c r="F108">
        <v>2.7843039240189902</v>
      </c>
      <c r="G108">
        <v>3.0145852128291599</v>
      </c>
      <c r="H108">
        <v>0.103582805575476</v>
      </c>
      <c r="I108">
        <v>-2.2231613396721102</v>
      </c>
      <c r="J108">
        <v>-8.27</v>
      </c>
      <c r="L108">
        <v>3.1181680184046359</v>
      </c>
      <c r="M108">
        <v>2.911002407253684</v>
      </c>
      <c r="N108">
        <v>3.2217508239801118</v>
      </c>
      <c r="O108">
        <v>2.807419601678208</v>
      </c>
    </row>
    <row r="109" spans="1:15" x14ac:dyDescent="0.2">
      <c r="A109" s="14">
        <v>43858</v>
      </c>
      <c r="B109">
        <v>2219</v>
      </c>
      <c r="C109">
        <v>2204</v>
      </c>
      <c r="D109">
        <v>794.3</v>
      </c>
      <c r="E109">
        <v>792.8</v>
      </c>
      <c r="F109">
        <v>2.7800201816347099</v>
      </c>
      <c r="G109">
        <v>3.0176474929297901</v>
      </c>
      <c r="H109">
        <v>0.10006480595611</v>
      </c>
      <c r="I109">
        <v>-2.3747341437838401</v>
      </c>
      <c r="J109">
        <v>-8.5500000000000007</v>
      </c>
      <c r="L109">
        <v>3.1177122988859001</v>
      </c>
      <c r="M109">
        <v>2.9175826869736801</v>
      </c>
      <c r="N109">
        <v>3.2177771048420101</v>
      </c>
      <c r="O109">
        <v>2.8175178810175701</v>
      </c>
    </row>
    <row r="110" spans="1:15" x14ac:dyDescent="0.2">
      <c r="A110" s="14">
        <v>43857</v>
      </c>
      <c r="B110">
        <v>2274</v>
      </c>
      <c r="C110">
        <v>2240</v>
      </c>
      <c r="D110">
        <v>798.9</v>
      </c>
      <c r="E110">
        <v>801.9</v>
      </c>
      <c r="F110">
        <v>2.79336575632871</v>
      </c>
      <c r="G110">
        <v>3.02050813483809</v>
      </c>
      <c r="H110">
        <v>9.62236677641016E-2</v>
      </c>
      <c r="I110">
        <v>-2.3605666234447198</v>
      </c>
      <c r="J110">
        <v>-8.1300000000000008</v>
      </c>
      <c r="L110">
        <v>3.1167318026021915</v>
      </c>
      <c r="M110">
        <v>2.9242844670739885</v>
      </c>
      <c r="N110">
        <v>3.212955470366293</v>
      </c>
      <c r="O110">
        <v>2.828060799309887</v>
      </c>
    </row>
    <row r="111" spans="1:15" x14ac:dyDescent="0.2">
      <c r="A111" s="14">
        <v>43854</v>
      </c>
      <c r="B111">
        <v>2350</v>
      </c>
      <c r="C111">
        <v>2316</v>
      </c>
      <c r="D111">
        <v>811.6</v>
      </c>
      <c r="E111">
        <v>812.9</v>
      </c>
      <c r="F111">
        <v>2.8490589248370002</v>
      </c>
      <c r="G111">
        <v>3.0233549282614902</v>
      </c>
      <c r="H111">
        <v>9.2549730449160206E-2</v>
      </c>
      <c r="I111">
        <v>-1.8832686230268101</v>
      </c>
      <c r="J111">
        <v>-6.12</v>
      </c>
      <c r="L111">
        <v>3.1159046587106505</v>
      </c>
      <c r="M111">
        <v>2.93080519781233</v>
      </c>
      <c r="N111">
        <v>3.2084543891598107</v>
      </c>
      <c r="O111">
        <v>2.8382554673631697</v>
      </c>
    </row>
    <row r="112" spans="1:15" x14ac:dyDescent="0.2">
      <c r="A112" s="14">
        <v>43853</v>
      </c>
      <c r="B112">
        <v>2368</v>
      </c>
      <c r="C112">
        <v>2328</v>
      </c>
      <c r="D112">
        <v>822.1</v>
      </c>
      <c r="E112">
        <v>812.4</v>
      </c>
      <c r="F112">
        <v>2.8655834564254001</v>
      </c>
      <c r="G112">
        <v>3.0249122448868602</v>
      </c>
      <c r="H112">
        <v>9.05651802503432E-2</v>
      </c>
      <c r="I112">
        <v>-1.7592720295045099</v>
      </c>
      <c r="J112">
        <v>-5.56</v>
      </c>
      <c r="L112">
        <v>3.1154774251372035</v>
      </c>
      <c r="M112">
        <v>2.9343470646365168</v>
      </c>
      <c r="N112">
        <v>3.2060426053875464</v>
      </c>
      <c r="O112">
        <v>2.843781884386174</v>
      </c>
    </row>
    <row r="113" spans="1:15" x14ac:dyDescent="0.2">
      <c r="A113" s="14">
        <v>43852</v>
      </c>
      <c r="B113">
        <v>2389</v>
      </c>
      <c r="C113">
        <v>2381</v>
      </c>
      <c r="D113">
        <v>825.6</v>
      </c>
      <c r="E113">
        <v>824.9</v>
      </c>
      <c r="F113">
        <v>2.8864104739968401</v>
      </c>
      <c r="G113">
        <v>3.0258851816445298</v>
      </c>
      <c r="H113">
        <v>8.9230415460347601E-2</v>
      </c>
      <c r="I113">
        <v>-1.56308481730281</v>
      </c>
      <c r="J113">
        <v>-4.83</v>
      </c>
      <c r="L113">
        <v>3.1151155971048774</v>
      </c>
      <c r="M113">
        <v>2.9366547661841822</v>
      </c>
      <c r="N113">
        <v>3.204346012565225</v>
      </c>
      <c r="O113">
        <v>2.8474243507238346</v>
      </c>
    </row>
    <row r="114" spans="1:15" x14ac:dyDescent="0.2">
      <c r="A114" s="14">
        <v>43851</v>
      </c>
      <c r="B114">
        <v>2429</v>
      </c>
      <c r="C114">
        <v>2402</v>
      </c>
      <c r="D114">
        <v>826.3</v>
      </c>
      <c r="E114">
        <v>827.8</v>
      </c>
      <c r="F114">
        <v>2.9016670693404198</v>
      </c>
      <c r="G114">
        <v>3.02621456417836</v>
      </c>
      <c r="H114">
        <v>8.8759306267982105E-2</v>
      </c>
      <c r="I114">
        <v>-1.4032049153460799</v>
      </c>
      <c r="J114">
        <v>-4.29</v>
      </c>
      <c r="L114">
        <v>3.1149738704463421</v>
      </c>
      <c r="M114">
        <v>2.9374552579103779</v>
      </c>
      <c r="N114">
        <v>3.2037331767143242</v>
      </c>
      <c r="O114">
        <v>2.8486959516423958</v>
      </c>
    </row>
    <row r="115" spans="1:15" x14ac:dyDescent="0.2">
      <c r="A115" s="14">
        <v>43850</v>
      </c>
      <c r="B115">
        <v>2411</v>
      </c>
      <c r="C115">
        <v>2421</v>
      </c>
      <c r="D115">
        <v>820.2</v>
      </c>
      <c r="E115">
        <v>828.6</v>
      </c>
      <c r="F115">
        <v>2.9217958001448201</v>
      </c>
      <c r="G115">
        <v>3.02624331334775</v>
      </c>
      <c r="H115">
        <v>8.8719300815618199E-2</v>
      </c>
      <c r="I115">
        <v>-1.1772806169876999</v>
      </c>
      <c r="J115">
        <v>-3.57</v>
      </c>
      <c r="L115">
        <v>3.1149626141633684</v>
      </c>
      <c r="M115">
        <v>2.9375240125321316</v>
      </c>
      <c r="N115">
        <v>3.2036819149789864</v>
      </c>
      <c r="O115">
        <v>2.8488047117165136</v>
      </c>
    </row>
    <row r="116" spans="1:15" x14ac:dyDescent="0.2">
      <c r="A116" s="14">
        <v>43847</v>
      </c>
      <c r="B116">
        <v>2400</v>
      </c>
      <c r="C116">
        <v>2406</v>
      </c>
      <c r="D116">
        <v>810.3</v>
      </c>
      <c r="E116">
        <v>820.1</v>
      </c>
      <c r="F116">
        <v>2.9337885623704398</v>
      </c>
      <c r="G116">
        <v>3.0259985697708398</v>
      </c>
      <c r="H116">
        <v>8.9031862892659602E-2</v>
      </c>
      <c r="I116">
        <v>-1.03569670907114</v>
      </c>
      <c r="J116">
        <v>-3.14</v>
      </c>
      <c r="L116">
        <v>3.1150304326634992</v>
      </c>
      <c r="M116">
        <v>2.9369667068781804</v>
      </c>
      <c r="N116">
        <v>3.2040622955561591</v>
      </c>
      <c r="O116">
        <v>2.8479348439855205</v>
      </c>
    </row>
    <row r="117" spans="1:15" x14ac:dyDescent="0.2">
      <c r="A117" s="14">
        <v>43846</v>
      </c>
      <c r="B117">
        <v>2410</v>
      </c>
      <c r="C117">
        <v>2377</v>
      </c>
      <c r="D117">
        <v>807.5</v>
      </c>
      <c r="E117">
        <v>810.4</v>
      </c>
      <c r="F117">
        <v>2.93311944718657</v>
      </c>
      <c r="G117">
        <v>3.02518660875594</v>
      </c>
      <c r="H117">
        <v>9.0139898178115893E-2</v>
      </c>
      <c r="I117">
        <v>-1.0213808028432301</v>
      </c>
      <c r="J117">
        <v>-3.14</v>
      </c>
      <c r="L117">
        <v>3.1153265069340561</v>
      </c>
      <c r="M117">
        <v>2.935046710577824</v>
      </c>
      <c r="N117">
        <v>3.2054664051121717</v>
      </c>
      <c r="O117">
        <v>2.8449068123997083</v>
      </c>
    </row>
    <row r="118" spans="1:15" x14ac:dyDescent="0.2">
      <c r="A118" s="14">
        <v>43845</v>
      </c>
      <c r="B118">
        <v>2400</v>
      </c>
      <c r="C118">
        <v>2398</v>
      </c>
      <c r="D118">
        <v>821.4</v>
      </c>
      <c r="E118">
        <v>813.8</v>
      </c>
      <c r="F118">
        <v>2.9466699434750501</v>
      </c>
      <c r="G118">
        <v>3.02436305326207</v>
      </c>
      <c r="H118">
        <v>9.1252595071064105E-2</v>
      </c>
      <c r="I118">
        <v>-0.85140712684949305</v>
      </c>
      <c r="J118">
        <v>-2.64</v>
      </c>
      <c r="L118">
        <v>3.1156156483331343</v>
      </c>
      <c r="M118">
        <v>2.9331104581910057</v>
      </c>
      <c r="N118">
        <v>3.2068682434041982</v>
      </c>
      <c r="O118">
        <v>2.8418578631199418</v>
      </c>
    </row>
    <row r="119" spans="1:15" x14ac:dyDescent="0.2">
      <c r="A119" s="14">
        <v>43844</v>
      </c>
      <c r="B119">
        <v>2430</v>
      </c>
      <c r="C119">
        <v>2414</v>
      </c>
      <c r="D119">
        <v>818.2</v>
      </c>
      <c r="E119">
        <v>821.8</v>
      </c>
      <c r="F119">
        <v>2.9374543684594698</v>
      </c>
      <c r="G119">
        <v>3.0227622070693698</v>
      </c>
      <c r="H119">
        <v>9.3623853673215907E-2</v>
      </c>
      <c r="I119">
        <v>-0.91117632166320495</v>
      </c>
      <c r="J119">
        <v>-2.9</v>
      </c>
      <c r="L119">
        <v>3.1163860607425855</v>
      </c>
      <c r="M119">
        <v>2.9291383533961541</v>
      </c>
      <c r="N119">
        <v>3.2100099144158016</v>
      </c>
      <c r="O119">
        <v>2.835514499722938</v>
      </c>
    </row>
    <row r="120" spans="1:15" x14ac:dyDescent="0.2">
      <c r="A120" s="14">
        <v>43840</v>
      </c>
      <c r="B120">
        <v>2453</v>
      </c>
      <c r="C120">
        <v>2411</v>
      </c>
      <c r="D120">
        <v>825</v>
      </c>
      <c r="E120">
        <v>821</v>
      </c>
      <c r="F120">
        <v>2.93666260657734</v>
      </c>
      <c r="G120">
        <v>3.0210950433133799</v>
      </c>
      <c r="H120">
        <v>9.62057609454572E-2</v>
      </c>
      <c r="I120">
        <v>-0.87762350098670305</v>
      </c>
      <c r="J120">
        <v>-2.88</v>
      </c>
      <c r="L120">
        <v>3.117300804258837</v>
      </c>
      <c r="M120">
        <v>2.9248892823679227</v>
      </c>
      <c r="N120">
        <v>3.2135065652042942</v>
      </c>
      <c r="O120">
        <v>2.8286835214224655</v>
      </c>
    </row>
    <row r="121" spans="1:15" x14ac:dyDescent="0.2">
      <c r="A121" s="14">
        <v>43839</v>
      </c>
      <c r="B121">
        <v>2466</v>
      </c>
      <c r="C121">
        <v>2429</v>
      </c>
      <c r="D121">
        <v>816.5</v>
      </c>
      <c r="E121">
        <v>819.9</v>
      </c>
      <c r="F121">
        <v>2.9625564093182</v>
      </c>
      <c r="G121">
        <v>3.0196596410184799</v>
      </c>
      <c r="H121">
        <v>9.82364777838345E-2</v>
      </c>
      <c r="I121">
        <v>-0.581283378521816</v>
      </c>
      <c r="J121">
        <v>-1.93</v>
      </c>
      <c r="L121">
        <v>3.1178961188023147</v>
      </c>
      <c r="M121">
        <v>2.9214231632346452</v>
      </c>
      <c r="N121">
        <v>3.2161325965861489</v>
      </c>
      <c r="O121">
        <v>2.823186685450811</v>
      </c>
    </row>
    <row r="122" spans="1:15" x14ac:dyDescent="0.2">
      <c r="A122" s="14">
        <v>43838</v>
      </c>
      <c r="B122">
        <v>2402</v>
      </c>
      <c r="C122">
        <v>2405</v>
      </c>
      <c r="D122">
        <v>807.3</v>
      </c>
      <c r="E122">
        <v>805.1</v>
      </c>
      <c r="F122">
        <v>2.9872065581915201</v>
      </c>
      <c r="G122">
        <v>3.0187272649626098</v>
      </c>
      <c r="H122">
        <v>9.9102063537449395E-2</v>
      </c>
      <c r="I122">
        <v>-0.31806307200831802</v>
      </c>
      <c r="J122">
        <v>-1.06</v>
      </c>
      <c r="L122">
        <v>3.1178293285000591</v>
      </c>
      <c r="M122">
        <v>2.9196252014251605</v>
      </c>
      <c r="N122">
        <v>3.2169313920375084</v>
      </c>
      <c r="O122">
        <v>2.8205231378877111</v>
      </c>
    </row>
    <row r="123" spans="1:15" x14ac:dyDescent="0.2">
      <c r="A123" s="14">
        <v>43837</v>
      </c>
      <c r="B123">
        <v>2437</v>
      </c>
      <c r="C123">
        <v>2442</v>
      </c>
      <c r="D123">
        <v>810</v>
      </c>
      <c r="E123">
        <v>819.5</v>
      </c>
      <c r="F123">
        <v>2.9798657718120798</v>
      </c>
      <c r="G123">
        <v>3.0175868073974201</v>
      </c>
      <c r="H123">
        <v>9.9946799199703298E-2</v>
      </c>
      <c r="I123">
        <v>-0.37741114160122402</v>
      </c>
      <c r="J123">
        <v>-1.27</v>
      </c>
      <c r="L123">
        <v>3.1175336065971235</v>
      </c>
      <c r="M123">
        <v>2.9176400081977167</v>
      </c>
      <c r="N123">
        <v>3.2174804057968269</v>
      </c>
      <c r="O123">
        <v>2.8176932089980133</v>
      </c>
    </row>
    <row r="124" spans="1:15" x14ac:dyDescent="0.2">
      <c r="A124" s="14">
        <v>43836</v>
      </c>
      <c r="B124">
        <v>2400</v>
      </c>
      <c r="C124">
        <v>2414</v>
      </c>
      <c r="D124">
        <v>800.9</v>
      </c>
      <c r="E124">
        <v>808.5</v>
      </c>
      <c r="F124">
        <v>2.9857761286332698</v>
      </c>
      <c r="G124">
        <v>3.0164778161027699</v>
      </c>
      <c r="H124">
        <v>0.10081684896694799</v>
      </c>
      <c r="I124">
        <v>-0.304529330008799</v>
      </c>
      <c r="J124">
        <v>-1.03</v>
      </c>
      <c r="L124">
        <v>3.1172946650697178</v>
      </c>
      <c r="M124">
        <v>2.915660967135822</v>
      </c>
      <c r="N124">
        <v>3.2181115140366661</v>
      </c>
      <c r="O124">
        <v>2.8148441181688737</v>
      </c>
    </row>
    <row r="125" spans="1:15" x14ac:dyDescent="0.2">
      <c r="A125" s="14">
        <v>43829</v>
      </c>
      <c r="B125">
        <v>2502</v>
      </c>
      <c r="C125">
        <v>2485</v>
      </c>
      <c r="D125">
        <v>813</v>
      </c>
      <c r="E125">
        <v>810.6</v>
      </c>
      <c r="F125">
        <v>3.0656303972366099</v>
      </c>
      <c r="G125">
        <v>3.0151198158507602</v>
      </c>
      <c r="H125">
        <v>0.101901378896047</v>
      </c>
      <c r="I125" s="15">
        <v>0.49568103918766898</v>
      </c>
      <c r="J125">
        <v>1.65</v>
      </c>
      <c r="L125">
        <v>3.1170211947468074</v>
      </c>
      <c r="M125">
        <v>2.9132184369547129</v>
      </c>
      <c r="N125">
        <v>3.2189225736428542</v>
      </c>
      <c r="O125">
        <v>2.8113170580586662</v>
      </c>
    </row>
    <row r="126" spans="1:15" x14ac:dyDescent="0.2">
      <c r="A126" s="14">
        <v>43826</v>
      </c>
      <c r="B126">
        <v>2504</v>
      </c>
      <c r="C126">
        <v>2513</v>
      </c>
      <c r="D126">
        <v>817</v>
      </c>
      <c r="E126">
        <v>817</v>
      </c>
      <c r="F126">
        <v>3.0758873929008499</v>
      </c>
      <c r="G126">
        <v>3.01277720277935</v>
      </c>
      <c r="H126">
        <v>0.102729437790207</v>
      </c>
      <c r="I126">
        <v>0.61433403588159996</v>
      </c>
      <c r="J126">
        <v>2.0499999999999998</v>
      </c>
      <c r="L126">
        <v>3.1155066405695568</v>
      </c>
      <c r="M126">
        <v>2.9100477649891432</v>
      </c>
      <c r="N126">
        <v>3.2182360783597641</v>
      </c>
      <c r="O126">
        <v>2.8073183271989359</v>
      </c>
    </row>
    <row r="127" spans="1:15" x14ac:dyDescent="0.2">
      <c r="A127" s="14">
        <v>43825</v>
      </c>
      <c r="B127">
        <v>2455</v>
      </c>
      <c r="C127">
        <v>2476</v>
      </c>
      <c r="D127">
        <v>807.4</v>
      </c>
      <c r="E127">
        <v>815.1</v>
      </c>
      <c r="F127">
        <v>3.0376640902956602</v>
      </c>
      <c r="G127">
        <v>3.0102302264151799</v>
      </c>
      <c r="H127">
        <v>0.103498316990704</v>
      </c>
      <c r="I127">
        <v>0.26506579699209498</v>
      </c>
      <c r="J127">
        <v>0.9</v>
      </c>
      <c r="L127">
        <v>3.1137285434058839</v>
      </c>
      <c r="M127">
        <v>2.9067319094244759</v>
      </c>
      <c r="N127">
        <v>3.2172268603965879</v>
      </c>
      <c r="O127">
        <v>2.8032335924337719</v>
      </c>
    </row>
    <row r="128" spans="1:15" x14ac:dyDescent="0.2">
      <c r="A128" s="14">
        <v>43824</v>
      </c>
      <c r="B128">
        <v>2480</v>
      </c>
      <c r="C128">
        <v>2445</v>
      </c>
      <c r="D128">
        <v>813.8</v>
      </c>
      <c r="E128">
        <v>808</v>
      </c>
      <c r="F128">
        <v>3.0259900990099</v>
      </c>
      <c r="G128">
        <v>3.0085017611723099</v>
      </c>
      <c r="H128">
        <v>0.104106418988497</v>
      </c>
      <c r="I128">
        <v>0.167985202137415</v>
      </c>
      <c r="J128">
        <v>0.57999999999999996</v>
      </c>
      <c r="L128">
        <v>3.112608180160807</v>
      </c>
      <c r="M128">
        <v>2.9043953421838129</v>
      </c>
      <c r="N128">
        <v>3.216714599149304</v>
      </c>
      <c r="O128">
        <v>2.8002889231953159</v>
      </c>
    </row>
    <row r="129" spans="1:15" x14ac:dyDescent="0.2">
      <c r="A129" s="14">
        <v>43823</v>
      </c>
      <c r="B129">
        <v>2494</v>
      </c>
      <c r="C129">
        <v>2483</v>
      </c>
      <c r="D129">
        <v>812.1</v>
      </c>
      <c r="E129">
        <v>809.7</v>
      </c>
      <c r="F129">
        <v>3.06656786464122</v>
      </c>
      <c r="G129">
        <v>3.0067449127289998</v>
      </c>
      <c r="H129">
        <v>0.104905195171168</v>
      </c>
      <c r="I129">
        <v>0.57025728625364702</v>
      </c>
      <c r="J129">
        <v>1.95</v>
      </c>
      <c r="L129">
        <v>3.1116501079001679</v>
      </c>
      <c r="M129">
        <v>2.9018397175578317</v>
      </c>
      <c r="N129">
        <v>3.2165553030713356</v>
      </c>
      <c r="O129">
        <v>2.796934522386664</v>
      </c>
    </row>
    <row r="130" spans="1:15" x14ac:dyDescent="0.2">
      <c r="A130" s="14">
        <v>43822</v>
      </c>
      <c r="B130">
        <v>2532</v>
      </c>
      <c r="C130">
        <v>2496</v>
      </c>
      <c r="D130">
        <v>816.9</v>
      </c>
      <c r="E130">
        <v>813.3</v>
      </c>
      <c r="F130">
        <v>3.0689782368129799</v>
      </c>
      <c r="G130">
        <v>3.0045797192702399</v>
      </c>
      <c r="H130">
        <v>0.105323122278058</v>
      </c>
      <c r="I130">
        <v>0.61143760410678705</v>
      </c>
      <c r="J130">
        <v>2.1</v>
      </c>
      <c r="L130">
        <v>3.1099028415482981</v>
      </c>
      <c r="M130">
        <v>2.8992565969921817</v>
      </c>
      <c r="N130">
        <v>3.2152259638263558</v>
      </c>
      <c r="O130">
        <v>2.793933474714124</v>
      </c>
    </row>
    <row r="131" spans="1:15" x14ac:dyDescent="0.2">
      <c r="A131" s="14">
        <v>43819</v>
      </c>
      <c r="B131">
        <v>2512</v>
      </c>
      <c r="C131">
        <v>2522</v>
      </c>
      <c r="D131">
        <v>819.4</v>
      </c>
      <c r="E131">
        <v>816</v>
      </c>
      <c r="F131">
        <v>3.0906862745098</v>
      </c>
      <c r="G131">
        <v>3.0027647685150902</v>
      </c>
      <c r="H131">
        <v>0.105370580487802</v>
      </c>
      <c r="I131">
        <v>0.83440278669513601</v>
      </c>
      <c r="J131">
        <v>2.84</v>
      </c>
      <c r="L131">
        <v>3.1081353490028922</v>
      </c>
      <c r="M131">
        <v>2.8973941880272882</v>
      </c>
      <c r="N131">
        <v>3.2135059294906942</v>
      </c>
      <c r="O131">
        <v>2.7920236075394862</v>
      </c>
    </row>
    <row r="132" spans="1:15" x14ac:dyDescent="0.2">
      <c r="A132" s="14">
        <v>43818</v>
      </c>
      <c r="B132">
        <v>2511</v>
      </c>
      <c r="C132">
        <v>2520</v>
      </c>
      <c r="D132">
        <v>821</v>
      </c>
      <c r="E132">
        <v>819</v>
      </c>
      <c r="F132">
        <v>3.07692307692307</v>
      </c>
      <c r="G132">
        <v>3.0007238824561</v>
      </c>
      <c r="H132">
        <v>0.105129965555136</v>
      </c>
      <c r="I132" s="15">
        <v>0.72480946859063</v>
      </c>
      <c r="J132">
        <v>2.48</v>
      </c>
      <c r="L132">
        <v>3.1058538480112361</v>
      </c>
      <c r="M132">
        <v>2.8955939169009639</v>
      </c>
      <c r="N132">
        <v>3.2109838135663722</v>
      </c>
      <c r="O132">
        <v>2.7904639513458278</v>
      </c>
    </row>
    <row r="133" spans="1:15" x14ac:dyDescent="0.2">
      <c r="A133" s="14">
        <v>43817</v>
      </c>
      <c r="B133">
        <v>2518</v>
      </c>
      <c r="C133">
        <v>2510</v>
      </c>
      <c r="D133">
        <v>834.2</v>
      </c>
      <c r="E133">
        <v>825</v>
      </c>
      <c r="F133">
        <v>3.0424242424242398</v>
      </c>
      <c r="G133">
        <v>2.99837188889992</v>
      </c>
      <c r="H133">
        <v>0.105371857162217</v>
      </c>
      <c r="I133" s="15">
        <v>0.41806564590105899</v>
      </c>
      <c r="J133">
        <v>1.45</v>
      </c>
      <c r="L133">
        <v>3.1037437460621371</v>
      </c>
      <c r="M133">
        <v>2.8930000317377029</v>
      </c>
      <c r="N133">
        <v>3.2091156032243542</v>
      </c>
      <c r="O133">
        <v>2.7876281745754858</v>
      </c>
    </row>
    <row r="134" spans="1:15" x14ac:dyDescent="0.2">
      <c r="A134" s="14">
        <v>43816</v>
      </c>
      <c r="B134">
        <v>2547</v>
      </c>
      <c r="C134">
        <v>2500</v>
      </c>
      <c r="D134">
        <v>831.2</v>
      </c>
      <c r="E134">
        <v>833</v>
      </c>
      <c r="F134">
        <v>3.00120048019207</v>
      </c>
      <c r="G134">
        <v>2.9965036080179401</v>
      </c>
      <c r="H134">
        <v>0.105815494978841</v>
      </c>
      <c r="I134">
        <v>4.43873761122551E-2</v>
      </c>
      <c r="J134">
        <v>0.16</v>
      </c>
      <c r="L134">
        <v>3.1023191029967809</v>
      </c>
      <c r="M134">
        <v>2.8906881130390993</v>
      </c>
      <c r="N134">
        <v>3.2081345979756222</v>
      </c>
      <c r="O134">
        <v>2.7848726180602581</v>
      </c>
    </row>
    <row r="135" spans="1:15" x14ac:dyDescent="0.2">
      <c r="A135" s="14">
        <v>43815</v>
      </c>
      <c r="B135">
        <v>2551</v>
      </c>
      <c r="C135">
        <v>2547</v>
      </c>
      <c r="D135">
        <v>833.2</v>
      </c>
      <c r="E135">
        <v>829</v>
      </c>
      <c r="F135">
        <v>3.0723763570566902</v>
      </c>
      <c r="G135">
        <v>2.9954206947445399</v>
      </c>
      <c r="H135">
        <v>0.106176863076877</v>
      </c>
      <c r="I135">
        <v>0.72478749213404003</v>
      </c>
      <c r="J135">
        <v>2.5</v>
      </c>
      <c r="L135">
        <v>3.101597557821417</v>
      </c>
      <c r="M135">
        <v>2.8892438316676627</v>
      </c>
      <c r="N135">
        <v>3.2077744208982937</v>
      </c>
      <c r="O135">
        <v>2.7830669685907861</v>
      </c>
    </row>
    <row r="136" spans="1:15" x14ac:dyDescent="0.2">
      <c r="A136" s="14">
        <v>43812</v>
      </c>
      <c r="B136">
        <v>2565</v>
      </c>
      <c r="C136">
        <v>2544</v>
      </c>
      <c r="D136">
        <v>834.9</v>
      </c>
      <c r="E136">
        <v>837.7</v>
      </c>
      <c r="F136">
        <v>3.0368867136206199</v>
      </c>
      <c r="G136">
        <v>2.9921294184337799</v>
      </c>
      <c r="H136">
        <v>0.107557270967288</v>
      </c>
      <c r="I136">
        <v>0.41612523992406603</v>
      </c>
      <c r="J136">
        <v>1.47</v>
      </c>
      <c r="L136">
        <v>3.099686689401068</v>
      </c>
      <c r="M136">
        <v>2.8845721474664918</v>
      </c>
      <c r="N136">
        <v>3.207243960368356</v>
      </c>
      <c r="O136">
        <v>2.7770148764992038</v>
      </c>
    </row>
    <row r="137" spans="1:15" x14ac:dyDescent="0.2">
      <c r="A137" s="14">
        <v>43811</v>
      </c>
      <c r="B137">
        <v>2536</v>
      </c>
      <c r="C137">
        <v>2483</v>
      </c>
      <c r="D137">
        <v>824</v>
      </c>
      <c r="E137">
        <v>814.9</v>
      </c>
      <c r="F137">
        <v>3.0469996318566599</v>
      </c>
      <c r="G137">
        <v>2.99006304133056</v>
      </c>
      <c r="H137">
        <v>0.108164547327673</v>
      </c>
      <c r="I137">
        <v>0.52638865444169403</v>
      </c>
      <c r="J137">
        <v>1.87</v>
      </c>
      <c r="L137">
        <v>3.0982275886582329</v>
      </c>
      <c r="M137">
        <v>2.8818984940028871</v>
      </c>
      <c r="N137">
        <v>3.2063921359859062</v>
      </c>
      <c r="O137">
        <v>2.7737339466752138</v>
      </c>
    </row>
    <row r="138" spans="1:15" x14ac:dyDescent="0.2">
      <c r="A138" s="14">
        <v>43810</v>
      </c>
      <c r="B138">
        <v>2539</v>
      </c>
      <c r="C138">
        <v>2536</v>
      </c>
      <c r="D138">
        <v>827.2</v>
      </c>
      <c r="E138">
        <v>823.4</v>
      </c>
      <c r="F138">
        <v>3.0799125576876301</v>
      </c>
      <c r="G138">
        <v>2.98750645199368</v>
      </c>
      <c r="H138">
        <v>0.109050985171775</v>
      </c>
      <c r="I138">
        <v>0.84736607879691295</v>
      </c>
      <c r="J138">
        <v>3</v>
      </c>
      <c r="L138">
        <v>3.0965574371654552</v>
      </c>
      <c r="M138">
        <v>2.8784554668219049</v>
      </c>
      <c r="N138">
        <v>3.2056084223372299</v>
      </c>
      <c r="O138">
        <v>2.7694044816501302</v>
      </c>
    </row>
    <row r="139" spans="1:15" x14ac:dyDescent="0.2">
      <c r="A139" s="14">
        <v>43809</v>
      </c>
      <c r="B139">
        <v>2551</v>
      </c>
      <c r="C139">
        <v>2542</v>
      </c>
      <c r="D139">
        <v>835</v>
      </c>
      <c r="E139">
        <v>829.2</v>
      </c>
      <c r="F139">
        <v>3.0656054027978699</v>
      </c>
      <c r="G139">
        <v>2.9846293248107298</v>
      </c>
      <c r="H139">
        <v>0.109420979848473</v>
      </c>
      <c r="I139">
        <v>0.74004160901577498</v>
      </c>
      <c r="J139">
        <v>2.64</v>
      </c>
      <c r="L139">
        <v>3.0940503046592029</v>
      </c>
      <c r="M139">
        <v>2.8752083449622567</v>
      </c>
      <c r="N139">
        <v>3.203471284507676</v>
      </c>
      <c r="O139">
        <v>2.7657873651137836</v>
      </c>
    </row>
    <row r="140" spans="1:15" x14ac:dyDescent="0.2">
      <c r="A140" s="14">
        <v>43808</v>
      </c>
      <c r="B140">
        <v>2562</v>
      </c>
      <c r="C140">
        <v>2556</v>
      </c>
      <c r="D140">
        <v>830.7</v>
      </c>
      <c r="E140">
        <v>831</v>
      </c>
      <c r="F140">
        <v>3.0758122743682299</v>
      </c>
      <c r="G140">
        <v>2.9819619019839698</v>
      </c>
      <c r="H140">
        <v>0.10985206711312601</v>
      </c>
      <c r="I140">
        <v>0.85433415001290602</v>
      </c>
      <c r="J140">
        <v>3.05</v>
      </c>
      <c r="L140">
        <v>3.091813969097096</v>
      </c>
      <c r="M140">
        <v>2.8721098348708436</v>
      </c>
      <c r="N140">
        <v>3.2016660362102218</v>
      </c>
      <c r="O140">
        <v>2.7622577677577178</v>
      </c>
    </row>
    <row r="141" spans="1:15" x14ac:dyDescent="0.2">
      <c r="A141" s="14">
        <v>43805</v>
      </c>
      <c r="B141">
        <v>2545</v>
      </c>
      <c r="C141">
        <v>2548</v>
      </c>
      <c r="D141">
        <v>826.6</v>
      </c>
      <c r="E141">
        <v>824.9</v>
      </c>
      <c r="F141">
        <v>3.0888592556673502</v>
      </c>
      <c r="G141">
        <v>2.9795002944569902</v>
      </c>
      <c r="H141">
        <v>0.10978995829553199</v>
      </c>
      <c r="I141">
        <v>0.996074348766816</v>
      </c>
      <c r="J141">
        <v>3.54</v>
      </c>
      <c r="L141">
        <v>3.0892902527525221</v>
      </c>
      <c r="M141">
        <v>2.8697103361614582</v>
      </c>
      <c r="N141">
        <v>3.1990802110480541</v>
      </c>
      <c r="O141">
        <v>2.7599203778659263</v>
      </c>
    </row>
    <row r="142" spans="1:15" x14ac:dyDescent="0.2">
      <c r="A142" s="14">
        <v>43804</v>
      </c>
      <c r="B142">
        <v>2493</v>
      </c>
      <c r="C142">
        <v>2536</v>
      </c>
      <c r="D142">
        <v>819.2</v>
      </c>
      <c r="E142">
        <v>826.1</v>
      </c>
      <c r="F142">
        <v>3.0698462655852801</v>
      </c>
      <c r="G142">
        <v>2.97741719501983</v>
      </c>
      <c r="H142">
        <v>0.109175694195459</v>
      </c>
      <c r="I142">
        <v>0.84660849877415401</v>
      </c>
      <c r="J142">
        <v>3.01</v>
      </c>
      <c r="L142">
        <v>3.086592889215289</v>
      </c>
      <c r="M142">
        <v>2.8682415008243711</v>
      </c>
      <c r="N142">
        <v>3.1957685834107479</v>
      </c>
      <c r="O142">
        <v>2.7590658066289122</v>
      </c>
    </row>
    <row r="143" spans="1:15" x14ac:dyDescent="0.2">
      <c r="A143" s="14">
        <v>43803</v>
      </c>
      <c r="B143">
        <v>2409</v>
      </c>
      <c r="C143">
        <v>2482</v>
      </c>
      <c r="D143">
        <v>809</v>
      </c>
      <c r="E143">
        <v>813.2</v>
      </c>
      <c r="F143">
        <v>3.0521396950319701</v>
      </c>
      <c r="G143">
        <v>2.97598832325833</v>
      </c>
      <c r="H143">
        <v>0.108656695785925</v>
      </c>
      <c r="I143">
        <v>0.70084380187362605</v>
      </c>
      <c r="J143">
        <v>2.5</v>
      </c>
      <c r="L143">
        <v>3.0846450190442551</v>
      </c>
      <c r="M143">
        <v>2.8673316274724048</v>
      </c>
      <c r="N143">
        <v>3.1933017148301799</v>
      </c>
      <c r="O143">
        <v>2.75867493168648</v>
      </c>
    </row>
    <row r="144" spans="1:15" x14ac:dyDescent="0.2">
      <c r="A144" s="14">
        <v>43802</v>
      </c>
      <c r="B144">
        <v>2469</v>
      </c>
      <c r="C144">
        <v>2458</v>
      </c>
      <c r="D144">
        <v>814.4</v>
      </c>
      <c r="E144">
        <v>815.2</v>
      </c>
      <c r="F144">
        <v>3.0152109911678102</v>
      </c>
      <c r="G144">
        <v>2.9752626627396501</v>
      </c>
      <c r="H144">
        <v>0.108326933895387</v>
      </c>
      <c r="I144">
        <v>0.368775585088847</v>
      </c>
      <c r="J144">
        <v>1.32</v>
      </c>
      <c r="L144">
        <v>3.0835895966350373</v>
      </c>
      <c r="M144">
        <v>2.866935728844263</v>
      </c>
      <c r="N144">
        <v>3.191916530530424</v>
      </c>
      <c r="O144">
        <v>2.7586087949488762</v>
      </c>
    </row>
    <row r="145" spans="1:15" x14ac:dyDescent="0.2">
      <c r="A145" s="14">
        <v>43801</v>
      </c>
      <c r="B145">
        <v>2463</v>
      </c>
      <c r="C145">
        <v>2508</v>
      </c>
      <c r="D145">
        <v>810.7</v>
      </c>
      <c r="E145">
        <v>825.2</v>
      </c>
      <c r="F145">
        <v>3.0392632089190399</v>
      </c>
      <c r="G145">
        <v>2.9749245385691001</v>
      </c>
      <c r="H145">
        <v>0.10824125777629701</v>
      </c>
      <c r="I145">
        <v>0.59440061647208098</v>
      </c>
      <c r="J145">
        <v>2.12</v>
      </c>
      <c r="L145">
        <v>3.0831657963453969</v>
      </c>
      <c r="M145">
        <v>2.8666832807928033</v>
      </c>
      <c r="N145">
        <v>3.1914070541216941</v>
      </c>
      <c r="O145">
        <v>2.7584420230165061</v>
      </c>
    </row>
    <row r="146" spans="1:15" x14ac:dyDescent="0.2">
      <c r="A146" s="14">
        <v>43798</v>
      </c>
      <c r="B146">
        <v>2473</v>
      </c>
      <c r="C146">
        <v>2462</v>
      </c>
      <c r="D146">
        <v>812</v>
      </c>
      <c r="E146">
        <v>808.2</v>
      </c>
      <c r="F146">
        <v>3.0462756743380299</v>
      </c>
      <c r="G146">
        <v>2.97463423570747</v>
      </c>
      <c r="H146">
        <v>0.108097413893077</v>
      </c>
      <c r="I146">
        <v>0.66274886743752903</v>
      </c>
      <c r="J146">
        <v>2.35</v>
      </c>
      <c r="L146">
        <v>3.082731649600547</v>
      </c>
      <c r="M146">
        <v>2.866536821814393</v>
      </c>
      <c r="N146">
        <v>3.1908290634936241</v>
      </c>
      <c r="O146">
        <v>2.7584394079213159</v>
      </c>
    </row>
    <row r="147" spans="1:15" x14ac:dyDescent="0.2">
      <c r="A147" s="14">
        <v>43797</v>
      </c>
      <c r="B147">
        <v>2500</v>
      </c>
      <c r="C147">
        <v>2459</v>
      </c>
      <c r="D147">
        <v>808.9</v>
      </c>
      <c r="E147">
        <v>811.6</v>
      </c>
      <c r="F147">
        <v>3.0298176441596798</v>
      </c>
      <c r="G147">
        <v>2.9740396425296298</v>
      </c>
      <c r="H147">
        <v>0.107824013589453</v>
      </c>
      <c r="I147">
        <v>0.51730593003546999</v>
      </c>
      <c r="J147">
        <v>1.84</v>
      </c>
      <c r="L147">
        <v>3.0818636561190829</v>
      </c>
      <c r="M147">
        <v>2.8662156289401768</v>
      </c>
      <c r="N147">
        <v>3.1896876697085359</v>
      </c>
      <c r="O147">
        <v>2.7583916153507237</v>
      </c>
    </row>
    <row r="148" spans="1:15" x14ac:dyDescent="0.2">
      <c r="A148" s="14">
        <v>43796</v>
      </c>
      <c r="B148">
        <v>2485</v>
      </c>
      <c r="C148">
        <v>2513</v>
      </c>
      <c r="D148">
        <v>806.3</v>
      </c>
      <c r="E148">
        <v>809.7</v>
      </c>
      <c r="F148">
        <v>3.1036186241817898</v>
      </c>
      <c r="G148">
        <v>2.9733609494428399</v>
      </c>
      <c r="H148">
        <v>0.10763081258164101</v>
      </c>
      <c r="I148">
        <v>1.2102266220478799</v>
      </c>
      <c r="J148">
        <v>4.2</v>
      </c>
      <c r="L148">
        <v>3.0809917620244809</v>
      </c>
      <c r="M148">
        <v>2.8657301368611989</v>
      </c>
      <c r="N148">
        <v>3.1886225746061219</v>
      </c>
      <c r="O148">
        <v>2.758099324279558</v>
      </c>
    </row>
    <row r="149" spans="1:15" x14ac:dyDescent="0.2">
      <c r="A149" s="14">
        <v>43795</v>
      </c>
      <c r="B149">
        <v>2474</v>
      </c>
      <c r="C149">
        <v>2483</v>
      </c>
      <c r="D149">
        <v>809.9</v>
      </c>
      <c r="E149">
        <v>804.8</v>
      </c>
      <c r="F149">
        <v>3.0852385685884598</v>
      </c>
      <c r="G149">
        <v>2.9713710701346399</v>
      </c>
      <c r="H149">
        <v>0.106578654375624</v>
      </c>
      <c r="I149">
        <v>1.0683893423209201</v>
      </c>
      <c r="J149">
        <v>3.69</v>
      </c>
      <c r="L149">
        <v>3.0779497245102641</v>
      </c>
      <c r="M149">
        <v>2.8647924157590157</v>
      </c>
      <c r="N149">
        <v>3.1845283788858878</v>
      </c>
      <c r="O149">
        <v>2.7582137613833919</v>
      </c>
    </row>
    <row r="150" spans="1:15" x14ac:dyDescent="0.2">
      <c r="A150" s="14">
        <v>43794</v>
      </c>
      <c r="B150">
        <v>2439</v>
      </c>
      <c r="C150">
        <v>2446</v>
      </c>
      <c r="D150">
        <v>806.7</v>
      </c>
      <c r="E150">
        <v>805.2</v>
      </c>
      <c r="F150">
        <v>3.03775459513164</v>
      </c>
      <c r="G150">
        <v>2.9699749057207998</v>
      </c>
      <c r="H150">
        <v>0.10576058067761</v>
      </c>
      <c r="I150">
        <v>0.64087856719937697</v>
      </c>
      <c r="J150">
        <v>2.23</v>
      </c>
      <c r="L150">
        <v>3.0757354863984099</v>
      </c>
      <c r="M150">
        <v>2.8642143250431897</v>
      </c>
      <c r="N150">
        <v>3.18149606707602</v>
      </c>
      <c r="O150">
        <v>2.7584537443655797</v>
      </c>
    </row>
    <row r="151" spans="1:15" x14ac:dyDescent="0.2">
      <c r="A151" s="14">
        <v>43791</v>
      </c>
      <c r="B151">
        <v>2400</v>
      </c>
      <c r="C151">
        <v>2399</v>
      </c>
      <c r="D151">
        <v>798</v>
      </c>
      <c r="E151">
        <v>796.9</v>
      </c>
      <c r="F151">
        <v>3.01041535951813</v>
      </c>
      <c r="G151">
        <v>2.96978971057578</v>
      </c>
      <c r="H151">
        <v>0.10565383799149899</v>
      </c>
      <c r="I151">
        <v>0.38451654681603498</v>
      </c>
      <c r="J151">
        <v>1.35</v>
      </c>
      <c r="L151">
        <v>3.0754435485672791</v>
      </c>
      <c r="M151">
        <v>2.8641358725842809</v>
      </c>
      <c r="N151">
        <v>3.1810973865587782</v>
      </c>
      <c r="O151">
        <v>2.7584820345927819</v>
      </c>
    </row>
    <row r="152" spans="1:15" x14ac:dyDescent="0.2">
      <c r="A152" s="14">
        <v>43790</v>
      </c>
      <c r="B152">
        <v>2389</v>
      </c>
      <c r="C152">
        <v>2377</v>
      </c>
      <c r="D152">
        <v>794.1</v>
      </c>
      <c r="E152">
        <v>797.4</v>
      </c>
      <c r="F152">
        <v>2.9809380486581301</v>
      </c>
      <c r="G152">
        <v>2.9706634973433799</v>
      </c>
      <c r="H152">
        <v>0.106255489442214</v>
      </c>
      <c r="I152">
        <v>9.6696663567109806E-2</v>
      </c>
      <c r="J152">
        <v>0.34</v>
      </c>
      <c r="L152">
        <v>3.0769189867855937</v>
      </c>
      <c r="M152">
        <v>2.864408007901166</v>
      </c>
      <c r="N152">
        <v>3.183174476227808</v>
      </c>
      <c r="O152">
        <v>2.7581525184589517</v>
      </c>
    </row>
    <row r="153" spans="1:15" x14ac:dyDescent="0.2">
      <c r="A153" s="14">
        <v>43789</v>
      </c>
      <c r="B153">
        <v>2406</v>
      </c>
      <c r="C153">
        <v>2401</v>
      </c>
      <c r="D153">
        <v>798.5</v>
      </c>
      <c r="E153">
        <v>793.8</v>
      </c>
      <c r="F153">
        <v>3.0246913580246901</v>
      </c>
      <c r="G153">
        <v>2.9728519289950799</v>
      </c>
      <c r="H153">
        <v>0.10811846554672799</v>
      </c>
      <c r="I153">
        <v>0.47946878239042301</v>
      </c>
      <c r="J153">
        <v>1.71</v>
      </c>
      <c r="L153">
        <v>3.0809703945418079</v>
      </c>
      <c r="M153">
        <v>2.8647334634483519</v>
      </c>
      <c r="N153">
        <v>3.1890888600885359</v>
      </c>
      <c r="O153">
        <v>2.7566149979016239</v>
      </c>
    </row>
    <row r="154" spans="1:15" x14ac:dyDescent="0.2">
      <c r="A154" s="14">
        <v>43788</v>
      </c>
      <c r="B154">
        <v>2395</v>
      </c>
      <c r="C154">
        <v>2425</v>
      </c>
      <c r="D154">
        <v>808</v>
      </c>
      <c r="E154">
        <v>805</v>
      </c>
      <c r="F154">
        <v>3.0124223602484399</v>
      </c>
      <c r="G154">
        <v>2.9748245082964702</v>
      </c>
      <c r="H154">
        <v>0.110372353762159</v>
      </c>
      <c r="I154">
        <v>0.34064555724700102</v>
      </c>
      <c r="J154">
        <v>1.25</v>
      </c>
      <c r="L154">
        <v>3.0851968620586292</v>
      </c>
      <c r="M154">
        <v>2.8644521545343111</v>
      </c>
      <c r="N154">
        <v>3.1955692158207882</v>
      </c>
      <c r="O154">
        <v>2.7540798007721521</v>
      </c>
    </row>
    <row r="155" spans="1:15" x14ac:dyDescent="0.2">
      <c r="A155" s="14">
        <v>43787</v>
      </c>
      <c r="B155">
        <v>2409</v>
      </c>
      <c r="C155">
        <v>2396</v>
      </c>
      <c r="D155">
        <v>810</v>
      </c>
      <c r="E155">
        <v>810.6</v>
      </c>
      <c r="F155">
        <v>2.9558351838144499</v>
      </c>
      <c r="G155">
        <v>2.9758268282397098</v>
      </c>
      <c r="H155">
        <v>0.111048504620937</v>
      </c>
      <c r="I155">
        <v>-0.180026237124917</v>
      </c>
      <c r="J155">
        <v>-0.68</v>
      </c>
      <c r="L155">
        <v>3.0868753328606466</v>
      </c>
      <c r="M155">
        <v>2.8647783236187729</v>
      </c>
      <c r="N155">
        <v>3.1979238374815839</v>
      </c>
      <c r="O155">
        <v>2.7537298189978356</v>
      </c>
    </row>
    <row r="156" spans="1:15" x14ac:dyDescent="0.2">
      <c r="A156" s="14">
        <v>43784</v>
      </c>
      <c r="B156">
        <v>2416</v>
      </c>
      <c r="C156">
        <v>2419</v>
      </c>
      <c r="D156">
        <v>799.9</v>
      </c>
      <c r="E156">
        <v>811</v>
      </c>
      <c r="F156">
        <v>2.9827373612823598</v>
      </c>
      <c r="G156">
        <v>2.9786575142857501</v>
      </c>
      <c r="H156">
        <v>0.113188056874714</v>
      </c>
      <c r="I156">
        <v>3.6044854106218598E-2</v>
      </c>
      <c r="J156">
        <v>0.14000000000000001</v>
      </c>
      <c r="L156">
        <v>3.091845571160464</v>
      </c>
      <c r="M156">
        <v>2.8654694574110362</v>
      </c>
      <c r="N156">
        <v>3.2050336280351779</v>
      </c>
      <c r="O156">
        <v>2.7522814005363223</v>
      </c>
    </row>
    <row r="157" spans="1:15" x14ac:dyDescent="0.2">
      <c r="A157" s="14">
        <v>43783</v>
      </c>
      <c r="B157">
        <v>2446</v>
      </c>
      <c r="C157">
        <v>2415</v>
      </c>
      <c r="D157">
        <v>802</v>
      </c>
      <c r="E157">
        <v>793.8</v>
      </c>
      <c r="F157">
        <v>3.0423280423280401</v>
      </c>
      <c r="G157">
        <v>2.9819912901458299</v>
      </c>
      <c r="H157">
        <v>0.11688104790702999</v>
      </c>
      <c r="I157">
        <v>0.51622357313392397</v>
      </c>
      <c r="J157">
        <v>1.98</v>
      </c>
      <c r="L157">
        <v>3.09887233805286</v>
      </c>
      <c r="M157">
        <v>2.8651102422387997</v>
      </c>
      <c r="N157">
        <v>3.2157533859598897</v>
      </c>
      <c r="O157">
        <v>2.74822919433177</v>
      </c>
    </row>
    <row r="158" spans="1:15" x14ac:dyDescent="0.2">
      <c r="A158" s="14">
        <v>43782</v>
      </c>
      <c r="B158">
        <v>2493</v>
      </c>
      <c r="C158">
        <v>2450</v>
      </c>
      <c r="D158">
        <v>814</v>
      </c>
      <c r="E158">
        <v>804.7</v>
      </c>
      <c r="F158">
        <v>3.04461289921709</v>
      </c>
      <c r="G158">
        <v>2.9840516750019201</v>
      </c>
      <c r="H158">
        <v>0.119264231715345</v>
      </c>
      <c r="I158">
        <v>0.50779033532637297</v>
      </c>
      <c r="J158">
        <v>1.99</v>
      </c>
      <c r="L158">
        <v>3.1033159067172651</v>
      </c>
      <c r="M158">
        <v>2.8647874432865752</v>
      </c>
      <c r="N158">
        <v>3.22258013843261</v>
      </c>
      <c r="O158">
        <v>2.7455232115712302</v>
      </c>
    </row>
    <row r="159" spans="1:15" x14ac:dyDescent="0.2">
      <c r="A159" s="14">
        <v>43781</v>
      </c>
      <c r="B159">
        <v>2510</v>
      </c>
      <c r="C159">
        <v>2517</v>
      </c>
      <c r="D159">
        <v>801</v>
      </c>
      <c r="E159">
        <v>815.9</v>
      </c>
      <c r="F159">
        <v>3.0849368795195402</v>
      </c>
      <c r="G159">
        <v>2.98597186177334</v>
      </c>
      <c r="H159">
        <v>0.121364662754021</v>
      </c>
      <c r="I159">
        <v>0.81543519753182603</v>
      </c>
      <c r="J159">
        <v>3.21</v>
      </c>
      <c r="L159">
        <v>3.1073365245273608</v>
      </c>
      <c r="M159">
        <v>2.8646071990193192</v>
      </c>
      <c r="N159">
        <v>3.228701187281382</v>
      </c>
      <c r="O159">
        <v>2.7432425362652979</v>
      </c>
    </row>
    <row r="160" spans="1:15" x14ac:dyDescent="0.2">
      <c r="A160" s="14">
        <v>43780</v>
      </c>
      <c r="B160">
        <v>2573</v>
      </c>
      <c r="C160">
        <v>2520</v>
      </c>
      <c r="D160">
        <v>803.2</v>
      </c>
      <c r="E160">
        <v>806.1</v>
      </c>
      <c r="F160">
        <v>3.1261630070710802</v>
      </c>
      <c r="G160">
        <v>2.9868582150879202</v>
      </c>
      <c r="H160">
        <v>0.12232315132911301</v>
      </c>
      <c r="I160">
        <v>1.1388260559798</v>
      </c>
      <c r="J160">
        <v>4.46</v>
      </c>
      <c r="L160">
        <v>3.1091813664170331</v>
      </c>
      <c r="M160">
        <v>2.8645350637588072</v>
      </c>
      <c r="N160">
        <v>3.2315045177461461</v>
      </c>
      <c r="O160">
        <v>2.7422119124296942</v>
      </c>
    </row>
    <row r="161" spans="1:15" x14ac:dyDescent="0.2">
      <c r="A161" s="14">
        <v>43777</v>
      </c>
      <c r="B161">
        <v>2557</v>
      </c>
      <c r="C161">
        <v>2533</v>
      </c>
      <c r="D161">
        <v>796.9</v>
      </c>
      <c r="E161">
        <v>800.2</v>
      </c>
      <c r="F161">
        <v>3.1654586353411598</v>
      </c>
      <c r="G161">
        <v>2.9867995062345898</v>
      </c>
      <c r="H161">
        <v>0.12225731699928501</v>
      </c>
      <c r="I161">
        <v>1.4613369039303401</v>
      </c>
      <c r="J161">
        <v>5.64</v>
      </c>
      <c r="L161">
        <v>3.1090568232338747</v>
      </c>
      <c r="M161">
        <v>2.8645421892353049</v>
      </c>
      <c r="N161">
        <v>3.23131414023316</v>
      </c>
      <c r="O161">
        <v>2.7422848722360196</v>
      </c>
    </row>
    <row r="162" spans="1:15" x14ac:dyDescent="0.2">
      <c r="A162" s="14">
        <v>43776</v>
      </c>
      <c r="B162">
        <v>2500</v>
      </c>
      <c r="C162">
        <v>2521</v>
      </c>
      <c r="D162">
        <v>784</v>
      </c>
      <c r="E162">
        <v>785.8</v>
      </c>
      <c r="F162">
        <v>3.2081954695851298</v>
      </c>
      <c r="G162">
        <v>2.9853918285222698</v>
      </c>
      <c r="H162">
        <v>0.120791132934759</v>
      </c>
      <c r="I162">
        <v>1.84453639641906</v>
      </c>
      <c r="J162">
        <v>6.94</v>
      </c>
      <c r="L162">
        <v>3.1061829614570287</v>
      </c>
      <c r="M162">
        <v>2.864600695587511</v>
      </c>
      <c r="N162">
        <v>3.226974094391788</v>
      </c>
      <c r="O162">
        <v>2.7438095626527517</v>
      </c>
    </row>
    <row r="163" spans="1:15" x14ac:dyDescent="0.2">
      <c r="A163" s="14">
        <v>43775</v>
      </c>
      <c r="B163">
        <v>2544</v>
      </c>
      <c r="C163">
        <v>2504</v>
      </c>
      <c r="D163">
        <v>770</v>
      </c>
      <c r="E163">
        <v>784.8</v>
      </c>
      <c r="F163">
        <v>3.19062181447502</v>
      </c>
      <c r="G163">
        <v>2.9838684985311499</v>
      </c>
      <c r="H163">
        <v>0.118673545467867</v>
      </c>
      <c r="I163">
        <v>1.7422022332673699</v>
      </c>
      <c r="J163">
        <v>6.48</v>
      </c>
      <c r="L163">
        <v>3.102542043999017</v>
      </c>
      <c r="M163">
        <v>2.8651949530632828</v>
      </c>
      <c r="N163">
        <v>3.2212155894668837</v>
      </c>
      <c r="O163">
        <v>2.7465214075954161</v>
      </c>
    </row>
    <row r="164" spans="1:15" x14ac:dyDescent="0.2">
      <c r="A164" s="14">
        <v>43774</v>
      </c>
      <c r="B164">
        <v>2550</v>
      </c>
      <c r="C164">
        <v>2557</v>
      </c>
      <c r="D164">
        <v>769</v>
      </c>
      <c r="E164">
        <v>768.5</v>
      </c>
      <c r="F164">
        <v>3.3272608978529599</v>
      </c>
      <c r="G164">
        <v>2.9827303831100802</v>
      </c>
      <c r="H164">
        <v>0.117083922107656</v>
      </c>
      <c r="I164">
        <v>2.9425945812277301</v>
      </c>
      <c r="J164">
        <v>10.35</v>
      </c>
      <c r="L164">
        <v>3.0998143052177363</v>
      </c>
      <c r="M164">
        <v>2.8656464610024242</v>
      </c>
      <c r="N164">
        <v>3.2168982273253923</v>
      </c>
      <c r="O164">
        <v>2.7485625388947681</v>
      </c>
    </row>
    <row r="165" spans="1:15" x14ac:dyDescent="0.2">
      <c r="A165" s="14">
        <v>43770</v>
      </c>
      <c r="B165">
        <v>2497</v>
      </c>
      <c r="C165">
        <v>2476</v>
      </c>
      <c r="D165">
        <v>758.8</v>
      </c>
      <c r="E165">
        <v>756.1</v>
      </c>
      <c r="F165">
        <v>3.2746991138738202</v>
      </c>
      <c r="G165">
        <v>2.9791157629195202</v>
      </c>
      <c r="H165">
        <v>0.110384765078493</v>
      </c>
      <c r="I165">
        <v>2.67775494873871</v>
      </c>
      <c r="J165">
        <v>9.0299999999999994</v>
      </c>
      <c r="L165">
        <v>3.089500527998013</v>
      </c>
      <c r="M165">
        <v>2.8687309978410274</v>
      </c>
      <c r="N165">
        <v>3.1998852930765063</v>
      </c>
      <c r="O165">
        <v>2.7583462327625341</v>
      </c>
    </row>
    <row r="166" spans="1:15" x14ac:dyDescent="0.2">
      <c r="A166" s="14">
        <v>43769</v>
      </c>
      <c r="B166">
        <v>2460</v>
      </c>
      <c r="C166">
        <v>2569</v>
      </c>
      <c r="D166">
        <v>762</v>
      </c>
      <c r="E166">
        <v>765.8</v>
      </c>
      <c r="F166">
        <v>3.3546617915904902</v>
      </c>
      <c r="G166">
        <v>2.97681395374945</v>
      </c>
      <c r="H166">
        <v>0.105906182584591</v>
      </c>
      <c r="I166">
        <v>3.56775996093746</v>
      </c>
      <c r="J166">
        <v>11.26</v>
      </c>
      <c r="L166">
        <v>3.0827201363340411</v>
      </c>
      <c r="M166">
        <v>2.870907771164859</v>
      </c>
      <c r="N166">
        <v>3.1886263189186321</v>
      </c>
      <c r="O166">
        <v>2.7650015885802679</v>
      </c>
    </row>
    <row r="167" spans="1:15" x14ac:dyDescent="0.2">
      <c r="A167" s="14">
        <v>43768</v>
      </c>
      <c r="B167">
        <v>2280</v>
      </c>
      <c r="C167">
        <v>2331</v>
      </c>
      <c r="D167">
        <v>765</v>
      </c>
      <c r="E167">
        <v>766.7</v>
      </c>
      <c r="F167">
        <v>3.0403025955393201</v>
      </c>
      <c r="G167">
        <v>2.9732718663362698</v>
      </c>
      <c r="H167">
        <v>9.7302680993722704E-2</v>
      </c>
      <c r="I167">
        <v>0.68888882113507599</v>
      </c>
      <c r="J167">
        <v>2.2000000000000002</v>
      </c>
      <c r="L167">
        <v>3.0705745473299926</v>
      </c>
      <c r="M167">
        <v>2.8759691853425471</v>
      </c>
      <c r="N167">
        <v>3.1678772283237153</v>
      </c>
      <c r="O167">
        <v>2.7786665043488243</v>
      </c>
    </row>
    <row r="168" spans="1:15" x14ac:dyDescent="0.2">
      <c r="A168" s="14">
        <v>43767</v>
      </c>
      <c r="B168">
        <v>2281</v>
      </c>
      <c r="C168">
        <v>2274</v>
      </c>
      <c r="D168">
        <v>759</v>
      </c>
      <c r="E168">
        <v>761.9</v>
      </c>
      <c r="F168">
        <v>2.9846436540228298</v>
      </c>
      <c r="G168">
        <v>2.9737447645899899</v>
      </c>
      <c r="H168">
        <v>9.7712629594419204E-2</v>
      </c>
      <c r="I168">
        <v>0.111540232599247</v>
      </c>
      <c r="J168">
        <v>0.37</v>
      </c>
      <c r="L168">
        <v>3.0714573941844092</v>
      </c>
      <c r="M168">
        <v>2.8760321349955706</v>
      </c>
      <c r="N168">
        <v>3.1691700237788285</v>
      </c>
      <c r="O168">
        <v>2.7783195054011514</v>
      </c>
    </row>
    <row r="169" spans="1:15" x14ac:dyDescent="0.2">
      <c r="A169" s="14">
        <v>43766</v>
      </c>
      <c r="B169">
        <v>2270</v>
      </c>
      <c r="C169">
        <v>2261</v>
      </c>
      <c r="D169">
        <v>755</v>
      </c>
      <c r="E169">
        <v>753.8</v>
      </c>
      <c r="F169">
        <v>2.99946935526664</v>
      </c>
      <c r="G169">
        <v>2.97551526177616</v>
      </c>
      <c r="H169">
        <v>9.9087414688160694E-2</v>
      </c>
      <c r="I169">
        <v>0.24174708327869401</v>
      </c>
      <c r="J169">
        <v>0.8</v>
      </c>
      <c r="L169">
        <v>3.0746026764643206</v>
      </c>
      <c r="M169">
        <v>2.8764278470879994</v>
      </c>
      <c r="N169">
        <v>3.1736900911524812</v>
      </c>
      <c r="O169">
        <v>2.7773404323998387</v>
      </c>
    </row>
    <row r="170" spans="1:15" x14ac:dyDescent="0.2">
      <c r="A170" s="14">
        <v>43763</v>
      </c>
      <c r="B170">
        <v>2253</v>
      </c>
      <c r="C170">
        <v>2234</v>
      </c>
      <c r="D170">
        <v>751.9</v>
      </c>
      <c r="E170">
        <v>753.1</v>
      </c>
      <c r="F170">
        <v>2.9664055238348102</v>
      </c>
      <c r="G170">
        <v>2.9778377063007402</v>
      </c>
      <c r="H170">
        <v>0.10163029691132899</v>
      </c>
      <c r="I170">
        <v>-0.11248793729203201</v>
      </c>
      <c r="J170">
        <v>-0.39</v>
      </c>
      <c r="L170">
        <v>3.0794680032120691</v>
      </c>
      <c r="M170">
        <v>2.8762074093894112</v>
      </c>
      <c r="N170">
        <v>3.1810983001233981</v>
      </c>
      <c r="O170">
        <v>2.7745771124780823</v>
      </c>
    </row>
    <row r="171" spans="1:15" x14ac:dyDescent="0.2">
      <c r="A171" s="14">
        <v>43762</v>
      </c>
      <c r="B171">
        <v>2243</v>
      </c>
      <c r="C171">
        <v>2246</v>
      </c>
      <c r="D171">
        <v>753.7</v>
      </c>
      <c r="E171">
        <v>752.5</v>
      </c>
      <c r="F171">
        <v>2.9847176079734199</v>
      </c>
      <c r="G171">
        <v>2.9798483022101099</v>
      </c>
      <c r="H171">
        <v>0.10286831849057999</v>
      </c>
      <c r="I171">
        <v>4.7335329620960397E-2</v>
      </c>
      <c r="J171">
        <v>0.16</v>
      </c>
      <c r="L171">
        <v>3.08271662070069</v>
      </c>
      <c r="M171">
        <v>2.8769799837195298</v>
      </c>
      <c r="N171">
        <v>3.1855849391912701</v>
      </c>
      <c r="O171">
        <v>2.7741116652289497</v>
      </c>
    </row>
    <row r="172" spans="1:15" x14ac:dyDescent="0.2">
      <c r="A172" s="14">
        <v>43761</v>
      </c>
      <c r="B172">
        <v>2200</v>
      </c>
      <c r="C172">
        <v>2232</v>
      </c>
      <c r="D172">
        <v>745.9</v>
      </c>
      <c r="E172">
        <v>748.6</v>
      </c>
      <c r="F172">
        <v>2.9815655890996502</v>
      </c>
      <c r="G172">
        <v>2.9817130239946201</v>
      </c>
      <c r="H172">
        <v>0.10419866895902501</v>
      </c>
      <c r="I172">
        <v>-1.41494029095852E-3</v>
      </c>
      <c r="J172">
        <v>0</v>
      </c>
      <c r="L172">
        <v>3.085911692953645</v>
      </c>
      <c r="M172">
        <v>2.8775143550355953</v>
      </c>
      <c r="N172">
        <v>3.1901103619126703</v>
      </c>
      <c r="O172">
        <v>2.77331568607657</v>
      </c>
    </row>
    <row r="173" spans="1:15" x14ac:dyDescent="0.2">
      <c r="A173" s="14">
        <v>43759</v>
      </c>
      <c r="B173">
        <v>2190</v>
      </c>
      <c r="C173">
        <v>2179</v>
      </c>
      <c r="D173">
        <v>734.7</v>
      </c>
      <c r="E173">
        <v>741.7</v>
      </c>
      <c r="F173">
        <v>2.9378454900903299</v>
      </c>
      <c r="G173">
        <v>2.9834041251463099</v>
      </c>
      <c r="H173">
        <v>0.10520689553436501</v>
      </c>
      <c r="I173">
        <v>-0.43303848882319801</v>
      </c>
      <c r="J173">
        <v>-1.55</v>
      </c>
      <c r="L173">
        <v>3.0886110206806747</v>
      </c>
      <c r="M173">
        <v>2.8781972296119451</v>
      </c>
      <c r="N173">
        <v>3.19381791621504</v>
      </c>
      <c r="O173">
        <v>2.7729903340775799</v>
      </c>
    </row>
    <row r="174" spans="1:15" x14ac:dyDescent="0.2">
      <c r="A174" s="14">
        <v>43756</v>
      </c>
      <c r="B174">
        <v>2192</v>
      </c>
      <c r="C174">
        <v>2184</v>
      </c>
      <c r="D174">
        <v>733.2</v>
      </c>
      <c r="E174">
        <v>733.7</v>
      </c>
      <c r="F174">
        <v>2.9766934714460902</v>
      </c>
      <c r="G174">
        <v>2.9859927728475402</v>
      </c>
      <c r="H174">
        <v>0.106435433612686</v>
      </c>
      <c r="I174">
        <v>-8.7370352953008101E-2</v>
      </c>
      <c r="J174">
        <v>-0.31</v>
      </c>
      <c r="L174">
        <v>3.0924282064602262</v>
      </c>
      <c r="M174">
        <v>2.8795573392348541</v>
      </c>
      <c r="N174">
        <v>3.1988636400729122</v>
      </c>
      <c r="O174">
        <v>2.7731219056221681</v>
      </c>
    </row>
    <row r="175" spans="1:15" x14ac:dyDescent="0.2">
      <c r="A175" s="14">
        <v>43755</v>
      </c>
      <c r="B175">
        <v>2205</v>
      </c>
      <c r="C175">
        <v>2171</v>
      </c>
      <c r="D175">
        <v>736.5</v>
      </c>
      <c r="E175">
        <v>731.6</v>
      </c>
      <c r="F175">
        <v>2.9674685620557599</v>
      </c>
      <c r="G175">
        <v>2.9884914648505099</v>
      </c>
      <c r="H175">
        <v>0.10836994747591901</v>
      </c>
      <c r="I175">
        <v>-0.19399199948322701</v>
      </c>
      <c r="J175">
        <v>-0.71</v>
      </c>
      <c r="L175">
        <v>3.0968614123264291</v>
      </c>
      <c r="M175">
        <v>2.8801215173745907</v>
      </c>
      <c r="N175">
        <v>3.2052313598023479</v>
      </c>
      <c r="O175">
        <v>2.7717515698986719</v>
      </c>
    </row>
    <row r="176" spans="1:15" x14ac:dyDescent="0.2">
      <c r="A176" s="14">
        <v>43754</v>
      </c>
      <c r="B176">
        <v>2223</v>
      </c>
      <c r="C176">
        <v>2201</v>
      </c>
      <c r="D176">
        <v>749.5</v>
      </c>
      <c r="E176">
        <v>736</v>
      </c>
      <c r="F176">
        <v>2.99048913043478</v>
      </c>
      <c r="G176">
        <v>2.9896890773462599</v>
      </c>
      <c r="H176">
        <v>0.108627010153202</v>
      </c>
      <c r="I176">
        <v>7.3651395485301299E-3</v>
      </c>
      <c r="J176">
        <v>0.03</v>
      </c>
      <c r="L176">
        <v>3.098316087499462</v>
      </c>
      <c r="M176">
        <v>2.8810620671930578</v>
      </c>
      <c r="N176">
        <v>3.2069430976526641</v>
      </c>
      <c r="O176">
        <v>2.7724350570398557</v>
      </c>
    </row>
    <row r="177" spans="1:15" x14ac:dyDescent="0.2">
      <c r="A177" s="14">
        <v>43753</v>
      </c>
      <c r="B177">
        <v>2176</v>
      </c>
      <c r="C177">
        <v>2161</v>
      </c>
      <c r="D177">
        <v>744</v>
      </c>
      <c r="E177">
        <v>746.1</v>
      </c>
      <c r="F177">
        <v>2.8963945851762398</v>
      </c>
      <c r="G177">
        <v>2.9893179482675998</v>
      </c>
      <c r="H177">
        <v>0.10867118298600099</v>
      </c>
      <c r="I177">
        <v>-0.85508743475554205</v>
      </c>
      <c r="J177">
        <v>-3.21</v>
      </c>
      <c r="L177">
        <v>3.097989131253601</v>
      </c>
      <c r="M177">
        <v>2.8806467652815986</v>
      </c>
      <c r="N177">
        <v>3.2066603142396017</v>
      </c>
      <c r="O177">
        <v>2.7719755822955978</v>
      </c>
    </row>
    <row r="178" spans="1:15" x14ac:dyDescent="0.2">
      <c r="A178" s="14">
        <v>43749</v>
      </c>
      <c r="B178">
        <v>2120</v>
      </c>
      <c r="C178">
        <v>2132</v>
      </c>
      <c r="D178">
        <v>727.3</v>
      </c>
      <c r="E178">
        <v>734.5</v>
      </c>
      <c r="F178">
        <v>2.9026548672566301</v>
      </c>
      <c r="G178">
        <v>2.9896556198772299</v>
      </c>
      <c r="H178">
        <v>0.108420978066897</v>
      </c>
      <c r="I178">
        <v>-0.80243467797267798</v>
      </c>
      <c r="J178">
        <v>-3</v>
      </c>
      <c r="L178">
        <v>3.0980765979441269</v>
      </c>
      <c r="M178">
        <v>2.881234641810333</v>
      </c>
      <c r="N178">
        <v>3.2064975760110239</v>
      </c>
      <c r="O178">
        <v>2.772813663743436</v>
      </c>
    </row>
    <row r="179" spans="1:15" x14ac:dyDescent="0.2">
      <c r="A179" s="14">
        <v>43748</v>
      </c>
      <c r="B179">
        <v>2114</v>
      </c>
      <c r="C179">
        <v>2116</v>
      </c>
      <c r="D179">
        <v>709.8</v>
      </c>
      <c r="E179">
        <v>717.2</v>
      </c>
      <c r="F179">
        <v>2.95036252091466</v>
      </c>
      <c r="G179">
        <v>2.9913448513783498</v>
      </c>
      <c r="H179">
        <v>0.108038599064644</v>
      </c>
      <c r="I179">
        <v>-0.379330450584282</v>
      </c>
      <c r="J179">
        <v>-1.39</v>
      </c>
      <c r="L179">
        <v>3.099383450442994</v>
      </c>
      <c r="M179">
        <v>2.8833062523137056</v>
      </c>
      <c r="N179">
        <v>3.2074220495076378</v>
      </c>
      <c r="O179">
        <v>2.7752676532490619</v>
      </c>
    </row>
    <row r="180" spans="1:15" x14ac:dyDescent="0.2">
      <c r="A180" s="14">
        <v>43747</v>
      </c>
      <c r="B180">
        <v>2088</v>
      </c>
      <c r="C180">
        <v>2095</v>
      </c>
      <c r="D180">
        <v>714.1</v>
      </c>
      <c r="E180">
        <v>711.2</v>
      </c>
      <c r="F180">
        <v>2.94572553430821</v>
      </c>
      <c r="G180">
        <v>2.9921073478965599</v>
      </c>
      <c r="H180">
        <v>0.10794843578699199</v>
      </c>
      <c r="I180">
        <v>-0.42966637960252102</v>
      </c>
      <c r="J180">
        <v>-1.57</v>
      </c>
      <c r="L180">
        <v>3.1000557836835521</v>
      </c>
      <c r="M180">
        <v>2.8841589121095677</v>
      </c>
      <c r="N180">
        <v>3.2080042194705438</v>
      </c>
      <c r="O180">
        <v>2.7762104763225759</v>
      </c>
    </row>
    <row r="181" spans="1:15" x14ac:dyDescent="0.2">
      <c r="A181" s="14">
        <v>43746</v>
      </c>
      <c r="B181">
        <v>2095</v>
      </c>
      <c r="C181">
        <v>2100</v>
      </c>
      <c r="D181">
        <v>710.4</v>
      </c>
      <c r="E181">
        <v>722.7</v>
      </c>
      <c r="F181">
        <v>2.9057700290577002</v>
      </c>
      <c r="G181">
        <v>2.9929956621729401</v>
      </c>
      <c r="H181">
        <v>0.107837169386425</v>
      </c>
      <c r="I181">
        <v>-0.80886426833663005</v>
      </c>
      <c r="J181">
        <v>-3</v>
      </c>
      <c r="L181">
        <v>3.100832831559365</v>
      </c>
      <c r="M181">
        <v>2.8851584927865153</v>
      </c>
      <c r="N181">
        <v>3.2086700009457902</v>
      </c>
      <c r="O181">
        <v>2.77732132340009</v>
      </c>
    </row>
    <row r="182" spans="1:15" x14ac:dyDescent="0.2">
      <c r="A182" s="14">
        <v>43745</v>
      </c>
      <c r="B182">
        <v>2092</v>
      </c>
      <c r="C182">
        <v>2080</v>
      </c>
      <c r="D182">
        <v>698.5</v>
      </c>
      <c r="E182">
        <v>694.6</v>
      </c>
      <c r="F182">
        <v>2.9945292254534901</v>
      </c>
      <c r="G182">
        <v>2.99427030163959</v>
      </c>
      <c r="H182">
        <v>0.10736256730959701</v>
      </c>
      <c r="I182">
        <v>2.4116768106143098E-3</v>
      </c>
      <c r="J182">
        <v>0.01</v>
      </c>
      <c r="L182">
        <v>3.1016328689491868</v>
      </c>
      <c r="M182">
        <v>2.8869077343299931</v>
      </c>
      <c r="N182">
        <v>3.208995436258784</v>
      </c>
      <c r="O182">
        <v>2.7795451670203959</v>
      </c>
    </row>
    <row r="183" spans="1:15" x14ac:dyDescent="0.2">
      <c r="A183" s="14">
        <v>43742</v>
      </c>
      <c r="B183">
        <v>2084</v>
      </c>
      <c r="C183">
        <v>2092</v>
      </c>
      <c r="D183">
        <v>694.9</v>
      </c>
      <c r="E183">
        <v>694.1</v>
      </c>
      <c r="F183">
        <v>3.0139749315660498</v>
      </c>
      <c r="G183">
        <v>2.9945775644886599</v>
      </c>
      <c r="H183">
        <v>0.107395839531001</v>
      </c>
      <c r="I183">
        <v>0.180615628706845</v>
      </c>
      <c r="J183">
        <v>0.64</v>
      </c>
      <c r="L183">
        <v>3.1019734040196609</v>
      </c>
      <c r="M183">
        <v>2.8871817249576588</v>
      </c>
      <c r="N183">
        <v>3.209369243550662</v>
      </c>
      <c r="O183">
        <v>2.7797858854266577</v>
      </c>
    </row>
    <row r="184" spans="1:15" x14ac:dyDescent="0.2">
      <c r="A184" s="14">
        <v>43741</v>
      </c>
      <c r="B184">
        <v>2095</v>
      </c>
      <c r="C184">
        <v>2095</v>
      </c>
      <c r="D184">
        <v>700</v>
      </c>
      <c r="E184">
        <v>699.6</v>
      </c>
      <c r="F184">
        <v>2.9945683247570001</v>
      </c>
      <c r="G184">
        <v>2.9948710901642199</v>
      </c>
      <c r="H184">
        <v>0.107478505948692</v>
      </c>
      <c r="I184">
        <v>-2.8169856339787299E-3</v>
      </c>
      <c r="J184">
        <v>-0.01</v>
      </c>
      <c r="L184">
        <v>3.1023495961129117</v>
      </c>
      <c r="M184">
        <v>2.8873925842155281</v>
      </c>
      <c r="N184">
        <v>3.209828102061604</v>
      </c>
      <c r="O184">
        <v>2.7799140782668359</v>
      </c>
    </row>
    <row r="185" spans="1:15" x14ac:dyDescent="0.2">
      <c r="A185" s="14">
        <v>43740</v>
      </c>
      <c r="B185">
        <v>2128</v>
      </c>
      <c r="C185">
        <v>2143</v>
      </c>
      <c r="D185">
        <v>714.3</v>
      </c>
      <c r="E185">
        <v>712.7</v>
      </c>
      <c r="F185">
        <v>3.0068752630840399</v>
      </c>
      <c r="G185">
        <v>2.9958271814045898</v>
      </c>
      <c r="H185">
        <v>0.10779004811340399</v>
      </c>
      <c r="I185">
        <v>0.10249630529734401</v>
      </c>
      <c r="J185">
        <v>0.37</v>
      </c>
      <c r="L185">
        <v>3.1036172295179938</v>
      </c>
      <c r="M185">
        <v>2.8880371332911858</v>
      </c>
      <c r="N185">
        <v>3.2114072776313978</v>
      </c>
      <c r="O185">
        <v>2.7802470851777819</v>
      </c>
    </row>
    <row r="186" spans="1:15" x14ac:dyDescent="0.2">
      <c r="A186" s="14">
        <v>43739</v>
      </c>
      <c r="B186">
        <v>2125</v>
      </c>
      <c r="C186">
        <v>2163</v>
      </c>
      <c r="D186">
        <v>718.4</v>
      </c>
      <c r="E186">
        <v>729.3</v>
      </c>
      <c r="F186">
        <v>2.9658576717400198</v>
      </c>
      <c r="G186">
        <v>2.99652860663485</v>
      </c>
      <c r="H186">
        <v>0.108030556246514</v>
      </c>
      <c r="I186">
        <v>-0.28390981182069303</v>
      </c>
      <c r="J186">
        <v>-1.03</v>
      </c>
      <c r="L186">
        <v>3.104559162881364</v>
      </c>
      <c r="M186">
        <v>2.888498050388336</v>
      </c>
      <c r="N186">
        <v>3.2125897191278781</v>
      </c>
      <c r="O186">
        <v>2.7804674941418219</v>
      </c>
    </row>
    <row r="187" spans="1:15" x14ac:dyDescent="0.2">
      <c r="A187" s="14">
        <v>43738</v>
      </c>
      <c r="B187">
        <v>2118</v>
      </c>
      <c r="C187">
        <v>2109</v>
      </c>
      <c r="D187">
        <v>724</v>
      </c>
      <c r="E187">
        <v>717.7</v>
      </c>
      <c r="F187">
        <v>2.9385537132506601</v>
      </c>
      <c r="G187">
        <v>2.99780986107013</v>
      </c>
      <c r="H187">
        <v>0.108228858891061</v>
      </c>
      <c r="I187">
        <v>-0.54750783133655201</v>
      </c>
      <c r="J187">
        <v>-2.02</v>
      </c>
      <c r="L187">
        <v>3.106038719961191</v>
      </c>
      <c r="M187">
        <v>2.8895810021790691</v>
      </c>
      <c r="N187">
        <v>3.2142675788522519</v>
      </c>
      <c r="O187">
        <v>2.7813521432880082</v>
      </c>
    </row>
    <row r="188" spans="1:15" x14ac:dyDescent="0.2">
      <c r="A188" s="14">
        <v>43735</v>
      </c>
      <c r="B188">
        <v>2145</v>
      </c>
      <c r="C188">
        <v>2119</v>
      </c>
      <c r="D188">
        <v>736</v>
      </c>
      <c r="E188">
        <v>727.9</v>
      </c>
      <c r="F188">
        <v>2.9111141640335201</v>
      </c>
      <c r="G188">
        <v>3.0000231179014101</v>
      </c>
      <c r="H188">
        <v>0.108690740995891</v>
      </c>
      <c r="I188">
        <v>-0.81799933511586798</v>
      </c>
      <c r="J188">
        <v>-3.05</v>
      </c>
      <c r="L188">
        <v>3.1087138588973011</v>
      </c>
      <c r="M188">
        <v>2.891332376905519</v>
      </c>
      <c r="N188">
        <v>3.2174045998931922</v>
      </c>
      <c r="O188">
        <v>2.782641635909628</v>
      </c>
    </row>
    <row r="189" spans="1:15" x14ac:dyDescent="0.2">
      <c r="A189" s="14">
        <v>43734</v>
      </c>
      <c r="B189">
        <v>2208</v>
      </c>
      <c r="C189">
        <v>2195</v>
      </c>
      <c r="D189">
        <v>755.2</v>
      </c>
      <c r="E189">
        <v>755.9</v>
      </c>
      <c r="F189">
        <v>2.9038232570445799</v>
      </c>
      <c r="G189">
        <v>3.00314542278729</v>
      </c>
      <c r="H189">
        <v>0.109452664441509</v>
      </c>
      <c r="I189">
        <v>-0.90744401928917495</v>
      </c>
      <c r="J189">
        <v>-3.42</v>
      </c>
      <c r="L189">
        <v>3.112598087228799</v>
      </c>
      <c r="M189">
        <v>2.893692758345781</v>
      </c>
      <c r="N189">
        <v>3.2220507516703081</v>
      </c>
      <c r="O189">
        <v>2.784240093904272</v>
      </c>
    </row>
    <row r="190" spans="1:15" x14ac:dyDescent="0.2">
      <c r="A190" s="14">
        <v>43733</v>
      </c>
      <c r="B190">
        <v>2152</v>
      </c>
      <c r="C190">
        <v>2186</v>
      </c>
      <c r="D190">
        <v>743.1</v>
      </c>
      <c r="E190">
        <v>752.9</v>
      </c>
      <c r="F190">
        <v>2.9034400318767402</v>
      </c>
      <c r="G190">
        <v>3.0060085353737702</v>
      </c>
      <c r="H190">
        <v>0.10962551381940901</v>
      </c>
      <c r="I190">
        <v>-0.93562620528285001</v>
      </c>
      <c r="J190">
        <v>-3.53</v>
      </c>
      <c r="L190">
        <v>3.1156340491931793</v>
      </c>
      <c r="M190">
        <v>2.8963830215543611</v>
      </c>
      <c r="N190">
        <v>3.2252595630125884</v>
      </c>
      <c r="O190">
        <v>2.786757507734952</v>
      </c>
    </row>
    <row r="191" spans="1:15" x14ac:dyDescent="0.2">
      <c r="A191" s="14">
        <v>43732</v>
      </c>
      <c r="B191">
        <v>2133</v>
      </c>
      <c r="C191">
        <v>2163</v>
      </c>
      <c r="D191">
        <v>751</v>
      </c>
      <c r="E191">
        <v>752.9</v>
      </c>
      <c r="F191">
        <v>2.8728914862531498</v>
      </c>
      <c r="G191">
        <v>3.0090482063284401</v>
      </c>
      <c r="H191">
        <v>0.10989965715241599</v>
      </c>
      <c r="I191">
        <v>-1.2389185153367901</v>
      </c>
      <c r="J191">
        <v>-4.74</v>
      </c>
      <c r="L191">
        <v>3.1189478634808561</v>
      </c>
      <c r="M191">
        <v>2.899148549176024</v>
      </c>
      <c r="N191">
        <v>3.2288475206332721</v>
      </c>
      <c r="O191">
        <v>2.789248892023608</v>
      </c>
    </row>
    <row r="192" spans="1:15" x14ac:dyDescent="0.2">
      <c r="A192" s="14">
        <v>43728</v>
      </c>
      <c r="B192">
        <v>2154</v>
      </c>
      <c r="C192">
        <v>2165</v>
      </c>
      <c r="D192">
        <v>758</v>
      </c>
      <c r="E192">
        <v>754</v>
      </c>
      <c r="F192">
        <v>2.8713527851458802</v>
      </c>
      <c r="G192">
        <v>3.0136097493784999</v>
      </c>
      <c r="H192">
        <v>0.111245373439429</v>
      </c>
      <c r="I192">
        <v>-1.2787674654179599</v>
      </c>
      <c r="J192">
        <v>-4.95</v>
      </c>
      <c r="L192">
        <v>3.1248551228179289</v>
      </c>
      <c r="M192">
        <v>2.9023643759390709</v>
      </c>
      <c r="N192">
        <v>3.2361004962573579</v>
      </c>
      <c r="O192">
        <v>2.791119002499642</v>
      </c>
    </row>
    <row r="193" spans="1:15" x14ac:dyDescent="0.2">
      <c r="A193" s="14">
        <v>43727</v>
      </c>
      <c r="B193">
        <v>2107</v>
      </c>
      <c r="C193">
        <v>2129</v>
      </c>
      <c r="D193">
        <v>755</v>
      </c>
      <c r="E193">
        <v>753.2</v>
      </c>
      <c r="F193">
        <v>2.8266064790228298</v>
      </c>
      <c r="G193">
        <v>3.0176694965225299</v>
      </c>
      <c r="H193">
        <v>0.111535254389765</v>
      </c>
      <c r="I193">
        <v>-1.7130280335580199</v>
      </c>
      <c r="J193">
        <v>-6.76</v>
      </c>
      <c r="L193">
        <v>3.1292047509122951</v>
      </c>
      <c r="M193">
        <v>2.9061342421327647</v>
      </c>
      <c r="N193">
        <v>3.2407400053020599</v>
      </c>
      <c r="O193">
        <v>2.794598987743</v>
      </c>
    </row>
    <row r="194" spans="1:15" x14ac:dyDescent="0.2">
      <c r="A194" s="14">
        <v>43726</v>
      </c>
      <c r="B194">
        <v>2148</v>
      </c>
      <c r="C194">
        <v>2120</v>
      </c>
      <c r="D194">
        <v>763.2</v>
      </c>
      <c r="E194">
        <v>753.8</v>
      </c>
      <c r="F194">
        <v>2.8124170867604099</v>
      </c>
      <c r="G194">
        <v>3.0221973502238302</v>
      </c>
      <c r="H194">
        <v>0.11057581184981199</v>
      </c>
      <c r="I194">
        <v>-1.8971623174546901</v>
      </c>
      <c r="J194">
        <v>-7.46</v>
      </c>
      <c r="L194">
        <v>3.1327731620736423</v>
      </c>
      <c r="M194">
        <v>2.911621538374018</v>
      </c>
      <c r="N194">
        <v>3.243348973923454</v>
      </c>
      <c r="O194">
        <v>2.8010457265242064</v>
      </c>
    </row>
    <row r="195" spans="1:15" x14ac:dyDescent="0.2">
      <c r="A195" s="14">
        <v>43725</v>
      </c>
      <c r="B195">
        <v>2141</v>
      </c>
      <c r="C195">
        <v>2169</v>
      </c>
      <c r="D195">
        <v>753.9</v>
      </c>
      <c r="E195">
        <v>766.7</v>
      </c>
      <c r="F195">
        <v>2.8290074344593701</v>
      </c>
      <c r="G195">
        <v>3.0263919490514199</v>
      </c>
      <c r="H195">
        <v>0.108485606703843</v>
      </c>
      <c r="I195">
        <v>-1.8194534794914901</v>
      </c>
      <c r="J195">
        <v>-6.98</v>
      </c>
      <c r="L195">
        <v>3.1348775557552631</v>
      </c>
      <c r="M195">
        <v>2.9179063423475768</v>
      </c>
      <c r="N195">
        <v>3.2433631624591062</v>
      </c>
      <c r="O195">
        <v>2.8094207356437337</v>
      </c>
    </row>
    <row r="196" spans="1:15" x14ac:dyDescent="0.2">
      <c r="A196" s="14">
        <v>43721</v>
      </c>
      <c r="B196">
        <v>2166</v>
      </c>
      <c r="C196">
        <v>2166</v>
      </c>
      <c r="D196">
        <v>754.7</v>
      </c>
      <c r="E196">
        <v>748.8</v>
      </c>
      <c r="F196">
        <v>2.8926282051282</v>
      </c>
      <c r="G196">
        <v>3.0309692505369199</v>
      </c>
      <c r="H196">
        <v>0.1072966680563</v>
      </c>
      <c r="I196">
        <v>-1.2893321658052399</v>
      </c>
      <c r="J196">
        <v>-4.78</v>
      </c>
      <c r="L196">
        <v>3.1382659185932198</v>
      </c>
      <c r="M196">
        <v>2.92367258248062</v>
      </c>
      <c r="N196">
        <v>3.2455625866495197</v>
      </c>
      <c r="O196">
        <v>2.8163759144243201</v>
      </c>
    </row>
    <row r="197" spans="1:15" x14ac:dyDescent="0.2">
      <c r="A197" s="14">
        <v>43720</v>
      </c>
      <c r="B197">
        <v>2160</v>
      </c>
      <c r="C197">
        <v>2169</v>
      </c>
      <c r="D197">
        <v>750</v>
      </c>
      <c r="E197">
        <v>747.5</v>
      </c>
      <c r="F197">
        <v>2.9016722408026698</v>
      </c>
      <c r="G197">
        <v>3.0351920244807</v>
      </c>
      <c r="H197">
        <v>0.107998906086633</v>
      </c>
      <c r="I197">
        <v>-1.23630681565349</v>
      </c>
      <c r="J197">
        <v>-4.5999999999999996</v>
      </c>
      <c r="L197">
        <v>3.1431909305673331</v>
      </c>
      <c r="M197">
        <v>2.9271931183940669</v>
      </c>
      <c r="N197">
        <v>3.2511898366539662</v>
      </c>
      <c r="O197">
        <v>2.8191942123074338</v>
      </c>
    </row>
    <row r="198" spans="1:15" x14ac:dyDescent="0.2">
      <c r="A198" s="14">
        <v>43719</v>
      </c>
      <c r="B198">
        <v>2105</v>
      </c>
      <c r="C198">
        <v>2145</v>
      </c>
      <c r="D198">
        <v>733.9</v>
      </c>
      <c r="E198">
        <v>740.5</v>
      </c>
      <c r="F198">
        <v>2.8966914247130302</v>
      </c>
      <c r="G198">
        <v>3.0396871695181602</v>
      </c>
      <c r="H198">
        <v>0.109355614712193</v>
      </c>
      <c r="I198">
        <v>-1.3076214255799701</v>
      </c>
      <c r="J198">
        <v>-4.9400000000000004</v>
      </c>
      <c r="L198">
        <v>3.1490427842303532</v>
      </c>
      <c r="M198">
        <v>2.9303315548059672</v>
      </c>
      <c r="N198">
        <v>3.2583983989425462</v>
      </c>
      <c r="O198">
        <v>2.8209759400937742</v>
      </c>
    </row>
    <row r="199" spans="1:15" x14ac:dyDescent="0.2">
      <c r="A199" s="14">
        <v>43718</v>
      </c>
      <c r="B199">
        <v>2055</v>
      </c>
      <c r="C199">
        <v>2092</v>
      </c>
      <c r="D199">
        <v>711</v>
      </c>
      <c r="E199">
        <v>725.4</v>
      </c>
      <c r="F199">
        <v>2.8839261097325601</v>
      </c>
      <c r="G199">
        <v>3.0438622618820301</v>
      </c>
      <c r="H199">
        <v>0.10979313688453</v>
      </c>
      <c r="I199">
        <v>-1.4567044597485099</v>
      </c>
      <c r="J199">
        <v>-5.55</v>
      </c>
      <c r="L199">
        <v>3.1536553987665603</v>
      </c>
      <c r="M199">
        <v>2.9340691249974999</v>
      </c>
      <c r="N199">
        <v>3.2634485356510901</v>
      </c>
      <c r="O199">
        <v>2.8242759881129702</v>
      </c>
    </row>
    <row r="200" spans="1:15" x14ac:dyDescent="0.2">
      <c r="A200" s="14">
        <v>43717</v>
      </c>
      <c r="B200">
        <v>2010</v>
      </c>
      <c r="C200">
        <v>2027</v>
      </c>
      <c r="D200">
        <v>695.9</v>
      </c>
      <c r="E200">
        <v>701.4</v>
      </c>
      <c r="F200">
        <v>2.8899344168805201</v>
      </c>
      <c r="G200">
        <v>3.04841694041508</v>
      </c>
      <c r="H200">
        <v>0.110148783620858</v>
      </c>
      <c r="I200">
        <v>-1.43880411861896</v>
      </c>
      <c r="J200">
        <v>-5.48</v>
      </c>
      <c r="L200">
        <v>3.1585657240359382</v>
      </c>
      <c r="M200">
        <v>2.9382681567942219</v>
      </c>
      <c r="N200">
        <v>3.2687145076567958</v>
      </c>
      <c r="O200">
        <v>2.8281193731733643</v>
      </c>
    </row>
    <row r="201" spans="1:15" x14ac:dyDescent="0.2">
      <c r="A201" s="14">
        <v>43714</v>
      </c>
      <c r="B201">
        <v>2008</v>
      </c>
      <c r="C201">
        <v>2007</v>
      </c>
      <c r="D201">
        <v>693.5</v>
      </c>
      <c r="E201">
        <v>695.7</v>
      </c>
      <c r="F201">
        <v>2.8848641655886098</v>
      </c>
      <c r="G201">
        <v>3.0523642144751801</v>
      </c>
      <c r="H201">
        <v>0.109702318071721</v>
      </c>
      <c r="I201">
        <v>-1.5268597038857099</v>
      </c>
      <c r="J201">
        <v>-5.81</v>
      </c>
      <c r="L201">
        <v>3.1620665325469011</v>
      </c>
      <c r="M201">
        <v>2.9426618964034592</v>
      </c>
      <c r="N201">
        <v>3.271768850618622</v>
      </c>
      <c r="O201">
        <v>2.8329595783317383</v>
      </c>
    </row>
    <row r="202" spans="1:15" x14ac:dyDescent="0.2">
      <c r="A202" s="14">
        <v>43713</v>
      </c>
      <c r="B202">
        <v>1958</v>
      </c>
      <c r="C202">
        <v>1992</v>
      </c>
      <c r="D202">
        <v>675.4</v>
      </c>
      <c r="E202">
        <v>685</v>
      </c>
      <c r="F202">
        <v>2.9080291970802898</v>
      </c>
      <c r="G202">
        <v>3.05668061486266</v>
      </c>
      <c r="H202">
        <v>0.109395251949294</v>
      </c>
      <c r="I202">
        <v>-1.3588470718205801</v>
      </c>
      <c r="J202">
        <v>-5.1100000000000003</v>
      </c>
      <c r="L202">
        <v>3.166075866811954</v>
      </c>
      <c r="M202">
        <v>2.947285362913366</v>
      </c>
      <c r="N202">
        <v>3.275471118761248</v>
      </c>
      <c r="O202">
        <v>2.837890110964072</v>
      </c>
    </row>
    <row r="203" spans="1:15" x14ac:dyDescent="0.2">
      <c r="A203" s="14">
        <v>43712</v>
      </c>
      <c r="B203">
        <v>1950</v>
      </c>
      <c r="C203">
        <v>1940</v>
      </c>
      <c r="D203">
        <v>674.9</v>
      </c>
      <c r="E203">
        <v>670.3</v>
      </c>
      <c r="F203">
        <v>2.8942264657615899</v>
      </c>
      <c r="G203">
        <v>3.0611578974043701</v>
      </c>
      <c r="H203">
        <v>0.11008914895069</v>
      </c>
      <c r="I203">
        <v>-1.5163295677536901</v>
      </c>
      <c r="J203">
        <v>-5.77</v>
      </c>
      <c r="L203">
        <v>3.1712470463550599</v>
      </c>
      <c r="M203">
        <v>2.9510687484536802</v>
      </c>
      <c r="N203">
        <v>3.2813361953057498</v>
      </c>
      <c r="O203">
        <v>2.8409795995029903</v>
      </c>
    </row>
    <row r="204" spans="1:15" x14ac:dyDescent="0.2">
      <c r="A204" s="14">
        <v>43711</v>
      </c>
      <c r="B204">
        <v>1944</v>
      </c>
      <c r="C204">
        <v>1967</v>
      </c>
      <c r="D204">
        <v>670.6</v>
      </c>
      <c r="E204">
        <v>677.3</v>
      </c>
      <c r="F204">
        <v>2.9041783552340101</v>
      </c>
      <c r="G204">
        <v>3.0654253540513601</v>
      </c>
      <c r="H204">
        <v>0.10973833971264201</v>
      </c>
      <c r="I204">
        <v>-1.4693770585520001</v>
      </c>
      <c r="J204">
        <v>-5.55</v>
      </c>
      <c r="L204">
        <v>3.1751636937640022</v>
      </c>
      <c r="M204">
        <v>2.9556870143387179</v>
      </c>
      <c r="N204">
        <v>3.2849020334766439</v>
      </c>
      <c r="O204">
        <v>2.8459486746260763</v>
      </c>
    </row>
    <row r="205" spans="1:15" x14ac:dyDescent="0.2">
      <c r="A205" s="14">
        <v>43710</v>
      </c>
      <c r="B205">
        <v>1980</v>
      </c>
      <c r="C205">
        <v>1970</v>
      </c>
      <c r="D205">
        <v>673.8</v>
      </c>
      <c r="E205">
        <v>671.7</v>
      </c>
      <c r="F205">
        <v>2.9328569301771599</v>
      </c>
      <c r="G205">
        <v>3.0693274700039699</v>
      </c>
      <c r="H205">
        <v>0.109136867690351</v>
      </c>
      <c r="I205">
        <v>-1.25045314855486</v>
      </c>
      <c r="J205">
        <v>-4.6500000000000004</v>
      </c>
      <c r="L205">
        <v>3.1784643376943209</v>
      </c>
      <c r="M205">
        <v>2.9601906023136189</v>
      </c>
      <c r="N205">
        <v>3.2876012053846719</v>
      </c>
      <c r="O205">
        <v>2.8510537346232678</v>
      </c>
    </row>
    <row r="206" spans="1:15" x14ac:dyDescent="0.2">
      <c r="A206" s="14">
        <v>43707</v>
      </c>
      <c r="B206">
        <v>1966</v>
      </c>
      <c r="C206">
        <v>1992</v>
      </c>
      <c r="D206">
        <v>671.6</v>
      </c>
      <c r="E206">
        <v>678.1</v>
      </c>
      <c r="F206">
        <v>2.9376198200855299</v>
      </c>
      <c r="G206">
        <v>3.07259244683787</v>
      </c>
      <c r="H206">
        <v>0.108667175554022</v>
      </c>
      <c r="I206">
        <v>-1.24207357064545</v>
      </c>
      <c r="J206">
        <v>-4.59</v>
      </c>
      <c r="L206">
        <v>3.1812596223918921</v>
      </c>
      <c r="M206">
        <v>2.963925271283848</v>
      </c>
      <c r="N206">
        <v>3.2899267979459141</v>
      </c>
      <c r="O206">
        <v>2.8552580957298259</v>
      </c>
    </row>
    <row r="207" spans="1:15" x14ac:dyDescent="0.2">
      <c r="A207" s="14">
        <v>43706</v>
      </c>
      <c r="B207">
        <v>1916</v>
      </c>
      <c r="C207">
        <v>1939</v>
      </c>
      <c r="D207">
        <v>666.3</v>
      </c>
      <c r="E207">
        <v>668.5</v>
      </c>
      <c r="F207">
        <v>2.9005235602094199</v>
      </c>
      <c r="G207">
        <v>3.0760243808422598</v>
      </c>
      <c r="H207">
        <v>0.108414507344907</v>
      </c>
      <c r="I207">
        <v>-1.6187946145851799</v>
      </c>
      <c r="J207">
        <v>-6.05</v>
      </c>
      <c r="L207">
        <v>3.184438888187167</v>
      </c>
      <c r="M207">
        <v>2.9676098734973526</v>
      </c>
      <c r="N207">
        <v>3.2928533955320738</v>
      </c>
      <c r="O207">
        <v>2.8591953661524458</v>
      </c>
    </row>
    <row r="208" spans="1:15" x14ac:dyDescent="0.2">
      <c r="A208" s="14">
        <v>43705</v>
      </c>
      <c r="B208">
        <v>1935</v>
      </c>
      <c r="C208">
        <v>1928</v>
      </c>
      <c r="D208">
        <v>666.6</v>
      </c>
      <c r="E208">
        <v>664.3</v>
      </c>
      <c r="F208">
        <v>2.9023031762757698</v>
      </c>
      <c r="G208">
        <v>3.0801455759969998</v>
      </c>
      <c r="H208">
        <v>0.107536010725725</v>
      </c>
      <c r="I208">
        <v>-1.65379391071904</v>
      </c>
      <c r="J208">
        <v>-6.13</v>
      </c>
      <c r="L208">
        <v>3.1876815867227246</v>
      </c>
      <c r="M208">
        <v>2.972609565271275</v>
      </c>
      <c r="N208">
        <v>3.2952175974484499</v>
      </c>
      <c r="O208">
        <v>2.8650735545455497</v>
      </c>
    </row>
    <row r="209" spans="1:15" x14ac:dyDescent="0.2">
      <c r="A209" s="14">
        <v>43704</v>
      </c>
      <c r="B209">
        <v>1902</v>
      </c>
      <c r="C209">
        <v>1945</v>
      </c>
      <c r="D209">
        <v>671</v>
      </c>
      <c r="E209">
        <v>666.1</v>
      </c>
      <c r="F209">
        <v>2.9199819846869799</v>
      </c>
      <c r="G209">
        <v>3.0840449684456002</v>
      </c>
      <c r="H209">
        <v>0.106311938795336</v>
      </c>
      <c r="I209">
        <v>-1.54322257328468</v>
      </c>
      <c r="J209">
        <v>-5.62</v>
      </c>
      <c r="L209">
        <v>3.1903569072409361</v>
      </c>
      <c r="M209">
        <v>2.9777330296502642</v>
      </c>
      <c r="N209">
        <v>3.2966688460362721</v>
      </c>
      <c r="O209">
        <v>2.8714210908549282</v>
      </c>
    </row>
    <row r="210" spans="1:15" x14ac:dyDescent="0.2">
      <c r="A210" s="14">
        <v>43703</v>
      </c>
      <c r="B210">
        <v>1885</v>
      </c>
      <c r="C210">
        <v>1877</v>
      </c>
      <c r="D210">
        <v>659.4</v>
      </c>
      <c r="E210">
        <v>664.3</v>
      </c>
      <c r="F210">
        <v>2.8255306337498101</v>
      </c>
      <c r="G210">
        <v>3.0875641328688501</v>
      </c>
      <c r="H210">
        <v>0.105185329056835</v>
      </c>
      <c r="I210">
        <v>-2.4911601405692201</v>
      </c>
      <c r="J210">
        <v>-9.27</v>
      </c>
      <c r="L210">
        <v>3.1927494619256853</v>
      </c>
      <c r="M210">
        <v>2.9823788038120149</v>
      </c>
      <c r="N210">
        <v>3.2979347909825201</v>
      </c>
      <c r="O210">
        <v>2.8771934747551802</v>
      </c>
    </row>
    <row r="211" spans="1:15" x14ac:dyDescent="0.2">
      <c r="A211" s="14">
        <v>43700</v>
      </c>
      <c r="B211">
        <v>1948</v>
      </c>
      <c r="C211">
        <v>1945</v>
      </c>
      <c r="D211">
        <v>675.1</v>
      </c>
      <c r="E211">
        <v>674.9</v>
      </c>
      <c r="F211">
        <v>2.88190843087864</v>
      </c>
      <c r="G211">
        <v>3.09223898100693</v>
      </c>
      <c r="H211">
        <v>0.10114954768211</v>
      </c>
      <c r="I211">
        <v>-2.0794017862472698</v>
      </c>
      <c r="J211">
        <v>-7.3</v>
      </c>
      <c r="L211">
        <v>3.1933885286890398</v>
      </c>
      <c r="M211">
        <v>2.9910894333248201</v>
      </c>
      <c r="N211">
        <v>3.29453807637115</v>
      </c>
      <c r="O211">
        <v>2.8899398856427099</v>
      </c>
    </row>
    <row r="212" spans="1:15" x14ac:dyDescent="0.2">
      <c r="A212" s="14">
        <v>43699</v>
      </c>
      <c r="B212">
        <v>1933</v>
      </c>
      <c r="C212">
        <v>1945</v>
      </c>
      <c r="D212">
        <v>669.7</v>
      </c>
      <c r="E212">
        <v>681.2</v>
      </c>
      <c r="F212">
        <v>2.8552554315913001</v>
      </c>
      <c r="G212">
        <v>3.0954224857147299</v>
      </c>
      <c r="H212">
        <v>9.8193800047964699E-2</v>
      </c>
      <c r="I212">
        <v>-2.44584743645841</v>
      </c>
      <c r="J212">
        <v>-8.41</v>
      </c>
      <c r="L212">
        <v>3.1936162857626944</v>
      </c>
      <c r="M212">
        <v>2.9972286856667654</v>
      </c>
      <c r="N212">
        <v>3.2918100858106594</v>
      </c>
      <c r="O212">
        <v>2.8990348856188004</v>
      </c>
    </row>
    <row r="213" spans="1:15" x14ac:dyDescent="0.2">
      <c r="A213" s="14">
        <v>43698</v>
      </c>
      <c r="B213">
        <v>1920</v>
      </c>
      <c r="C213">
        <v>1933</v>
      </c>
      <c r="D213">
        <v>670.1</v>
      </c>
      <c r="E213">
        <v>674.9</v>
      </c>
      <c r="F213">
        <v>2.8641280189657699</v>
      </c>
      <c r="G213">
        <v>3.0990666002643099</v>
      </c>
      <c r="H213">
        <v>9.4203599178968894E-2</v>
      </c>
      <c r="I213">
        <v>-2.4939448529158801</v>
      </c>
      <c r="J213">
        <v>-8.1999999999999993</v>
      </c>
      <c r="L213">
        <v>3.1932701994432788</v>
      </c>
      <c r="M213">
        <v>3.004863001085341</v>
      </c>
      <c r="N213">
        <v>3.2874737986222478</v>
      </c>
      <c r="O213">
        <v>2.9106594019063721</v>
      </c>
    </row>
    <row r="214" spans="1:15" x14ac:dyDescent="0.2">
      <c r="A214" s="14">
        <v>43697</v>
      </c>
      <c r="B214">
        <v>1957</v>
      </c>
      <c r="C214">
        <v>1948</v>
      </c>
      <c r="D214">
        <v>674.5</v>
      </c>
      <c r="E214">
        <v>679.8</v>
      </c>
      <c r="F214">
        <v>2.8655486907914001</v>
      </c>
      <c r="G214">
        <v>3.1034389108687699</v>
      </c>
      <c r="H214">
        <v>9.0744336457286495E-2</v>
      </c>
      <c r="I214">
        <v>-2.6215434413291101</v>
      </c>
      <c r="J214">
        <v>-8.3000000000000007</v>
      </c>
      <c r="L214">
        <v>3.1941832473260563</v>
      </c>
      <c r="M214">
        <v>3.0126945744114835</v>
      </c>
      <c r="N214">
        <v>3.2849275837833427</v>
      </c>
      <c r="O214">
        <v>2.9219502379541971</v>
      </c>
    </row>
    <row r="215" spans="1:15" x14ac:dyDescent="0.2">
      <c r="A215" s="14">
        <v>43696</v>
      </c>
      <c r="B215">
        <v>1943</v>
      </c>
      <c r="C215">
        <v>1953</v>
      </c>
      <c r="D215">
        <v>665.9</v>
      </c>
      <c r="E215">
        <v>675.5</v>
      </c>
      <c r="F215">
        <v>2.8911917098445499</v>
      </c>
      <c r="G215">
        <v>3.1092396513863099</v>
      </c>
      <c r="H215">
        <v>8.9244895782626399E-2</v>
      </c>
      <c r="I215">
        <v>-2.44325392090607</v>
      </c>
      <c r="J215">
        <v>-7.54</v>
      </c>
      <c r="L215">
        <v>3.1984845471689365</v>
      </c>
      <c r="M215">
        <v>3.0199947556036832</v>
      </c>
      <c r="N215">
        <v>3.2877294429515627</v>
      </c>
      <c r="O215">
        <v>2.9307498598210571</v>
      </c>
    </row>
    <row r="216" spans="1:15" x14ac:dyDescent="0.2">
      <c r="A216" s="14">
        <v>43693</v>
      </c>
      <c r="B216">
        <v>1929</v>
      </c>
      <c r="C216">
        <v>1937</v>
      </c>
      <c r="D216">
        <v>656.3</v>
      </c>
      <c r="E216">
        <v>660.5</v>
      </c>
      <c r="F216">
        <v>2.9326267978803902</v>
      </c>
      <c r="G216">
        <v>3.1160901841411301</v>
      </c>
      <c r="H216">
        <v>9.1923704341072401E-2</v>
      </c>
      <c r="I216">
        <v>-1.9958223787416101</v>
      </c>
      <c r="J216">
        <v>-6.26</v>
      </c>
      <c r="L216">
        <v>3.2080138884822027</v>
      </c>
      <c r="M216">
        <v>3.0241664798000576</v>
      </c>
      <c r="N216">
        <v>3.2999375928232748</v>
      </c>
      <c r="O216">
        <v>2.9322427754589855</v>
      </c>
    </row>
    <row r="217" spans="1:15" x14ac:dyDescent="0.2">
      <c r="A217" s="14">
        <v>43692</v>
      </c>
      <c r="B217">
        <v>1915</v>
      </c>
      <c r="C217">
        <v>1945</v>
      </c>
      <c r="D217">
        <v>641.29999999999995</v>
      </c>
      <c r="E217">
        <v>656.5</v>
      </c>
      <c r="F217">
        <v>2.9626808834729599</v>
      </c>
      <c r="G217">
        <v>3.1222160275917701</v>
      </c>
      <c r="H217">
        <v>9.4758389307319293E-2</v>
      </c>
      <c r="I217" s="15">
        <v>-1.6835991544918101</v>
      </c>
      <c r="J217">
        <v>-5.38</v>
      </c>
      <c r="L217">
        <v>3.2169744168990895</v>
      </c>
      <c r="M217">
        <v>3.0274576382844507</v>
      </c>
      <c r="N217">
        <v>3.3117328062064089</v>
      </c>
      <c r="O217">
        <v>2.9326992489771313</v>
      </c>
    </row>
    <row r="218" spans="1:15" x14ac:dyDescent="0.2">
      <c r="A218" s="14">
        <v>43691</v>
      </c>
      <c r="B218">
        <v>1955</v>
      </c>
      <c r="C218">
        <v>1968</v>
      </c>
      <c r="D218">
        <v>650.5</v>
      </c>
      <c r="E218">
        <v>656.5</v>
      </c>
      <c r="F218">
        <v>2.9977151561309898</v>
      </c>
      <c r="G218">
        <v>3.1299707895175399</v>
      </c>
      <c r="H218">
        <v>0.104665786330236</v>
      </c>
      <c r="I218">
        <v>-1.2635994819669001</v>
      </c>
      <c r="J218">
        <v>-4.41</v>
      </c>
      <c r="L218">
        <v>3.2346365758477758</v>
      </c>
      <c r="M218">
        <v>3.0253050031873041</v>
      </c>
      <c r="N218">
        <v>3.339302362178012</v>
      </c>
      <c r="O218">
        <v>2.9206392168570678</v>
      </c>
    </row>
    <row r="219" spans="1:15" x14ac:dyDescent="0.2">
      <c r="A219" s="14">
        <v>43690</v>
      </c>
      <c r="B219">
        <v>1959</v>
      </c>
      <c r="C219">
        <v>1915</v>
      </c>
      <c r="D219">
        <v>650</v>
      </c>
      <c r="E219">
        <v>640.5</v>
      </c>
      <c r="F219">
        <v>2.9898516783762599</v>
      </c>
      <c r="G219">
        <v>3.1382814607296501</v>
      </c>
      <c r="H219">
        <v>0.11776093410704799</v>
      </c>
      <c r="I219">
        <v>-1.26043312647686</v>
      </c>
      <c r="J219">
        <v>-4.96</v>
      </c>
      <c r="L219">
        <v>3.2560423948366979</v>
      </c>
      <c r="M219">
        <v>3.0205205266226023</v>
      </c>
      <c r="N219">
        <v>3.3738033289437461</v>
      </c>
      <c r="O219">
        <v>2.902759592515554</v>
      </c>
    </row>
    <row r="220" spans="1:15" x14ac:dyDescent="0.2">
      <c r="A220" s="14">
        <v>43686</v>
      </c>
      <c r="B220">
        <v>1980</v>
      </c>
      <c r="C220">
        <v>1984</v>
      </c>
      <c r="D220">
        <v>658.9</v>
      </c>
      <c r="E220">
        <v>657.5</v>
      </c>
      <c r="F220">
        <v>3.0174904942965699</v>
      </c>
      <c r="G220">
        <v>3.14411759618404</v>
      </c>
      <c r="H220">
        <v>0.12106031667030299</v>
      </c>
      <c r="I220">
        <v>-1.0459835672850999</v>
      </c>
      <c r="J220">
        <v>-4.2</v>
      </c>
      <c r="L220">
        <v>3.2651779128543428</v>
      </c>
      <c r="M220">
        <v>3.0230572795137372</v>
      </c>
      <c r="N220">
        <v>3.386238229524646</v>
      </c>
      <c r="O220">
        <v>2.9019969628434339</v>
      </c>
    </row>
    <row r="221" spans="1:15" x14ac:dyDescent="0.2">
      <c r="A221" s="14">
        <v>43685</v>
      </c>
      <c r="B221">
        <v>1963</v>
      </c>
      <c r="C221">
        <v>1964</v>
      </c>
      <c r="D221">
        <v>659.3</v>
      </c>
      <c r="E221">
        <v>654.29999999999995</v>
      </c>
      <c r="F221">
        <v>3.0016811860003001</v>
      </c>
      <c r="G221">
        <v>3.14776372143087</v>
      </c>
      <c r="H221">
        <v>0.121309425418702</v>
      </c>
      <c r="I221">
        <v>-1.2042142226488901</v>
      </c>
      <c r="J221">
        <v>-4.87</v>
      </c>
      <c r="L221">
        <v>3.2690731468495722</v>
      </c>
      <c r="M221">
        <v>3.0264542960121679</v>
      </c>
      <c r="N221">
        <v>3.3903825722682739</v>
      </c>
      <c r="O221">
        <v>2.9051448705934662</v>
      </c>
    </row>
    <row r="222" spans="1:15" x14ac:dyDescent="0.2">
      <c r="A222" s="14">
        <v>43684</v>
      </c>
      <c r="B222">
        <v>2002</v>
      </c>
      <c r="C222">
        <v>1978</v>
      </c>
      <c r="D222">
        <v>673.9</v>
      </c>
      <c r="E222">
        <v>664</v>
      </c>
      <c r="F222">
        <v>2.9789156626505999</v>
      </c>
      <c r="G222">
        <v>3.1516931047525998</v>
      </c>
      <c r="H222">
        <v>0.121286899878658</v>
      </c>
      <c r="I222">
        <v>-1.4245350674710899</v>
      </c>
      <c r="J222">
        <v>-5.8</v>
      </c>
      <c r="L222">
        <v>3.2729800046312576</v>
      </c>
      <c r="M222">
        <v>3.030406204873942</v>
      </c>
      <c r="N222">
        <v>3.3942669045099159</v>
      </c>
      <c r="O222">
        <v>2.9091193049952837</v>
      </c>
    </row>
    <row r="223" spans="1:15" x14ac:dyDescent="0.2">
      <c r="A223" s="14">
        <v>43683</v>
      </c>
      <c r="B223">
        <v>1945</v>
      </c>
      <c r="C223">
        <v>2001</v>
      </c>
      <c r="D223">
        <v>654</v>
      </c>
      <c r="E223">
        <v>677.3</v>
      </c>
      <c r="F223">
        <v>2.9543776760667302</v>
      </c>
      <c r="G223">
        <v>3.1556320463597398</v>
      </c>
      <c r="H223">
        <v>0.12040565137934001</v>
      </c>
      <c r="I223">
        <v>-1.67146946997489</v>
      </c>
      <c r="J223">
        <v>-6.81</v>
      </c>
      <c r="L223">
        <v>3.2760376977390799</v>
      </c>
      <c r="M223">
        <v>3.0352263949803997</v>
      </c>
      <c r="N223">
        <v>3.3964433491184201</v>
      </c>
      <c r="O223">
        <v>2.9148207436010596</v>
      </c>
    </row>
    <row r="224" spans="1:15" x14ac:dyDescent="0.2">
      <c r="A224" s="14">
        <v>43682</v>
      </c>
      <c r="B224">
        <v>2052</v>
      </c>
      <c r="C224">
        <v>2005</v>
      </c>
      <c r="D224">
        <v>678</v>
      </c>
      <c r="E224">
        <v>672.7</v>
      </c>
      <c r="F224">
        <v>2.98052623755017</v>
      </c>
      <c r="G224">
        <v>3.1599786934444798</v>
      </c>
      <c r="H224">
        <v>0.118937229937896</v>
      </c>
      <c r="I224">
        <v>-1.50879969197212</v>
      </c>
      <c r="J224">
        <v>-6.02</v>
      </c>
      <c r="L224">
        <v>3.2789159233823759</v>
      </c>
      <c r="M224">
        <v>3.0410414635065837</v>
      </c>
      <c r="N224">
        <v>3.3978531533202716</v>
      </c>
      <c r="O224">
        <v>2.922104233568688</v>
      </c>
    </row>
    <row r="225" spans="1:15" x14ac:dyDescent="0.2">
      <c r="A225" s="14">
        <v>43679</v>
      </c>
      <c r="B225">
        <v>2137</v>
      </c>
      <c r="C225">
        <v>2078</v>
      </c>
      <c r="D225">
        <v>697.3</v>
      </c>
      <c r="E225">
        <v>687.2</v>
      </c>
      <c r="F225">
        <v>3.02386495925494</v>
      </c>
      <c r="G225">
        <v>3.1641199842687899</v>
      </c>
      <c r="H225">
        <v>0.11802057653003301</v>
      </c>
      <c r="I225">
        <v>-1.18839467775481</v>
      </c>
      <c r="J225">
        <v>-4.6399999999999997</v>
      </c>
      <c r="L225">
        <v>3.282140560798823</v>
      </c>
      <c r="M225">
        <v>3.0460994077387569</v>
      </c>
      <c r="N225">
        <v>3.4001611373288561</v>
      </c>
      <c r="O225">
        <v>2.9280788312087238</v>
      </c>
    </row>
    <row r="226" spans="1:15" x14ac:dyDescent="0.2">
      <c r="A226" s="14">
        <v>43678</v>
      </c>
      <c r="B226">
        <v>2207</v>
      </c>
      <c r="C226">
        <v>2187</v>
      </c>
      <c r="D226">
        <v>703</v>
      </c>
      <c r="E226">
        <v>711</v>
      </c>
      <c r="F226">
        <v>3.0759493670886</v>
      </c>
      <c r="G226">
        <v>3.1671870892443899</v>
      </c>
      <c r="H226">
        <v>0.117322762289572</v>
      </c>
      <c r="I226">
        <v>-0.77766428590042802</v>
      </c>
      <c r="J226">
        <v>-2.97</v>
      </c>
      <c r="L226">
        <v>3.2845098515339619</v>
      </c>
      <c r="M226">
        <v>3.0498643269548178</v>
      </c>
      <c r="N226">
        <v>3.401832613823534</v>
      </c>
      <c r="O226">
        <v>2.9325415646652457</v>
      </c>
    </row>
    <row r="227" spans="1:15" x14ac:dyDescent="0.2">
      <c r="A227" s="14">
        <v>43677</v>
      </c>
      <c r="B227">
        <v>2247</v>
      </c>
      <c r="C227">
        <v>2233</v>
      </c>
      <c r="D227">
        <v>711</v>
      </c>
      <c r="E227">
        <v>710</v>
      </c>
      <c r="F227">
        <v>3.14507042253521</v>
      </c>
      <c r="G227">
        <v>3.16895651758146</v>
      </c>
      <c r="H227">
        <v>0.116933477672707</v>
      </c>
      <c r="I227">
        <v>-0.20427080013060001</v>
      </c>
      <c r="J227">
        <v>-0.76</v>
      </c>
      <c r="L227">
        <v>3.2858899952541671</v>
      </c>
      <c r="M227">
        <v>3.0520230399087529</v>
      </c>
      <c r="N227">
        <v>3.4028234729268738</v>
      </c>
      <c r="O227">
        <v>2.9350895622360462</v>
      </c>
    </row>
    <row r="228" spans="1:15" x14ac:dyDescent="0.2">
      <c r="A228" s="14">
        <v>43676</v>
      </c>
      <c r="B228">
        <v>2165</v>
      </c>
      <c r="C228">
        <v>2277</v>
      </c>
      <c r="D228">
        <v>718.4</v>
      </c>
      <c r="E228">
        <v>717.7</v>
      </c>
      <c r="F228">
        <v>3.1726348056290901</v>
      </c>
      <c r="G228">
        <v>3.1696306892292201</v>
      </c>
      <c r="H228">
        <v>0.116939578812775</v>
      </c>
      <c r="I228">
        <v>2.5689475114963299E-2</v>
      </c>
      <c r="J228">
        <v>0.09</v>
      </c>
      <c r="L228">
        <v>3.286570268041995</v>
      </c>
      <c r="M228">
        <v>3.0526911104164451</v>
      </c>
      <c r="N228">
        <v>3.40350984685477</v>
      </c>
      <c r="O228">
        <v>2.9357515316036702</v>
      </c>
    </row>
    <row r="229" spans="1:15" x14ac:dyDescent="0.2">
      <c r="A229" s="14">
        <v>43675</v>
      </c>
      <c r="B229">
        <v>2265</v>
      </c>
      <c r="C229">
        <v>2203</v>
      </c>
      <c r="D229">
        <v>713.6</v>
      </c>
      <c r="E229">
        <v>713.5</v>
      </c>
      <c r="F229">
        <v>3.08759635599159</v>
      </c>
      <c r="G229">
        <v>3.1709422883138099</v>
      </c>
      <c r="H229">
        <v>0.117516156784048</v>
      </c>
      <c r="I229">
        <v>-0.70922956130522496</v>
      </c>
      <c r="J229">
        <v>-2.7</v>
      </c>
      <c r="L229">
        <v>3.288458445097858</v>
      </c>
      <c r="M229">
        <v>3.0534261315297617</v>
      </c>
      <c r="N229">
        <v>3.4059746018819057</v>
      </c>
      <c r="O229">
        <v>2.935909974745714</v>
      </c>
    </row>
    <row r="230" spans="1:15" x14ac:dyDescent="0.2">
      <c r="A230" s="14">
        <v>43672</v>
      </c>
      <c r="B230">
        <v>2300</v>
      </c>
      <c r="C230">
        <v>2263</v>
      </c>
      <c r="D230">
        <v>714.6</v>
      </c>
      <c r="E230">
        <v>714.3</v>
      </c>
      <c r="F230">
        <v>3.1681366372672501</v>
      </c>
      <c r="G230">
        <v>3.17337862171471</v>
      </c>
      <c r="H230">
        <v>0.117657016197017</v>
      </c>
      <c r="I230">
        <v>-4.4553096932851498E-2</v>
      </c>
      <c r="J230">
        <v>-0.17</v>
      </c>
      <c r="L230">
        <v>3.2910356379117269</v>
      </c>
      <c r="M230">
        <v>3.055721605517693</v>
      </c>
      <c r="N230">
        <v>3.4086926541087439</v>
      </c>
      <c r="O230">
        <v>2.938064589320676</v>
      </c>
    </row>
    <row r="231" spans="1:15" x14ac:dyDescent="0.2">
      <c r="A231" s="14">
        <v>43671</v>
      </c>
      <c r="B231">
        <v>2319</v>
      </c>
      <c r="C231">
        <v>2336</v>
      </c>
      <c r="D231">
        <v>722.6</v>
      </c>
      <c r="E231">
        <v>722.6</v>
      </c>
      <c r="F231">
        <v>3.23277055078881</v>
      </c>
      <c r="G231">
        <v>3.1749297144975599</v>
      </c>
      <c r="H231">
        <v>0.11834250134525701</v>
      </c>
      <c r="I231">
        <v>0.48875793255802202</v>
      </c>
      <c r="J231">
        <v>1.79</v>
      </c>
      <c r="L231">
        <v>3.2932722158428169</v>
      </c>
      <c r="M231">
        <v>3.0565872131523029</v>
      </c>
      <c r="N231">
        <v>3.411614717188074</v>
      </c>
      <c r="O231">
        <v>2.9382447118070458</v>
      </c>
    </row>
    <row r="232" spans="1:15" x14ac:dyDescent="0.2">
      <c r="A232" s="14">
        <v>43670</v>
      </c>
      <c r="B232">
        <v>2312</v>
      </c>
      <c r="C232">
        <v>2319</v>
      </c>
      <c r="D232">
        <v>726.8</v>
      </c>
      <c r="E232">
        <v>725.4</v>
      </c>
      <c r="F232">
        <v>3.19685690653432</v>
      </c>
      <c r="G232">
        <v>3.1754590659552102</v>
      </c>
      <c r="H232">
        <v>0.11868832986490099</v>
      </c>
      <c r="I232">
        <v>0.18028596917212</v>
      </c>
      <c r="J232">
        <v>0.67</v>
      </c>
      <c r="L232">
        <v>3.2941473958201111</v>
      </c>
      <c r="M232">
        <v>3.0567707360903094</v>
      </c>
      <c r="N232">
        <v>3.4128357256850124</v>
      </c>
      <c r="O232">
        <v>2.9380824062254081</v>
      </c>
    </row>
    <row r="233" spans="1:15" x14ac:dyDescent="0.2">
      <c r="A233" s="14">
        <v>43669</v>
      </c>
      <c r="B233">
        <v>2253</v>
      </c>
      <c r="C233">
        <v>2299</v>
      </c>
      <c r="D233">
        <v>715.4</v>
      </c>
      <c r="E233">
        <v>721</v>
      </c>
      <c r="F233">
        <v>3.1886269070735</v>
      </c>
      <c r="G233">
        <v>3.1748358235016401</v>
      </c>
      <c r="H233">
        <v>0.11869705753021401</v>
      </c>
      <c r="I233">
        <v>0.11618724051647</v>
      </c>
      <c r="J233">
        <v>0.43</v>
      </c>
      <c r="L233">
        <v>3.293532881031854</v>
      </c>
      <c r="M233">
        <v>3.0561387659714261</v>
      </c>
      <c r="N233">
        <v>3.412229938562068</v>
      </c>
      <c r="O233">
        <v>2.9374417084412121</v>
      </c>
    </row>
    <row r="234" spans="1:15" x14ac:dyDescent="0.2">
      <c r="A234" s="14">
        <v>43668</v>
      </c>
      <c r="B234">
        <v>2232</v>
      </c>
      <c r="C234">
        <v>2252</v>
      </c>
      <c r="D234">
        <v>715.9</v>
      </c>
      <c r="E234">
        <v>714.6</v>
      </c>
      <c r="F234">
        <v>3.15141337811363</v>
      </c>
      <c r="G234">
        <v>3.1741160050456698</v>
      </c>
      <c r="H234">
        <v>0.118774911367984</v>
      </c>
      <c r="I234">
        <v>-0.19113991894898699</v>
      </c>
      <c r="J234">
        <v>-0.72</v>
      </c>
      <c r="L234">
        <v>3.2928909164136537</v>
      </c>
      <c r="M234">
        <v>3.0553410936776859</v>
      </c>
      <c r="N234">
        <v>3.4116658277816376</v>
      </c>
      <c r="O234">
        <v>2.936566182309702</v>
      </c>
    </row>
    <row r="235" spans="1:15" x14ac:dyDescent="0.2">
      <c r="A235" s="14">
        <v>43665</v>
      </c>
      <c r="B235">
        <v>2151</v>
      </c>
      <c r="C235">
        <v>2228</v>
      </c>
      <c r="D235">
        <v>698.4</v>
      </c>
      <c r="E235">
        <v>713.7</v>
      </c>
      <c r="F235">
        <v>3.12175984307131</v>
      </c>
      <c r="G235">
        <v>3.1738258452111099</v>
      </c>
      <c r="H235">
        <v>0.11885657160381299</v>
      </c>
      <c r="I235">
        <v>-0.43805741186397501</v>
      </c>
      <c r="J235">
        <v>-1.67</v>
      </c>
      <c r="L235">
        <v>3.2926824168149227</v>
      </c>
      <c r="M235">
        <v>3.0549692736072971</v>
      </c>
      <c r="N235">
        <v>3.4115389884187359</v>
      </c>
      <c r="O235">
        <v>2.9361127020034838</v>
      </c>
    </row>
    <row r="236" spans="1:15" x14ac:dyDescent="0.2">
      <c r="A236" s="14">
        <v>43664</v>
      </c>
      <c r="B236">
        <v>2197</v>
      </c>
      <c r="C236">
        <v>2141</v>
      </c>
      <c r="D236">
        <v>710</v>
      </c>
      <c r="E236">
        <v>699.7</v>
      </c>
      <c r="F236">
        <v>3.0598828069172499</v>
      </c>
      <c r="G236">
        <v>3.1739489195079602</v>
      </c>
      <c r="H236">
        <v>0.118807363151927</v>
      </c>
      <c r="I236">
        <v>-0.96009295690580498</v>
      </c>
      <c r="J236">
        <v>-3.73</v>
      </c>
      <c r="L236">
        <v>3.2927562826598873</v>
      </c>
      <c r="M236">
        <v>3.0551415563560331</v>
      </c>
      <c r="N236">
        <v>3.4115636458118144</v>
      </c>
      <c r="O236">
        <v>2.936334193204106</v>
      </c>
    </row>
    <row r="237" spans="1:15" x14ac:dyDescent="0.2">
      <c r="A237" s="14">
        <v>43663</v>
      </c>
      <c r="B237">
        <v>2240</v>
      </c>
      <c r="C237">
        <v>2223</v>
      </c>
      <c r="D237">
        <v>721</v>
      </c>
      <c r="E237">
        <v>718.5</v>
      </c>
      <c r="F237">
        <v>3.0939457202505198</v>
      </c>
      <c r="G237">
        <v>3.1749393019581702</v>
      </c>
      <c r="H237">
        <v>0.118160208337643</v>
      </c>
      <c r="I237">
        <v>-0.68545564405419201</v>
      </c>
      <c r="J237">
        <v>-2.62</v>
      </c>
      <c r="L237">
        <v>3.2930995102958134</v>
      </c>
      <c r="M237">
        <v>3.056779093620527</v>
      </c>
      <c r="N237">
        <v>3.4112597186334561</v>
      </c>
      <c r="O237">
        <v>2.9386188852828843</v>
      </c>
    </row>
    <row r="238" spans="1:15" x14ac:dyDescent="0.2">
      <c r="A238" s="14">
        <v>43662</v>
      </c>
      <c r="B238">
        <v>2253</v>
      </c>
      <c r="C238">
        <v>2242</v>
      </c>
      <c r="D238">
        <v>728.7</v>
      </c>
      <c r="E238">
        <v>722</v>
      </c>
      <c r="F238">
        <v>3.1052631578947301</v>
      </c>
      <c r="G238">
        <v>3.1751602514754498</v>
      </c>
      <c r="H238">
        <v>0.11802396549783099</v>
      </c>
      <c r="I238">
        <v>-0.59222797069976896</v>
      </c>
      <c r="J238">
        <v>-2.25</v>
      </c>
      <c r="L238">
        <v>3.2931842169732808</v>
      </c>
      <c r="M238">
        <v>3.0571362859776188</v>
      </c>
      <c r="N238">
        <v>3.4112081824711118</v>
      </c>
      <c r="O238">
        <v>2.9391123204797878</v>
      </c>
    </row>
    <row r="239" spans="1:15" x14ac:dyDescent="0.2">
      <c r="A239" s="14">
        <v>43658</v>
      </c>
      <c r="B239">
        <v>2261</v>
      </c>
      <c r="C239">
        <v>2231</v>
      </c>
      <c r="D239">
        <v>727.8</v>
      </c>
      <c r="E239">
        <v>730</v>
      </c>
      <c r="F239">
        <v>3.0561643835616401</v>
      </c>
      <c r="G239">
        <v>3.1756974301337202</v>
      </c>
      <c r="H239">
        <v>0.11779607584867299</v>
      </c>
      <c r="I239">
        <v>-1.0147455737459601</v>
      </c>
      <c r="J239">
        <v>-3.91</v>
      </c>
      <c r="L239">
        <v>3.2934935059823931</v>
      </c>
      <c r="M239">
        <v>3.0579013542850473</v>
      </c>
      <c r="N239">
        <v>3.411289581831066</v>
      </c>
      <c r="O239">
        <v>2.9401052784363744</v>
      </c>
    </row>
    <row r="240" spans="1:15" x14ac:dyDescent="0.2">
      <c r="A240" s="14">
        <v>43657</v>
      </c>
      <c r="B240">
        <v>2242</v>
      </c>
      <c r="C240">
        <v>2240</v>
      </c>
      <c r="D240">
        <v>721</v>
      </c>
      <c r="E240">
        <v>722.1</v>
      </c>
      <c r="F240">
        <v>3.10206342611826</v>
      </c>
      <c r="G240">
        <v>3.1771503293919698</v>
      </c>
      <c r="H240">
        <v>0.116981982966552</v>
      </c>
      <c r="I240">
        <v>-0.64186724630214598</v>
      </c>
      <c r="J240">
        <v>-2.42</v>
      </c>
      <c r="L240">
        <v>3.294132312358522</v>
      </c>
      <c r="M240">
        <v>3.0601683464254177</v>
      </c>
      <c r="N240">
        <v>3.4111142953250737</v>
      </c>
      <c r="O240">
        <v>2.943186363458866</v>
      </c>
    </row>
    <row r="241" spans="1:15" x14ac:dyDescent="0.2">
      <c r="A241" s="14">
        <v>43656</v>
      </c>
      <c r="B241">
        <v>2253</v>
      </c>
      <c r="C241">
        <v>2242</v>
      </c>
      <c r="D241">
        <v>724.9</v>
      </c>
      <c r="E241">
        <v>725.8</v>
      </c>
      <c r="F241">
        <v>3.0890052356020901</v>
      </c>
      <c r="G241">
        <v>3.1781959712066801</v>
      </c>
      <c r="H241">
        <v>0.116656184879895</v>
      </c>
      <c r="I241">
        <v>-0.76456071057366504</v>
      </c>
      <c r="J241">
        <v>-2.89</v>
      </c>
      <c r="L241">
        <v>3.2948521560865749</v>
      </c>
      <c r="M241">
        <v>3.0615397863267853</v>
      </c>
      <c r="N241">
        <v>3.4115083409664702</v>
      </c>
      <c r="O241">
        <v>2.94488360144689</v>
      </c>
    </row>
    <row r="242" spans="1:15" x14ac:dyDescent="0.2">
      <c r="A242" s="14">
        <v>43655</v>
      </c>
      <c r="B242">
        <v>2298</v>
      </c>
      <c r="C242">
        <v>2257</v>
      </c>
      <c r="D242">
        <v>737.9</v>
      </c>
      <c r="E242">
        <v>733.8</v>
      </c>
      <c r="F242">
        <v>3.0757699645679999</v>
      </c>
      <c r="G242">
        <v>3.1798511013644299</v>
      </c>
      <c r="H242">
        <v>0.116258937937017</v>
      </c>
      <c r="I242">
        <v>-0.89525277491194799</v>
      </c>
      <c r="J242">
        <v>-3.38</v>
      </c>
      <c r="L242">
        <v>3.2961100393014471</v>
      </c>
      <c r="M242">
        <v>3.0635921634274128</v>
      </c>
      <c r="N242">
        <v>3.4123689772384638</v>
      </c>
      <c r="O242">
        <v>2.9473332254903961</v>
      </c>
    </row>
    <row r="243" spans="1:15" x14ac:dyDescent="0.2">
      <c r="A243" s="14">
        <v>43654</v>
      </c>
      <c r="B243">
        <v>2324</v>
      </c>
      <c r="C243">
        <v>2291</v>
      </c>
      <c r="D243">
        <v>736.2</v>
      </c>
      <c r="E243">
        <v>734.9</v>
      </c>
      <c r="F243">
        <v>3.1174309429854401</v>
      </c>
      <c r="G243">
        <v>3.1810496550512801</v>
      </c>
      <c r="H243">
        <v>0.11564147300750199</v>
      </c>
      <c r="I243">
        <v>-0.55013751045627202</v>
      </c>
      <c r="J243">
        <v>-2.04</v>
      </c>
      <c r="L243">
        <v>3.2966911280587823</v>
      </c>
      <c r="M243">
        <v>3.065408182043778</v>
      </c>
      <c r="N243">
        <v>3.412332601066284</v>
      </c>
      <c r="O243">
        <v>2.9497667090362762</v>
      </c>
    </row>
    <row r="244" spans="1:15" x14ac:dyDescent="0.2">
      <c r="A244" s="14">
        <v>43651</v>
      </c>
      <c r="B244">
        <v>2298</v>
      </c>
      <c r="C244">
        <v>2332</v>
      </c>
      <c r="D244">
        <v>737.3</v>
      </c>
      <c r="E244">
        <v>734.8</v>
      </c>
      <c r="F244">
        <v>3.1736526946107699</v>
      </c>
      <c r="G244">
        <v>3.1814949108078499</v>
      </c>
      <c r="H244">
        <v>0.115459810249139</v>
      </c>
      <c r="I244">
        <v>-6.79216099537336E-2</v>
      </c>
      <c r="J244">
        <v>-0.25</v>
      </c>
      <c r="L244">
        <v>3.2969547210569887</v>
      </c>
      <c r="M244">
        <v>3.066035100558711</v>
      </c>
      <c r="N244">
        <v>3.412414531306128</v>
      </c>
      <c r="O244">
        <v>2.9505752903095717</v>
      </c>
    </row>
    <row r="245" spans="1:15" x14ac:dyDescent="0.2">
      <c r="A245" s="14">
        <v>43650</v>
      </c>
      <c r="B245">
        <v>2284</v>
      </c>
      <c r="C245">
        <v>2298</v>
      </c>
      <c r="D245">
        <v>739.3</v>
      </c>
      <c r="E245">
        <v>737.2</v>
      </c>
      <c r="F245">
        <v>3.1172002170374302</v>
      </c>
      <c r="G245">
        <v>3.1816341922603799</v>
      </c>
      <c r="H245">
        <v>0.115456566648002</v>
      </c>
      <c r="I245">
        <v>-0.55807977920727103</v>
      </c>
      <c r="J245">
        <v>-2.0699999999999998</v>
      </c>
      <c r="L245">
        <v>3.2970907589083818</v>
      </c>
      <c r="M245">
        <v>3.0661776256123781</v>
      </c>
      <c r="N245">
        <v>3.4125473255563841</v>
      </c>
      <c r="O245">
        <v>2.9507210589643758</v>
      </c>
    </row>
    <row r="246" spans="1:15" x14ac:dyDescent="0.2">
      <c r="A246" s="14">
        <v>43649</v>
      </c>
      <c r="B246">
        <v>2286</v>
      </c>
      <c r="C246">
        <v>2280</v>
      </c>
      <c r="D246">
        <v>736.5</v>
      </c>
      <c r="E246">
        <v>729.7</v>
      </c>
      <c r="F246">
        <v>3.1245717418117001</v>
      </c>
      <c r="G246">
        <v>3.1831316877922098</v>
      </c>
      <c r="H246">
        <v>0.115339429833761</v>
      </c>
      <c r="I246">
        <v>-0.50771835845658597</v>
      </c>
      <c r="J246">
        <v>-1.87</v>
      </c>
      <c r="L246">
        <v>3.2984711176259709</v>
      </c>
      <c r="M246">
        <v>3.0677922579584487</v>
      </c>
      <c r="N246">
        <v>3.4138105474597316</v>
      </c>
      <c r="O246">
        <v>2.952452828124688</v>
      </c>
    </row>
    <row r="247" spans="1:15" x14ac:dyDescent="0.2">
      <c r="A247" s="14">
        <v>43648</v>
      </c>
      <c r="B247">
        <v>2304</v>
      </c>
      <c r="C247">
        <v>2317</v>
      </c>
      <c r="D247">
        <v>738.1</v>
      </c>
      <c r="E247">
        <v>745.4</v>
      </c>
      <c r="F247">
        <v>3.1083981754762502</v>
      </c>
      <c r="G247">
        <v>3.1842390049516802</v>
      </c>
      <c r="H247">
        <v>0.11517044066892999</v>
      </c>
      <c r="I247">
        <v>-0.65850950152599597</v>
      </c>
      <c r="J247">
        <v>-2.44</v>
      </c>
      <c r="L247">
        <v>3.29940944562061</v>
      </c>
      <c r="M247">
        <v>3.0690685642827504</v>
      </c>
      <c r="N247">
        <v>3.4145798862895402</v>
      </c>
      <c r="O247">
        <v>2.9538981236138202</v>
      </c>
    </row>
    <row r="248" spans="1:15" x14ac:dyDescent="0.2">
      <c r="A248" s="14">
        <v>43647</v>
      </c>
      <c r="B248">
        <v>2290</v>
      </c>
      <c r="C248">
        <v>2323</v>
      </c>
      <c r="D248">
        <v>725.3</v>
      </c>
      <c r="E248">
        <v>741.7</v>
      </c>
      <c r="F248">
        <v>3.1319940676823501</v>
      </c>
      <c r="G248">
        <v>3.18557807625093</v>
      </c>
      <c r="H248">
        <v>0.11486430312174099</v>
      </c>
      <c r="I248">
        <v>-0.46649835599307898</v>
      </c>
      <c r="J248">
        <v>-1.71</v>
      </c>
      <c r="L248">
        <v>3.3004423793726709</v>
      </c>
      <c r="M248">
        <v>3.0707137731291891</v>
      </c>
      <c r="N248">
        <v>3.4153066824944118</v>
      </c>
      <c r="O248">
        <v>2.9558494700074482</v>
      </c>
    </row>
    <row r="249" spans="1:15" x14ac:dyDescent="0.2">
      <c r="A249" s="14">
        <v>43644</v>
      </c>
      <c r="B249">
        <v>2234</v>
      </c>
      <c r="C249">
        <v>2256</v>
      </c>
      <c r="D249">
        <v>715</v>
      </c>
      <c r="E249">
        <v>713</v>
      </c>
      <c r="F249">
        <v>3.1640953716690001</v>
      </c>
      <c r="G249">
        <v>3.1870075241192599</v>
      </c>
      <c r="H249">
        <v>0.114855660754731</v>
      </c>
      <c r="I249">
        <v>-0.199486488517015</v>
      </c>
      <c r="J249">
        <v>-0.72</v>
      </c>
      <c r="L249">
        <v>3.3018631848739908</v>
      </c>
      <c r="M249">
        <v>3.0721518633645291</v>
      </c>
      <c r="N249">
        <v>3.4167188456287221</v>
      </c>
      <c r="O249">
        <v>2.9572962026097978</v>
      </c>
    </row>
    <row r="250" spans="1:15" x14ac:dyDescent="0.2">
      <c r="A250" s="14">
        <v>43643</v>
      </c>
      <c r="B250">
        <v>2141</v>
      </c>
      <c r="C250">
        <v>2204</v>
      </c>
      <c r="D250">
        <v>714.3</v>
      </c>
      <c r="E250">
        <v>720.9</v>
      </c>
      <c r="F250">
        <v>3.0572894992370601</v>
      </c>
      <c r="G250">
        <v>3.1883335223020302</v>
      </c>
      <c r="H250">
        <v>0.115157161869127</v>
      </c>
      <c r="I250">
        <v>-1.1379580821372799</v>
      </c>
      <c r="J250">
        <v>-4.29</v>
      </c>
      <c r="L250">
        <v>3.3034906841711571</v>
      </c>
      <c r="M250">
        <v>3.0731763604329032</v>
      </c>
      <c r="N250">
        <v>3.418647846040284</v>
      </c>
      <c r="O250">
        <v>2.9580191985637763</v>
      </c>
    </row>
    <row r="251" spans="1:15" x14ac:dyDescent="0.2">
      <c r="A251" s="14">
        <v>43642</v>
      </c>
      <c r="B251">
        <v>2104</v>
      </c>
      <c r="C251">
        <v>2134</v>
      </c>
      <c r="D251">
        <v>722</v>
      </c>
      <c r="E251">
        <v>720.3</v>
      </c>
      <c r="F251">
        <v>2.9626544495349099</v>
      </c>
      <c r="G251">
        <v>3.19087694741429</v>
      </c>
      <c r="H251">
        <v>0.114338433817885</v>
      </c>
      <c r="I251">
        <v>-1.99602609777639</v>
      </c>
      <c r="J251">
        <v>-7.7</v>
      </c>
      <c r="L251">
        <v>3.3052153812321752</v>
      </c>
      <c r="M251">
        <v>3.0765385135964047</v>
      </c>
      <c r="N251">
        <v>3.41955381505006</v>
      </c>
      <c r="O251">
        <v>2.96220007977852</v>
      </c>
    </row>
    <row r="252" spans="1:15" x14ac:dyDescent="0.2">
      <c r="A252" s="14">
        <v>43641</v>
      </c>
      <c r="B252">
        <v>2165</v>
      </c>
      <c r="C252">
        <v>2120</v>
      </c>
      <c r="D252">
        <v>730</v>
      </c>
      <c r="E252">
        <v>725.6</v>
      </c>
      <c r="F252">
        <v>2.9217199558985598</v>
      </c>
      <c r="G252">
        <v>3.19552411313625</v>
      </c>
      <c r="H252">
        <v>0.112027750820857</v>
      </c>
      <c r="I252">
        <v>-2.4440743943482399</v>
      </c>
      <c r="J252">
        <v>-9.3699999999999992</v>
      </c>
      <c r="L252">
        <v>3.3075518639571069</v>
      </c>
      <c r="M252">
        <v>3.083496362315393</v>
      </c>
      <c r="N252">
        <v>3.4195796147779638</v>
      </c>
      <c r="O252">
        <v>2.9714686114945361</v>
      </c>
    </row>
    <row r="253" spans="1:15" x14ac:dyDescent="0.2">
      <c r="A253" s="14">
        <v>43640</v>
      </c>
      <c r="B253">
        <v>2192</v>
      </c>
      <c r="C253">
        <v>2209</v>
      </c>
      <c r="D253">
        <v>725.5</v>
      </c>
      <c r="E253">
        <v>729.2</v>
      </c>
      <c r="F253">
        <v>3.0293472298409201</v>
      </c>
      <c r="G253">
        <v>3.20077757923413</v>
      </c>
      <c r="H253">
        <v>0.108239060814686</v>
      </c>
      <c r="I253">
        <v>-1.5838122402662</v>
      </c>
      <c r="J253">
        <v>-5.66</v>
      </c>
      <c r="L253">
        <v>3.3090166400488159</v>
      </c>
      <c r="M253">
        <v>3.092538518419444</v>
      </c>
      <c r="N253">
        <v>3.4172557008635018</v>
      </c>
      <c r="O253">
        <v>2.9842994576047581</v>
      </c>
    </row>
    <row r="254" spans="1:15" x14ac:dyDescent="0.2">
      <c r="A254" s="14">
        <v>43637</v>
      </c>
      <c r="B254">
        <v>2164</v>
      </c>
      <c r="C254">
        <v>2191</v>
      </c>
      <c r="D254">
        <v>725</v>
      </c>
      <c r="E254">
        <v>728.5</v>
      </c>
      <c r="F254">
        <v>3.0075497597803702</v>
      </c>
      <c r="G254">
        <v>3.2049313941990301</v>
      </c>
      <c r="H254">
        <v>0.10755614167951701</v>
      </c>
      <c r="I254">
        <v>-1.8351498234921999</v>
      </c>
      <c r="J254">
        <v>-6.56</v>
      </c>
      <c r="L254">
        <v>3.3124875358785473</v>
      </c>
      <c r="M254">
        <v>3.0973752525195128</v>
      </c>
      <c r="N254">
        <v>3.420043677558064</v>
      </c>
      <c r="O254">
        <v>2.9898191108399961</v>
      </c>
    </row>
    <row r="255" spans="1:15" x14ac:dyDescent="0.2">
      <c r="A255" s="14">
        <v>43636</v>
      </c>
      <c r="B255">
        <v>2195</v>
      </c>
      <c r="C255">
        <v>2171</v>
      </c>
      <c r="D255">
        <v>725.1</v>
      </c>
      <c r="E255">
        <v>720.7</v>
      </c>
      <c r="F255">
        <v>3.0123491050367601</v>
      </c>
      <c r="G255">
        <v>3.2089870067120199</v>
      </c>
      <c r="H255">
        <v>0.105756646275904</v>
      </c>
      <c r="I255">
        <v>-1.8593432053646499</v>
      </c>
      <c r="J255">
        <v>-6.53</v>
      </c>
      <c r="L255">
        <v>3.3147436529879237</v>
      </c>
      <c r="M255">
        <v>3.103230360436116</v>
      </c>
      <c r="N255">
        <v>3.420500299263828</v>
      </c>
      <c r="O255">
        <v>2.9974737141602117</v>
      </c>
    </row>
    <row r="256" spans="1:15" x14ac:dyDescent="0.2">
      <c r="A256" s="14">
        <v>43635</v>
      </c>
      <c r="B256">
        <v>2147</v>
      </c>
      <c r="C256">
        <v>2194</v>
      </c>
      <c r="D256">
        <v>719</v>
      </c>
      <c r="E256">
        <v>731</v>
      </c>
      <c r="F256">
        <v>3.0013679890560798</v>
      </c>
      <c r="G256">
        <v>3.21281254683465</v>
      </c>
      <c r="H256">
        <v>0.103744628302187</v>
      </c>
      <c r="I256">
        <v>-2.0381253587672399</v>
      </c>
      <c r="J256">
        <v>-7.04</v>
      </c>
      <c r="L256">
        <v>3.316557175136837</v>
      </c>
      <c r="M256">
        <v>3.109067918532463</v>
      </c>
      <c r="N256">
        <v>3.420301803439024</v>
      </c>
      <c r="O256">
        <v>3.005323290230276</v>
      </c>
    </row>
    <row r="257" spans="1:15" x14ac:dyDescent="0.2">
      <c r="A257" s="14">
        <v>43634</v>
      </c>
      <c r="B257">
        <v>2163</v>
      </c>
      <c r="C257">
        <v>2112</v>
      </c>
      <c r="D257">
        <v>710</v>
      </c>
      <c r="E257">
        <v>699.9</v>
      </c>
      <c r="F257">
        <v>3.0175739391341598</v>
      </c>
      <c r="G257">
        <v>3.2168795262460899</v>
      </c>
      <c r="H257">
        <v>0.101326454436706</v>
      </c>
      <c r="I257">
        <v>-1.96696497691461</v>
      </c>
      <c r="J257">
        <v>-6.6</v>
      </c>
      <c r="L257">
        <v>3.3182059806827957</v>
      </c>
      <c r="M257">
        <v>3.115553071809384</v>
      </c>
      <c r="N257">
        <v>3.419532435119502</v>
      </c>
      <c r="O257">
        <v>3.0142266173726777</v>
      </c>
    </row>
    <row r="258" spans="1:15" x14ac:dyDescent="0.2">
      <c r="A258" s="14">
        <v>43633</v>
      </c>
      <c r="B258">
        <v>2193</v>
      </c>
      <c r="C258">
        <v>2168</v>
      </c>
      <c r="D258">
        <v>712.2</v>
      </c>
      <c r="E258">
        <v>714.1</v>
      </c>
      <c r="F258">
        <v>3.03598935723288</v>
      </c>
      <c r="G258">
        <v>3.2200818035053902</v>
      </c>
      <c r="H258">
        <v>9.8739180490600001E-2</v>
      </c>
      <c r="I258">
        <v>-1.8644315798229301</v>
      </c>
      <c r="J258">
        <v>-6.06</v>
      </c>
      <c r="L258">
        <v>3.3188209839959901</v>
      </c>
      <c r="M258">
        <v>3.1213426230147903</v>
      </c>
      <c r="N258">
        <v>3.4175601644865901</v>
      </c>
      <c r="O258">
        <v>3.0226034425241903</v>
      </c>
    </row>
    <row r="259" spans="1:15" x14ac:dyDescent="0.2">
      <c r="A259" s="14">
        <v>43630</v>
      </c>
      <c r="B259">
        <v>2179</v>
      </c>
      <c r="C259">
        <v>2193</v>
      </c>
      <c r="D259">
        <v>715</v>
      </c>
      <c r="E259">
        <v>715.2</v>
      </c>
      <c r="F259">
        <v>3.0662751677852298</v>
      </c>
      <c r="G259">
        <v>3.2226352828127798</v>
      </c>
      <c r="H259">
        <v>9.6393839253190394E-2</v>
      </c>
      <c r="I259">
        <v>-1.62209655968628</v>
      </c>
      <c r="J259">
        <v>-5.0999999999999996</v>
      </c>
      <c r="L259">
        <v>3.3190291220659702</v>
      </c>
      <c r="M259">
        <v>3.1262414435595893</v>
      </c>
      <c r="N259">
        <v>3.4154229613191607</v>
      </c>
      <c r="O259">
        <v>3.0298476043063989</v>
      </c>
    </row>
    <row r="260" spans="1:15" x14ac:dyDescent="0.2">
      <c r="A260" s="14">
        <v>43629</v>
      </c>
      <c r="B260">
        <v>2217</v>
      </c>
      <c r="C260">
        <v>2186</v>
      </c>
      <c r="D260">
        <v>720.4</v>
      </c>
      <c r="E260">
        <v>714.5</v>
      </c>
      <c r="F260">
        <v>3.0594821553533902</v>
      </c>
      <c r="G260">
        <v>3.22565484495298</v>
      </c>
      <c r="H260">
        <v>9.4985304059058098E-2</v>
      </c>
      <c r="I260">
        <v>-1.7494568369889201</v>
      </c>
      <c r="J260">
        <v>-5.43</v>
      </c>
      <c r="L260">
        <v>3.3206401490120383</v>
      </c>
      <c r="M260">
        <v>3.1306695408939218</v>
      </c>
      <c r="N260">
        <v>3.4156254530710961</v>
      </c>
      <c r="O260">
        <v>3.035684236834864</v>
      </c>
    </row>
    <row r="261" spans="1:15" x14ac:dyDescent="0.2">
      <c r="A261" s="14">
        <v>43628</v>
      </c>
      <c r="B261">
        <v>2243</v>
      </c>
      <c r="C261">
        <v>2234</v>
      </c>
      <c r="D261">
        <v>721.2</v>
      </c>
      <c r="E261">
        <v>729.6</v>
      </c>
      <c r="F261">
        <v>3.06195175438596</v>
      </c>
      <c r="G261">
        <v>3.2299391489290699</v>
      </c>
      <c r="H261">
        <v>9.4639466603845798E-2</v>
      </c>
      <c r="I261">
        <v>-1.77502473937534</v>
      </c>
      <c r="J261">
        <v>-5.49</v>
      </c>
      <c r="L261">
        <v>3.3245786155329156</v>
      </c>
      <c r="M261">
        <v>3.1352996823252242</v>
      </c>
      <c r="N261">
        <v>3.4192180821367613</v>
      </c>
      <c r="O261">
        <v>3.0406602157213785</v>
      </c>
    </row>
    <row r="262" spans="1:15" x14ac:dyDescent="0.2">
      <c r="A262" s="14">
        <v>43627</v>
      </c>
      <c r="B262">
        <v>2225</v>
      </c>
      <c r="C262">
        <v>2239</v>
      </c>
      <c r="D262">
        <v>710.8</v>
      </c>
      <c r="E262">
        <v>721.2</v>
      </c>
      <c r="F262">
        <v>3.10454797559622</v>
      </c>
      <c r="G262">
        <v>3.23408686742206</v>
      </c>
      <c r="H262">
        <v>9.4000871680914103E-2</v>
      </c>
      <c r="I262">
        <v>-1.3780605382634199</v>
      </c>
      <c r="J262">
        <v>-4.17</v>
      </c>
      <c r="L262">
        <v>3.328087739102974</v>
      </c>
      <c r="M262">
        <v>3.140085995741146</v>
      </c>
      <c r="N262">
        <v>3.4220886107838884</v>
      </c>
      <c r="O262">
        <v>3.0460851240602316</v>
      </c>
    </row>
    <row r="263" spans="1:15" x14ac:dyDescent="0.2">
      <c r="A263" s="14">
        <v>43626</v>
      </c>
      <c r="B263">
        <v>2206</v>
      </c>
      <c r="C263">
        <v>2219</v>
      </c>
      <c r="D263">
        <v>708.6</v>
      </c>
      <c r="E263">
        <v>705.5</v>
      </c>
      <c r="F263">
        <v>3.1452870304748402</v>
      </c>
      <c r="G263">
        <v>3.2377242131884398</v>
      </c>
      <c r="H263">
        <v>9.4195803674239104E-2</v>
      </c>
      <c r="I263">
        <v>-0.981330155993827</v>
      </c>
      <c r="J263">
        <v>-2.94</v>
      </c>
      <c r="L263">
        <v>3.331920016862679</v>
      </c>
      <c r="M263">
        <v>3.1435284095142006</v>
      </c>
      <c r="N263">
        <v>3.4261158205369182</v>
      </c>
      <c r="O263">
        <v>3.0493326058399615</v>
      </c>
    </row>
    <row r="264" spans="1:15" x14ac:dyDescent="0.2">
      <c r="A264" s="14">
        <v>43623</v>
      </c>
      <c r="B264">
        <v>2184</v>
      </c>
      <c r="C264">
        <v>2178</v>
      </c>
      <c r="D264">
        <v>693.1</v>
      </c>
      <c r="E264">
        <v>698.4</v>
      </c>
      <c r="F264">
        <v>3.1185567010309199</v>
      </c>
      <c r="G264">
        <v>3.2412400615718302</v>
      </c>
      <c r="H264">
        <v>9.5590727794529207E-2</v>
      </c>
      <c r="I264">
        <v>-1.2834232291296599</v>
      </c>
      <c r="J264">
        <v>-3.93</v>
      </c>
      <c r="L264">
        <v>3.3368307893663594</v>
      </c>
      <c r="M264">
        <v>3.145649333777301</v>
      </c>
      <c r="N264">
        <v>3.4324215171608885</v>
      </c>
      <c r="O264">
        <v>3.0500586059827719</v>
      </c>
    </row>
    <row r="265" spans="1:15" x14ac:dyDescent="0.2">
      <c r="A265" s="14">
        <v>43622</v>
      </c>
      <c r="B265">
        <v>2207</v>
      </c>
      <c r="C265">
        <v>2166</v>
      </c>
      <c r="D265">
        <v>693.9</v>
      </c>
      <c r="E265">
        <v>691.7</v>
      </c>
      <c r="F265">
        <v>3.1314153534769398</v>
      </c>
      <c r="G265">
        <v>3.24524580344838</v>
      </c>
      <c r="H265">
        <v>9.6654607345810897E-2</v>
      </c>
      <c r="I265">
        <v>-1.17770329938006</v>
      </c>
      <c r="J265">
        <v>-3.64</v>
      </c>
      <c r="L265">
        <v>3.341900410794191</v>
      </c>
      <c r="M265">
        <v>3.148591196102569</v>
      </c>
      <c r="N265">
        <v>3.438555018140002</v>
      </c>
      <c r="O265">
        <v>3.051936588756758</v>
      </c>
    </row>
    <row r="266" spans="1:15" x14ac:dyDescent="0.2">
      <c r="A266" s="14">
        <v>43621</v>
      </c>
      <c r="B266">
        <v>2210</v>
      </c>
      <c r="C266">
        <v>2228</v>
      </c>
      <c r="D266">
        <v>693.6</v>
      </c>
      <c r="E266">
        <v>693</v>
      </c>
      <c r="F266">
        <v>3.2150072150072102</v>
      </c>
      <c r="G266">
        <v>3.2485911368561502</v>
      </c>
      <c r="H266">
        <v>9.6998270201209894E-2</v>
      </c>
      <c r="I266">
        <v>-0.34623217279312402</v>
      </c>
      <c r="J266">
        <v>-1.04</v>
      </c>
      <c r="L266">
        <v>3.3455894070573602</v>
      </c>
      <c r="M266">
        <v>3.1515928666549402</v>
      </c>
      <c r="N266">
        <v>3.4425876772585702</v>
      </c>
      <c r="O266">
        <v>3.0545945964537302</v>
      </c>
    </row>
    <row r="267" spans="1:15" x14ac:dyDescent="0.2">
      <c r="A267" s="14">
        <v>43620</v>
      </c>
      <c r="B267">
        <v>2130</v>
      </c>
      <c r="C267">
        <v>2171</v>
      </c>
      <c r="D267">
        <v>674</v>
      </c>
      <c r="E267">
        <v>683.6</v>
      </c>
      <c r="F267">
        <v>3.1758338209479202</v>
      </c>
      <c r="G267">
        <v>3.2507293581700298</v>
      </c>
      <c r="H267">
        <v>9.7996795843908704E-2</v>
      </c>
      <c r="I267">
        <v>-0.76426516374483</v>
      </c>
      <c r="J267">
        <v>-2.36</v>
      </c>
      <c r="L267">
        <v>3.3487261540139386</v>
      </c>
      <c r="M267">
        <v>3.1527325623261211</v>
      </c>
      <c r="N267">
        <v>3.4467229498578473</v>
      </c>
      <c r="O267">
        <v>3.0547357664822123</v>
      </c>
    </row>
    <row r="268" spans="1:15" x14ac:dyDescent="0.2">
      <c r="A268" s="14">
        <v>43619</v>
      </c>
      <c r="B268">
        <v>2105</v>
      </c>
      <c r="C268">
        <v>2128</v>
      </c>
      <c r="D268">
        <v>668.4</v>
      </c>
      <c r="E268">
        <v>672.1</v>
      </c>
      <c r="F268">
        <v>3.1661955066210301</v>
      </c>
      <c r="G268">
        <v>3.2518143944035498</v>
      </c>
      <c r="H268">
        <v>9.7611288901020998E-2</v>
      </c>
      <c r="I268">
        <v>-0.87714124817397499</v>
      </c>
      <c r="J268">
        <v>-2.7</v>
      </c>
      <c r="L268">
        <v>3.3494256833045708</v>
      </c>
      <c r="M268">
        <v>3.1542031055025288</v>
      </c>
      <c r="N268">
        <v>3.4470369722055918</v>
      </c>
      <c r="O268">
        <v>3.0565918166015078</v>
      </c>
    </row>
    <row r="269" spans="1:15" x14ac:dyDescent="0.2">
      <c r="A269" s="14">
        <v>43616</v>
      </c>
      <c r="B269">
        <v>2190</v>
      </c>
      <c r="C269">
        <v>2137</v>
      </c>
      <c r="D269">
        <v>689.1</v>
      </c>
      <c r="E269">
        <v>683.4</v>
      </c>
      <c r="F269">
        <v>3.1270119988293801</v>
      </c>
      <c r="G269">
        <v>3.25265647156683</v>
      </c>
      <c r="H269">
        <v>9.71403173396303E-2</v>
      </c>
      <c r="I269">
        <v>-1.29343280090556</v>
      </c>
      <c r="J269">
        <v>-4.0199999999999996</v>
      </c>
      <c r="L269">
        <v>3.3497967889064602</v>
      </c>
      <c r="M269">
        <v>3.1555161542271999</v>
      </c>
      <c r="N269">
        <v>3.4469371062460907</v>
      </c>
      <c r="O269">
        <v>3.0583758368875693</v>
      </c>
    </row>
    <row r="270" spans="1:15" x14ac:dyDescent="0.2">
      <c r="A270" s="14">
        <v>43615</v>
      </c>
      <c r="B270">
        <v>2187</v>
      </c>
      <c r="C270">
        <v>2213</v>
      </c>
      <c r="D270">
        <v>680</v>
      </c>
      <c r="E270">
        <v>697.6</v>
      </c>
      <c r="F270">
        <v>3.1723050458715498</v>
      </c>
      <c r="G270">
        <v>3.2541561301712001</v>
      </c>
      <c r="H270">
        <v>9.6051120984476199E-2</v>
      </c>
      <c r="I270">
        <v>-0.85216167662296205</v>
      </c>
      <c r="J270">
        <v>-2.58</v>
      </c>
      <c r="L270">
        <v>3.3502072511556764</v>
      </c>
      <c r="M270">
        <v>3.1581050091867238</v>
      </c>
      <c r="N270">
        <v>3.4462583721401523</v>
      </c>
      <c r="O270">
        <v>3.0620538882022479</v>
      </c>
    </row>
    <row r="271" spans="1:15" x14ac:dyDescent="0.2">
      <c r="A271" s="14">
        <v>43614</v>
      </c>
      <c r="B271">
        <v>2207</v>
      </c>
      <c r="C271">
        <v>2200</v>
      </c>
      <c r="D271">
        <v>688</v>
      </c>
      <c r="E271">
        <v>685.5</v>
      </c>
      <c r="F271">
        <v>3.2093362509117398</v>
      </c>
      <c r="G271">
        <v>3.2558709068418299</v>
      </c>
      <c r="H271">
        <v>9.5721988858146395E-2</v>
      </c>
      <c r="I271">
        <v>-0.48614384725180398</v>
      </c>
      <c r="J271">
        <v>-1.45</v>
      </c>
      <c r="L271">
        <v>3.3515928956999761</v>
      </c>
      <c r="M271">
        <v>3.1601489179836837</v>
      </c>
      <c r="N271">
        <v>3.4473148845581227</v>
      </c>
      <c r="O271">
        <v>3.064426929125537</v>
      </c>
    </row>
    <row r="272" spans="1:15" x14ac:dyDescent="0.2">
      <c r="A272" s="14">
        <v>43613</v>
      </c>
      <c r="B272">
        <v>2232</v>
      </c>
      <c r="C272">
        <v>2250</v>
      </c>
      <c r="D272">
        <v>697.7</v>
      </c>
      <c r="E272">
        <v>694.7</v>
      </c>
      <c r="F272">
        <v>3.2388081186123499</v>
      </c>
      <c r="G272">
        <v>3.2566371292796799</v>
      </c>
      <c r="H272">
        <v>9.5576317782869596E-2</v>
      </c>
      <c r="I272">
        <v>-0.18654213806223599</v>
      </c>
      <c r="J272">
        <v>-0.55000000000000004</v>
      </c>
      <c r="L272">
        <v>3.3522134470625495</v>
      </c>
      <c r="M272">
        <v>3.1610608114968102</v>
      </c>
      <c r="N272">
        <v>3.4477897648454192</v>
      </c>
      <c r="O272">
        <v>3.0654844937139405</v>
      </c>
    </row>
    <row r="273" spans="1:15" x14ac:dyDescent="0.2">
      <c r="A273" s="14">
        <v>43612</v>
      </c>
      <c r="B273">
        <v>2222</v>
      </c>
      <c r="C273">
        <v>2235</v>
      </c>
      <c r="D273">
        <v>694.8</v>
      </c>
      <c r="E273">
        <v>696.3</v>
      </c>
      <c r="F273">
        <v>3.2098233520034398</v>
      </c>
      <c r="G273">
        <v>3.2566060252050701</v>
      </c>
      <c r="H273">
        <v>9.5582494333344703E-2</v>
      </c>
      <c r="I273">
        <v>-0.489448130935699</v>
      </c>
      <c r="J273">
        <v>-1.46</v>
      </c>
      <c r="L273">
        <v>3.3521885195384149</v>
      </c>
      <c r="M273">
        <v>3.1610235308717254</v>
      </c>
      <c r="N273">
        <v>3.4477710138717597</v>
      </c>
      <c r="O273">
        <v>3.0654410365383806</v>
      </c>
    </row>
    <row r="274" spans="1:15" x14ac:dyDescent="0.2">
      <c r="A274" s="14">
        <v>43609</v>
      </c>
      <c r="B274">
        <v>2200</v>
      </c>
      <c r="C274">
        <v>2234</v>
      </c>
      <c r="D274">
        <v>685</v>
      </c>
      <c r="E274">
        <v>692.6</v>
      </c>
      <c r="F274">
        <v>3.2255269997112301</v>
      </c>
      <c r="G274">
        <v>3.2552768232646199</v>
      </c>
      <c r="H274">
        <v>9.6907801647077796E-2</v>
      </c>
      <c r="I274">
        <v>-0.30699100637676502</v>
      </c>
      <c r="J274">
        <v>-0.92</v>
      </c>
      <c r="L274">
        <v>3.3521846249116978</v>
      </c>
      <c r="M274">
        <v>3.158369021617542</v>
      </c>
      <c r="N274">
        <v>3.4490924265587752</v>
      </c>
      <c r="O274">
        <v>3.0614612199704645</v>
      </c>
    </row>
    <row r="275" spans="1:15" x14ac:dyDescent="0.2">
      <c r="A275" s="14">
        <v>43608</v>
      </c>
      <c r="B275">
        <v>2230</v>
      </c>
      <c r="C275">
        <v>2227</v>
      </c>
      <c r="D275">
        <v>700.1</v>
      </c>
      <c r="E275">
        <v>699</v>
      </c>
      <c r="F275">
        <v>3.18597997138769</v>
      </c>
      <c r="G275">
        <v>3.2545960377365599</v>
      </c>
      <c r="H275">
        <v>9.7292986489012107E-2</v>
      </c>
      <c r="I275">
        <v>-0.705251928479109</v>
      </c>
      <c r="J275">
        <v>-2.15</v>
      </c>
      <c r="L275">
        <v>3.3518890242255721</v>
      </c>
      <c r="M275">
        <v>3.1573030512475477</v>
      </c>
      <c r="N275">
        <v>3.4491820107145843</v>
      </c>
      <c r="O275">
        <v>3.0600100647585355</v>
      </c>
    </row>
    <row r="276" spans="1:15" x14ac:dyDescent="0.2">
      <c r="A276" s="14">
        <v>43607</v>
      </c>
      <c r="B276">
        <v>2274</v>
      </c>
      <c r="C276">
        <v>2255</v>
      </c>
      <c r="D276">
        <v>698.1</v>
      </c>
      <c r="E276">
        <v>702.8</v>
      </c>
      <c r="F276">
        <v>3.2085941946499701</v>
      </c>
      <c r="G276">
        <v>3.25624615589529</v>
      </c>
      <c r="H276">
        <v>9.7164653250143507E-2</v>
      </c>
      <c r="I276">
        <v>-0.49042485771701999</v>
      </c>
      <c r="J276">
        <v>-1.49</v>
      </c>
      <c r="L276">
        <v>3.3534108091454335</v>
      </c>
      <c r="M276">
        <v>3.1590815026451464</v>
      </c>
      <c r="N276">
        <v>3.4505754623955771</v>
      </c>
      <c r="O276">
        <v>3.0619168493950029</v>
      </c>
    </row>
    <row r="277" spans="1:15" x14ac:dyDescent="0.2">
      <c r="A277" s="14">
        <v>43606</v>
      </c>
      <c r="B277">
        <v>2230</v>
      </c>
      <c r="C277">
        <v>2259</v>
      </c>
      <c r="D277">
        <v>690.2</v>
      </c>
      <c r="E277">
        <v>696.4</v>
      </c>
      <c r="F277">
        <v>3.2438253877082102</v>
      </c>
      <c r="G277">
        <v>3.2571237102920998</v>
      </c>
      <c r="H277">
        <v>9.7027434224751102E-2</v>
      </c>
      <c r="I277">
        <v>-0.137057345586303</v>
      </c>
      <c r="J277">
        <v>-0.41</v>
      </c>
      <c r="L277">
        <v>3.3541511445168508</v>
      </c>
      <c r="M277">
        <v>3.1600962760673488</v>
      </c>
      <c r="N277">
        <v>3.4511785787416018</v>
      </c>
      <c r="O277">
        <v>3.0630688418425978</v>
      </c>
    </row>
    <row r="278" spans="1:15" x14ac:dyDescent="0.2">
      <c r="A278" s="14">
        <v>43605</v>
      </c>
      <c r="B278">
        <v>2263</v>
      </c>
      <c r="C278">
        <v>2241</v>
      </c>
      <c r="D278">
        <v>703.9</v>
      </c>
      <c r="E278">
        <v>697.2</v>
      </c>
      <c r="F278">
        <v>3.21428571428571</v>
      </c>
      <c r="G278">
        <v>3.2573972754446201</v>
      </c>
      <c r="H278">
        <v>9.7018478039001904E-2</v>
      </c>
      <c r="I278">
        <v>-0.44436443479947701</v>
      </c>
      <c r="J278">
        <v>-1.34</v>
      </c>
      <c r="L278">
        <v>3.3544157534836221</v>
      </c>
      <c r="M278">
        <v>3.1603787974056181</v>
      </c>
      <c r="N278">
        <v>3.4514342315226241</v>
      </c>
      <c r="O278">
        <v>3.0633603193666161</v>
      </c>
    </row>
    <row r="279" spans="1:15" x14ac:dyDescent="0.2">
      <c r="A279" s="14">
        <v>43602</v>
      </c>
      <c r="B279">
        <v>2276</v>
      </c>
      <c r="C279">
        <v>2264</v>
      </c>
      <c r="D279">
        <v>710</v>
      </c>
      <c r="E279">
        <v>708.2</v>
      </c>
      <c r="F279">
        <v>3.1968370516803102</v>
      </c>
      <c r="G279">
        <v>3.25864622296075</v>
      </c>
      <c r="H279">
        <v>9.7058370576724506E-2</v>
      </c>
      <c r="I279">
        <v>-0.63682473663188499</v>
      </c>
      <c r="J279">
        <v>-1.93</v>
      </c>
      <c r="L279">
        <v>3.3557045935374745</v>
      </c>
      <c r="M279">
        <v>3.1615878523840255</v>
      </c>
      <c r="N279">
        <v>3.452762964114199</v>
      </c>
      <c r="O279">
        <v>3.064529481807301</v>
      </c>
    </row>
    <row r="280" spans="1:15" x14ac:dyDescent="0.2">
      <c r="A280" s="14">
        <v>43601</v>
      </c>
      <c r="B280">
        <v>2257</v>
      </c>
      <c r="C280">
        <v>2226</v>
      </c>
      <c r="D280">
        <v>701.4</v>
      </c>
      <c r="E280">
        <v>700.5</v>
      </c>
      <c r="F280">
        <v>3.1777301927194799</v>
      </c>
      <c r="G280">
        <v>3.2602210753435799</v>
      </c>
      <c r="H280">
        <v>9.7000920097259205E-2</v>
      </c>
      <c r="I280">
        <v>-0.85041340372221497</v>
      </c>
      <c r="J280">
        <v>-2.6</v>
      </c>
      <c r="L280">
        <v>3.3572219954408391</v>
      </c>
      <c r="M280">
        <v>3.1632201552463206</v>
      </c>
      <c r="N280">
        <v>3.4542229155380983</v>
      </c>
      <c r="O280">
        <v>3.0662192351490614</v>
      </c>
    </row>
    <row r="281" spans="1:15" x14ac:dyDescent="0.2">
      <c r="A281" s="14">
        <v>43600</v>
      </c>
      <c r="B281">
        <v>2272</v>
      </c>
      <c r="C281">
        <v>2256</v>
      </c>
      <c r="D281">
        <v>709</v>
      </c>
      <c r="E281">
        <v>706.1</v>
      </c>
      <c r="F281">
        <v>3.1950148704149499</v>
      </c>
      <c r="G281">
        <v>3.26138023154201</v>
      </c>
      <c r="H281">
        <v>9.6526516837260906E-2</v>
      </c>
      <c r="I281">
        <v>-0.68753502458752802</v>
      </c>
      <c r="J281">
        <v>-2.08</v>
      </c>
      <c r="L281">
        <v>3.3579067483792708</v>
      </c>
      <c r="M281">
        <v>3.1648537147047491</v>
      </c>
      <c r="N281">
        <v>3.4544332652165317</v>
      </c>
      <c r="O281">
        <v>3.0683271978674882</v>
      </c>
    </row>
    <row r="282" spans="1:15" x14ac:dyDescent="0.2">
      <c r="A282" s="14">
        <v>43599</v>
      </c>
      <c r="B282">
        <v>2212</v>
      </c>
      <c r="C282">
        <v>2257</v>
      </c>
      <c r="D282">
        <v>691</v>
      </c>
      <c r="E282">
        <v>703.2</v>
      </c>
      <c r="F282">
        <v>3.2096131968145598</v>
      </c>
      <c r="G282">
        <v>3.2620087547254202</v>
      </c>
      <c r="H282">
        <v>9.6245400823419494E-2</v>
      </c>
      <c r="I282">
        <v>-0.54439544604307299</v>
      </c>
      <c r="J282">
        <v>-1.63</v>
      </c>
      <c r="L282">
        <v>3.3582541555488397</v>
      </c>
      <c r="M282">
        <v>3.1657633539020007</v>
      </c>
      <c r="N282">
        <v>3.4544995563722591</v>
      </c>
      <c r="O282">
        <v>3.0695179530785812</v>
      </c>
    </row>
    <row r="283" spans="1:15" x14ac:dyDescent="0.2">
      <c r="A283" s="14">
        <v>43598</v>
      </c>
      <c r="B283">
        <v>2260</v>
      </c>
      <c r="C283">
        <v>2267</v>
      </c>
      <c r="D283">
        <v>707.2</v>
      </c>
      <c r="E283">
        <v>709.6</v>
      </c>
      <c r="F283">
        <v>3.1947576099210799</v>
      </c>
      <c r="G283">
        <v>3.2626128001603001</v>
      </c>
      <c r="H283">
        <v>9.6056644903931704E-2</v>
      </c>
      <c r="I283">
        <v>-0.70640808147203804</v>
      </c>
      <c r="J283">
        <v>-2.12</v>
      </c>
      <c r="L283">
        <v>3.3586694450642316</v>
      </c>
      <c r="M283">
        <v>3.1665561552563686</v>
      </c>
      <c r="N283">
        <v>3.4547260899681635</v>
      </c>
      <c r="O283">
        <v>3.0704995103524366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J20" sqref="J20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4</v>
      </c>
      <c r="F1" s="257" t="s">
        <v>888</v>
      </c>
      <c r="G1" s="258">
        <v>85</v>
      </c>
      <c r="N1" s="241" t="s">
        <v>887</v>
      </c>
      <c r="O1" s="242" t="s">
        <v>885</v>
      </c>
      <c r="P1" s="243" t="s">
        <v>886</v>
      </c>
    </row>
    <row r="2" spans="1:19" s="106" customFormat="1" x14ac:dyDescent="0.2">
      <c r="B2" s="201"/>
      <c r="C2" s="199" t="s">
        <v>811</v>
      </c>
      <c r="D2" s="199" t="s">
        <v>812</v>
      </c>
      <c r="E2" s="199" t="s">
        <v>813</v>
      </c>
      <c r="F2" s="199" t="s">
        <v>814</v>
      </c>
      <c r="G2" s="200" t="s">
        <v>818</v>
      </c>
      <c r="H2" s="200" t="s">
        <v>815</v>
      </c>
      <c r="I2" s="200" t="s">
        <v>488</v>
      </c>
      <c r="J2" s="244" t="s">
        <v>821</v>
      </c>
      <c r="K2" s="245"/>
      <c r="M2" s="237" t="s">
        <v>877</v>
      </c>
      <c r="N2" s="239">
        <v>2.30912036207671</v>
      </c>
      <c r="O2" s="235">
        <f>MAX(I42:I1000)</f>
        <v>3.1047606122818401</v>
      </c>
      <c r="P2" s="236">
        <f>MIN(I42:I1000)</f>
        <v>-3.81413220219458</v>
      </c>
    </row>
    <row r="3" spans="1:19" s="106" customFormat="1" x14ac:dyDescent="0.2">
      <c r="B3" s="202" t="s">
        <v>822</v>
      </c>
      <c r="C3" s="247">
        <v>7278</v>
      </c>
      <c r="D3" s="248" t="s">
        <v>4888</v>
      </c>
      <c r="E3" s="247" t="s">
        <v>4890</v>
      </c>
      <c r="F3" s="247">
        <v>1693</v>
      </c>
      <c r="G3" s="247">
        <v>600</v>
      </c>
      <c r="H3" s="247"/>
      <c r="I3" s="249"/>
      <c r="J3" s="250">
        <v>1015800</v>
      </c>
      <c r="K3" s="246"/>
      <c r="M3" s="237" t="s">
        <v>878</v>
      </c>
      <c r="N3" s="239">
        <v>13.25</v>
      </c>
      <c r="O3" s="236">
        <f>MAX(J42:J1000)</f>
        <v>16.55</v>
      </c>
      <c r="P3" s="236">
        <f>MIN(J42:J1000)</f>
        <v>-17.989999999999998</v>
      </c>
    </row>
    <row r="4" spans="1:19" s="106" customFormat="1" x14ac:dyDescent="0.2">
      <c r="B4" s="203" t="s">
        <v>823</v>
      </c>
      <c r="C4" s="251">
        <v>8002</v>
      </c>
      <c r="D4" s="251" t="s">
        <v>4889</v>
      </c>
      <c r="E4" s="251" t="s">
        <v>4891</v>
      </c>
      <c r="F4" s="251">
        <v>497.5</v>
      </c>
      <c r="G4" s="251">
        <v>2000</v>
      </c>
      <c r="H4" s="251"/>
      <c r="I4" s="252"/>
      <c r="J4" s="253">
        <v>995000</v>
      </c>
      <c r="K4" s="246"/>
      <c r="M4" s="238" t="s">
        <v>879</v>
      </c>
      <c r="N4" s="239">
        <v>2.0499999999999998</v>
      </c>
      <c r="O4" s="259"/>
      <c r="P4" s="260"/>
    </row>
    <row r="5" spans="1:19" s="106" customFormat="1" x14ac:dyDescent="0.2">
      <c r="M5" s="238" t="s">
        <v>881</v>
      </c>
      <c r="N5" s="239">
        <v>0.94256674987845501</v>
      </c>
      <c r="O5" s="259"/>
      <c r="P5" s="260"/>
    </row>
    <row r="6" spans="1:19" s="106" customFormat="1" ht="15" thickBot="1" x14ac:dyDescent="0.25">
      <c r="M6" s="238" t="s">
        <v>882</v>
      </c>
      <c r="N6" s="239">
        <v>0.94469050578408398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883</v>
      </c>
      <c r="N7" s="239">
        <v>0.19015948380773201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884</v>
      </c>
      <c r="N8" s="240">
        <v>5.1822577114840999E-2</v>
      </c>
      <c r="O8" s="261"/>
      <c r="P8" s="262"/>
    </row>
    <row r="9" spans="1:19" s="106" customFormat="1" x14ac:dyDescent="0.2">
      <c r="A9" s="194" t="s">
        <v>820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1457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808</v>
      </c>
      <c r="B11" s="191"/>
      <c r="C11" s="418"/>
      <c r="D11" s="419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2651.7046988252937</v>
      </c>
      <c r="B12" s="191"/>
      <c r="C12" s="418"/>
      <c r="D12" s="419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809</v>
      </c>
      <c r="B13" s="191"/>
      <c r="C13" s="418"/>
      <c r="D13" s="419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1299</v>
      </c>
      <c r="B14" s="191"/>
      <c r="C14" s="418"/>
      <c r="D14" s="419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819</v>
      </c>
      <c r="B15" s="191"/>
      <c r="C15" s="418"/>
      <c r="D15" s="419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3.1654586353411647</v>
      </c>
      <c r="B16" s="191"/>
      <c r="C16" s="418"/>
      <c r="D16" s="419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18"/>
      <c r="D17" s="419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18"/>
      <c r="D18" s="419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18"/>
      <c r="D19" s="419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442</v>
      </c>
      <c r="B41" s="106" t="s">
        <v>4871</v>
      </c>
      <c r="C41" s="106" t="s">
        <v>4872</v>
      </c>
      <c r="D41" s="106" t="s">
        <v>4873</v>
      </c>
      <c r="E41" s="106" t="s">
        <v>4874</v>
      </c>
      <c r="F41" s="106" t="s">
        <v>443</v>
      </c>
      <c r="G41" s="106" t="s">
        <v>444</v>
      </c>
      <c r="H41" s="106" t="s">
        <v>445</v>
      </c>
      <c r="I41" s="106" t="s">
        <v>446</v>
      </c>
      <c r="J41" s="106" t="s">
        <v>447</v>
      </c>
      <c r="K41" s="106" t="s">
        <v>4892</v>
      </c>
      <c r="L41" s="106" t="s">
        <v>4893</v>
      </c>
    </row>
    <row r="42" spans="1:19" x14ac:dyDescent="0.2">
      <c r="A42" s="14">
        <v>43962</v>
      </c>
      <c r="B42">
        <v>1680</v>
      </c>
      <c r="C42">
        <v>1693</v>
      </c>
      <c r="D42">
        <v>485</v>
      </c>
      <c r="E42">
        <v>497.5</v>
      </c>
      <c r="F42">
        <v>3.4030150753768802</v>
      </c>
      <c r="G42">
        <v>2.9520146242131</v>
      </c>
      <c r="H42">
        <v>0.19531266475783299</v>
      </c>
      <c r="I42">
        <v>2.30912036207671</v>
      </c>
      <c r="J42">
        <v>13.25</v>
      </c>
      <c r="K42">
        <v>1693</v>
      </c>
      <c r="L42">
        <v>1574.8156710822295</v>
      </c>
    </row>
    <row r="43" spans="1:19" x14ac:dyDescent="0.2">
      <c r="A43" s="198">
        <v>43959</v>
      </c>
      <c r="B43" s="10">
        <v>1610</v>
      </c>
      <c r="C43" s="10">
        <v>1664</v>
      </c>
      <c r="D43" s="10">
        <v>465</v>
      </c>
      <c r="E43" s="10">
        <v>471.4</v>
      </c>
      <c r="F43" s="10">
        <v>3.52991090369113</v>
      </c>
      <c r="G43" s="10">
        <v>2.94574934917057</v>
      </c>
      <c r="H43" s="10">
        <v>0.18815027226567099</v>
      </c>
      <c r="I43" s="10">
        <v>3.1047606122818401</v>
      </c>
      <c r="J43" s="10">
        <v>16.55</v>
      </c>
      <c r="K43" s="10">
        <v>1664</v>
      </c>
      <c r="L43" s="10">
        <v>1492.1972006998249</v>
      </c>
      <c r="M43" s="10"/>
    </row>
    <row r="44" spans="1:19" x14ac:dyDescent="0.2">
      <c r="A44" s="14">
        <v>43958</v>
      </c>
      <c r="B44" s="106">
        <v>1606</v>
      </c>
      <c r="C44" s="106">
        <v>1605</v>
      </c>
      <c r="D44" s="106">
        <v>500</v>
      </c>
      <c r="E44" s="106">
        <v>465.7</v>
      </c>
      <c r="F44" s="106">
        <v>3.44642473695512</v>
      </c>
      <c r="G44" s="106">
        <v>2.9379728030343499</v>
      </c>
      <c r="H44" s="106">
        <v>0.17547117130749401</v>
      </c>
      <c r="I44" s="106">
        <v>2.8976380002032101</v>
      </c>
      <c r="J44" s="106">
        <v>14.75</v>
      </c>
      <c r="K44">
        <v>1605</v>
      </c>
      <c r="L44" s="106">
        <v>1474.1540864783803</v>
      </c>
    </row>
    <row r="45" spans="1:19" x14ac:dyDescent="0.2">
      <c r="A45" s="14">
        <v>43952</v>
      </c>
      <c r="B45">
        <v>1722</v>
      </c>
      <c r="C45">
        <v>1639</v>
      </c>
      <c r="D45">
        <v>507.9</v>
      </c>
      <c r="E45">
        <v>504.7</v>
      </c>
      <c r="F45">
        <v>3.2474737467802601</v>
      </c>
      <c r="G45">
        <v>2.9311865314544101</v>
      </c>
      <c r="H45">
        <v>0.16521835190727399</v>
      </c>
      <c r="I45">
        <v>1.9143588570799901</v>
      </c>
      <c r="J45">
        <v>9.74</v>
      </c>
      <c r="K45">
        <v>1639</v>
      </c>
      <c r="L45">
        <v>1597.6069732566857</v>
      </c>
    </row>
    <row r="46" spans="1:19" x14ac:dyDescent="0.2">
      <c r="A46" s="14">
        <v>43951</v>
      </c>
      <c r="B46">
        <v>1657</v>
      </c>
      <c r="C46">
        <v>1745</v>
      </c>
      <c r="D46">
        <v>520</v>
      </c>
      <c r="E46">
        <v>524</v>
      </c>
      <c r="F46">
        <v>3.3301526717557199</v>
      </c>
      <c r="G46">
        <v>2.92704238291837</v>
      </c>
      <c r="H46">
        <v>0.161079157468627</v>
      </c>
      <c r="I46">
        <v>2.5025602019048301</v>
      </c>
      <c r="J46">
        <v>12.1</v>
      </c>
      <c r="K46">
        <v>1745</v>
      </c>
      <c r="L46">
        <v>1658.7003249187703</v>
      </c>
    </row>
    <row r="47" spans="1:19" x14ac:dyDescent="0.2">
      <c r="A47" s="14">
        <v>43949</v>
      </c>
      <c r="B47">
        <v>1652</v>
      </c>
      <c r="C47">
        <v>1598</v>
      </c>
      <c r="D47">
        <v>516.5</v>
      </c>
      <c r="E47">
        <v>509</v>
      </c>
      <c r="F47">
        <v>3.13948919449901</v>
      </c>
      <c r="G47">
        <v>2.9221410994192101</v>
      </c>
      <c r="H47">
        <v>0.15418381974856599</v>
      </c>
      <c r="I47">
        <v>1.4096686373073699</v>
      </c>
      <c r="J47">
        <v>6.92</v>
      </c>
      <c r="K47">
        <v>1598</v>
      </c>
      <c r="L47">
        <v>1611.2184453886528</v>
      </c>
    </row>
    <row r="48" spans="1:19" x14ac:dyDescent="0.2">
      <c r="A48" s="14">
        <v>43948</v>
      </c>
      <c r="B48">
        <v>1608</v>
      </c>
      <c r="C48">
        <v>1646</v>
      </c>
      <c r="D48">
        <v>503.6</v>
      </c>
      <c r="E48">
        <v>516.79999999999995</v>
      </c>
      <c r="F48">
        <v>3.1849845201238298</v>
      </c>
      <c r="G48">
        <v>2.92011066426844</v>
      </c>
      <c r="H48">
        <v>0.15229939329676401</v>
      </c>
      <c r="I48">
        <v>1.7391655352117701</v>
      </c>
      <c r="J48">
        <v>8.32</v>
      </c>
      <c r="K48">
        <v>1646</v>
      </c>
      <c r="L48">
        <v>1635.9090227443137</v>
      </c>
    </row>
    <row r="49" spans="1:12" x14ac:dyDescent="0.2">
      <c r="A49" s="14">
        <v>43945</v>
      </c>
      <c r="B49">
        <v>1628</v>
      </c>
      <c r="C49">
        <v>1596</v>
      </c>
      <c r="D49">
        <v>492</v>
      </c>
      <c r="E49">
        <v>500.6</v>
      </c>
      <c r="F49">
        <v>3.1881741909708299</v>
      </c>
      <c r="G49">
        <v>2.9173757476242801</v>
      </c>
      <c r="H49">
        <v>0.14933114971209599</v>
      </c>
      <c r="I49">
        <v>1.81340894963063</v>
      </c>
      <c r="J49">
        <v>8.49</v>
      </c>
      <c r="K49">
        <v>1596</v>
      </c>
      <c r="L49">
        <v>1584.6285928517871</v>
      </c>
    </row>
    <row r="50" spans="1:12" x14ac:dyDescent="0.2">
      <c r="A50" s="14">
        <v>43944</v>
      </c>
      <c r="B50">
        <v>1530</v>
      </c>
      <c r="C50">
        <v>1620</v>
      </c>
      <c r="D50">
        <v>480.9</v>
      </c>
      <c r="E50">
        <v>498.2</v>
      </c>
      <c r="F50">
        <v>3.2517061421115998</v>
      </c>
      <c r="G50">
        <v>2.9146771067931101</v>
      </c>
      <c r="H50">
        <v>0.14620921248235699</v>
      </c>
      <c r="I50">
        <v>2.3051149075791</v>
      </c>
      <c r="J50">
        <v>10.36</v>
      </c>
      <c r="K50">
        <v>1620</v>
      </c>
      <c r="L50">
        <v>1577.0314921269683</v>
      </c>
    </row>
    <row r="51" spans="1:12" x14ac:dyDescent="0.2">
      <c r="A51" s="14">
        <v>43943</v>
      </c>
      <c r="B51">
        <v>1562</v>
      </c>
      <c r="C51">
        <v>1538</v>
      </c>
      <c r="D51">
        <v>464</v>
      </c>
      <c r="E51">
        <v>470.5</v>
      </c>
      <c r="F51">
        <v>3.26886291179596</v>
      </c>
      <c r="G51">
        <v>2.9121960968614502</v>
      </c>
      <c r="H51">
        <v>0.14198693393315001</v>
      </c>
      <c r="I51">
        <v>2.5119692710769499</v>
      </c>
      <c r="J51">
        <v>10.91</v>
      </c>
      <c r="K51">
        <v>1538</v>
      </c>
      <c r="L51">
        <v>1489.348287928018</v>
      </c>
    </row>
    <row r="52" spans="1:12" x14ac:dyDescent="0.2">
      <c r="A52" s="14">
        <v>43942</v>
      </c>
      <c r="B52">
        <v>1605</v>
      </c>
      <c r="C52">
        <v>1574</v>
      </c>
      <c r="D52">
        <v>488.2</v>
      </c>
      <c r="E52">
        <v>476.6</v>
      </c>
      <c r="F52">
        <v>3.30255979857322</v>
      </c>
      <c r="G52">
        <v>2.9096230899428499</v>
      </c>
      <c r="H52">
        <v>0.13716699319970299</v>
      </c>
      <c r="I52">
        <v>2.8646593430701799</v>
      </c>
      <c r="J52">
        <v>11.9</v>
      </c>
      <c r="K52">
        <v>1574</v>
      </c>
      <c r="L52">
        <v>1508.657585603599</v>
      </c>
    </row>
    <row r="53" spans="1:12" x14ac:dyDescent="0.2">
      <c r="A53" s="14">
        <v>43941</v>
      </c>
      <c r="B53">
        <v>1632</v>
      </c>
      <c r="C53">
        <v>1627</v>
      </c>
      <c r="D53">
        <v>494.3</v>
      </c>
      <c r="E53">
        <v>495.4</v>
      </c>
      <c r="F53">
        <v>3.2842147759386302</v>
      </c>
      <c r="G53">
        <v>2.9060911471658102</v>
      </c>
      <c r="H53">
        <v>0.13023918744920099</v>
      </c>
      <c r="I53">
        <v>2.9033015037835601</v>
      </c>
      <c r="J53">
        <v>11.51</v>
      </c>
      <c r="K53">
        <v>1627</v>
      </c>
      <c r="L53">
        <v>1568.1682079480129</v>
      </c>
    </row>
    <row r="54" spans="1:12" x14ac:dyDescent="0.2">
      <c r="A54" s="14">
        <v>43938</v>
      </c>
      <c r="B54">
        <v>1558</v>
      </c>
      <c r="C54">
        <v>1614</v>
      </c>
      <c r="D54">
        <v>502.5</v>
      </c>
      <c r="E54">
        <v>498.9</v>
      </c>
      <c r="F54">
        <v>3.23511725796752</v>
      </c>
      <c r="G54">
        <v>2.9026481514734299</v>
      </c>
      <c r="H54">
        <v>0.12343298638661</v>
      </c>
      <c r="I54">
        <v>2.6935191007430799</v>
      </c>
      <c r="J54">
        <v>10.28</v>
      </c>
      <c r="K54">
        <v>1614</v>
      </c>
      <c r="L54">
        <v>1579.247313171707</v>
      </c>
    </row>
    <row r="55" spans="1:12" x14ac:dyDescent="0.2">
      <c r="A55" s="14">
        <v>43937</v>
      </c>
      <c r="B55">
        <v>1505</v>
      </c>
      <c r="C55">
        <v>1544</v>
      </c>
      <c r="D55">
        <v>494.1</v>
      </c>
      <c r="E55">
        <v>497.1</v>
      </c>
      <c r="F55">
        <v>3.1060148863407702</v>
      </c>
      <c r="G55">
        <v>2.9004008262290801</v>
      </c>
      <c r="H55">
        <v>0.118807005400033</v>
      </c>
      <c r="I55">
        <v>1.7306560283997701</v>
      </c>
      <c r="J55">
        <v>6.62</v>
      </c>
      <c r="K55">
        <v>1544</v>
      </c>
      <c r="L55">
        <v>1573.5494876280929</v>
      </c>
    </row>
    <row r="56" spans="1:12" x14ac:dyDescent="0.2">
      <c r="A56" s="14">
        <v>43936</v>
      </c>
      <c r="B56">
        <v>1558</v>
      </c>
      <c r="C56">
        <v>1534</v>
      </c>
      <c r="D56">
        <v>506</v>
      </c>
      <c r="E56">
        <v>502.5</v>
      </c>
      <c r="F56">
        <v>3.0527363184079599</v>
      </c>
      <c r="G56">
        <v>2.8999070042353798</v>
      </c>
      <c r="H56">
        <v>0.118025745894174</v>
      </c>
      <c r="I56">
        <v>1.2948811550796</v>
      </c>
      <c r="J56">
        <v>5.01</v>
      </c>
      <c r="K56">
        <v>1534</v>
      </c>
      <c r="L56">
        <v>1590.6429642589353</v>
      </c>
    </row>
    <row r="57" spans="1:12" x14ac:dyDescent="0.2">
      <c r="A57" s="14">
        <v>43935</v>
      </c>
      <c r="B57">
        <v>1527</v>
      </c>
      <c r="C57">
        <v>1555</v>
      </c>
      <c r="D57">
        <v>493</v>
      </c>
      <c r="E57">
        <v>501.8</v>
      </c>
      <c r="F57">
        <v>3.0988441610203199</v>
      </c>
      <c r="G57">
        <v>2.9004130036500699</v>
      </c>
      <c r="H57">
        <v>0.11875894240469401</v>
      </c>
      <c r="I57">
        <v>1.6708733957402599</v>
      </c>
      <c r="J57">
        <v>6.4</v>
      </c>
      <c r="K57">
        <v>1555</v>
      </c>
      <c r="L57">
        <v>1588.4271432141966</v>
      </c>
    </row>
    <row r="58" spans="1:12" x14ac:dyDescent="0.2">
      <c r="A58" s="14">
        <v>43934</v>
      </c>
      <c r="B58">
        <v>1561</v>
      </c>
      <c r="C58">
        <v>1544</v>
      </c>
      <c r="D58">
        <v>506.1</v>
      </c>
      <c r="E58">
        <v>497.5</v>
      </c>
      <c r="F58">
        <v>3.1035175879396899</v>
      </c>
      <c r="G58">
        <v>2.90012072252877</v>
      </c>
      <c r="H58">
        <v>0.118296292120738</v>
      </c>
      <c r="I58">
        <v>1.7193849592794399</v>
      </c>
      <c r="J58">
        <v>6.55</v>
      </c>
      <c r="K58">
        <v>1544</v>
      </c>
      <c r="L58">
        <v>1574.8156710822295</v>
      </c>
    </row>
    <row r="59" spans="1:12" x14ac:dyDescent="0.2">
      <c r="A59" s="14">
        <v>43931</v>
      </c>
      <c r="B59">
        <v>1574</v>
      </c>
      <c r="C59">
        <v>1572</v>
      </c>
      <c r="D59">
        <v>518.9</v>
      </c>
      <c r="E59">
        <v>518.79999999999995</v>
      </c>
      <c r="F59">
        <v>3.0300693909020802</v>
      </c>
      <c r="G59">
        <v>2.89930614458856</v>
      </c>
      <c r="H59">
        <v>0.117097178806762</v>
      </c>
      <c r="I59">
        <v>1.11670706028967</v>
      </c>
      <c r="J59">
        <v>4.32</v>
      </c>
      <c r="K59">
        <v>1572</v>
      </c>
      <c r="L59">
        <v>1642.2399400149961</v>
      </c>
    </row>
    <row r="60" spans="1:12" x14ac:dyDescent="0.2">
      <c r="A60" s="14">
        <v>43930</v>
      </c>
      <c r="B60">
        <v>1516</v>
      </c>
      <c r="C60">
        <v>1561</v>
      </c>
      <c r="D60">
        <v>517.1</v>
      </c>
      <c r="E60">
        <v>514.5</v>
      </c>
      <c r="F60">
        <v>3.03401360544217</v>
      </c>
      <c r="G60">
        <v>2.8989212257790999</v>
      </c>
      <c r="H60">
        <v>0.116713524677169</v>
      </c>
      <c r="I60">
        <v>1.15746979655307</v>
      </c>
      <c r="J60">
        <v>4.45</v>
      </c>
      <c r="K60">
        <v>1561</v>
      </c>
      <c r="L60">
        <v>1628.6284678830293</v>
      </c>
    </row>
    <row r="61" spans="1:12" x14ac:dyDescent="0.2">
      <c r="A61" s="14">
        <v>43929</v>
      </c>
      <c r="B61">
        <v>1517</v>
      </c>
      <c r="C61">
        <v>1486</v>
      </c>
      <c r="D61">
        <v>509</v>
      </c>
      <c r="E61">
        <v>516</v>
      </c>
      <c r="F61">
        <v>2.8798449612403099</v>
      </c>
      <c r="G61">
        <v>2.8994327291339599</v>
      </c>
      <c r="H61">
        <v>0.117386576293314</v>
      </c>
      <c r="I61">
        <v>-0.16686548421608</v>
      </c>
      <c r="J61">
        <v>-0.68</v>
      </c>
      <c r="K61">
        <v>1486</v>
      </c>
      <c r="L61">
        <v>1633.376655836041</v>
      </c>
    </row>
    <row r="62" spans="1:12" x14ac:dyDescent="0.2">
      <c r="A62" s="14">
        <v>43928</v>
      </c>
      <c r="B62">
        <v>1460</v>
      </c>
      <c r="C62">
        <v>1515</v>
      </c>
      <c r="D62">
        <v>516.79999999999995</v>
      </c>
      <c r="E62">
        <v>519</v>
      </c>
      <c r="F62">
        <v>2.9190751445086698</v>
      </c>
      <c r="G62">
        <v>2.9015266191656899</v>
      </c>
      <c r="H62">
        <v>0.118414622468696</v>
      </c>
      <c r="I62">
        <v>0.14819559423593101</v>
      </c>
      <c r="J62">
        <v>0.6</v>
      </c>
      <c r="K62">
        <v>1515</v>
      </c>
      <c r="L62">
        <v>1642.8730317420645</v>
      </c>
    </row>
    <row r="63" spans="1:12" x14ac:dyDescent="0.2">
      <c r="A63" s="14">
        <v>43927</v>
      </c>
      <c r="B63">
        <v>1351</v>
      </c>
      <c r="C63">
        <v>1430</v>
      </c>
      <c r="D63">
        <v>489</v>
      </c>
      <c r="E63">
        <v>506.8</v>
      </c>
      <c r="F63">
        <v>2.8216258879242302</v>
      </c>
      <c r="G63">
        <v>2.9032322789970002</v>
      </c>
      <c r="H63">
        <v>0.119570785846736</v>
      </c>
      <c r="I63">
        <v>-0.68249439438641102</v>
      </c>
      <c r="J63">
        <v>-2.89</v>
      </c>
      <c r="K63">
        <v>1430</v>
      </c>
      <c r="L63">
        <v>1604.2544363909024</v>
      </c>
    </row>
    <row r="64" spans="1:12" x14ac:dyDescent="0.2">
      <c r="A64" s="14">
        <v>43924</v>
      </c>
      <c r="B64">
        <v>1415</v>
      </c>
      <c r="C64">
        <v>1378</v>
      </c>
      <c r="D64">
        <v>500.5</v>
      </c>
      <c r="E64">
        <v>499</v>
      </c>
      <c r="F64">
        <v>2.7615230460921798</v>
      </c>
      <c r="G64">
        <v>2.9066761012605098</v>
      </c>
      <c r="H64">
        <v>0.12088312738790399</v>
      </c>
      <c r="I64">
        <v>-1.20077183892296</v>
      </c>
      <c r="J64">
        <v>-5.26</v>
      </c>
      <c r="K64">
        <v>1378</v>
      </c>
      <c r="L64">
        <v>1579.5638590352412</v>
      </c>
    </row>
    <row r="65" spans="1:12" x14ac:dyDescent="0.2">
      <c r="A65" s="14">
        <v>43923</v>
      </c>
      <c r="B65">
        <v>1488</v>
      </c>
      <c r="C65">
        <v>1415</v>
      </c>
      <c r="D65">
        <v>514.1</v>
      </c>
      <c r="E65">
        <v>498.3</v>
      </c>
      <c r="F65">
        <v>2.8396548264097898</v>
      </c>
      <c r="G65">
        <v>2.9107305326832602</v>
      </c>
      <c r="H65">
        <v>0.12104605288519101</v>
      </c>
      <c r="I65">
        <v>-0.58717904945549704</v>
      </c>
      <c r="J65">
        <v>-2.5</v>
      </c>
      <c r="K65">
        <v>1415</v>
      </c>
      <c r="L65">
        <v>1577.3480379905025</v>
      </c>
    </row>
    <row r="66" spans="1:12" x14ac:dyDescent="0.2">
      <c r="A66" s="14">
        <v>43922</v>
      </c>
      <c r="B66">
        <v>1574</v>
      </c>
      <c r="C66">
        <v>1528</v>
      </c>
      <c r="D66">
        <v>540.70000000000005</v>
      </c>
      <c r="E66">
        <v>521.1</v>
      </c>
      <c r="F66">
        <v>2.9322586835540201</v>
      </c>
      <c r="G66">
        <v>2.9138792986560298</v>
      </c>
      <c r="H66">
        <v>0.1222220732825</v>
      </c>
      <c r="I66">
        <v>0.150376968777966</v>
      </c>
      <c r="J66">
        <v>0.63</v>
      </c>
      <c r="K66">
        <v>1528</v>
      </c>
      <c r="L66">
        <v>1649.520494876281</v>
      </c>
    </row>
    <row r="67" spans="1:12" x14ac:dyDescent="0.2">
      <c r="A67" s="14">
        <v>43921</v>
      </c>
      <c r="B67">
        <v>1632</v>
      </c>
      <c r="C67">
        <v>1599</v>
      </c>
      <c r="D67">
        <v>553.9</v>
      </c>
      <c r="E67">
        <v>539</v>
      </c>
      <c r="F67">
        <v>2.9666048237476801</v>
      </c>
      <c r="G67">
        <v>2.9159673062842102</v>
      </c>
      <c r="H67">
        <v>0.123845109723814</v>
      </c>
      <c r="I67">
        <v>0.40887781177948601</v>
      </c>
      <c r="J67">
        <v>1.71</v>
      </c>
      <c r="K67">
        <v>1599</v>
      </c>
      <c r="L67">
        <v>1706.1822044488877</v>
      </c>
    </row>
    <row r="68" spans="1:12" x14ac:dyDescent="0.2">
      <c r="A68" s="14">
        <v>43920</v>
      </c>
      <c r="B68">
        <v>1671</v>
      </c>
      <c r="C68">
        <v>1672</v>
      </c>
      <c r="D68">
        <v>553.29999999999995</v>
      </c>
      <c r="E68">
        <v>562.4</v>
      </c>
      <c r="F68">
        <v>2.9729729729729701</v>
      </c>
      <c r="G68">
        <v>2.9173438588420502</v>
      </c>
      <c r="H68">
        <v>0.124968972088149</v>
      </c>
      <c r="I68">
        <v>0.44514340801076602</v>
      </c>
      <c r="J68">
        <v>1.87</v>
      </c>
      <c r="K68">
        <v>1672</v>
      </c>
      <c r="L68">
        <v>1780.2539365158709</v>
      </c>
    </row>
    <row r="69" spans="1:12" x14ac:dyDescent="0.2">
      <c r="A69" s="14">
        <v>43917</v>
      </c>
      <c r="B69">
        <v>1686</v>
      </c>
      <c r="C69">
        <v>1756</v>
      </c>
      <c r="D69">
        <v>569.4</v>
      </c>
      <c r="E69">
        <v>590.79999999999995</v>
      </c>
      <c r="F69">
        <v>2.9722410291130599</v>
      </c>
      <c r="G69">
        <v>2.9183994151361698</v>
      </c>
      <c r="H69">
        <v>0.12576618798606901</v>
      </c>
      <c r="I69">
        <v>0.428108817155682</v>
      </c>
      <c r="J69">
        <v>1.81</v>
      </c>
      <c r="K69">
        <v>1756</v>
      </c>
      <c r="L69">
        <v>1870.15296175956</v>
      </c>
    </row>
    <row r="70" spans="1:12" x14ac:dyDescent="0.2">
      <c r="A70" s="14">
        <v>43916</v>
      </c>
      <c r="B70">
        <v>1622</v>
      </c>
      <c r="C70">
        <v>1653</v>
      </c>
      <c r="D70">
        <v>549</v>
      </c>
      <c r="E70">
        <v>550.1</v>
      </c>
      <c r="F70">
        <v>3.00490819850936</v>
      </c>
      <c r="G70">
        <v>2.9189723479635599</v>
      </c>
      <c r="H70">
        <v>0.12610757291546901</v>
      </c>
      <c r="I70">
        <v>0.68144877075222499</v>
      </c>
      <c r="J70">
        <v>2.86</v>
      </c>
      <c r="K70">
        <v>1653</v>
      </c>
      <c r="L70">
        <v>1741.3187953011748</v>
      </c>
    </row>
    <row r="71" spans="1:12" x14ac:dyDescent="0.2">
      <c r="A71" s="14">
        <v>43915</v>
      </c>
      <c r="B71">
        <v>1628</v>
      </c>
      <c r="C71">
        <v>1656</v>
      </c>
      <c r="D71">
        <v>611.9</v>
      </c>
      <c r="E71">
        <v>623.6</v>
      </c>
      <c r="F71">
        <v>2.6555484284797899</v>
      </c>
      <c r="G71">
        <v>2.91943041476903</v>
      </c>
      <c r="H71">
        <v>0.126480732652727</v>
      </c>
      <c r="I71">
        <v>-2.0863413798666501</v>
      </c>
      <c r="J71">
        <v>-9.94</v>
      </c>
      <c r="K71">
        <v>1656</v>
      </c>
      <c r="L71">
        <v>1973.9800049987505</v>
      </c>
    </row>
    <row r="72" spans="1:12" x14ac:dyDescent="0.2">
      <c r="A72" s="14">
        <v>43914</v>
      </c>
      <c r="B72">
        <v>1489</v>
      </c>
      <c r="C72">
        <v>1498</v>
      </c>
      <c r="D72">
        <v>549.9</v>
      </c>
      <c r="E72">
        <v>574.29999999999995</v>
      </c>
      <c r="F72">
        <v>2.6083928260491001</v>
      </c>
      <c r="G72">
        <v>2.9246401113804699</v>
      </c>
      <c r="H72">
        <v>0.123516456485561</v>
      </c>
      <c r="I72">
        <v>-2.5603655928093798</v>
      </c>
      <c r="J72">
        <v>-12.12</v>
      </c>
      <c r="K72">
        <v>1498</v>
      </c>
      <c r="L72">
        <v>1817.9228942764307</v>
      </c>
    </row>
    <row r="73" spans="1:12" x14ac:dyDescent="0.2">
      <c r="A73" s="14">
        <v>43913</v>
      </c>
      <c r="B73">
        <v>1329</v>
      </c>
      <c r="C73">
        <v>1459</v>
      </c>
      <c r="D73">
        <v>521.70000000000005</v>
      </c>
      <c r="E73">
        <v>538.4</v>
      </c>
      <c r="F73">
        <v>2.7098811292719098</v>
      </c>
      <c r="G73">
        <v>2.9302591089552799</v>
      </c>
      <c r="H73">
        <v>0.118485195114402</v>
      </c>
      <c r="I73">
        <v>-1.85996216211299</v>
      </c>
      <c r="J73">
        <v>-8.1300000000000008</v>
      </c>
      <c r="K73">
        <v>1459</v>
      </c>
      <c r="L73">
        <v>1704.2829292676829</v>
      </c>
    </row>
    <row r="74" spans="1:12" x14ac:dyDescent="0.2">
      <c r="A74" s="14">
        <v>43909</v>
      </c>
      <c r="B74">
        <v>1488</v>
      </c>
      <c r="C74">
        <v>1299</v>
      </c>
      <c r="D74">
        <v>532.1</v>
      </c>
      <c r="E74">
        <v>522.1</v>
      </c>
      <c r="F74">
        <v>2.4880291131967001</v>
      </c>
      <c r="G74">
        <v>2.9355089422207401</v>
      </c>
      <c r="H74">
        <v>0.11732153090198801</v>
      </c>
      <c r="I74">
        <v>-3.81413220219458</v>
      </c>
      <c r="J74">
        <v>-17.989999999999998</v>
      </c>
      <c r="K74">
        <v>1299</v>
      </c>
      <c r="L74">
        <v>1652.6859535116221</v>
      </c>
    </row>
    <row r="75" spans="1:12" x14ac:dyDescent="0.2">
      <c r="A75" s="14">
        <v>43908</v>
      </c>
      <c r="B75">
        <v>1574</v>
      </c>
      <c r="C75">
        <v>1472</v>
      </c>
      <c r="D75">
        <v>538</v>
      </c>
      <c r="E75">
        <v>523.29999999999995</v>
      </c>
      <c r="F75">
        <v>2.8129180202560602</v>
      </c>
      <c r="G75">
        <v>2.9434717349592998</v>
      </c>
      <c r="H75">
        <v>0.10644253094216299</v>
      </c>
      <c r="I75">
        <v>-1.22651832446725</v>
      </c>
      <c r="J75">
        <v>-4.6399999999999997</v>
      </c>
      <c r="K75">
        <v>1472</v>
      </c>
      <c r="L75">
        <v>1656.4845038740314</v>
      </c>
    </row>
    <row r="76" spans="1:12" x14ac:dyDescent="0.2">
      <c r="A76" s="14">
        <v>43907</v>
      </c>
      <c r="B76">
        <v>1579</v>
      </c>
      <c r="C76">
        <v>1614</v>
      </c>
      <c r="D76">
        <v>515</v>
      </c>
      <c r="E76">
        <v>537.5</v>
      </c>
      <c r="F76">
        <v>3.0027906976744099</v>
      </c>
      <c r="G76">
        <v>2.9464695559576399</v>
      </c>
      <c r="H76">
        <v>0.10588811044349999</v>
      </c>
      <c r="I76">
        <v>0.53189297156101101</v>
      </c>
      <c r="J76">
        <v>1.88</v>
      </c>
      <c r="K76">
        <v>1614</v>
      </c>
      <c r="L76">
        <v>1701.434016495876</v>
      </c>
    </row>
    <row r="77" spans="1:12" x14ac:dyDescent="0.2">
      <c r="A77" s="14">
        <v>43906</v>
      </c>
      <c r="B77">
        <v>1680</v>
      </c>
      <c r="C77">
        <v>1616</v>
      </c>
      <c r="D77">
        <v>535.6</v>
      </c>
      <c r="E77">
        <v>536.1</v>
      </c>
      <c r="F77">
        <v>3.0143629919791</v>
      </c>
      <c r="G77">
        <v>2.9465712181155599</v>
      </c>
      <c r="H77">
        <v>0.105945779506705</v>
      </c>
      <c r="I77">
        <v>0.63987234016487304</v>
      </c>
      <c r="J77">
        <v>2.25</v>
      </c>
      <c r="K77">
        <v>1616</v>
      </c>
      <c r="L77">
        <v>1697.0023744063985</v>
      </c>
    </row>
    <row r="78" spans="1:12" x14ac:dyDescent="0.2">
      <c r="A78" s="14">
        <v>43903</v>
      </c>
      <c r="B78">
        <v>1659</v>
      </c>
      <c r="C78">
        <v>1661</v>
      </c>
      <c r="D78">
        <v>518.20000000000005</v>
      </c>
      <c r="E78">
        <v>536.9</v>
      </c>
      <c r="F78">
        <v>3.0936859750418999</v>
      </c>
      <c r="G78">
        <v>2.9461255522046099</v>
      </c>
      <c r="H78">
        <v>0.105729754419867</v>
      </c>
      <c r="I78">
        <v>1.3956376201472001</v>
      </c>
      <c r="J78">
        <v>4.7699999999999996</v>
      </c>
      <c r="K78">
        <v>1661</v>
      </c>
      <c r="L78">
        <v>1699.5347413146712</v>
      </c>
    </row>
    <row r="79" spans="1:12" x14ac:dyDescent="0.2">
      <c r="A79" s="14">
        <v>43902</v>
      </c>
      <c r="B79">
        <v>1775</v>
      </c>
      <c r="C79">
        <v>1739</v>
      </c>
      <c r="D79">
        <v>577.9</v>
      </c>
      <c r="E79">
        <v>567.29999999999995</v>
      </c>
      <c r="F79">
        <v>3.0653974969152098</v>
      </c>
      <c r="G79">
        <v>2.94520562397771</v>
      </c>
      <c r="H79">
        <v>0.10473736105688</v>
      </c>
      <c r="I79">
        <v>1.1475549099639699</v>
      </c>
      <c r="J79">
        <v>3.92</v>
      </c>
      <c r="K79">
        <v>1739</v>
      </c>
      <c r="L79">
        <v>1795.7646838290425</v>
      </c>
    </row>
    <row r="80" spans="1:12" x14ac:dyDescent="0.2">
      <c r="A80" s="14">
        <v>43901</v>
      </c>
      <c r="B80">
        <v>1800</v>
      </c>
      <c r="C80">
        <v>1804</v>
      </c>
      <c r="D80">
        <v>605</v>
      </c>
      <c r="E80">
        <v>593.9</v>
      </c>
      <c r="F80">
        <v>3.0375484088230298</v>
      </c>
      <c r="G80">
        <v>2.9444992888221599</v>
      </c>
      <c r="H80">
        <v>0.104101117201832</v>
      </c>
      <c r="I80">
        <v>0.89383401928787798</v>
      </c>
      <c r="J80">
        <v>3.06</v>
      </c>
      <c r="K80">
        <v>1804</v>
      </c>
      <c r="L80">
        <v>1879.9658835291177</v>
      </c>
    </row>
    <row r="81" spans="1:12" x14ac:dyDescent="0.2">
      <c r="A81" s="14">
        <v>43900</v>
      </c>
      <c r="B81">
        <v>1764</v>
      </c>
      <c r="C81">
        <v>1798</v>
      </c>
      <c r="D81">
        <v>590</v>
      </c>
      <c r="E81">
        <v>603.29999999999995</v>
      </c>
      <c r="F81">
        <v>2.98027515332338</v>
      </c>
      <c r="G81">
        <v>2.9434097791553802</v>
      </c>
      <c r="H81">
        <v>0.103547704409385</v>
      </c>
      <c r="I81">
        <v>0.35602309465264997</v>
      </c>
      <c r="J81">
        <v>1.24</v>
      </c>
      <c r="K81">
        <v>1798</v>
      </c>
      <c r="L81">
        <v>1909.7211947013245</v>
      </c>
    </row>
    <row r="82" spans="1:12" x14ac:dyDescent="0.2">
      <c r="A82" s="14">
        <v>43899</v>
      </c>
      <c r="B82">
        <v>1854</v>
      </c>
      <c r="C82">
        <v>1783</v>
      </c>
      <c r="D82">
        <v>638</v>
      </c>
      <c r="E82">
        <v>611.4</v>
      </c>
      <c r="F82">
        <v>2.9162577690546199</v>
      </c>
      <c r="G82">
        <v>2.9434426085948302</v>
      </c>
      <c r="H82">
        <v>0.103559776857266</v>
      </c>
      <c r="I82">
        <v>-0.26250384430311602</v>
      </c>
      <c r="J82">
        <v>-0.93</v>
      </c>
      <c r="K82">
        <v>1783</v>
      </c>
      <c r="L82">
        <v>1935.3614096475881</v>
      </c>
    </row>
    <row r="83" spans="1:12" x14ac:dyDescent="0.2">
      <c r="A83" s="14">
        <v>43896</v>
      </c>
      <c r="B83">
        <v>1960</v>
      </c>
      <c r="C83">
        <v>1920</v>
      </c>
      <c r="D83">
        <v>680.6</v>
      </c>
      <c r="E83">
        <v>668</v>
      </c>
      <c r="F83">
        <v>2.87425149700598</v>
      </c>
      <c r="G83">
        <v>2.9451235455718101</v>
      </c>
      <c r="H83">
        <v>0.104126490451069</v>
      </c>
      <c r="I83">
        <v>-0.68063418116573204</v>
      </c>
      <c r="J83">
        <v>-2.4700000000000002</v>
      </c>
      <c r="K83">
        <v>1920</v>
      </c>
      <c r="L83">
        <v>2114.5263684078982</v>
      </c>
    </row>
    <row r="84" spans="1:12" x14ac:dyDescent="0.2">
      <c r="A84" s="14">
        <v>43895</v>
      </c>
      <c r="B84">
        <v>2012</v>
      </c>
      <c r="C84">
        <v>2005</v>
      </c>
      <c r="D84">
        <v>711.7</v>
      </c>
      <c r="E84">
        <v>699.8</v>
      </c>
      <c r="F84">
        <v>2.8651043155187099</v>
      </c>
      <c r="G84">
        <v>2.94739503093462</v>
      </c>
      <c r="H84">
        <v>0.104413457741396</v>
      </c>
      <c r="I84">
        <v>-0.78812364991991501</v>
      </c>
      <c r="J84">
        <v>-2.87</v>
      </c>
      <c r="K84">
        <v>2005</v>
      </c>
      <c r="L84">
        <v>2215.1879530117467</v>
      </c>
    </row>
    <row r="85" spans="1:12" x14ac:dyDescent="0.2">
      <c r="A85" s="14">
        <v>43894</v>
      </c>
      <c r="B85">
        <v>1970</v>
      </c>
      <c r="C85">
        <v>1986</v>
      </c>
      <c r="D85">
        <v>698.2</v>
      </c>
      <c r="E85">
        <v>702.2</v>
      </c>
      <c r="F85">
        <v>2.8282540586727398</v>
      </c>
      <c r="G85">
        <v>2.9503261317879699</v>
      </c>
      <c r="H85">
        <v>0.105145258803627</v>
      </c>
      <c r="I85">
        <v>-1.16098504587082</v>
      </c>
      <c r="J85">
        <v>-4.32</v>
      </c>
      <c r="K85">
        <v>1986</v>
      </c>
      <c r="L85">
        <v>2222.7850537365662</v>
      </c>
    </row>
    <row r="86" spans="1:12" x14ac:dyDescent="0.2">
      <c r="A86" s="14">
        <v>43893</v>
      </c>
      <c r="B86">
        <v>2078</v>
      </c>
      <c r="C86">
        <v>1996</v>
      </c>
      <c r="D86">
        <v>722</v>
      </c>
      <c r="E86">
        <v>705.6</v>
      </c>
      <c r="F86">
        <v>2.8287981859410398</v>
      </c>
      <c r="G86">
        <v>2.9542982510999498</v>
      </c>
      <c r="H86">
        <v>0.106081609744804</v>
      </c>
      <c r="I86">
        <v>-1.1830520432411999</v>
      </c>
      <c r="J86">
        <v>-4.4400000000000004</v>
      </c>
      <c r="K86">
        <v>1996</v>
      </c>
      <c r="L86">
        <v>2233.5476130967259</v>
      </c>
    </row>
    <row r="87" spans="1:12" x14ac:dyDescent="0.2">
      <c r="A87" s="14">
        <v>43892</v>
      </c>
      <c r="B87">
        <v>1978</v>
      </c>
      <c r="C87">
        <v>2023</v>
      </c>
      <c r="D87">
        <v>702.3</v>
      </c>
      <c r="E87">
        <v>710.3</v>
      </c>
      <c r="F87">
        <v>2.8480923553428101</v>
      </c>
      <c r="G87">
        <v>2.9587870570919499</v>
      </c>
      <c r="H87">
        <v>0.10778530094770999</v>
      </c>
      <c r="I87">
        <v>-1.0269925562747999</v>
      </c>
      <c r="J87">
        <v>-3.89</v>
      </c>
      <c r="K87">
        <v>2023</v>
      </c>
      <c r="L87">
        <v>2248.425268682829</v>
      </c>
    </row>
    <row r="88" spans="1:12" x14ac:dyDescent="0.2">
      <c r="A88" s="14">
        <v>43889</v>
      </c>
      <c r="B88">
        <v>2008</v>
      </c>
      <c r="C88">
        <v>2017</v>
      </c>
      <c r="D88">
        <v>720.2</v>
      </c>
      <c r="E88">
        <v>716.8</v>
      </c>
      <c r="F88">
        <v>2.81389508928571</v>
      </c>
      <c r="G88">
        <v>2.96358843194851</v>
      </c>
      <c r="H88">
        <v>0.11072774910970801</v>
      </c>
      <c r="I88">
        <v>-1.3519045033100601</v>
      </c>
      <c r="J88">
        <v>-5.32</v>
      </c>
      <c r="K88">
        <v>2017</v>
      </c>
      <c r="L88">
        <v>2269.0007498125465</v>
      </c>
    </row>
    <row r="89" spans="1:12" x14ac:dyDescent="0.2">
      <c r="A89" s="14">
        <v>43888</v>
      </c>
      <c r="B89">
        <v>2063</v>
      </c>
      <c r="C89">
        <v>2039</v>
      </c>
      <c r="D89">
        <v>746.3</v>
      </c>
      <c r="E89">
        <v>745</v>
      </c>
      <c r="F89">
        <v>2.73691275167785</v>
      </c>
      <c r="G89">
        <v>2.9686114549510401</v>
      </c>
      <c r="H89">
        <v>0.11235606108292499</v>
      </c>
      <c r="I89">
        <v>-2.0621825030176102</v>
      </c>
      <c r="J89">
        <v>-8.4700000000000006</v>
      </c>
      <c r="K89">
        <v>2039</v>
      </c>
      <c r="L89">
        <v>2358.2666833291678</v>
      </c>
    </row>
    <row r="90" spans="1:12" x14ac:dyDescent="0.2">
      <c r="A90" s="14">
        <v>43887</v>
      </c>
      <c r="B90">
        <v>2065</v>
      </c>
      <c r="C90">
        <v>2077</v>
      </c>
      <c r="D90">
        <v>750.2</v>
      </c>
      <c r="E90">
        <v>757.9</v>
      </c>
      <c r="F90">
        <v>2.74046708008972</v>
      </c>
      <c r="G90">
        <v>2.9764827635666999</v>
      </c>
      <c r="H90">
        <v>0.116452545757283</v>
      </c>
      <c r="I90">
        <v>-2.0267112405503198</v>
      </c>
      <c r="J90">
        <v>-8.61</v>
      </c>
      <c r="K90">
        <v>2077</v>
      </c>
      <c r="L90">
        <v>2399.1010997250687</v>
      </c>
    </row>
    <row r="91" spans="1:12" x14ac:dyDescent="0.2">
      <c r="A91" s="14">
        <v>43886</v>
      </c>
      <c r="B91">
        <v>2182</v>
      </c>
      <c r="C91">
        <v>2099</v>
      </c>
      <c r="D91">
        <v>750</v>
      </c>
      <c r="E91">
        <v>757.5</v>
      </c>
      <c r="F91">
        <v>2.7709570957095702</v>
      </c>
      <c r="G91">
        <v>2.98360585735049</v>
      </c>
      <c r="H91">
        <v>0.11812501060971201</v>
      </c>
      <c r="I91">
        <v>-1.8002009950587099</v>
      </c>
      <c r="J91">
        <v>-7.67</v>
      </c>
      <c r="K91">
        <v>2099</v>
      </c>
      <c r="L91">
        <v>2397.8349162709324</v>
      </c>
    </row>
    <row r="92" spans="1:12" x14ac:dyDescent="0.2">
      <c r="A92" s="14">
        <v>43882</v>
      </c>
      <c r="B92">
        <v>2227</v>
      </c>
      <c r="C92">
        <v>2223</v>
      </c>
      <c r="D92">
        <v>787.8</v>
      </c>
      <c r="E92">
        <v>788.8</v>
      </c>
      <c r="F92">
        <v>2.8182048681541501</v>
      </c>
      <c r="G92">
        <v>2.9913885866288998</v>
      </c>
      <c r="H92">
        <v>0.122986939943316</v>
      </c>
      <c r="I92">
        <v>-1.4081472272955899</v>
      </c>
      <c r="J92">
        <v>-6.15</v>
      </c>
      <c r="K92">
        <v>2223</v>
      </c>
      <c r="L92">
        <v>2496.9137715571105</v>
      </c>
    </row>
    <row r="93" spans="1:12" x14ac:dyDescent="0.2">
      <c r="A93" s="14">
        <v>43881</v>
      </c>
      <c r="B93">
        <v>2256</v>
      </c>
      <c r="C93">
        <v>2227</v>
      </c>
      <c r="D93">
        <v>793.2</v>
      </c>
      <c r="E93">
        <v>789.5</v>
      </c>
      <c r="F93">
        <v>2.8207726409119598</v>
      </c>
      <c r="G93">
        <v>2.9943498896607101</v>
      </c>
      <c r="H93">
        <v>0.121445534348862</v>
      </c>
      <c r="I93">
        <v>-1.42926003561503</v>
      </c>
      <c r="J93">
        <v>-6.15</v>
      </c>
      <c r="K93">
        <v>2227</v>
      </c>
      <c r="L93">
        <v>2499.1295926018497</v>
      </c>
    </row>
    <row r="94" spans="1:12" x14ac:dyDescent="0.2">
      <c r="A94" s="14">
        <v>43880</v>
      </c>
      <c r="B94">
        <v>2220</v>
      </c>
      <c r="C94">
        <v>2231</v>
      </c>
      <c r="D94">
        <v>785.2</v>
      </c>
      <c r="E94">
        <v>786.8</v>
      </c>
      <c r="F94">
        <v>2.8355363497712198</v>
      </c>
      <c r="G94">
        <v>2.99653483650218</v>
      </c>
      <c r="H94">
        <v>0.11976551736737399</v>
      </c>
      <c r="I94">
        <v>-1.34428081028622</v>
      </c>
      <c r="J94">
        <v>-5.68</v>
      </c>
      <c r="K94">
        <v>2231</v>
      </c>
      <c r="L94">
        <v>2490.5828542864283</v>
      </c>
    </row>
    <row r="95" spans="1:12" x14ac:dyDescent="0.2">
      <c r="A95" s="14">
        <v>43879</v>
      </c>
      <c r="B95">
        <v>2223</v>
      </c>
      <c r="C95">
        <v>2206</v>
      </c>
      <c r="D95">
        <v>787</v>
      </c>
      <c r="E95">
        <v>785.2</v>
      </c>
      <c r="F95">
        <v>2.8094752929190001</v>
      </c>
      <c r="G95">
        <v>2.9987206099087902</v>
      </c>
      <c r="H95">
        <v>0.118294165228747</v>
      </c>
      <c r="I95">
        <v>-1.59978572589651</v>
      </c>
      <c r="J95">
        <v>-6.74</v>
      </c>
      <c r="K95">
        <v>2206</v>
      </c>
      <c r="L95">
        <v>2485.5181204698824</v>
      </c>
    </row>
    <row r="96" spans="1:12" x14ac:dyDescent="0.2">
      <c r="A96" s="14">
        <v>43878</v>
      </c>
      <c r="B96">
        <v>2240</v>
      </c>
      <c r="C96">
        <v>2234</v>
      </c>
      <c r="D96">
        <v>782.8</v>
      </c>
      <c r="E96">
        <v>789.7</v>
      </c>
      <c r="F96">
        <v>2.8289223755856598</v>
      </c>
      <c r="G96">
        <v>3.00081301298767</v>
      </c>
      <c r="H96">
        <v>0.116299345256083</v>
      </c>
      <c r="I96">
        <v>-1.4780017636687099</v>
      </c>
      <c r="J96">
        <v>-6.08</v>
      </c>
      <c r="K96">
        <v>2234</v>
      </c>
      <c r="L96">
        <v>2499.7626843289181</v>
      </c>
    </row>
    <row r="97" spans="1:12" x14ac:dyDescent="0.2">
      <c r="A97" s="14">
        <v>43875</v>
      </c>
      <c r="B97">
        <v>2261</v>
      </c>
      <c r="C97">
        <v>2255</v>
      </c>
      <c r="D97">
        <v>787.3</v>
      </c>
      <c r="E97">
        <v>790.8</v>
      </c>
      <c r="F97">
        <v>2.85154274152756</v>
      </c>
      <c r="G97">
        <v>3.0028902827528401</v>
      </c>
      <c r="H97">
        <v>0.114589375315214</v>
      </c>
      <c r="I97">
        <v>-1.3207816240287999</v>
      </c>
      <c r="J97">
        <v>-5.31</v>
      </c>
      <c r="K97">
        <v>2255</v>
      </c>
      <c r="L97">
        <v>2503.2446888277927</v>
      </c>
    </row>
    <row r="98" spans="1:12" x14ac:dyDescent="0.2">
      <c r="A98" s="14">
        <v>43874</v>
      </c>
      <c r="B98">
        <v>2265</v>
      </c>
      <c r="C98">
        <v>2256</v>
      </c>
      <c r="D98">
        <v>792.1</v>
      </c>
      <c r="E98">
        <v>794.2</v>
      </c>
      <c r="F98">
        <v>2.8405943087383498</v>
      </c>
      <c r="G98">
        <v>3.0046239207204701</v>
      </c>
      <c r="H98">
        <v>0.113262386926056</v>
      </c>
      <c r="I98">
        <v>-1.4482266923193401</v>
      </c>
      <c r="J98">
        <v>-5.77</v>
      </c>
      <c r="K98">
        <v>2256</v>
      </c>
      <c r="L98">
        <v>2514.0072481879533</v>
      </c>
    </row>
    <row r="99" spans="1:12" x14ac:dyDescent="0.2">
      <c r="A99" s="14">
        <v>43873</v>
      </c>
      <c r="B99">
        <v>2285</v>
      </c>
      <c r="C99">
        <v>2270</v>
      </c>
      <c r="D99">
        <v>799.8</v>
      </c>
      <c r="E99">
        <v>792.4</v>
      </c>
      <c r="F99">
        <v>2.86471479050984</v>
      </c>
      <c r="G99">
        <v>3.00592060313849</v>
      </c>
      <c r="H99">
        <v>0.111925878044803</v>
      </c>
      <c r="I99">
        <v>-1.26160111580388</v>
      </c>
      <c r="J99">
        <v>-4.93</v>
      </c>
      <c r="K99">
        <v>2270</v>
      </c>
      <c r="L99">
        <v>2508.3094226443386</v>
      </c>
    </row>
    <row r="100" spans="1:12" x14ac:dyDescent="0.2">
      <c r="A100" s="14">
        <v>43871</v>
      </c>
      <c r="B100">
        <v>2296</v>
      </c>
      <c r="C100">
        <v>2287</v>
      </c>
      <c r="D100">
        <v>798</v>
      </c>
      <c r="E100">
        <v>800.3</v>
      </c>
      <c r="F100">
        <v>2.85767837061102</v>
      </c>
      <c r="G100">
        <v>3.00741365221764</v>
      </c>
      <c r="H100">
        <v>0.11077322885053</v>
      </c>
      <c r="I100">
        <v>-1.3517280588495499</v>
      </c>
      <c r="J100">
        <v>-5.24</v>
      </c>
      <c r="K100">
        <v>2287</v>
      </c>
      <c r="L100">
        <v>2533.316545863534</v>
      </c>
    </row>
    <row r="101" spans="1:12" x14ac:dyDescent="0.2">
      <c r="A101" s="14">
        <v>43868</v>
      </c>
      <c r="B101">
        <v>2341</v>
      </c>
      <c r="C101">
        <v>2320</v>
      </c>
      <c r="D101">
        <v>810.6</v>
      </c>
      <c r="E101">
        <v>808.5</v>
      </c>
      <c r="F101">
        <v>2.86951144094001</v>
      </c>
      <c r="G101">
        <v>3.0088775214368999</v>
      </c>
      <c r="H101">
        <v>0.10950295913421899</v>
      </c>
      <c r="I101">
        <v>-1.2727151996511199</v>
      </c>
      <c r="J101">
        <v>-4.8600000000000003</v>
      </c>
      <c r="K101">
        <v>2320</v>
      </c>
      <c r="L101">
        <v>2559.2733066733317</v>
      </c>
    </row>
    <row r="102" spans="1:12" x14ac:dyDescent="0.2">
      <c r="A102" s="14">
        <v>43867</v>
      </c>
      <c r="B102">
        <v>2325</v>
      </c>
      <c r="C102">
        <v>2345</v>
      </c>
      <c r="D102">
        <v>810.5</v>
      </c>
      <c r="E102">
        <v>812.7</v>
      </c>
      <c r="F102">
        <v>2.8854435831180001</v>
      </c>
      <c r="G102">
        <v>3.0104905572968401</v>
      </c>
      <c r="H102">
        <v>0.108322816409438</v>
      </c>
      <c r="I102">
        <v>-1.1543918291986199</v>
      </c>
      <c r="J102">
        <v>-4.33</v>
      </c>
      <c r="K102">
        <v>2345</v>
      </c>
      <c r="L102">
        <v>2572.5682329417646</v>
      </c>
    </row>
    <row r="103" spans="1:12" x14ac:dyDescent="0.2">
      <c r="A103" s="14">
        <v>43866</v>
      </c>
      <c r="B103">
        <v>2339</v>
      </c>
      <c r="C103">
        <v>2293</v>
      </c>
      <c r="D103">
        <v>807.8</v>
      </c>
      <c r="E103">
        <v>797.5</v>
      </c>
      <c r="F103">
        <v>2.8752351097178601</v>
      </c>
      <c r="G103">
        <v>3.0106365706576099</v>
      </c>
      <c r="H103">
        <v>0.10816142181793</v>
      </c>
      <c r="I103">
        <v>-1.2518461634839699</v>
      </c>
      <c r="J103">
        <v>-4.71</v>
      </c>
      <c r="K103">
        <v>2293</v>
      </c>
      <c r="L103">
        <v>2524.453261684579</v>
      </c>
    </row>
    <row r="104" spans="1:12" x14ac:dyDescent="0.2">
      <c r="A104" s="14">
        <v>43865</v>
      </c>
      <c r="B104">
        <v>2304</v>
      </c>
      <c r="C104">
        <v>2341</v>
      </c>
      <c r="D104">
        <v>783.1</v>
      </c>
      <c r="E104">
        <v>796</v>
      </c>
      <c r="F104">
        <v>2.9409547738693398</v>
      </c>
      <c r="G104">
        <v>3.0110021674248002</v>
      </c>
      <c r="H104">
        <v>0.107748686352132</v>
      </c>
      <c r="I104">
        <v>-0.65009974531413095</v>
      </c>
      <c r="J104">
        <v>-2.38</v>
      </c>
      <c r="K104">
        <v>2341</v>
      </c>
      <c r="L104">
        <v>2519.7050737315672</v>
      </c>
    </row>
    <row r="105" spans="1:12" x14ac:dyDescent="0.2">
      <c r="A105" s="14">
        <v>43864</v>
      </c>
      <c r="B105">
        <v>2224</v>
      </c>
      <c r="C105">
        <v>2296</v>
      </c>
      <c r="D105">
        <v>779</v>
      </c>
      <c r="E105">
        <v>785.6</v>
      </c>
      <c r="F105">
        <v>2.92260692464358</v>
      </c>
      <c r="G105">
        <v>3.0111276040520698</v>
      </c>
      <c r="H105">
        <v>0.10767251615305</v>
      </c>
      <c r="I105">
        <v>-0.822128827031958</v>
      </c>
      <c r="J105">
        <v>-3.03</v>
      </c>
      <c r="K105">
        <v>2296</v>
      </c>
      <c r="L105">
        <v>2486.7843039240192</v>
      </c>
    </row>
    <row r="106" spans="1:12" x14ac:dyDescent="0.2">
      <c r="A106" s="14">
        <v>43861</v>
      </c>
      <c r="B106">
        <v>2374</v>
      </c>
      <c r="C106">
        <v>2301</v>
      </c>
      <c r="D106">
        <v>789.6</v>
      </c>
      <c r="E106">
        <v>795.2</v>
      </c>
      <c r="F106">
        <v>2.8936116700201202</v>
      </c>
      <c r="G106">
        <v>3.0114358521809299</v>
      </c>
      <c r="H106">
        <v>0.10745152078218501</v>
      </c>
      <c r="I106">
        <v>-1.09653340690871</v>
      </c>
      <c r="J106">
        <v>-4.07</v>
      </c>
      <c r="K106">
        <v>2301</v>
      </c>
      <c r="L106">
        <v>2517.1727068232944</v>
      </c>
    </row>
    <row r="107" spans="1:12" x14ac:dyDescent="0.2">
      <c r="A107" s="14">
        <v>43860</v>
      </c>
      <c r="B107">
        <v>2228</v>
      </c>
      <c r="C107">
        <v>2174</v>
      </c>
      <c r="D107">
        <v>794.5</v>
      </c>
      <c r="E107">
        <v>784.7</v>
      </c>
      <c r="F107">
        <v>2.77048553587358</v>
      </c>
      <c r="G107">
        <v>3.0115979636347601</v>
      </c>
      <c r="H107">
        <v>0.10728267683371299</v>
      </c>
      <c r="I107">
        <v>-2.2474497736005099</v>
      </c>
      <c r="J107">
        <v>-8.6999999999999993</v>
      </c>
      <c r="K107">
        <v>2174</v>
      </c>
      <c r="L107">
        <v>2483.9353911522121</v>
      </c>
    </row>
    <row r="108" spans="1:12" x14ac:dyDescent="0.2">
      <c r="A108" s="14">
        <v>43859</v>
      </c>
      <c r="B108">
        <v>2209</v>
      </c>
      <c r="C108">
        <v>2228</v>
      </c>
      <c r="D108">
        <v>796.5</v>
      </c>
      <c r="E108">
        <v>800.2</v>
      </c>
      <c r="F108">
        <v>2.7843039240189902</v>
      </c>
      <c r="G108">
        <v>3.0145852128291599</v>
      </c>
      <c r="H108">
        <v>0.103582805575476</v>
      </c>
      <c r="I108">
        <v>-2.2231613396721102</v>
      </c>
      <c r="J108">
        <v>-8.27</v>
      </c>
      <c r="K108">
        <v>2228</v>
      </c>
      <c r="L108">
        <v>2533</v>
      </c>
    </row>
    <row r="109" spans="1:12" x14ac:dyDescent="0.2">
      <c r="A109" s="14">
        <v>43858</v>
      </c>
      <c r="B109">
        <v>2219</v>
      </c>
      <c r="C109">
        <v>2204</v>
      </c>
      <c r="D109">
        <v>794.3</v>
      </c>
      <c r="E109">
        <v>792.8</v>
      </c>
      <c r="F109">
        <v>2.7800201816347099</v>
      </c>
      <c r="G109">
        <v>3.0176474929297901</v>
      </c>
      <c r="H109">
        <v>0.10006480595611</v>
      </c>
      <c r="I109">
        <v>-2.3747341437838401</v>
      </c>
      <c r="J109">
        <v>-8.5500000000000007</v>
      </c>
      <c r="K109">
        <v>2204</v>
      </c>
      <c r="L109">
        <v>2509.5756060984754</v>
      </c>
    </row>
    <row r="110" spans="1:12" x14ac:dyDescent="0.2">
      <c r="A110" s="14">
        <v>43857</v>
      </c>
      <c r="B110">
        <v>2274</v>
      </c>
      <c r="C110">
        <v>2240</v>
      </c>
      <c r="D110">
        <v>798.9</v>
      </c>
      <c r="E110">
        <v>801.9</v>
      </c>
      <c r="F110">
        <v>2.79336575632871</v>
      </c>
      <c r="G110">
        <v>3.02050813483809</v>
      </c>
      <c r="H110">
        <v>9.62236677641016E-2</v>
      </c>
      <c r="I110">
        <v>-2.3605666234447198</v>
      </c>
      <c r="J110">
        <v>-8.1300000000000008</v>
      </c>
      <c r="K110">
        <v>2240</v>
      </c>
      <c r="L110">
        <v>2538.3812796800798</v>
      </c>
    </row>
    <row r="111" spans="1:12" x14ac:dyDescent="0.2">
      <c r="A111" s="14">
        <v>43854</v>
      </c>
      <c r="B111">
        <v>2350</v>
      </c>
      <c r="C111">
        <v>2316</v>
      </c>
      <c r="D111">
        <v>811.6</v>
      </c>
      <c r="E111">
        <v>812.9</v>
      </c>
      <c r="F111">
        <v>2.8490589248370002</v>
      </c>
      <c r="G111">
        <v>3.0233549282614902</v>
      </c>
      <c r="H111">
        <v>9.2549730449160206E-2</v>
      </c>
      <c r="I111">
        <v>-1.8832686230268101</v>
      </c>
      <c r="J111">
        <v>-6.12</v>
      </c>
      <c r="K111">
        <v>2316</v>
      </c>
      <c r="L111">
        <v>2573.2013246688325</v>
      </c>
    </row>
    <row r="112" spans="1:12" x14ac:dyDescent="0.2">
      <c r="A112" s="14">
        <v>43853</v>
      </c>
      <c r="B112">
        <v>2368</v>
      </c>
      <c r="C112">
        <v>2328</v>
      </c>
      <c r="D112">
        <v>822.1</v>
      </c>
      <c r="E112">
        <v>812.4</v>
      </c>
      <c r="F112">
        <v>2.8655834564254001</v>
      </c>
      <c r="G112">
        <v>3.0249122448868602</v>
      </c>
      <c r="H112">
        <v>9.05651802503432E-2</v>
      </c>
      <c r="I112">
        <v>-1.7592720295045099</v>
      </c>
      <c r="J112">
        <v>-5.56</v>
      </c>
      <c r="K112">
        <v>2328</v>
      </c>
      <c r="L112">
        <v>2571.6185953511622</v>
      </c>
    </row>
    <row r="113" spans="1:12" x14ac:dyDescent="0.2">
      <c r="A113" s="14">
        <v>43852</v>
      </c>
      <c r="B113">
        <v>2389</v>
      </c>
      <c r="C113">
        <v>2381</v>
      </c>
      <c r="D113">
        <v>825.6</v>
      </c>
      <c r="E113">
        <v>824.9</v>
      </c>
      <c r="F113">
        <v>2.8864104739968401</v>
      </c>
      <c r="G113">
        <v>3.0258851816445298</v>
      </c>
      <c r="H113">
        <v>8.9230415460347601E-2</v>
      </c>
      <c r="I113">
        <v>-1.56308481730281</v>
      </c>
      <c r="J113">
        <v>-4.83</v>
      </c>
      <c r="K113">
        <v>2381</v>
      </c>
      <c r="L113">
        <v>2611.1868282929267</v>
      </c>
    </row>
    <row r="114" spans="1:12" x14ac:dyDescent="0.2">
      <c r="A114" s="14">
        <v>43851</v>
      </c>
      <c r="B114">
        <v>2429</v>
      </c>
      <c r="C114">
        <v>2402</v>
      </c>
      <c r="D114">
        <v>826.3</v>
      </c>
      <c r="E114">
        <v>827.8</v>
      </c>
      <c r="F114">
        <v>2.9016670693404198</v>
      </c>
      <c r="G114">
        <v>3.02621456417836</v>
      </c>
      <c r="H114">
        <v>8.8759306267982105E-2</v>
      </c>
      <c r="I114">
        <v>-1.4032049153460799</v>
      </c>
      <c r="J114">
        <v>-4.29</v>
      </c>
      <c r="K114">
        <v>2402</v>
      </c>
      <c r="L114">
        <v>2620.3666583354161</v>
      </c>
    </row>
    <row r="115" spans="1:12" x14ac:dyDescent="0.2">
      <c r="A115" s="14">
        <v>43850</v>
      </c>
      <c r="B115">
        <v>2411</v>
      </c>
      <c r="C115">
        <v>2421</v>
      </c>
      <c r="D115">
        <v>820.2</v>
      </c>
      <c r="E115">
        <v>828.6</v>
      </c>
      <c r="F115">
        <v>2.9217958001448201</v>
      </c>
      <c r="G115">
        <v>3.02624331334775</v>
      </c>
      <c r="H115">
        <v>8.8719300815618199E-2</v>
      </c>
      <c r="I115">
        <v>-1.1772806169876999</v>
      </c>
      <c r="J115">
        <v>-3.57</v>
      </c>
      <c r="K115">
        <v>2421</v>
      </c>
      <c r="L115">
        <v>2622.8990252436893</v>
      </c>
    </row>
    <row r="116" spans="1:12" x14ac:dyDescent="0.2">
      <c r="A116" s="14">
        <v>43847</v>
      </c>
      <c r="B116">
        <v>2400</v>
      </c>
      <c r="C116">
        <v>2406</v>
      </c>
      <c r="D116">
        <v>810.3</v>
      </c>
      <c r="E116">
        <v>820.1</v>
      </c>
      <c r="F116">
        <v>2.9337885623704398</v>
      </c>
      <c r="G116">
        <v>3.0259985697708398</v>
      </c>
      <c r="H116">
        <v>8.9031862892659602E-2</v>
      </c>
      <c r="I116">
        <v>-1.03569670907114</v>
      </c>
      <c r="J116">
        <v>-3.14</v>
      </c>
      <c r="K116">
        <v>2406</v>
      </c>
      <c r="L116">
        <v>2595.9926268432891</v>
      </c>
    </row>
    <row r="117" spans="1:12" x14ac:dyDescent="0.2">
      <c r="A117" s="14">
        <v>43846</v>
      </c>
      <c r="B117">
        <v>2410</v>
      </c>
      <c r="C117">
        <v>2377</v>
      </c>
      <c r="D117">
        <v>807.5</v>
      </c>
      <c r="E117">
        <v>810.4</v>
      </c>
      <c r="F117">
        <v>2.93311944718657</v>
      </c>
      <c r="G117">
        <v>3.02518660875594</v>
      </c>
      <c r="H117">
        <v>9.0139898178115893E-2</v>
      </c>
      <c r="I117">
        <v>-1.0213808028432301</v>
      </c>
      <c r="J117">
        <v>-3.14</v>
      </c>
      <c r="K117">
        <v>2377</v>
      </c>
      <c r="L117">
        <v>2565.28767808048</v>
      </c>
    </row>
    <row r="118" spans="1:12" x14ac:dyDescent="0.2">
      <c r="A118" s="14">
        <v>43845</v>
      </c>
      <c r="B118">
        <v>2400</v>
      </c>
      <c r="C118">
        <v>2398</v>
      </c>
      <c r="D118">
        <v>821.4</v>
      </c>
      <c r="E118">
        <v>813.8</v>
      </c>
      <c r="F118">
        <v>2.9466699434750501</v>
      </c>
      <c r="G118">
        <v>3.02436305326207</v>
      </c>
      <c r="H118">
        <v>9.1252595071064105E-2</v>
      </c>
      <c r="I118">
        <v>-0.85140712684949305</v>
      </c>
      <c r="J118">
        <v>-2.64</v>
      </c>
      <c r="K118">
        <v>2398</v>
      </c>
      <c r="L118">
        <v>2576.0502374406396</v>
      </c>
    </row>
    <row r="119" spans="1:12" x14ac:dyDescent="0.2">
      <c r="A119" s="14">
        <v>43844</v>
      </c>
      <c r="B119">
        <v>2430</v>
      </c>
      <c r="C119">
        <v>2414</v>
      </c>
      <c r="D119">
        <v>818.2</v>
      </c>
      <c r="E119">
        <v>821.8</v>
      </c>
      <c r="F119">
        <v>2.9374543684594698</v>
      </c>
      <c r="G119">
        <v>3.0227622070693698</v>
      </c>
      <c r="H119">
        <v>9.3623853673215907E-2</v>
      </c>
      <c r="I119">
        <v>-0.91117632166320495</v>
      </c>
      <c r="J119">
        <v>-2.9</v>
      </c>
      <c r="K119">
        <v>2414</v>
      </c>
      <c r="L119">
        <v>2601.373906523369</v>
      </c>
    </row>
    <row r="120" spans="1:12" x14ac:dyDescent="0.2">
      <c r="A120" s="14">
        <v>43840</v>
      </c>
      <c r="B120">
        <v>2453</v>
      </c>
      <c r="C120">
        <v>2411</v>
      </c>
      <c r="D120">
        <v>825</v>
      </c>
      <c r="E120">
        <v>821</v>
      </c>
      <c r="F120">
        <v>2.93666260657734</v>
      </c>
      <c r="G120">
        <v>3.0210950433133799</v>
      </c>
      <c r="H120">
        <v>9.62057609454572E-2</v>
      </c>
      <c r="I120">
        <v>-0.87762350098670305</v>
      </c>
      <c r="J120">
        <v>-2.88</v>
      </c>
      <c r="K120">
        <v>2411</v>
      </c>
      <c r="L120">
        <v>2598.8415396150963</v>
      </c>
    </row>
    <row r="121" spans="1:12" x14ac:dyDescent="0.2">
      <c r="A121" s="14">
        <v>43839</v>
      </c>
      <c r="B121">
        <v>2466</v>
      </c>
      <c r="C121">
        <v>2429</v>
      </c>
      <c r="D121">
        <v>816.5</v>
      </c>
      <c r="E121">
        <v>819.9</v>
      </c>
      <c r="F121">
        <v>2.9625564093182</v>
      </c>
      <c r="G121">
        <v>3.0196596410184799</v>
      </c>
      <c r="H121">
        <v>9.82364777838345E-2</v>
      </c>
      <c r="I121">
        <v>-0.581283378521816</v>
      </c>
      <c r="J121">
        <v>-1.93</v>
      </c>
      <c r="K121">
        <v>2429</v>
      </c>
      <c r="L121">
        <v>2595.3595351162207</v>
      </c>
    </row>
    <row r="122" spans="1:12" x14ac:dyDescent="0.2">
      <c r="A122" s="14">
        <v>43838</v>
      </c>
      <c r="B122">
        <v>2402</v>
      </c>
      <c r="C122">
        <v>2405</v>
      </c>
      <c r="D122">
        <v>807.3</v>
      </c>
      <c r="E122">
        <v>805.1</v>
      </c>
      <c r="F122">
        <v>2.9872065581915201</v>
      </c>
      <c r="G122">
        <v>3.0187272649626098</v>
      </c>
      <c r="H122">
        <v>9.9102063537449395E-2</v>
      </c>
      <c r="I122">
        <v>-0.31806307200831802</v>
      </c>
      <c r="J122">
        <v>-1.06</v>
      </c>
      <c r="K122">
        <v>2405</v>
      </c>
      <c r="L122">
        <v>2548.5107473131716</v>
      </c>
    </row>
    <row r="123" spans="1:12" x14ac:dyDescent="0.2">
      <c r="A123" s="14">
        <v>43837</v>
      </c>
      <c r="B123">
        <v>2437</v>
      </c>
      <c r="C123">
        <v>2442</v>
      </c>
      <c r="D123">
        <v>810</v>
      </c>
      <c r="E123">
        <v>819.5</v>
      </c>
      <c r="F123">
        <v>2.9798657718120798</v>
      </c>
      <c r="G123">
        <v>3.0175868073974201</v>
      </c>
      <c r="H123">
        <v>9.9946799199703298E-2</v>
      </c>
      <c r="I123">
        <v>-0.37741114160122402</v>
      </c>
      <c r="J123">
        <v>-1.27</v>
      </c>
      <c r="K123">
        <v>2442</v>
      </c>
      <c r="L123">
        <v>2594.0933516620844</v>
      </c>
    </row>
    <row r="124" spans="1:12" x14ac:dyDescent="0.2">
      <c r="A124" s="14">
        <v>43836</v>
      </c>
      <c r="B124">
        <v>2400</v>
      </c>
      <c r="C124">
        <v>2414</v>
      </c>
      <c r="D124">
        <v>800.9</v>
      </c>
      <c r="E124">
        <v>808.5</v>
      </c>
      <c r="F124">
        <v>2.9857761286332698</v>
      </c>
      <c r="G124">
        <v>3.0164778161027699</v>
      </c>
      <c r="H124">
        <v>0.10081684896694799</v>
      </c>
      <c r="I124">
        <v>-0.304529330008799</v>
      </c>
      <c r="J124">
        <v>-1.03</v>
      </c>
      <c r="K124">
        <v>2414</v>
      </c>
      <c r="L124">
        <v>2559.2733066733317</v>
      </c>
    </row>
    <row r="125" spans="1:12" x14ac:dyDescent="0.2">
      <c r="A125" s="14">
        <v>43829</v>
      </c>
      <c r="B125">
        <v>2502</v>
      </c>
      <c r="C125">
        <v>2485</v>
      </c>
      <c r="D125">
        <v>813</v>
      </c>
      <c r="E125">
        <v>810.6</v>
      </c>
      <c r="F125">
        <v>3.0656303972366099</v>
      </c>
      <c r="G125">
        <v>3.0151198158507602</v>
      </c>
      <c r="H125">
        <v>0.101901378896047</v>
      </c>
      <c r="I125">
        <v>0.49568103918766898</v>
      </c>
      <c r="J125">
        <v>1.65</v>
      </c>
      <c r="K125">
        <v>2485</v>
      </c>
      <c r="L125">
        <v>2565.9207698075484</v>
      </c>
    </row>
    <row r="126" spans="1:12" x14ac:dyDescent="0.2">
      <c r="A126" s="14">
        <v>43826</v>
      </c>
      <c r="B126">
        <v>2504</v>
      </c>
      <c r="C126">
        <v>2513</v>
      </c>
      <c r="D126">
        <v>817</v>
      </c>
      <c r="E126">
        <v>817</v>
      </c>
      <c r="F126">
        <v>3.0758873929008499</v>
      </c>
      <c r="G126">
        <v>3.01277720277935</v>
      </c>
      <c r="H126">
        <v>0.102729437790207</v>
      </c>
      <c r="I126">
        <v>0.61433403588159996</v>
      </c>
      <c r="J126">
        <v>2.0499999999999998</v>
      </c>
      <c r="K126">
        <v>2513</v>
      </c>
      <c r="L126">
        <v>2586.1797050737314</v>
      </c>
    </row>
    <row r="127" spans="1:12" x14ac:dyDescent="0.2">
      <c r="A127" s="14">
        <v>43825</v>
      </c>
      <c r="B127">
        <v>2455</v>
      </c>
      <c r="C127">
        <v>2476</v>
      </c>
      <c r="D127">
        <v>807.4</v>
      </c>
      <c r="E127">
        <v>815.1</v>
      </c>
      <c r="F127">
        <v>3.0376640902956602</v>
      </c>
      <c r="G127">
        <v>3.0102302264151799</v>
      </c>
      <c r="H127">
        <v>0.103498316990704</v>
      </c>
      <c r="I127">
        <v>0.26506579699209498</v>
      </c>
      <c r="J127">
        <v>0.9</v>
      </c>
      <c r="K127">
        <v>2476</v>
      </c>
      <c r="L127">
        <v>2580.1653336665836</v>
      </c>
    </row>
    <row r="128" spans="1:12" x14ac:dyDescent="0.2">
      <c r="A128" s="14">
        <v>43824</v>
      </c>
      <c r="B128">
        <v>2480</v>
      </c>
      <c r="C128">
        <v>2445</v>
      </c>
      <c r="D128">
        <v>813.8</v>
      </c>
      <c r="E128">
        <v>808</v>
      </c>
      <c r="F128">
        <v>3.0259900990099</v>
      </c>
      <c r="G128">
        <v>3.0085017611723099</v>
      </c>
      <c r="H128">
        <v>0.104106418988497</v>
      </c>
      <c r="I128">
        <v>0.167985202137415</v>
      </c>
      <c r="J128">
        <v>0.57999999999999996</v>
      </c>
      <c r="K128">
        <v>2445</v>
      </c>
      <c r="L128">
        <v>2557.6905773556609</v>
      </c>
    </row>
    <row r="129" spans="1:12" x14ac:dyDescent="0.2">
      <c r="A129" s="14">
        <v>43823</v>
      </c>
      <c r="B129">
        <v>2494</v>
      </c>
      <c r="C129">
        <v>2483</v>
      </c>
      <c r="D129">
        <v>812.1</v>
      </c>
      <c r="E129">
        <v>809.7</v>
      </c>
      <c r="F129">
        <v>3.06656786464122</v>
      </c>
      <c r="G129">
        <v>3.0067449127289998</v>
      </c>
      <c r="H129">
        <v>0.104905195171168</v>
      </c>
      <c r="I129">
        <v>0.57025728625364702</v>
      </c>
      <c r="J129">
        <v>1.95</v>
      </c>
      <c r="K129">
        <v>2483</v>
      </c>
      <c r="L129">
        <v>2563.0718570357412</v>
      </c>
    </row>
    <row r="130" spans="1:12" x14ac:dyDescent="0.2">
      <c r="A130" s="14">
        <v>43822</v>
      </c>
      <c r="B130">
        <v>2532</v>
      </c>
      <c r="C130">
        <v>2496</v>
      </c>
      <c r="D130">
        <v>816.9</v>
      </c>
      <c r="E130">
        <v>813.3</v>
      </c>
      <c r="F130">
        <v>3.0689782368129799</v>
      </c>
      <c r="G130">
        <v>3.0045797192702399</v>
      </c>
      <c r="H130">
        <v>0.105323122278058</v>
      </c>
      <c r="I130">
        <v>0.61143760410678705</v>
      </c>
      <c r="J130">
        <v>2.1</v>
      </c>
      <c r="K130">
        <v>2496</v>
      </c>
      <c r="L130">
        <v>2574.4675081229689</v>
      </c>
    </row>
    <row r="131" spans="1:12" x14ac:dyDescent="0.2">
      <c r="A131" s="14">
        <v>43819</v>
      </c>
      <c r="B131">
        <v>2512</v>
      </c>
      <c r="C131">
        <v>2522</v>
      </c>
      <c r="D131">
        <v>819.4</v>
      </c>
      <c r="E131">
        <v>816</v>
      </c>
      <c r="F131">
        <v>3.0906862745098</v>
      </c>
      <c r="G131">
        <v>3.0027647685150902</v>
      </c>
      <c r="H131">
        <v>0.105370580487802</v>
      </c>
      <c r="I131">
        <v>0.83440278669513601</v>
      </c>
      <c r="J131">
        <v>2.84</v>
      </c>
      <c r="K131">
        <v>2522</v>
      </c>
      <c r="L131">
        <v>2583.0142464383903</v>
      </c>
    </row>
    <row r="132" spans="1:12" x14ac:dyDescent="0.2">
      <c r="A132" s="14">
        <v>43818</v>
      </c>
      <c r="B132">
        <v>2511</v>
      </c>
      <c r="C132">
        <v>2520</v>
      </c>
      <c r="D132">
        <v>821</v>
      </c>
      <c r="E132">
        <v>819</v>
      </c>
      <c r="F132">
        <v>3.07692307692307</v>
      </c>
      <c r="G132">
        <v>3.0007238824561</v>
      </c>
      <c r="H132">
        <v>0.105129965555136</v>
      </c>
      <c r="I132">
        <v>0.72480946859063</v>
      </c>
      <c r="J132">
        <v>2.48</v>
      </c>
      <c r="K132">
        <v>2520</v>
      </c>
      <c r="L132">
        <v>2592.5106223444141</v>
      </c>
    </row>
    <row r="133" spans="1:12" x14ac:dyDescent="0.2">
      <c r="A133" s="14">
        <v>43817</v>
      </c>
      <c r="B133">
        <v>2518</v>
      </c>
      <c r="C133">
        <v>2510</v>
      </c>
      <c r="D133">
        <v>834.2</v>
      </c>
      <c r="E133">
        <v>825</v>
      </c>
      <c r="F133">
        <v>3.0424242424242398</v>
      </c>
      <c r="G133">
        <v>2.99837188889992</v>
      </c>
      <c r="H133">
        <v>0.105371857162217</v>
      </c>
      <c r="I133">
        <v>0.41806564590105899</v>
      </c>
      <c r="J133">
        <v>1.45</v>
      </c>
      <c r="K133">
        <v>2510</v>
      </c>
      <c r="L133">
        <v>2611.5033741564607</v>
      </c>
    </row>
    <row r="134" spans="1:12" x14ac:dyDescent="0.2">
      <c r="A134" s="14">
        <v>43816</v>
      </c>
      <c r="B134">
        <v>2547</v>
      </c>
      <c r="C134">
        <v>2500</v>
      </c>
      <c r="D134">
        <v>831.2</v>
      </c>
      <c r="E134">
        <v>833</v>
      </c>
      <c r="F134">
        <v>3.00120048019207</v>
      </c>
      <c r="G134">
        <v>2.9965036080179401</v>
      </c>
      <c r="H134">
        <v>0.105815494978841</v>
      </c>
      <c r="I134">
        <v>4.43873761122551E-2</v>
      </c>
      <c r="J134">
        <v>0.16</v>
      </c>
      <c r="K134">
        <v>2500</v>
      </c>
      <c r="L134">
        <v>2636.8270432391901</v>
      </c>
    </row>
    <row r="135" spans="1:12" x14ac:dyDescent="0.2">
      <c r="A135" s="14">
        <v>43815</v>
      </c>
      <c r="B135">
        <v>2551</v>
      </c>
      <c r="C135">
        <v>2547</v>
      </c>
      <c r="D135">
        <v>833.2</v>
      </c>
      <c r="E135">
        <v>829</v>
      </c>
      <c r="F135">
        <v>3.0723763570566902</v>
      </c>
      <c r="G135">
        <v>2.9954206947445399</v>
      </c>
      <c r="H135">
        <v>0.106176863076877</v>
      </c>
      <c r="I135">
        <v>0.72478749213404003</v>
      </c>
      <c r="J135">
        <v>2.5</v>
      </c>
      <c r="K135">
        <v>2547</v>
      </c>
      <c r="L135">
        <v>2624.1652086978256</v>
      </c>
    </row>
    <row r="136" spans="1:12" x14ac:dyDescent="0.2">
      <c r="A136" s="14">
        <v>43812</v>
      </c>
      <c r="B136">
        <v>2565</v>
      </c>
      <c r="C136">
        <v>2544</v>
      </c>
      <c r="D136">
        <v>834.9</v>
      </c>
      <c r="E136">
        <v>837.7</v>
      </c>
      <c r="F136">
        <v>3.0368867136206199</v>
      </c>
      <c r="G136">
        <v>2.9921294184337799</v>
      </c>
      <c r="H136">
        <v>0.107557270967288</v>
      </c>
      <c r="I136">
        <v>0.41612523992406603</v>
      </c>
      <c r="J136">
        <v>1.47</v>
      </c>
      <c r="K136">
        <v>2544</v>
      </c>
      <c r="L136">
        <v>2651.7046988252937</v>
      </c>
    </row>
    <row r="137" spans="1:12" x14ac:dyDescent="0.2">
      <c r="A137" s="14">
        <v>43811</v>
      </c>
      <c r="B137">
        <v>2536</v>
      </c>
      <c r="C137">
        <v>2483</v>
      </c>
      <c r="D137">
        <v>824</v>
      </c>
      <c r="E137">
        <v>814.9</v>
      </c>
      <c r="F137">
        <v>3.0469996318566599</v>
      </c>
      <c r="G137">
        <v>2.99006304133056</v>
      </c>
      <c r="H137">
        <v>0.108164547327673</v>
      </c>
      <c r="I137">
        <v>0.52638865444169403</v>
      </c>
      <c r="J137">
        <v>1.87</v>
      </c>
      <c r="K137">
        <v>2483</v>
      </c>
      <c r="L137">
        <v>2579.5322419395152</v>
      </c>
    </row>
    <row r="138" spans="1:12" x14ac:dyDescent="0.2">
      <c r="A138" s="14">
        <v>43810</v>
      </c>
      <c r="B138">
        <v>2539</v>
      </c>
      <c r="C138">
        <v>2536</v>
      </c>
      <c r="D138">
        <v>827.2</v>
      </c>
      <c r="E138">
        <v>823.4</v>
      </c>
      <c r="F138">
        <v>3.0799125576876301</v>
      </c>
      <c r="G138">
        <v>2.98750645199368</v>
      </c>
      <c r="H138">
        <v>0.109050985171775</v>
      </c>
      <c r="I138">
        <v>0.84736607879691295</v>
      </c>
      <c r="J138">
        <v>3</v>
      </c>
      <c r="K138">
        <v>2536</v>
      </c>
      <c r="L138">
        <v>2606.4386403399149</v>
      </c>
    </row>
    <row r="139" spans="1:12" x14ac:dyDescent="0.2">
      <c r="A139" s="14">
        <v>43809</v>
      </c>
      <c r="B139">
        <v>2551</v>
      </c>
      <c r="C139">
        <v>2542</v>
      </c>
      <c r="D139">
        <v>835</v>
      </c>
      <c r="E139">
        <v>829.2</v>
      </c>
      <c r="F139">
        <v>3.0656054027978699</v>
      </c>
      <c r="G139">
        <v>2.9846293248107298</v>
      </c>
      <c r="H139">
        <v>0.109420979848473</v>
      </c>
      <c r="I139">
        <v>0.74004160901577498</v>
      </c>
      <c r="J139">
        <v>2.64</v>
      </c>
      <c r="K139">
        <v>2542</v>
      </c>
      <c r="L139">
        <v>2624.798300424894</v>
      </c>
    </row>
    <row r="140" spans="1:12" x14ac:dyDescent="0.2">
      <c r="A140" s="14">
        <v>43808</v>
      </c>
      <c r="B140">
        <v>2562</v>
      </c>
      <c r="C140">
        <v>2556</v>
      </c>
      <c r="D140">
        <v>830.7</v>
      </c>
      <c r="E140">
        <v>831</v>
      </c>
      <c r="F140">
        <v>3.0758122743682299</v>
      </c>
      <c r="G140">
        <v>2.9819619019839698</v>
      </c>
      <c r="H140">
        <v>0.10985206711312601</v>
      </c>
      <c r="I140">
        <v>0.85433415001290602</v>
      </c>
      <c r="J140">
        <v>3.05</v>
      </c>
      <c r="K140">
        <v>2556</v>
      </c>
      <c r="L140">
        <v>2630.4961259685078</v>
      </c>
    </row>
    <row r="141" spans="1:12" x14ac:dyDescent="0.2">
      <c r="A141" s="14">
        <v>43805</v>
      </c>
      <c r="B141">
        <v>2545</v>
      </c>
      <c r="C141">
        <v>2548</v>
      </c>
      <c r="D141">
        <v>826.6</v>
      </c>
      <c r="E141">
        <v>824.9</v>
      </c>
      <c r="F141">
        <v>3.0888592556673502</v>
      </c>
      <c r="G141">
        <v>2.9795002944569902</v>
      </c>
      <c r="H141">
        <v>0.10978995829553199</v>
      </c>
      <c r="I141">
        <v>0.996074348766816</v>
      </c>
      <c r="J141">
        <v>3.54</v>
      </c>
      <c r="K141">
        <v>2548</v>
      </c>
      <c r="L141">
        <v>2611.1868282929267</v>
      </c>
    </row>
    <row r="142" spans="1:12" x14ac:dyDescent="0.2">
      <c r="A142" s="14">
        <v>43804</v>
      </c>
      <c r="B142">
        <v>2493</v>
      </c>
      <c r="C142">
        <v>2536</v>
      </c>
      <c r="D142">
        <v>819.2</v>
      </c>
      <c r="E142">
        <v>826.1</v>
      </c>
      <c r="F142">
        <v>3.0698462655852801</v>
      </c>
      <c r="G142">
        <v>2.97741719501983</v>
      </c>
      <c r="H142">
        <v>0.109175694195459</v>
      </c>
      <c r="I142">
        <v>0.84660849877415401</v>
      </c>
      <c r="J142">
        <v>3.01</v>
      </c>
      <c r="K142">
        <v>2536</v>
      </c>
      <c r="L142">
        <v>2614.9853786553363</v>
      </c>
    </row>
    <row r="143" spans="1:12" x14ac:dyDescent="0.2">
      <c r="A143" s="14">
        <v>43803</v>
      </c>
      <c r="B143">
        <v>2409</v>
      </c>
      <c r="C143">
        <v>2482</v>
      </c>
      <c r="D143">
        <v>809</v>
      </c>
      <c r="E143">
        <v>813.2</v>
      </c>
      <c r="F143">
        <v>3.0521396950319701</v>
      </c>
      <c r="G143">
        <v>2.97598832325833</v>
      </c>
      <c r="H143">
        <v>0.108656695785925</v>
      </c>
      <c r="I143">
        <v>0.70084380187362605</v>
      </c>
      <c r="J143">
        <v>2.5</v>
      </c>
      <c r="K143">
        <v>2482</v>
      </c>
      <c r="L143">
        <v>2574.1509622594353</v>
      </c>
    </row>
    <row r="144" spans="1:12" x14ac:dyDescent="0.2">
      <c r="A144" s="14">
        <v>43802</v>
      </c>
      <c r="B144">
        <v>2469</v>
      </c>
      <c r="C144">
        <v>2458</v>
      </c>
      <c r="D144">
        <v>814.4</v>
      </c>
      <c r="E144">
        <v>815.2</v>
      </c>
      <c r="F144">
        <v>3.0152109911678102</v>
      </c>
      <c r="G144">
        <v>2.9752626627396501</v>
      </c>
      <c r="H144">
        <v>0.108326933895387</v>
      </c>
      <c r="I144">
        <v>0.368775585088847</v>
      </c>
      <c r="J144">
        <v>1.32</v>
      </c>
      <c r="K144">
        <v>2458</v>
      </c>
      <c r="L144">
        <v>2580.4818795301176</v>
      </c>
    </row>
    <row r="145" spans="1:12" x14ac:dyDescent="0.2">
      <c r="A145" s="14">
        <v>43801</v>
      </c>
      <c r="B145">
        <v>2463</v>
      </c>
      <c r="C145">
        <v>2508</v>
      </c>
      <c r="D145">
        <v>810.7</v>
      </c>
      <c r="E145">
        <v>825.2</v>
      </c>
      <c r="F145">
        <v>3.0392632089190399</v>
      </c>
      <c r="G145">
        <v>2.9749245385691001</v>
      </c>
      <c r="H145">
        <v>0.10824125777629701</v>
      </c>
      <c r="I145">
        <v>0.59440061647208098</v>
      </c>
      <c r="J145">
        <v>2.12</v>
      </c>
      <c r="K145">
        <v>2508</v>
      </c>
      <c r="L145">
        <v>2612.1364658835291</v>
      </c>
    </row>
    <row r="146" spans="1:12" x14ac:dyDescent="0.2">
      <c r="A146" s="14">
        <v>43798</v>
      </c>
      <c r="B146">
        <v>2473</v>
      </c>
      <c r="C146">
        <v>2462</v>
      </c>
      <c r="D146">
        <v>812</v>
      </c>
      <c r="E146">
        <v>808.2</v>
      </c>
      <c r="F146">
        <v>3.0462756743380299</v>
      </c>
      <c r="G146">
        <v>2.97463423570747</v>
      </c>
      <c r="H146">
        <v>0.108097413893077</v>
      </c>
      <c r="I146">
        <v>0.66274886743752903</v>
      </c>
      <c r="J146">
        <v>2.35</v>
      </c>
      <c r="K146">
        <v>2462</v>
      </c>
      <c r="L146">
        <v>2558.3236690827293</v>
      </c>
    </row>
    <row r="147" spans="1:12" x14ac:dyDescent="0.2">
      <c r="A147" s="14">
        <v>43797</v>
      </c>
      <c r="B147">
        <v>2500</v>
      </c>
      <c r="C147">
        <v>2459</v>
      </c>
      <c r="D147">
        <v>808.9</v>
      </c>
      <c r="E147">
        <v>811.6</v>
      </c>
      <c r="F147">
        <v>3.0298176441596798</v>
      </c>
      <c r="G147">
        <v>2.9740396425296298</v>
      </c>
      <c r="H147">
        <v>0.107824013589453</v>
      </c>
      <c r="I147">
        <v>0.51730593003546999</v>
      </c>
      <c r="J147">
        <v>1.84</v>
      </c>
      <c r="K147">
        <v>2459</v>
      </c>
      <c r="L147">
        <v>2569.0862284428895</v>
      </c>
    </row>
    <row r="148" spans="1:12" x14ac:dyDescent="0.2">
      <c r="A148" s="14">
        <v>43796</v>
      </c>
      <c r="B148">
        <v>2485</v>
      </c>
      <c r="C148">
        <v>2513</v>
      </c>
      <c r="D148">
        <v>806.3</v>
      </c>
      <c r="E148">
        <v>809.7</v>
      </c>
      <c r="F148">
        <v>3.1036186241817898</v>
      </c>
      <c r="G148">
        <v>2.9733609494428399</v>
      </c>
      <c r="H148">
        <v>0.10763081258164101</v>
      </c>
      <c r="I148">
        <v>1.2102266220478799</v>
      </c>
      <c r="J148">
        <v>4.2</v>
      </c>
      <c r="K148">
        <v>2513</v>
      </c>
      <c r="L148">
        <v>2563.0718570357412</v>
      </c>
    </row>
    <row r="149" spans="1:12" x14ac:dyDescent="0.2">
      <c r="A149" s="14">
        <v>43795</v>
      </c>
      <c r="B149">
        <v>2474</v>
      </c>
      <c r="C149">
        <v>2483</v>
      </c>
      <c r="D149">
        <v>809.9</v>
      </c>
      <c r="E149">
        <v>804.8</v>
      </c>
      <c r="F149">
        <v>3.0852385685884598</v>
      </c>
      <c r="G149">
        <v>2.9713710701346399</v>
      </c>
      <c r="H149">
        <v>0.106578654375624</v>
      </c>
      <c r="I149">
        <v>1.0683893423209201</v>
      </c>
      <c r="J149">
        <v>3.69</v>
      </c>
      <c r="K149">
        <v>2483</v>
      </c>
      <c r="L149">
        <v>2547.5611097225692</v>
      </c>
    </row>
    <row r="150" spans="1:12" x14ac:dyDescent="0.2">
      <c r="A150" s="14">
        <v>43794</v>
      </c>
      <c r="B150">
        <v>2439</v>
      </c>
      <c r="C150">
        <v>2446</v>
      </c>
      <c r="D150">
        <v>806.7</v>
      </c>
      <c r="E150">
        <v>805.2</v>
      </c>
      <c r="F150">
        <v>3.03775459513164</v>
      </c>
      <c r="G150">
        <v>2.9699749057207998</v>
      </c>
      <c r="H150">
        <v>0.10576058067761</v>
      </c>
      <c r="I150">
        <v>0.64087856719937697</v>
      </c>
      <c r="J150">
        <v>2.23</v>
      </c>
      <c r="K150">
        <v>2446</v>
      </c>
      <c r="L150">
        <v>2548.827293176706</v>
      </c>
    </row>
    <row r="151" spans="1:12" x14ac:dyDescent="0.2">
      <c r="A151" s="14">
        <v>43791</v>
      </c>
      <c r="B151">
        <v>2400</v>
      </c>
      <c r="C151">
        <v>2399</v>
      </c>
      <c r="D151">
        <v>798</v>
      </c>
      <c r="E151">
        <v>796.9</v>
      </c>
      <c r="F151">
        <v>3.01041535951813</v>
      </c>
      <c r="G151">
        <v>2.96978971057578</v>
      </c>
      <c r="H151">
        <v>0.10565383799149899</v>
      </c>
      <c r="I151">
        <v>0.38451654681603498</v>
      </c>
      <c r="J151">
        <v>1.35</v>
      </c>
      <c r="K151">
        <v>2399</v>
      </c>
      <c r="L151">
        <v>2522.5539865033738</v>
      </c>
    </row>
    <row r="152" spans="1:12" x14ac:dyDescent="0.2">
      <c r="A152" s="14">
        <v>43790</v>
      </c>
      <c r="B152">
        <v>2389</v>
      </c>
      <c r="C152">
        <v>2377</v>
      </c>
      <c r="D152">
        <v>794.1</v>
      </c>
      <c r="E152">
        <v>797.4</v>
      </c>
      <c r="F152">
        <v>2.9809380486581301</v>
      </c>
      <c r="G152">
        <v>2.9706634973433799</v>
      </c>
      <c r="H152">
        <v>0.106255489442214</v>
      </c>
      <c r="I152">
        <v>9.6696663567109806E-2</v>
      </c>
      <c r="J152">
        <v>0.34</v>
      </c>
      <c r="K152">
        <v>2377</v>
      </c>
      <c r="L152">
        <v>2524.1367158210446</v>
      </c>
    </row>
    <row r="153" spans="1:12" x14ac:dyDescent="0.2">
      <c r="A153" s="14">
        <v>43789</v>
      </c>
      <c r="B153">
        <v>2406</v>
      </c>
      <c r="C153">
        <v>2401</v>
      </c>
      <c r="D153">
        <v>798.5</v>
      </c>
      <c r="E153">
        <v>793.8</v>
      </c>
      <c r="F153">
        <v>3.0246913580246901</v>
      </c>
      <c r="G153">
        <v>2.9728519289950799</v>
      </c>
      <c r="H153">
        <v>0.10811846554672799</v>
      </c>
      <c r="I153">
        <v>0.47946878239042301</v>
      </c>
      <c r="J153">
        <v>1.71</v>
      </c>
      <c r="K153">
        <v>2401</v>
      </c>
      <c r="L153">
        <v>2512.7410647338165</v>
      </c>
    </row>
    <row r="154" spans="1:12" x14ac:dyDescent="0.2">
      <c r="A154" s="14">
        <v>43788</v>
      </c>
      <c r="B154">
        <v>2395</v>
      </c>
      <c r="C154">
        <v>2425</v>
      </c>
      <c r="D154">
        <v>808</v>
      </c>
      <c r="E154">
        <v>805</v>
      </c>
      <c r="F154">
        <v>3.0124223602484399</v>
      </c>
      <c r="G154">
        <v>2.9748245082964702</v>
      </c>
      <c r="H154">
        <v>0.110372353762159</v>
      </c>
      <c r="I154">
        <v>0.34064555724700102</v>
      </c>
      <c r="J154">
        <v>1.25</v>
      </c>
      <c r="K154">
        <v>2425</v>
      </c>
      <c r="L154">
        <v>2548.1942014496376</v>
      </c>
    </row>
    <row r="155" spans="1:12" x14ac:dyDescent="0.2">
      <c r="A155" s="14">
        <v>43787</v>
      </c>
      <c r="B155">
        <v>2409</v>
      </c>
      <c r="C155">
        <v>2396</v>
      </c>
      <c r="D155">
        <v>810</v>
      </c>
      <c r="E155">
        <v>810.6</v>
      </c>
      <c r="F155">
        <v>2.9558351838144499</v>
      </c>
      <c r="G155">
        <v>2.9758268282397098</v>
      </c>
      <c r="H155">
        <v>0.111048504620937</v>
      </c>
      <c r="I155">
        <v>-0.180026237124917</v>
      </c>
      <c r="J155">
        <v>-0.68</v>
      </c>
      <c r="K155">
        <v>2396</v>
      </c>
      <c r="L155">
        <v>2565.9207698075484</v>
      </c>
    </row>
    <row r="156" spans="1:12" x14ac:dyDescent="0.2">
      <c r="A156" s="14">
        <v>43784</v>
      </c>
      <c r="B156">
        <v>2416</v>
      </c>
      <c r="C156">
        <v>2419</v>
      </c>
      <c r="D156">
        <v>799.9</v>
      </c>
      <c r="E156">
        <v>811</v>
      </c>
      <c r="F156">
        <v>2.9827373612823598</v>
      </c>
      <c r="G156">
        <v>2.9786575142857501</v>
      </c>
      <c r="H156">
        <v>0.113188056874714</v>
      </c>
      <c r="I156">
        <v>3.6044854106218598E-2</v>
      </c>
      <c r="J156">
        <v>0.14000000000000001</v>
      </c>
      <c r="K156">
        <v>2419</v>
      </c>
      <c r="L156">
        <v>2567.1869532616847</v>
      </c>
    </row>
    <row r="157" spans="1:12" x14ac:dyDescent="0.2">
      <c r="A157" s="14">
        <v>43783</v>
      </c>
      <c r="B157">
        <v>2446</v>
      </c>
      <c r="C157">
        <v>2415</v>
      </c>
      <c r="D157">
        <v>802</v>
      </c>
      <c r="E157">
        <v>793.8</v>
      </c>
      <c r="F157">
        <v>3.0423280423280401</v>
      </c>
      <c r="G157">
        <v>2.9819912901458299</v>
      </c>
      <c r="H157">
        <v>0.11688104790702999</v>
      </c>
      <c r="I157">
        <v>0.51622357313392397</v>
      </c>
      <c r="J157">
        <v>1.98</v>
      </c>
      <c r="K157">
        <v>2415</v>
      </c>
      <c r="L157">
        <v>2512.7410647338165</v>
      </c>
    </row>
    <row r="158" spans="1:12" x14ac:dyDescent="0.2">
      <c r="A158" s="14">
        <v>43782</v>
      </c>
      <c r="B158">
        <v>2493</v>
      </c>
      <c r="C158">
        <v>2450</v>
      </c>
      <c r="D158">
        <v>814</v>
      </c>
      <c r="E158">
        <v>804.7</v>
      </c>
      <c r="F158">
        <v>3.04461289921709</v>
      </c>
      <c r="G158">
        <v>2.9840516750019201</v>
      </c>
      <c r="H158">
        <v>0.119264231715345</v>
      </c>
      <c r="I158">
        <v>0.50779033532637297</v>
      </c>
      <c r="J158">
        <v>1.99</v>
      </c>
      <c r="K158">
        <v>2450</v>
      </c>
      <c r="L158">
        <v>2547.2445638590352</v>
      </c>
    </row>
    <row r="159" spans="1:12" x14ac:dyDescent="0.2">
      <c r="A159" s="14">
        <v>43781</v>
      </c>
      <c r="B159">
        <v>2510</v>
      </c>
      <c r="C159">
        <v>2517</v>
      </c>
      <c r="D159">
        <v>801</v>
      </c>
      <c r="E159">
        <v>815.9</v>
      </c>
      <c r="F159">
        <v>3.0849368795195402</v>
      </c>
      <c r="G159">
        <v>2.98597186177334</v>
      </c>
      <c r="H159">
        <v>0.121364662754021</v>
      </c>
      <c r="I159">
        <v>0.81543519753182603</v>
      </c>
      <c r="J159">
        <v>3.21</v>
      </c>
      <c r="K159">
        <v>2517</v>
      </c>
      <c r="L159">
        <v>2582.6977005748563</v>
      </c>
    </row>
    <row r="160" spans="1:12" x14ac:dyDescent="0.2">
      <c r="A160" s="14">
        <v>43780</v>
      </c>
      <c r="B160">
        <v>2573</v>
      </c>
      <c r="C160">
        <v>2520</v>
      </c>
      <c r="D160">
        <v>803.2</v>
      </c>
      <c r="E160">
        <v>806.1</v>
      </c>
      <c r="F160">
        <v>3.1261630070710802</v>
      </c>
      <c r="G160">
        <v>2.9868582150879202</v>
      </c>
      <c r="H160">
        <v>0.12232315132911301</v>
      </c>
      <c r="I160">
        <v>1.1388260559798</v>
      </c>
      <c r="J160">
        <v>4.46</v>
      </c>
      <c r="K160">
        <v>2520</v>
      </c>
      <c r="L160">
        <v>2551.6762059485127</v>
      </c>
    </row>
    <row r="161" spans="1:12" x14ac:dyDescent="0.2">
      <c r="A161" s="14">
        <v>43777</v>
      </c>
      <c r="B161">
        <v>2557</v>
      </c>
      <c r="C161">
        <v>2533</v>
      </c>
      <c r="D161">
        <v>796.9</v>
      </c>
      <c r="E161">
        <v>800.2</v>
      </c>
      <c r="F161">
        <v>3.1654586353411598</v>
      </c>
      <c r="G161">
        <v>2.9867995062345898</v>
      </c>
      <c r="H161">
        <v>0.12225731699928501</v>
      </c>
      <c r="I161">
        <v>1.4613369039303401</v>
      </c>
      <c r="J161">
        <v>5.64</v>
      </c>
      <c r="K161">
        <v>2533</v>
      </c>
      <c r="L161">
        <v>2533</v>
      </c>
    </row>
    <row r="162" spans="1:12" x14ac:dyDescent="0.2">
      <c r="A162" s="14"/>
    </row>
    <row r="163" spans="1:12" x14ac:dyDescent="0.2">
      <c r="A163" s="14"/>
    </row>
    <row r="164" spans="1:12" x14ac:dyDescent="0.2">
      <c r="A164" s="14"/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F27" sqref="F27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898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349">
        <f>ROW()/2-1</f>
        <v>0.5</v>
      </c>
      <c r="D3" s="351">
        <v>43807</v>
      </c>
      <c r="E3" s="33" t="s">
        <v>181</v>
      </c>
      <c r="F3" s="33">
        <v>3105</v>
      </c>
      <c r="G3" s="55" t="s">
        <v>483</v>
      </c>
      <c r="H3" s="49"/>
      <c r="I3" s="49">
        <v>1000</v>
      </c>
      <c r="J3" s="50">
        <f>H3*I3</f>
        <v>0</v>
      </c>
      <c r="K3" s="52" t="s">
        <v>485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353">
        <f>P3+P4</f>
        <v>0</v>
      </c>
      <c r="S3" s="354" t="e">
        <f>R3/(J3+J4)</f>
        <v>#DIV/0!</v>
      </c>
      <c r="U3" s="356">
        <f>$P$1</f>
        <v>0</v>
      </c>
      <c r="V3" s="347">
        <f>IF(U3&gt;D3,DATEDIF(D3,U3,"d"),0)</f>
        <v>0</v>
      </c>
      <c r="W3" s="348"/>
    </row>
    <row r="4" spans="2:23" s="106" customFormat="1" x14ac:dyDescent="0.2">
      <c r="B4" s="124" t="s">
        <v>422</v>
      </c>
      <c r="C4" s="350"/>
      <c r="D4" s="352">
        <v>43748</v>
      </c>
      <c r="E4" s="29" t="s">
        <v>183</v>
      </c>
      <c r="F4" s="29">
        <v>7762</v>
      </c>
      <c r="G4" s="54" t="s">
        <v>484</v>
      </c>
      <c r="H4" s="46"/>
      <c r="I4" s="46">
        <v>1700</v>
      </c>
      <c r="J4" s="47">
        <f>H4*I4</f>
        <v>0</v>
      </c>
      <c r="K4" s="144" t="s">
        <v>485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353"/>
      <c r="S4" s="355"/>
      <c r="U4" s="347"/>
      <c r="V4" s="347"/>
      <c r="W4" s="347"/>
    </row>
    <row r="6" spans="2:23" x14ac:dyDescent="0.2">
      <c r="C6" s="14">
        <v>43806</v>
      </c>
      <c r="D6" s="106" t="s">
        <v>486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1008</v>
      </c>
      <c r="C1" s="106" t="s">
        <v>1009</v>
      </c>
      <c r="D1" s="106" t="s">
        <v>1010</v>
      </c>
      <c r="E1" s="106" t="s">
        <v>1011</v>
      </c>
      <c r="F1" s="106" t="s">
        <v>1012</v>
      </c>
      <c r="G1" s="106" t="s">
        <v>1013</v>
      </c>
      <c r="H1" s="106" t="s">
        <v>1014</v>
      </c>
      <c r="I1" s="106" t="s">
        <v>1015</v>
      </c>
      <c r="J1" s="106" t="s">
        <v>1016</v>
      </c>
      <c r="K1" s="106" t="s">
        <v>1017</v>
      </c>
      <c r="L1" s="106" t="s">
        <v>1018</v>
      </c>
      <c r="M1" s="106" t="s">
        <v>1019</v>
      </c>
      <c r="N1" s="106" t="s">
        <v>1020</v>
      </c>
      <c r="O1" s="106" t="s">
        <v>1021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1022</v>
      </c>
      <c r="U1" s="106" t="s">
        <v>1023</v>
      </c>
      <c r="V1" s="106" t="s">
        <v>1024</v>
      </c>
      <c r="W1" s="106" t="s">
        <v>1025</v>
      </c>
      <c r="X1" s="106" t="s">
        <v>1026</v>
      </c>
      <c r="Y1" s="106" t="s">
        <v>1027</v>
      </c>
      <c r="Z1" s="106" t="s">
        <v>1028</v>
      </c>
      <c r="AA1" s="106" t="s">
        <v>1029</v>
      </c>
      <c r="AB1" s="106" t="s">
        <v>1030</v>
      </c>
      <c r="AC1" s="106" t="s">
        <v>1031</v>
      </c>
      <c r="AD1" s="106" t="s">
        <v>1032</v>
      </c>
      <c r="AE1" s="106" t="s">
        <v>1033</v>
      </c>
      <c r="AF1" s="106" t="s">
        <v>1034</v>
      </c>
      <c r="AG1" s="106" t="s">
        <v>1035</v>
      </c>
      <c r="AH1" s="106" t="s">
        <v>1036</v>
      </c>
      <c r="AI1" t="s">
        <v>1037</v>
      </c>
    </row>
    <row r="2" spans="1:35" x14ac:dyDescent="0.2">
      <c r="A2" s="102">
        <v>4146</v>
      </c>
      <c r="B2" s="106">
        <v>6183</v>
      </c>
      <c r="C2" s="106" t="s">
        <v>1217</v>
      </c>
      <c r="D2" s="106" t="s">
        <v>1052</v>
      </c>
      <c r="E2" s="106">
        <v>1265</v>
      </c>
      <c r="F2" s="106">
        <v>1272</v>
      </c>
      <c r="G2" s="106">
        <v>800</v>
      </c>
      <c r="H2" s="106" t="s">
        <v>1042</v>
      </c>
      <c r="I2" s="106">
        <v>8919</v>
      </c>
      <c r="J2" s="106" t="s">
        <v>1363</v>
      </c>
      <c r="K2" s="106" t="s">
        <v>1059</v>
      </c>
      <c r="L2" s="106">
        <v>2032</v>
      </c>
      <c r="M2" s="106">
        <v>2126</v>
      </c>
      <c r="N2" s="106">
        <v>500</v>
      </c>
      <c r="O2" s="106" t="s">
        <v>1039</v>
      </c>
      <c r="P2" s="106">
        <v>0.841862587435115</v>
      </c>
      <c r="Q2" s="106">
        <v>0.85989725677267703</v>
      </c>
      <c r="R2" s="106">
        <v>0.15198316602283701</v>
      </c>
      <c r="S2" s="15">
        <v>3.1590372709365898E-2</v>
      </c>
      <c r="T2" s="106">
        <v>-1.6043527965076001</v>
      </c>
      <c r="U2" s="106">
        <v>1.6043527965076001</v>
      </c>
      <c r="V2" s="106">
        <v>1.10142302896413</v>
      </c>
      <c r="W2" s="106">
        <v>-13.06</v>
      </c>
      <c r="X2" s="106">
        <v>4.2699999999999996</v>
      </c>
      <c r="Y2" s="106">
        <v>1219591</v>
      </c>
      <c r="Z2" s="106">
        <v>67755</v>
      </c>
      <c r="AA2" s="106">
        <v>3.44</v>
      </c>
      <c r="AB2" s="106">
        <v>18</v>
      </c>
      <c r="AC2" s="106">
        <v>16</v>
      </c>
      <c r="AD2" s="106">
        <v>2</v>
      </c>
      <c r="AE2" s="106">
        <v>88.89</v>
      </c>
      <c r="AF2" s="106">
        <v>7</v>
      </c>
      <c r="AG2" s="106">
        <v>16</v>
      </c>
      <c r="AH2" s="106">
        <v>1</v>
      </c>
      <c r="AI2">
        <v>1</v>
      </c>
    </row>
    <row r="3" spans="1:35" x14ac:dyDescent="0.2">
      <c r="A3" s="102">
        <v>2839</v>
      </c>
      <c r="B3">
        <v>3254</v>
      </c>
      <c r="C3" s="106" t="s">
        <v>1660</v>
      </c>
      <c r="D3" s="106" t="s">
        <v>1059</v>
      </c>
      <c r="E3">
        <v>1141</v>
      </c>
      <c r="F3">
        <v>1168</v>
      </c>
      <c r="G3">
        <v>900</v>
      </c>
      <c r="H3" s="106" t="s">
        <v>1042</v>
      </c>
      <c r="I3">
        <v>4088</v>
      </c>
      <c r="J3" s="106" t="s">
        <v>4472</v>
      </c>
      <c r="K3" s="106" t="s">
        <v>1062</v>
      </c>
      <c r="L3">
        <v>1530</v>
      </c>
      <c r="M3">
        <v>1514</v>
      </c>
      <c r="N3">
        <v>700</v>
      </c>
      <c r="O3" s="106" t="s">
        <v>1039</v>
      </c>
      <c r="P3">
        <v>0.68611211385513504</v>
      </c>
      <c r="Q3">
        <v>0.89749476400025396</v>
      </c>
      <c r="R3" s="106">
        <v>0.49457632163304799</v>
      </c>
      <c r="S3" s="15">
        <v>1.54458915112542E-3</v>
      </c>
      <c r="T3">
        <v>-9.4386164610433601E-2</v>
      </c>
      <c r="U3">
        <v>9.4386164610433601E-2</v>
      </c>
      <c r="V3">
        <v>0.542691315614799</v>
      </c>
      <c r="W3">
        <v>-0.79</v>
      </c>
      <c r="X3">
        <v>0.81</v>
      </c>
      <c r="Y3">
        <v>1124071</v>
      </c>
      <c r="Z3">
        <v>53527</v>
      </c>
      <c r="AA3">
        <v>2.5</v>
      </c>
      <c r="AB3">
        <v>21</v>
      </c>
      <c r="AC3">
        <v>15</v>
      </c>
      <c r="AD3">
        <v>6</v>
      </c>
      <c r="AE3">
        <v>71.430000000000007</v>
      </c>
      <c r="AF3">
        <v>11</v>
      </c>
      <c r="AG3">
        <v>12</v>
      </c>
      <c r="AH3">
        <v>4</v>
      </c>
      <c r="AI3">
        <v>5</v>
      </c>
    </row>
    <row r="4" spans="1:35" x14ac:dyDescent="0.2">
      <c r="A4" s="102">
        <v>2728</v>
      </c>
      <c r="B4">
        <v>4996</v>
      </c>
      <c r="C4" s="106" t="s">
        <v>1260</v>
      </c>
      <c r="D4" s="106" t="s">
        <v>1062</v>
      </c>
      <c r="E4">
        <v>861</v>
      </c>
      <c r="F4">
        <v>850</v>
      </c>
      <c r="G4">
        <v>1200</v>
      </c>
      <c r="H4" s="106" t="s">
        <v>1042</v>
      </c>
      <c r="I4">
        <v>6197</v>
      </c>
      <c r="J4" s="106" t="s">
        <v>1755</v>
      </c>
      <c r="K4" s="106" t="s">
        <v>1052</v>
      </c>
      <c r="L4">
        <v>1142</v>
      </c>
      <c r="M4">
        <v>1162</v>
      </c>
      <c r="N4">
        <v>900</v>
      </c>
      <c r="O4" s="106" t="s">
        <v>1039</v>
      </c>
      <c r="P4">
        <v>0.77188744370604201</v>
      </c>
      <c r="Q4">
        <v>0.90038496679833102</v>
      </c>
      <c r="R4" s="106">
        <v>0.289531864081224</v>
      </c>
      <c r="S4" s="15">
        <v>2.5854108528041798E-2</v>
      </c>
      <c r="T4">
        <v>-1.1831818383782</v>
      </c>
      <c r="U4">
        <v>1.1831818383782</v>
      </c>
      <c r="V4">
        <v>0.18048070510835601</v>
      </c>
      <c r="W4">
        <v>-7.47</v>
      </c>
      <c r="X4">
        <v>2.4700000000000002</v>
      </c>
      <c r="Y4">
        <v>1120952</v>
      </c>
      <c r="Z4">
        <v>40034</v>
      </c>
      <c r="AA4">
        <v>1.9</v>
      </c>
      <c r="AB4">
        <v>28</v>
      </c>
      <c r="AC4">
        <v>19</v>
      </c>
      <c r="AD4">
        <v>9</v>
      </c>
      <c r="AE4">
        <v>67.86</v>
      </c>
      <c r="AF4">
        <v>8</v>
      </c>
      <c r="AG4">
        <v>19</v>
      </c>
      <c r="AH4">
        <v>8</v>
      </c>
      <c r="AI4">
        <v>1</v>
      </c>
    </row>
    <row r="5" spans="1:35" x14ac:dyDescent="0.2">
      <c r="A5" s="102">
        <v>3737</v>
      </c>
      <c r="B5">
        <v>3092</v>
      </c>
      <c r="C5" s="106" t="s">
        <v>1754</v>
      </c>
      <c r="D5" s="106" t="s">
        <v>1063</v>
      </c>
      <c r="E5">
        <v>1931</v>
      </c>
      <c r="F5">
        <v>1950</v>
      </c>
      <c r="G5">
        <v>500</v>
      </c>
      <c r="H5" s="106" t="s">
        <v>1039</v>
      </c>
      <c r="I5">
        <v>3254</v>
      </c>
      <c r="J5" s="106" t="s">
        <v>1660</v>
      </c>
      <c r="K5" s="106" t="s">
        <v>1059</v>
      </c>
      <c r="L5">
        <v>1141</v>
      </c>
      <c r="M5">
        <v>1168</v>
      </c>
      <c r="N5">
        <v>800</v>
      </c>
      <c r="O5" s="106" t="s">
        <v>1042</v>
      </c>
      <c r="P5">
        <v>0.70329462642577001</v>
      </c>
      <c r="Q5">
        <v>0.87283544691508097</v>
      </c>
      <c r="R5" s="106">
        <v>0.40245582778250399</v>
      </c>
      <c r="S5" s="15">
        <v>1.8332611226885499E-2</v>
      </c>
      <c r="T5">
        <v>1.81618226525497</v>
      </c>
      <c r="U5">
        <v>1.81618226525497</v>
      </c>
      <c r="V5">
        <v>2.1081952277205702</v>
      </c>
      <c r="W5">
        <v>13.21</v>
      </c>
      <c r="X5">
        <v>4.16</v>
      </c>
      <c r="Y5">
        <v>1092500</v>
      </c>
      <c r="Z5">
        <v>57500</v>
      </c>
      <c r="AA5">
        <v>2.82</v>
      </c>
      <c r="AB5">
        <v>19</v>
      </c>
      <c r="AC5">
        <v>13</v>
      </c>
      <c r="AD5">
        <v>6</v>
      </c>
      <c r="AE5">
        <v>68.42</v>
      </c>
      <c r="AF5">
        <v>9</v>
      </c>
      <c r="AG5">
        <v>12</v>
      </c>
      <c r="AH5">
        <v>4</v>
      </c>
      <c r="AI5">
        <v>3</v>
      </c>
    </row>
    <row r="6" spans="1:35" x14ac:dyDescent="0.2">
      <c r="A6" s="102">
        <v>5317</v>
      </c>
      <c r="B6">
        <v>3397</v>
      </c>
      <c r="C6" s="106" t="s">
        <v>569</v>
      </c>
      <c r="D6" s="106" t="s">
        <v>1063</v>
      </c>
      <c r="E6">
        <v>1339</v>
      </c>
      <c r="F6">
        <v>1369</v>
      </c>
      <c r="G6">
        <v>800</v>
      </c>
      <c r="H6" s="106" t="s">
        <v>1039</v>
      </c>
      <c r="I6">
        <v>6134</v>
      </c>
      <c r="J6" s="106" t="s">
        <v>1214</v>
      </c>
      <c r="K6" s="106" t="s">
        <v>1051</v>
      </c>
      <c r="L6">
        <v>1800</v>
      </c>
      <c r="M6">
        <v>1792</v>
      </c>
      <c r="N6">
        <v>600</v>
      </c>
      <c r="O6" s="106" t="s">
        <v>1042</v>
      </c>
      <c r="P6">
        <v>0.77022226580247199</v>
      </c>
      <c r="Q6">
        <v>0.81314209461131204</v>
      </c>
      <c r="R6" s="106">
        <v>8.9011916084139799E-3</v>
      </c>
      <c r="S6" s="15">
        <v>1.2327798985263099E-2</v>
      </c>
      <c r="T6">
        <v>1.5984902474057601</v>
      </c>
      <c r="U6">
        <v>1.5984902474057601</v>
      </c>
      <c r="V6">
        <v>0.96308668055440605</v>
      </c>
      <c r="W6">
        <v>7.5</v>
      </c>
      <c r="X6">
        <v>1.86</v>
      </c>
      <c r="Y6">
        <v>1043337</v>
      </c>
      <c r="Z6">
        <v>47424</v>
      </c>
      <c r="AA6">
        <v>2.25</v>
      </c>
      <c r="AB6">
        <v>22</v>
      </c>
      <c r="AC6">
        <v>15</v>
      </c>
      <c r="AD6">
        <v>7</v>
      </c>
      <c r="AE6">
        <v>68.180000000000007</v>
      </c>
      <c r="AF6">
        <v>8</v>
      </c>
      <c r="AG6">
        <v>15</v>
      </c>
      <c r="AH6">
        <v>4</v>
      </c>
      <c r="AI6">
        <v>3</v>
      </c>
    </row>
    <row r="7" spans="1:35" x14ac:dyDescent="0.2">
      <c r="A7" s="102">
        <v>4253</v>
      </c>
      <c r="B7">
        <v>6395</v>
      </c>
      <c r="C7" s="106" t="s">
        <v>1155</v>
      </c>
      <c r="D7" s="106" t="s">
        <v>1051</v>
      </c>
      <c r="E7">
        <v>810</v>
      </c>
      <c r="F7">
        <v>826</v>
      </c>
      <c r="G7">
        <v>1100</v>
      </c>
      <c r="H7" s="106" t="s">
        <v>1042</v>
      </c>
      <c r="I7">
        <v>8056</v>
      </c>
      <c r="J7" s="106" t="s">
        <v>4150</v>
      </c>
      <c r="K7" s="106" t="s">
        <v>1041</v>
      </c>
      <c r="L7">
        <v>3175</v>
      </c>
      <c r="M7">
        <v>3165</v>
      </c>
      <c r="N7">
        <v>300</v>
      </c>
      <c r="O7" s="106" t="s">
        <v>1039</v>
      </c>
      <c r="P7">
        <v>0.91434976137759705</v>
      </c>
      <c r="Q7">
        <v>0.85622249439110798</v>
      </c>
      <c r="R7" s="15">
        <v>0.19805245639920399</v>
      </c>
      <c r="S7" s="15">
        <v>1.31682423111348E-2</v>
      </c>
      <c r="T7">
        <v>-0.68086184648697101</v>
      </c>
      <c r="U7">
        <v>0.68086184648697101</v>
      </c>
      <c r="V7">
        <v>0.98541815641529096</v>
      </c>
      <c r="W7">
        <v>-4.2</v>
      </c>
      <c r="X7">
        <v>4.3099999999999996</v>
      </c>
      <c r="Y7">
        <v>997373</v>
      </c>
      <c r="Z7">
        <v>47494</v>
      </c>
      <c r="AA7">
        <v>2.42</v>
      </c>
      <c r="AB7">
        <v>21</v>
      </c>
      <c r="AC7">
        <v>16</v>
      </c>
      <c r="AD7">
        <v>5</v>
      </c>
      <c r="AE7">
        <v>76.19</v>
      </c>
      <c r="AF7">
        <v>8</v>
      </c>
      <c r="AG7">
        <v>15</v>
      </c>
      <c r="AH7">
        <v>5</v>
      </c>
      <c r="AI7">
        <v>1</v>
      </c>
    </row>
    <row r="8" spans="1:35" x14ac:dyDescent="0.2">
      <c r="A8" s="102">
        <v>393</v>
      </c>
      <c r="B8">
        <v>4203</v>
      </c>
      <c r="C8" s="106" t="s">
        <v>596</v>
      </c>
      <c r="D8" s="106" t="s">
        <v>1062</v>
      </c>
      <c r="E8">
        <v>2818</v>
      </c>
      <c r="F8">
        <v>2887</v>
      </c>
      <c r="G8">
        <v>300</v>
      </c>
      <c r="H8" s="106" t="s">
        <v>1042</v>
      </c>
      <c r="I8">
        <v>6183</v>
      </c>
      <c r="J8" s="106" t="s">
        <v>1217</v>
      </c>
      <c r="K8" s="106" t="s">
        <v>1052</v>
      </c>
      <c r="L8">
        <v>1265</v>
      </c>
      <c r="M8">
        <v>1272</v>
      </c>
      <c r="N8">
        <v>700</v>
      </c>
      <c r="O8" s="106" t="s">
        <v>1039</v>
      </c>
      <c r="P8">
        <v>0.96281627073169096</v>
      </c>
      <c r="Q8">
        <v>0.95501760189115803</v>
      </c>
      <c r="R8" s="15">
        <v>0.15030737340853301</v>
      </c>
      <c r="S8" s="15">
        <v>7.5552642572530903E-3</v>
      </c>
      <c r="T8">
        <v>-0.50326867159468303</v>
      </c>
      <c r="U8">
        <v>0.50326867159468303</v>
      </c>
      <c r="V8">
        <v>0.74709308044203604</v>
      </c>
      <c r="W8">
        <v>-4.0999999999999996</v>
      </c>
      <c r="X8">
        <v>2.81</v>
      </c>
      <c r="Y8">
        <v>991672</v>
      </c>
      <c r="Z8">
        <v>36729</v>
      </c>
      <c r="AA8">
        <v>2.09</v>
      </c>
      <c r="AB8">
        <v>27</v>
      </c>
      <c r="AC8">
        <v>22</v>
      </c>
      <c r="AD8">
        <v>5</v>
      </c>
      <c r="AE8">
        <v>81.48</v>
      </c>
      <c r="AF8">
        <v>8</v>
      </c>
      <c r="AG8">
        <v>22</v>
      </c>
      <c r="AH8">
        <v>4</v>
      </c>
      <c r="AI8">
        <v>1</v>
      </c>
    </row>
    <row r="9" spans="1:35" x14ac:dyDescent="0.2">
      <c r="A9" s="102">
        <v>2818</v>
      </c>
      <c r="B9">
        <v>5713</v>
      </c>
      <c r="C9" s="106" t="s">
        <v>1261</v>
      </c>
      <c r="D9" s="106" t="s">
        <v>1053</v>
      </c>
      <c r="E9">
        <v>2810.5</v>
      </c>
      <c r="F9">
        <v>2868</v>
      </c>
      <c r="G9">
        <v>300</v>
      </c>
      <c r="H9" s="106" t="s">
        <v>1042</v>
      </c>
      <c r="I9">
        <v>8919</v>
      </c>
      <c r="J9" s="106" t="s">
        <v>1363</v>
      </c>
      <c r="K9" s="106" t="s">
        <v>1059</v>
      </c>
      <c r="L9">
        <v>2032</v>
      </c>
      <c r="M9">
        <v>2126</v>
      </c>
      <c r="N9">
        <v>400</v>
      </c>
      <c r="O9" s="106" t="s">
        <v>1039</v>
      </c>
      <c r="P9">
        <v>0.87775784595919504</v>
      </c>
      <c r="Q9">
        <v>0.89814286440504898</v>
      </c>
      <c r="R9" s="15">
        <v>0.16569291834518499</v>
      </c>
      <c r="S9" s="106">
        <v>1.0302984188178399E-2</v>
      </c>
      <c r="T9">
        <v>-0.81506771327691496</v>
      </c>
      <c r="U9">
        <v>0.81506771327691496</v>
      </c>
      <c r="V9">
        <v>0.76044680749932902</v>
      </c>
      <c r="W9">
        <v>-5</v>
      </c>
      <c r="X9">
        <v>1.1599999999999999</v>
      </c>
      <c r="Y9">
        <v>986733</v>
      </c>
      <c r="Z9">
        <v>54818</v>
      </c>
      <c r="AA9">
        <v>2.81</v>
      </c>
      <c r="AB9">
        <v>18</v>
      </c>
      <c r="AC9">
        <v>15</v>
      </c>
      <c r="AD9">
        <v>3</v>
      </c>
      <c r="AE9">
        <v>83.33</v>
      </c>
      <c r="AF9">
        <v>6</v>
      </c>
      <c r="AG9">
        <v>15</v>
      </c>
      <c r="AH9">
        <v>3</v>
      </c>
      <c r="AI9">
        <v>0</v>
      </c>
    </row>
    <row r="10" spans="1:35" x14ac:dyDescent="0.2">
      <c r="A10" s="102">
        <v>4082</v>
      </c>
      <c r="B10">
        <v>2175</v>
      </c>
      <c r="C10" s="106" t="s">
        <v>1215</v>
      </c>
      <c r="D10" s="106" t="s">
        <v>1052</v>
      </c>
      <c r="E10">
        <v>2426</v>
      </c>
      <c r="F10">
        <v>2432</v>
      </c>
      <c r="G10">
        <v>400</v>
      </c>
      <c r="H10" s="106" t="s">
        <v>1039</v>
      </c>
      <c r="I10">
        <v>4091</v>
      </c>
      <c r="J10" s="106" t="s">
        <v>1549</v>
      </c>
      <c r="K10" s="106" t="s">
        <v>1062</v>
      </c>
      <c r="L10">
        <v>1649</v>
      </c>
      <c r="M10">
        <v>1661</v>
      </c>
      <c r="N10">
        <v>600</v>
      </c>
      <c r="O10" s="106" t="s">
        <v>1042</v>
      </c>
      <c r="P10">
        <v>0.61957902069674098</v>
      </c>
      <c r="Q10">
        <v>0.86206071195117895</v>
      </c>
      <c r="R10" s="106">
        <v>0.34380146588010901</v>
      </c>
      <c r="S10">
        <v>1.4064898360786201E-2</v>
      </c>
      <c r="T10">
        <v>1.8536899002551599</v>
      </c>
      <c r="U10">
        <v>1.8536899002551599</v>
      </c>
      <c r="V10">
        <v>1.73374064002997</v>
      </c>
      <c r="W10">
        <v>17.91</v>
      </c>
      <c r="X10">
        <v>2.4500000000000002</v>
      </c>
      <c r="Y10">
        <v>966634</v>
      </c>
      <c r="Z10">
        <v>56861</v>
      </c>
      <c r="AA10">
        <v>2.89</v>
      </c>
      <c r="AB10">
        <v>17</v>
      </c>
      <c r="AC10">
        <v>13</v>
      </c>
      <c r="AD10">
        <v>4</v>
      </c>
      <c r="AE10">
        <v>76.47</v>
      </c>
      <c r="AF10">
        <v>9</v>
      </c>
      <c r="AG10">
        <v>13</v>
      </c>
      <c r="AH10">
        <v>4</v>
      </c>
      <c r="AI10">
        <v>0</v>
      </c>
    </row>
    <row r="11" spans="1:35" x14ac:dyDescent="0.2">
      <c r="A11" s="102">
        <v>3810</v>
      </c>
      <c r="B11">
        <v>2201</v>
      </c>
      <c r="C11" s="106" t="s">
        <v>518</v>
      </c>
      <c r="D11" s="106" t="s">
        <v>1065</v>
      </c>
      <c r="E11">
        <v>4415</v>
      </c>
      <c r="F11">
        <v>4460</v>
      </c>
      <c r="G11">
        <v>200</v>
      </c>
      <c r="H11" s="106" t="s">
        <v>1042</v>
      </c>
      <c r="I11">
        <v>8919</v>
      </c>
      <c r="J11" s="106" t="s">
        <v>1363</v>
      </c>
      <c r="K11" s="106" t="s">
        <v>1059</v>
      </c>
      <c r="L11">
        <v>2032</v>
      </c>
      <c r="M11">
        <v>2126</v>
      </c>
      <c r="N11">
        <v>400</v>
      </c>
      <c r="O11" s="106" t="s">
        <v>1039</v>
      </c>
      <c r="P11">
        <v>0.71722025175632798</v>
      </c>
      <c r="Q11">
        <v>0.87106993398741905</v>
      </c>
      <c r="R11" s="15">
        <v>0.27145707843792899</v>
      </c>
      <c r="S11" s="15">
        <v>1.3968930388891601E-3</v>
      </c>
      <c r="T11">
        <v>-1.74606892245154</v>
      </c>
      <c r="U11">
        <v>1.74606892245154</v>
      </c>
      <c r="V11">
        <v>1.2627070846294799</v>
      </c>
      <c r="W11">
        <v>-16.95</v>
      </c>
      <c r="X11">
        <v>4.66</v>
      </c>
      <c r="Y11">
        <v>961794</v>
      </c>
      <c r="Z11">
        <v>45800</v>
      </c>
      <c r="AA11">
        <v>2.62</v>
      </c>
      <c r="AB11">
        <v>21</v>
      </c>
      <c r="AC11">
        <v>15</v>
      </c>
      <c r="AD11">
        <v>6</v>
      </c>
      <c r="AE11">
        <v>71.430000000000007</v>
      </c>
      <c r="AF11">
        <v>7</v>
      </c>
      <c r="AG11">
        <v>15</v>
      </c>
      <c r="AH11">
        <v>5</v>
      </c>
      <c r="AI11">
        <v>1</v>
      </c>
    </row>
    <row r="12" spans="1:35" x14ac:dyDescent="0.2">
      <c r="A12" s="102">
        <v>4707</v>
      </c>
      <c r="B12">
        <v>4062</v>
      </c>
      <c r="C12" s="106" t="s">
        <v>228</v>
      </c>
      <c r="D12" s="106" t="s">
        <v>1044</v>
      </c>
      <c r="E12">
        <v>2910</v>
      </c>
      <c r="F12">
        <v>2854</v>
      </c>
      <c r="G12">
        <v>300</v>
      </c>
      <c r="H12" s="106" t="s">
        <v>1039</v>
      </c>
      <c r="I12">
        <v>4536</v>
      </c>
      <c r="J12" s="106" t="s">
        <v>1270</v>
      </c>
      <c r="K12" s="106" t="s">
        <v>1060</v>
      </c>
      <c r="L12">
        <v>1915</v>
      </c>
      <c r="M12">
        <v>1916</v>
      </c>
      <c r="N12">
        <v>400</v>
      </c>
      <c r="O12" s="106" t="s">
        <v>1042</v>
      </c>
      <c r="P12">
        <v>0.69300041692823799</v>
      </c>
      <c r="Q12">
        <v>0.83968332900684295</v>
      </c>
      <c r="R12" s="106">
        <v>0.34538544824163703</v>
      </c>
      <c r="S12" s="106">
        <v>8.42005418175246E-3</v>
      </c>
      <c r="T12">
        <v>1.9720578502364401</v>
      </c>
      <c r="U12">
        <v>1.9720578502364401</v>
      </c>
      <c r="V12">
        <v>2.6373926947226498</v>
      </c>
      <c r="W12">
        <v>13.56</v>
      </c>
      <c r="X12">
        <v>10.49</v>
      </c>
      <c r="Y12">
        <v>897977</v>
      </c>
      <c r="Z12">
        <v>42761</v>
      </c>
      <c r="AA12">
        <v>2.11</v>
      </c>
      <c r="AB12">
        <v>21</v>
      </c>
      <c r="AC12">
        <v>16</v>
      </c>
      <c r="AD12">
        <v>5</v>
      </c>
      <c r="AE12">
        <v>76.19</v>
      </c>
      <c r="AF12">
        <v>11</v>
      </c>
      <c r="AG12">
        <v>13</v>
      </c>
      <c r="AH12">
        <v>3</v>
      </c>
      <c r="AI12">
        <v>5</v>
      </c>
    </row>
    <row r="13" spans="1:35" x14ac:dyDescent="0.2">
      <c r="A13" s="102">
        <v>4440</v>
      </c>
      <c r="B13">
        <v>3092</v>
      </c>
      <c r="C13" s="106" t="s">
        <v>1754</v>
      </c>
      <c r="D13" s="106" t="s">
        <v>1063</v>
      </c>
      <c r="E13">
        <v>1931</v>
      </c>
      <c r="F13">
        <v>1950</v>
      </c>
      <c r="G13">
        <v>500</v>
      </c>
      <c r="H13" s="106" t="s">
        <v>1039</v>
      </c>
      <c r="I13">
        <v>9507</v>
      </c>
      <c r="J13" s="106" t="s">
        <v>1131</v>
      </c>
      <c r="K13" s="106" t="s">
        <v>1085</v>
      </c>
      <c r="L13">
        <v>799</v>
      </c>
      <c r="M13">
        <v>809</v>
      </c>
      <c r="N13">
        <v>1200</v>
      </c>
      <c r="O13" s="106" t="s">
        <v>1042</v>
      </c>
      <c r="P13">
        <v>0.59691187053739803</v>
      </c>
      <c r="Q13">
        <v>0.84957239181354804</v>
      </c>
      <c r="R13" s="106">
        <v>0.26981036377171003</v>
      </c>
      <c r="S13" s="106">
        <v>4.73099542179507E-2</v>
      </c>
      <c r="T13">
        <v>2.9228119055709598</v>
      </c>
      <c r="U13">
        <v>2.9228119055709598</v>
      </c>
      <c r="V13">
        <v>3.0932143702905601</v>
      </c>
      <c r="W13">
        <v>20.48</v>
      </c>
      <c r="X13">
        <v>0.43</v>
      </c>
      <c r="Y13">
        <v>891952</v>
      </c>
      <c r="Z13">
        <v>40543</v>
      </c>
      <c r="AA13">
        <v>2.0299999999999998</v>
      </c>
      <c r="AB13">
        <v>22</v>
      </c>
      <c r="AC13">
        <v>16</v>
      </c>
      <c r="AD13">
        <v>6</v>
      </c>
      <c r="AE13">
        <v>72.73</v>
      </c>
      <c r="AF13">
        <v>10</v>
      </c>
      <c r="AG13">
        <v>14</v>
      </c>
      <c r="AH13">
        <v>4</v>
      </c>
      <c r="AI13">
        <v>4</v>
      </c>
    </row>
    <row r="14" spans="1:35" x14ac:dyDescent="0.2">
      <c r="A14" s="102">
        <v>2449</v>
      </c>
      <c r="B14">
        <v>4061</v>
      </c>
      <c r="C14" s="106" t="s">
        <v>1224</v>
      </c>
      <c r="D14" s="106" t="s">
        <v>1062</v>
      </c>
      <c r="E14">
        <v>2685</v>
      </c>
      <c r="F14">
        <v>2677</v>
      </c>
      <c r="G14">
        <v>300</v>
      </c>
      <c r="H14" s="106" t="s">
        <v>1042</v>
      </c>
      <c r="I14">
        <v>7276</v>
      </c>
      <c r="J14" s="106" t="s">
        <v>1079</v>
      </c>
      <c r="K14" s="106" t="s">
        <v>1044</v>
      </c>
      <c r="L14">
        <v>4060</v>
      </c>
      <c r="M14">
        <v>4170</v>
      </c>
      <c r="N14">
        <v>200</v>
      </c>
      <c r="O14" s="106" t="s">
        <v>1039</v>
      </c>
      <c r="P14">
        <v>0.87705552157936795</v>
      </c>
      <c r="Q14">
        <v>0.90727916774205797</v>
      </c>
      <c r="R14" s="106">
        <v>2.2850926379656099E-4</v>
      </c>
      <c r="S14" s="106">
        <v>9.3885420660175994E-2</v>
      </c>
      <c r="T14">
        <v>-0.20098481512601399</v>
      </c>
      <c r="U14">
        <v>0.20098481512601399</v>
      </c>
      <c r="V14">
        <v>0.20727526320433901</v>
      </c>
      <c r="W14">
        <v>-1.26</v>
      </c>
      <c r="X14">
        <v>3.71</v>
      </c>
      <c r="Y14">
        <v>882810</v>
      </c>
      <c r="Z14">
        <v>51930</v>
      </c>
      <c r="AA14">
        <v>3.03</v>
      </c>
      <c r="AB14">
        <v>17</v>
      </c>
      <c r="AC14">
        <v>16</v>
      </c>
      <c r="AD14">
        <v>1</v>
      </c>
      <c r="AE14">
        <v>94.12</v>
      </c>
      <c r="AF14">
        <v>10</v>
      </c>
      <c r="AG14">
        <v>13</v>
      </c>
      <c r="AH14">
        <v>0</v>
      </c>
      <c r="AI14">
        <v>4</v>
      </c>
    </row>
    <row r="15" spans="1:35" x14ac:dyDescent="0.2">
      <c r="A15" s="102">
        <v>5415</v>
      </c>
      <c r="B15">
        <v>3397</v>
      </c>
      <c r="C15" s="106" t="s">
        <v>569</v>
      </c>
      <c r="D15" s="106" t="s">
        <v>1063</v>
      </c>
      <c r="E15">
        <v>1339</v>
      </c>
      <c r="F15">
        <v>1369</v>
      </c>
      <c r="G15">
        <v>800</v>
      </c>
      <c r="H15" s="106" t="s">
        <v>1039</v>
      </c>
      <c r="I15">
        <v>6753</v>
      </c>
      <c r="J15" s="106" t="s">
        <v>1570</v>
      </c>
      <c r="K15" s="106" t="s">
        <v>1044</v>
      </c>
      <c r="L15">
        <v>1147</v>
      </c>
      <c r="M15">
        <v>1134</v>
      </c>
      <c r="N15">
        <v>1000</v>
      </c>
      <c r="O15" s="106" t="s">
        <v>1042</v>
      </c>
      <c r="P15">
        <v>0.67500726223696095</v>
      </c>
      <c r="Q15">
        <v>0.80803038629224599</v>
      </c>
      <c r="R15" s="15">
        <v>1.9667013275694301E-2</v>
      </c>
      <c r="S15" s="106">
        <v>2.5329644752200399E-3</v>
      </c>
      <c r="T15">
        <v>2.1981926143951398</v>
      </c>
      <c r="U15">
        <v>2.1981926143951398</v>
      </c>
      <c r="V15">
        <v>1.44069168699823</v>
      </c>
      <c r="W15">
        <v>20.41</v>
      </c>
      <c r="X15">
        <v>3.54</v>
      </c>
      <c r="Y15">
        <v>877239</v>
      </c>
      <c r="Z15">
        <v>31330</v>
      </c>
      <c r="AA15">
        <v>1.54</v>
      </c>
      <c r="AB15">
        <v>28</v>
      </c>
      <c r="AC15">
        <v>18</v>
      </c>
      <c r="AD15">
        <v>10</v>
      </c>
      <c r="AE15">
        <v>64.290000000000006</v>
      </c>
      <c r="AF15">
        <v>8</v>
      </c>
      <c r="AG15">
        <v>16</v>
      </c>
      <c r="AH15">
        <v>9</v>
      </c>
      <c r="AI15">
        <v>3</v>
      </c>
    </row>
    <row r="16" spans="1:35" x14ac:dyDescent="0.2">
      <c r="A16" s="102">
        <v>989</v>
      </c>
      <c r="B16">
        <v>5201</v>
      </c>
      <c r="C16" s="106" t="s">
        <v>1344</v>
      </c>
      <c r="D16" s="106" t="s">
        <v>1038</v>
      </c>
      <c r="E16">
        <v>2720</v>
      </c>
      <c r="F16">
        <v>2750</v>
      </c>
      <c r="G16">
        <v>400</v>
      </c>
      <c r="H16" s="106" t="s">
        <v>1042</v>
      </c>
      <c r="I16">
        <v>7186</v>
      </c>
      <c r="J16" s="106" t="s">
        <v>490</v>
      </c>
      <c r="K16" s="106" t="s">
        <v>1083</v>
      </c>
      <c r="L16">
        <v>325</v>
      </c>
      <c r="M16">
        <v>326</v>
      </c>
      <c r="N16">
        <v>3400</v>
      </c>
      <c r="O16" s="106" t="s">
        <v>1039</v>
      </c>
      <c r="P16">
        <v>0.91969156841475896</v>
      </c>
      <c r="Q16">
        <v>0.93895527636798803</v>
      </c>
      <c r="R16" s="106">
        <v>0.33572932883467099</v>
      </c>
      <c r="S16" s="106">
        <v>4.91845432343423E-2</v>
      </c>
      <c r="T16">
        <v>-7.4632879386225995E-2</v>
      </c>
      <c r="U16">
        <v>7.4632879386225995E-2</v>
      </c>
      <c r="V16">
        <v>0.46437389512967597</v>
      </c>
      <c r="W16">
        <v>-0.48</v>
      </c>
      <c r="X16">
        <v>0.76</v>
      </c>
      <c r="Y16">
        <v>867855</v>
      </c>
      <c r="Z16">
        <v>41326</v>
      </c>
      <c r="AA16">
        <v>2.14</v>
      </c>
      <c r="AB16">
        <v>21</v>
      </c>
      <c r="AC16">
        <v>17</v>
      </c>
      <c r="AD16">
        <v>4</v>
      </c>
      <c r="AE16">
        <v>80.95</v>
      </c>
      <c r="AF16">
        <v>13</v>
      </c>
      <c r="AG16">
        <v>10</v>
      </c>
      <c r="AH16">
        <v>1</v>
      </c>
      <c r="AI16">
        <v>10</v>
      </c>
    </row>
    <row r="17" spans="1:35" x14ac:dyDescent="0.2">
      <c r="A17" s="102">
        <v>2757</v>
      </c>
      <c r="B17">
        <v>3101</v>
      </c>
      <c r="C17" s="106" t="s">
        <v>1268</v>
      </c>
      <c r="D17" s="106" t="s">
        <v>1262</v>
      </c>
      <c r="E17">
        <v>1276</v>
      </c>
      <c r="F17">
        <v>1384</v>
      </c>
      <c r="G17">
        <v>700</v>
      </c>
      <c r="H17" s="106" t="s">
        <v>1042</v>
      </c>
      <c r="I17">
        <v>6370</v>
      </c>
      <c r="J17" s="106" t="s">
        <v>1230</v>
      </c>
      <c r="K17" s="106" t="s">
        <v>1051</v>
      </c>
      <c r="L17">
        <v>3055</v>
      </c>
      <c r="M17">
        <v>3080</v>
      </c>
      <c r="N17">
        <v>300</v>
      </c>
      <c r="O17" s="106" t="s">
        <v>1039</v>
      </c>
      <c r="P17">
        <v>0.878680168818465</v>
      </c>
      <c r="Q17">
        <v>0.89990241471758003</v>
      </c>
      <c r="R17" s="15">
        <v>9.8857385850641896E-2</v>
      </c>
      <c r="S17" s="15">
        <v>2.13192448820896E-2</v>
      </c>
      <c r="T17">
        <v>-0.220116306490861</v>
      </c>
      <c r="U17">
        <v>0.220116306490861</v>
      </c>
      <c r="V17">
        <v>1.29312005356059</v>
      </c>
      <c r="W17">
        <v>-1.25</v>
      </c>
      <c r="X17">
        <v>4.8499999999999996</v>
      </c>
      <c r="Y17">
        <v>865659</v>
      </c>
      <c r="Z17">
        <v>43283</v>
      </c>
      <c r="AA17">
        <v>2.15</v>
      </c>
      <c r="AB17">
        <v>20</v>
      </c>
      <c r="AC17">
        <v>15</v>
      </c>
      <c r="AD17">
        <v>5</v>
      </c>
      <c r="AE17">
        <v>75</v>
      </c>
      <c r="AF17">
        <v>10</v>
      </c>
      <c r="AG17">
        <v>13</v>
      </c>
      <c r="AH17">
        <v>2</v>
      </c>
      <c r="AI17">
        <v>5</v>
      </c>
    </row>
    <row r="18" spans="1:35" x14ac:dyDescent="0.2">
      <c r="A18" s="102">
        <v>1866</v>
      </c>
      <c r="B18">
        <v>4204</v>
      </c>
      <c r="C18" s="106" t="s">
        <v>226</v>
      </c>
      <c r="D18" s="106" t="s">
        <v>1062</v>
      </c>
      <c r="E18">
        <v>1408</v>
      </c>
      <c r="F18">
        <v>1438</v>
      </c>
      <c r="G18">
        <v>400</v>
      </c>
      <c r="H18" s="106" t="s">
        <v>1042</v>
      </c>
      <c r="I18">
        <v>6028</v>
      </c>
      <c r="J18" s="106" t="s">
        <v>498</v>
      </c>
      <c r="K18" s="106" t="s">
        <v>1052</v>
      </c>
      <c r="L18">
        <v>6010</v>
      </c>
      <c r="M18">
        <v>6320</v>
      </c>
      <c r="N18">
        <v>100</v>
      </c>
      <c r="O18" s="106" t="s">
        <v>1039</v>
      </c>
      <c r="P18">
        <v>0.92432744603884098</v>
      </c>
      <c r="Q18">
        <v>0.92049378593508202</v>
      </c>
      <c r="R18" s="15">
        <v>0.192470442618351</v>
      </c>
      <c r="S18" s="15">
        <v>2.1501436021179599E-3</v>
      </c>
      <c r="T18">
        <v>-1.36708988706958</v>
      </c>
      <c r="U18">
        <v>1.36708988706958</v>
      </c>
      <c r="V18">
        <v>1.4247430901196301</v>
      </c>
      <c r="W18">
        <v>-14.18</v>
      </c>
      <c r="X18">
        <v>8.99</v>
      </c>
      <c r="Y18">
        <v>860159</v>
      </c>
      <c r="Z18">
        <v>43008</v>
      </c>
      <c r="AA18">
        <v>2.56</v>
      </c>
      <c r="AB18">
        <v>20</v>
      </c>
      <c r="AC18">
        <v>18</v>
      </c>
      <c r="AD18">
        <v>2</v>
      </c>
      <c r="AE18">
        <v>90</v>
      </c>
      <c r="AF18">
        <v>12</v>
      </c>
      <c r="AG18">
        <v>13</v>
      </c>
      <c r="AH18">
        <v>1</v>
      </c>
      <c r="AI18">
        <v>6</v>
      </c>
    </row>
    <row r="19" spans="1:35" x14ac:dyDescent="0.2">
      <c r="A19" s="102">
        <v>4553</v>
      </c>
      <c r="B19">
        <v>5301</v>
      </c>
      <c r="C19" s="106" t="s">
        <v>622</v>
      </c>
      <c r="D19" s="106" t="s">
        <v>1038</v>
      </c>
      <c r="E19">
        <v>846</v>
      </c>
      <c r="F19">
        <v>867</v>
      </c>
      <c r="G19">
        <v>1100</v>
      </c>
      <c r="H19" s="106" t="s">
        <v>1042</v>
      </c>
      <c r="I19">
        <v>5334</v>
      </c>
      <c r="J19" s="106" t="s">
        <v>1231</v>
      </c>
      <c r="K19" s="106" t="s">
        <v>1038</v>
      </c>
      <c r="L19">
        <v>1656</v>
      </c>
      <c r="M19">
        <v>1644</v>
      </c>
      <c r="N19">
        <v>600</v>
      </c>
      <c r="O19" s="106" t="s">
        <v>1039</v>
      </c>
      <c r="P19">
        <v>0.83803920356220796</v>
      </c>
      <c r="Q19">
        <v>0.84540385635787896</v>
      </c>
      <c r="R19" s="15">
        <v>1.2803363192325E-2</v>
      </c>
      <c r="S19">
        <v>1.14603094030357E-2</v>
      </c>
      <c r="T19">
        <v>-0.70698273160835501</v>
      </c>
      <c r="U19">
        <v>0.70698273160835501</v>
      </c>
      <c r="V19">
        <v>0.69176041075796701</v>
      </c>
      <c r="W19">
        <v>-6.09</v>
      </c>
      <c r="X19">
        <v>3.32</v>
      </c>
      <c r="Y19">
        <v>851684</v>
      </c>
      <c r="Z19">
        <v>32757</v>
      </c>
      <c r="AA19">
        <v>1.64</v>
      </c>
      <c r="AB19">
        <v>26</v>
      </c>
      <c r="AC19">
        <v>17</v>
      </c>
      <c r="AD19">
        <v>9</v>
      </c>
      <c r="AE19">
        <v>65.38</v>
      </c>
      <c r="AF19">
        <v>8</v>
      </c>
      <c r="AG19">
        <v>16</v>
      </c>
      <c r="AH19">
        <v>8</v>
      </c>
      <c r="AI19">
        <v>2</v>
      </c>
    </row>
    <row r="20" spans="1:35" x14ac:dyDescent="0.2">
      <c r="A20" s="102">
        <v>173</v>
      </c>
      <c r="B20">
        <v>3086</v>
      </c>
      <c r="C20" s="106" t="s">
        <v>553</v>
      </c>
      <c r="D20" s="106" t="s">
        <v>1063</v>
      </c>
      <c r="E20">
        <v>900</v>
      </c>
      <c r="F20">
        <v>943</v>
      </c>
      <c r="G20">
        <v>1100</v>
      </c>
      <c r="H20" s="106" t="s">
        <v>1039</v>
      </c>
      <c r="I20">
        <v>8306</v>
      </c>
      <c r="J20" s="106" t="s">
        <v>1186</v>
      </c>
      <c r="K20" s="106" t="s">
        <v>1083</v>
      </c>
      <c r="L20">
        <v>421</v>
      </c>
      <c r="M20">
        <v>423.8</v>
      </c>
      <c r="N20">
        <v>2400</v>
      </c>
      <c r="O20" s="106" t="s">
        <v>1042</v>
      </c>
      <c r="P20">
        <v>0.95981324356835795</v>
      </c>
      <c r="Q20">
        <v>0.96383078031046898</v>
      </c>
      <c r="R20">
        <v>0.11959682180129599</v>
      </c>
      <c r="S20" s="15">
        <v>9.9321050324323902E-3</v>
      </c>
      <c r="T20">
        <v>0.23859189079863599</v>
      </c>
      <c r="U20">
        <v>0.23859189079863599</v>
      </c>
      <c r="V20">
        <v>0.546597724151338</v>
      </c>
      <c r="W20">
        <v>2.0299999999999998</v>
      </c>
      <c r="X20">
        <v>1.95</v>
      </c>
      <c r="Y20">
        <v>850956</v>
      </c>
      <c r="Z20">
        <v>47275</v>
      </c>
      <c r="AA20">
        <v>2.2999999999999998</v>
      </c>
      <c r="AB20">
        <v>18</v>
      </c>
      <c r="AC20">
        <v>15</v>
      </c>
      <c r="AD20">
        <v>3</v>
      </c>
      <c r="AE20">
        <v>83.33</v>
      </c>
      <c r="AF20">
        <v>12</v>
      </c>
      <c r="AG20">
        <v>12</v>
      </c>
      <c r="AH20">
        <v>0</v>
      </c>
      <c r="AI20">
        <v>6</v>
      </c>
    </row>
    <row r="21" spans="1:35" x14ac:dyDescent="0.2">
      <c r="A21" s="102">
        <v>4121</v>
      </c>
      <c r="B21">
        <v>4704</v>
      </c>
      <c r="C21" s="106" t="s">
        <v>1002</v>
      </c>
      <c r="D21" s="106" t="s">
        <v>1041</v>
      </c>
      <c r="E21">
        <v>5400</v>
      </c>
      <c r="F21">
        <v>5370</v>
      </c>
      <c r="G21">
        <v>200</v>
      </c>
      <c r="H21" s="106" t="s">
        <v>1042</v>
      </c>
      <c r="I21">
        <v>6370</v>
      </c>
      <c r="J21" s="106" t="s">
        <v>1230</v>
      </c>
      <c r="K21" s="106" t="s">
        <v>1051</v>
      </c>
      <c r="L21">
        <v>3055</v>
      </c>
      <c r="M21">
        <v>3080</v>
      </c>
      <c r="N21">
        <v>300</v>
      </c>
      <c r="O21" s="106" t="s">
        <v>1039</v>
      </c>
      <c r="P21">
        <v>0.81475450838374297</v>
      </c>
      <c r="Q21">
        <v>0.86075634495906905</v>
      </c>
      <c r="R21">
        <v>8.8998438847124293E-3</v>
      </c>
      <c r="S21" s="15">
        <v>9.4664189681027099E-3</v>
      </c>
      <c r="T21">
        <v>-1.02576183474246</v>
      </c>
      <c r="U21">
        <v>1.02576183474246</v>
      </c>
      <c r="V21">
        <v>0.46014859644119899</v>
      </c>
      <c r="W21">
        <v>-6.76</v>
      </c>
      <c r="X21">
        <v>13.97</v>
      </c>
      <c r="Y21">
        <v>850631</v>
      </c>
      <c r="Z21">
        <v>53164</v>
      </c>
      <c r="AA21">
        <v>3.04</v>
      </c>
      <c r="AB21">
        <v>16</v>
      </c>
      <c r="AC21">
        <v>14</v>
      </c>
      <c r="AD21">
        <v>2</v>
      </c>
      <c r="AE21">
        <v>87.5</v>
      </c>
      <c r="AF21">
        <v>10</v>
      </c>
      <c r="AG21">
        <v>10</v>
      </c>
      <c r="AH21">
        <v>2</v>
      </c>
      <c r="AI21">
        <v>4</v>
      </c>
    </row>
    <row r="22" spans="1:35" x14ac:dyDescent="0.2">
      <c r="A22" s="102">
        <v>4951</v>
      </c>
      <c r="B22">
        <v>4919</v>
      </c>
      <c r="C22" s="106" t="s">
        <v>613</v>
      </c>
      <c r="D22" s="106" t="s">
        <v>1062</v>
      </c>
      <c r="E22">
        <v>4860</v>
      </c>
      <c r="F22">
        <v>4930</v>
      </c>
      <c r="G22">
        <v>200</v>
      </c>
      <c r="H22" s="106" t="s">
        <v>1042</v>
      </c>
      <c r="I22">
        <v>8031</v>
      </c>
      <c r="J22" s="106" t="s">
        <v>708</v>
      </c>
      <c r="K22" s="106" t="s">
        <v>1046</v>
      </c>
      <c r="L22">
        <v>1603.5</v>
      </c>
      <c r="M22">
        <v>1639</v>
      </c>
      <c r="N22">
        <v>600</v>
      </c>
      <c r="O22" s="106" t="s">
        <v>1039</v>
      </c>
      <c r="P22">
        <v>0.83031218739734702</v>
      </c>
      <c r="Q22">
        <v>0.83018367133645499</v>
      </c>
      <c r="R22" s="106">
        <v>0.12629691953122901</v>
      </c>
      <c r="S22" s="106">
        <v>1.22493702896544E-2</v>
      </c>
      <c r="T22">
        <v>-1.09646579023681</v>
      </c>
      <c r="U22">
        <v>1.09646579023681</v>
      </c>
      <c r="V22">
        <v>0.878926297131429</v>
      </c>
      <c r="W22">
        <v>-7.4</v>
      </c>
      <c r="X22">
        <v>0.26</v>
      </c>
      <c r="Y22">
        <v>845565</v>
      </c>
      <c r="Z22">
        <v>42278</v>
      </c>
      <c r="AA22">
        <v>2.62</v>
      </c>
      <c r="AB22">
        <v>20</v>
      </c>
      <c r="AC22">
        <v>18</v>
      </c>
      <c r="AD22">
        <v>2</v>
      </c>
      <c r="AE22">
        <v>90</v>
      </c>
      <c r="AF22">
        <v>9</v>
      </c>
      <c r="AG22">
        <v>15</v>
      </c>
      <c r="AH22">
        <v>3</v>
      </c>
      <c r="AI22">
        <v>2</v>
      </c>
    </row>
    <row r="23" spans="1:35" x14ac:dyDescent="0.2">
      <c r="A23" s="102">
        <v>3618</v>
      </c>
      <c r="B23">
        <v>3635</v>
      </c>
      <c r="C23" s="106" t="s">
        <v>43</v>
      </c>
      <c r="D23" s="106" t="s">
        <v>1041</v>
      </c>
      <c r="E23">
        <v>3010</v>
      </c>
      <c r="F23">
        <v>2975</v>
      </c>
      <c r="G23">
        <v>300</v>
      </c>
      <c r="H23" s="106" t="s">
        <v>1039</v>
      </c>
      <c r="I23">
        <v>4185</v>
      </c>
      <c r="J23" s="106" t="s">
        <v>1353</v>
      </c>
      <c r="K23" s="106" t="s">
        <v>1062</v>
      </c>
      <c r="L23">
        <v>1981</v>
      </c>
      <c r="M23">
        <v>1986</v>
      </c>
      <c r="N23">
        <v>400</v>
      </c>
      <c r="O23" s="106" t="s">
        <v>1042</v>
      </c>
      <c r="P23">
        <v>0.86482590676221704</v>
      </c>
      <c r="Q23">
        <v>0.87623448327881004</v>
      </c>
      <c r="R23" s="106">
        <v>7.1702246106876102E-2</v>
      </c>
      <c r="S23" s="106">
        <v>3.7696098948275102E-2</v>
      </c>
      <c r="T23">
        <v>0.80171728005826004</v>
      </c>
      <c r="U23">
        <v>0.80171728005826004</v>
      </c>
      <c r="V23">
        <v>1.4590248606017699</v>
      </c>
      <c r="W23">
        <v>3.16</v>
      </c>
      <c r="X23">
        <v>10.99</v>
      </c>
      <c r="Y23">
        <v>840489</v>
      </c>
      <c r="Z23">
        <v>36543</v>
      </c>
      <c r="AA23">
        <v>1.79</v>
      </c>
      <c r="AB23">
        <v>23</v>
      </c>
      <c r="AC23">
        <v>17</v>
      </c>
      <c r="AD23">
        <v>6</v>
      </c>
      <c r="AE23">
        <v>73.91</v>
      </c>
      <c r="AF23">
        <v>10</v>
      </c>
      <c r="AG23">
        <v>14</v>
      </c>
      <c r="AH23">
        <v>4</v>
      </c>
      <c r="AI23">
        <v>5</v>
      </c>
    </row>
    <row r="24" spans="1:35" x14ac:dyDescent="0.2">
      <c r="A24" s="102">
        <v>2642</v>
      </c>
      <c r="B24">
        <v>5232</v>
      </c>
      <c r="C24" s="106" t="s">
        <v>1738</v>
      </c>
      <c r="D24" s="106" t="s">
        <v>1038</v>
      </c>
      <c r="E24">
        <v>3605</v>
      </c>
      <c r="F24">
        <v>3675</v>
      </c>
      <c r="G24">
        <v>200</v>
      </c>
      <c r="H24" s="106" t="s">
        <v>1042</v>
      </c>
      <c r="I24">
        <v>9715</v>
      </c>
      <c r="J24" s="106" t="s">
        <v>1305</v>
      </c>
      <c r="K24" s="106" t="s">
        <v>1052</v>
      </c>
      <c r="L24">
        <v>2193</v>
      </c>
      <c r="M24">
        <v>2202</v>
      </c>
      <c r="N24">
        <v>300</v>
      </c>
      <c r="O24" s="106" t="s">
        <v>1039</v>
      </c>
      <c r="P24">
        <v>0.93128030942059203</v>
      </c>
      <c r="Q24">
        <v>0.90254157263099499</v>
      </c>
      <c r="R24" s="106">
        <v>3.8072807774550403E-2</v>
      </c>
      <c r="S24" s="15">
        <v>9.3369760215609193E-2</v>
      </c>
      <c r="T24">
        <v>-2.7971268370119502E-2</v>
      </c>
      <c r="U24">
        <v>2.7971268370119502E-2</v>
      </c>
      <c r="V24">
        <v>7.6990287364618507E-2</v>
      </c>
      <c r="W24">
        <v>-0.24</v>
      </c>
      <c r="X24">
        <v>10.119999999999999</v>
      </c>
      <c r="Y24">
        <v>823219</v>
      </c>
      <c r="Z24">
        <v>45734</v>
      </c>
      <c r="AA24">
        <v>2.36</v>
      </c>
      <c r="AB24">
        <v>18</v>
      </c>
      <c r="AC24">
        <v>16</v>
      </c>
      <c r="AD24">
        <v>2</v>
      </c>
      <c r="AE24">
        <v>88.89</v>
      </c>
      <c r="AF24">
        <v>8</v>
      </c>
      <c r="AG24">
        <v>14</v>
      </c>
      <c r="AH24">
        <v>1</v>
      </c>
      <c r="AI24">
        <v>3</v>
      </c>
    </row>
    <row r="25" spans="1:35" x14ac:dyDescent="0.2">
      <c r="A25" s="102">
        <v>4768</v>
      </c>
      <c r="B25">
        <v>1883</v>
      </c>
      <c r="C25" s="106" t="s">
        <v>1175</v>
      </c>
      <c r="D25" s="106" t="s">
        <v>1049</v>
      </c>
      <c r="E25">
        <v>2045</v>
      </c>
      <c r="F25">
        <v>2077</v>
      </c>
      <c r="G25">
        <v>500</v>
      </c>
      <c r="H25" s="106" t="s">
        <v>1042</v>
      </c>
      <c r="I25">
        <v>8515</v>
      </c>
      <c r="J25" s="106" t="s">
        <v>1756</v>
      </c>
      <c r="K25" s="106" t="s">
        <v>1045</v>
      </c>
      <c r="L25">
        <v>244</v>
      </c>
      <c r="M25">
        <v>245</v>
      </c>
      <c r="N25">
        <v>4200</v>
      </c>
      <c r="O25" s="106" t="s">
        <v>1039</v>
      </c>
      <c r="P25">
        <v>0.88200117848096204</v>
      </c>
      <c r="Q25">
        <v>0.83773920097001398</v>
      </c>
      <c r="R25" s="15">
        <v>0.104074930532562</v>
      </c>
      <c r="S25" s="106">
        <v>8.1960712666117302E-3</v>
      </c>
      <c r="T25">
        <v>-1.2336817653606</v>
      </c>
      <c r="U25">
        <v>1.2336817653606</v>
      </c>
      <c r="V25">
        <v>1.3591592593886299</v>
      </c>
      <c r="W25">
        <v>-22.77</v>
      </c>
      <c r="X25">
        <v>0.91</v>
      </c>
      <c r="Y25">
        <v>819804</v>
      </c>
      <c r="Z25">
        <v>35644</v>
      </c>
      <c r="AA25">
        <v>1.95</v>
      </c>
      <c r="AB25">
        <v>23</v>
      </c>
      <c r="AC25">
        <v>17</v>
      </c>
      <c r="AD25">
        <v>6</v>
      </c>
      <c r="AE25">
        <v>73.91</v>
      </c>
      <c r="AF25">
        <v>10</v>
      </c>
      <c r="AG25">
        <v>15</v>
      </c>
      <c r="AH25">
        <v>4</v>
      </c>
      <c r="AI25">
        <v>4</v>
      </c>
    </row>
    <row r="26" spans="1:35" x14ac:dyDescent="0.2">
      <c r="A26" s="102">
        <v>1637</v>
      </c>
      <c r="B26">
        <v>3048</v>
      </c>
      <c r="C26" s="106" t="s">
        <v>1292</v>
      </c>
      <c r="D26" s="106" t="s">
        <v>1063</v>
      </c>
      <c r="E26">
        <v>1030</v>
      </c>
      <c r="F26">
        <v>1045</v>
      </c>
      <c r="G26">
        <v>1000</v>
      </c>
      <c r="H26" s="106" t="s">
        <v>1039</v>
      </c>
      <c r="I26">
        <v>7278</v>
      </c>
      <c r="J26" s="106" t="s">
        <v>42</v>
      </c>
      <c r="K26" s="106" t="s">
        <v>1055</v>
      </c>
      <c r="L26">
        <v>1680</v>
      </c>
      <c r="M26">
        <v>1693</v>
      </c>
      <c r="N26">
        <v>600</v>
      </c>
      <c r="O26" s="106" t="s">
        <v>1042</v>
      </c>
      <c r="P26">
        <v>0.84171159049024102</v>
      </c>
      <c r="Q26">
        <v>0.92518799208496905</v>
      </c>
      <c r="R26" s="106">
        <v>0.31808182113553002</v>
      </c>
      <c r="S26" s="106">
        <v>3.4229277801323399E-3</v>
      </c>
      <c r="T26">
        <v>2.0139384144413799</v>
      </c>
      <c r="U26">
        <v>2.0139384144413799</v>
      </c>
      <c r="V26">
        <v>1.9912648708710301</v>
      </c>
      <c r="W26">
        <v>13.18</v>
      </c>
      <c r="X26">
        <v>2.87</v>
      </c>
      <c r="Y26">
        <v>811396</v>
      </c>
      <c r="Z26">
        <v>32456</v>
      </c>
      <c r="AA26">
        <v>1.56</v>
      </c>
      <c r="AB26">
        <v>25</v>
      </c>
      <c r="AC26">
        <v>20</v>
      </c>
      <c r="AD26">
        <v>5</v>
      </c>
      <c r="AE26">
        <v>80</v>
      </c>
      <c r="AF26">
        <v>9</v>
      </c>
      <c r="AG26">
        <v>17</v>
      </c>
      <c r="AH26">
        <v>5</v>
      </c>
      <c r="AI26">
        <v>3</v>
      </c>
    </row>
    <row r="27" spans="1:35" x14ac:dyDescent="0.2">
      <c r="A27" s="102">
        <v>2953</v>
      </c>
      <c r="B27">
        <v>1911</v>
      </c>
      <c r="C27" s="106" t="s">
        <v>49</v>
      </c>
      <c r="D27" s="106" t="s">
        <v>1049</v>
      </c>
      <c r="E27">
        <v>1299</v>
      </c>
      <c r="F27">
        <v>1337</v>
      </c>
      <c r="G27">
        <v>800</v>
      </c>
      <c r="H27" s="106" t="s">
        <v>1042</v>
      </c>
      <c r="I27">
        <v>4704</v>
      </c>
      <c r="J27" s="106" t="s">
        <v>1002</v>
      </c>
      <c r="K27" s="106" t="s">
        <v>1041</v>
      </c>
      <c r="L27">
        <v>5400</v>
      </c>
      <c r="M27">
        <v>5370</v>
      </c>
      <c r="N27">
        <v>200</v>
      </c>
      <c r="O27" s="106" t="s">
        <v>1039</v>
      </c>
      <c r="P27">
        <v>0.84158342338793801</v>
      </c>
      <c r="Q27">
        <v>0.89452247574340804</v>
      </c>
      <c r="R27" s="106">
        <v>0.31833624923582499</v>
      </c>
      <c r="S27" s="15">
        <v>4.0287159599683001E-2</v>
      </c>
      <c r="T27">
        <v>-1.3092269039950899</v>
      </c>
      <c r="U27">
        <v>1.3092269039950899</v>
      </c>
      <c r="V27">
        <v>2.0136992703927499</v>
      </c>
      <c r="W27">
        <v>-9.2899999999999991</v>
      </c>
      <c r="X27">
        <v>0.41</v>
      </c>
      <c r="Y27">
        <v>802201</v>
      </c>
      <c r="Z27">
        <v>47188</v>
      </c>
      <c r="AA27">
        <v>2.82</v>
      </c>
      <c r="AB27">
        <v>17</v>
      </c>
      <c r="AC27">
        <v>16</v>
      </c>
      <c r="AD27">
        <v>1</v>
      </c>
      <c r="AE27">
        <v>94.12</v>
      </c>
      <c r="AF27">
        <v>11</v>
      </c>
      <c r="AG27">
        <v>12</v>
      </c>
      <c r="AH27">
        <v>0</v>
      </c>
      <c r="AI27">
        <v>5</v>
      </c>
    </row>
    <row r="28" spans="1:35" x14ac:dyDescent="0.2">
      <c r="A28" s="102">
        <v>88</v>
      </c>
      <c r="B28">
        <v>7272</v>
      </c>
      <c r="C28" s="106" t="s">
        <v>1196</v>
      </c>
      <c r="D28" s="106" t="s">
        <v>1055</v>
      </c>
      <c r="E28">
        <v>1418</v>
      </c>
      <c r="F28">
        <v>1442</v>
      </c>
      <c r="G28">
        <v>700</v>
      </c>
      <c r="H28" s="106" t="s">
        <v>1039</v>
      </c>
      <c r="I28">
        <v>7278</v>
      </c>
      <c r="J28" s="106" t="s">
        <v>42</v>
      </c>
      <c r="K28" s="106" t="s">
        <v>1055</v>
      </c>
      <c r="L28">
        <v>1680</v>
      </c>
      <c r="M28">
        <v>1693</v>
      </c>
      <c r="N28">
        <v>600</v>
      </c>
      <c r="O28" s="106" t="s">
        <v>1042</v>
      </c>
      <c r="P28">
        <v>0.98135292634423699</v>
      </c>
      <c r="Q28">
        <v>0.96930936118895705</v>
      </c>
      <c r="R28">
        <v>0.14803976621748499</v>
      </c>
      <c r="S28" s="106">
        <v>9.1626002230119699E-3</v>
      </c>
      <c r="T28">
        <v>4.5311215316906801E-2</v>
      </c>
      <c r="U28">
        <v>4.5311215316906801E-2</v>
      </c>
      <c r="V28">
        <v>0.64508219460667804</v>
      </c>
      <c r="W28">
        <v>0.25</v>
      </c>
      <c r="X28">
        <v>0.63</v>
      </c>
      <c r="Y28">
        <v>801304</v>
      </c>
      <c r="Z28">
        <v>50082</v>
      </c>
      <c r="AA28">
        <v>2.67</v>
      </c>
      <c r="AB28">
        <v>16</v>
      </c>
      <c r="AC28">
        <v>14</v>
      </c>
      <c r="AD28">
        <v>2</v>
      </c>
      <c r="AE28">
        <v>87.5</v>
      </c>
      <c r="AF28">
        <v>12</v>
      </c>
      <c r="AG28">
        <v>9</v>
      </c>
      <c r="AH28">
        <v>1</v>
      </c>
      <c r="AI28">
        <v>6</v>
      </c>
    </row>
    <row r="29" spans="1:35" x14ac:dyDescent="0.2">
      <c r="A29" s="102">
        <v>4175</v>
      </c>
      <c r="B29">
        <v>2175</v>
      </c>
      <c r="C29" s="106" t="s">
        <v>1215</v>
      </c>
      <c r="D29" s="106" t="s">
        <v>1052</v>
      </c>
      <c r="E29">
        <v>2426</v>
      </c>
      <c r="F29">
        <v>2432</v>
      </c>
      <c r="G29">
        <v>400</v>
      </c>
      <c r="H29" s="106" t="s">
        <v>1039</v>
      </c>
      <c r="I29">
        <v>6183</v>
      </c>
      <c r="J29" s="106" t="s">
        <v>1217</v>
      </c>
      <c r="K29" s="106" t="s">
        <v>1052</v>
      </c>
      <c r="L29">
        <v>1265</v>
      </c>
      <c r="M29">
        <v>1272</v>
      </c>
      <c r="N29">
        <v>800</v>
      </c>
      <c r="O29" s="106" t="s">
        <v>1042</v>
      </c>
      <c r="P29">
        <v>0.75845341579897696</v>
      </c>
      <c r="Q29">
        <v>0.85869586906151696</v>
      </c>
      <c r="R29" s="106">
        <v>0.28988528435045502</v>
      </c>
      <c r="S29" s="106">
        <v>4.2615590468131299E-2</v>
      </c>
      <c r="T29">
        <v>0.87237938908057799</v>
      </c>
      <c r="U29">
        <v>0.87237938908057799</v>
      </c>
      <c r="V29">
        <v>0.88972937786168405</v>
      </c>
      <c r="W29">
        <v>7.83</v>
      </c>
      <c r="X29">
        <v>4.6100000000000003</v>
      </c>
      <c r="Y29">
        <v>799578</v>
      </c>
      <c r="Z29">
        <v>33316</v>
      </c>
      <c r="AA29">
        <v>1.71</v>
      </c>
      <c r="AB29">
        <v>24</v>
      </c>
      <c r="AC29">
        <v>18</v>
      </c>
      <c r="AD29">
        <v>6</v>
      </c>
      <c r="AE29">
        <v>75</v>
      </c>
      <c r="AF29">
        <v>9</v>
      </c>
      <c r="AG29">
        <v>17</v>
      </c>
      <c r="AH29">
        <v>5</v>
      </c>
      <c r="AI29">
        <v>2</v>
      </c>
    </row>
    <row r="30" spans="1:35" x14ac:dyDescent="0.2">
      <c r="A30" s="102">
        <v>961</v>
      </c>
      <c r="B30">
        <v>3099</v>
      </c>
      <c r="C30" s="106" t="s">
        <v>33</v>
      </c>
      <c r="D30" s="106" t="s">
        <v>1063</v>
      </c>
      <c r="E30">
        <v>651</v>
      </c>
      <c r="F30">
        <v>690</v>
      </c>
      <c r="G30">
        <v>1500</v>
      </c>
      <c r="H30" s="106" t="s">
        <v>1039</v>
      </c>
      <c r="I30">
        <v>7278</v>
      </c>
      <c r="J30" s="106" t="s">
        <v>42</v>
      </c>
      <c r="K30" s="106" t="s">
        <v>1055</v>
      </c>
      <c r="L30">
        <v>1680</v>
      </c>
      <c r="M30">
        <v>1693</v>
      </c>
      <c r="N30">
        <v>600</v>
      </c>
      <c r="O30" s="106" t="s">
        <v>1042</v>
      </c>
      <c r="P30">
        <v>0.86032674931963304</v>
      </c>
      <c r="Q30">
        <v>0.93953756855008097</v>
      </c>
      <c r="R30">
        <v>0.19613216930207</v>
      </c>
      <c r="S30" s="15">
        <v>1.0847079769405201E-3</v>
      </c>
      <c r="T30">
        <v>0.77513180163450801</v>
      </c>
      <c r="U30">
        <v>0.77513180163450801</v>
      </c>
      <c r="V30">
        <v>7.4695462803719595E-2</v>
      </c>
      <c r="W30">
        <v>5.86</v>
      </c>
      <c r="X30">
        <v>1.89</v>
      </c>
      <c r="Y30">
        <v>799539</v>
      </c>
      <c r="Z30">
        <v>47032</v>
      </c>
      <c r="AA30">
        <v>2.38</v>
      </c>
      <c r="AB30">
        <v>17</v>
      </c>
      <c r="AC30">
        <v>12</v>
      </c>
      <c r="AD30">
        <v>5</v>
      </c>
      <c r="AE30">
        <v>70.59</v>
      </c>
      <c r="AF30">
        <v>10</v>
      </c>
      <c r="AG30">
        <v>10</v>
      </c>
      <c r="AH30">
        <v>2</v>
      </c>
      <c r="AI30">
        <v>5</v>
      </c>
    </row>
    <row r="31" spans="1:35" x14ac:dyDescent="0.2">
      <c r="A31" s="102">
        <v>3939</v>
      </c>
      <c r="B31">
        <v>4061</v>
      </c>
      <c r="C31" s="106" t="s">
        <v>1224</v>
      </c>
      <c r="D31" s="106" t="s">
        <v>1062</v>
      </c>
      <c r="E31">
        <v>2685</v>
      </c>
      <c r="F31">
        <v>2677</v>
      </c>
      <c r="G31">
        <v>400</v>
      </c>
      <c r="H31" s="106" t="s">
        <v>1039</v>
      </c>
      <c r="I31">
        <v>6395</v>
      </c>
      <c r="J31" s="106" t="s">
        <v>1155</v>
      </c>
      <c r="K31" s="106" t="s">
        <v>1051</v>
      </c>
      <c r="L31">
        <v>810</v>
      </c>
      <c r="M31">
        <v>826</v>
      </c>
      <c r="N31">
        <v>1300</v>
      </c>
      <c r="O31" s="106" t="s">
        <v>1042</v>
      </c>
      <c r="P31">
        <v>0.76785058963158703</v>
      </c>
      <c r="Q31">
        <v>0.86699939380080204</v>
      </c>
      <c r="R31" s="15">
        <v>0.10831838912274699</v>
      </c>
      <c r="S31" s="15">
        <v>2.5034001142287401E-2</v>
      </c>
      <c r="T31">
        <v>0.537408564124081</v>
      </c>
      <c r="U31">
        <v>0.537408564124081</v>
      </c>
      <c r="V31">
        <v>0.73566958995056397</v>
      </c>
      <c r="W31">
        <v>4.2</v>
      </c>
      <c r="X31">
        <v>0.28000000000000003</v>
      </c>
      <c r="Y31">
        <v>797926</v>
      </c>
      <c r="Z31">
        <v>46937</v>
      </c>
      <c r="AA31">
        <v>2.56</v>
      </c>
      <c r="AB31">
        <v>17</v>
      </c>
      <c r="AC31">
        <v>16</v>
      </c>
      <c r="AD31">
        <v>1</v>
      </c>
      <c r="AE31">
        <v>94.12</v>
      </c>
      <c r="AF31">
        <v>11</v>
      </c>
      <c r="AG31">
        <v>11</v>
      </c>
      <c r="AH31">
        <v>1</v>
      </c>
      <c r="AI31">
        <v>5</v>
      </c>
    </row>
    <row r="32" spans="1:35" x14ac:dyDescent="0.2">
      <c r="A32" s="102">
        <v>251</v>
      </c>
      <c r="B32">
        <v>1963</v>
      </c>
      <c r="C32" s="106" t="s">
        <v>1234</v>
      </c>
      <c r="D32" s="106" t="s">
        <v>1049</v>
      </c>
      <c r="E32">
        <v>1033</v>
      </c>
      <c r="F32">
        <v>1065</v>
      </c>
      <c r="G32">
        <v>900</v>
      </c>
      <c r="H32" s="106" t="s">
        <v>1042</v>
      </c>
      <c r="I32">
        <v>6361</v>
      </c>
      <c r="J32" s="106" t="s">
        <v>649</v>
      </c>
      <c r="K32" s="106" t="s">
        <v>1051</v>
      </c>
      <c r="L32">
        <v>2420</v>
      </c>
      <c r="M32">
        <v>2431</v>
      </c>
      <c r="N32">
        <v>400</v>
      </c>
      <c r="O32" s="106" t="s">
        <v>1039</v>
      </c>
      <c r="P32">
        <v>0.94626911624161703</v>
      </c>
      <c r="Q32">
        <v>0.960156658649161</v>
      </c>
      <c r="R32" s="15">
        <v>0.46634768369235802</v>
      </c>
      <c r="S32" s="15">
        <v>7.3242053242309095E-5</v>
      </c>
      <c r="T32">
        <v>-0.85927061650091896</v>
      </c>
      <c r="U32">
        <v>0.85927061650091896</v>
      </c>
      <c r="V32">
        <v>1.1588084358830999</v>
      </c>
      <c r="W32">
        <v>-8.26</v>
      </c>
      <c r="X32">
        <v>1.43</v>
      </c>
      <c r="Y32">
        <v>797901</v>
      </c>
      <c r="Z32">
        <v>36268</v>
      </c>
      <c r="AA32">
        <v>1.87</v>
      </c>
      <c r="AB32">
        <v>22</v>
      </c>
      <c r="AC32">
        <v>17</v>
      </c>
      <c r="AD32">
        <v>5</v>
      </c>
      <c r="AE32">
        <v>77.27</v>
      </c>
      <c r="AF32">
        <v>10</v>
      </c>
      <c r="AG32">
        <v>16</v>
      </c>
      <c r="AH32">
        <v>2</v>
      </c>
      <c r="AI32">
        <v>4</v>
      </c>
    </row>
    <row r="33" spans="1:35" x14ac:dyDescent="0.2">
      <c r="A33" s="102">
        <v>1202</v>
      </c>
      <c r="B33">
        <v>6301</v>
      </c>
      <c r="C33" s="106" t="s">
        <v>52</v>
      </c>
      <c r="D33" s="106" t="s">
        <v>1051</v>
      </c>
      <c r="E33">
        <v>2070</v>
      </c>
      <c r="F33">
        <v>2099</v>
      </c>
      <c r="G33">
        <v>500</v>
      </c>
      <c r="H33" s="106" t="s">
        <v>1039</v>
      </c>
      <c r="I33">
        <v>7186</v>
      </c>
      <c r="J33" s="106" t="s">
        <v>490</v>
      </c>
      <c r="K33" s="106" t="s">
        <v>1083</v>
      </c>
      <c r="L33">
        <v>325</v>
      </c>
      <c r="M33">
        <v>326</v>
      </c>
      <c r="N33">
        <v>3200</v>
      </c>
      <c r="O33" s="106" t="s">
        <v>1042</v>
      </c>
      <c r="P33">
        <v>0.88301847595974903</v>
      </c>
      <c r="Q33">
        <v>0.93405737048961701</v>
      </c>
      <c r="R33">
        <v>0.27286327423538398</v>
      </c>
      <c r="S33" s="106">
        <v>8.3535943417379493E-2</v>
      </c>
      <c r="T33">
        <v>1.5677255024462899</v>
      </c>
      <c r="U33">
        <v>1.5677255024462899</v>
      </c>
      <c r="V33">
        <v>1.13886936569049</v>
      </c>
      <c r="W33">
        <v>8.48</v>
      </c>
      <c r="X33">
        <v>0.6</v>
      </c>
      <c r="Y33">
        <v>796444</v>
      </c>
      <c r="Z33">
        <v>36202</v>
      </c>
      <c r="AA33">
        <v>1.86</v>
      </c>
      <c r="AB33">
        <v>22</v>
      </c>
      <c r="AC33">
        <v>18</v>
      </c>
      <c r="AD33">
        <v>4</v>
      </c>
      <c r="AE33">
        <v>81.819999999999993</v>
      </c>
      <c r="AF33">
        <v>10</v>
      </c>
      <c r="AG33">
        <v>12</v>
      </c>
      <c r="AH33">
        <v>2</v>
      </c>
      <c r="AI33">
        <v>8</v>
      </c>
    </row>
    <row r="34" spans="1:35" x14ac:dyDescent="0.2">
      <c r="A34" s="102">
        <v>3639</v>
      </c>
      <c r="B34">
        <v>6501</v>
      </c>
      <c r="C34" s="106" t="s">
        <v>1178</v>
      </c>
      <c r="D34" s="106" t="s">
        <v>1044</v>
      </c>
      <c r="E34">
        <v>3234</v>
      </c>
      <c r="F34">
        <v>3268</v>
      </c>
      <c r="G34">
        <v>300</v>
      </c>
      <c r="H34" s="106" t="s">
        <v>1042</v>
      </c>
      <c r="I34">
        <v>8919</v>
      </c>
      <c r="J34" s="106" t="s">
        <v>1363</v>
      </c>
      <c r="K34" s="106" t="s">
        <v>1059</v>
      </c>
      <c r="L34">
        <v>2032</v>
      </c>
      <c r="M34">
        <v>2126</v>
      </c>
      <c r="N34">
        <v>500</v>
      </c>
      <c r="O34" s="106" t="s">
        <v>1039</v>
      </c>
      <c r="P34">
        <v>0.770063120501146</v>
      </c>
      <c r="Q34">
        <v>0.87577843141674805</v>
      </c>
      <c r="R34" s="106">
        <v>0.29831779494010102</v>
      </c>
      <c r="S34">
        <v>4.9151722957804104E-3</v>
      </c>
      <c r="T34">
        <v>-2.2618797287772701</v>
      </c>
      <c r="U34">
        <v>2.2618797287772701</v>
      </c>
      <c r="V34">
        <v>1.9343564635783499</v>
      </c>
      <c r="W34">
        <v>-21.61</v>
      </c>
      <c r="X34">
        <v>8.43</v>
      </c>
      <c r="Y34">
        <v>795325</v>
      </c>
      <c r="Z34">
        <v>56809</v>
      </c>
      <c r="AA34">
        <v>3.06</v>
      </c>
      <c r="AB34">
        <v>14</v>
      </c>
      <c r="AC34">
        <v>10</v>
      </c>
      <c r="AD34">
        <v>4</v>
      </c>
      <c r="AE34">
        <v>71.430000000000007</v>
      </c>
      <c r="AF34">
        <v>8</v>
      </c>
      <c r="AG34">
        <v>10</v>
      </c>
      <c r="AH34">
        <v>3</v>
      </c>
      <c r="AI34">
        <v>1</v>
      </c>
    </row>
    <row r="35" spans="1:35" x14ac:dyDescent="0.2">
      <c r="A35" s="102">
        <v>47</v>
      </c>
      <c r="B35">
        <v>1719</v>
      </c>
      <c r="C35" s="106" t="s">
        <v>492</v>
      </c>
      <c r="D35" s="106" t="s">
        <v>1049</v>
      </c>
      <c r="E35">
        <v>707</v>
      </c>
      <c r="F35">
        <v>715</v>
      </c>
      <c r="G35">
        <v>1500</v>
      </c>
      <c r="H35" s="106" t="s">
        <v>1042</v>
      </c>
      <c r="I35">
        <v>6807</v>
      </c>
      <c r="J35" s="106" t="s">
        <v>234</v>
      </c>
      <c r="K35" s="106" t="s">
        <v>1044</v>
      </c>
      <c r="L35">
        <v>1453</v>
      </c>
      <c r="M35">
        <v>1494</v>
      </c>
      <c r="N35">
        <v>700</v>
      </c>
      <c r="O35" s="106" t="s">
        <v>1039</v>
      </c>
      <c r="P35">
        <v>0.96831488144937605</v>
      </c>
      <c r="Q35">
        <v>0.97373777333592404</v>
      </c>
      <c r="R35" s="106">
        <v>0.29662263238997</v>
      </c>
      <c r="S35" s="15">
        <v>4.7255860954388497E-6</v>
      </c>
      <c r="T35">
        <v>-0.10894511640318701</v>
      </c>
      <c r="U35">
        <v>0.10894511640318701</v>
      </c>
      <c r="V35">
        <v>0.19345431707542801</v>
      </c>
      <c r="W35">
        <v>-1.02</v>
      </c>
      <c r="X35">
        <v>2.5499999999999998</v>
      </c>
      <c r="Y35">
        <v>794046</v>
      </c>
      <c r="Z35">
        <v>33085</v>
      </c>
      <c r="AA35">
        <v>1.62</v>
      </c>
      <c r="AB35">
        <v>24</v>
      </c>
      <c r="AC35">
        <v>18</v>
      </c>
      <c r="AD35">
        <v>6</v>
      </c>
      <c r="AE35">
        <v>75</v>
      </c>
      <c r="AF35">
        <v>9</v>
      </c>
      <c r="AG35">
        <v>14</v>
      </c>
      <c r="AH35">
        <v>5</v>
      </c>
      <c r="AI35">
        <v>5</v>
      </c>
    </row>
    <row r="36" spans="1:35" x14ac:dyDescent="0.2">
      <c r="A36" s="102">
        <v>3373</v>
      </c>
      <c r="B36">
        <v>9101</v>
      </c>
      <c r="C36" s="106" t="s">
        <v>782</v>
      </c>
      <c r="D36" s="106" t="s">
        <v>1228</v>
      </c>
      <c r="E36">
        <v>1399</v>
      </c>
      <c r="F36">
        <v>1448</v>
      </c>
      <c r="G36">
        <v>600</v>
      </c>
      <c r="H36" s="106" t="s">
        <v>1042</v>
      </c>
      <c r="I36">
        <v>9715</v>
      </c>
      <c r="J36" s="106" t="s">
        <v>1305</v>
      </c>
      <c r="K36" s="106" t="s">
        <v>1052</v>
      </c>
      <c r="L36">
        <v>2193</v>
      </c>
      <c r="M36">
        <v>2202</v>
      </c>
      <c r="N36">
        <v>400</v>
      </c>
      <c r="O36" s="106" t="s">
        <v>1039</v>
      </c>
      <c r="P36">
        <v>0.91398301112990898</v>
      </c>
      <c r="Q36">
        <v>0.88300203834612001</v>
      </c>
      <c r="R36">
        <v>1.2832408525757699E-3</v>
      </c>
      <c r="S36" s="15">
        <v>7.2290280334655996E-2</v>
      </c>
      <c r="T36">
        <v>-0.21285142528723</v>
      </c>
      <c r="U36">
        <v>0.21285142528723</v>
      </c>
      <c r="V36">
        <v>0.77832099974822599</v>
      </c>
      <c r="W36">
        <v>-1.7</v>
      </c>
      <c r="X36">
        <v>1.36</v>
      </c>
      <c r="Y36">
        <v>790532</v>
      </c>
      <c r="Z36">
        <v>56467</v>
      </c>
      <c r="AA36">
        <v>2.82</v>
      </c>
      <c r="AB36">
        <v>14</v>
      </c>
      <c r="AC36">
        <v>10</v>
      </c>
      <c r="AD36">
        <v>4</v>
      </c>
      <c r="AE36">
        <v>71.430000000000007</v>
      </c>
      <c r="AF36">
        <v>9</v>
      </c>
      <c r="AG36">
        <v>9</v>
      </c>
      <c r="AH36">
        <v>2</v>
      </c>
      <c r="AI36">
        <v>3</v>
      </c>
    </row>
    <row r="37" spans="1:35" x14ac:dyDescent="0.2">
      <c r="A37" s="102">
        <v>531</v>
      </c>
      <c r="B37">
        <v>6269</v>
      </c>
      <c r="C37" s="106" t="s">
        <v>1360</v>
      </c>
      <c r="D37" s="106" t="s">
        <v>1051</v>
      </c>
      <c r="E37">
        <v>1629</v>
      </c>
      <c r="F37">
        <v>1669</v>
      </c>
      <c r="G37">
        <v>600</v>
      </c>
      <c r="H37" s="106" t="s">
        <v>1039</v>
      </c>
      <c r="I37">
        <v>7211</v>
      </c>
      <c r="J37" s="106" t="s">
        <v>25</v>
      </c>
      <c r="K37" s="106" t="s">
        <v>1055</v>
      </c>
      <c r="L37">
        <v>293</v>
      </c>
      <c r="M37">
        <v>309</v>
      </c>
      <c r="N37">
        <v>3200</v>
      </c>
      <c r="O37" s="106" t="s">
        <v>1042</v>
      </c>
      <c r="P37">
        <v>0.88697591223178696</v>
      </c>
      <c r="Q37">
        <v>0.95067876080914404</v>
      </c>
      <c r="R37">
        <v>0.46442731133345999</v>
      </c>
      <c r="S37" s="106">
        <v>3.6681854813811702E-3</v>
      </c>
      <c r="T37">
        <v>0.68440942698323304</v>
      </c>
      <c r="U37">
        <v>0.68440942698323304</v>
      </c>
      <c r="V37">
        <v>0.81550117482347795</v>
      </c>
      <c r="W37">
        <v>8.35</v>
      </c>
      <c r="X37">
        <v>1.26</v>
      </c>
      <c r="Y37">
        <v>786565</v>
      </c>
      <c r="Z37">
        <v>39328</v>
      </c>
      <c r="AA37">
        <v>2.0699999999999998</v>
      </c>
      <c r="AB37">
        <v>20</v>
      </c>
      <c r="AC37">
        <v>12</v>
      </c>
      <c r="AD37">
        <v>8</v>
      </c>
      <c r="AE37">
        <v>60</v>
      </c>
      <c r="AF37">
        <v>10</v>
      </c>
      <c r="AG37">
        <v>10</v>
      </c>
      <c r="AH37">
        <v>6</v>
      </c>
      <c r="AI37">
        <v>4</v>
      </c>
    </row>
    <row r="38" spans="1:35" x14ac:dyDescent="0.2">
      <c r="A38" s="102">
        <v>3766</v>
      </c>
      <c r="B38">
        <v>1942</v>
      </c>
      <c r="C38" s="106" t="s">
        <v>1374</v>
      </c>
      <c r="D38" s="106" t="s">
        <v>1049</v>
      </c>
      <c r="E38">
        <v>916</v>
      </c>
      <c r="F38">
        <v>924</v>
      </c>
      <c r="G38">
        <v>1100</v>
      </c>
      <c r="H38" s="106" t="s">
        <v>1039</v>
      </c>
      <c r="I38">
        <v>9513</v>
      </c>
      <c r="J38" s="106" t="s">
        <v>1201</v>
      </c>
      <c r="K38" s="106" t="s">
        <v>1085</v>
      </c>
      <c r="L38">
        <v>1970</v>
      </c>
      <c r="M38">
        <v>2002</v>
      </c>
      <c r="N38">
        <v>500</v>
      </c>
      <c r="O38" s="106" t="s">
        <v>1042</v>
      </c>
      <c r="P38">
        <v>0.87311831319208799</v>
      </c>
      <c r="Q38">
        <v>0.87219984690535601</v>
      </c>
      <c r="R38" s="15">
        <v>3.9523683859501502E-2</v>
      </c>
      <c r="S38" s="106">
        <v>2.0480204212948602E-2</v>
      </c>
      <c r="T38">
        <v>3.6594893603260301</v>
      </c>
      <c r="U38">
        <v>3.6594893603260301</v>
      </c>
      <c r="V38">
        <v>3.6953373345461999</v>
      </c>
      <c r="W38">
        <v>12.55</v>
      </c>
      <c r="X38">
        <v>1.54</v>
      </c>
      <c r="Y38">
        <v>785802</v>
      </c>
      <c r="Z38">
        <v>49113</v>
      </c>
      <c r="AA38">
        <v>2.4900000000000002</v>
      </c>
      <c r="AB38">
        <v>16</v>
      </c>
      <c r="AC38">
        <v>12</v>
      </c>
      <c r="AD38">
        <v>4</v>
      </c>
      <c r="AE38">
        <v>75</v>
      </c>
      <c r="AF38">
        <v>12</v>
      </c>
      <c r="AG38">
        <v>11</v>
      </c>
      <c r="AH38">
        <v>1</v>
      </c>
      <c r="AI38">
        <v>4</v>
      </c>
    </row>
    <row r="39" spans="1:35" x14ac:dyDescent="0.2">
      <c r="A39" s="102">
        <v>3040</v>
      </c>
      <c r="B39">
        <v>3632</v>
      </c>
      <c r="C39" s="106" t="s">
        <v>1764</v>
      </c>
      <c r="D39" s="106" t="s">
        <v>1041</v>
      </c>
      <c r="E39">
        <v>435</v>
      </c>
      <c r="F39">
        <v>439</v>
      </c>
      <c r="G39">
        <v>2400</v>
      </c>
      <c r="H39" s="106" t="s">
        <v>1039</v>
      </c>
      <c r="I39">
        <v>6395</v>
      </c>
      <c r="J39" s="106" t="s">
        <v>1155</v>
      </c>
      <c r="K39" s="106" t="s">
        <v>1051</v>
      </c>
      <c r="L39">
        <v>810</v>
      </c>
      <c r="M39">
        <v>826</v>
      </c>
      <c r="N39">
        <v>1300</v>
      </c>
      <c r="O39" s="106" t="s">
        <v>1042</v>
      </c>
      <c r="P39">
        <v>0.89924909027372601</v>
      </c>
      <c r="Q39">
        <v>0.892680681111505</v>
      </c>
      <c r="R39">
        <v>1.6336462376100699E-2</v>
      </c>
      <c r="S39" s="106">
        <v>8.5529362031972703E-3</v>
      </c>
      <c r="T39">
        <v>0.76246747930208703</v>
      </c>
      <c r="U39">
        <v>0.76246747930208703</v>
      </c>
      <c r="V39">
        <v>0.96114714623516595</v>
      </c>
      <c r="W39">
        <v>5.24</v>
      </c>
      <c r="X39">
        <v>1.88</v>
      </c>
      <c r="Y39">
        <v>784841</v>
      </c>
      <c r="Z39">
        <v>49053</v>
      </c>
      <c r="AA39">
        <v>2.33</v>
      </c>
      <c r="AB39">
        <v>16</v>
      </c>
      <c r="AC39">
        <v>11</v>
      </c>
      <c r="AD39">
        <v>5</v>
      </c>
      <c r="AE39">
        <v>68.75</v>
      </c>
      <c r="AF39">
        <v>10</v>
      </c>
      <c r="AG39">
        <v>10</v>
      </c>
      <c r="AH39">
        <v>3</v>
      </c>
      <c r="AI39">
        <v>3</v>
      </c>
    </row>
    <row r="40" spans="1:35" x14ac:dyDescent="0.2">
      <c r="A40" s="102">
        <v>2674</v>
      </c>
      <c r="B40">
        <v>6028</v>
      </c>
      <c r="C40" s="106" t="s">
        <v>498</v>
      </c>
      <c r="D40" s="106" t="s">
        <v>1052</v>
      </c>
      <c r="E40">
        <v>6010</v>
      </c>
      <c r="F40">
        <v>6320</v>
      </c>
      <c r="G40">
        <v>100</v>
      </c>
      <c r="H40" s="106" t="s">
        <v>1039</v>
      </c>
      <c r="I40">
        <v>9715</v>
      </c>
      <c r="J40" s="106" t="s">
        <v>1305</v>
      </c>
      <c r="K40" s="106" t="s">
        <v>1052</v>
      </c>
      <c r="L40">
        <v>2193</v>
      </c>
      <c r="M40">
        <v>2202</v>
      </c>
      <c r="N40">
        <v>300</v>
      </c>
      <c r="O40" s="106" t="s">
        <v>1042</v>
      </c>
      <c r="P40">
        <v>0.92774650663630598</v>
      </c>
      <c r="Q40">
        <v>0.90190048390788002</v>
      </c>
      <c r="R40">
        <v>5.31891144413403E-2</v>
      </c>
      <c r="S40" s="106">
        <v>8.6988268592672596E-3</v>
      </c>
      <c r="T40">
        <v>0.97122757665388604</v>
      </c>
      <c r="U40">
        <v>0.97122757665388604</v>
      </c>
      <c r="V40">
        <v>0.40232922719014602</v>
      </c>
      <c r="W40">
        <v>7.19</v>
      </c>
      <c r="X40">
        <v>4.53</v>
      </c>
      <c r="Y40">
        <v>779774</v>
      </c>
      <c r="Z40">
        <v>64981</v>
      </c>
      <c r="AA40">
        <v>4.1900000000000004</v>
      </c>
      <c r="AB40">
        <v>12</v>
      </c>
      <c r="AC40">
        <v>11</v>
      </c>
      <c r="AD40">
        <v>1</v>
      </c>
      <c r="AE40">
        <v>91.67</v>
      </c>
      <c r="AF40">
        <v>6</v>
      </c>
      <c r="AG40">
        <v>10</v>
      </c>
      <c r="AH40">
        <v>1</v>
      </c>
      <c r="AI40">
        <v>1</v>
      </c>
    </row>
    <row r="41" spans="1:35" x14ac:dyDescent="0.2">
      <c r="A41" s="102">
        <v>1321</v>
      </c>
      <c r="B41">
        <v>5714</v>
      </c>
      <c r="C41" s="106" t="s">
        <v>628</v>
      </c>
      <c r="D41" s="106" t="s">
        <v>1053</v>
      </c>
      <c r="E41">
        <v>3055</v>
      </c>
      <c r="F41">
        <v>3120</v>
      </c>
      <c r="G41">
        <v>200</v>
      </c>
      <c r="H41" s="106" t="s">
        <v>1042</v>
      </c>
      <c r="I41">
        <v>6028</v>
      </c>
      <c r="J41" s="106" t="s">
        <v>498</v>
      </c>
      <c r="K41" s="106" t="s">
        <v>1052</v>
      </c>
      <c r="L41">
        <v>6010</v>
      </c>
      <c r="M41">
        <v>6320</v>
      </c>
      <c r="N41">
        <v>100</v>
      </c>
      <c r="O41" s="106" t="s">
        <v>1039</v>
      </c>
      <c r="P41">
        <v>0.94390587243513402</v>
      </c>
      <c r="Q41">
        <v>0.93180459222386003</v>
      </c>
      <c r="R41" s="15">
        <v>0.28655954685051499</v>
      </c>
      <c r="S41">
        <v>6.9955766743676597E-3</v>
      </c>
      <c r="T41">
        <v>-1.24918639368923</v>
      </c>
      <c r="U41">
        <v>1.24918639368923</v>
      </c>
      <c r="V41">
        <v>1.02302539874919</v>
      </c>
      <c r="W41">
        <v>-10.39</v>
      </c>
      <c r="X41">
        <v>1.27</v>
      </c>
      <c r="Y41">
        <v>777736</v>
      </c>
      <c r="Z41">
        <v>45749</v>
      </c>
      <c r="AA41">
        <v>2.81</v>
      </c>
      <c r="AB41">
        <v>17</v>
      </c>
      <c r="AC41">
        <v>14</v>
      </c>
      <c r="AD41">
        <v>3</v>
      </c>
      <c r="AE41">
        <v>82.35</v>
      </c>
      <c r="AF41">
        <v>8</v>
      </c>
      <c r="AG41">
        <v>14</v>
      </c>
      <c r="AH41">
        <v>3</v>
      </c>
      <c r="AI41">
        <v>0</v>
      </c>
    </row>
    <row r="42" spans="1:35" x14ac:dyDescent="0.2">
      <c r="A42" s="102">
        <v>3948</v>
      </c>
      <c r="B42">
        <v>3288</v>
      </c>
      <c r="C42" s="106" t="s">
        <v>1069</v>
      </c>
      <c r="D42" s="106" t="s">
        <v>1059</v>
      </c>
      <c r="E42">
        <v>2448</v>
      </c>
      <c r="F42">
        <v>2440</v>
      </c>
      <c r="G42">
        <v>400</v>
      </c>
      <c r="H42" s="106" t="s">
        <v>1039</v>
      </c>
      <c r="I42">
        <v>9934</v>
      </c>
      <c r="J42" s="106" t="s">
        <v>1188</v>
      </c>
      <c r="K42" s="106" t="s">
        <v>1046</v>
      </c>
      <c r="L42">
        <v>2313</v>
      </c>
      <c r="M42">
        <v>2287</v>
      </c>
      <c r="N42">
        <v>400</v>
      </c>
      <c r="O42" s="106" t="s">
        <v>1042</v>
      </c>
      <c r="P42">
        <v>0.85375406690926303</v>
      </c>
      <c r="Q42">
        <v>0.86671840410787404</v>
      </c>
      <c r="R42" s="106">
        <v>0.437164063627621</v>
      </c>
      <c r="S42" s="15">
        <v>5.1298364803837298E-3</v>
      </c>
      <c r="T42">
        <v>0.17020747795323601</v>
      </c>
      <c r="U42">
        <v>0.17020747795323601</v>
      </c>
      <c r="V42">
        <v>2.1857629788363401E-3</v>
      </c>
      <c r="W42">
        <v>1.67</v>
      </c>
      <c r="X42">
        <v>6.27</v>
      </c>
      <c r="Y42">
        <v>773887</v>
      </c>
      <c r="Z42">
        <v>42994</v>
      </c>
      <c r="AA42">
        <v>2.08</v>
      </c>
      <c r="AB42">
        <v>18</v>
      </c>
      <c r="AC42">
        <v>13</v>
      </c>
      <c r="AD42">
        <v>5</v>
      </c>
      <c r="AE42">
        <v>72.22</v>
      </c>
      <c r="AF42">
        <v>9</v>
      </c>
      <c r="AG42">
        <v>11</v>
      </c>
      <c r="AH42">
        <v>4</v>
      </c>
      <c r="AI42">
        <v>3</v>
      </c>
    </row>
    <row r="43" spans="1:35" x14ac:dyDescent="0.2">
      <c r="A43" s="102">
        <v>4554</v>
      </c>
      <c r="B43">
        <v>3289</v>
      </c>
      <c r="C43" s="106" t="s">
        <v>565</v>
      </c>
      <c r="D43" s="106" t="s">
        <v>1059</v>
      </c>
      <c r="E43">
        <v>538</v>
      </c>
      <c r="F43">
        <v>555</v>
      </c>
      <c r="G43">
        <v>1700</v>
      </c>
      <c r="H43" s="106" t="s">
        <v>1042</v>
      </c>
      <c r="I43">
        <v>6479</v>
      </c>
      <c r="J43" s="106" t="s">
        <v>495</v>
      </c>
      <c r="K43" s="106" t="s">
        <v>1044</v>
      </c>
      <c r="L43">
        <v>1928</v>
      </c>
      <c r="M43">
        <v>1875</v>
      </c>
      <c r="N43">
        <v>500</v>
      </c>
      <c r="O43" s="106" t="s">
        <v>1039</v>
      </c>
      <c r="P43">
        <v>0.92481232413453696</v>
      </c>
      <c r="Q43">
        <v>0.84537770081959696</v>
      </c>
      <c r="R43">
        <v>0.457568505603686</v>
      </c>
      <c r="S43">
        <v>9.0711905628038395E-2</v>
      </c>
      <c r="T43">
        <v>-1.34253902592007</v>
      </c>
      <c r="U43">
        <v>1.34253902592007</v>
      </c>
      <c r="V43">
        <v>1.2513724362902701</v>
      </c>
      <c r="W43">
        <v>-12.61</v>
      </c>
      <c r="X43">
        <v>0.64</v>
      </c>
      <c r="Y43">
        <v>773839</v>
      </c>
      <c r="Z43">
        <v>42991</v>
      </c>
      <c r="AA43">
        <v>2.1</v>
      </c>
      <c r="AB43">
        <v>18</v>
      </c>
      <c r="AC43">
        <v>15</v>
      </c>
      <c r="AD43">
        <v>3</v>
      </c>
      <c r="AE43">
        <v>83.33</v>
      </c>
      <c r="AF43">
        <v>11</v>
      </c>
      <c r="AG43">
        <v>12</v>
      </c>
      <c r="AH43">
        <v>3</v>
      </c>
      <c r="AI43">
        <v>3</v>
      </c>
    </row>
    <row r="44" spans="1:35" x14ac:dyDescent="0.2">
      <c r="A44" s="102">
        <v>3577</v>
      </c>
      <c r="B44">
        <v>4689</v>
      </c>
      <c r="C44" s="106" t="s">
        <v>1168</v>
      </c>
      <c r="D44" s="106" t="s">
        <v>1041</v>
      </c>
      <c r="E44">
        <v>440</v>
      </c>
      <c r="F44">
        <v>437</v>
      </c>
      <c r="G44">
        <v>2000</v>
      </c>
      <c r="H44" s="106" t="s">
        <v>1039</v>
      </c>
      <c r="I44">
        <v>5393</v>
      </c>
      <c r="J44" s="106" t="s">
        <v>232</v>
      </c>
      <c r="K44" s="106" t="s">
        <v>1038</v>
      </c>
      <c r="L44">
        <v>2142</v>
      </c>
      <c r="M44">
        <v>2220</v>
      </c>
      <c r="N44">
        <v>400</v>
      </c>
      <c r="O44" s="106" t="s">
        <v>1042</v>
      </c>
      <c r="P44">
        <v>0.80191962143455398</v>
      </c>
      <c r="Q44">
        <v>0.87737285632866002</v>
      </c>
      <c r="R44" s="106">
        <v>0.44544193860145997</v>
      </c>
      <c r="S44" s="15">
        <v>2.7416082013974101E-2</v>
      </c>
      <c r="T44">
        <v>1.38626355682769</v>
      </c>
      <c r="U44">
        <v>1.38626355682769</v>
      </c>
      <c r="V44">
        <v>1.8845412254088501</v>
      </c>
      <c r="W44">
        <v>9.8699999999999992</v>
      </c>
      <c r="X44">
        <v>1.58</v>
      </c>
      <c r="Y44">
        <v>771568</v>
      </c>
      <c r="Z44">
        <v>32149</v>
      </c>
      <c r="AA44">
        <v>1.59</v>
      </c>
      <c r="AB44">
        <v>24</v>
      </c>
      <c r="AC44">
        <v>17</v>
      </c>
      <c r="AD44">
        <v>7</v>
      </c>
      <c r="AE44">
        <v>70.83</v>
      </c>
      <c r="AF44">
        <v>10</v>
      </c>
      <c r="AG44">
        <v>17</v>
      </c>
      <c r="AH44">
        <v>3</v>
      </c>
      <c r="AI44">
        <v>4</v>
      </c>
    </row>
    <row r="45" spans="1:35" x14ac:dyDescent="0.2">
      <c r="A45" s="102">
        <v>1813</v>
      </c>
      <c r="B45">
        <v>1332</v>
      </c>
      <c r="C45" s="106" t="s">
        <v>1358</v>
      </c>
      <c r="D45" s="106" t="s">
        <v>1123</v>
      </c>
      <c r="E45">
        <v>475</v>
      </c>
      <c r="F45">
        <v>479</v>
      </c>
      <c r="G45">
        <v>2200</v>
      </c>
      <c r="H45" s="106" t="s">
        <v>1042</v>
      </c>
      <c r="I45">
        <v>6841</v>
      </c>
      <c r="J45" s="106" t="s">
        <v>1345</v>
      </c>
      <c r="K45" s="106" t="s">
        <v>1044</v>
      </c>
      <c r="L45">
        <v>1514</v>
      </c>
      <c r="M45">
        <v>1507</v>
      </c>
      <c r="N45">
        <v>700</v>
      </c>
      <c r="O45" s="106" t="s">
        <v>1039</v>
      </c>
      <c r="P45">
        <v>0.88373931202574396</v>
      </c>
      <c r="Q45">
        <v>0.921601362948134</v>
      </c>
      <c r="R45" s="106">
        <v>0.10317039382000499</v>
      </c>
      <c r="S45" s="106">
        <v>3.6376829159645301E-3</v>
      </c>
      <c r="T45">
        <v>-0.39398005441564299</v>
      </c>
      <c r="U45">
        <v>0.39398005441564299</v>
      </c>
      <c r="V45">
        <v>0.46148267854004899</v>
      </c>
      <c r="W45">
        <v>-4.4400000000000004</v>
      </c>
      <c r="X45">
        <v>0.1</v>
      </c>
      <c r="Y45">
        <v>770706</v>
      </c>
      <c r="Z45">
        <v>33509</v>
      </c>
      <c r="AA45">
        <v>1.67</v>
      </c>
      <c r="AB45">
        <v>23</v>
      </c>
      <c r="AC45">
        <v>17</v>
      </c>
      <c r="AD45">
        <v>6</v>
      </c>
      <c r="AE45">
        <v>73.91</v>
      </c>
      <c r="AF45">
        <v>9</v>
      </c>
      <c r="AG45">
        <v>13</v>
      </c>
      <c r="AH45">
        <v>4</v>
      </c>
      <c r="AI45">
        <v>6</v>
      </c>
    </row>
    <row r="46" spans="1:35" x14ac:dyDescent="0.2">
      <c r="A46" s="102">
        <v>2560</v>
      </c>
      <c r="B46">
        <v>6506</v>
      </c>
      <c r="C46" s="106" t="s">
        <v>1156</v>
      </c>
      <c r="D46" s="106" t="s">
        <v>1044</v>
      </c>
      <c r="E46">
        <v>3550</v>
      </c>
      <c r="F46">
        <v>3520</v>
      </c>
      <c r="G46">
        <v>300</v>
      </c>
      <c r="H46" s="106" t="s">
        <v>1042</v>
      </c>
      <c r="I46">
        <v>8919</v>
      </c>
      <c r="J46" s="106" t="s">
        <v>1363</v>
      </c>
      <c r="K46" s="106" t="s">
        <v>1059</v>
      </c>
      <c r="L46">
        <v>2032</v>
      </c>
      <c r="M46">
        <v>2126</v>
      </c>
      <c r="N46">
        <v>500</v>
      </c>
      <c r="O46" s="106" t="s">
        <v>1039</v>
      </c>
      <c r="P46">
        <v>0.90816165694633499</v>
      </c>
      <c r="Q46">
        <v>0.90432511269788995</v>
      </c>
      <c r="R46">
        <v>7.9723183313786E-2</v>
      </c>
      <c r="S46" s="15">
        <v>4.3765592289128101E-3</v>
      </c>
      <c r="T46">
        <v>-1.38019932143901</v>
      </c>
      <c r="U46">
        <v>1.38019932143901</v>
      </c>
      <c r="V46">
        <v>0.34711133862334198</v>
      </c>
      <c r="W46">
        <v>-7.17</v>
      </c>
      <c r="X46">
        <v>0.66</v>
      </c>
      <c r="Y46">
        <v>761937</v>
      </c>
      <c r="Z46">
        <v>54424</v>
      </c>
      <c r="AA46">
        <v>2.69</v>
      </c>
      <c r="AB46">
        <v>14</v>
      </c>
      <c r="AC46">
        <v>11</v>
      </c>
      <c r="AD46">
        <v>3</v>
      </c>
      <c r="AE46">
        <v>78.569999999999993</v>
      </c>
      <c r="AF46">
        <v>8</v>
      </c>
      <c r="AG46">
        <v>10</v>
      </c>
      <c r="AH46">
        <v>3</v>
      </c>
      <c r="AI46">
        <v>1</v>
      </c>
    </row>
    <row r="47" spans="1:35" x14ac:dyDescent="0.2">
      <c r="A47" s="102">
        <v>850</v>
      </c>
      <c r="B47">
        <v>3048</v>
      </c>
      <c r="C47" s="106" t="s">
        <v>1292</v>
      </c>
      <c r="D47" s="106" t="s">
        <v>1063</v>
      </c>
      <c r="E47">
        <v>1030</v>
      </c>
      <c r="F47">
        <v>1045</v>
      </c>
      <c r="G47">
        <v>1000</v>
      </c>
      <c r="H47" s="106" t="s">
        <v>1039</v>
      </c>
      <c r="I47">
        <v>4917</v>
      </c>
      <c r="J47" s="106" t="s">
        <v>1307</v>
      </c>
      <c r="K47" s="106" t="s">
        <v>1062</v>
      </c>
      <c r="L47">
        <v>2068</v>
      </c>
      <c r="M47">
        <v>2129</v>
      </c>
      <c r="N47">
        <v>500</v>
      </c>
      <c r="O47" s="106" t="s">
        <v>1042</v>
      </c>
      <c r="P47">
        <v>0.85483235761168197</v>
      </c>
      <c r="Q47">
        <v>0.94193825141081799</v>
      </c>
      <c r="R47" s="106">
        <v>0.29503367557624399</v>
      </c>
      <c r="S47" s="106">
        <v>2.2264375188732499E-4</v>
      </c>
      <c r="T47">
        <v>2.37094150584901</v>
      </c>
      <c r="U47">
        <v>2.37094150584901</v>
      </c>
      <c r="V47">
        <v>3.0248304723566002</v>
      </c>
      <c r="W47">
        <v>12.24</v>
      </c>
      <c r="X47">
        <v>1.83</v>
      </c>
      <c r="Y47">
        <v>758470</v>
      </c>
      <c r="Z47">
        <v>34476</v>
      </c>
      <c r="AA47">
        <v>1.87</v>
      </c>
      <c r="AB47">
        <v>22</v>
      </c>
      <c r="AC47">
        <v>19</v>
      </c>
      <c r="AD47">
        <v>3</v>
      </c>
      <c r="AE47">
        <v>86.36</v>
      </c>
      <c r="AF47">
        <v>10</v>
      </c>
      <c r="AG47">
        <v>16</v>
      </c>
      <c r="AH47">
        <v>2</v>
      </c>
      <c r="AI47">
        <v>4</v>
      </c>
    </row>
    <row r="48" spans="1:35" x14ac:dyDescent="0.2">
      <c r="A48" s="102">
        <v>1401</v>
      </c>
      <c r="B48">
        <v>3086</v>
      </c>
      <c r="C48" s="106" t="s">
        <v>553</v>
      </c>
      <c r="D48" s="106" t="s">
        <v>1063</v>
      </c>
      <c r="E48">
        <v>900</v>
      </c>
      <c r="F48">
        <v>943</v>
      </c>
      <c r="G48">
        <v>1100</v>
      </c>
      <c r="H48" s="106" t="s">
        <v>1042</v>
      </c>
      <c r="I48">
        <v>9613</v>
      </c>
      <c r="J48" s="106" t="s">
        <v>1367</v>
      </c>
      <c r="K48" s="106" t="s">
        <v>1041</v>
      </c>
      <c r="L48">
        <v>1149</v>
      </c>
      <c r="M48">
        <v>1164</v>
      </c>
      <c r="N48">
        <v>900</v>
      </c>
      <c r="O48" s="106" t="s">
        <v>1039</v>
      </c>
      <c r="P48">
        <v>0.94354790580165304</v>
      </c>
      <c r="Q48">
        <v>0.93037617929696304</v>
      </c>
      <c r="R48">
        <v>0.22915516142829601</v>
      </c>
      <c r="S48" s="15">
        <v>3.7903764611160698E-2</v>
      </c>
      <c r="T48">
        <v>-0.613419182543542</v>
      </c>
      <c r="U48">
        <v>0.613419182543542</v>
      </c>
      <c r="V48">
        <v>1.2208430119714599</v>
      </c>
      <c r="W48">
        <v>-5.03</v>
      </c>
      <c r="X48">
        <v>0.98</v>
      </c>
      <c r="Y48">
        <v>758325</v>
      </c>
      <c r="Z48">
        <v>39912</v>
      </c>
      <c r="AA48">
        <v>1.87</v>
      </c>
      <c r="AB48">
        <v>19</v>
      </c>
      <c r="AC48">
        <v>14</v>
      </c>
      <c r="AD48">
        <v>5</v>
      </c>
      <c r="AE48">
        <v>73.680000000000007</v>
      </c>
      <c r="AF48">
        <v>11</v>
      </c>
      <c r="AG48">
        <v>12</v>
      </c>
      <c r="AH48">
        <v>3</v>
      </c>
      <c r="AI48">
        <v>4</v>
      </c>
    </row>
    <row r="49" spans="1:35" x14ac:dyDescent="0.2">
      <c r="A49" s="102">
        <v>1022</v>
      </c>
      <c r="B49">
        <v>7186</v>
      </c>
      <c r="C49" s="106" t="s">
        <v>490</v>
      </c>
      <c r="D49" s="106" t="s">
        <v>1083</v>
      </c>
      <c r="E49">
        <v>325</v>
      </c>
      <c r="F49">
        <v>326</v>
      </c>
      <c r="G49">
        <v>3100</v>
      </c>
      <c r="H49" s="106" t="s">
        <v>1042</v>
      </c>
      <c r="I49">
        <v>9101</v>
      </c>
      <c r="J49" s="106" t="s">
        <v>782</v>
      </c>
      <c r="K49" s="106" t="s">
        <v>1228</v>
      </c>
      <c r="L49">
        <v>1399</v>
      </c>
      <c r="M49">
        <v>1448</v>
      </c>
      <c r="N49">
        <v>700</v>
      </c>
      <c r="O49" s="106" t="s">
        <v>1039</v>
      </c>
      <c r="P49">
        <v>0.95005939250642801</v>
      </c>
      <c r="Q49">
        <v>0.93829497411287999</v>
      </c>
      <c r="R49">
        <v>0.41254379673546498</v>
      </c>
      <c r="S49" s="15">
        <v>9.42560892732109E-2</v>
      </c>
      <c r="T49">
        <v>-1.0588684392402901</v>
      </c>
      <c r="U49">
        <v>1.0588684392402901</v>
      </c>
      <c r="V49">
        <v>0.105805659479744</v>
      </c>
      <c r="W49">
        <v>-4.58</v>
      </c>
      <c r="X49">
        <v>0.3</v>
      </c>
      <c r="Y49">
        <v>757562</v>
      </c>
      <c r="Z49">
        <v>39872</v>
      </c>
      <c r="AA49">
        <v>1.99</v>
      </c>
      <c r="AB49">
        <v>19</v>
      </c>
      <c r="AC49">
        <v>16</v>
      </c>
      <c r="AD49">
        <v>3</v>
      </c>
      <c r="AE49">
        <v>84.21</v>
      </c>
      <c r="AF49">
        <v>12</v>
      </c>
      <c r="AG49">
        <v>11</v>
      </c>
      <c r="AH49">
        <v>0</v>
      </c>
      <c r="AI49">
        <v>8</v>
      </c>
    </row>
    <row r="50" spans="1:35" x14ac:dyDescent="0.2">
      <c r="A50" s="102">
        <v>2726</v>
      </c>
      <c r="B50">
        <v>1959</v>
      </c>
      <c r="C50" s="106" t="s">
        <v>1759</v>
      </c>
      <c r="D50" s="106" t="s">
        <v>1049</v>
      </c>
      <c r="E50">
        <v>3005</v>
      </c>
      <c r="F50">
        <v>3035</v>
      </c>
      <c r="G50">
        <v>300</v>
      </c>
      <c r="H50" s="106" t="s">
        <v>1042</v>
      </c>
      <c r="I50">
        <v>3254</v>
      </c>
      <c r="J50" s="106" t="s">
        <v>1660</v>
      </c>
      <c r="K50" s="106" t="s">
        <v>1059</v>
      </c>
      <c r="L50">
        <v>1141</v>
      </c>
      <c r="M50">
        <v>1168</v>
      </c>
      <c r="N50">
        <v>800</v>
      </c>
      <c r="O50" s="106" t="s">
        <v>1039</v>
      </c>
      <c r="P50">
        <v>0.80400208514217297</v>
      </c>
      <c r="Q50">
        <v>0.900399965633362</v>
      </c>
      <c r="R50" s="15">
        <v>4.5849446665528301E-2</v>
      </c>
      <c r="S50">
        <v>1.6484156800017899E-2</v>
      </c>
      <c r="T50">
        <v>-6.2786817134012296E-2</v>
      </c>
      <c r="U50">
        <v>6.2786817134012296E-2</v>
      </c>
      <c r="V50">
        <v>9.8988784968668003E-2</v>
      </c>
      <c r="W50">
        <v>-0.47</v>
      </c>
      <c r="X50">
        <v>2.62</v>
      </c>
      <c r="Y50">
        <v>756957</v>
      </c>
      <c r="Z50">
        <v>39840</v>
      </c>
      <c r="AA50">
        <v>1.93</v>
      </c>
      <c r="AB50">
        <v>19</v>
      </c>
      <c r="AC50">
        <v>14</v>
      </c>
      <c r="AD50">
        <v>5</v>
      </c>
      <c r="AE50">
        <v>73.680000000000007</v>
      </c>
      <c r="AF50">
        <v>11</v>
      </c>
      <c r="AG50">
        <v>10</v>
      </c>
      <c r="AH50">
        <v>5</v>
      </c>
      <c r="AI50">
        <v>4</v>
      </c>
    </row>
    <row r="51" spans="1:35" x14ac:dyDescent="0.2">
      <c r="A51" s="102">
        <v>4384</v>
      </c>
      <c r="B51">
        <v>1802</v>
      </c>
      <c r="C51" s="106" t="s">
        <v>1198</v>
      </c>
      <c r="D51" s="106" t="s">
        <v>1049</v>
      </c>
      <c r="E51">
        <v>959</v>
      </c>
      <c r="F51">
        <v>952</v>
      </c>
      <c r="G51">
        <v>1000</v>
      </c>
      <c r="H51" s="106" t="s">
        <v>1042</v>
      </c>
      <c r="I51">
        <v>6370</v>
      </c>
      <c r="J51" s="106" t="s">
        <v>1230</v>
      </c>
      <c r="K51" s="106" t="s">
        <v>1051</v>
      </c>
      <c r="L51">
        <v>3055</v>
      </c>
      <c r="M51">
        <v>3080</v>
      </c>
      <c r="N51">
        <v>300</v>
      </c>
      <c r="O51" s="106" t="s">
        <v>1039</v>
      </c>
      <c r="P51">
        <v>0.79804741193765005</v>
      </c>
      <c r="Q51">
        <v>0.85159922069662897</v>
      </c>
      <c r="R51" s="15">
        <v>0.47905288701024701</v>
      </c>
      <c r="S51" s="15">
        <v>1.61845025791977E-2</v>
      </c>
      <c r="T51">
        <v>-2.1440248326448899</v>
      </c>
      <c r="U51">
        <v>2.1440248326448899</v>
      </c>
      <c r="V51">
        <v>1.7584696916809499</v>
      </c>
      <c r="W51">
        <v>-17.25</v>
      </c>
      <c r="X51">
        <v>3.03</v>
      </c>
      <c r="Y51">
        <v>756306</v>
      </c>
      <c r="Z51">
        <v>37815</v>
      </c>
      <c r="AA51">
        <v>1.91</v>
      </c>
      <c r="AB51">
        <v>20</v>
      </c>
      <c r="AC51">
        <v>14</v>
      </c>
      <c r="AD51">
        <v>6</v>
      </c>
      <c r="AE51">
        <v>70</v>
      </c>
      <c r="AF51">
        <v>12</v>
      </c>
      <c r="AG51">
        <v>9</v>
      </c>
      <c r="AH51">
        <v>2</v>
      </c>
      <c r="AI51">
        <v>9</v>
      </c>
    </row>
    <row r="52" spans="1:35" x14ac:dyDescent="0.2">
      <c r="A52" s="102">
        <v>752</v>
      </c>
      <c r="B52">
        <v>5334</v>
      </c>
      <c r="C52" s="106" t="s">
        <v>1231</v>
      </c>
      <c r="D52" s="106" t="s">
        <v>1038</v>
      </c>
      <c r="E52">
        <v>1656</v>
      </c>
      <c r="F52">
        <v>1644</v>
      </c>
      <c r="G52">
        <v>600</v>
      </c>
      <c r="H52" s="106" t="s">
        <v>1039</v>
      </c>
      <c r="I52">
        <v>7186</v>
      </c>
      <c r="J52" s="106" t="s">
        <v>490</v>
      </c>
      <c r="K52" s="106" t="s">
        <v>1083</v>
      </c>
      <c r="L52">
        <v>325</v>
      </c>
      <c r="M52">
        <v>326</v>
      </c>
      <c r="N52">
        <v>3000</v>
      </c>
      <c r="O52" s="106" t="s">
        <v>1042</v>
      </c>
      <c r="P52">
        <v>0.95408432027129197</v>
      </c>
      <c r="Q52">
        <v>0.94449427380575901</v>
      </c>
      <c r="R52">
        <v>3.8263116777770501E-2</v>
      </c>
      <c r="S52" s="106">
        <v>4.2487374006247303E-2</v>
      </c>
      <c r="T52">
        <v>1.5827079977001</v>
      </c>
      <c r="U52">
        <v>1.5827079977001</v>
      </c>
      <c r="V52">
        <v>0.69258192383025596</v>
      </c>
      <c r="W52">
        <v>6.14</v>
      </c>
      <c r="X52">
        <v>0.85</v>
      </c>
      <c r="Y52">
        <v>756185</v>
      </c>
      <c r="Z52">
        <v>44481</v>
      </c>
      <c r="AA52">
        <v>2.15</v>
      </c>
      <c r="AB52">
        <v>17</v>
      </c>
      <c r="AC52">
        <v>11</v>
      </c>
      <c r="AD52">
        <v>6</v>
      </c>
      <c r="AE52">
        <v>64.709999999999994</v>
      </c>
      <c r="AF52">
        <v>11</v>
      </c>
      <c r="AG52">
        <v>10</v>
      </c>
      <c r="AH52">
        <v>1</v>
      </c>
      <c r="AI52">
        <v>6</v>
      </c>
    </row>
    <row r="53" spans="1:35" x14ac:dyDescent="0.2">
      <c r="A53" s="102">
        <v>3529</v>
      </c>
      <c r="B53">
        <v>3563</v>
      </c>
      <c r="C53" s="106" t="s">
        <v>1192</v>
      </c>
      <c r="D53" s="106" t="s">
        <v>1063</v>
      </c>
      <c r="E53">
        <v>1978</v>
      </c>
      <c r="F53">
        <v>2030</v>
      </c>
      <c r="G53">
        <v>500</v>
      </c>
      <c r="H53" s="106" t="s">
        <v>1039</v>
      </c>
      <c r="I53">
        <v>6479</v>
      </c>
      <c r="J53" s="106" t="s">
        <v>495</v>
      </c>
      <c r="K53" s="106" t="s">
        <v>1044</v>
      </c>
      <c r="L53">
        <v>1928</v>
      </c>
      <c r="M53">
        <v>1875</v>
      </c>
      <c r="N53">
        <v>500</v>
      </c>
      <c r="O53" s="106" t="s">
        <v>1042</v>
      </c>
      <c r="P53">
        <v>0.94186526152891703</v>
      </c>
      <c r="Q53">
        <v>0.87883035811008403</v>
      </c>
      <c r="R53" s="106">
        <v>1.05178268975041E-3</v>
      </c>
      <c r="S53" s="106">
        <v>6.1091281419943501E-2</v>
      </c>
      <c r="T53">
        <v>1.0483092387797699</v>
      </c>
      <c r="U53">
        <v>1.0483092387797699</v>
      </c>
      <c r="V53">
        <v>1.71639645674703</v>
      </c>
      <c r="W53">
        <v>5.23</v>
      </c>
      <c r="X53">
        <v>7.64</v>
      </c>
      <c r="Y53">
        <v>755104</v>
      </c>
      <c r="Z53">
        <v>25170</v>
      </c>
      <c r="AA53">
        <v>1.25</v>
      </c>
      <c r="AB53">
        <v>30</v>
      </c>
      <c r="AC53">
        <v>19</v>
      </c>
      <c r="AD53">
        <v>11</v>
      </c>
      <c r="AE53">
        <v>63.33</v>
      </c>
      <c r="AF53">
        <v>7</v>
      </c>
      <c r="AG53">
        <v>19</v>
      </c>
      <c r="AH53">
        <v>11</v>
      </c>
      <c r="AI53">
        <v>0</v>
      </c>
    </row>
    <row r="54" spans="1:35" x14ac:dyDescent="0.2">
      <c r="A54" s="102">
        <v>1548</v>
      </c>
      <c r="B54">
        <v>5019</v>
      </c>
      <c r="C54" s="106" t="s">
        <v>1247</v>
      </c>
      <c r="D54" s="106" t="s">
        <v>1248</v>
      </c>
      <c r="E54">
        <v>2472</v>
      </c>
      <c r="F54">
        <v>2464</v>
      </c>
      <c r="G54">
        <v>400</v>
      </c>
      <c r="H54" s="106" t="s">
        <v>1039</v>
      </c>
      <c r="I54">
        <v>5301</v>
      </c>
      <c r="J54" s="106" t="s">
        <v>622</v>
      </c>
      <c r="K54" s="106" t="s">
        <v>1038</v>
      </c>
      <c r="L54">
        <v>846</v>
      </c>
      <c r="M54">
        <v>867</v>
      </c>
      <c r="N54">
        <v>1100</v>
      </c>
      <c r="O54" s="106" t="s">
        <v>1042</v>
      </c>
      <c r="P54">
        <v>0.88297462360263601</v>
      </c>
      <c r="Q54">
        <v>0.92701879401429699</v>
      </c>
      <c r="R54" s="15">
        <v>0.30360953879915398</v>
      </c>
      <c r="S54" s="15">
        <v>3.1156336387052599E-4</v>
      </c>
      <c r="T54">
        <v>0.31394581964871998</v>
      </c>
      <c r="U54">
        <v>0.31394581964871998</v>
      </c>
      <c r="V54">
        <v>1.23489637728514</v>
      </c>
      <c r="W54">
        <v>1.17</v>
      </c>
      <c r="X54">
        <v>3.24</v>
      </c>
      <c r="Y54">
        <v>754358</v>
      </c>
      <c r="Z54">
        <v>50291</v>
      </c>
      <c r="AA54">
        <v>2.85</v>
      </c>
      <c r="AB54">
        <v>15</v>
      </c>
      <c r="AC54">
        <v>12</v>
      </c>
      <c r="AD54">
        <v>3</v>
      </c>
      <c r="AE54">
        <v>80</v>
      </c>
      <c r="AF54">
        <v>7</v>
      </c>
      <c r="AG54">
        <v>11</v>
      </c>
      <c r="AH54">
        <v>2</v>
      </c>
      <c r="AI54">
        <v>2</v>
      </c>
    </row>
    <row r="55" spans="1:35" x14ac:dyDescent="0.2">
      <c r="A55" s="102">
        <v>5210</v>
      </c>
      <c r="B55">
        <v>2503</v>
      </c>
      <c r="C55" s="106" t="s">
        <v>1572</v>
      </c>
      <c r="D55" s="106" t="s">
        <v>1065</v>
      </c>
      <c r="E55">
        <v>2080</v>
      </c>
      <c r="F55">
        <v>2077.5</v>
      </c>
      <c r="G55">
        <v>500</v>
      </c>
      <c r="H55" s="106" t="s">
        <v>1039</v>
      </c>
      <c r="I55">
        <v>7278</v>
      </c>
      <c r="J55" s="106" t="s">
        <v>42</v>
      </c>
      <c r="K55" s="106" t="s">
        <v>1055</v>
      </c>
      <c r="L55">
        <v>1680</v>
      </c>
      <c r="M55">
        <v>1693</v>
      </c>
      <c r="N55">
        <v>600</v>
      </c>
      <c r="O55" s="106" t="s">
        <v>1042</v>
      </c>
      <c r="P55">
        <v>0.57017704675530001</v>
      </c>
      <c r="Q55">
        <v>0.81867346288754494</v>
      </c>
      <c r="R55" s="15">
        <v>0.40139753491535501</v>
      </c>
      <c r="S55" s="15">
        <v>4.0317838695670396E-3</v>
      </c>
      <c r="T55">
        <v>0.15418184100885801</v>
      </c>
      <c r="U55">
        <v>0.15418184100885801</v>
      </c>
      <c r="V55">
        <v>0.27446495064337001</v>
      </c>
      <c r="W55">
        <v>1.99</v>
      </c>
      <c r="X55">
        <v>2.21</v>
      </c>
      <c r="Y55">
        <v>753623</v>
      </c>
      <c r="Z55">
        <v>32766</v>
      </c>
      <c r="AA55">
        <v>1.67</v>
      </c>
      <c r="AB55">
        <v>23</v>
      </c>
      <c r="AC55">
        <v>17</v>
      </c>
      <c r="AD55">
        <v>6</v>
      </c>
      <c r="AE55">
        <v>73.91</v>
      </c>
      <c r="AF55">
        <v>7</v>
      </c>
      <c r="AG55">
        <v>17</v>
      </c>
      <c r="AH55">
        <v>5</v>
      </c>
      <c r="AI55">
        <v>1</v>
      </c>
    </row>
    <row r="56" spans="1:35" x14ac:dyDescent="0.2">
      <c r="A56" s="102">
        <v>4497</v>
      </c>
      <c r="B56">
        <v>3563</v>
      </c>
      <c r="C56" s="106" t="s">
        <v>1192</v>
      </c>
      <c r="D56" s="106" t="s">
        <v>1063</v>
      </c>
      <c r="E56">
        <v>1978</v>
      </c>
      <c r="F56">
        <v>2030</v>
      </c>
      <c r="G56">
        <v>500</v>
      </c>
      <c r="H56" s="106" t="s">
        <v>1039</v>
      </c>
      <c r="I56">
        <v>8020</v>
      </c>
      <c r="J56" s="106" t="s">
        <v>1121</v>
      </c>
      <c r="K56" s="106" t="s">
        <v>1046</v>
      </c>
      <c r="L56">
        <v>1163</v>
      </c>
      <c r="M56">
        <v>1190</v>
      </c>
      <c r="N56">
        <v>900</v>
      </c>
      <c r="O56" s="106" t="s">
        <v>1042</v>
      </c>
      <c r="P56">
        <v>0.90362260467956201</v>
      </c>
      <c r="Q56">
        <v>0.84754514117898105</v>
      </c>
      <c r="R56" s="106">
        <v>4.8922316593937698E-2</v>
      </c>
      <c r="S56">
        <v>9.6561768902795303E-2</v>
      </c>
      <c r="T56">
        <v>0.81910879266120495</v>
      </c>
      <c r="U56">
        <v>0.81910879266120495</v>
      </c>
      <c r="V56">
        <v>1.0240623332288199</v>
      </c>
      <c r="W56">
        <v>5.76</v>
      </c>
      <c r="X56">
        <v>5.52</v>
      </c>
      <c r="Y56">
        <v>749356</v>
      </c>
      <c r="Z56">
        <v>27754</v>
      </c>
      <c r="AA56">
        <v>1.35</v>
      </c>
      <c r="AB56">
        <v>27</v>
      </c>
      <c r="AC56">
        <v>18</v>
      </c>
      <c r="AD56">
        <v>9</v>
      </c>
      <c r="AE56">
        <v>66.67</v>
      </c>
      <c r="AF56">
        <v>10</v>
      </c>
      <c r="AG56">
        <v>16</v>
      </c>
      <c r="AH56">
        <v>6</v>
      </c>
      <c r="AI56">
        <v>5</v>
      </c>
    </row>
    <row r="57" spans="1:35" x14ac:dyDescent="0.2">
      <c r="A57" s="102">
        <v>646</v>
      </c>
      <c r="B57">
        <v>8179</v>
      </c>
      <c r="C57" s="106" t="s">
        <v>722</v>
      </c>
      <c r="D57" s="106" t="s">
        <v>1063</v>
      </c>
      <c r="E57">
        <v>1853</v>
      </c>
      <c r="F57">
        <v>1947</v>
      </c>
      <c r="G57">
        <v>500</v>
      </c>
      <c r="H57" s="106" t="s">
        <v>1039</v>
      </c>
      <c r="I57">
        <v>9766</v>
      </c>
      <c r="J57" s="106" t="s">
        <v>1762</v>
      </c>
      <c r="K57" s="106" t="s">
        <v>1041</v>
      </c>
      <c r="L57">
        <v>3410</v>
      </c>
      <c r="M57">
        <v>3500</v>
      </c>
      <c r="N57">
        <v>300</v>
      </c>
      <c r="O57" s="106" t="s">
        <v>1042</v>
      </c>
      <c r="P57">
        <v>0.82037409100139003</v>
      </c>
      <c r="Q57">
        <v>0.94744435646724401</v>
      </c>
      <c r="R57">
        <v>0.20959943597181399</v>
      </c>
      <c r="S57" s="15">
        <v>7.87442877289409E-3</v>
      </c>
      <c r="T57">
        <v>0.76072876180770799</v>
      </c>
      <c r="U57">
        <v>0.76072876180770799</v>
      </c>
      <c r="V57">
        <v>6.6647537130089002E-2</v>
      </c>
      <c r="W57">
        <v>5.62</v>
      </c>
      <c r="X57">
        <v>7.29</v>
      </c>
      <c r="Y57">
        <v>747067</v>
      </c>
      <c r="Z57">
        <v>46692</v>
      </c>
      <c r="AA57">
        <v>2.3199999999999998</v>
      </c>
      <c r="AB57">
        <v>16</v>
      </c>
      <c r="AC57">
        <v>12</v>
      </c>
      <c r="AD57">
        <v>4</v>
      </c>
      <c r="AE57">
        <v>75</v>
      </c>
      <c r="AF57">
        <v>8</v>
      </c>
      <c r="AG57">
        <v>11</v>
      </c>
      <c r="AH57">
        <v>3</v>
      </c>
      <c r="AI57">
        <v>2</v>
      </c>
    </row>
    <row r="58" spans="1:35" x14ac:dyDescent="0.2">
      <c r="A58" s="102">
        <v>2278</v>
      </c>
      <c r="B58">
        <v>4185</v>
      </c>
      <c r="C58" s="106" t="s">
        <v>1353</v>
      </c>
      <c r="D58" s="106" t="s">
        <v>1062</v>
      </c>
      <c r="E58">
        <v>1981</v>
      </c>
      <c r="F58">
        <v>1986</v>
      </c>
      <c r="G58">
        <v>500</v>
      </c>
      <c r="H58" s="106" t="s">
        <v>1042</v>
      </c>
      <c r="I58">
        <v>4503</v>
      </c>
      <c r="J58" s="106" t="s">
        <v>600</v>
      </c>
      <c r="K58" s="106" t="s">
        <v>1060</v>
      </c>
      <c r="L58">
        <v>1839</v>
      </c>
      <c r="M58">
        <v>1805</v>
      </c>
      <c r="N58">
        <v>600</v>
      </c>
      <c r="O58" s="106" t="s">
        <v>1039</v>
      </c>
      <c r="P58">
        <v>0.91146845804864896</v>
      </c>
      <c r="Q58">
        <v>0.91103086506630204</v>
      </c>
      <c r="R58" s="15">
        <v>0.108587942452195</v>
      </c>
      <c r="S58" s="106">
        <v>1.91888063097123E-2</v>
      </c>
      <c r="T58">
        <v>-7.7845315586923702E-2</v>
      </c>
      <c r="U58">
        <v>7.7845315586923702E-2</v>
      </c>
      <c r="V58">
        <v>1.08057904344661</v>
      </c>
      <c r="W58">
        <v>-0.28000000000000003</v>
      </c>
      <c r="X58">
        <v>9.06</v>
      </c>
      <c r="Y58">
        <v>745278</v>
      </c>
      <c r="Z58">
        <v>39225</v>
      </c>
      <c r="AA58">
        <v>1.98</v>
      </c>
      <c r="AB58">
        <v>19</v>
      </c>
      <c r="AC58">
        <v>16</v>
      </c>
      <c r="AD58">
        <v>3</v>
      </c>
      <c r="AE58">
        <v>84.21</v>
      </c>
      <c r="AF58">
        <v>11</v>
      </c>
      <c r="AG58">
        <v>11</v>
      </c>
      <c r="AH58">
        <v>1</v>
      </c>
      <c r="AI58">
        <v>7</v>
      </c>
    </row>
    <row r="59" spans="1:35" x14ac:dyDescent="0.2">
      <c r="A59" s="102">
        <v>248</v>
      </c>
      <c r="B59">
        <v>3407</v>
      </c>
      <c r="C59" s="106" t="s">
        <v>1132</v>
      </c>
      <c r="D59" s="106" t="s">
        <v>1062</v>
      </c>
      <c r="E59">
        <v>756</v>
      </c>
      <c r="F59">
        <v>766.6</v>
      </c>
      <c r="G59">
        <v>1300</v>
      </c>
      <c r="H59" s="106" t="s">
        <v>1042</v>
      </c>
      <c r="I59">
        <v>5021</v>
      </c>
      <c r="J59" s="106" t="s">
        <v>1661</v>
      </c>
      <c r="K59" s="106" t="s">
        <v>1248</v>
      </c>
      <c r="L59">
        <v>1624</v>
      </c>
      <c r="M59">
        <v>1607</v>
      </c>
      <c r="N59">
        <v>600</v>
      </c>
      <c r="O59" s="106" t="s">
        <v>1039</v>
      </c>
      <c r="P59">
        <v>0.93720190014686</v>
      </c>
      <c r="Q59">
        <v>0.96021778878612396</v>
      </c>
      <c r="R59" s="15">
        <v>0.160065816841404</v>
      </c>
      <c r="S59" s="106">
        <v>8.6034609055138603E-3</v>
      </c>
      <c r="T59">
        <v>-0.59120410985871696</v>
      </c>
      <c r="U59">
        <v>0.59120410985871696</v>
      </c>
      <c r="V59">
        <v>0.85395753386435103</v>
      </c>
      <c r="W59">
        <v>-3.53</v>
      </c>
      <c r="X59">
        <v>3.36</v>
      </c>
      <c r="Y59">
        <v>741820</v>
      </c>
      <c r="Z59">
        <v>35325</v>
      </c>
      <c r="AA59">
        <v>1.78</v>
      </c>
      <c r="AB59">
        <v>21</v>
      </c>
      <c r="AC59">
        <v>16</v>
      </c>
      <c r="AD59">
        <v>5</v>
      </c>
      <c r="AE59">
        <v>76.19</v>
      </c>
      <c r="AF59">
        <v>10</v>
      </c>
      <c r="AG59">
        <v>15</v>
      </c>
      <c r="AH59">
        <v>3</v>
      </c>
      <c r="AI59">
        <v>3</v>
      </c>
    </row>
    <row r="60" spans="1:35" x14ac:dyDescent="0.2">
      <c r="A60" s="102">
        <v>4201</v>
      </c>
      <c r="B60">
        <v>8919</v>
      </c>
      <c r="C60" s="106" t="s">
        <v>1363</v>
      </c>
      <c r="D60" s="106" t="s">
        <v>1059</v>
      </c>
      <c r="E60">
        <v>2032</v>
      </c>
      <c r="F60">
        <v>2126</v>
      </c>
      <c r="G60">
        <v>500</v>
      </c>
      <c r="H60" s="106" t="s">
        <v>1039</v>
      </c>
      <c r="I60">
        <v>9005</v>
      </c>
      <c r="J60" s="106" t="s">
        <v>1760</v>
      </c>
      <c r="K60" s="106" t="s">
        <v>1125</v>
      </c>
      <c r="L60">
        <v>1615</v>
      </c>
      <c r="M60">
        <v>1666</v>
      </c>
      <c r="N60">
        <v>600</v>
      </c>
      <c r="O60" s="106" t="s">
        <v>1042</v>
      </c>
      <c r="P60">
        <v>0.65955554636685898</v>
      </c>
      <c r="Q60">
        <v>0.85803688901496999</v>
      </c>
      <c r="R60" s="106">
        <v>0.26825075076488097</v>
      </c>
      <c r="S60" s="106">
        <v>6.3588196826137502E-3</v>
      </c>
      <c r="T60">
        <v>1.9069794427167499</v>
      </c>
      <c r="U60">
        <v>1.9069794427167499</v>
      </c>
      <c r="V60">
        <v>1.71424773711279</v>
      </c>
      <c r="W60">
        <v>14.55</v>
      </c>
      <c r="X60">
        <v>5.96</v>
      </c>
      <c r="Y60">
        <v>736310</v>
      </c>
      <c r="Z60">
        <v>36816</v>
      </c>
      <c r="AA60">
        <v>1.77</v>
      </c>
      <c r="AB60">
        <v>20</v>
      </c>
      <c r="AC60">
        <v>15</v>
      </c>
      <c r="AD60">
        <v>5</v>
      </c>
      <c r="AE60">
        <v>75</v>
      </c>
      <c r="AF60">
        <v>10</v>
      </c>
      <c r="AG60">
        <v>14</v>
      </c>
      <c r="AH60">
        <v>3</v>
      </c>
      <c r="AI60">
        <v>3</v>
      </c>
    </row>
    <row r="61" spans="1:35" x14ac:dyDescent="0.2">
      <c r="A61" s="102">
        <v>413</v>
      </c>
      <c r="B61">
        <v>7186</v>
      </c>
      <c r="C61" s="106" t="s">
        <v>490</v>
      </c>
      <c r="D61" s="106" t="s">
        <v>1083</v>
      </c>
      <c r="E61">
        <v>325</v>
      </c>
      <c r="F61">
        <v>326</v>
      </c>
      <c r="G61">
        <v>3100</v>
      </c>
      <c r="H61" s="106" t="s">
        <v>1039</v>
      </c>
      <c r="I61">
        <v>7278</v>
      </c>
      <c r="J61" s="106" t="s">
        <v>42</v>
      </c>
      <c r="K61" s="106" t="s">
        <v>1055</v>
      </c>
      <c r="L61">
        <v>1680</v>
      </c>
      <c r="M61">
        <v>1693</v>
      </c>
      <c r="N61">
        <v>600</v>
      </c>
      <c r="O61" s="106" t="s">
        <v>1042</v>
      </c>
      <c r="P61">
        <v>0.89639495336932495</v>
      </c>
      <c r="Q61">
        <v>0.95424572711065103</v>
      </c>
      <c r="R61" s="106">
        <v>0.41106376667022498</v>
      </c>
      <c r="S61" s="106">
        <v>1.08092046560107E-3</v>
      </c>
      <c r="T61">
        <v>0.121598643816812</v>
      </c>
      <c r="U61">
        <v>0.121598643816812</v>
      </c>
      <c r="V61">
        <v>0.29812757259378803</v>
      </c>
      <c r="W61">
        <v>0.82</v>
      </c>
      <c r="X61">
        <v>0.51</v>
      </c>
      <c r="Y61">
        <v>734897</v>
      </c>
      <c r="Z61">
        <v>36745</v>
      </c>
      <c r="AA61">
        <v>1.79</v>
      </c>
      <c r="AB61">
        <v>20</v>
      </c>
      <c r="AC61">
        <v>13</v>
      </c>
      <c r="AD61">
        <v>7</v>
      </c>
      <c r="AE61">
        <v>65</v>
      </c>
      <c r="AF61">
        <v>9</v>
      </c>
      <c r="AG61">
        <v>10</v>
      </c>
      <c r="AH61">
        <v>4</v>
      </c>
      <c r="AI61">
        <v>6</v>
      </c>
    </row>
    <row r="62" spans="1:35" x14ac:dyDescent="0.2">
      <c r="A62" s="102">
        <v>2865</v>
      </c>
      <c r="B62">
        <v>1662</v>
      </c>
      <c r="C62" s="106" t="s">
        <v>510</v>
      </c>
      <c r="D62" s="106" t="s">
        <v>1202</v>
      </c>
      <c r="E62">
        <v>1914</v>
      </c>
      <c r="F62">
        <v>1898</v>
      </c>
      <c r="G62">
        <v>600</v>
      </c>
      <c r="H62" s="106" t="s">
        <v>1042</v>
      </c>
      <c r="I62">
        <v>8919</v>
      </c>
      <c r="J62" s="106" t="s">
        <v>1363</v>
      </c>
      <c r="K62" s="106" t="s">
        <v>1059</v>
      </c>
      <c r="L62">
        <v>2032</v>
      </c>
      <c r="M62">
        <v>2126</v>
      </c>
      <c r="N62">
        <v>500</v>
      </c>
      <c r="O62" s="106" t="s">
        <v>1039</v>
      </c>
      <c r="P62">
        <v>0.76536919703115702</v>
      </c>
      <c r="Q62">
        <v>0.89692834138109301</v>
      </c>
      <c r="R62" s="106">
        <v>0.204959591792686</v>
      </c>
      <c r="S62">
        <v>3.0337314661783399E-4</v>
      </c>
      <c r="T62">
        <v>-2.21510144755071</v>
      </c>
      <c r="U62">
        <v>2.21510144755071</v>
      </c>
      <c r="V62">
        <v>1.9278884239787999</v>
      </c>
      <c r="W62">
        <v>-30.93</v>
      </c>
      <c r="X62">
        <v>7.13</v>
      </c>
      <c r="Y62">
        <v>733370</v>
      </c>
      <c r="Z62">
        <v>48891</v>
      </c>
      <c r="AA62">
        <v>2.56</v>
      </c>
      <c r="AB62">
        <v>15</v>
      </c>
      <c r="AC62">
        <v>12</v>
      </c>
      <c r="AD62">
        <v>3</v>
      </c>
      <c r="AE62">
        <v>80</v>
      </c>
      <c r="AF62">
        <v>7</v>
      </c>
      <c r="AG62">
        <v>11</v>
      </c>
      <c r="AH62">
        <v>3</v>
      </c>
      <c r="AI62">
        <v>1</v>
      </c>
    </row>
    <row r="63" spans="1:35" x14ac:dyDescent="0.2">
      <c r="A63" s="102">
        <v>3408</v>
      </c>
      <c r="B63">
        <v>4061</v>
      </c>
      <c r="C63" s="106" t="s">
        <v>1224</v>
      </c>
      <c r="D63" s="106" t="s">
        <v>1062</v>
      </c>
      <c r="E63">
        <v>2685</v>
      </c>
      <c r="F63">
        <v>2677</v>
      </c>
      <c r="G63">
        <v>400</v>
      </c>
      <c r="H63" s="106" t="s">
        <v>1039</v>
      </c>
      <c r="I63">
        <v>8377</v>
      </c>
      <c r="J63" s="106" t="s">
        <v>1126</v>
      </c>
      <c r="K63" s="106" t="s">
        <v>1083</v>
      </c>
      <c r="L63">
        <v>875</v>
      </c>
      <c r="M63">
        <v>873</v>
      </c>
      <c r="N63">
        <v>1200</v>
      </c>
      <c r="O63" s="106" t="s">
        <v>1042</v>
      </c>
      <c r="P63">
        <v>0.53608885020279595</v>
      </c>
      <c r="Q63">
        <v>0.88225486803444497</v>
      </c>
      <c r="R63" s="106">
        <v>0.33146175009029499</v>
      </c>
      <c r="S63">
        <v>6.4199242073326807E-2</v>
      </c>
      <c r="T63">
        <v>0.85037980435287897</v>
      </c>
      <c r="U63">
        <v>0.85037980435287897</v>
      </c>
      <c r="V63">
        <v>0.775731301744498</v>
      </c>
      <c r="W63">
        <v>7</v>
      </c>
      <c r="X63">
        <v>2.17</v>
      </c>
      <c r="Y63">
        <v>733338</v>
      </c>
      <c r="Z63">
        <v>34921</v>
      </c>
      <c r="AA63">
        <v>1.92</v>
      </c>
      <c r="AB63">
        <v>21</v>
      </c>
      <c r="AC63">
        <v>15</v>
      </c>
      <c r="AD63">
        <v>6</v>
      </c>
      <c r="AE63">
        <v>71.430000000000007</v>
      </c>
      <c r="AF63">
        <v>10</v>
      </c>
      <c r="AG63">
        <v>13</v>
      </c>
      <c r="AH63">
        <v>5</v>
      </c>
      <c r="AI63">
        <v>3</v>
      </c>
    </row>
    <row r="64" spans="1:35" x14ac:dyDescent="0.2">
      <c r="A64" s="102">
        <v>3950</v>
      </c>
      <c r="B64">
        <v>6268</v>
      </c>
      <c r="C64" s="106" t="s">
        <v>1365</v>
      </c>
      <c r="D64" s="106" t="s">
        <v>1051</v>
      </c>
      <c r="E64">
        <v>3350</v>
      </c>
      <c r="F64">
        <v>3300</v>
      </c>
      <c r="G64">
        <v>300</v>
      </c>
      <c r="H64" s="106" t="s">
        <v>1039</v>
      </c>
      <c r="I64">
        <v>8919</v>
      </c>
      <c r="J64" s="106" t="s">
        <v>1363</v>
      </c>
      <c r="K64" s="106" t="s">
        <v>1059</v>
      </c>
      <c r="L64">
        <v>2032</v>
      </c>
      <c r="M64">
        <v>2126</v>
      </c>
      <c r="N64">
        <v>500</v>
      </c>
      <c r="O64" s="106" t="s">
        <v>1042</v>
      </c>
      <c r="P64">
        <v>0.91833927130649395</v>
      </c>
      <c r="Q64">
        <v>0.86664185776580804</v>
      </c>
      <c r="R64" s="15">
        <v>0.18665381674964501</v>
      </c>
      <c r="S64" s="106">
        <v>1.8330225597212601E-2</v>
      </c>
      <c r="T64">
        <v>0.262488355364913</v>
      </c>
      <c r="U64">
        <v>0.262488355364913</v>
      </c>
      <c r="V64">
        <v>1.2657956369597501</v>
      </c>
      <c r="W64">
        <v>1.45</v>
      </c>
      <c r="X64">
        <v>7.37</v>
      </c>
      <c r="Y64">
        <v>729878</v>
      </c>
      <c r="Z64">
        <v>42934</v>
      </c>
      <c r="AA64">
        <v>2.2200000000000002</v>
      </c>
      <c r="AB64">
        <v>17</v>
      </c>
      <c r="AC64">
        <v>13</v>
      </c>
      <c r="AD64">
        <v>4</v>
      </c>
      <c r="AE64">
        <v>76.47</v>
      </c>
      <c r="AF64">
        <v>7</v>
      </c>
      <c r="AG64">
        <v>13</v>
      </c>
      <c r="AH64">
        <v>4</v>
      </c>
      <c r="AI64">
        <v>0</v>
      </c>
    </row>
    <row r="65" spans="1:35" x14ac:dyDescent="0.2">
      <c r="A65" s="102">
        <v>3537</v>
      </c>
      <c r="B65">
        <v>2501</v>
      </c>
      <c r="C65" s="106" t="s">
        <v>530</v>
      </c>
      <c r="D65" s="106" t="s">
        <v>1065</v>
      </c>
      <c r="E65">
        <v>2015</v>
      </c>
      <c r="F65">
        <v>2071</v>
      </c>
      <c r="G65">
        <v>500</v>
      </c>
      <c r="H65" s="106" t="s">
        <v>1042</v>
      </c>
      <c r="I65">
        <v>8919</v>
      </c>
      <c r="J65" s="106" t="s">
        <v>1363</v>
      </c>
      <c r="K65" s="106" t="s">
        <v>1059</v>
      </c>
      <c r="L65">
        <v>2032</v>
      </c>
      <c r="M65">
        <v>2126</v>
      </c>
      <c r="N65">
        <v>500</v>
      </c>
      <c r="O65" s="106" t="s">
        <v>1039</v>
      </c>
      <c r="P65">
        <v>0.851556306332654</v>
      </c>
      <c r="Q65">
        <v>0.87869366328810605</v>
      </c>
      <c r="R65" s="106">
        <v>0.301546915778452</v>
      </c>
      <c r="S65" s="15">
        <v>7.1126892481441096E-3</v>
      </c>
      <c r="T65">
        <v>-2.9256616663536201</v>
      </c>
      <c r="U65">
        <v>2.9256616663536201</v>
      </c>
      <c r="V65">
        <v>2.63615309003568</v>
      </c>
      <c r="W65">
        <v>-19.63</v>
      </c>
      <c r="X65">
        <v>2.59</v>
      </c>
      <c r="Y65">
        <v>728195</v>
      </c>
      <c r="Z65">
        <v>34676</v>
      </c>
      <c r="AA65">
        <v>1.71</v>
      </c>
      <c r="AB65">
        <v>21</v>
      </c>
      <c r="AC65">
        <v>15</v>
      </c>
      <c r="AD65">
        <v>6</v>
      </c>
      <c r="AE65">
        <v>71.430000000000007</v>
      </c>
      <c r="AF65">
        <v>8</v>
      </c>
      <c r="AG65">
        <v>13</v>
      </c>
      <c r="AH65">
        <v>6</v>
      </c>
      <c r="AI65">
        <v>2</v>
      </c>
    </row>
    <row r="66" spans="1:35" x14ac:dyDescent="0.2">
      <c r="A66" s="102">
        <v>1643</v>
      </c>
      <c r="B66">
        <v>3086</v>
      </c>
      <c r="C66" s="106" t="s">
        <v>553</v>
      </c>
      <c r="D66" s="106" t="s">
        <v>1063</v>
      </c>
      <c r="E66">
        <v>900</v>
      </c>
      <c r="F66">
        <v>943</v>
      </c>
      <c r="G66">
        <v>900</v>
      </c>
      <c r="H66" s="106" t="s">
        <v>1042</v>
      </c>
      <c r="I66">
        <v>9715</v>
      </c>
      <c r="J66" s="106" t="s">
        <v>1305</v>
      </c>
      <c r="K66" s="106" t="s">
        <v>1052</v>
      </c>
      <c r="L66">
        <v>2193</v>
      </c>
      <c r="M66">
        <v>2202</v>
      </c>
      <c r="N66">
        <v>400</v>
      </c>
      <c r="O66" s="106" t="s">
        <v>1039</v>
      </c>
      <c r="P66">
        <v>0.88310564671328595</v>
      </c>
      <c r="Q66">
        <v>0.92510076626504001</v>
      </c>
      <c r="R66">
        <v>0.47107180840929602</v>
      </c>
      <c r="S66">
        <v>2.5002145097857101E-2</v>
      </c>
      <c r="T66">
        <v>-0.74781030404505999</v>
      </c>
      <c r="U66">
        <v>0.74781030404505999</v>
      </c>
      <c r="V66">
        <v>1.3989408535015799</v>
      </c>
      <c r="W66">
        <v>-7.96</v>
      </c>
      <c r="X66">
        <v>3.64</v>
      </c>
      <c r="Y66">
        <v>727785</v>
      </c>
      <c r="Z66">
        <v>48519</v>
      </c>
      <c r="AA66">
        <v>2.75</v>
      </c>
      <c r="AB66">
        <v>15</v>
      </c>
      <c r="AC66">
        <v>12</v>
      </c>
      <c r="AD66">
        <v>3</v>
      </c>
      <c r="AE66">
        <v>80</v>
      </c>
      <c r="AF66">
        <v>10</v>
      </c>
      <c r="AG66">
        <v>11</v>
      </c>
      <c r="AH66">
        <v>2</v>
      </c>
      <c r="AI66">
        <v>2</v>
      </c>
    </row>
    <row r="67" spans="1:35" x14ac:dyDescent="0.2">
      <c r="A67" s="102">
        <v>5401</v>
      </c>
      <c r="B67">
        <v>2503</v>
      </c>
      <c r="C67" s="106" t="s">
        <v>1572</v>
      </c>
      <c r="D67" s="106" t="s">
        <v>1065</v>
      </c>
      <c r="E67">
        <v>2080</v>
      </c>
      <c r="F67">
        <v>2077.5</v>
      </c>
      <c r="G67">
        <v>500</v>
      </c>
      <c r="H67" s="106" t="s">
        <v>1042</v>
      </c>
      <c r="I67">
        <v>4208</v>
      </c>
      <c r="J67" s="106" t="s">
        <v>1183</v>
      </c>
      <c r="K67" s="106" t="s">
        <v>1062</v>
      </c>
      <c r="L67">
        <v>1785</v>
      </c>
      <c r="M67">
        <v>1832</v>
      </c>
      <c r="N67">
        <v>600</v>
      </c>
      <c r="O67" s="106" t="s">
        <v>1039</v>
      </c>
      <c r="P67">
        <v>0.65654076189502897</v>
      </c>
      <c r="Q67">
        <v>0.80887998985832998</v>
      </c>
      <c r="R67" s="106">
        <v>0.37397186540994498</v>
      </c>
      <c r="S67">
        <v>2.1258265651625498E-2</v>
      </c>
      <c r="T67">
        <v>-0.42117059255975198</v>
      </c>
      <c r="U67">
        <v>0.42117059255975198</v>
      </c>
      <c r="V67">
        <v>0.14557785337596399</v>
      </c>
      <c r="W67">
        <v>-4.04</v>
      </c>
      <c r="X67">
        <v>5.82</v>
      </c>
      <c r="Y67">
        <v>725805</v>
      </c>
      <c r="Z67">
        <v>40322</v>
      </c>
      <c r="AA67">
        <v>2.04</v>
      </c>
      <c r="AB67">
        <v>18</v>
      </c>
      <c r="AC67">
        <v>15</v>
      </c>
      <c r="AD67">
        <v>3</v>
      </c>
      <c r="AE67">
        <v>83.33</v>
      </c>
      <c r="AF67">
        <v>10</v>
      </c>
      <c r="AG67">
        <v>12</v>
      </c>
      <c r="AH67">
        <v>2</v>
      </c>
      <c r="AI67">
        <v>4</v>
      </c>
    </row>
    <row r="68" spans="1:35" x14ac:dyDescent="0.2">
      <c r="A68" s="102">
        <v>1782</v>
      </c>
      <c r="B68">
        <v>7278</v>
      </c>
      <c r="C68" s="106" t="s">
        <v>42</v>
      </c>
      <c r="D68" s="106" t="s">
        <v>1055</v>
      </c>
      <c r="E68">
        <v>1680</v>
      </c>
      <c r="F68">
        <v>1693</v>
      </c>
      <c r="G68">
        <v>600</v>
      </c>
      <c r="H68" s="106" t="s">
        <v>1042</v>
      </c>
      <c r="I68">
        <v>9107</v>
      </c>
      <c r="J68" s="106" t="s">
        <v>1227</v>
      </c>
      <c r="K68" s="106" t="s">
        <v>1228</v>
      </c>
      <c r="L68">
        <v>1050</v>
      </c>
      <c r="M68">
        <v>1121</v>
      </c>
      <c r="N68">
        <v>900</v>
      </c>
      <c r="O68" s="106" t="s">
        <v>1039</v>
      </c>
      <c r="P68">
        <v>0.951056928212482</v>
      </c>
      <c r="Q68">
        <v>0.92231482340771598</v>
      </c>
      <c r="R68">
        <v>0.142728252351598</v>
      </c>
      <c r="S68" s="15">
        <v>4.25449066997853E-2</v>
      </c>
      <c r="T68">
        <v>-0.90718177684713497</v>
      </c>
      <c r="U68">
        <v>0.90718177684713497</v>
      </c>
      <c r="V68">
        <v>0.16847100265477399</v>
      </c>
      <c r="W68">
        <v>-9.5399999999999991</v>
      </c>
      <c r="X68">
        <v>0.68</v>
      </c>
      <c r="Y68">
        <v>725489</v>
      </c>
      <c r="Z68">
        <v>32977</v>
      </c>
      <c r="AA68">
        <v>1.65</v>
      </c>
      <c r="AB68">
        <v>22</v>
      </c>
      <c r="AC68">
        <v>17</v>
      </c>
      <c r="AD68">
        <v>5</v>
      </c>
      <c r="AE68">
        <v>77.27</v>
      </c>
      <c r="AF68">
        <v>11</v>
      </c>
      <c r="AG68">
        <v>12</v>
      </c>
      <c r="AH68">
        <v>2</v>
      </c>
      <c r="AI68">
        <v>8</v>
      </c>
    </row>
    <row r="69" spans="1:35" x14ac:dyDescent="0.2">
      <c r="A69" s="102">
        <v>440</v>
      </c>
      <c r="B69">
        <v>6504</v>
      </c>
      <c r="C69" s="106" t="s">
        <v>1757</v>
      </c>
      <c r="D69" s="106" t="s">
        <v>1044</v>
      </c>
      <c r="E69">
        <v>2722</v>
      </c>
      <c r="F69">
        <v>2758</v>
      </c>
      <c r="G69">
        <v>300</v>
      </c>
      <c r="H69" s="106" t="s">
        <v>1042</v>
      </c>
      <c r="I69">
        <v>8473</v>
      </c>
      <c r="J69" s="106" t="s">
        <v>1758</v>
      </c>
      <c r="K69" s="106" t="s">
        <v>1181</v>
      </c>
      <c r="L69">
        <v>2117</v>
      </c>
      <c r="M69">
        <v>2164</v>
      </c>
      <c r="N69">
        <v>400</v>
      </c>
      <c r="O69" s="106" t="s">
        <v>1039</v>
      </c>
      <c r="P69">
        <v>0.96380584754252596</v>
      </c>
      <c r="Q69">
        <v>0.95338671828107802</v>
      </c>
      <c r="R69" s="106">
        <v>0.31983029840157701</v>
      </c>
      <c r="S69" s="106">
        <v>1.7403046678524899E-3</v>
      </c>
      <c r="T69">
        <v>-1.75689861023408</v>
      </c>
      <c r="U69">
        <v>1.75689861023408</v>
      </c>
      <c r="V69">
        <v>1.9472749108043701</v>
      </c>
      <c r="W69">
        <v>-10.09</v>
      </c>
      <c r="X69">
        <v>4.62</v>
      </c>
      <c r="Y69">
        <v>714450</v>
      </c>
      <c r="Z69">
        <v>51032</v>
      </c>
      <c r="AA69">
        <v>2.75</v>
      </c>
      <c r="AB69">
        <v>14</v>
      </c>
      <c r="AC69">
        <v>11</v>
      </c>
      <c r="AD69">
        <v>3</v>
      </c>
      <c r="AE69">
        <v>78.569999999999993</v>
      </c>
      <c r="AF69">
        <v>8</v>
      </c>
      <c r="AG69">
        <v>11</v>
      </c>
      <c r="AH69">
        <v>2</v>
      </c>
      <c r="AI69">
        <v>1</v>
      </c>
    </row>
    <row r="70" spans="1:35" x14ac:dyDescent="0.2">
      <c r="A70" s="102">
        <v>2209</v>
      </c>
      <c r="B70">
        <v>3288</v>
      </c>
      <c r="C70" s="106" t="s">
        <v>1069</v>
      </c>
      <c r="D70" s="106" t="s">
        <v>1059</v>
      </c>
      <c r="E70">
        <v>2448</v>
      </c>
      <c r="F70">
        <v>2440</v>
      </c>
      <c r="G70">
        <v>400</v>
      </c>
      <c r="H70" s="106" t="s">
        <v>1039</v>
      </c>
      <c r="I70">
        <v>4613</v>
      </c>
      <c r="J70" s="106" t="s">
        <v>223</v>
      </c>
      <c r="K70" s="106" t="s">
        <v>1062</v>
      </c>
      <c r="L70">
        <v>2069</v>
      </c>
      <c r="M70">
        <v>2105</v>
      </c>
      <c r="N70">
        <v>500</v>
      </c>
      <c r="O70" s="106" t="s">
        <v>1042</v>
      </c>
      <c r="P70">
        <v>0.93189468056630298</v>
      </c>
      <c r="Q70">
        <v>0.91265844366177495</v>
      </c>
      <c r="R70" s="106">
        <v>0.49322332956375797</v>
      </c>
      <c r="S70" s="106">
        <v>1.8713844297135799E-2</v>
      </c>
      <c r="T70">
        <v>0.58869699744923498</v>
      </c>
      <c r="U70">
        <v>0.58869699744923498</v>
      </c>
      <c r="V70">
        <v>0.740845419021125</v>
      </c>
      <c r="W70">
        <v>4.42</v>
      </c>
      <c r="X70">
        <v>7.84</v>
      </c>
      <c r="Y70">
        <v>706907</v>
      </c>
      <c r="Z70">
        <v>35345</v>
      </c>
      <c r="AA70">
        <v>1.79</v>
      </c>
      <c r="AB70">
        <v>20</v>
      </c>
      <c r="AC70">
        <v>14</v>
      </c>
      <c r="AD70">
        <v>6</v>
      </c>
      <c r="AE70">
        <v>70</v>
      </c>
      <c r="AF70">
        <v>8</v>
      </c>
      <c r="AG70">
        <v>13</v>
      </c>
      <c r="AH70">
        <v>5</v>
      </c>
      <c r="AI70">
        <v>2</v>
      </c>
    </row>
    <row r="71" spans="1:35" x14ac:dyDescent="0.2">
      <c r="A71" s="102">
        <v>2350</v>
      </c>
      <c r="B71">
        <v>3632</v>
      </c>
      <c r="C71" s="106" t="s">
        <v>1764</v>
      </c>
      <c r="D71" s="106" t="s">
        <v>1041</v>
      </c>
      <c r="E71">
        <v>435</v>
      </c>
      <c r="F71">
        <v>439</v>
      </c>
      <c r="G71">
        <v>2400</v>
      </c>
      <c r="H71" s="106" t="s">
        <v>1039</v>
      </c>
      <c r="I71">
        <v>6301</v>
      </c>
      <c r="J71" s="106" t="s">
        <v>52</v>
      </c>
      <c r="K71" s="106" t="s">
        <v>1051</v>
      </c>
      <c r="L71">
        <v>2070</v>
      </c>
      <c r="M71">
        <v>2099</v>
      </c>
      <c r="N71">
        <v>500</v>
      </c>
      <c r="O71" s="106" t="s">
        <v>1042</v>
      </c>
      <c r="P71">
        <v>0.95342772904073703</v>
      </c>
      <c r="Q71">
        <v>0.90921706854248996</v>
      </c>
      <c r="R71" s="15">
        <v>6.1676725281117198E-5</v>
      </c>
      <c r="S71" s="106">
        <v>4.2998702199613902E-2</v>
      </c>
      <c r="T71">
        <v>7.6198252989203297E-2</v>
      </c>
      <c r="U71">
        <v>7.6198252989203297E-2</v>
      </c>
      <c r="V71">
        <v>0.26997521998505197</v>
      </c>
      <c r="W71">
        <v>0.56000000000000005</v>
      </c>
      <c r="X71">
        <v>0.39</v>
      </c>
      <c r="Y71">
        <v>705811</v>
      </c>
      <c r="Z71">
        <v>33610</v>
      </c>
      <c r="AA71">
        <v>1.69</v>
      </c>
      <c r="AB71">
        <v>21</v>
      </c>
      <c r="AC71">
        <v>15</v>
      </c>
      <c r="AD71">
        <v>6</v>
      </c>
      <c r="AE71">
        <v>71.430000000000007</v>
      </c>
      <c r="AF71">
        <v>11</v>
      </c>
      <c r="AG71">
        <v>12</v>
      </c>
      <c r="AH71">
        <v>2</v>
      </c>
      <c r="AI71">
        <v>7</v>
      </c>
    </row>
    <row r="72" spans="1:35" x14ac:dyDescent="0.2">
      <c r="A72" s="102">
        <v>1867</v>
      </c>
      <c r="B72">
        <v>3865</v>
      </c>
      <c r="C72" s="106" t="s">
        <v>990</v>
      </c>
      <c r="D72" s="106" t="s">
        <v>1206</v>
      </c>
      <c r="E72">
        <v>424</v>
      </c>
      <c r="F72">
        <v>431</v>
      </c>
      <c r="G72">
        <v>2400</v>
      </c>
      <c r="H72" s="106" t="s">
        <v>1039</v>
      </c>
      <c r="I72">
        <v>5301</v>
      </c>
      <c r="J72" s="106" t="s">
        <v>622</v>
      </c>
      <c r="K72" s="106" t="s">
        <v>1038</v>
      </c>
      <c r="L72">
        <v>846</v>
      </c>
      <c r="M72">
        <v>867</v>
      </c>
      <c r="N72">
        <v>1200</v>
      </c>
      <c r="O72" s="106" t="s">
        <v>1042</v>
      </c>
      <c r="P72">
        <v>0.83514411355826901</v>
      </c>
      <c r="Q72">
        <v>0.92048400794996599</v>
      </c>
      <c r="R72">
        <v>0.363520422772727</v>
      </c>
      <c r="S72" s="15">
        <v>3.96182995760293E-5</v>
      </c>
      <c r="T72">
        <v>0.73455641689254203</v>
      </c>
      <c r="U72">
        <v>0.73455641689254203</v>
      </c>
      <c r="V72">
        <v>0.80805419938342105</v>
      </c>
      <c r="W72">
        <v>5.34</v>
      </c>
      <c r="X72">
        <v>0.57999999999999996</v>
      </c>
      <c r="Y72">
        <v>705641</v>
      </c>
      <c r="Z72">
        <v>35282</v>
      </c>
      <c r="AA72">
        <v>1.73</v>
      </c>
      <c r="AB72">
        <v>20</v>
      </c>
      <c r="AC72">
        <v>14</v>
      </c>
      <c r="AD72">
        <v>6</v>
      </c>
      <c r="AE72">
        <v>70</v>
      </c>
      <c r="AF72">
        <v>6</v>
      </c>
      <c r="AG72">
        <v>14</v>
      </c>
      <c r="AH72">
        <v>6</v>
      </c>
      <c r="AI72">
        <v>0</v>
      </c>
    </row>
    <row r="73" spans="1:35" x14ac:dyDescent="0.2">
      <c r="A73" s="102">
        <v>610</v>
      </c>
      <c r="B73">
        <v>3101</v>
      </c>
      <c r="C73" s="106" t="s">
        <v>1268</v>
      </c>
      <c r="D73" s="106" t="s">
        <v>1262</v>
      </c>
      <c r="E73">
        <v>1276</v>
      </c>
      <c r="F73">
        <v>1384</v>
      </c>
      <c r="G73">
        <v>700</v>
      </c>
      <c r="H73" s="106" t="s">
        <v>1039</v>
      </c>
      <c r="I73">
        <v>3105</v>
      </c>
      <c r="J73" s="106" t="s">
        <v>46</v>
      </c>
      <c r="K73" s="106" t="s">
        <v>1044</v>
      </c>
      <c r="L73">
        <v>768</v>
      </c>
      <c r="M73">
        <v>770</v>
      </c>
      <c r="N73">
        <v>1300</v>
      </c>
      <c r="O73" s="106" t="s">
        <v>1042</v>
      </c>
      <c r="P73">
        <v>0.95156652438336398</v>
      </c>
      <c r="Q73">
        <v>0.948434746804101</v>
      </c>
      <c r="R73" s="15">
        <v>3.3275862573584503E-2</v>
      </c>
      <c r="S73">
        <v>5.9957548439021999E-2</v>
      </c>
      <c r="T73">
        <v>2.09787235817313</v>
      </c>
      <c r="U73">
        <v>2.09787235817313</v>
      </c>
      <c r="V73">
        <v>0.71269299427605903</v>
      </c>
      <c r="W73">
        <v>10.88</v>
      </c>
      <c r="X73">
        <v>3.32</v>
      </c>
      <c r="Y73">
        <v>705137</v>
      </c>
      <c r="Z73">
        <v>39174</v>
      </c>
      <c r="AA73">
        <v>1.88</v>
      </c>
      <c r="AB73">
        <v>18</v>
      </c>
      <c r="AC73">
        <v>12</v>
      </c>
      <c r="AD73">
        <v>6</v>
      </c>
      <c r="AE73">
        <v>66.67</v>
      </c>
      <c r="AF73">
        <v>12</v>
      </c>
      <c r="AG73">
        <v>8</v>
      </c>
      <c r="AH73">
        <v>1</v>
      </c>
      <c r="AI73">
        <v>9</v>
      </c>
    </row>
    <row r="74" spans="1:35" x14ac:dyDescent="0.2">
      <c r="A74" s="102">
        <v>4530</v>
      </c>
      <c r="B74">
        <v>4568</v>
      </c>
      <c r="C74" s="106" t="s">
        <v>1254</v>
      </c>
      <c r="D74" s="106" t="s">
        <v>1060</v>
      </c>
      <c r="E74">
        <v>7747</v>
      </c>
      <c r="F74">
        <v>7635</v>
      </c>
      <c r="G74">
        <v>100</v>
      </c>
      <c r="H74" s="106" t="s">
        <v>1042</v>
      </c>
      <c r="I74">
        <v>9697</v>
      </c>
      <c r="J74" s="106" t="s">
        <v>1104</v>
      </c>
      <c r="K74" s="106" t="s">
        <v>1041</v>
      </c>
      <c r="L74">
        <v>3520</v>
      </c>
      <c r="M74">
        <v>3585</v>
      </c>
      <c r="N74">
        <v>200</v>
      </c>
      <c r="O74" s="106" t="s">
        <v>1039</v>
      </c>
      <c r="P74">
        <v>0.88992589847749304</v>
      </c>
      <c r="Q74">
        <v>0.84627625956252095</v>
      </c>
      <c r="R74" s="15">
        <v>4.3371803129289697E-2</v>
      </c>
      <c r="S74" s="15">
        <v>1.7890162841829399E-2</v>
      </c>
      <c r="T74">
        <v>-0.99111865433866697</v>
      </c>
      <c r="U74">
        <v>0.99111865433866697</v>
      </c>
      <c r="V74">
        <v>0.18727119166683401</v>
      </c>
      <c r="W74">
        <v>-6.14</v>
      </c>
      <c r="X74">
        <v>6.09</v>
      </c>
      <c r="Y74">
        <v>702466</v>
      </c>
      <c r="Z74">
        <v>50176</v>
      </c>
      <c r="AA74">
        <v>2.82</v>
      </c>
      <c r="AB74">
        <v>14</v>
      </c>
      <c r="AC74">
        <v>12</v>
      </c>
      <c r="AD74">
        <v>2</v>
      </c>
      <c r="AE74">
        <v>85.71</v>
      </c>
      <c r="AF74">
        <v>8</v>
      </c>
      <c r="AG74">
        <v>12</v>
      </c>
      <c r="AH74">
        <v>1</v>
      </c>
      <c r="AI74">
        <v>1</v>
      </c>
    </row>
    <row r="75" spans="1:35" x14ac:dyDescent="0.2">
      <c r="A75" s="102">
        <v>1646</v>
      </c>
      <c r="B75">
        <v>1824</v>
      </c>
      <c r="C75" s="106" t="s">
        <v>221</v>
      </c>
      <c r="D75" s="106" t="s">
        <v>1049</v>
      </c>
      <c r="E75">
        <v>877</v>
      </c>
      <c r="F75">
        <v>892</v>
      </c>
      <c r="G75">
        <v>1200</v>
      </c>
      <c r="H75" s="106" t="s">
        <v>1039</v>
      </c>
      <c r="I75">
        <v>4182</v>
      </c>
      <c r="J75" s="106" t="s">
        <v>44</v>
      </c>
      <c r="K75" s="106" t="s">
        <v>1062</v>
      </c>
      <c r="L75">
        <v>1328</v>
      </c>
      <c r="M75">
        <v>1350</v>
      </c>
      <c r="N75">
        <v>800</v>
      </c>
      <c r="O75" s="106" t="s">
        <v>1042</v>
      </c>
      <c r="P75">
        <v>0.97396176269563095</v>
      </c>
      <c r="Q75">
        <v>0.92506672181612903</v>
      </c>
      <c r="R75" s="15">
        <v>0.12411922419230501</v>
      </c>
      <c r="S75" s="106">
        <v>1.89854378282036E-2</v>
      </c>
      <c r="T75">
        <v>0.91540632454333704</v>
      </c>
      <c r="U75">
        <v>0.91540632454333704</v>
      </c>
      <c r="V75">
        <v>0.77453716940588002</v>
      </c>
      <c r="W75">
        <v>4.47</v>
      </c>
      <c r="X75">
        <v>0.89</v>
      </c>
      <c r="Y75">
        <v>701596</v>
      </c>
      <c r="Z75">
        <v>36926</v>
      </c>
      <c r="AA75">
        <v>1.79</v>
      </c>
      <c r="AB75">
        <v>19</v>
      </c>
      <c r="AC75">
        <v>14</v>
      </c>
      <c r="AD75">
        <v>5</v>
      </c>
      <c r="AE75">
        <v>73.680000000000007</v>
      </c>
      <c r="AF75">
        <v>10</v>
      </c>
      <c r="AG75">
        <v>13</v>
      </c>
      <c r="AH75">
        <v>3</v>
      </c>
      <c r="AI75">
        <v>3</v>
      </c>
    </row>
    <row r="76" spans="1:35" x14ac:dyDescent="0.2">
      <c r="A76" s="102">
        <v>2353</v>
      </c>
      <c r="B76">
        <v>1803</v>
      </c>
      <c r="C76" s="106" t="s">
        <v>1050</v>
      </c>
      <c r="D76" s="106" t="s">
        <v>1049</v>
      </c>
      <c r="E76">
        <v>865</v>
      </c>
      <c r="F76">
        <v>875</v>
      </c>
      <c r="G76">
        <v>1200</v>
      </c>
      <c r="H76" s="106" t="s">
        <v>1042</v>
      </c>
      <c r="I76">
        <v>3563</v>
      </c>
      <c r="J76" s="106" t="s">
        <v>1192</v>
      </c>
      <c r="K76" s="106" t="s">
        <v>1063</v>
      </c>
      <c r="L76">
        <v>1978</v>
      </c>
      <c r="M76">
        <v>2030</v>
      </c>
      <c r="N76">
        <v>500</v>
      </c>
      <c r="O76" s="106" t="s">
        <v>1039</v>
      </c>
      <c r="P76">
        <v>0.92288269388555499</v>
      </c>
      <c r="Q76">
        <v>0.90914225805194504</v>
      </c>
      <c r="R76">
        <v>2.2454277750422202E-2</v>
      </c>
      <c r="S76" s="15">
        <v>6.6036470455530004E-3</v>
      </c>
      <c r="T76">
        <v>-2.0228365356515301</v>
      </c>
      <c r="U76">
        <v>2.0228365356515301</v>
      </c>
      <c r="V76">
        <v>1.69900526078188</v>
      </c>
      <c r="W76">
        <v>-14.79</v>
      </c>
      <c r="X76">
        <v>3.45</v>
      </c>
      <c r="Y76">
        <v>700704</v>
      </c>
      <c r="Z76">
        <v>43794</v>
      </c>
      <c r="AA76">
        <v>2.16</v>
      </c>
      <c r="AB76">
        <v>16</v>
      </c>
      <c r="AC76">
        <v>12</v>
      </c>
      <c r="AD76">
        <v>4</v>
      </c>
      <c r="AE76">
        <v>75</v>
      </c>
      <c r="AF76">
        <v>10</v>
      </c>
      <c r="AG76">
        <v>11</v>
      </c>
      <c r="AH76">
        <v>3</v>
      </c>
      <c r="AI76">
        <v>2</v>
      </c>
    </row>
    <row r="77" spans="1:35" x14ac:dyDescent="0.2">
      <c r="A77" s="102">
        <v>4479</v>
      </c>
      <c r="B77">
        <v>3254</v>
      </c>
      <c r="C77" s="106" t="s">
        <v>1660</v>
      </c>
      <c r="D77" s="106" t="s">
        <v>1059</v>
      </c>
      <c r="E77">
        <v>1141</v>
      </c>
      <c r="F77">
        <v>1168</v>
      </c>
      <c r="G77">
        <v>900</v>
      </c>
      <c r="H77" s="106" t="s">
        <v>1039</v>
      </c>
      <c r="I77">
        <v>6183</v>
      </c>
      <c r="J77" s="106" t="s">
        <v>1217</v>
      </c>
      <c r="K77" s="106" t="s">
        <v>1052</v>
      </c>
      <c r="L77">
        <v>1265</v>
      </c>
      <c r="M77">
        <v>1272</v>
      </c>
      <c r="N77">
        <v>800</v>
      </c>
      <c r="O77" s="106" t="s">
        <v>1042</v>
      </c>
      <c r="P77">
        <v>0.91952148104034204</v>
      </c>
      <c r="Q77">
        <v>0.84817396004085699</v>
      </c>
      <c r="R77" s="15">
        <v>7.7121175396450206E-2</v>
      </c>
      <c r="S77" s="106">
        <v>5.8878559649116001E-2</v>
      </c>
      <c r="T77">
        <v>0.49430739219832698</v>
      </c>
      <c r="U77">
        <v>0.49430739219832698</v>
      </c>
      <c r="V77">
        <v>0.28270557815694503</v>
      </c>
      <c r="W77">
        <v>3.49</v>
      </c>
      <c r="X77">
        <v>3.3</v>
      </c>
      <c r="Y77">
        <v>699874</v>
      </c>
      <c r="Z77">
        <v>29161</v>
      </c>
      <c r="AA77">
        <v>1.42</v>
      </c>
      <c r="AB77">
        <v>24</v>
      </c>
      <c r="AC77">
        <v>17</v>
      </c>
      <c r="AD77">
        <v>7</v>
      </c>
      <c r="AE77">
        <v>70.83</v>
      </c>
      <c r="AF77">
        <v>10</v>
      </c>
      <c r="AG77">
        <v>15</v>
      </c>
      <c r="AH77">
        <v>5</v>
      </c>
      <c r="AI77">
        <v>4</v>
      </c>
    </row>
    <row r="78" spans="1:35" x14ac:dyDescent="0.2">
      <c r="A78" s="102">
        <v>5383</v>
      </c>
      <c r="B78">
        <v>2809</v>
      </c>
      <c r="C78" s="106" t="s">
        <v>1578</v>
      </c>
      <c r="D78" s="106" t="s">
        <v>1065</v>
      </c>
      <c r="E78">
        <v>2098</v>
      </c>
      <c r="F78">
        <v>2136</v>
      </c>
      <c r="G78">
        <v>500</v>
      </c>
      <c r="H78" s="106" t="s">
        <v>1042</v>
      </c>
      <c r="I78">
        <v>4095</v>
      </c>
      <c r="J78" s="106" t="s">
        <v>1485</v>
      </c>
      <c r="K78" s="106" t="s">
        <v>1062</v>
      </c>
      <c r="L78">
        <v>1114</v>
      </c>
      <c r="M78">
        <v>1146</v>
      </c>
      <c r="N78">
        <v>900</v>
      </c>
      <c r="O78" s="106" t="s">
        <v>1039</v>
      </c>
      <c r="P78">
        <v>0.85503755922061997</v>
      </c>
      <c r="Q78">
        <v>0.80990888243654002</v>
      </c>
      <c r="R78" s="15">
        <v>1.6592162490084099E-2</v>
      </c>
      <c r="S78" s="106">
        <v>2.4736906799037301E-2</v>
      </c>
      <c r="T78">
        <v>-1.31731572625931</v>
      </c>
      <c r="U78">
        <v>1.31731572625931</v>
      </c>
      <c r="V78">
        <v>1.1226426602935</v>
      </c>
      <c r="W78">
        <v>-5.13</v>
      </c>
      <c r="X78">
        <v>3.43</v>
      </c>
      <c r="Y78">
        <v>698478</v>
      </c>
      <c r="Z78">
        <v>36762</v>
      </c>
      <c r="AA78">
        <v>1.79</v>
      </c>
      <c r="AB78">
        <v>19</v>
      </c>
      <c r="AC78">
        <v>14</v>
      </c>
      <c r="AD78">
        <v>5</v>
      </c>
      <c r="AE78">
        <v>73.680000000000007</v>
      </c>
      <c r="AF78">
        <v>11</v>
      </c>
      <c r="AG78">
        <v>14</v>
      </c>
      <c r="AH78">
        <v>2</v>
      </c>
      <c r="AI78">
        <v>3</v>
      </c>
    </row>
    <row r="79" spans="1:35" x14ac:dyDescent="0.2">
      <c r="A79" s="102">
        <v>657</v>
      </c>
      <c r="B79">
        <v>4205</v>
      </c>
      <c r="C79" s="106" t="s">
        <v>1149</v>
      </c>
      <c r="D79" s="106" t="s">
        <v>1062</v>
      </c>
      <c r="E79">
        <v>968</v>
      </c>
      <c r="F79">
        <v>968</v>
      </c>
      <c r="G79">
        <v>900</v>
      </c>
      <c r="H79" s="106" t="s">
        <v>1039</v>
      </c>
      <c r="I79">
        <v>6436</v>
      </c>
      <c r="J79" s="106" t="s">
        <v>1354</v>
      </c>
      <c r="K79" s="106" t="s">
        <v>1051</v>
      </c>
      <c r="L79">
        <v>2218</v>
      </c>
      <c r="M79">
        <v>2269</v>
      </c>
      <c r="N79">
        <v>400</v>
      </c>
      <c r="O79" s="106" t="s">
        <v>1042</v>
      </c>
      <c r="P79">
        <v>0.88677073312233001</v>
      </c>
      <c r="Q79">
        <v>0.94693869574657896</v>
      </c>
      <c r="R79" s="106">
        <v>6.3899644387928496E-4</v>
      </c>
      <c r="S79">
        <v>2.7324744992644799E-3</v>
      </c>
      <c r="T79">
        <v>1.5194829072070299</v>
      </c>
      <c r="U79">
        <v>1.5194829072070299</v>
      </c>
      <c r="V79">
        <v>1.68186430391792</v>
      </c>
      <c r="W79">
        <v>11.21</v>
      </c>
      <c r="X79">
        <v>4.01</v>
      </c>
      <c r="Y79">
        <v>698322</v>
      </c>
      <c r="Z79">
        <v>33253</v>
      </c>
      <c r="AA79">
        <v>1.81</v>
      </c>
      <c r="AB79">
        <v>21</v>
      </c>
      <c r="AC79">
        <v>17</v>
      </c>
      <c r="AD79">
        <v>4</v>
      </c>
      <c r="AE79">
        <v>80.95</v>
      </c>
      <c r="AF79">
        <v>11</v>
      </c>
      <c r="AG79">
        <v>15</v>
      </c>
      <c r="AH79">
        <v>3</v>
      </c>
      <c r="AI79">
        <v>3</v>
      </c>
    </row>
    <row r="80" spans="1:35" x14ac:dyDescent="0.2">
      <c r="A80" s="102">
        <v>1380</v>
      </c>
      <c r="B80">
        <v>4666</v>
      </c>
      <c r="C80" s="106" t="s">
        <v>1560</v>
      </c>
      <c r="D80" s="106" t="s">
        <v>1059</v>
      </c>
      <c r="E80">
        <v>1761</v>
      </c>
      <c r="F80">
        <v>1877</v>
      </c>
      <c r="G80">
        <v>500</v>
      </c>
      <c r="H80" s="106" t="s">
        <v>1039</v>
      </c>
      <c r="I80">
        <v>8002</v>
      </c>
      <c r="J80" s="106" t="s">
        <v>26</v>
      </c>
      <c r="K80" s="106" t="s">
        <v>1046</v>
      </c>
      <c r="L80">
        <v>485</v>
      </c>
      <c r="M80">
        <v>497.5</v>
      </c>
      <c r="N80">
        <v>1900</v>
      </c>
      <c r="O80" s="106" t="s">
        <v>1042</v>
      </c>
      <c r="P80">
        <v>0.95566047446756897</v>
      </c>
      <c r="Q80">
        <v>0.93072811639355102</v>
      </c>
      <c r="R80" s="15">
        <v>7.6613536269201796E-2</v>
      </c>
      <c r="S80" s="15">
        <v>5.1469866453274497E-2</v>
      </c>
      <c r="T80">
        <v>2.37508217277755</v>
      </c>
      <c r="U80">
        <v>2.37508217277755</v>
      </c>
      <c r="V80">
        <v>1.84685727320773</v>
      </c>
      <c r="W80">
        <v>15.95</v>
      </c>
      <c r="X80">
        <v>0.72</v>
      </c>
      <c r="Y80">
        <v>695376</v>
      </c>
      <c r="Z80">
        <v>40904</v>
      </c>
      <c r="AA80">
        <v>2.12</v>
      </c>
      <c r="AB80">
        <v>17</v>
      </c>
      <c r="AC80">
        <v>13</v>
      </c>
      <c r="AD80">
        <v>4</v>
      </c>
      <c r="AE80">
        <v>76.47</v>
      </c>
      <c r="AF80">
        <v>11</v>
      </c>
      <c r="AG80">
        <v>10</v>
      </c>
      <c r="AH80">
        <v>1</v>
      </c>
      <c r="AI80">
        <v>6</v>
      </c>
    </row>
    <row r="81" spans="1:35" x14ac:dyDescent="0.2">
      <c r="A81" s="102">
        <v>4148</v>
      </c>
      <c r="B81">
        <v>1824</v>
      </c>
      <c r="C81" s="106" t="s">
        <v>221</v>
      </c>
      <c r="D81" s="106" t="s">
        <v>1049</v>
      </c>
      <c r="E81">
        <v>877</v>
      </c>
      <c r="F81">
        <v>892</v>
      </c>
      <c r="G81">
        <v>1200</v>
      </c>
      <c r="H81" s="106" t="s">
        <v>1042</v>
      </c>
      <c r="I81">
        <v>4704</v>
      </c>
      <c r="J81" s="106" t="s">
        <v>1002</v>
      </c>
      <c r="K81" s="106" t="s">
        <v>1041</v>
      </c>
      <c r="L81">
        <v>5400</v>
      </c>
      <c r="M81">
        <v>5370</v>
      </c>
      <c r="N81">
        <v>200</v>
      </c>
      <c r="O81" s="106" t="s">
        <v>1039</v>
      </c>
      <c r="P81">
        <v>0.86013267800125104</v>
      </c>
      <c r="Q81">
        <v>0.85969918188057204</v>
      </c>
      <c r="R81" s="106">
        <v>0.27613484864332999</v>
      </c>
      <c r="S81" s="106">
        <v>4.8932461906653199E-3</v>
      </c>
      <c r="T81">
        <v>-0.41313142470377301</v>
      </c>
      <c r="U81">
        <v>0.41313142470377301</v>
      </c>
      <c r="V81">
        <v>0.80551127091680297</v>
      </c>
      <c r="W81">
        <v>-3.51</v>
      </c>
      <c r="X81">
        <v>0.34</v>
      </c>
      <c r="Y81">
        <v>693428</v>
      </c>
      <c r="Z81">
        <v>36496</v>
      </c>
      <c r="AA81">
        <v>2.04</v>
      </c>
      <c r="AB81">
        <v>19</v>
      </c>
      <c r="AC81">
        <v>16</v>
      </c>
      <c r="AD81">
        <v>3</v>
      </c>
      <c r="AE81">
        <v>84.21</v>
      </c>
      <c r="AF81">
        <v>11</v>
      </c>
      <c r="AG81">
        <v>14</v>
      </c>
      <c r="AH81">
        <v>1</v>
      </c>
      <c r="AI81">
        <v>4</v>
      </c>
    </row>
    <row r="82" spans="1:35" x14ac:dyDescent="0.2">
      <c r="A82" s="102">
        <v>1773</v>
      </c>
      <c r="B82">
        <v>3116</v>
      </c>
      <c r="C82" s="106" t="s">
        <v>1179</v>
      </c>
      <c r="D82" s="106" t="s">
        <v>1055</v>
      </c>
      <c r="E82">
        <v>1350</v>
      </c>
      <c r="F82">
        <v>1380</v>
      </c>
      <c r="G82">
        <v>600</v>
      </c>
      <c r="H82" s="106" t="s">
        <v>1039</v>
      </c>
      <c r="I82">
        <v>9715</v>
      </c>
      <c r="J82" s="106" t="s">
        <v>1305</v>
      </c>
      <c r="K82" s="106" t="s">
        <v>1052</v>
      </c>
      <c r="L82">
        <v>2193</v>
      </c>
      <c r="M82">
        <v>2202</v>
      </c>
      <c r="N82">
        <v>400</v>
      </c>
      <c r="O82" s="106" t="s">
        <v>1042</v>
      </c>
      <c r="P82">
        <v>0.93286853727044505</v>
      </c>
      <c r="Q82">
        <v>0.92254447392932504</v>
      </c>
      <c r="R82">
        <v>0.24256753354136601</v>
      </c>
      <c r="S82" s="15">
        <v>6.3624256788921293E-2</v>
      </c>
      <c r="T82" s="106">
        <v>1.0262569690942599E-2</v>
      </c>
      <c r="U82" s="106">
        <v>1.0262569690942599E-2</v>
      </c>
      <c r="V82">
        <v>0.41019438603793401</v>
      </c>
      <c r="W82">
        <v>0.08</v>
      </c>
      <c r="X82">
        <v>5.99</v>
      </c>
      <c r="Y82">
        <v>693421</v>
      </c>
      <c r="Z82">
        <v>36496</v>
      </c>
      <c r="AA82">
        <v>1.81</v>
      </c>
      <c r="AB82">
        <v>19</v>
      </c>
      <c r="AC82">
        <v>14</v>
      </c>
      <c r="AD82">
        <v>5</v>
      </c>
      <c r="AE82">
        <v>73.680000000000007</v>
      </c>
      <c r="AF82">
        <v>10</v>
      </c>
      <c r="AG82">
        <v>11</v>
      </c>
      <c r="AH82">
        <v>3</v>
      </c>
      <c r="AI82">
        <v>5</v>
      </c>
    </row>
    <row r="83" spans="1:35" x14ac:dyDescent="0.2">
      <c r="A83" s="102">
        <v>2013</v>
      </c>
      <c r="B83">
        <v>5020</v>
      </c>
      <c r="C83" s="106" t="s">
        <v>1308</v>
      </c>
      <c r="D83" s="106" t="s">
        <v>1248</v>
      </c>
      <c r="E83">
        <v>383.7</v>
      </c>
      <c r="F83">
        <v>381.1</v>
      </c>
      <c r="G83">
        <v>2700</v>
      </c>
      <c r="H83" s="106" t="s">
        <v>1042</v>
      </c>
      <c r="I83">
        <v>5301</v>
      </c>
      <c r="J83" s="106" t="s">
        <v>622</v>
      </c>
      <c r="K83" s="106" t="s">
        <v>1038</v>
      </c>
      <c r="L83">
        <v>846</v>
      </c>
      <c r="M83">
        <v>867</v>
      </c>
      <c r="N83">
        <v>1200</v>
      </c>
      <c r="O83" s="106" t="s">
        <v>1039</v>
      </c>
      <c r="P83">
        <v>0.89442205846505596</v>
      </c>
      <c r="Q83">
        <v>0.91730859366182804</v>
      </c>
      <c r="R83" s="15">
        <v>0.34458203173173402</v>
      </c>
      <c r="S83">
        <v>9.7570643273245199E-4</v>
      </c>
      <c r="T83">
        <v>-7.5221600263417093E-2</v>
      </c>
      <c r="U83">
        <v>7.5221600263417093E-2</v>
      </c>
      <c r="V83">
        <v>0.57188536077542795</v>
      </c>
      <c r="W83">
        <v>-0.45</v>
      </c>
      <c r="X83">
        <v>1.1000000000000001</v>
      </c>
      <c r="Y83">
        <v>693395</v>
      </c>
      <c r="Z83">
        <v>31518</v>
      </c>
      <c r="AA83">
        <v>1.52</v>
      </c>
      <c r="AB83">
        <v>22</v>
      </c>
      <c r="AC83">
        <v>15</v>
      </c>
      <c r="AD83">
        <v>7</v>
      </c>
      <c r="AE83">
        <v>68.180000000000007</v>
      </c>
      <c r="AF83">
        <v>8</v>
      </c>
      <c r="AG83">
        <v>15</v>
      </c>
      <c r="AH83">
        <v>4</v>
      </c>
      <c r="AI83">
        <v>3</v>
      </c>
    </row>
    <row r="84" spans="1:35" x14ac:dyDescent="0.2">
      <c r="A84" s="102">
        <v>2608</v>
      </c>
      <c r="B84">
        <v>5423</v>
      </c>
      <c r="C84" s="106" t="s">
        <v>1670</v>
      </c>
      <c r="D84" s="106" t="s">
        <v>1081</v>
      </c>
      <c r="E84">
        <v>767</v>
      </c>
      <c r="F84">
        <v>776</v>
      </c>
      <c r="G84">
        <v>1400</v>
      </c>
      <c r="H84" s="106" t="s">
        <v>1039</v>
      </c>
      <c r="I84">
        <v>9766</v>
      </c>
      <c r="J84" s="106" t="s">
        <v>1762</v>
      </c>
      <c r="K84" s="106" t="s">
        <v>1041</v>
      </c>
      <c r="L84">
        <v>3410</v>
      </c>
      <c r="M84">
        <v>3500</v>
      </c>
      <c r="N84">
        <v>300</v>
      </c>
      <c r="O84" s="106" t="s">
        <v>1042</v>
      </c>
      <c r="P84">
        <v>0.76927153006585203</v>
      </c>
      <c r="Q84">
        <v>0.90322207556800704</v>
      </c>
      <c r="R84">
        <v>8.7195834899307198E-2</v>
      </c>
      <c r="S84" s="106">
        <v>3.0261401698191801E-3</v>
      </c>
      <c r="T84">
        <v>1.45977820108135</v>
      </c>
      <c r="U84">
        <v>1.45977820108135</v>
      </c>
      <c r="V84">
        <v>1.53717301512537</v>
      </c>
      <c r="W84">
        <v>11.45</v>
      </c>
      <c r="X84">
        <v>3.47</v>
      </c>
      <c r="Y84">
        <v>692108</v>
      </c>
      <c r="Z84">
        <v>36427</v>
      </c>
      <c r="AA84">
        <v>1.87</v>
      </c>
      <c r="AB84">
        <v>19</v>
      </c>
      <c r="AC84">
        <v>14</v>
      </c>
      <c r="AD84">
        <v>5</v>
      </c>
      <c r="AE84">
        <v>73.680000000000007</v>
      </c>
      <c r="AF84">
        <v>9</v>
      </c>
      <c r="AG84">
        <v>14</v>
      </c>
      <c r="AH84">
        <v>4</v>
      </c>
      <c r="AI84">
        <v>1</v>
      </c>
    </row>
    <row r="85" spans="1:35" x14ac:dyDescent="0.2">
      <c r="A85" s="102">
        <v>294</v>
      </c>
      <c r="B85">
        <v>1963</v>
      </c>
      <c r="C85" s="106" t="s">
        <v>1234</v>
      </c>
      <c r="D85" s="106" t="s">
        <v>1049</v>
      </c>
      <c r="E85">
        <v>1033</v>
      </c>
      <c r="F85">
        <v>1065</v>
      </c>
      <c r="G85">
        <v>1000</v>
      </c>
      <c r="H85" s="106" t="s">
        <v>1042</v>
      </c>
      <c r="I85">
        <v>6995</v>
      </c>
      <c r="J85" s="106" t="s">
        <v>47</v>
      </c>
      <c r="K85" s="106" t="s">
        <v>1055</v>
      </c>
      <c r="L85">
        <v>1423</v>
      </c>
      <c r="M85">
        <v>1449</v>
      </c>
      <c r="N85">
        <v>700</v>
      </c>
      <c r="O85" s="106" t="s">
        <v>1039</v>
      </c>
      <c r="P85">
        <v>0.96437473864574297</v>
      </c>
      <c r="Q85">
        <v>0.95836842356407503</v>
      </c>
      <c r="R85" s="15">
        <v>0.31389309233879698</v>
      </c>
      <c r="S85" s="106">
        <v>3.0152216075222199E-2</v>
      </c>
      <c r="T85">
        <v>-0.52025696253743003</v>
      </c>
      <c r="U85">
        <v>0.52025696253743003</v>
      </c>
      <c r="V85">
        <v>0.34253064754969698</v>
      </c>
      <c r="W85">
        <v>-4.76</v>
      </c>
      <c r="X85">
        <v>5</v>
      </c>
      <c r="Y85">
        <v>689844</v>
      </c>
      <c r="Z85">
        <v>26532</v>
      </c>
      <c r="AA85">
        <v>1.36</v>
      </c>
      <c r="AB85">
        <v>26</v>
      </c>
      <c r="AC85">
        <v>18</v>
      </c>
      <c r="AD85">
        <v>8</v>
      </c>
      <c r="AE85">
        <v>69.23</v>
      </c>
      <c r="AF85">
        <v>11</v>
      </c>
      <c r="AG85">
        <v>16</v>
      </c>
      <c r="AH85">
        <v>6</v>
      </c>
      <c r="AI85">
        <v>4</v>
      </c>
    </row>
    <row r="86" spans="1:35" x14ac:dyDescent="0.2">
      <c r="A86" s="102">
        <v>1977</v>
      </c>
      <c r="B86">
        <v>6183</v>
      </c>
      <c r="C86" s="106" t="s">
        <v>1217</v>
      </c>
      <c r="D86" s="106" t="s">
        <v>1052</v>
      </c>
      <c r="E86">
        <v>1265</v>
      </c>
      <c r="F86">
        <v>1272</v>
      </c>
      <c r="G86">
        <v>800</v>
      </c>
      <c r="H86" s="106" t="s">
        <v>1039</v>
      </c>
      <c r="I86">
        <v>7762</v>
      </c>
      <c r="J86" s="106" t="s">
        <v>1197</v>
      </c>
      <c r="K86" s="106" t="s">
        <v>1048</v>
      </c>
      <c r="L86">
        <v>374</v>
      </c>
      <c r="M86">
        <v>386</v>
      </c>
      <c r="N86">
        <v>2600</v>
      </c>
      <c r="O86" s="106" t="s">
        <v>1042</v>
      </c>
      <c r="P86">
        <v>0.887810356546338</v>
      </c>
      <c r="Q86">
        <v>0.91828369335815296</v>
      </c>
      <c r="R86">
        <v>0.16072583254332701</v>
      </c>
      <c r="S86" s="106">
        <v>3.5851017615369199E-2</v>
      </c>
      <c r="T86">
        <v>1.1724764670894501</v>
      </c>
      <c r="U86">
        <v>1.1724764670894501</v>
      </c>
      <c r="V86">
        <v>1.5628223379171999</v>
      </c>
      <c r="W86">
        <v>7.9</v>
      </c>
      <c r="X86">
        <v>1.38</v>
      </c>
      <c r="Y86">
        <v>688400</v>
      </c>
      <c r="Z86">
        <v>25496</v>
      </c>
      <c r="AA86">
        <v>1.24</v>
      </c>
      <c r="AB86">
        <v>27</v>
      </c>
      <c r="AC86">
        <v>18</v>
      </c>
      <c r="AD86">
        <v>9</v>
      </c>
      <c r="AE86">
        <v>66.67</v>
      </c>
      <c r="AF86">
        <v>9</v>
      </c>
      <c r="AG86">
        <v>14</v>
      </c>
      <c r="AH86">
        <v>8</v>
      </c>
      <c r="AI86">
        <v>5</v>
      </c>
    </row>
    <row r="87" spans="1:35" x14ac:dyDescent="0.2">
      <c r="A87" s="102">
        <v>2197</v>
      </c>
      <c r="B87">
        <v>4004</v>
      </c>
      <c r="C87" s="106" t="s">
        <v>1184</v>
      </c>
      <c r="D87" s="106" t="s">
        <v>1062</v>
      </c>
      <c r="E87">
        <v>2289</v>
      </c>
      <c r="F87">
        <v>2357</v>
      </c>
      <c r="G87">
        <v>500</v>
      </c>
      <c r="H87" s="106" t="s">
        <v>1042</v>
      </c>
      <c r="I87">
        <v>4061</v>
      </c>
      <c r="J87" s="106" t="s">
        <v>1224</v>
      </c>
      <c r="K87" s="106" t="s">
        <v>1062</v>
      </c>
      <c r="L87">
        <v>2685</v>
      </c>
      <c r="M87">
        <v>2677</v>
      </c>
      <c r="N87">
        <v>400</v>
      </c>
      <c r="O87" s="106" t="s">
        <v>1039</v>
      </c>
      <c r="P87">
        <v>0.85154249419560701</v>
      </c>
      <c r="Q87">
        <v>0.91294299167149795</v>
      </c>
      <c r="R87">
        <v>0.44732884647529803</v>
      </c>
      <c r="S87" s="106">
        <v>6.2546735843739196E-2</v>
      </c>
      <c r="T87">
        <v>-0.25586163317692401</v>
      </c>
      <c r="U87">
        <v>0.25586163317692401</v>
      </c>
      <c r="V87">
        <v>0.60935866459654497</v>
      </c>
      <c r="W87">
        <v>-1.5</v>
      </c>
      <c r="X87">
        <v>10.06</v>
      </c>
      <c r="Y87">
        <v>687418</v>
      </c>
      <c r="Z87">
        <v>49101</v>
      </c>
      <c r="AA87">
        <v>2.5499999999999998</v>
      </c>
      <c r="AB87">
        <v>14</v>
      </c>
      <c r="AC87">
        <v>11</v>
      </c>
      <c r="AD87">
        <v>3</v>
      </c>
      <c r="AE87">
        <v>78.569999999999993</v>
      </c>
      <c r="AF87">
        <v>11</v>
      </c>
      <c r="AG87">
        <v>10</v>
      </c>
      <c r="AH87">
        <v>2</v>
      </c>
      <c r="AI87">
        <v>2</v>
      </c>
    </row>
    <row r="88" spans="1:35" x14ac:dyDescent="0.2">
      <c r="A88" s="102">
        <v>3166</v>
      </c>
      <c r="B88">
        <v>8316</v>
      </c>
      <c r="C88" s="106" t="s">
        <v>1208</v>
      </c>
      <c r="D88" s="106" t="s">
        <v>1083</v>
      </c>
      <c r="E88">
        <v>2770</v>
      </c>
      <c r="F88">
        <v>2816</v>
      </c>
      <c r="G88">
        <v>300</v>
      </c>
      <c r="H88" s="106" t="s">
        <v>1042</v>
      </c>
      <c r="I88">
        <v>8876</v>
      </c>
      <c r="J88" s="106" t="s">
        <v>1761</v>
      </c>
      <c r="K88" s="106" t="s">
        <v>1052</v>
      </c>
      <c r="L88">
        <v>2269</v>
      </c>
      <c r="M88">
        <v>2359</v>
      </c>
      <c r="N88">
        <v>400</v>
      </c>
      <c r="O88" s="106" t="s">
        <v>1039</v>
      </c>
      <c r="P88">
        <v>0.86040256065396803</v>
      </c>
      <c r="Q88">
        <v>0.88927260079936099</v>
      </c>
      <c r="R88" s="106">
        <v>0.44134318318402099</v>
      </c>
      <c r="S88" s="106">
        <v>3.6325910940769299E-2</v>
      </c>
      <c r="T88">
        <v>-1.0910644578461299</v>
      </c>
      <c r="U88">
        <v>1.0910644578461299</v>
      </c>
      <c r="V88">
        <v>0.83411284049451195</v>
      </c>
      <c r="W88">
        <v>-7.99</v>
      </c>
      <c r="X88">
        <v>11.7</v>
      </c>
      <c r="Y88">
        <v>686254</v>
      </c>
      <c r="Z88">
        <v>45750</v>
      </c>
      <c r="AA88">
        <v>2.54</v>
      </c>
      <c r="AB88">
        <v>15</v>
      </c>
      <c r="AC88">
        <v>13</v>
      </c>
      <c r="AD88">
        <v>2</v>
      </c>
      <c r="AE88">
        <v>86.67</v>
      </c>
      <c r="AF88">
        <v>8</v>
      </c>
      <c r="AG88">
        <v>13</v>
      </c>
      <c r="AH88">
        <v>1</v>
      </c>
      <c r="AI88">
        <v>1</v>
      </c>
    </row>
    <row r="89" spans="1:35" x14ac:dyDescent="0.2">
      <c r="A89" s="102">
        <v>2816</v>
      </c>
      <c r="B89">
        <v>2327</v>
      </c>
      <c r="C89" s="106" t="s">
        <v>1355</v>
      </c>
      <c r="D89" s="106" t="s">
        <v>1041</v>
      </c>
      <c r="E89">
        <v>2748</v>
      </c>
      <c r="F89">
        <v>2725</v>
      </c>
      <c r="G89">
        <v>400</v>
      </c>
      <c r="H89" s="106" t="s">
        <v>1042</v>
      </c>
      <c r="I89">
        <v>6471</v>
      </c>
      <c r="J89" s="106" t="s">
        <v>930</v>
      </c>
      <c r="K89" s="106" t="s">
        <v>1051</v>
      </c>
      <c r="L89">
        <v>779</v>
      </c>
      <c r="M89">
        <v>793</v>
      </c>
      <c r="N89">
        <v>1400</v>
      </c>
      <c r="O89" s="106" t="s">
        <v>1039</v>
      </c>
      <c r="P89">
        <v>0.94244448497348698</v>
      </c>
      <c r="Q89">
        <v>0.89817950689939596</v>
      </c>
      <c r="R89" s="15">
        <v>0.15708849085906801</v>
      </c>
      <c r="S89">
        <v>1.4793906364370699E-2</v>
      </c>
      <c r="T89">
        <v>-1.5817379188087699</v>
      </c>
      <c r="U89">
        <v>1.5817379188087699</v>
      </c>
      <c r="V89">
        <v>0.93470886242220197</v>
      </c>
      <c r="W89">
        <v>-10</v>
      </c>
      <c r="X89">
        <v>1.85</v>
      </c>
      <c r="Y89">
        <v>685698</v>
      </c>
      <c r="Z89">
        <v>31168</v>
      </c>
      <c r="AA89">
        <v>1.6</v>
      </c>
      <c r="AB89">
        <v>22</v>
      </c>
      <c r="AC89">
        <v>14</v>
      </c>
      <c r="AD89">
        <v>8</v>
      </c>
      <c r="AE89">
        <v>63.64</v>
      </c>
      <c r="AF89">
        <v>8</v>
      </c>
      <c r="AG89">
        <v>12</v>
      </c>
      <c r="AH89">
        <v>6</v>
      </c>
      <c r="AI89">
        <v>4</v>
      </c>
    </row>
    <row r="90" spans="1:35" x14ac:dyDescent="0.2">
      <c r="A90" s="102">
        <v>1932</v>
      </c>
      <c r="B90">
        <v>8060</v>
      </c>
      <c r="C90" s="106" t="s">
        <v>895</v>
      </c>
      <c r="D90" s="106" t="s">
        <v>1046</v>
      </c>
      <c r="E90">
        <v>2142</v>
      </c>
      <c r="F90">
        <v>2147</v>
      </c>
      <c r="G90">
        <v>500</v>
      </c>
      <c r="H90" s="106" t="s">
        <v>1039</v>
      </c>
      <c r="I90">
        <v>8586</v>
      </c>
      <c r="J90" s="106" t="s">
        <v>1119</v>
      </c>
      <c r="K90" s="106" t="s">
        <v>1045</v>
      </c>
      <c r="L90">
        <v>2110</v>
      </c>
      <c r="M90">
        <v>2111</v>
      </c>
      <c r="N90">
        <v>500</v>
      </c>
      <c r="O90" s="106" t="s">
        <v>1042</v>
      </c>
      <c r="P90">
        <v>0.89660189067509599</v>
      </c>
      <c r="Q90">
        <v>0.91912277804821696</v>
      </c>
      <c r="R90">
        <v>0.40989129474417502</v>
      </c>
      <c r="S90" s="106">
        <v>1.17986046995725E-3</v>
      </c>
      <c r="T90">
        <v>0.68869704039886503</v>
      </c>
      <c r="U90">
        <v>0.68869704039886503</v>
      </c>
      <c r="V90">
        <v>0.92001684502093195</v>
      </c>
      <c r="W90">
        <v>6.34</v>
      </c>
      <c r="X90">
        <v>1.68</v>
      </c>
      <c r="Y90">
        <v>682323</v>
      </c>
      <c r="Z90">
        <v>37907</v>
      </c>
      <c r="AA90">
        <v>1.99</v>
      </c>
      <c r="AB90">
        <v>18</v>
      </c>
      <c r="AC90">
        <v>15</v>
      </c>
      <c r="AD90">
        <v>3</v>
      </c>
      <c r="AE90">
        <v>83.33</v>
      </c>
      <c r="AF90">
        <v>11</v>
      </c>
      <c r="AG90">
        <v>11</v>
      </c>
      <c r="AH90">
        <v>1</v>
      </c>
      <c r="AI90">
        <v>6</v>
      </c>
    </row>
    <row r="91" spans="1:35" x14ac:dyDescent="0.2">
      <c r="A91" s="102">
        <v>4724</v>
      </c>
      <c r="B91">
        <v>1414</v>
      </c>
      <c r="C91" s="106" t="s">
        <v>1170</v>
      </c>
      <c r="D91" s="106" t="s">
        <v>1049</v>
      </c>
      <c r="E91">
        <v>4420</v>
      </c>
      <c r="F91">
        <v>4490</v>
      </c>
      <c r="G91">
        <v>200</v>
      </c>
      <c r="H91" s="106" t="s">
        <v>1039</v>
      </c>
      <c r="I91">
        <v>4185</v>
      </c>
      <c r="J91" s="106" t="s">
        <v>1353</v>
      </c>
      <c r="K91" s="106" t="s">
        <v>1062</v>
      </c>
      <c r="L91">
        <v>1981</v>
      </c>
      <c r="M91">
        <v>1986</v>
      </c>
      <c r="N91">
        <v>500</v>
      </c>
      <c r="O91" s="106" t="s">
        <v>1042</v>
      </c>
      <c r="P91">
        <v>0.81859965408976698</v>
      </c>
      <c r="Q91">
        <v>0.83914731507443596</v>
      </c>
      <c r="R91" s="106">
        <v>0.36527172989756301</v>
      </c>
      <c r="S91" s="106">
        <v>5.76452430109178E-2</v>
      </c>
      <c r="T91">
        <v>0.87357394898011997</v>
      </c>
      <c r="U91">
        <v>0.87357394898011997</v>
      </c>
      <c r="V91">
        <v>0.85614182358579904</v>
      </c>
      <c r="W91">
        <v>4.08</v>
      </c>
      <c r="X91">
        <v>10.58</v>
      </c>
      <c r="Y91">
        <v>681130</v>
      </c>
      <c r="Z91">
        <v>40066</v>
      </c>
      <c r="AA91">
        <v>2.23</v>
      </c>
      <c r="AB91">
        <v>17</v>
      </c>
      <c r="AC91">
        <v>13</v>
      </c>
      <c r="AD91">
        <v>4</v>
      </c>
      <c r="AE91">
        <v>76.47</v>
      </c>
      <c r="AF91">
        <v>10</v>
      </c>
      <c r="AG91">
        <v>13</v>
      </c>
      <c r="AH91">
        <v>1</v>
      </c>
      <c r="AI91">
        <v>3</v>
      </c>
    </row>
    <row r="92" spans="1:35" x14ac:dyDescent="0.2">
      <c r="A92" s="102">
        <v>2739</v>
      </c>
      <c r="B92">
        <v>4917</v>
      </c>
      <c r="C92" s="106" t="s">
        <v>1307</v>
      </c>
      <c r="D92" s="106" t="s">
        <v>1062</v>
      </c>
      <c r="E92">
        <v>2068</v>
      </c>
      <c r="F92">
        <v>2129</v>
      </c>
      <c r="G92">
        <v>400</v>
      </c>
      <c r="H92" s="106" t="s">
        <v>1042</v>
      </c>
      <c r="I92">
        <v>5713</v>
      </c>
      <c r="J92" s="106" t="s">
        <v>1261</v>
      </c>
      <c r="K92" s="106" t="s">
        <v>1053</v>
      </c>
      <c r="L92">
        <v>2810.5</v>
      </c>
      <c r="M92">
        <v>2868</v>
      </c>
      <c r="N92">
        <v>300</v>
      </c>
      <c r="O92" s="106" t="s">
        <v>1039</v>
      </c>
      <c r="P92">
        <v>0.86703601928168295</v>
      </c>
      <c r="Q92">
        <v>0.90021817014101002</v>
      </c>
      <c r="R92" s="106">
        <v>0.201634241520143</v>
      </c>
      <c r="S92">
        <v>2.5445008973999199E-2</v>
      </c>
      <c r="T92">
        <v>-2.1472009348904102</v>
      </c>
      <c r="U92">
        <v>2.1472009348904102</v>
      </c>
      <c r="V92">
        <v>2.1795231517990898</v>
      </c>
      <c r="W92">
        <v>-16.559999999999999</v>
      </c>
      <c r="X92">
        <v>1.02</v>
      </c>
      <c r="Y92">
        <v>679536</v>
      </c>
      <c r="Z92">
        <v>45302</v>
      </c>
      <c r="AA92">
        <v>2.5499999999999998</v>
      </c>
      <c r="AB92">
        <v>15</v>
      </c>
      <c r="AC92">
        <v>12</v>
      </c>
      <c r="AD92">
        <v>3</v>
      </c>
      <c r="AE92">
        <v>80</v>
      </c>
      <c r="AF92">
        <v>8</v>
      </c>
      <c r="AG92">
        <v>11</v>
      </c>
      <c r="AH92">
        <v>2</v>
      </c>
      <c r="AI92">
        <v>2</v>
      </c>
    </row>
    <row r="93" spans="1:35" x14ac:dyDescent="0.2">
      <c r="A93" s="102">
        <v>2889</v>
      </c>
      <c r="B93">
        <v>3086</v>
      </c>
      <c r="C93" s="106" t="s">
        <v>553</v>
      </c>
      <c r="D93" s="106" t="s">
        <v>1063</v>
      </c>
      <c r="E93">
        <v>900</v>
      </c>
      <c r="F93">
        <v>943</v>
      </c>
      <c r="G93">
        <v>800</v>
      </c>
      <c r="H93" s="106" t="s">
        <v>1042</v>
      </c>
      <c r="I93">
        <v>6963</v>
      </c>
      <c r="J93" s="106" t="s">
        <v>1569</v>
      </c>
      <c r="K93" s="106" t="s">
        <v>1044</v>
      </c>
      <c r="L93">
        <v>6970</v>
      </c>
      <c r="M93">
        <v>7130</v>
      </c>
      <c r="N93">
        <v>100</v>
      </c>
      <c r="O93" s="106" t="s">
        <v>1039</v>
      </c>
      <c r="P93">
        <v>0.88007446378251297</v>
      </c>
      <c r="Q93">
        <v>0.89642260953936104</v>
      </c>
      <c r="R93" s="15">
        <v>0.48318184239164003</v>
      </c>
      <c r="S93" s="15">
        <v>9.6898431906472807E-2</v>
      </c>
      <c r="T93">
        <v>-0.97620042940197105</v>
      </c>
      <c r="U93">
        <v>0.97620042940197105</v>
      </c>
      <c r="V93">
        <v>1.36039833244826</v>
      </c>
      <c r="W93">
        <v>-11.13</v>
      </c>
      <c r="X93">
        <v>5.81</v>
      </c>
      <c r="Y93">
        <v>678906</v>
      </c>
      <c r="Z93">
        <v>33945</v>
      </c>
      <c r="AA93">
        <v>1.84</v>
      </c>
      <c r="AB93">
        <v>20</v>
      </c>
      <c r="AC93">
        <v>15</v>
      </c>
      <c r="AD93">
        <v>5</v>
      </c>
      <c r="AE93">
        <v>75</v>
      </c>
      <c r="AF93">
        <v>10</v>
      </c>
      <c r="AG93">
        <v>14</v>
      </c>
      <c r="AH93">
        <v>3</v>
      </c>
      <c r="AI93">
        <v>3</v>
      </c>
    </row>
    <row r="94" spans="1:35" x14ac:dyDescent="0.2">
      <c r="A94" s="102">
        <v>3554</v>
      </c>
      <c r="B94">
        <v>2371</v>
      </c>
      <c r="C94" s="106" t="s">
        <v>526</v>
      </c>
      <c r="D94" s="106" t="s">
        <v>1052</v>
      </c>
      <c r="E94">
        <v>2288</v>
      </c>
      <c r="F94">
        <v>2493</v>
      </c>
      <c r="G94">
        <v>400</v>
      </c>
      <c r="H94" s="106" t="s">
        <v>1039</v>
      </c>
      <c r="I94">
        <v>4290</v>
      </c>
      <c r="J94" s="106" t="s">
        <v>1082</v>
      </c>
      <c r="K94" s="106" t="s">
        <v>1052</v>
      </c>
      <c r="L94">
        <v>860</v>
      </c>
      <c r="M94">
        <v>870</v>
      </c>
      <c r="N94">
        <v>1100</v>
      </c>
      <c r="O94" s="106" t="s">
        <v>1042</v>
      </c>
      <c r="P94">
        <v>0.87755311190267804</v>
      </c>
      <c r="Q94">
        <v>0.87801510729795795</v>
      </c>
      <c r="R94" s="106">
        <v>0.32240912450589299</v>
      </c>
      <c r="S94" s="106">
        <v>5.3027645961261404E-3</v>
      </c>
      <c r="T94">
        <v>0.47865351804204498</v>
      </c>
      <c r="U94">
        <v>0.47865351804204498</v>
      </c>
      <c r="V94">
        <v>0.87237783296402105</v>
      </c>
      <c r="W94">
        <v>3.4</v>
      </c>
      <c r="X94">
        <v>4.03</v>
      </c>
      <c r="Y94">
        <v>677923</v>
      </c>
      <c r="Z94">
        <v>30815</v>
      </c>
      <c r="AA94">
        <v>1.58</v>
      </c>
      <c r="AB94">
        <v>22</v>
      </c>
      <c r="AC94">
        <v>15</v>
      </c>
      <c r="AD94">
        <v>7</v>
      </c>
      <c r="AE94">
        <v>68.180000000000007</v>
      </c>
      <c r="AF94">
        <v>7</v>
      </c>
      <c r="AG94">
        <v>14</v>
      </c>
      <c r="AH94">
        <v>6</v>
      </c>
      <c r="AI94">
        <v>2</v>
      </c>
    </row>
    <row r="95" spans="1:35" x14ac:dyDescent="0.2">
      <c r="A95" s="102">
        <v>1274</v>
      </c>
      <c r="B95">
        <v>2914</v>
      </c>
      <c r="C95" s="106" t="s">
        <v>1145</v>
      </c>
      <c r="D95" s="106" t="s">
        <v>1065</v>
      </c>
      <c r="E95">
        <v>2000</v>
      </c>
      <c r="F95">
        <v>2033</v>
      </c>
      <c r="G95">
        <v>500</v>
      </c>
      <c r="H95" s="106" t="s">
        <v>1042</v>
      </c>
      <c r="I95">
        <v>3632</v>
      </c>
      <c r="J95" s="106" t="s">
        <v>1764</v>
      </c>
      <c r="K95" s="106" t="s">
        <v>1041</v>
      </c>
      <c r="L95">
        <v>435</v>
      </c>
      <c r="M95">
        <v>439</v>
      </c>
      <c r="N95">
        <v>2300</v>
      </c>
      <c r="O95" s="106" t="s">
        <v>1039</v>
      </c>
      <c r="P95">
        <v>0.89786288554191096</v>
      </c>
      <c r="Q95">
        <v>0.93278392597015003</v>
      </c>
      <c r="R95">
        <v>0.13662666495794201</v>
      </c>
      <c r="S95" s="106">
        <v>1.17299136437493E-2</v>
      </c>
      <c r="T95">
        <v>-1.9432105785819</v>
      </c>
      <c r="U95">
        <v>1.9432105785819</v>
      </c>
      <c r="V95">
        <v>2.4302694933574198</v>
      </c>
      <c r="W95">
        <v>-6.2</v>
      </c>
      <c r="X95">
        <v>0.67</v>
      </c>
      <c r="Y95">
        <v>674911</v>
      </c>
      <c r="Z95">
        <v>30678</v>
      </c>
      <c r="AA95">
        <v>1.59</v>
      </c>
      <c r="AB95">
        <v>22</v>
      </c>
      <c r="AC95">
        <v>18</v>
      </c>
      <c r="AD95">
        <v>4</v>
      </c>
      <c r="AE95">
        <v>81.819999999999993</v>
      </c>
      <c r="AF95">
        <v>11</v>
      </c>
      <c r="AG95">
        <v>16</v>
      </c>
      <c r="AH95">
        <v>3</v>
      </c>
      <c r="AI95">
        <v>3</v>
      </c>
    </row>
    <row r="96" spans="1:35" x14ac:dyDescent="0.2">
      <c r="A96" s="102">
        <v>445</v>
      </c>
      <c r="B96">
        <v>6135</v>
      </c>
      <c r="C96" s="106" t="s">
        <v>1765</v>
      </c>
      <c r="D96" s="106" t="s">
        <v>1051</v>
      </c>
      <c r="E96">
        <v>3350</v>
      </c>
      <c r="F96">
        <v>3450</v>
      </c>
      <c r="G96">
        <v>300</v>
      </c>
      <c r="H96" s="106" t="s">
        <v>1039</v>
      </c>
      <c r="I96">
        <v>9678</v>
      </c>
      <c r="J96" s="106" t="s">
        <v>1766</v>
      </c>
      <c r="K96" s="106" t="s">
        <v>1052</v>
      </c>
      <c r="L96">
        <v>2160</v>
      </c>
      <c r="M96">
        <v>2207</v>
      </c>
      <c r="N96">
        <v>500</v>
      </c>
      <c r="O96" s="106" t="s">
        <v>1042</v>
      </c>
      <c r="P96">
        <v>0.96398929821322699</v>
      </c>
      <c r="Q96">
        <v>0.95321298966363499</v>
      </c>
      <c r="R96" s="15">
        <v>0.134534015925874</v>
      </c>
      <c r="S96" s="106">
        <v>2.12105968407512E-2</v>
      </c>
      <c r="T96">
        <v>0.69033174612488002</v>
      </c>
      <c r="U96">
        <v>0.69033174612488002</v>
      </c>
      <c r="V96">
        <v>0.41687122858292802</v>
      </c>
      <c r="W96">
        <v>5.25</v>
      </c>
      <c r="X96">
        <v>6.62</v>
      </c>
      <c r="Y96">
        <v>671461</v>
      </c>
      <c r="Z96">
        <v>41966</v>
      </c>
      <c r="AA96">
        <v>2.16</v>
      </c>
      <c r="AB96">
        <v>16</v>
      </c>
      <c r="AC96">
        <v>11</v>
      </c>
      <c r="AD96">
        <v>5</v>
      </c>
      <c r="AE96">
        <v>68.75</v>
      </c>
      <c r="AF96">
        <v>11</v>
      </c>
      <c r="AG96">
        <v>11</v>
      </c>
      <c r="AH96">
        <v>1</v>
      </c>
      <c r="AI96">
        <v>4</v>
      </c>
    </row>
    <row r="97" spans="1:35" x14ac:dyDescent="0.2">
      <c r="A97" s="102">
        <v>3207</v>
      </c>
      <c r="B97">
        <v>4917</v>
      </c>
      <c r="C97" s="106" t="s">
        <v>1307</v>
      </c>
      <c r="D97" s="106" t="s">
        <v>1062</v>
      </c>
      <c r="E97">
        <v>2068</v>
      </c>
      <c r="F97">
        <v>2129</v>
      </c>
      <c r="G97">
        <v>500</v>
      </c>
      <c r="H97" s="106" t="s">
        <v>1042</v>
      </c>
      <c r="I97">
        <v>8020</v>
      </c>
      <c r="J97" s="106" t="s">
        <v>1121</v>
      </c>
      <c r="K97" s="106" t="s">
        <v>1046</v>
      </c>
      <c r="L97">
        <v>1163</v>
      </c>
      <c r="M97">
        <v>1190</v>
      </c>
      <c r="N97">
        <v>900</v>
      </c>
      <c r="O97" s="106" t="s">
        <v>1039</v>
      </c>
      <c r="P97">
        <v>0.92429736174055699</v>
      </c>
      <c r="Q97">
        <v>0.888170316254835</v>
      </c>
      <c r="R97" s="15">
        <v>1.99969218121798E-2</v>
      </c>
      <c r="S97" s="15">
        <v>3.9786567515039603E-2</v>
      </c>
      <c r="T97">
        <v>-2.1553658615294098</v>
      </c>
      <c r="U97">
        <v>2.1553658615294098</v>
      </c>
      <c r="V97">
        <v>2.4583024321753602</v>
      </c>
      <c r="W97">
        <v>-9.3800000000000008</v>
      </c>
      <c r="X97">
        <v>0.61</v>
      </c>
      <c r="Y97">
        <v>670643</v>
      </c>
      <c r="Z97">
        <v>37258</v>
      </c>
      <c r="AA97">
        <v>1.93</v>
      </c>
      <c r="AB97">
        <v>18</v>
      </c>
      <c r="AC97">
        <v>15</v>
      </c>
      <c r="AD97">
        <v>3</v>
      </c>
      <c r="AE97">
        <v>83.33</v>
      </c>
      <c r="AF97">
        <v>11</v>
      </c>
      <c r="AG97">
        <v>11</v>
      </c>
      <c r="AH97">
        <v>3</v>
      </c>
      <c r="AI97">
        <v>4</v>
      </c>
    </row>
    <row r="98" spans="1:35" x14ac:dyDescent="0.2">
      <c r="A98" s="102">
        <v>855</v>
      </c>
      <c r="B98">
        <v>3632</v>
      </c>
      <c r="C98" s="106" t="s">
        <v>1764</v>
      </c>
      <c r="D98" s="106" t="s">
        <v>1041</v>
      </c>
      <c r="E98">
        <v>435</v>
      </c>
      <c r="F98">
        <v>439</v>
      </c>
      <c r="G98">
        <v>2500</v>
      </c>
      <c r="H98" s="106" t="s">
        <v>1039</v>
      </c>
      <c r="I98">
        <v>3865</v>
      </c>
      <c r="J98" s="106" t="s">
        <v>990</v>
      </c>
      <c r="K98" s="106" t="s">
        <v>1206</v>
      </c>
      <c r="L98">
        <v>424</v>
      </c>
      <c r="M98">
        <v>431</v>
      </c>
      <c r="N98">
        <v>2500</v>
      </c>
      <c r="O98" s="106" t="s">
        <v>1042</v>
      </c>
      <c r="P98">
        <v>0.92365371124543405</v>
      </c>
      <c r="Q98">
        <v>0.94173506153806197</v>
      </c>
      <c r="R98" s="106">
        <v>0.20062986257073001</v>
      </c>
      <c r="S98">
        <v>1.6458518569404799E-2</v>
      </c>
      <c r="T98">
        <v>0.43980399914767099</v>
      </c>
      <c r="U98">
        <v>0.43980399914767099</v>
      </c>
      <c r="V98">
        <v>0.71130232664752502</v>
      </c>
      <c r="W98">
        <v>2.96</v>
      </c>
      <c r="X98">
        <v>1.82</v>
      </c>
      <c r="Y98">
        <v>668130</v>
      </c>
      <c r="Z98">
        <v>37118</v>
      </c>
      <c r="AA98">
        <v>1.75</v>
      </c>
      <c r="AB98">
        <v>18</v>
      </c>
      <c r="AC98">
        <v>14</v>
      </c>
      <c r="AD98">
        <v>4</v>
      </c>
      <c r="AE98">
        <v>77.78</v>
      </c>
      <c r="AF98">
        <v>11</v>
      </c>
      <c r="AG98">
        <v>13</v>
      </c>
      <c r="AH98">
        <v>3</v>
      </c>
      <c r="AI98">
        <v>2</v>
      </c>
    </row>
    <row r="99" spans="1:35" x14ac:dyDescent="0.2">
      <c r="A99" s="102">
        <v>947</v>
      </c>
      <c r="B99">
        <v>4202</v>
      </c>
      <c r="C99" s="106" t="s">
        <v>45</v>
      </c>
      <c r="D99" s="106" t="s">
        <v>1062</v>
      </c>
      <c r="E99">
        <v>871</v>
      </c>
      <c r="F99">
        <v>887</v>
      </c>
      <c r="G99">
        <v>1200</v>
      </c>
      <c r="H99" s="106" t="s">
        <v>1039</v>
      </c>
      <c r="I99">
        <v>5991</v>
      </c>
      <c r="J99" s="106" t="s">
        <v>911</v>
      </c>
      <c r="K99" s="106" t="s">
        <v>1189</v>
      </c>
      <c r="L99">
        <v>706</v>
      </c>
      <c r="M99">
        <v>730</v>
      </c>
      <c r="N99">
        <v>1500</v>
      </c>
      <c r="O99" s="106" t="s">
        <v>1042</v>
      </c>
      <c r="P99">
        <v>0.94824950427368504</v>
      </c>
      <c r="Q99">
        <v>0.93975314024432</v>
      </c>
      <c r="R99">
        <v>0.24116176291328401</v>
      </c>
      <c r="S99" s="106">
        <v>9.3143775108938398E-2</v>
      </c>
      <c r="T99">
        <v>1.5797279849604</v>
      </c>
      <c r="U99">
        <v>1.5797279849604</v>
      </c>
      <c r="V99">
        <v>1.9154000491068599</v>
      </c>
      <c r="W99">
        <v>6.04</v>
      </c>
      <c r="X99">
        <v>2.87</v>
      </c>
      <c r="Y99">
        <v>667692</v>
      </c>
      <c r="Z99">
        <v>33385</v>
      </c>
      <c r="AA99">
        <v>1.59</v>
      </c>
      <c r="AB99">
        <v>20</v>
      </c>
      <c r="AC99">
        <v>15</v>
      </c>
      <c r="AD99">
        <v>5</v>
      </c>
      <c r="AE99">
        <v>75</v>
      </c>
      <c r="AF99">
        <v>12</v>
      </c>
      <c r="AG99">
        <v>8</v>
      </c>
      <c r="AH99">
        <v>1</v>
      </c>
      <c r="AI99">
        <v>11</v>
      </c>
    </row>
    <row r="100" spans="1:35" x14ac:dyDescent="0.2">
      <c r="A100" s="102">
        <v>635</v>
      </c>
      <c r="B100">
        <v>6479</v>
      </c>
      <c r="C100" s="106" t="s">
        <v>495</v>
      </c>
      <c r="D100" s="106" t="s">
        <v>1044</v>
      </c>
      <c r="E100">
        <v>1928</v>
      </c>
      <c r="F100">
        <v>1875</v>
      </c>
      <c r="G100">
        <v>500</v>
      </c>
      <c r="H100" s="106" t="s">
        <v>1039</v>
      </c>
      <c r="I100">
        <v>8253</v>
      </c>
      <c r="J100" s="106" t="s">
        <v>474</v>
      </c>
      <c r="K100" s="106" t="s">
        <v>1045</v>
      </c>
      <c r="L100">
        <v>1210</v>
      </c>
      <c r="M100">
        <v>1238</v>
      </c>
      <c r="N100">
        <v>800</v>
      </c>
      <c r="O100" s="106" t="s">
        <v>1042</v>
      </c>
      <c r="P100">
        <v>0.89721156945661795</v>
      </c>
      <c r="Q100">
        <v>0.94759857826802196</v>
      </c>
      <c r="R100">
        <v>0.40045930345717701</v>
      </c>
      <c r="S100" s="15">
        <v>2.06067945729283E-2</v>
      </c>
      <c r="T100">
        <v>1.83602420806938</v>
      </c>
      <c r="U100">
        <v>1.83602420806938</v>
      </c>
      <c r="V100">
        <v>1.6685509109884999</v>
      </c>
      <c r="W100">
        <v>14.26</v>
      </c>
      <c r="X100">
        <v>5.64</v>
      </c>
      <c r="Y100">
        <v>667316</v>
      </c>
      <c r="Z100">
        <v>29014</v>
      </c>
      <c r="AA100">
        <v>1.43</v>
      </c>
      <c r="AB100">
        <v>23</v>
      </c>
      <c r="AC100">
        <v>17</v>
      </c>
      <c r="AD100">
        <v>6</v>
      </c>
      <c r="AE100">
        <v>73.91</v>
      </c>
      <c r="AF100">
        <v>9</v>
      </c>
      <c r="AG100">
        <v>15</v>
      </c>
      <c r="AH100">
        <v>4</v>
      </c>
      <c r="AI100">
        <v>4</v>
      </c>
    </row>
    <row r="101" spans="1:35" x14ac:dyDescent="0.2">
      <c r="A101" s="102">
        <v>4394</v>
      </c>
      <c r="B101">
        <v>2503</v>
      </c>
      <c r="C101" s="106" t="s">
        <v>1572</v>
      </c>
      <c r="D101" s="106" t="s">
        <v>1065</v>
      </c>
      <c r="E101">
        <v>2080</v>
      </c>
      <c r="F101">
        <v>2077.5</v>
      </c>
      <c r="G101">
        <v>500</v>
      </c>
      <c r="H101" s="106" t="s">
        <v>1042</v>
      </c>
      <c r="I101">
        <v>3291</v>
      </c>
      <c r="J101" s="106" t="s">
        <v>55</v>
      </c>
      <c r="K101" s="106" t="s">
        <v>1059</v>
      </c>
      <c r="L101">
        <v>1442</v>
      </c>
      <c r="M101">
        <v>1475</v>
      </c>
      <c r="N101">
        <v>700</v>
      </c>
      <c r="O101" s="106" t="s">
        <v>1039</v>
      </c>
      <c r="P101">
        <v>0.82787921157122402</v>
      </c>
      <c r="Q101">
        <v>0.85117043976137197</v>
      </c>
      <c r="R101">
        <v>9.9015348604018796E-2</v>
      </c>
      <c r="S101" s="15">
        <v>4.7867472889792304E-3</v>
      </c>
      <c r="T101">
        <v>-0.213221807977894</v>
      </c>
      <c r="U101">
        <v>0.213221807977894</v>
      </c>
      <c r="V101">
        <v>0.205860119840998</v>
      </c>
      <c r="W101">
        <v>-1.38</v>
      </c>
      <c r="X101">
        <v>0.6</v>
      </c>
      <c r="Y101">
        <v>666477</v>
      </c>
      <c r="Z101">
        <v>44432</v>
      </c>
      <c r="AA101">
        <v>2.17</v>
      </c>
      <c r="AB101">
        <v>15</v>
      </c>
      <c r="AC101">
        <v>14</v>
      </c>
      <c r="AD101">
        <v>1</v>
      </c>
      <c r="AE101">
        <v>93.33</v>
      </c>
      <c r="AF101">
        <v>11</v>
      </c>
      <c r="AG101">
        <v>10</v>
      </c>
      <c r="AH101">
        <v>1</v>
      </c>
      <c r="AI101">
        <v>4</v>
      </c>
    </row>
    <row r="102" spans="1:35" x14ac:dyDescent="0.2">
      <c r="A102" s="102">
        <v>2365</v>
      </c>
      <c r="B102">
        <v>1824</v>
      </c>
      <c r="C102" s="106" t="s">
        <v>221</v>
      </c>
      <c r="D102" s="106" t="s">
        <v>1049</v>
      </c>
      <c r="E102">
        <v>877</v>
      </c>
      <c r="F102">
        <v>892</v>
      </c>
      <c r="G102">
        <v>1100</v>
      </c>
      <c r="H102" s="106" t="s">
        <v>1042</v>
      </c>
      <c r="I102">
        <v>6479</v>
      </c>
      <c r="J102" s="106" t="s">
        <v>495</v>
      </c>
      <c r="K102" s="106" t="s">
        <v>1044</v>
      </c>
      <c r="L102">
        <v>1928</v>
      </c>
      <c r="M102">
        <v>1875</v>
      </c>
      <c r="N102">
        <v>500</v>
      </c>
      <c r="O102" s="106" t="s">
        <v>1039</v>
      </c>
      <c r="P102">
        <v>0.97525543499379497</v>
      </c>
      <c r="Q102">
        <v>0.90888768209592197</v>
      </c>
      <c r="R102" s="106">
        <v>1.8974732022001398E-2</v>
      </c>
      <c r="S102" s="106">
        <v>4.9573762233251002E-2</v>
      </c>
      <c r="T102">
        <v>-1.0125998927250399</v>
      </c>
      <c r="U102">
        <v>1.0125998927250399</v>
      </c>
      <c r="V102">
        <v>5.99731738205403E-2</v>
      </c>
      <c r="W102">
        <v>-3.92</v>
      </c>
      <c r="X102">
        <v>4.66</v>
      </c>
      <c r="Y102">
        <v>665208</v>
      </c>
      <c r="Z102">
        <v>28922</v>
      </c>
      <c r="AA102">
        <v>1.39</v>
      </c>
      <c r="AB102">
        <v>23</v>
      </c>
      <c r="AC102">
        <v>16</v>
      </c>
      <c r="AD102">
        <v>7</v>
      </c>
      <c r="AE102">
        <v>69.569999999999993</v>
      </c>
      <c r="AF102">
        <v>10</v>
      </c>
      <c r="AG102">
        <v>15</v>
      </c>
      <c r="AH102">
        <v>4</v>
      </c>
      <c r="AI102">
        <v>4</v>
      </c>
    </row>
    <row r="103" spans="1:35" x14ac:dyDescent="0.2">
      <c r="A103" s="102">
        <v>1107</v>
      </c>
      <c r="B103">
        <v>2181</v>
      </c>
      <c r="C103" s="106" t="s">
        <v>1662</v>
      </c>
      <c r="D103" s="106" t="s">
        <v>1052</v>
      </c>
      <c r="E103">
        <v>1241</v>
      </c>
      <c r="F103">
        <v>1319</v>
      </c>
      <c r="G103">
        <v>800</v>
      </c>
      <c r="H103" s="106" t="s">
        <v>1042</v>
      </c>
      <c r="I103">
        <v>2432</v>
      </c>
      <c r="J103" s="106" t="s">
        <v>1663</v>
      </c>
      <c r="K103" s="106" t="s">
        <v>1052</v>
      </c>
      <c r="L103">
        <v>1313</v>
      </c>
      <c r="M103">
        <v>1334</v>
      </c>
      <c r="N103">
        <v>800</v>
      </c>
      <c r="O103" s="106" t="s">
        <v>1039</v>
      </c>
      <c r="P103">
        <v>0.92796709870563199</v>
      </c>
      <c r="Q103">
        <v>0.93658703620316097</v>
      </c>
      <c r="R103" s="106">
        <v>0.49545629966101301</v>
      </c>
      <c r="S103" s="106">
        <v>1.49229343138796E-2</v>
      </c>
      <c r="T103">
        <v>-5.1557354959172699E-2</v>
      </c>
      <c r="U103">
        <v>5.1557354959172699E-2</v>
      </c>
      <c r="V103">
        <v>0.459073777915949</v>
      </c>
      <c r="W103">
        <v>-0.83</v>
      </c>
      <c r="X103">
        <v>1.1200000000000001</v>
      </c>
      <c r="Y103">
        <v>663267</v>
      </c>
      <c r="Z103">
        <v>30148</v>
      </c>
      <c r="AA103">
        <v>1.54</v>
      </c>
      <c r="AB103">
        <v>22</v>
      </c>
      <c r="AC103">
        <v>17</v>
      </c>
      <c r="AD103">
        <v>5</v>
      </c>
      <c r="AE103">
        <v>77.27</v>
      </c>
      <c r="AF103">
        <v>9</v>
      </c>
      <c r="AG103">
        <v>13</v>
      </c>
      <c r="AH103">
        <v>5</v>
      </c>
      <c r="AI103">
        <v>4</v>
      </c>
    </row>
    <row r="104" spans="1:35" x14ac:dyDescent="0.2">
      <c r="A104" s="102">
        <v>254</v>
      </c>
      <c r="B104">
        <v>3231</v>
      </c>
      <c r="C104" s="106" t="s">
        <v>398</v>
      </c>
      <c r="D104" s="106" t="s">
        <v>1059</v>
      </c>
      <c r="E104">
        <v>1855</v>
      </c>
      <c r="F104">
        <v>1901</v>
      </c>
      <c r="G104">
        <v>500</v>
      </c>
      <c r="H104" s="106" t="s">
        <v>1042</v>
      </c>
      <c r="I104">
        <v>3289</v>
      </c>
      <c r="J104" s="106" t="s">
        <v>565</v>
      </c>
      <c r="K104" s="106" t="s">
        <v>1059</v>
      </c>
      <c r="L104">
        <v>538</v>
      </c>
      <c r="M104">
        <v>555</v>
      </c>
      <c r="N104">
        <v>1700</v>
      </c>
      <c r="O104" s="106" t="s">
        <v>1039</v>
      </c>
      <c r="P104">
        <v>0.98926350594538504</v>
      </c>
      <c r="Q104">
        <v>0.95996464820008798</v>
      </c>
      <c r="R104" s="106">
        <v>0.16229234966599301</v>
      </c>
      <c r="S104" s="106">
        <v>8.8470852409390496E-2</v>
      </c>
      <c r="T104">
        <v>-0.44120202884731102</v>
      </c>
      <c r="U104">
        <v>0.44120202884731102</v>
      </c>
      <c r="V104">
        <v>4.8159977310734799E-2</v>
      </c>
      <c r="W104">
        <v>-1.46</v>
      </c>
      <c r="X104">
        <v>0.74</v>
      </c>
      <c r="Y104">
        <v>662909</v>
      </c>
      <c r="Z104">
        <v>38995</v>
      </c>
      <c r="AA104">
        <v>1.91</v>
      </c>
      <c r="AB104">
        <v>17</v>
      </c>
      <c r="AC104">
        <v>14</v>
      </c>
      <c r="AD104">
        <v>3</v>
      </c>
      <c r="AE104">
        <v>82.35</v>
      </c>
      <c r="AF104">
        <v>12</v>
      </c>
      <c r="AG104">
        <v>10</v>
      </c>
      <c r="AH104">
        <v>1</v>
      </c>
      <c r="AI104">
        <v>6</v>
      </c>
    </row>
    <row r="105" spans="1:35" x14ac:dyDescent="0.2">
      <c r="A105" s="102">
        <v>3177</v>
      </c>
      <c r="B105">
        <v>4061</v>
      </c>
      <c r="C105" s="106" t="s">
        <v>1224</v>
      </c>
      <c r="D105" s="106" t="s">
        <v>1062</v>
      </c>
      <c r="E105">
        <v>2685</v>
      </c>
      <c r="F105">
        <v>2677</v>
      </c>
      <c r="G105">
        <v>400</v>
      </c>
      <c r="H105" s="106" t="s">
        <v>1039</v>
      </c>
      <c r="I105">
        <v>6326</v>
      </c>
      <c r="J105" s="106" t="s">
        <v>1763</v>
      </c>
      <c r="K105" s="106" t="s">
        <v>1051</v>
      </c>
      <c r="L105">
        <v>1345.5</v>
      </c>
      <c r="M105">
        <v>1365</v>
      </c>
      <c r="N105">
        <v>800</v>
      </c>
      <c r="O105" s="106" t="s">
        <v>1042</v>
      </c>
      <c r="P105">
        <v>0.70092986131564605</v>
      </c>
      <c r="Q105">
        <v>0.88894784497530499</v>
      </c>
      <c r="R105" s="106">
        <v>0.215033011208418</v>
      </c>
      <c r="S105" s="106">
        <v>3.68553297295574E-2</v>
      </c>
      <c r="T105">
        <v>0.77600339136613194</v>
      </c>
      <c r="U105">
        <v>0.77600339136613194</v>
      </c>
      <c r="V105">
        <v>0.86387368013301102</v>
      </c>
      <c r="W105">
        <v>6.29</v>
      </c>
      <c r="X105">
        <v>1.98</v>
      </c>
      <c r="Y105">
        <v>662850</v>
      </c>
      <c r="Z105">
        <v>33142</v>
      </c>
      <c r="AA105">
        <v>1.78</v>
      </c>
      <c r="AB105">
        <v>20</v>
      </c>
      <c r="AC105">
        <v>15</v>
      </c>
      <c r="AD105">
        <v>5</v>
      </c>
      <c r="AE105">
        <v>75</v>
      </c>
      <c r="AF105">
        <v>12</v>
      </c>
      <c r="AG105">
        <v>11</v>
      </c>
      <c r="AH105">
        <v>2</v>
      </c>
      <c r="AI105">
        <v>7</v>
      </c>
    </row>
    <row r="106" spans="1:35" x14ac:dyDescent="0.2">
      <c r="A106" s="102">
        <v>944</v>
      </c>
      <c r="B106">
        <v>7186</v>
      </c>
      <c r="C106" s="106" t="s">
        <v>490</v>
      </c>
      <c r="D106" s="106" t="s">
        <v>1083</v>
      </c>
      <c r="E106">
        <v>325</v>
      </c>
      <c r="F106">
        <v>326</v>
      </c>
      <c r="G106">
        <v>3000</v>
      </c>
      <c r="H106" s="106" t="s">
        <v>1042</v>
      </c>
      <c r="I106">
        <v>7259</v>
      </c>
      <c r="J106" s="106" t="s">
        <v>24</v>
      </c>
      <c r="K106" s="106" t="s">
        <v>1055</v>
      </c>
      <c r="L106">
        <v>3100</v>
      </c>
      <c r="M106">
        <v>3225</v>
      </c>
      <c r="N106">
        <v>300</v>
      </c>
      <c r="O106" s="106" t="s">
        <v>1039</v>
      </c>
      <c r="P106">
        <v>0.89383397506643003</v>
      </c>
      <c r="Q106">
        <v>0.93980460463057902</v>
      </c>
      <c r="R106">
        <v>0.40905285660573798</v>
      </c>
      <c r="S106" s="106">
        <v>5.7052215490071001E-3</v>
      </c>
      <c r="T106">
        <v>-1.4418937037952899</v>
      </c>
      <c r="U106">
        <v>1.4418937037952899</v>
      </c>
      <c r="V106">
        <v>0.80904676218024396</v>
      </c>
      <c r="W106">
        <v>-10.29</v>
      </c>
      <c r="X106">
        <v>1.0900000000000001</v>
      </c>
      <c r="Y106">
        <v>661200</v>
      </c>
      <c r="Z106">
        <v>34800</v>
      </c>
      <c r="AA106">
        <v>1.92</v>
      </c>
      <c r="AB106">
        <v>19</v>
      </c>
      <c r="AC106">
        <v>14</v>
      </c>
      <c r="AD106">
        <v>5</v>
      </c>
      <c r="AE106">
        <v>73.680000000000007</v>
      </c>
      <c r="AF106">
        <v>11</v>
      </c>
      <c r="AG106">
        <v>12</v>
      </c>
      <c r="AH106">
        <v>2</v>
      </c>
      <c r="AI106">
        <v>5</v>
      </c>
    </row>
    <row r="107" spans="1:35" x14ac:dyDescent="0.2">
      <c r="A107" s="102">
        <v>535</v>
      </c>
      <c r="B107">
        <v>3099</v>
      </c>
      <c r="C107" s="106" t="s">
        <v>33</v>
      </c>
      <c r="D107" s="106" t="s">
        <v>1063</v>
      </c>
      <c r="E107">
        <v>651</v>
      </c>
      <c r="F107">
        <v>690</v>
      </c>
      <c r="G107">
        <v>1500</v>
      </c>
      <c r="H107" s="106" t="s">
        <v>1039</v>
      </c>
      <c r="I107">
        <v>7189</v>
      </c>
      <c r="J107" s="106" t="s">
        <v>41</v>
      </c>
      <c r="K107" s="106" t="s">
        <v>1083</v>
      </c>
      <c r="L107">
        <v>618</v>
      </c>
      <c r="M107">
        <v>616</v>
      </c>
      <c r="N107">
        <v>1700</v>
      </c>
      <c r="O107" s="106" t="s">
        <v>1042</v>
      </c>
      <c r="P107">
        <v>0.79959902316154696</v>
      </c>
      <c r="Q107">
        <v>0.95061521220265799</v>
      </c>
      <c r="R107" s="15">
        <v>0.29458276725180998</v>
      </c>
      <c r="S107" s="106">
        <v>1.33652394313183E-2</v>
      </c>
      <c r="T107">
        <v>3.3725090546471097E-2</v>
      </c>
      <c r="U107">
        <v>3.3725090546471097E-2</v>
      </c>
      <c r="V107">
        <v>0.94255071020638903</v>
      </c>
      <c r="W107">
        <v>0.25</v>
      </c>
      <c r="X107">
        <v>1.18</v>
      </c>
      <c r="Y107">
        <v>660732</v>
      </c>
      <c r="Z107">
        <v>38867</v>
      </c>
      <c r="AA107">
        <v>1.82</v>
      </c>
      <c r="AB107">
        <v>17</v>
      </c>
      <c r="AC107">
        <v>12</v>
      </c>
      <c r="AD107">
        <v>5</v>
      </c>
      <c r="AE107">
        <v>70.59</v>
      </c>
      <c r="AF107">
        <v>12</v>
      </c>
      <c r="AG107">
        <v>10</v>
      </c>
      <c r="AH107">
        <v>1</v>
      </c>
      <c r="AI107">
        <v>6</v>
      </c>
    </row>
    <row r="108" spans="1:35" x14ac:dyDescent="0.2">
      <c r="A108" s="102">
        <v>3762</v>
      </c>
      <c r="B108">
        <v>1824</v>
      </c>
      <c r="C108" s="106" t="s">
        <v>221</v>
      </c>
      <c r="D108" s="106" t="s">
        <v>1049</v>
      </c>
      <c r="E108">
        <v>877</v>
      </c>
      <c r="F108">
        <v>892</v>
      </c>
      <c r="G108">
        <v>1100</v>
      </c>
      <c r="H108" s="106" t="s">
        <v>1042</v>
      </c>
      <c r="I108">
        <v>3563</v>
      </c>
      <c r="J108" s="106" t="s">
        <v>1192</v>
      </c>
      <c r="K108" s="106" t="s">
        <v>1063</v>
      </c>
      <c r="L108">
        <v>1978</v>
      </c>
      <c r="M108">
        <v>2030</v>
      </c>
      <c r="N108">
        <v>500</v>
      </c>
      <c r="O108" s="106" t="s">
        <v>1039</v>
      </c>
      <c r="P108">
        <v>0.90945947016211004</v>
      </c>
      <c r="Q108">
        <v>0.87227994634906003</v>
      </c>
      <c r="R108" s="15">
        <v>0.185522808427486</v>
      </c>
      <c r="S108" s="15">
        <v>5.4805567521507004E-3</v>
      </c>
      <c r="T108">
        <v>-1.2813543450210101</v>
      </c>
      <c r="U108">
        <v>1.2813543450210101</v>
      </c>
      <c r="V108">
        <v>1.2073110955283399</v>
      </c>
      <c r="W108">
        <v>-10.01</v>
      </c>
      <c r="X108">
        <v>3.33</v>
      </c>
      <c r="Y108">
        <v>659816</v>
      </c>
      <c r="Z108">
        <v>31420</v>
      </c>
      <c r="AA108">
        <v>1.5</v>
      </c>
      <c r="AB108">
        <v>21</v>
      </c>
      <c r="AC108">
        <v>14</v>
      </c>
      <c r="AD108">
        <v>7</v>
      </c>
      <c r="AE108">
        <v>66.67</v>
      </c>
      <c r="AF108">
        <v>8</v>
      </c>
      <c r="AG108">
        <v>13</v>
      </c>
      <c r="AH108">
        <v>6</v>
      </c>
      <c r="AI108">
        <v>2</v>
      </c>
    </row>
    <row r="109" spans="1:35" x14ac:dyDescent="0.2">
      <c r="A109" s="102">
        <v>4578</v>
      </c>
      <c r="B109">
        <v>6481</v>
      </c>
      <c r="C109" s="106" t="s">
        <v>1359</v>
      </c>
      <c r="D109" s="106" t="s">
        <v>1051</v>
      </c>
      <c r="E109">
        <v>2649</v>
      </c>
      <c r="F109">
        <v>2688</v>
      </c>
      <c r="G109">
        <v>400</v>
      </c>
      <c r="H109" s="106" t="s">
        <v>1042</v>
      </c>
      <c r="I109">
        <v>8218</v>
      </c>
      <c r="J109" s="106" t="s">
        <v>1160</v>
      </c>
      <c r="K109" s="106" t="s">
        <v>1063</v>
      </c>
      <c r="L109">
        <v>2336</v>
      </c>
      <c r="M109">
        <v>2304</v>
      </c>
      <c r="N109">
        <v>500</v>
      </c>
      <c r="O109" s="106" t="s">
        <v>1039</v>
      </c>
      <c r="P109">
        <v>0.92361048900585097</v>
      </c>
      <c r="Q109">
        <v>0.84401000951272798</v>
      </c>
      <c r="R109" s="15">
        <v>3.3604561552300301E-2</v>
      </c>
      <c r="S109" s="106">
        <v>1.42408671843168E-2</v>
      </c>
      <c r="T109">
        <v>-0.34082126636571602</v>
      </c>
      <c r="U109">
        <v>0.34082126636571602</v>
      </c>
      <c r="V109">
        <v>0.84206554216390495</v>
      </c>
      <c r="W109">
        <v>-2.8</v>
      </c>
      <c r="X109">
        <v>7.14</v>
      </c>
      <c r="Y109">
        <v>657426</v>
      </c>
      <c r="Z109">
        <v>36524</v>
      </c>
      <c r="AA109">
        <v>1.93</v>
      </c>
      <c r="AB109">
        <v>18</v>
      </c>
      <c r="AC109">
        <v>15</v>
      </c>
      <c r="AD109">
        <v>3</v>
      </c>
      <c r="AE109">
        <v>83.33</v>
      </c>
      <c r="AF109">
        <v>12</v>
      </c>
      <c r="AG109">
        <v>13</v>
      </c>
      <c r="AH109">
        <v>3</v>
      </c>
      <c r="AI109">
        <v>2</v>
      </c>
    </row>
    <row r="110" spans="1:35" x14ac:dyDescent="0.2">
      <c r="A110" s="102">
        <v>4448</v>
      </c>
      <c r="B110">
        <v>3254</v>
      </c>
      <c r="C110" s="106" t="s">
        <v>1660</v>
      </c>
      <c r="D110" s="106" t="s">
        <v>1059</v>
      </c>
      <c r="E110">
        <v>1141</v>
      </c>
      <c r="F110">
        <v>1168</v>
      </c>
      <c r="G110">
        <v>600</v>
      </c>
      <c r="H110" s="106" t="s">
        <v>1039</v>
      </c>
      <c r="I110">
        <v>4911</v>
      </c>
      <c r="J110" s="106" t="s">
        <v>1767</v>
      </c>
      <c r="K110" s="106" t="s">
        <v>1062</v>
      </c>
      <c r="L110">
        <v>6420</v>
      </c>
      <c r="M110">
        <v>6503</v>
      </c>
      <c r="N110">
        <v>100</v>
      </c>
      <c r="O110" s="106" t="s">
        <v>1042</v>
      </c>
      <c r="P110">
        <v>0.82673009739007697</v>
      </c>
      <c r="Q110">
        <v>0.84916707907248801</v>
      </c>
      <c r="R110" s="106">
        <v>0.48055762939083602</v>
      </c>
      <c r="S110">
        <v>3.34270348535992E-2</v>
      </c>
      <c r="T110">
        <v>0.82750212823081404</v>
      </c>
      <c r="U110">
        <v>0.82750212823081404</v>
      </c>
      <c r="V110">
        <v>0.62880373307002302</v>
      </c>
      <c r="W110">
        <v>5.66</v>
      </c>
      <c r="X110">
        <v>7.77</v>
      </c>
      <c r="Y110">
        <v>654657</v>
      </c>
      <c r="Z110">
        <v>34456</v>
      </c>
      <c r="AA110">
        <v>2.36</v>
      </c>
      <c r="AB110">
        <v>19</v>
      </c>
      <c r="AC110">
        <v>12</v>
      </c>
      <c r="AD110">
        <v>7</v>
      </c>
      <c r="AE110">
        <v>63.16</v>
      </c>
      <c r="AF110">
        <v>10</v>
      </c>
      <c r="AG110">
        <v>9</v>
      </c>
      <c r="AH110">
        <v>5</v>
      </c>
      <c r="AI110">
        <v>5</v>
      </c>
    </row>
    <row r="111" spans="1:35" x14ac:dyDescent="0.2">
      <c r="A111" s="102">
        <v>4878</v>
      </c>
      <c r="B111">
        <v>5105</v>
      </c>
      <c r="C111" s="106" t="s">
        <v>1225</v>
      </c>
      <c r="D111" s="106" t="s">
        <v>1133</v>
      </c>
      <c r="E111">
        <v>1295</v>
      </c>
      <c r="F111">
        <v>1299</v>
      </c>
      <c r="G111">
        <v>700</v>
      </c>
      <c r="H111" s="106" t="s">
        <v>1039</v>
      </c>
      <c r="I111">
        <v>8316</v>
      </c>
      <c r="J111" s="106" t="s">
        <v>1208</v>
      </c>
      <c r="K111" s="106" t="s">
        <v>1083</v>
      </c>
      <c r="L111">
        <v>2770</v>
      </c>
      <c r="M111">
        <v>2816</v>
      </c>
      <c r="N111">
        <v>300</v>
      </c>
      <c r="O111" s="106" t="s">
        <v>1042</v>
      </c>
      <c r="P111">
        <v>0.88361685109505095</v>
      </c>
      <c r="Q111">
        <v>0.83310063775685494</v>
      </c>
      <c r="R111" s="106">
        <v>6.5464627161275699E-2</v>
      </c>
      <c r="S111">
        <v>4.8503662708543997E-2</v>
      </c>
      <c r="T111">
        <v>1.38482430264861</v>
      </c>
      <c r="U111">
        <v>1.38482430264861</v>
      </c>
      <c r="V111">
        <v>1.3543551810465599</v>
      </c>
      <c r="W111">
        <v>10.87</v>
      </c>
      <c r="X111">
        <v>7.63</v>
      </c>
      <c r="Y111">
        <v>651549</v>
      </c>
      <c r="Z111">
        <v>36197</v>
      </c>
      <c r="AA111">
        <v>1.97</v>
      </c>
      <c r="AB111">
        <v>18</v>
      </c>
      <c r="AC111">
        <v>12</v>
      </c>
      <c r="AD111">
        <v>6</v>
      </c>
      <c r="AE111">
        <v>66.67</v>
      </c>
      <c r="AF111">
        <v>11</v>
      </c>
      <c r="AG111">
        <v>10</v>
      </c>
      <c r="AH111">
        <v>1</v>
      </c>
      <c r="AI111">
        <v>7</v>
      </c>
    </row>
    <row r="112" spans="1:35" x14ac:dyDescent="0.2">
      <c r="A112" s="102">
        <v>4162</v>
      </c>
      <c r="B112">
        <v>5938</v>
      </c>
      <c r="C112" s="106" t="s">
        <v>1665</v>
      </c>
      <c r="D112" s="106" t="s">
        <v>1189</v>
      </c>
      <c r="E112">
        <v>1395</v>
      </c>
      <c r="F112">
        <v>1401</v>
      </c>
      <c r="G112">
        <v>800</v>
      </c>
      <c r="H112" s="106" t="s">
        <v>1042</v>
      </c>
      <c r="I112">
        <v>8919</v>
      </c>
      <c r="J112" s="106" t="s">
        <v>1363</v>
      </c>
      <c r="K112" s="106" t="s">
        <v>1059</v>
      </c>
      <c r="L112">
        <v>2032</v>
      </c>
      <c r="M112">
        <v>2126</v>
      </c>
      <c r="N112">
        <v>500</v>
      </c>
      <c r="O112" s="106" t="s">
        <v>1039</v>
      </c>
      <c r="P112">
        <v>0.77531243113751702</v>
      </c>
      <c r="Q112">
        <v>0.85925116499556298</v>
      </c>
      <c r="R112">
        <v>0.41013691398271002</v>
      </c>
      <c r="S112">
        <v>2.0673263069611699E-2</v>
      </c>
      <c r="T112">
        <v>-1.7277462328741999</v>
      </c>
      <c r="U112">
        <v>1.7277462328741999</v>
      </c>
      <c r="V112">
        <v>1.39368430410272</v>
      </c>
      <c r="W112">
        <v>-20.85</v>
      </c>
      <c r="X112">
        <v>5.44</v>
      </c>
      <c r="Y112">
        <v>650646</v>
      </c>
      <c r="Z112">
        <v>36147</v>
      </c>
      <c r="AA112">
        <v>1.84</v>
      </c>
      <c r="AB112">
        <v>18</v>
      </c>
      <c r="AC112">
        <v>13</v>
      </c>
      <c r="AD112">
        <v>5</v>
      </c>
      <c r="AE112">
        <v>72.22</v>
      </c>
      <c r="AF112">
        <v>6</v>
      </c>
      <c r="AG112">
        <v>12</v>
      </c>
      <c r="AH112">
        <v>6</v>
      </c>
      <c r="AI112">
        <v>0</v>
      </c>
    </row>
    <row r="113" spans="1:35" x14ac:dyDescent="0.2">
      <c r="A113" s="102">
        <v>546</v>
      </c>
      <c r="B113">
        <v>6135</v>
      </c>
      <c r="C113" s="106" t="s">
        <v>1765</v>
      </c>
      <c r="D113" s="106" t="s">
        <v>1051</v>
      </c>
      <c r="E113">
        <v>3350</v>
      </c>
      <c r="F113">
        <v>3450</v>
      </c>
      <c r="G113">
        <v>300</v>
      </c>
      <c r="H113" s="106" t="s">
        <v>1039</v>
      </c>
      <c r="I113">
        <v>7453</v>
      </c>
      <c r="J113" s="106" t="s">
        <v>50</v>
      </c>
      <c r="K113" s="106" t="s">
        <v>1063</v>
      </c>
      <c r="L113">
        <v>1396</v>
      </c>
      <c r="M113">
        <v>1429</v>
      </c>
      <c r="N113">
        <v>700</v>
      </c>
      <c r="O113" s="106" t="s">
        <v>1042</v>
      </c>
      <c r="P113">
        <v>0.97893828968123697</v>
      </c>
      <c r="Q113">
        <v>0.95025699149224396</v>
      </c>
      <c r="R113" s="15">
        <v>0.16120308576307599</v>
      </c>
      <c r="S113" s="106">
        <v>7.5010511115836495E-2</v>
      </c>
      <c r="T113">
        <v>3.1254505053528399E-2</v>
      </c>
      <c r="U113">
        <v>3.1254505053528399E-2</v>
      </c>
      <c r="V113">
        <v>4.8940674781392399E-2</v>
      </c>
      <c r="W113">
        <v>0.13</v>
      </c>
      <c r="X113">
        <v>3.35</v>
      </c>
      <c r="Y113">
        <v>643940</v>
      </c>
      <c r="Z113">
        <v>35774</v>
      </c>
      <c r="AA113">
        <v>1.9</v>
      </c>
      <c r="AB113">
        <v>18</v>
      </c>
      <c r="AC113">
        <v>13</v>
      </c>
      <c r="AD113">
        <v>5</v>
      </c>
      <c r="AE113">
        <v>72.22</v>
      </c>
      <c r="AF113">
        <v>9</v>
      </c>
      <c r="AG113">
        <v>13</v>
      </c>
      <c r="AH113">
        <v>3</v>
      </c>
      <c r="AI113">
        <v>2</v>
      </c>
    </row>
    <row r="114" spans="1:35" x14ac:dyDescent="0.2">
      <c r="A114" s="102">
        <v>75</v>
      </c>
      <c r="B114">
        <v>6902</v>
      </c>
      <c r="C114" s="106" t="s">
        <v>665</v>
      </c>
      <c r="D114" s="106" t="s">
        <v>1055</v>
      </c>
      <c r="E114">
        <v>3750</v>
      </c>
      <c r="F114">
        <v>3865</v>
      </c>
      <c r="G114">
        <v>200</v>
      </c>
      <c r="H114" s="106" t="s">
        <v>1039</v>
      </c>
      <c r="I114">
        <v>9101</v>
      </c>
      <c r="J114" s="106" t="s">
        <v>782</v>
      </c>
      <c r="K114" s="106" t="s">
        <v>1228</v>
      </c>
      <c r="L114">
        <v>1399</v>
      </c>
      <c r="M114">
        <v>1448</v>
      </c>
      <c r="N114">
        <v>500</v>
      </c>
      <c r="O114" s="106" t="s">
        <v>1042</v>
      </c>
      <c r="P114">
        <v>0.950470827110794</v>
      </c>
      <c r="Q114">
        <v>0.97076657762584995</v>
      </c>
      <c r="R114">
        <v>0.293152544370198</v>
      </c>
      <c r="S114" s="106">
        <v>7.6095536846002093E-2</v>
      </c>
      <c r="T114">
        <v>0.264482856201253</v>
      </c>
      <c r="U114">
        <v>0.264482856201253</v>
      </c>
      <c r="V114">
        <v>0.45615744830077598</v>
      </c>
      <c r="W114">
        <v>1.01</v>
      </c>
      <c r="X114">
        <v>6.34</v>
      </c>
      <c r="Y114">
        <v>636246</v>
      </c>
      <c r="Z114">
        <v>48942</v>
      </c>
      <c r="AA114">
        <v>2.58</v>
      </c>
      <c r="AB114">
        <v>13</v>
      </c>
      <c r="AC114">
        <v>11</v>
      </c>
      <c r="AD114">
        <v>2</v>
      </c>
      <c r="AE114">
        <v>84.62</v>
      </c>
      <c r="AF114">
        <v>12</v>
      </c>
      <c r="AG114">
        <v>8</v>
      </c>
      <c r="AH114">
        <v>0</v>
      </c>
      <c r="AI114">
        <v>5</v>
      </c>
    </row>
    <row r="115" spans="1:35" x14ac:dyDescent="0.2">
      <c r="A115" s="102">
        <v>304</v>
      </c>
      <c r="B115">
        <v>6269</v>
      </c>
      <c r="C115" s="106" t="s">
        <v>1360</v>
      </c>
      <c r="D115" s="106" t="s">
        <v>1051</v>
      </c>
      <c r="E115">
        <v>1629</v>
      </c>
      <c r="F115">
        <v>1669</v>
      </c>
      <c r="G115">
        <v>600</v>
      </c>
      <c r="H115" s="106" t="s">
        <v>1039</v>
      </c>
      <c r="I115">
        <v>7201</v>
      </c>
      <c r="J115" s="106" t="s">
        <v>1070</v>
      </c>
      <c r="K115" s="106" t="s">
        <v>1055</v>
      </c>
      <c r="L115">
        <v>355.1</v>
      </c>
      <c r="M115">
        <v>380</v>
      </c>
      <c r="N115">
        <v>2600</v>
      </c>
      <c r="O115" s="106" t="s">
        <v>1042</v>
      </c>
      <c r="P115">
        <v>0.84954355829606398</v>
      </c>
      <c r="Q115">
        <v>0.957900325315301</v>
      </c>
      <c r="R115">
        <v>0.26676421178340898</v>
      </c>
      <c r="S115" s="15">
        <v>1.36378748992796E-2</v>
      </c>
      <c r="T115">
        <v>1.3635543261740399</v>
      </c>
      <c r="U115">
        <v>1.3635543261740399</v>
      </c>
      <c r="V115">
        <v>1.8682777117015099</v>
      </c>
      <c r="W115">
        <v>11.58</v>
      </c>
      <c r="X115">
        <v>1.34</v>
      </c>
      <c r="Y115">
        <v>633492</v>
      </c>
      <c r="Z115">
        <v>28795</v>
      </c>
      <c r="AA115">
        <v>1.47</v>
      </c>
      <c r="AB115">
        <v>22</v>
      </c>
      <c r="AC115">
        <v>12</v>
      </c>
      <c r="AD115">
        <v>10</v>
      </c>
      <c r="AE115">
        <v>54.55</v>
      </c>
      <c r="AF115">
        <v>11</v>
      </c>
      <c r="AG115">
        <v>9</v>
      </c>
      <c r="AH115">
        <v>4</v>
      </c>
      <c r="AI115">
        <v>9</v>
      </c>
    </row>
    <row r="116" spans="1:35" x14ac:dyDescent="0.2">
      <c r="A116" s="102">
        <v>3566</v>
      </c>
      <c r="B116">
        <v>1835</v>
      </c>
      <c r="C116" s="106" t="s">
        <v>926</v>
      </c>
      <c r="D116" s="106" t="s">
        <v>1049</v>
      </c>
      <c r="E116">
        <v>2769</v>
      </c>
      <c r="F116">
        <v>2780</v>
      </c>
      <c r="G116">
        <v>300</v>
      </c>
      <c r="H116" s="106" t="s">
        <v>1042</v>
      </c>
      <c r="I116">
        <v>3405</v>
      </c>
      <c r="J116" s="106" t="s">
        <v>1476</v>
      </c>
      <c r="K116" s="106" t="s">
        <v>1062</v>
      </c>
      <c r="L116">
        <v>1096</v>
      </c>
      <c r="M116">
        <v>1113</v>
      </c>
      <c r="N116">
        <v>700</v>
      </c>
      <c r="O116" s="106" t="s">
        <v>1039</v>
      </c>
      <c r="P116">
        <v>0.86884340571372098</v>
      </c>
      <c r="Q116">
        <v>0.87766883377538896</v>
      </c>
      <c r="R116">
        <v>8.0605691364713197E-2</v>
      </c>
      <c r="S116">
        <v>9.6231165113748296E-2</v>
      </c>
      <c r="T116">
        <v>-0.28219674964066399</v>
      </c>
      <c r="U116">
        <v>0.28219674964066399</v>
      </c>
      <c r="V116">
        <v>8.4440789005313002E-2</v>
      </c>
      <c r="W116">
        <v>-1.36</v>
      </c>
      <c r="X116">
        <v>6.58</v>
      </c>
      <c r="Y116">
        <v>632277</v>
      </c>
      <c r="Z116">
        <v>30108</v>
      </c>
      <c r="AA116">
        <v>1.57</v>
      </c>
      <c r="AB116">
        <v>21</v>
      </c>
      <c r="AC116">
        <v>16</v>
      </c>
      <c r="AD116">
        <v>5</v>
      </c>
      <c r="AE116">
        <v>76.19</v>
      </c>
      <c r="AF116">
        <v>10</v>
      </c>
      <c r="AG116">
        <v>13</v>
      </c>
      <c r="AH116">
        <v>3</v>
      </c>
      <c r="AI116">
        <v>5</v>
      </c>
    </row>
    <row r="117" spans="1:35" x14ac:dyDescent="0.2">
      <c r="A117" s="102">
        <v>277</v>
      </c>
      <c r="B117">
        <v>3076</v>
      </c>
      <c r="C117" s="106" t="s">
        <v>1293</v>
      </c>
      <c r="D117" s="106" t="s">
        <v>1046</v>
      </c>
      <c r="E117">
        <v>1388</v>
      </c>
      <c r="F117">
        <v>1418</v>
      </c>
      <c r="G117">
        <v>800</v>
      </c>
      <c r="H117" s="106" t="s">
        <v>1042</v>
      </c>
      <c r="I117">
        <v>4208</v>
      </c>
      <c r="J117" s="106" t="s">
        <v>1183</v>
      </c>
      <c r="K117" s="106" t="s">
        <v>1062</v>
      </c>
      <c r="L117">
        <v>1785</v>
      </c>
      <c r="M117">
        <v>1832</v>
      </c>
      <c r="N117">
        <v>600</v>
      </c>
      <c r="O117" s="106" t="s">
        <v>1039</v>
      </c>
      <c r="P117">
        <v>0.95641587288795105</v>
      </c>
      <c r="Q117">
        <v>0.95896707725240005</v>
      </c>
      <c r="R117" s="106">
        <v>0.40811844530489999</v>
      </c>
      <c r="S117" s="106">
        <v>7.5076067825319403E-3</v>
      </c>
      <c r="T117">
        <v>-0.58537931367438201</v>
      </c>
      <c r="U117">
        <v>0.58537931367438201</v>
      </c>
      <c r="V117">
        <v>0.67322433288780903</v>
      </c>
      <c r="W117">
        <v>-2.93</v>
      </c>
      <c r="X117">
        <v>3.2</v>
      </c>
      <c r="Y117">
        <v>631752</v>
      </c>
      <c r="Z117">
        <v>42117</v>
      </c>
      <c r="AA117">
        <v>2.23</v>
      </c>
      <c r="AB117">
        <v>15</v>
      </c>
      <c r="AC117">
        <v>14</v>
      </c>
      <c r="AD117">
        <v>1</v>
      </c>
      <c r="AE117">
        <v>93.33</v>
      </c>
      <c r="AF117">
        <v>13</v>
      </c>
      <c r="AG117">
        <v>10</v>
      </c>
      <c r="AH117">
        <v>1</v>
      </c>
      <c r="AI117">
        <v>4</v>
      </c>
    </row>
    <row r="118" spans="1:35" x14ac:dyDescent="0.2">
      <c r="A118" s="102">
        <v>2433</v>
      </c>
      <c r="B118">
        <v>1824</v>
      </c>
      <c r="C118" s="106" t="s">
        <v>221</v>
      </c>
      <c r="D118" s="106" t="s">
        <v>1049</v>
      </c>
      <c r="E118">
        <v>877</v>
      </c>
      <c r="F118">
        <v>892</v>
      </c>
      <c r="G118">
        <v>1200</v>
      </c>
      <c r="H118" s="106" t="s">
        <v>1039</v>
      </c>
      <c r="I118">
        <v>8601</v>
      </c>
      <c r="J118" s="106" t="s">
        <v>22</v>
      </c>
      <c r="K118" s="106" t="s">
        <v>1181</v>
      </c>
      <c r="L118">
        <v>435</v>
      </c>
      <c r="M118">
        <v>433.1</v>
      </c>
      <c r="N118">
        <v>2500</v>
      </c>
      <c r="O118" s="106" t="s">
        <v>1042</v>
      </c>
      <c r="P118">
        <v>0.94237568893643398</v>
      </c>
      <c r="Q118">
        <v>0.90751919083244603</v>
      </c>
      <c r="R118">
        <v>0.229600228596849</v>
      </c>
      <c r="S118" s="15">
        <v>4.2409147528644602E-3</v>
      </c>
      <c r="T118">
        <v>1.41207512357108</v>
      </c>
      <c r="U118">
        <v>1.41207512357108</v>
      </c>
      <c r="V118">
        <v>0.95929877129881203</v>
      </c>
      <c r="W118">
        <v>6.06</v>
      </c>
      <c r="X118">
        <v>1.1499999999999999</v>
      </c>
      <c r="Y118">
        <v>630931</v>
      </c>
      <c r="Z118">
        <v>42062</v>
      </c>
      <c r="AA118">
        <v>2</v>
      </c>
      <c r="AB118">
        <v>15</v>
      </c>
      <c r="AC118">
        <v>13</v>
      </c>
      <c r="AD118">
        <v>2</v>
      </c>
      <c r="AE118">
        <v>86.67</v>
      </c>
      <c r="AF118">
        <v>12</v>
      </c>
      <c r="AG118">
        <v>8</v>
      </c>
      <c r="AH118">
        <v>0</v>
      </c>
      <c r="AI118">
        <v>7</v>
      </c>
    </row>
    <row r="119" spans="1:35" x14ac:dyDescent="0.2">
      <c r="A119" s="102">
        <v>5468</v>
      </c>
      <c r="B119">
        <v>6849</v>
      </c>
      <c r="C119" s="106" t="s">
        <v>4151</v>
      </c>
      <c r="D119" s="106" t="s">
        <v>1044</v>
      </c>
      <c r="E119">
        <v>3960</v>
      </c>
      <c r="F119">
        <v>3860</v>
      </c>
      <c r="G119">
        <v>200</v>
      </c>
      <c r="H119" s="106" t="s">
        <v>1039</v>
      </c>
      <c r="I119">
        <v>7532</v>
      </c>
      <c r="J119" s="106" t="s">
        <v>1409</v>
      </c>
      <c r="K119" s="106" t="s">
        <v>1063</v>
      </c>
      <c r="L119">
        <v>2053</v>
      </c>
      <c r="M119">
        <v>2034</v>
      </c>
      <c r="N119">
        <v>400</v>
      </c>
      <c r="O119" s="106" t="s">
        <v>1042</v>
      </c>
      <c r="P119">
        <v>0.88894352496048301</v>
      </c>
      <c r="Q119">
        <v>0.80543572448503697</v>
      </c>
      <c r="R119" s="106">
        <v>9.26754082431956E-3</v>
      </c>
      <c r="S119" s="106">
        <v>4.8395906922704497E-3</v>
      </c>
      <c r="T119">
        <v>0.92494146994581805</v>
      </c>
      <c r="U119">
        <v>0.92494146994581805</v>
      </c>
      <c r="V119">
        <v>0.90047281321714701</v>
      </c>
      <c r="W119">
        <v>5.05</v>
      </c>
      <c r="X119">
        <v>5.39</v>
      </c>
      <c r="Y119">
        <v>629920</v>
      </c>
      <c r="Z119">
        <v>31496</v>
      </c>
      <c r="AA119">
        <v>1.84</v>
      </c>
      <c r="AB119">
        <v>20</v>
      </c>
      <c r="AC119">
        <v>15</v>
      </c>
      <c r="AD119">
        <v>5</v>
      </c>
      <c r="AE119">
        <v>75</v>
      </c>
      <c r="AF119">
        <v>11</v>
      </c>
      <c r="AG119">
        <v>13</v>
      </c>
      <c r="AH119">
        <v>3</v>
      </c>
      <c r="AI119">
        <v>4</v>
      </c>
    </row>
    <row r="120" spans="1:35" x14ac:dyDescent="0.2">
      <c r="A120" s="102">
        <v>487</v>
      </c>
      <c r="B120">
        <v>3291</v>
      </c>
      <c r="C120" s="106" t="s">
        <v>55</v>
      </c>
      <c r="D120" s="106" t="s">
        <v>1059</v>
      </c>
      <c r="E120">
        <v>1442</v>
      </c>
      <c r="F120">
        <v>1475</v>
      </c>
      <c r="G120">
        <v>700</v>
      </c>
      <c r="H120" s="106" t="s">
        <v>1039</v>
      </c>
      <c r="I120">
        <v>4917</v>
      </c>
      <c r="J120" s="106" t="s">
        <v>1307</v>
      </c>
      <c r="K120" s="106" t="s">
        <v>1062</v>
      </c>
      <c r="L120">
        <v>2068</v>
      </c>
      <c r="M120">
        <v>2129</v>
      </c>
      <c r="N120">
        <v>500</v>
      </c>
      <c r="O120" s="106" t="s">
        <v>1042</v>
      </c>
      <c r="P120">
        <v>0.90998364381078301</v>
      </c>
      <c r="Q120">
        <v>0.95203182088703997</v>
      </c>
      <c r="R120" s="106">
        <v>7.4728618322596599E-2</v>
      </c>
      <c r="S120" s="15">
        <v>5.6617400731179897E-4</v>
      </c>
      <c r="T120">
        <v>0.65105133784654201</v>
      </c>
      <c r="U120">
        <v>0.65105133784654201</v>
      </c>
      <c r="V120">
        <v>1.1703189141613</v>
      </c>
      <c r="W120">
        <v>2.68</v>
      </c>
      <c r="X120">
        <v>3.01</v>
      </c>
      <c r="Y120">
        <v>629100</v>
      </c>
      <c r="Z120">
        <v>44936</v>
      </c>
      <c r="AA120">
        <v>2.29</v>
      </c>
      <c r="AB120">
        <v>14</v>
      </c>
      <c r="AC120">
        <v>12</v>
      </c>
      <c r="AD120">
        <v>2</v>
      </c>
      <c r="AE120">
        <v>85.71</v>
      </c>
      <c r="AF120">
        <v>14</v>
      </c>
      <c r="AG120">
        <v>10</v>
      </c>
      <c r="AH120">
        <v>0</v>
      </c>
      <c r="AI120">
        <v>4</v>
      </c>
    </row>
    <row r="121" spans="1:35" x14ac:dyDescent="0.2">
      <c r="A121" s="102">
        <v>3968</v>
      </c>
      <c r="B121">
        <v>1417</v>
      </c>
      <c r="C121" s="106" t="s">
        <v>1777</v>
      </c>
      <c r="D121" s="106" t="s">
        <v>1049</v>
      </c>
      <c r="E121">
        <v>1422</v>
      </c>
      <c r="F121">
        <v>1449</v>
      </c>
      <c r="G121">
        <v>700</v>
      </c>
      <c r="H121" s="106" t="s">
        <v>1039</v>
      </c>
      <c r="I121">
        <v>5301</v>
      </c>
      <c r="J121" s="106" t="s">
        <v>622</v>
      </c>
      <c r="K121" s="106" t="s">
        <v>1038</v>
      </c>
      <c r="L121">
        <v>846</v>
      </c>
      <c r="M121">
        <v>867</v>
      </c>
      <c r="N121">
        <v>1200</v>
      </c>
      <c r="O121" s="106" t="s">
        <v>1042</v>
      </c>
      <c r="P121">
        <v>0.77724187879347395</v>
      </c>
      <c r="Q121">
        <v>0.86619102606627196</v>
      </c>
      <c r="R121" s="106">
        <v>0.434540908034868</v>
      </c>
      <c r="S121" s="15">
        <v>7.7493304962545301E-3</v>
      </c>
      <c r="T121">
        <v>1.3768261950512299</v>
      </c>
      <c r="U121">
        <v>1.3768261950512299</v>
      </c>
      <c r="V121">
        <v>1.9371808546306899</v>
      </c>
      <c r="W121">
        <v>7.84</v>
      </c>
      <c r="X121">
        <v>2.57</v>
      </c>
      <c r="Y121">
        <v>628682</v>
      </c>
      <c r="Z121">
        <v>24180</v>
      </c>
      <c r="AA121">
        <v>1.1399999999999999</v>
      </c>
      <c r="AB121">
        <v>26</v>
      </c>
      <c r="AC121">
        <v>16</v>
      </c>
      <c r="AD121">
        <v>10</v>
      </c>
      <c r="AE121">
        <v>61.54</v>
      </c>
      <c r="AF121">
        <v>9</v>
      </c>
      <c r="AG121">
        <v>15</v>
      </c>
      <c r="AH121">
        <v>8</v>
      </c>
      <c r="AI121">
        <v>3</v>
      </c>
    </row>
    <row r="122" spans="1:35" x14ac:dyDescent="0.2">
      <c r="A122" s="102">
        <v>3412</v>
      </c>
      <c r="B122">
        <v>1942</v>
      </c>
      <c r="C122" s="106" t="s">
        <v>1374</v>
      </c>
      <c r="D122" s="106" t="s">
        <v>1049</v>
      </c>
      <c r="E122">
        <v>916</v>
      </c>
      <c r="F122">
        <v>924</v>
      </c>
      <c r="G122">
        <v>1000</v>
      </c>
      <c r="H122" s="106" t="s">
        <v>1042</v>
      </c>
      <c r="I122">
        <v>6370</v>
      </c>
      <c r="J122" s="106" t="s">
        <v>1230</v>
      </c>
      <c r="K122" s="106" t="s">
        <v>1051</v>
      </c>
      <c r="L122">
        <v>3055</v>
      </c>
      <c r="M122">
        <v>3080</v>
      </c>
      <c r="N122">
        <v>300</v>
      </c>
      <c r="O122" s="106" t="s">
        <v>1039</v>
      </c>
      <c r="P122">
        <v>0.86908023685856095</v>
      </c>
      <c r="Q122">
        <v>0.88212689312613801</v>
      </c>
      <c r="R122" s="15">
        <v>0.34306131755167402</v>
      </c>
      <c r="S122" s="15">
        <v>2.0086316270525699E-2</v>
      </c>
      <c r="T122">
        <v>-1.27073088398142</v>
      </c>
      <c r="U122">
        <v>1.27073088398142</v>
      </c>
      <c r="V122">
        <v>1.2484365584100501</v>
      </c>
      <c r="W122">
        <v>-6.84</v>
      </c>
      <c r="X122">
        <v>0</v>
      </c>
      <c r="Y122">
        <v>628301</v>
      </c>
      <c r="Z122">
        <v>33068</v>
      </c>
      <c r="AA122">
        <v>1.7</v>
      </c>
      <c r="AB122">
        <v>19</v>
      </c>
      <c r="AC122">
        <v>15</v>
      </c>
      <c r="AD122">
        <v>4</v>
      </c>
      <c r="AE122">
        <v>78.95</v>
      </c>
      <c r="AF122">
        <v>12</v>
      </c>
      <c r="AG122">
        <v>10</v>
      </c>
      <c r="AH122">
        <v>2</v>
      </c>
      <c r="AI122">
        <v>7</v>
      </c>
    </row>
    <row r="123" spans="1:35" x14ac:dyDescent="0.2">
      <c r="A123" s="102">
        <v>1584</v>
      </c>
      <c r="B123">
        <v>3291</v>
      </c>
      <c r="C123" s="106" t="s">
        <v>55</v>
      </c>
      <c r="D123" s="106" t="s">
        <v>1059</v>
      </c>
      <c r="E123">
        <v>1442</v>
      </c>
      <c r="F123">
        <v>1475</v>
      </c>
      <c r="G123">
        <v>700</v>
      </c>
      <c r="H123" s="106" t="s">
        <v>1042</v>
      </c>
      <c r="I123">
        <v>5463</v>
      </c>
      <c r="J123" s="106" t="s">
        <v>63</v>
      </c>
      <c r="K123" s="106" t="s">
        <v>1081</v>
      </c>
      <c r="L123">
        <v>2455</v>
      </c>
      <c r="M123">
        <v>2525</v>
      </c>
      <c r="N123">
        <v>400</v>
      </c>
      <c r="O123" s="106" t="s">
        <v>1039</v>
      </c>
      <c r="P123">
        <v>0.87517863879265101</v>
      </c>
      <c r="Q123">
        <v>0.92616994711378298</v>
      </c>
      <c r="R123" s="106">
        <v>9.7836923451533296E-3</v>
      </c>
      <c r="S123" s="15">
        <v>1.5111414743697E-2</v>
      </c>
      <c r="T123">
        <v>-6.7793135538596297E-2</v>
      </c>
      <c r="U123">
        <v>6.7793135538596297E-2</v>
      </c>
      <c r="V123">
        <v>2.4298944587395101E-2</v>
      </c>
      <c r="W123">
        <v>-0.31</v>
      </c>
      <c r="X123">
        <v>2.23</v>
      </c>
      <c r="Y123">
        <v>627746</v>
      </c>
      <c r="Z123">
        <v>31387</v>
      </c>
      <c r="AA123">
        <v>1.69</v>
      </c>
      <c r="AB123">
        <v>20</v>
      </c>
      <c r="AC123">
        <v>17</v>
      </c>
      <c r="AD123">
        <v>3</v>
      </c>
      <c r="AE123">
        <v>85</v>
      </c>
      <c r="AF123">
        <v>12</v>
      </c>
      <c r="AG123">
        <v>11</v>
      </c>
      <c r="AH123">
        <v>1</v>
      </c>
      <c r="AI123">
        <v>8</v>
      </c>
    </row>
    <row r="124" spans="1:35" x14ac:dyDescent="0.2">
      <c r="A124" s="102">
        <v>4320</v>
      </c>
      <c r="B124">
        <v>4061</v>
      </c>
      <c r="C124" s="106" t="s">
        <v>1224</v>
      </c>
      <c r="D124" s="106" t="s">
        <v>1062</v>
      </c>
      <c r="E124">
        <v>2685</v>
      </c>
      <c r="F124">
        <v>2677</v>
      </c>
      <c r="G124">
        <v>400</v>
      </c>
      <c r="H124" s="106" t="s">
        <v>1042</v>
      </c>
      <c r="I124">
        <v>9928</v>
      </c>
      <c r="J124" s="106" t="s">
        <v>896</v>
      </c>
      <c r="K124" s="106" t="s">
        <v>1041</v>
      </c>
      <c r="L124">
        <v>2682</v>
      </c>
      <c r="M124">
        <v>2689</v>
      </c>
      <c r="N124">
        <v>400</v>
      </c>
      <c r="O124" s="106" t="s">
        <v>1039</v>
      </c>
      <c r="P124">
        <v>0.74896272697192701</v>
      </c>
      <c r="Q124">
        <v>0.85367685819613204</v>
      </c>
      <c r="R124" s="15">
        <v>0.129707719844704</v>
      </c>
      <c r="S124" s="106">
        <v>2.12407712877473E-2</v>
      </c>
      <c r="T124">
        <v>-0.23418600849103199</v>
      </c>
      <c r="U124">
        <v>0.23418600849103199</v>
      </c>
      <c r="V124">
        <v>0.383948351340404</v>
      </c>
      <c r="W124">
        <v>-1.81</v>
      </c>
      <c r="X124">
        <v>0.45</v>
      </c>
      <c r="Y124">
        <v>627541</v>
      </c>
      <c r="Z124">
        <v>48272</v>
      </c>
      <c r="AA124">
        <v>2.46</v>
      </c>
      <c r="AB124">
        <v>13</v>
      </c>
      <c r="AC124">
        <v>8</v>
      </c>
      <c r="AD124">
        <v>5</v>
      </c>
      <c r="AE124">
        <v>61.54</v>
      </c>
      <c r="AF124">
        <v>9</v>
      </c>
      <c r="AG124">
        <v>8</v>
      </c>
      <c r="AH124">
        <v>2</v>
      </c>
      <c r="AI124">
        <v>3</v>
      </c>
    </row>
    <row r="125" spans="1:35" x14ac:dyDescent="0.2">
      <c r="A125" s="102">
        <v>4671</v>
      </c>
      <c r="B125">
        <v>8012</v>
      </c>
      <c r="C125" s="106" t="s">
        <v>1212</v>
      </c>
      <c r="D125" s="106" t="s">
        <v>1046</v>
      </c>
      <c r="E125">
        <v>1283</v>
      </c>
      <c r="F125">
        <v>1317</v>
      </c>
      <c r="G125">
        <v>700</v>
      </c>
      <c r="H125" s="106" t="s">
        <v>1039</v>
      </c>
      <c r="I125">
        <v>8876</v>
      </c>
      <c r="J125" s="106" t="s">
        <v>1761</v>
      </c>
      <c r="K125" s="106" t="s">
        <v>1052</v>
      </c>
      <c r="L125">
        <v>2269</v>
      </c>
      <c r="M125">
        <v>2359</v>
      </c>
      <c r="N125">
        <v>400</v>
      </c>
      <c r="O125" s="106" t="s">
        <v>1042</v>
      </c>
      <c r="P125">
        <v>0.75780767003692295</v>
      </c>
      <c r="Q125">
        <v>0.84111406040131798</v>
      </c>
      <c r="R125" s="106">
        <v>0.47756126544952499</v>
      </c>
      <c r="S125" s="106">
        <v>6.2064231544788899E-2</v>
      </c>
      <c r="T125">
        <v>0.34550750825254301</v>
      </c>
      <c r="U125">
        <v>0.34550750825254301</v>
      </c>
      <c r="V125">
        <v>0.26580261981127501</v>
      </c>
      <c r="W125">
        <v>2.2200000000000002</v>
      </c>
      <c r="X125">
        <v>2.2999999999999998</v>
      </c>
      <c r="Y125">
        <v>625331</v>
      </c>
      <c r="Z125">
        <v>34741</v>
      </c>
      <c r="AA125">
        <v>1.81</v>
      </c>
      <c r="AB125">
        <v>18</v>
      </c>
      <c r="AC125">
        <v>14</v>
      </c>
      <c r="AD125">
        <v>4</v>
      </c>
      <c r="AE125">
        <v>77.78</v>
      </c>
      <c r="AF125">
        <v>11</v>
      </c>
      <c r="AG125">
        <v>11</v>
      </c>
      <c r="AH125">
        <v>2</v>
      </c>
      <c r="AI125">
        <v>5</v>
      </c>
    </row>
    <row r="126" spans="1:35" x14ac:dyDescent="0.2">
      <c r="A126" s="102">
        <v>1092</v>
      </c>
      <c r="B126">
        <v>4917</v>
      </c>
      <c r="C126" s="106" t="s">
        <v>1307</v>
      </c>
      <c r="D126" s="106" t="s">
        <v>1062</v>
      </c>
      <c r="E126">
        <v>2068</v>
      </c>
      <c r="F126">
        <v>2129</v>
      </c>
      <c r="G126">
        <v>500</v>
      </c>
      <c r="H126" s="106" t="s">
        <v>1039</v>
      </c>
      <c r="I126">
        <v>8308</v>
      </c>
      <c r="J126" s="106" t="s">
        <v>48</v>
      </c>
      <c r="K126" s="106" t="s">
        <v>1083</v>
      </c>
      <c r="L126">
        <v>324.39999999999998</v>
      </c>
      <c r="M126">
        <v>328.3</v>
      </c>
      <c r="N126">
        <v>3200</v>
      </c>
      <c r="O126" s="106" t="s">
        <v>1042</v>
      </c>
      <c r="P126">
        <v>0.968017349587043</v>
      </c>
      <c r="Q126">
        <v>0.93681052260020903</v>
      </c>
      <c r="R126" s="15">
        <v>2.91410684353385E-3</v>
      </c>
      <c r="S126" s="106">
        <v>2.27629023598028E-2</v>
      </c>
      <c r="T126">
        <v>1.1670384177319599</v>
      </c>
      <c r="U126">
        <v>1.1670384177319599</v>
      </c>
      <c r="V126">
        <v>0.38656856478881102</v>
      </c>
      <c r="W126">
        <v>5.64</v>
      </c>
      <c r="X126">
        <v>1.31</v>
      </c>
      <c r="Y126">
        <v>624883</v>
      </c>
      <c r="Z126">
        <v>36758</v>
      </c>
      <c r="AA126">
        <v>1.87</v>
      </c>
      <c r="AB126">
        <v>17</v>
      </c>
      <c r="AC126">
        <v>14</v>
      </c>
      <c r="AD126">
        <v>3</v>
      </c>
      <c r="AE126">
        <v>82.35</v>
      </c>
      <c r="AF126">
        <v>13</v>
      </c>
      <c r="AG126">
        <v>9</v>
      </c>
      <c r="AH126">
        <v>0</v>
      </c>
      <c r="AI126">
        <v>8</v>
      </c>
    </row>
    <row r="127" spans="1:35" x14ac:dyDescent="0.2">
      <c r="A127" s="102">
        <v>137</v>
      </c>
      <c r="B127">
        <v>4045</v>
      </c>
      <c r="C127" s="106" t="s">
        <v>1294</v>
      </c>
      <c r="D127" s="106" t="s">
        <v>1062</v>
      </c>
      <c r="E127">
        <v>997</v>
      </c>
      <c r="F127">
        <v>1003</v>
      </c>
      <c r="G127">
        <v>900</v>
      </c>
      <c r="H127" s="106" t="s">
        <v>1039</v>
      </c>
      <c r="I127">
        <v>8309</v>
      </c>
      <c r="J127" s="106" t="s">
        <v>736</v>
      </c>
      <c r="K127" s="106" t="s">
        <v>1083</v>
      </c>
      <c r="L127">
        <v>3050</v>
      </c>
      <c r="M127">
        <v>3058</v>
      </c>
      <c r="N127">
        <v>300</v>
      </c>
      <c r="O127" s="106" t="s">
        <v>1042</v>
      </c>
      <c r="P127">
        <v>0.94951013930997996</v>
      </c>
      <c r="Q127">
        <v>0.96608345723894096</v>
      </c>
      <c r="R127" s="106">
        <v>0.122047071508518</v>
      </c>
      <c r="S127" s="106">
        <v>2.6097774912542301E-4</v>
      </c>
      <c r="T127">
        <v>2.1389744446441399</v>
      </c>
      <c r="U127">
        <v>2.1389744446441399</v>
      </c>
      <c r="V127">
        <v>1.91858374923025</v>
      </c>
      <c r="W127">
        <v>7.48</v>
      </c>
      <c r="X127">
        <v>1.6</v>
      </c>
      <c r="Y127">
        <v>624107</v>
      </c>
      <c r="Z127">
        <v>28368</v>
      </c>
      <c r="AA127">
        <v>1.52</v>
      </c>
      <c r="AB127">
        <v>22</v>
      </c>
      <c r="AC127">
        <v>16</v>
      </c>
      <c r="AD127">
        <v>6</v>
      </c>
      <c r="AE127">
        <v>72.73</v>
      </c>
      <c r="AF127">
        <v>11</v>
      </c>
      <c r="AG127">
        <v>14</v>
      </c>
      <c r="AH127">
        <v>2</v>
      </c>
      <c r="AI127">
        <v>6</v>
      </c>
    </row>
    <row r="128" spans="1:35" x14ac:dyDescent="0.2">
      <c r="A128" s="102">
        <v>3796</v>
      </c>
      <c r="B128">
        <v>1881</v>
      </c>
      <c r="C128" s="106" t="s">
        <v>513</v>
      </c>
      <c r="D128" s="106" t="s">
        <v>1049</v>
      </c>
      <c r="E128">
        <v>2492</v>
      </c>
      <c r="F128">
        <v>2478</v>
      </c>
      <c r="G128">
        <v>300</v>
      </c>
      <c r="H128" s="106" t="s">
        <v>1039</v>
      </c>
      <c r="I128">
        <v>4523</v>
      </c>
      <c r="J128" s="106" t="s">
        <v>1180</v>
      </c>
      <c r="K128" s="106" t="s">
        <v>1060</v>
      </c>
      <c r="L128">
        <v>7600</v>
      </c>
      <c r="M128">
        <v>7440</v>
      </c>
      <c r="N128">
        <v>100</v>
      </c>
      <c r="O128" s="106" t="s">
        <v>1042</v>
      </c>
      <c r="P128">
        <v>0.77415703893793397</v>
      </c>
      <c r="Q128">
        <v>0.87147647838593101</v>
      </c>
      <c r="R128" s="106">
        <v>0.11671293704032799</v>
      </c>
      <c r="S128" s="106">
        <v>6.0688015567101402E-3</v>
      </c>
      <c r="T128">
        <v>1.3458984159548999</v>
      </c>
      <c r="U128">
        <v>1.3458984159548999</v>
      </c>
      <c r="V128">
        <v>1.34500147616687</v>
      </c>
      <c r="W128">
        <v>7.44</v>
      </c>
      <c r="X128">
        <v>0.08</v>
      </c>
      <c r="Y128">
        <v>622354</v>
      </c>
      <c r="Z128">
        <v>36609</v>
      </c>
      <c r="AA128">
        <v>1.89</v>
      </c>
      <c r="AB128">
        <v>17</v>
      </c>
      <c r="AC128">
        <v>11</v>
      </c>
      <c r="AD128">
        <v>6</v>
      </c>
      <c r="AE128">
        <v>64.709999999999994</v>
      </c>
      <c r="AF128">
        <v>12</v>
      </c>
      <c r="AG128">
        <v>8</v>
      </c>
      <c r="AH128">
        <v>4</v>
      </c>
      <c r="AI128">
        <v>5</v>
      </c>
    </row>
    <row r="129" spans="1:35" x14ac:dyDescent="0.2">
      <c r="A129" s="102">
        <v>1414</v>
      </c>
      <c r="B129">
        <v>4917</v>
      </c>
      <c r="C129" s="106" t="s">
        <v>1307</v>
      </c>
      <c r="D129" s="106" t="s">
        <v>1062</v>
      </c>
      <c r="E129">
        <v>2068</v>
      </c>
      <c r="F129">
        <v>2129</v>
      </c>
      <c r="G129">
        <v>400</v>
      </c>
      <c r="H129" s="106" t="s">
        <v>1039</v>
      </c>
      <c r="I129">
        <v>8309</v>
      </c>
      <c r="J129" s="106" t="s">
        <v>736</v>
      </c>
      <c r="K129" s="106" t="s">
        <v>1083</v>
      </c>
      <c r="L129">
        <v>3050</v>
      </c>
      <c r="M129">
        <v>3058</v>
      </c>
      <c r="N129">
        <v>300</v>
      </c>
      <c r="O129" s="106" t="s">
        <v>1042</v>
      </c>
      <c r="P129">
        <v>0.94945630414606397</v>
      </c>
      <c r="Q129">
        <v>0.93020577375254299</v>
      </c>
      <c r="R129">
        <v>5.8148852230797798E-2</v>
      </c>
      <c r="S129" s="106">
        <v>1.83663828894205E-2</v>
      </c>
      <c r="T129">
        <v>0.93314734872378602</v>
      </c>
      <c r="U129">
        <v>0.93314734872378602</v>
      </c>
      <c r="V129">
        <v>0.18176805024666801</v>
      </c>
      <c r="W129">
        <v>4.1900000000000004</v>
      </c>
      <c r="X129">
        <v>7.17</v>
      </c>
      <c r="Y129">
        <v>622064</v>
      </c>
      <c r="Z129">
        <v>41471</v>
      </c>
      <c r="AA129">
        <v>2.33</v>
      </c>
      <c r="AB129">
        <v>15</v>
      </c>
      <c r="AC129">
        <v>13</v>
      </c>
      <c r="AD129">
        <v>2</v>
      </c>
      <c r="AE129">
        <v>86.67</v>
      </c>
      <c r="AF129">
        <v>9</v>
      </c>
      <c r="AG129">
        <v>12</v>
      </c>
      <c r="AH129">
        <v>0</v>
      </c>
      <c r="AI129">
        <v>3</v>
      </c>
    </row>
    <row r="130" spans="1:35" x14ac:dyDescent="0.2">
      <c r="A130" s="102">
        <v>4197</v>
      </c>
      <c r="B130">
        <v>4061</v>
      </c>
      <c r="C130" s="106" t="s">
        <v>1224</v>
      </c>
      <c r="D130" s="106" t="s">
        <v>1062</v>
      </c>
      <c r="E130">
        <v>2685</v>
      </c>
      <c r="F130">
        <v>2677</v>
      </c>
      <c r="G130">
        <v>400</v>
      </c>
      <c r="H130" s="106" t="s">
        <v>1039</v>
      </c>
      <c r="I130">
        <v>8303</v>
      </c>
      <c r="J130" s="106" t="s">
        <v>1775</v>
      </c>
      <c r="K130" s="106" t="s">
        <v>1083</v>
      </c>
      <c r="L130">
        <v>1320</v>
      </c>
      <c r="M130">
        <v>1340</v>
      </c>
      <c r="N130">
        <v>800</v>
      </c>
      <c r="O130" s="106" t="s">
        <v>1042</v>
      </c>
      <c r="P130">
        <v>0.73659878757830799</v>
      </c>
      <c r="Q130">
        <v>0.85826018048749197</v>
      </c>
      <c r="R130" s="15">
        <v>0.44288721712761903</v>
      </c>
      <c r="S130">
        <v>3.6271327007088301E-2</v>
      </c>
      <c r="T130">
        <v>1.39426096256968</v>
      </c>
      <c r="U130">
        <v>1.39426096256968</v>
      </c>
      <c r="V130">
        <v>1.3908787934546301</v>
      </c>
      <c r="W130">
        <v>9.44</v>
      </c>
      <c r="X130">
        <v>0.11</v>
      </c>
      <c r="Y130">
        <v>621062</v>
      </c>
      <c r="Z130">
        <v>38816</v>
      </c>
      <c r="AA130">
        <v>1.98</v>
      </c>
      <c r="AB130">
        <v>16</v>
      </c>
      <c r="AC130">
        <v>11</v>
      </c>
      <c r="AD130">
        <v>5</v>
      </c>
      <c r="AE130">
        <v>68.75</v>
      </c>
      <c r="AF130">
        <v>13</v>
      </c>
      <c r="AG130">
        <v>7</v>
      </c>
      <c r="AH130">
        <v>2</v>
      </c>
      <c r="AI130">
        <v>7</v>
      </c>
    </row>
    <row r="131" spans="1:35" x14ac:dyDescent="0.2">
      <c r="A131" s="102">
        <v>5375</v>
      </c>
      <c r="B131">
        <v>1417</v>
      </c>
      <c r="C131" s="106" t="s">
        <v>1777</v>
      </c>
      <c r="D131" s="106" t="s">
        <v>1049</v>
      </c>
      <c r="E131">
        <v>1422</v>
      </c>
      <c r="F131">
        <v>1449</v>
      </c>
      <c r="G131">
        <v>700</v>
      </c>
      <c r="H131" s="106" t="s">
        <v>1039</v>
      </c>
      <c r="I131">
        <v>8056</v>
      </c>
      <c r="J131" s="106" t="s">
        <v>4150</v>
      </c>
      <c r="K131" s="106" t="s">
        <v>1041</v>
      </c>
      <c r="L131">
        <v>3175</v>
      </c>
      <c r="M131">
        <v>3165</v>
      </c>
      <c r="N131">
        <v>300</v>
      </c>
      <c r="O131" s="106" t="s">
        <v>1042</v>
      </c>
      <c r="P131">
        <v>0.89447048581942801</v>
      </c>
      <c r="Q131">
        <v>0.81027660877531804</v>
      </c>
      <c r="R131" s="106">
        <v>0.118583667828979</v>
      </c>
      <c r="S131" s="15">
        <v>7.3123464846245795E-2</v>
      </c>
      <c r="T131">
        <v>0.101837479249024</v>
      </c>
      <c r="U131">
        <v>0.101837479249024</v>
      </c>
      <c r="V131">
        <v>0.112322814082539</v>
      </c>
      <c r="W131">
        <v>0.75</v>
      </c>
      <c r="X131">
        <v>6.82</v>
      </c>
      <c r="Y131">
        <v>620933</v>
      </c>
      <c r="Z131">
        <v>31047</v>
      </c>
      <c r="AA131">
        <v>1.62</v>
      </c>
      <c r="AB131">
        <v>20</v>
      </c>
      <c r="AC131">
        <v>15</v>
      </c>
      <c r="AD131">
        <v>5</v>
      </c>
      <c r="AE131">
        <v>75</v>
      </c>
      <c r="AF131">
        <v>10</v>
      </c>
      <c r="AG131">
        <v>11</v>
      </c>
      <c r="AH131">
        <v>5</v>
      </c>
      <c r="AI131">
        <v>4</v>
      </c>
    </row>
    <row r="132" spans="1:35" x14ac:dyDescent="0.2">
      <c r="A132" s="102">
        <v>189</v>
      </c>
      <c r="B132">
        <v>3076</v>
      </c>
      <c r="C132" s="106" t="s">
        <v>1293</v>
      </c>
      <c r="D132" s="106" t="s">
        <v>1046</v>
      </c>
      <c r="E132">
        <v>1388</v>
      </c>
      <c r="F132">
        <v>1418</v>
      </c>
      <c r="G132">
        <v>700</v>
      </c>
      <c r="H132" s="106" t="s">
        <v>1039</v>
      </c>
      <c r="I132">
        <v>6995</v>
      </c>
      <c r="J132" s="106" t="s">
        <v>47</v>
      </c>
      <c r="K132" s="106" t="s">
        <v>1055</v>
      </c>
      <c r="L132">
        <v>1423</v>
      </c>
      <c r="M132">
        <v>1449</v>
      </c>
      <c r="N132">
        <v>700</v>
      </c>
      <c r="O132" s="106" t="s">
        <v>1042</v>
      </c>
      <c r="P132">
        <v>0.96949710045333604</v>
      </c>
      <c r="Q132">
        <v>0.96274009001972405</v>
      </c>
      <c r="R132" s="106">
        <v>0.38746407731704602</v>
      </c>
      <c r="S132" s="106">
        <v>4.90717591719234E-3</v>
      </c>
      <c r="T132">
        <v>7.6561400893646298E-2</v>
      </c>
      <c r="U132">
        <v>7.6561400893646298E-2</v>
      </c>
      <c r="V132">
        <v>0.57208294671995097</v>
      </c>
      <c r="W132">
        <v>0.26</v>
      </c>
      <c r="X132">
        <v>2.14</v>
      </c>
      <c r="Y132">
        <v>620527</v>
      </c>
      <c r="Z132">
        <v>36502</v>
      </c>
      <c r="AA132">
        <v>1.76</v>
      </c>
      <c r="AB132">
        <v>17</v>
      </c>
      <c r="AC132">
        <v>13</v>
      </c>
      <c r="AD132">
        <v>4</v>
      </c>
      <c r="AE132">
        <v>76.47</v>
      </c>
      <c r="AF132">
        <v>12</v>
      </c>
      <c r="AG132">
        <v>11</v>
      </c>
      <c r="AH132">
        <v>2</v>
      </c>
      <c r="AI132">
        <v>4</v>
      </c>
    </row>
    <row r="133" spans="1:35" x14ac:dyDescent="0.2">
      <c r="A133" s="102">
        <v>48</v>
      </c>
      <c r="B133">
        <v>5406</v>
      </c>
      <c r="C133" s="106" t="s">
        <v>1304</v>
      </c>
      <c r="D133" s="106" t="s">
        <v>1081</v>
      </c>
      <c r="E133">
        <v>359</v>
      </c>
      <c r="F133">
        <v>376</v>
      </c>
      <c r="G133">
        <v>2800</v>
      </c>
      <c r="H133" s="106" t="s">
        <v>1039</v>
      </c>
      <c r="I133">
        <v>7201</v>
      </c>
      <c r="J133" s="106" t="s">
        <v>1070</v>
      </c>
      <c r="K133" s="106" t="s">
        <v>1055</v>
      </c>
      <c r="L133">
        <v>355.1</v>
      </c>
      <c r="M133">
        <v>380</v>
      </c>
      <c r="N133">
        <v>2800</v>
      </c>
      <c r="O133" s="106" t="s">
        <v>1042</v>
      </c>
      <c r="P133">
        <v>0.93861613900231</v>
      </c>
      <c r="Q133">
        <v>0.97366567672209703</v>
      </c>
      <c r="R133">
        <v>0.34837899440487302</v>
      </c>
      <c r="S133" s="106">
        <v>3.9433911702258302E-2</v>
      </c>
      <c r="T133">
        <v>1.5635051934931199</v>
      </c>
      <c r="U133">
        <v>1.5635051934931199</v>
      </c>
      <c r="V133">
        <v>2.0134649851455699</v>
      </c>
      <c r="W133">
        <v>8.15</v>
      </c>
      <c r="X133">
        <v>1.05</v>
      </c>
      <c r="Y133">
        <v>620223</v>
      </c>
      <c r="Z133">
        <v>36484</v>
      </c>
      <c r="AA133">
        <v>1.73</v>
      </c>
      <c r="AB133">
        <v>17</v>
      </c>
      <c r="AC133">
        <v>14</v>
      </c>
      <c r="AD133">
        <v>3</v>
      </c>
      <c r="AE133">
        <v>82.35</v>
      </c>
      <c r="AF133">
        <v>10</v>
      </c>
      <c r="AG133">
        <v>11</v>
      </c>
      <c r="AH133">
        <v>1</v>
      </c>
      <c r="AI133">
        <v>5</v>
      </c>
    </row>
    <row r="134" spans="1:35" x14ac:dyDescent="0.2">
      <c r="A134" s="102">
        <v>1106</v>
      </c>
      <c r="B134">
        <v>3291</v>
      </c>
      <c r="C134" s="106" t="s">
        <v>55</v>
      </c>
      <c r="D134" s="106" t="s">
        <v>1059</v>
      </c>
      <c r="E134">
        <v>1442</v>
      </c>
      <c r="F134">
        <v>1475</v>
      </c>
      <c r="G134">
        <v>700</v>
      </c>
      <c r="H134" s="106" t="s">
        <v>1039</v>
      </c>
      <c r="I134">
        <v>7278</v>
      </c>
      <c r="J134" s="106" t="s">
        <v>42</v>
      </c>
      <c r="K134" s="106" t="s">
        <v>1055</v>
      </c>
      <c r="L134">
        <v>1680</v>
      </c>
      <c r="M134">
        <v>1693</v>
      </c>
      <c r="N134">
        <v>600</v>
      </c>
      <c r="O134" s="106" t="s">
        <v>1042</v>
      </c>
      <c r="P134">
        <v>0.84090809635979902</v>
      </c>
      <c r="Q134">
        <v>0.93661482779246996</v>
      </c>
      <c r="R134" s="15">
        <v>4.1982663166090999E-2</v>
      </c>
      <c r="S134" s="15">
        <v>2.4795318038074998E-3</v>
      </c>
      <c r="T134">
        <v>0.42127334076899903</v>
      </c>
      <c r="U134">
        <v>0.42127334076899903</v>
      </c>
      <c r="V134">
        <v>0.28928048200557899</v>
      </c>
      <c r="W134">
        <v>3.56</v>
      </c>
      <c r="X134">
        <v>1.64</v>
      </c>
      <c r="Y134">
        <v>620174</v>
      </c>
      <c r="Z134">
        <v>34454</v>
      </c>
      <c r="AA134">
        <v>1.72</v>
      </c>
      <c r="AB134">
        <v>18</v>
      </c>
      <c r="AC134">
        <v>13</v>
      </c>
      <c r="AD134">
        <v>5</v>
      </c>
      <c r="AE134">
        <v>72.22</v>
      </c>
      <c r="AF134">
        <v>12</v>
      </c>
      <c r="AG134">
        <v>10</v>
      </c>
      <c r="AH134">
        <v>2</v>
      </c>
      <c r="AI134">
        <v>6</v>
      </c>
    </row>
    <row r="135" spans="1:35" x14ac:dyDescent="0.2">
      <c r="A135" s="102">
        <v>2406</v>
      </c>
      <c r="B135">
        <v>1605</v>
      </c>
      <c r="C135" s="106" t="s">
        <v>1219</v>
      </c>
      <c r="D135" s="106" t="s">
        <v>1202</v>
      </c>
      <c r="E135">
        <v>709.5</v>
      </c>
      <c r="F135">
        <v>697</v>
      </c>
      <c r="G135">
        <v>1500</v>
      </c>
      <c r="H135" s="106" t="s">
        <v>1042</v>
      </c>
      <c r="I135">
        <v>3048</v>
      </c>
      <c r="J135" s="106" t="s">
        <v>1292</v>
      </c>
      <c r="K135" s="106" t="s">
        <v>1063</v>
      </c>
      <c r="L135">
        <v>1030</v>
      </c>
      <c r="M135">
        <v>1045</v>
      </c>
      <c r="N135">
        <v>1000</v>
      </c>
      <c r="O135" s="106" t="s">
        <v>1039</v>
      </c>
      <c r="P135">
        <v>0.82145264563583498</v>
      </c>
      <c r="Q135">
        <v>0.90807871892231595</v>
      </c>
      <c r="R135" s="15">
        <v>0.45537495656653698</v>
      </c>
      <c r="S135" s="15">
        <v>1.31793006936867E-2</v>
      </c>
      <c r="T135">
        <v>-1.3344013571555899</v>
      </c>
      <c r="U135">
        <v>1.3344013571555899</v>
      </c>
      <c r="V135">
        <v>1.2679920726884899</v>
      </c>
      <c r="W135">
        <v>-21.32</v>
      </c>
      <c r="X135">
        <v>0.05</v>
      </c>
      <c r="Y135">
        <v>619810</v>
      </c>
      <c r="Z135">
        <v>30990</v>
      </c>
      <c r="AA135">
        <v>1.47</v>
      </c>
      <c r="AB135">
        <v>20</v>
      </c>
      <c r="AC135">
        <v>16</v>
      </c>
      <c r="AD135">
        <v>4</v>
      </c>
      <c r="AE135">
        <v>80</v>
      </c>
      <c r="AF135">
        <v>10</v>
      </c>
      <c r="AG135">
        <v>15</v>
      </c>
      <c r="AH135">
        <v>3</v>
      </c>
      <c r="AI135">
        <v>2</v>
      </c>
    </row>
    <row r="136" spans="1:35" x14ac:dyDescent="0.2">
      <c r="A136" s="102">
        <v>4224</v>
      </c>
      <c r="B136">
        <v>5332</v>
      </c>
      <c r="C136" s="106" t="s">
        <v>624</v>
      </c>
      <c r="D136" s="106" t="s">
        <v>1038</v>
      </c>
      <c r="E136">
        <v>4010</v>
      </c>
      <c r="F136">
        <v>4000</v>
      </c>
      <c r="G136">
        <v>200</v>
      </c>
      <c r="H136" s="106" t="s">
        <v>1042</v>
      </c>
      <c r="I136">
        <v>8919</v>
      </c>
      <c r="J136" s="106" t="s">
        <v>1363</v>
      </c>
      <c r="K136" s="106" t="s">
        <v>1059</v>
      </c>
      <c r="L136">
        <v>2032</v>
      </c>
      <c r="M136">
        <v>2126</v>
      </c>
      <c r="N136">
        <v>400</v>
      </c>
      <c r="O136" s="106" t="s">
        <v>1039</v>
      </c>
      <c r="P136">
        <v>0.82745471207092403</v>
      </c>
      <c r="Q136">
        <v>0.85713814727970605</v>
      </c>
      <c r="R136" s="15">
        <v>0.31908184237276299</v>
      </c>
      <c r="S136" s="106">
        <v>2.1047862805201201E-2</v>
      </c>
      <c r="T136" s="106">
        <v>-1.7342598703713299</v>
      </c>
      <c r="U136" s="106">
        <v>1.7342598703713299</v>
      </c>
      <c r="V136">
        <v>1.0909699841254901</v>
      </c>
      <c r="W136">
        <v>-13.18</v>
      </c>
      <c r="X136">
        <v>6.3</v>
      </c>
      <c r="Y136">
        <v>619810</v>
      </c>
      <c r="Z136">
        <v>34434</v>
      </c>
      <c r="AA136">
        <v>1.75</v>
      </c>
      <c r="AB136">
        <v>18</v>
      </c>
      <c r="AC136">
        <v>11</v>
      </c>
      <c r="AD136">
        <v>7</v>
      </c>
      <c r="AE136">
        <v>61.11</v>
      </c>
      <c r="AF136">
        <v>9</v>
      </c>
      <c r="AG136">
        <v>10</v>
      </c>
      <c r="AH136">
        <v>5</v>
      </c>
      <c r="AI136">
        <v>3</v>
      </c>
    </row>
    <row r="137" spans="1:35" x14ac:dyDescent="0.2">
      <c r="A137" s="102">
        <v>1216</v>
      </c>
      <c r="B137">
        <v>4676</v>
      </c>
      <c r="C137" s="106" t="s">
        <v>1394</v>
      </c>
      <c r="D137" s="106" t="s">
        <v>1041</v>
      </c>
      <c r="E137">
        <v>1100</v>
      </c>
      <c r="F137">
        <v>1112</v>
      </c>
      <c r="G137">
        <v>900</v>
      </c>
      <c r="H137" s="106" t="s">
        <v>1042</v>
      </c>
      <c r="I137">
        <v>7278</v>
      </c>
      <c r="J137" s="106" t="s">
        <v>42</v>
      </c>
      <c r="K137" s="106" t="s">
        <v>1055</v>
      </c>
      <c r="L137">
        <v>1680</v>
      </c>
      <c r="M137">
        <v>1693</v>
      </c>
      <c r="N137">
        <v>600</v>
      </c>
      <c r="O137" s="106" t="s">
        <v>1039</v>
      </c>
      <c r="P137">
        <v>0.97249836220380603</v>
      </c>
      <c r="Q137">
        <v>0.93385815313521603</v>
      </c>
      <c r="R137">
        <v>0.174113482430336</v>
      </c>
      <c r="S137" s="106">
        <v>7.0308009478021696E-2</v>
      </c>
      <c r="T137">
        <v>-0.15636588992669201</v>
      </c>
      <c r="U137">
        <v>0.15636588992669201</v>
      </c>
      <c r="V137">
        <v>0.37712906554430198</v>
      </c>
      <c r="W137">
        <v>-0.63</v>
      </c>
      <c r="X137">
        <v>1.48</v>
      </c>
      <c r="Y137">
        <v>619663</v>
      </c>
      <c r="Z137">
        <v>29508</v>
      </c>
      <c r="AA137">
        <v>1.51</v>
      </c>
      <c r="AB137">
        <v>21</v>
      </c>
      <c r="AC137">
        <v>16</v>
      </c>
      <c r="AD137">
        <v>5</v>
      </c>
      <c r="AE137">
        <v>76.19</v>
      </c>
      <c r="AF137">
        <v>9</v>
      </c>
      <c r="AG137">
        <v>14</v>
      </c>
      <c r="AH137">
        <v>3</v>
      </c>
      <c r="AI137">
        <v>4</v>
      </c>
    </row>
    <row r="138" spans="1:35" x14ac:dyDescent="0.2">
      <c r="A138" s="102">
        <v>5568</v>
      </c>
      <c r="B138">
        <v>4185</v>
      </c>
      <c r="C138" s="106" t="s">
        <v>1353</v>
      </c>
      <c r="D138" s="106" t="s">
        <v>1062</v>
      </c>
      <c r="E138">
        <v>1981</v>
      </c>
      <c r="F138">
        <v>1986</v>
      </c>
      <c r="G138">
        <v>400</v>
      </c>
      <c r="H138" s="106" t="s">
        <v>1039</v>
      </c>
      <c r="I138">
        <v>6845</v>
      </c>
      <c r="J138" s="106" t="s">
        <v>1223</v>
      </c>
      <c r="K138" s="106" t="s">
        <v>1044</v>
      </c>
      <c r="L138">
        <v>2849</v>
      </c>
      <c r="M138">
        <v>2836</v>
      </c>
      <c r="N138">
        <v>300</v>
      </c>
      <c r="O138" s="106" t="s">
        <v>1042</v>
      </c>
      <c r="P138">
        <v>0.82984369883376996</v>
      </c>
      <c r="Q138">
        <v>0.80003733382425801</v>
      </c>
      <c r="R138" s="15">
        <v>0.117042502100042</v>
      </c>
      <c r="S138">
        <v>9.5674466374641803E-2</v>
      </c>
      <c r="T138">
        <v>0.31495124306743799</v>
      </c>
      <c r="U138">
        <v>0.31495124306743799</v>
      </c>
      <c r="V138">
        <v>0.220453721216719</v>
      </c>
      <c r="W138">
        <v>1.4</v>
      </c>
      <c r="X138">
        <v>6.63</v>
      </c>
      <c r="Y138">
        <v>617612</v>
      </c>
      <c r="Z138">
        <v>34312</v>
      </c>
      <c r="AA138">
        <v>1.67</v>
      </c>
      <c r="AB138">
        <v>18</v>
      </c>
      <c r="AC138">
        <v>13</v>
      </c>
      <c r="AD138">
        <v>5</v>
      </c>
      <c r="AE138">
        <v>72.22</v>
      </c>
      <c r="AF138">
        <v>12</v>
      </c>
      <c r="AG138">
        <v>9</v>
      </c>
      <c r="AH138">
        <v>2</v>
      </c>
      <c r="AI138">
        <v>7</v>
      </c>
    </row>
    <row r="139" spans="1:35" x14ac:dyDescent="0.2">
      <c r="A139" s="102">
        <v>4461</v>
      </c>
      <c r="B139">
        <v>5105</v>
      </c>
      <c r="C139" s="106" t="s">
        <v>1225</v>
      </c>
      <c r="D139" s="106" t="s">
        <v>1133</v>
      </c>
      <c r="E139">
        <v>1295</v>
      </c>
      <c r="F139">
        <v>1299</v>
      </c>
      <c r="G139">
        <v>800</v>
      </c>
      <c r="H139" s="106" t="s">
        <v>1039</v>
      </c>
      <c r="I139">
        <v>8306</v>
      </c>
      <c r="J139" s="106" t="s">
        <v>1186</v>
      </c>
      <c r="K139" s="106" t="s">
        <v>1083</v>
      </c>
      <c r="L139">
        <v>421</v>
      </c>
      <c r="M139">
        <v>423.8</v>
      </c>
      <c r="N139">
        <v>2500</v>
      </c>
      <c r="O139" s="106" t="s">
        <v>1042</v>
      </c>
      <c r="P139">
        <v>0.89979711365901605</v>
      </c>
      <c r="Q139">
        <v>0.84888270738936999</v>
      </c>
      <c r="R139" s="15">
        <v>3.9431606216436203E-2</v>
      </c>
      <c r="S139" s="15">
        <v>2.2437383252598701E-2</v>
      </c>
      <c r="T139">
        <v>1.58863952734221</v>
      </c>
      <c r="U139">
        <v>1.58863952734221</v>
      </c>
      <c r="V139">
        <v>1.4435774401245101</v>
      </c>
      <c r="W139">
        <v>10.84</v>
      </c>
      <c r="X139">
        <v>1.95</v>
      </c>
      <c r="Y139">
        <v>617493</v>
      </c>
      <c r="Z139">
        <v>38593</v>
      </c>
      <c r="AA139">
        <v>1.84</v>
      </c>
      <c r="AB139">
        <v>16</v>
      </c>
      <c r="AC139">
        <v>11</v>
      </c>
      <c r="AD139">
        <v>5</v>
      </c>
      <c r="AE139">
        <v>68.75</v>
      </c>
      <c r="AF139">
        <v>11</v>
      </c>
      <c r="AG139">
        <v>8</v>
      </c>
      <c r="AH139">
        <v>1</v>
      </c>
      <c r="AI139">
        <v>7</v>
      </c>
    </row>
    <row r="140" spans="1:35" x14ac:dyDescent="0.2">
      <c r="A140" s="102">
        <v>3082</v>
      </c>
      <c r="B140">
        <v>4681</v>
      </c>
      <c r="C140" s="106" t="s">
        <v>893</v>
      </c>
      <c r="D140" s="106" t="s">
        <v>1052</v>
      </c>
      <c r="E140">
        <v>1179</v>
      </c>
      <c r="F140">
        <v>1210</v>
      </c>
      <c r="G140">
        <v>900</v>
      </c>
      <c r="H140" s="106" t="s">
        <v>1042</v>
      </c>
      <c r="I140">
        <v>6326</v>
      </c>
      <c r="J140" s="106" t="s">
        <v>1763</v>
      </c>
      <c r="K140" s="106" t="s">
        <v>1051</v>
      </c>
      <c r="L140">
        <v>1345.5</v>
      </c>
      <c r="M140">
        <v>1365</v>
      </c>
      <c r="N140">
        <v>800</v>
      </c>
      <c r="O140" s="106" t="s">
        <v>1039</v>
      </c>
      <c r="P140">
        <v>0.93887337888408395</v>
      </c>
      <c r="Q140">
        <v>0.89164865468337695</v>
      </c>
      <c r="R140" s="106">
        <v>0.12923685584271</v>
      </c>
      <c r="S140">
        <v>4.8743336225695898E-2</v>
      </c>
      <c r="T140">
        <v>-0.227262106273357</v>
      </c>
      <c r="U140">
        <v>0.227262106273357</v>
      </c>
      <c r="V140">
        <v>0.734343671517662</v>
      </c>
      <c r="W140">
        <v>-2.2200000000000002</v>
      </c>
      <c r="X140">
        <v>0.27</v>
      </c>
      <c r="Y140">
        <v>616304</v>
      </c>
      <c r="Z140">
        <v>34239</v>
      </c>
      <c r="AA140">
        <v>1.69</v>
      </c>
      <c r="AB140">
        <v>18</v>
      </c>
      <c r="AC140">
        <v>13</v>
      </c>
      <c r="AD140">
        <v>5</v>
      </c>
      <c r="AE140">
        <v>72.22</v>
      </c>
      <c r="AF140">
        <v>12</v>
      </c>
      <c r="AG140">
        <v>11</v>
      </c>
      <c r="AH140">
        <v>4</v>
      </c>
      <c r="AI140">
        <v>3</v>
      </c>
    </row>
    <row r="141" spans="1:35" x14ac:dyDescent="0.2">
      <c r="A141" s="102">
        <v>2093</v>
      </c>
      <c r="B141">
        <v>1928</v>
      </c>
      <c r="C141" s="106" t="s">
        <v>216</v>
      </c>
      <c r="D141" s="106" t="s">
        <v>1049</v>
      </c>
      <c r="E141">
        <v>1862.5</v>
      </c>
      <c r="F141">
        <v>1880.5</v>
      </c>
      <c r="G141">
        <v>500</v>
      </c>
      <c r="H141" s="106" t="s">
        <v>1042</v>
      </c>
      <c r="I141">
        <v>3436</v>
      </c>
      <c r="J141" s="106" t="s">
        <v>1239</v>
      </c>
      <c r="K141" s="106" t="s">
        <v>1189</v>
      </c>
      <c r="L141">
        <v>1638</v>
      </c>
      <c r="M141">
        <v>1639</v>
      </c>
      <c r="N141">
        <v>600</v>
      </c>
      <c r="O141" s="106" t="s">
        <v>1039</v>
      </c>
      <c r="P141">
        <v>0.92585998731540997</v>
      </c>
      <c r="Q141">
        <v>0.91560955508666497</v>
      </c>
      <c r="R141" s="106">
        <v>0.260415545858938</v>
      </c>
      <c r="S141">
        <v>1.2045546159651199E-2</v>
      </c>
      <c r="T141">
        <v>-1.9004746235294301</v>
      </c>
      <c r="U141">
        <v>1.9004746235294301</v>
      </c>
      <c r="V141">
        <v>1.21766619215116</v>
      </c>
      <c r="W141">
        <v>-12.05</v>
      </c>
      <c r="X141">
        <v>4.59</v>
      </c>
      <c r="Y141">
        <v>615831</v>
      </c>
      <c r="Z141">
        <v>24633</v>
      </c>
      <c r="AA141">
        <v>1.18</v>
      </c>
      <c r="AB141">
        <v>25</v>
      </c>
      <c r="AC141">
        <v>15</v>
      </c>
      <c r="AD141">
        <v>10</v>
      </c>
      <c r="AE141">
        <v>60</v>
      </c>
      <c r="AF141">
        <v>8</v>
      </c>
      <c r="AG141">
        <v>13</v>
      </c>
      <c r="AH141">
        <v>9</v>
      </c>
      <c r="AI141">
        <v>3</v>
      </c>
    </row>
    <row r="142" spans="1:35" x14ac:dyDescent="0.2">
      <c r="A142" s="102">
        <v>742</v>
      </c>
      <c r="B142">
        <v>7278</v>
      </c>
      <c r="C142" s="106" t="s">
        <v>42</v>
      </c>
      <c r="D142" s="106" t="s">
        <v>1055</v>
      </c>
      <c r="E142">
        <v>1680</v>
      </c>
      <c r="F142">
        <v>1693</v>
      </c>
      <c r="G142">
        <v>600</v>
      </c>
      <c r="H142" s="106" t="s">
        <v>1039</v>
      </c>
      <c r="I142">
        <v>8002</v>
      </c>
      <c r="J142" s="106" t="s">
        <v>26</v>
      </c>
      <c r="K142" s="106" t="s">
        <v>1046</v>
      </c>
      <c r="L142">
        <v>485</v>
      </c>
      <c r="M142">
        <v>497.5</v>
      </c>
      <c r="N142">
        <v>2000</v>
      </c>
      <c r="O142" s="106" t="s">
        <v>1042</v>
      </c>
      <c r="P142">
        <v>0.94256674987845501</v>
      </c>
      <c r="Q142">
        <v>0.94469050578408398</v>
      </c>
      <c r="R142" s="15">
        <v>0.19015948380773201</v>
      </c>
      <c r="S142" s="106">
        <v>5.1822577114840999E-2</v>
      </c>
      <c r="T142">
        <v>2.30912036207671</v>
      </c>
      <c r="U142">
        <v>2.30912036207671</v>
      </c>
      <c r="V142">
        <v>3.1047606122818401</v>
      </c>
      <c r="W142">
        <v>13.25</v>
      </c>
      <c r="X142">
        <v>2.0499999999999998</v>
      </c>
      <c r="Y142">
        <v>615157</v>
      </c>
      <c r="Z142">
        <v>34175</v>
      </c>
      <c r="AA142">
        <v>1.67</v>
      </c>
      <c r="AB142">
        <v>18</v>
      </c>
      <c r="AC142">
        <v>13</v>
      </c>
      <c r="AD142">
        <v>5</v>
      </c>
      <c r="AE142">
        <v>72.22</v>
      </c>
      <c r="AF142">
        <v>12</v>
      </c>
      <c r="AG142">
        <v>10</v>
      </c>
      <c r="AH142">
        <v>0</v>
      </c>
      <c r="AI142">
        <v>8</v>
      </c>
    </row>
    <row r="143" spans="1:35" x14ac:dyDescent="0.2">
      <c r="A143" s="102">
        <v>5404</v>
      </c>
      <c r="B143">
        <v>1951</v>
      </c>
      <c r="C143" s="106" t="s">
        <v>1369</v>
      </c>
      <c r="D143" s="106" t="s">
        <v>1049</v>
      </c>
      <c r="E143">
        <v>2696</v>
      </c>
      <c r="F143">
        <v>2665</v>
      </c>
      <c r="G143">
        <v>400</v>
      </c>
      <c r="H143" s="106" t="s">
        <v>1039</v>
      </c>
      <c r="I143">
        <v>4061</v>
      </c>
      <c r="J143" s="106" t="s">
        <v>1224</v>
      </c>
      <c r="K143" s="106" t="s">
        <v>1062</v>
      </c>
      <c r="L143">
        <v>2685</v>
      </c>
      <c r="M143">
        <v>2677</v>
      </c>
      <c r="N143">
        <v>400</v>
      </c>
      <c r="O143" s="106" t="s">
        <v>1042</v>
      </c>
      <c r="P143">
        <v>0.71946338205173299</v>
      </c>
      <c r="Q143">
        <v>0.80870572379695804</v>
      </c>
      <c r="R143">
        <v>0.415116981881203</v>
      </c>
      <c r="S143">
        <v>8.1929989349437699E-3</v>
      </c>
      <c r="T143">
        <v>0.69192399087811596</v>
      </c>
      <c r="U143">
        <v>0.69192399087811596</v>
      </c>
      <c r="V143">
        <v>1.0497901618905301</v>
      </c>
      <c r="W143">
        <v>4.8899999999999997</v>
      </c>
      <c r="X143">
        <v>0.45</v>
      </c>
      <c r="Y143">
        <v>615049</v>
      </c>
      <c r="Z143">
        <v>36179</v>
      </c>
      <c r="AA143">
        <v>1.98</v>
      </c>
      <c r="AB143">
        <v>17</v>
      </c>
      <c r="AC143">
        <v>11</v>
      </c>
      <c r="AD143">
        <v>6</v>
      </c>
      <c r="AE143">
        <v>64.709999999999994</v>
      </c>
      <c r="AF143">
        <v>10</v>
      </c>
      <c r="AG143">
        <v>8</v>
      </c>
      <c r="AH143">
        <v>3</v>
      </c>
      <c r="AI143">
        <v>6</v>
      </c>
    </row>
    <row r="144" spans="1:35" x14ac:dyDescent="0.2">
      <c r="A144" s="102">
        <v>1303</v>
      </c>
      <c r="B144">
        <v>1928</v>
      </c>
      <c r="C144" s="106" t="s">
        <v>216</v>
      </c>
      <c r="D144" s="106" t="s">
        <v>1049</v>
      </c>
      <c r="E144">
        <v>1862.5</v>
      </c>
      <c r="F144">
        <v>1880.5</v>
      </c>
      <c r="G144">
        <v>500</v>
      </c>
      <c r="H144" s="106" t="s">
        <v>1042</v>
      </c>
      <c r="I144">
        <v>3288</v>
      </c>
      <c r="J144" s="106" t="s">
        <v>1069</v>
      </c>
      <c r="K144" s="106" t="s">
        <v>1059</v>
      </c>
      <c r="L144">
        <v>2448</v>
      </c>
      <c r="M144">
        <v>2440</v>
      </c>
      <c r="N144">
        <v>400</v>
      </c>
      <c r="O144" s="106" t="s">
        <v>1039</v>
      </c>
      <c r="P144">
        <v>0.95017729892327396</v>
      </c>
      <c r="Q144">
        <v>0.93208836393953698</v>
      </c>
      <c r="R144" s="106">
        <v>0.43706032870374001</v>
      </c>
      <c r="S144" s="15">
        <v>2.3593639973510099E-2</v>
      </c>
      <c r="T144">
        <v>-0.69331109355919496</v>
      </c>
      <c r="U144">
        <v>0.69331109355919496</v>
      </c>
      <c r="V144">
        <v>0.587767847994487</v>
      </c>
      <c r="W144">
        <v>-4.0199999999999996</v>
      </c>
      <c r="X144">
        <v>3.66</v>
      </c>
      <c r="Y144">
        <v>613721</v>
      </c>
      <c r="Z144">
        <v>30686</v>
      </c>
      <c r="AA144">
        <v>1.47</v>
      </c>
      <c r="AB144">
        <v>20</v>
      </c>
      <c r="AC144">
        <v>13</v>
      </c>
      <c r="AD144">
        <v>7</v>
      </c>
      <c r="AE144">
        <v>65</v>
      </c>
      <c r="AF144">
        <v>8</v>
      </c>
      <c r="AG144">
        <v>12</v>
      </c>
      <c r="AH144">
        <v>6</v>
      </c>
      <c r="AI144">
        <v>2</v>
      </c>
    </row>
    <row r="145" spans="1:35" x14ac:dyDescent="0.2">
      <c r="A145" s="102">
        <v>2967</v>
      </c>
      <c r="B145">
        <v>3105</v>
      </c>
      <c r="C145" s="106" t="s">
        <v>46</v>
      </c>
      <c r="D145" s="106" t="s">
        <v>1044</v>
      </c>
      <c r="E145">
        <v>768</v>
      </c>
      <c r="F145">
        <v>770</v>
      </c>
      <c r="G145">
        <v>1300</v>
      </c>
      <c r="H145" s="106" t="s">
        <v>1042</v>
      </c>
      <c r="I145">
        <v>3288</v>
      </c>
      <c r="J145" s="106" t="s">
        <v>1069</v>
      </c>
      <c r="K145" s="106" t="s">
        <v>1059</v>
      </c>
      <c r="L145">
        <v>2448</v>
      </c>
      <c r="M145">
        <v>2440</v>
      </c>
      <c r="N145">
        <v>400</v>
      </c>
      <c r="O145" s="106" t="s">
        <v>1039</v>
      </c>
      <c r="P145">
        <v>0.955789500204551</v>
      </c>
      <c r="Q145">
        <v>0.89418790672265602</v>
      </c>
      <c r="R145" s="106">
        <v>0.151207738267151</v>
      </c>
      <c r="S145">
        <v>7.4991050017964703E-2</v>
      </c>
      <c r="T145">
        <v>-0.426626705063397</v>
      </c>
      <c r="U145">
        <v>0.426626705063397</v>
      </c>
      <c r="V145">
        <v>0.35195816714801298</v>
      </c>
      <c r="W145">
        <v>-2.09</v>
      </c>
      <c r="X145">
        <v>2.56</v>
      </c>
      <c r="Y145">
        <v>613559</v>
      </c>
      <c r="Z145">
        <v>27889</v>
      </c>
      <c r="AA145">
        <v>1.35</v>
      </c>
      <c r="AB145">
        <v>22</v>
      </c>
      <c r="AC145">
        <v>14</v>
      </c>
      <c r="AD145">
        <v>8</v>
      </c>
      <c r="AE145">
        <v>63.64</v>
      </c>
      <c r="AF145">
        <v>8</v>
      </c>
      <c r="AG145">
        <v>13</v>
      </c>
      <c r="AH145">
        <v>7</v>
      </c>
      <c r="AI145">
        <v>2</v>
      </c>
    </row>
    <row r="146" spans="1:35" x14ac:dyDescent="0.2">
      <c r="A146" s="102">
        <v>2373</v>
      </c>
      <c r="B146">
        <v>3289</v>
      </c>
      <c r="C146" s="106" t="s">
        <v>565</v>
      </c>
      <c r="D146" s="106" t="s">
        <v>1059</v>
      </c>
      <c r="E146">
        <v>538</v>
      </c>
      <c r="F146">
        <v>555</v>
      </c>
      <c r="G146">
        <v>1900</v>
      </c>
      <c r="H146" s="106" t="s">
        <v>1042</v>
      </c>
      <c r="I146">
        <v>6925</v>
      </c>
      <c r="J146" s="106" t="s">
        <v>1361</v>
      </c>
      <c r="K146" s="106" t="s">
        <v>1044</v>
      </c>
      <c r="L146">
        <v>1147</v>
      </c>
      <c r="M146">
        <v>1159</v>
      </c>
      <c r="N146">
        <v>900</v>
      </c>
      <c r="O146" s="106" t="s">
        <v>1039</v>
      </c>
      <c r="P146">
        <v>0.97374277601992998</v>
      </c>
      <c r="Q146">
        <v>0.90875944183608004</v>
      </c>
      <c r="R146" s="106">
        <v>0.14240727041991399</v>
      </c>
      <c r="S146" s="15">
        <v>4.0041441192671903E-2</v>
      </c>
      <c r="T146">
        <v>-0.15872024514646099</v>
      </c>
      <c r="U146">
        <v>0.15872024514646099</v>
      </c>
      <c r="V146">
        <v>0.51666001286183005</v>
      </c>
      <c r="W146">
        <v>-1.08</v>
      </c>
      <c r="X146">
        <v>1.0900000000000001</v>
      </c>
      <c r="Y146">
        <v>611584</v>
      </c>
      <c r="Z146">
        <v>27799</v>
      </c>
      <c r="AA146">
        <v>1.34</v>
      </c>
      <c r="AB146">
        <v>22</v>
      </c>
      <c r="AC146">
        <v>15</v>
      </c>
      <c r="AD146">
        <v>7</v>
      </c>
      <c r="AE146">
        <v>68.180000000000007</v>
      </c>
      <c r="AF146">
        <v>12</v>
      </c>
      <c r="AG146">
        <v>12</v>
      </c>
      <c r="AH146">
        <v>1</v>
      </c>
      <c r="AI146">
        <v>9</v>
      </c>
    </row>
    <row r="147" spans="1:35" x14ac:dyDescent="0.2">
      <c r="A147" s="102">
        <v>5280</v>
      </c>
      <c r="B147">
        <v>4502</v>
      </c>
      <c r="C147" s="106" t="s">
        <v>1258</v>
      </c>
      <c r="D147" s="106" t="s">
        <v>1060</v>
      </c>
      <c r="E147">
        <v>3785</v>
      </c>
      <c r="F147">
        <v>3764</v>
      </c>
      <c r="G147">
        <v>200</v>
      </c>
      <c r="H147" s="106" t="s">
        <v>1042</v>
      </c>
      <c r="I147">
        <v>4544</v>
      </c>
      <c r="J147" s="106" t="s">
        <v>1375</v>
      </c>
      <c r="K147" s="106" t="s">
        <v>1052</v>
      </c>
      <c r="L147">
        <v>3050</v>
      </c>
      <c r="M147">
        <v>3050</v>
      </c>
      <c r="N147">
        <v>200</v>
      </c>
      <c r="O147" s="106" t="s">
        <v>1039</v>
      </c>
      <c r="P147">
        <v>0.85835517238902703</v>
      </c>
      <c r="Q147">
        <v>0.81486504593176101</v>
      </c>
      <c r="R147" s="15">
        <v>3.8521527603073498E-3</v>
      </c>
      <c r="S147" s="15">
        <v>6.2729126934987398E-5</v>
      </c>
      <c r="T147">
        <v>-3.2085854521971302</v>
      </c>
      <c r="U147">
        <v>3.2085854521971302</v>
      </c>
      <c r="V147">
        <v>0.37119272877587201</v>
      </c>
      <c r="W147">
        <v>-20.59</v>
      </c>
      <c r="X147">
        <v>18.97</v>
      </c>
      <c r="Y147">
        <v>611514</v>
      </c>
      <c r="Z147">
        <v>61151</v>
      </c>
      <c r="AA147">
        <v>3.48</v>
      </c>
      <c r="AB147">
        <v>10</v>
      </c>
      <c r="AC147">
        <v>8</v>
      </c>
      <c r="AD147">
        <v>2</v>
      </c>
      <c r="AE147">
        <v>80</v>
      </c>
      <c r="AF147">
        <v>12</v>
      </c>
      <c r="AG147">
        <v>8</v>
      </c>
      <c r="AH147">
        <v>0</v>
      </c>
      <c r="AI147">
        <v>2</v>
      </c>
    </row>
    <row r="148" spans="1:35" x14ac:dyDescent="0.2">
      <c r="A148" s="102">
        <v>3848</v>
      </c>
      <c r="B148">
        <v>6301</v>
      </c>
      <c r="C148" s="106" t="s">
        <v>52</v>
      </c>
      <c r="D148" s="106" t="s">
        <v>1051</v>
      </c>
      <c r="E148">
        <v>2070</v>
      </c>
      <c r="F148">
        <v>2099</v>
      </c>
      <c r="G148">
        <v>500</v>
      </c>
      <c r="H148" s="106" t="s">
        <v>1042</v>
      </c>
      <c r="I148">
        <v>8919</v>
      </c>
      <c r="J148" s="106" t="s">
        <v>1363</v>
      </c>
      <c r="K148" s="106" t="s">
        <v>1059</v>
      </c>
      <c r="L148">
        <v>2032</v>
      </c>
      <c r="M148">
        <v>2126</v>
      </c>
      <c r="N148">
        <v>500</v>
      </c>
      <c r="O148" s="106" t="s">
        <v>1039</v>
      </c>
      <c r="P148">
        <v>0.857505025393418</v>
      </c>
      <c r="Q148">
        <v>0.86999405148122499</v>
      </c>
      <c r="R148" s="15">
        <v>0.154237839613074</v>
      </c>
      <c r="S148" s="15">
        <v>2.66448666257907E-2</v>
      </c>
      <c r="T148">
        <v>-1.8099680032082099</v>
      </c>
      <c r="U148">
        <v>1.8099680032082099</v>
      </c>
      <c r="V148">
        <v>1.42660483455445</v>
      </c>
      <c r="W148">
        <v>-11.73</v>
      </c>
      <c r="X148">
        <v>1.27</v>
      </c>
      <c r="Y148">
        <v>610261</v>
      </c>
      <c r="Z148">
        <v>38141</v>
      </c>
      <c r="AA148">
        <v>1.89</v>
      </c>
      <c r="AB148">
        <v>16</v>
      </c>
      <c r="AC148">
        <v>12</v>
      </c>
      <c r="AD148">
        <v>4</v>
      </c>
      <c r="AE148">
        <v>75</v>
      </c>
      <c r="AF148">
        <v>7</v>
      </c>
      <c r="AG148">
        <v>9</v>
      </c>
      <c r="AH148">
        <v>5</v>
      </c>
      <c r="AI148">
        <v>2</v>
      </c>
    </row>
    <row r="149" spans="1:35" x14ac:dyDescent="0.2">
      <c r="A149" s="102">
        <v>2010</v>
      </c>
      <c r="B149">
        <v>1812</v>
      </c>
      <c r="C149" s="106" t="s">
        <v>1107</v>
      </c>
      <c r="D149" s="106" t="s">
        <v>1049</v>
      </c>
      <c r="E149">
        <v>1150</v>
      </c>
      <c r="F149">
        <v>1167</v>
      </c>
      <c r="G149">
        <v>900</v>
      </c>
      <c r="H149" s="106" t="s">
        <v>1042</v>
      </c>
      <c r="I149">
        <v>4061</v>
      </c>
      <c r="J149" s="106" t="s">
        <v>1224</v>
      </c>
      <c r="K149" s="106" t="s">
        <v>1062</v>
      </c>
      <c r="L149">
        <v>2685</v>
      </c>
      <c r="M149">
        <v>2677</v>
      </c>
      <c r="N149">
        <v>400</v>
      </c>
      <c r="O149" s="106" t="s">
        <v>1039</v>
      </c>
      <c r="P149">
        <v>0.81628598402480101</v>
      </c>
      <c r="Q149">
        <v>0.91734295657362597</v>
      </c>
      <c r="R149">
        <v>0.49844350574618201</v>
      </c>
      <c r="S149">
        <v>2.4014761968029499E-2</v>
      </c>
      <c r="T149">
        <v>-0.32590710323587802</v>
      </c>
      <c r="U149">
        <v>0.32590710323587802</v>
      </c>
      <c r="V149">
        <v>0.30778841463863599</v>
      </c>
      <c r="W149">
        <v>-2.19</v>
      </c>
      <c r="X149">
        <v>1.91</v>
      </c>
      <c r="Y149">
        <v>609111</v>
      </c>
      <c r="Z149">
        <v>35830</v>
      </c>
      <c r="AA149">
        <v>1.82</v>
      </c>
      <c r="AB149">
        <v>17</v>
      </c>
      <c r="AC149">
        <v>13</v>
      </c>
      <c r="AD149">
        <v>4</v>
      </c>
      <c r="AE149">
        <v>76.47</v>
      </c>
      <c r="AF149">
        <v>12</v>
      </c>
      <c r="AG149">
        <v>7</v>
      </c>
      <c r="AH149">
        <v>4</v>
      </c>
      <c r="AI149">
        <v>6</v>
      </c>
    </row>
    <row r="150" spans="1:35" x14ac:dyDescent="0.2">
      <c r="A150" s="102">
        <v>324</v>
      </c>
      <c r="B150">
        <v>1942</v>
      </c>
      <c r="C150" s="106" t="s">
        <v>1374</v>
      </c>
      <c r="D150" s="106" t="s">
        <v>1049</v>
      </c>
      <c r="E150">
        <v>916</v>
      </c>
      <c r="F150">
        <v>924</v>
      </c>
      <c r="G150">
        <v>1000</v>
      </c>
      <c r="H150" s="106" t="s">
        <v>1039</v>
      </c>
      <c r="I150">
        <v>3116</v>
      </c>
      <c r="J150" s="106" t="s">
        <v>1179</v>
      </c>
      <c r="K150" s="106" t="s">
        <v>1055</v>
      </c>
      <c r="L150">
        <v>1350</v>
      </c>
      <c r="M150">
        <v>1380</v>
      </c>
      <c r="N150">
        <v>700</v>
      </c>
      <c r="O150" s="106" t="s">
        <v>1042</v>
      </c>
      <c r="P150">
        <v>0.95267668394528604</v>
      </c>
      <c r="Q150">
        <v>0.95708558486325501</v>
      </c>
      <c r="R150" s="15">
        <v>0.39032500942530601</v>
      </c>
      <c r="S150" s="15">
        <v>2.7473594926296498E-2</v>
      </c>
      <c r="T150">
        <v>0.558863133090718</v>
      </c>
      <c r="U150">
        <v>0.558863133090718</v>
      </c>
      <c r="V150">
        <v>0.99185245294277202</v>
      </c>
      <c r="W150">
        <v>2.6</v>
      </c>
      <c r="X150">
        <v>4.3499999999999996</v>
      </c>
      <c r="Y150">
        <v>608947</v>
      </c>
      <c r="Z150">
        <v>23421</v>
      </c>
      <c r="AA150">
        <v>1.18</v>
      </c>
      <c r="AB150">
        <v>26</v>
      </c>
      <c r="AC150">
        <v>16</v>
      </c>
      <c r="AD150">
        <v>10</v>
      </c>
      <c r="AE150">
        <v>61.54</v>
      </c>
      <c r="AF150">
        <v>11</v>
      </c>
      <c r="AG150">
        <v>13</v>
      </c>
      <c r="AH150">
        <v>4</v>
      </c>
      <c r="AI150">
        <v>9</v>
      </c>
    </row>
    <row r="151" spans="1:35" x14ac:dyDescent="0.2">
      <c r="A151" s="102">
        <v>2196</v>
      </c>
      <c r="B151">
        <v>8473</v>
      </c>
      <c r="C151" s="106" t="s">
        <v>1758</v>
      </c>
      <c r="D151" s="106" t="s">
        <v>1181</v>
      </c>
      <c r="E151">
        <v>2117</v>
      </c>
      <c r="F151">
        <v>2164</v>
      </c>
      <c r="G151">
        <v>500</v>
      </c>
      <c r="H151" s="106" t="s">
        <v>1039</v>
      </c>
      <c r="I151">
        <v>9404</v>
      </c>
      <c r="J151" s="106" t="s">
        <v>1118</v>
      </c>
      <c r="K151" s="106" t="s">
        <v>1041</v>
      </c>
      <c r="L151">
        <v>1200</v>
      </c>
      <c r="M151">
        <v>1215</v>
      </c>
      <c r="N151">
        <v>900</v>
      </c>
      <c r="O151" s="106" t="s">
        <v>1042</v>
      </c>
      <c r="P151">
        <v>0.82164967592901705</v>
      </c>
      <c r="Q151">
        <v>0.913033884606816</v>
      </c>
      <c r="R151" s="106">
        <v>0.35957986327825803</v>
      </c>
      <c r="S151" s="106">
        <v>6.9400135188418801E-3</v>
      </c>
      <c r="T151">
        <v>1.5231172386447001</v>
      </c>
      <c r="U151">
        <v>1.5231172386447001</v>
      </c>
      <c r="V151">
        <v>1.5315598043727101</v>
      </c>
      <c r="W151">
        <v>14.16</v>
      </c>
      <c r="X151">
        <v>1.06</v>
      </c>
      <c r="Y151">
        <v>607772</v>
      </c>
      <c r="Z151">
        <v>21706</v>
      </c>
      <c r="AA151">
        <v>1.03</v>
      </c>
      <c r="AB151">
        <v>28</v>
      </c>
      <c r="AC151">
        <v>18</v>
      </c>
      <c r="AD151">
        <v>10</v>
      </c>
      <c r="AE151">
        <v>64.290000000000006</v>
      </c>
      <c r="AF151">
        <v>9</v>
      </c>
      <c r="AG151">
        <v>16</v>
      </c>
      <c r="AH151">
        <v>5</v>
      </c>
      <c r="AI151">
        <v>7</v>
      </c>
    </row>
    <row r="152" spans="1:35" x14ac:dyDescent="0.2">
      <c r="A152" s="102">
        <v>2</v>
      </c>
      <c r="B152">
        <v>6371</v>
      </c>
      <c r="C152" s="106" t="s">
        <v>1154</v>
      </c>
      <c r="D152" s="106" t="s">
        <v>1051</v>
      </c>
      <c r="E152">
        <v>2510</v>
      </c>
      <c r="F152">
        <v>2624</v>
      </c>
      <c r="G152">
        <v>400</v>
      </c>
      <c r="H152" s="106" t="s">
        <v>1039</v>
      </c>
      <c r="I152">
        <v>7762</v>
      </c>
      <c r="J152" s="106" t="s">
        <v>1197</v>
      </c>
      <c r="K152" s="106" t="s">
        <v>1048</v>
      </c>
      <c r="L152">
        <v>374</v>
      </c>
      <c r="M152">
        <v>386</v>
      </c>
      <c r="N152">
        <v>2700</v>
      </c>
      <c r="O152" s="106" t="s">
        <v>1042</v>
      </c>
      <c r="P152">
        <v>0.94821747556905001</v>
      </c>
      <c r="Q152">
        <v>0.98486763927554999</v>
      </c>
      <c r="R152" s="106">
        <v>0.11206044567175</v>
      </c>
      <c r="S152" s="106">
        <v>6.4056148639111705E-4</v>
      </c>
      <c r="T152">
        <v>0.56938647181921898</v>
      </c>
      <c r="U152">
        <v>0.56938647181921898</v>
      </c>
      <c r="V152">
        <v>9.8740504448087005E-2</v>
      </c>
      <c r="W152">
        <v>2.38</v>
      </c>
      <c r="X152">
        <v>0.71</v>
      </c>
      <c r="Y152">
        <v>607415</v>
      </c>
      <c r="Z152">
        <v>30371</v>
      </c>
      <c r="AA152">
        <v>1.68</v>
      </c>
      <c r="AB152">
        <v>20</v>
      </c>
      <c r="AC152">
        <v>16</v>
      </c>
      <c r="AD152">
        <v>4</v>
      </c>
      <c r="AE152">
        <v>80</v>
      </c>
      <c r="AF152">
        <v>12</v>
      </c>
      <c r="AG152">
        <v>10</v>
      </c>
      <c r="AH152">
        <v>2</v>
      </c>
      <c r="AI152">
        <v>8</v>
      </c>
    </row>
    <row r="153" spans="1:35" x14ac:dyDescent="0.2">
      <c r="A153" s="102">
        <v>2821</v>
      </c>
      <c r="B153">
        <v>1941</v>
      </c>
      <c r="C153" s="106" t="s">
        <v>1339</v>
      </c>
      <c r="D153" s="106" t="s">
        <v>1049</v>
      </c>
      <c r="E153">
        <v>2200</v>
      </c>
      <c r="F153">
        <v>2220</v>
      </c>
      <c r="G153">
        <v>500</v>
      </c>
      <c r="H153" s="106" t="s">
        <v>1042</v>
      </c>
      <c r="I153">
        <v>6481</v>
      </c>
      <c r="J153" s="106" t="s">
        <v>1359</v>
      </c>
      <c r="K153" s="106" t="s">
        <v>1051</v>
      </c>
      <c r="L153">
        <v>2649</v>
      </c>
      <c r="M153">
        <v>2688</v>
      </c>
      <c r="N153">
        <v>400</v>
      </c>
      <c r="O153" s="106" t="s">
        <v>1039</v>
      </c>
      <c r="P153">
        <v>0.79360727838432299</v>
      </c>
      <c r="Q153">
        <v>0.89805387286154603</v>
      </c>
      <c r="R153" s="106">
        <v>0.311386493699216</v>
      </c>
      <c r="S153" s="15">
        <v>2.3290744993743201E-3</v>
      </c>
      <c r="T153">
        <v>-1.17537781334019</v>
      </c>
      <c r="U153">
        <v>1.17537781334019</v>
      </c>
      <c r="V153">
        <v>1.0029881479696701</v>
      </c>
      <c r="W153">
        <v>-11.67</v>
      </c>
      <c r="X153">
        <v>3.24</v>
      </c>
      <c r="Y153">
        <v>605387</v>
      </c>
      <c r="Z153">
        <v>30269</v>
      </c>
      <c r="AA153">
        <v>1.63</v>
      </c>
      <c r="AB153">
        <v>20</v>
      </c>
      <c r="AC153">
        <v>15</v>
      </c>
      <c r="AD153">
        <v>5</v>
      </c>
      <c r="AE153">
        <v>75</v>
      </c>
      <c r="AF153">
        <v>10</v>
      </c>
      <c r="AG153">
        <v>12</v>
      </c>
      <c r="AH153">
        <v>3</v>
      </c>
      <c r="AI153">
        <v>5</v>
      </c>
    </row>
    <row r="154" spans="1:35" x14ac:dyDescent="0.2">
      <c r="A154" s="102">
        <v>3371</v>
      </c>
      <c r="B154">
        <v>3632</v>
      </c>
      <c r="C154" s="106" t="s">
        <v>1764</v>
      </c>
      <c r="D154" s="106" t="s">
        <v>1041</v>
      </c>
      <c r="E154">
        <v>435</v>
      </c>
      <c r="F154">
        <v>439</v>
      </c>
      <c r="G154">
        <v>2500</v>
      </c>
      <c r="H154" s="106" t="s">
        <v>1039</v>
      </c>
      <c r="I154">
        <v>6326</v>
      </c>
      <c r="J154" s="106" t="s">
        <v>1763</v>
      </c>
      <c r="K154" s="106" t="s">
        <v>1051</v>
      </c>
      <c r="L154">
        <v>1345.5</v>
      </c>
      <c r="M154">
        <v>1365</v>
      </c>
      <c r="N154">
        <v>800</v>
      </c>
      <c r="O154" s="106" t="s">
        <v>1042</v>
      </c>
      <c r="P154">
        <v>0.86495372223132205</v>
      </c>
      <c r="Q154">
        <v>0.88310189062365496</v>
      </c>
      <c r="R154" s="15">
        <v>6.0149581126386999E-2</v>
      </c>
      <c r="S154" s="15">
        <v>2.43673051106961E-2</v>
      </c>
      <c r="T154">
        <v>1.06393322562777</v>
      </c>
      <c r="U154">
        <v>1.06393322562777</v>
      </c>
      <c r="V154">
        <v>1.1376227893548601</v>
      </c>
      <c r="W154">
        <v>7.34</v>
      </c>
      <c r="X154">
        <v>0.5</v>
      </c>
      <c r="Y154">
        <v>603639</v>
      </c>
      <c r="Z154">
        <v>33536</v>
      </c>
      <c r="AA154">
        <v>1.65</v>
      </c>
      <c r="AB154">
        <v>18</v>
      </c>
      <c r="AC154">
        <v>13</v>
      </c>
      <c r="AD154">
        <v>5</v>
      </c>
      <c r="AE154">
        <v>72.22</v>
      </c>
      <c r="AF154">
        <v>10</v>
      </c>
      <c r="AG154">
        <v>10</v>
      </c>
      <c r="AH154">
        <v>3</v>
      </c>
      <c r="AI154">
        <v>5</v>
      </c>
    </row>
    <row r="155" spans="1:35" x14ac:dyDescent="0.2">
      <c r="A155" s="102">
        <v>3443</v>
      </c>
      <c r="B155">
        <v>3563</v>
      </c>
      <c r="C155" s="106" t="s">
        <v>1192</v>
      </c>
      <c r="D155" s="106" t="s">
        <v>1063</v>
      </c>
      <c r="E155">
        <v>1978</v>
      </c>
      <c r="F155">
        <v>2030</v>
      </c>
      <c r="G155">
        <v>500</v>
      </c>
      <c r="H155" s="106" t="s">
        <v>1039</v>
      </c>
      <c r="I155">
        <v>5333</v>
      </c>
      <c r="J155" s="106" t="s">
        <v>233</v>
      </c>
      <c r="K155" s="106" t="s">
        <v>1038</v>
      </c>
      <c r="L155">
        <v>1404</v>
      </c>
      <c r="M155">
        <v>1430</v>
      </c>
      <c r="N155">
        <v>700</v>
      </c>
      <c r="O155" s="106" t="s">
        <v>1042</v>
      </c>
      <c r="P155">
        <v>0.90612509893330395</v>
      </c>
      <c r="Q155">
        <v>0.88118817261736504</v>
      </c>
      <c r="R155" s="15">
        <v>3.2663340018392002E-4</v>
      </c>
      <c r="S155">
        <v>1.8313367313195399E-3</v>
      </c>
      <c r="T155">
        <v>2.4897707645568499</v>
      </c>
      <c r="U155">
        <v>2.4897707645568499</v>
      </c>
      <c r="V155">
        <v>2.8523911088893001</v>
      </c>
      <c r="W155">
        <v>14.31</v>
      </c>
      <c r="X155">
        <v>1.38</v>
      </c>
      <c r="Y155">
        <v>603454</v>
      </c>
      <c r="Z155">
        <v>21552</v>
      </c>
      <c r="AA155">
        <v>1.05</v>
      </c>
      <c r="AB155">
        <v>28</v>
      </c>
      <c r="AC155">
        <v>16</v>
      </c>
      <c r="AD155">
        <v>12</v>
      </c>
      <c r="AE155">
        <v>57.14</v>
      </c>
      <c r="AF155">
        <v>10</v>
      </c>
      <c r="AG155">
        <v>15</v>
      </c>
      <c r="AH155">
        <v>9</v>
      </c>
      <c r="AI155">
        <v>4</v>
      </c>
    </row>
    <row r="156" spans="1:35" x14ac:dyDescent="0.2">
      <c r="A156" s="102">
        <v>4752</v>
      </c>
      <c r="B156">
        <v>6479</v>
      </c>
      <c r="C156" s="106" t="s">
        <v>495</v>
      </c>
      <c r="D156" s="106" t="s">
        <v>1044</v>
      </c>
      <c r="E156">
        <v>1928</v>
      </c>
      <c r="F156">
        <v>1875</v>
      </c>
      <c r="G156">
        <v>500</v>
      </c>
      <c r="H156" s="106" t="s">
        <v>1039</v>
      </c>
      <c r="I156">
        <v>9719</v>
      </c>
      <c r="J156" s="106" t="s">
        <v>1351</v>
      </c>
      <c r="K156" s="106" t="s">
        <v>1041</v>
      </c>
      <c r="L156">
        <v>4915</v>
      </c>
      <c r="M156">
        <v>4845</v>
      </c>
      <c r="N156">
        <v>200</v>
      </c>
      <c r="O156" s="106" t="s">
        <v>1042</v>
      </c>
      <c r="P156">
        <v>0.90163932744002895</v>
      </c>
      <c r="Q156">
        <v>0.83825051064438405</v>
      </c>
      <c r="R156">
        <v>0.15006260176814401</v>
      </c>
      <c r="S156" s="106">
        <v>6.89994052575542E-2</v>
      </c>
      <c r="T156">
        <v>1.4841821248148099</v>
      </c>
      <c r="U156">
        <v>1.4841821248148099</v>
      </c>
      <c r="V156">
        <v>0.48324530409349697</v>
      </c>
      <c r="W156">
        <v>10.95</v>
      </c>
      <c r="X156">
        <v>3.25</v>
      </c>
      <c r="Y156">
        <v>603111</v>
      </c>
      <c r="Z156">
        <v>26222</v>
      </c>
      <c r="AA156">
        <v>1.44</v>
      </c>
      <c r="AB156">
        <v>23</v>
      </c>
      <c r="AC156">
        <v>16</v>
      </c>
      <c r="AD156">
        <v>7</v>
      </c>
      <c r="AE156">
        <v>69.569999999999993</v>
      </c>
      <c r="AF156">
        <v>9</v>
      </c>
      <c r="AG156">
        <v>16</v>
      </c>
      <c r="AH156">
        <v>5</v>
      </c>
      <c r="AI156">
        <v>2</v>
      </c>
    </row>
    <row r="157" spans="1:35" x14ac:dyDescent="0.2">
      <c r="A157" s="102">
        <v>1616</v>
      </c>
      <c r="B157">
        <v>6481</v>
      </c>
      <c r="C157" s="106" t="s">
        <v>1359</v>
      </c>
      <c r="D157" s="106" t="s">
        <v>1051</v>
      </c>
      <c r="E157">
        <v>2649</v>
      </c>
      <c r="F157">
        <v>2688</v>
      </c>
      <c r="G157">
        <v>400</v>
      </c>
      <c r="H157" s="106" t="s">
        <v>1039</v>
      </c>
      <c r="I157">
        <v>6923</v>
      </c>
      <c r="J157" s="106" t="s">
        <v>54</v>
      </c>
      <c r="K157" s="106" t="s">
        <v>1044</v>
      </c>
      <c r="L157">
        <v>2421</v>
      </c>
      <c r="M157">
        <v>2488</v>
      </c>
      <c r="N157">
        <v>400</v>
      </c>
      <c r="O157" s="106" t="s">
        <v>1042</v>
      </c>
      <c r="P157">
        <v>0.91217637126046902</v>
      </c>
      <c r="Q157">
        <v>0.92561520298431099</v>
      </c>
      <c r="R157" s="106">
        <v>0.22340498079132001</v>
      </c>
      <c r="S157" s="15">
        <v>2.2192564745761902E-2</v>
      </c>
      <c r="T157">
        <v>1.8724347226887299</v>
      </c>
      <c r="U157">
        <v>1.8724347226887299</v>
      </c>
      <c r="V157">
        <v>2.04937752682148</v>
      </c>
      <c r="W157">
        <v>8.32</v>
      </c>
      <c r="X157">
        <v>7.44</v>
      </c>
      <c r="Y157">
        <v>601302</v>
      </c>
      <c r="Z157">
        <v>35371</v>
      </c>
      <c r="AA157">
        <v>1.91</v>
      </c>
      <c r="AB157">
        <v>17</v>
      </c>
      <c r="AC157">
        <v>13</v>
      </c>
      <c r="AD157">
        <v>4</v>
      </c>
      <c r="AE157">
        <v>76.47</v>
      </c>
      <c r="AF157">
        <v>10</v>
      </c>
      <c r="AG157">
        <v>10</v>
      </c>
      <c r="AH157">
        <v>1</v>
      </c>
      <c r="AI157">
        <v>6</v>
      </c>
    </row>
    <row r="158" spans="1:35" x14ac:dyDescent="0.2">
      <c r="A158" s="102">
        <v>3288</v>
      </c>
      <c r="B158">
        <v>5713</v>
      </c>
      <c r="C158" s="106" t="s">
        <v>1261</v>
      </c>
      <c r="D158" s="106" t="s">
        <v>1053</v>
      </c>
      <c r="E158">
        <v>2810.5</v>
      </c>
      <c r="F158">
        <v>2868</v>
      </c>
      <c r="G158">
        <v>300</v>
      </c>
      <c r="H158" s="106" t="s">
        <v>1042</v>
      </c>
      <c r="I158">
        <v>8218</v>
      </c>
      <c r="J158" s="106" t="s">
        <v>1160</v>
      </c>
      <c r="K158" s="106" t="s">
        <v>1063</v>
      </c>
      <c r="L158">
        <v>2336</v>
      </c>
      <c r="M158">
        <v>2304</v>
      </c>
      <c r="N158">
        <v>400</v>
      </c>
      <c r="O158" s="106" t="s">
        <v>1039</v>
      </c>
      <c r="P158">
        <v>0.89642881724555101</v>
      </c>
      <c r="Q158">
        <v>0.88577977099628902</v>
      </c>
      <c r="R158" s="15">
        <v>0.21429579845433</v>
      </c>
      <c r="S158" s="15">
        <v>1.42796489707925E-4</v>
      </c>
      <c r="T158">
        <v>-0.39701466265416002</v>
      </c>
      <c r="U158">
        <v>0.39701466265416002</v>
      </c>
      <c r="V158">
        <v>1.0511279810954599</v>
      </c>
      <c r="W158">
        <v>-3.79</v>
      </c>
      <c r="X158">
        <v>7.11</v>
      </c>
      <c r="Y158">
        <v>600487</v>
      </c>
      <c r="Z158">
        <v>28595</v>
      </c>
      <c r="AA158">
        <v>1.57</v>
      </c>
      <c r="AB158">
        <v>21</v>
      </c>
      <c r="AC158">
        <v>16</v>
      </c>
      <c r="AD158">
        <v>5</v>
      </c>
      <c r="AE158">
        <v>76.19</v>
      </c>
      <c r="AF158">
        <v>9</v>
      </c>
      <c r="AG158">
        <v>16</v>
      </c>
      <c r="AH158">
        <v>4</v>
      </c>
      <c r="AI158">
        <v>1</v>
      </c>
    </row>
    <row r="159" spans="1:35" x14ac:dyDescent="0.2">
      <c r="A159" s="102">
        <v>2163</v>
      </c>
      <c r="B159">
        <v>3197</v>
      </c>
      <c r="C159" s="106" t="s">
        <v>561</v>
      </c>
      <c r="D159" s="106" t="s">
        <v>1063</v>
      </c>
      <c r="E159">
        <v>1745</v>
      </c>
      <c r="F159">
        <v>1778</v>
      </c>
      <c r="G159">
        <v>600</v>
      </c>
      <c r="H159" s="106" t="s">
        <v>1039</v>
      </c>
      <c r="I159">
        <v>7224</v>
      </c>
      <c r="J159" s="106" t="s">
        <v>676</v>
      </c>
      <c r="K159" s="106" t="s">
        <v>1055</v>
      </c>
      <c r="L159">
        <v>1092</v>
      </c>
      <c r="M159">
        <v>1114</v>
      </c>
      <c r="N159">
        <v>1000</v>
      </c>
      <c r="O159" s="106" t="s">
        <v>1042</v>
      </c>
      <c r="P159">
        <v>0.79458965664721803</v>
      </c>
      <c r="Q159">
        <v>0.91394609047398601</v>
      </c>
      <c r="R159" s="15">
        <v>0.34153139749544997</v>
      </c>
      <c r="S159">
        <v>1.5186095673431299E-3</v>
      </c>
      <c r="T159">
        <v>2.1203134473360201</v>
      </c>
      <c r="U159">
        <v>2.1203134473360201</v>
      </c>
      <c r="V159">
        <v>1.8733748875119001</v>
      </c>
      <c r="W159">
        <v>9.83</v>
      </c>
      <c r="X159">
        <v>4.42</v>
      </c>
      <c r="Y159">
        <v>600280</v>
      </c>
      <c r="Z159">
        <v>37518</v>
      </c>
      <c r="AA159">
        <v>1.83</v>
      </c>
      <c r="AB159">
        <v>16</v>
      </c>
      <c r="AC159">
        <v>14</v>
      </c>
      <c r="AD159">
        <v>2</v>
      </c>
      <c r="AE159">
        <v>87.5</v>
      </c>
      <c r="AF159">
        <v>13</v>
      </c>
      <c r="AG159">
        <v>9</v>
      </c>
      <c r="AH159">
        <v>2</v>
      </c>
      <c r="AI159">
        <v>5</v>
      </c>
    </row>
    <row r="160" spans="1:35" x14ac:dyDescent="0.2">
      <c r="A160" s="102">
        <v>4154</v>
      </c>
      <c r="B160">
        <v>4042</v>
      </c>
      <c r="C160" s="106" t="s">
        <v>1271</v>
      </c>
      <c r="D160" s="106" t="s">
        <v>1062</v>
      </c>
      <c r="E160">
        <v>1318</v>
      </c>
      <c r="F160">
        <v>1345</v>
      </c>
      <c r="G160">
        <v>700</v>
      </c>
      <c r="H160" s="106" t="s">
        <v>1039</v>
      </c>
      <c r="I160">
        <v>9787</v>
      </c>
      <c r="J160" s="106" t="s">
        <v>1366</v>
      </c>
      <c r="K160" s="106" t="s">
        <v>1052</v>
      </c>
      <c r="L160">
        <v>3160</v>
      </c>
      <c r="M160">
        <v>3190</v>
      </c>
      <c r="N160">
        <v>300</v>
      </c>
      <c r="O160" s="106" t="s">
        <v>1042</v>
      </c>
      <c r="P160">
        <v>0.86574185043671403</v>
      </c>
      <c r="Q160">
        <v>0.85957026433325001</v>
      </c>
      <c r="R160">
        <v>0.26771675429237701</v>
      </c>
      <c r="S160" s="106">
        <v>7.0065418291637399E-2</v>
      </c>
      <c r="T160">
        <v>1.52683980783539E-2</v>
      </c>
      <c r="U160">
        <v>1.52683980783539E-2</v>
      </c>
      <c r="V160">
        <v>5.1229536171904797E-3</v>
      </c>
      <c r="W160">
        <v>0.09</v>
      </c>
      <c r="X160">
        <v>1.62</v>
      </c>
      <c r="Y160">
        <v>599854</v>
      </c>
      <c r="Z160">
        <v>29993</v>
      </c>
      <c r="AA160">
        <v>1.72</v>
      </c>
      <c r="AB160">
        <v>20</v>
      </c>
      <c r="AC160">
        <v>16</v>
      </c>
      <c r="AD160">
        <v>4</v>
      </c>
      <c r="AE160">
        <v>80</v>
      </c>
      <c r="AF160">
        <v>11</v>
      </c>
      <c r="AG160">
        <v>14</v>
      </c>
      <c r="AH160">
        <v>2</v>
      </c>
      <c r="AI160">
        <v>4</v>
      </c>
    </row>
    <row r="161" spans="1:35" x14ac:dyDescent="0.2">
      <c r="A161" s="102">
        <v>1245</v>
      </c>
      <c r="B161">
        <v>4061</v>
      </c>
      <c r="C161" s="106" t="s">
        <v>1224</v>
      </c>
      <c r="D161" s="106" t="s">
        <v>1062</v>
      </c>
      <c r="E161">
        <v>2685</v>
      </c>
      <c r="F161">
        <v>2677</v>
      </c>
      <c r="G161">
        <v>400</v>
      </c>
      <c r="H161" s="106" t="s">
        <v>1039</v>
      </c>
      <c r="I161">
        <v>8012</v>
      </c>
      <c r="J161" s="106" t="s">
        <v>1212</v>
      </c>
      <c r="K161" s="106" t="s">
        <v>1046</v>
      </c>
      <c r="L161">
        <v>1283</v>
      </c>
      <c r="M161">
        <v>1317</v>
      </c>
      <c r="N161">
        <v>800</v>
      </c>
      <c r="O161" s="106" t="s">
        <v>1042</v>
      </c>
      <c r="P161">
        <v>0.76118803882678698</v>
      </c>
      <c r="Q161">
        <v>0.93325117559793702</v>
      </c>
      <c r="R161" s="106">
        <v>0.29437972522538502</v>
      </c>
      <c r="S161">
        <v>1.54633914674505E-4</v>
      </c>
      <c r="T161">
        <v>0.38564276076260301</v>
      </c>
      <c r="U161">
        <v>0.38564276076260301</v>
      </c>
      <c r="V161">
        <v>0.84057289069379704</v>
      </c>
      <c r="W161">
        <v>2.58</v>
      </c>
      <c r="X161">
        <v>1.61</v>
      </c>
      <c r="Y161">
        <v>598260</v>
      </c>
      <c r="Z161">
        <v>37391</v>
      </c>
      <c r="AA161">
        <v>1.95</v>
      </c>
      <c r="AB161">
        <v>16</v>
      </c>
      <c r="AC161">
        <v>10</v>
      </c>
      <c r="AD161">
        <v>6</v>
      </c>
      <c r="AE161">
        <v>62.5</v>
      </c>
      <c r="AF161">
        <v>13</v>
      </c>
      <c r="AG161">
        <v>7</v>
      </c>
      <c r="AH161">
        <v>2</v>
      </c>
      <c r="AI161">
        <v>7</v>
      </c>
    </row>
    <row r="162" spans="1:35" x14ac:dyDescent="0.2">
      <c r="A162" s="102">
        <v>2141</v>
      </c>
      <c r="B162">
        <v>4676</v>
      </c>
      <c r="C162" s="106" t="s">
        <v>1394</v>
      </c>
      <c r="D162" s="106" t="s">
        <v>1041</v>
      </c>
      <c r="E162">
        <v>1100</v>
      </c>
      <c r="F162">
        <v>1112</v>
      </c>
      <c r="G162">
        <v>800</v>
      </c>
      <c r="H162" s="106" t="s">
        <v>1042</v>
      </c>
      <c r="I162">
        <v>8876</v>
      </c>
      <c r="J162" s="106" t="s">
        <v>1761</v>
      </c>
      <c r="K162" s="106" t="s">
        <v>1052</v>
      </c>
      <c r="L162">
        <v>2269</v>
      </c>
      <c r="M162">
        <v>2359</v>
      </c>
      <c r="N162">
        <v>400</v>
      </c>
      <c r="O162" s="106" t="s">
        <v>1039</v>
      </c>
      <c r="P162">
        <v>0.88488577975358096</v>
      </c>
      <c r="Q162">
        <v>0.91462124331913097</v>
      </c>
      <c r="R162" s="15">
        <v>0.40021703826347299</v>
      </c>
      <c r="S162" s="15">
        <v>3.082776997558E-2</v>
      </c>
      <c r="T162">
        <v>-0.89149208424285098</v>
      </c>
      <c r="U162">
        <v>0.89149208424285098</v>
      </c>
      <c r="V162">
        <v>0.701660002823421</v>
      </c>
      <c r="W162">
        <v>-5.43</v>
      </c>
      <c r="X162">
        <v>5.72</v>
      </c>
      <c r="Y162">
        <v>598256</v>
      </c>
      <c r="Z162">
        <v>37391</v>
      </c>
      <c r="AA162">
        <v>1.87</v>
      </c>
      <c r="AB162">
        <v>16</v>
      </c>
      <c r="AC162">
        <v>14</v>
      </c>
      <c r="AD162">
        <v>2</v>
      </c>
      <c r="AE162">
        <v>87.5</v>
      </c>
      <c r="AF162">
        <v>11</v>
      </c>
      <c r="AG162">
        <v>11</v>
      </c>
      <c r="AH162">
        <v>2</v>
      </c>
      <c r="AI162">
        <v>3</v>
      </c>
    </row>
    <row r="163" spans="1:35" x14ac:dyDescent="0.2">
      <c r="A163" s="102">
        <v>4455</v>
      </c>
      <c r="B163">
        <v>8086</v>
      </c>
      <c r="C163" s="106" t="s">
        <v>1269</v>
      </c>
      <c r="D163" s="106" t="s">
        <v>1048</v>
      </c>
      <c r="E163">
        <v>1190</v>
      </c>
      <c r="F163">
        <v>1229</v>
      </c>
      <c r="G163">
        <v>800</v>
      </c>
      <c r="H163" s="106" t="s">
        <v>1042</v>
      </c>
      <c r="I163">
        <v>9069</v>
      </c>
      <c r="J163" s="106" t="s">
        <v>1116</v>
      </c>
      <c r="K163" s="106" t="s">
        <v>1125</v>
      </c>
      <c r="L163">
        <v>871</v>
      </c>
      <c r="M163">
        <v>887</v>
      </c>
      <c r="N163">
        <v>1100</v>
      </c>
      <c r="O163" s="106" t="s">
        <v>1039</v>
      </c>
      <c r="P163">
        <v>0.78447703634364496</v>
      </c>
      <c r="Q163">
        <v>0.84894636768000697</v>
      </c>
      <c r="R163" s="15">
        <v>3.5867027691733597E-2</v>
      </c>
      <c r="S163" s="15">
        <v>2.26407800476697E-5</v>
      </c>
      <c r="T163">
        <v>-0.33039115241546901</v>
      </c>
      <c r="U163">
        <v>0.33039115241546901</v>
      </c>
      <c r="V163">
        <v>0.48596759285986602</v>
      </c>
      <c r="W163">
        <v>-1.37</v>
      </c>
      <c r="X163">
        <v>0.76</v>
      </c>
      <c r="Y163">
        <v>597963</v>
      </c>
      <c r="Z163">
        <v>29898</v>
      </c>
      <c r="AA163">
        <v>1.45</v>
      </c>
      <c r="AB163">
        <v>20</v>
      </c>
      <c r="AC163">
        <v>15</v>
      </c>
      <c r="AD163">
        <v>5</v>
      </c>
      <c r="AE163">
        <v>75</v>
      </c>
      <c r="AF163">
        <v>11</v>
      </c>
      <c r="AG163">
        <v>12</v>
      </c>
      <c r="AH163">
        <v>3</v>
      </c>
      <c r="AI163">
        <v>5</v>
      </c>
    </row>
    <row r="164" spans="1:35" x14ac:dyDescent="0.2">
      <c r="A164" s="102">
        <v>229</v>
      </c>
      <c r="B164">
        <v>5020</v>
      </c>
      <c r="C164" s="106" t="s">
        <v>1308</v>
      </c>
      <c r="D164" s="106" t="s">
        <v>1248</v>
      </c>
      <c r="E164">
        <v>383.7</v>
      </c>
      <c r="F164">
        <v>381.1</v>
      </c>
      <c r="G164">
        <v>2200</v>
      </c>
      <c r="H164" s="106" t="s">
        <v>1042</v>
      </c>
      <c r="I164">
        <v>6504</v>
      </c>
      <c r="J164" s="106" t="s">
        <v>1757</v>
      </c>
      <c r="K164" s="106" t="s">
        <v>1044</v>
      </c>
      <c r="L164">
        <v>2722</v>
      </c>
      <c r="M164">
        <v>2758</v>
      </c>
      <c r="N164">
        <v>300</v>
      </c>
      <c r="O164" s="106" t="s">
        <v>1039</v>
      </c>
      <c r="P164">
        <v>0.97545384057116302</v>
      </c>
      <c r="Q164">
        <v>0.96089831612801002</v>
      </c>
      <c r="R164">
        <v>1.3315779577542E-2</v>
      </c>
      <c r="S164" s="15">
        <v>9.7266025654271695E-4</v>
      </c>
      <c r="T164">
        <v>-1.1108773461085999</v>
      </c>
      <c r="U164">
        <v>1.1108773461085999</v>
      </c>
      <c r="V164">
        <v>0.65760311473189303</v>
      </c>
      <c r="W164">
        <v>-6.95</v>
      </c>
      <c r="X164">
        <v>1.33</v>
      </c>
      <c r="Y164">
        <v>597800</v>
      </c>
      <c r="Z164">
        <v>37362</v>
      </c>
      <c r="AA164">
        <v>1.93</v>
      </c>
      <c r="AB164">
        <v>16</v>
      </c>
      <c r="AC164">
        <v>14</v>
      </c>
      <c r="AD164">
        <v>2</v>
      </c>
      <c r="AE164">
        <v>87.5</v>
      </c>
      <c r="AF164">
        <v>11</v>
      </c>
      <c r="AG164">
        <v>10</v>
      </c>
      <c r="AH164">
        <v>1</v>
      </c>
      <c r="AI164">
        <v>5</v>
      </c>
    </row>
    <row r="165" spans="1:35" x14ac:dyDescent="0.2">
      <c r="A165" s="102">
        <v>3110</v>
      </c>
      <c r="B165">
        <v>6436</v>
      </c>
      <c r="C165" s="106" t="s">
        <v>1354</v>
      </c>
      <c r="D165" s="106" t="s">
        <v>1051</v>
      </c>
      <c r="E165">
        <v>2218</v>
      </c>
      <c r="F165">
        <v>2269</v>
      </c>
      <c r="G165">
        <v>400</v>
      </c>
      <c r="H165" s="106" t="s">
        <v>1042</v>
      </c>
      <c r="I165">
        <v>6641</v>
      </c>
      <c r="J165" s="106" t="s">
        <v>1610</v>
      </c>
      <c r="K165" s="106" t="s">
        <v>1044</v>
      </c>
      <c r="L165">
        <v>1097</v>
      </c>
      <c r="M165">
        <v>1095</v>
      </c>
      <c r="N165">
        <v>800</v>
      </c>
      <c r="O165" s="106" t="s">
        <v>1039</v>
      </c>
      <c r="P165">
        <v>0.78690933983005296</v>
      </c>
      <c r="Q165">
        <v>0.89091816908003296</v>
      </c>
      <c r="R165" s="15">
        <v>0.30846135118929602</v>
      </c>
      <c r="S165" s="15">
        <v>1.09844291738402E-2</v>
      </c>
      <c r="T165">
        <v>-2.6861449479186299</v>
      </c>
      <c r="U165">
        <v>2.6861449479186299</v>
      </c>
      <c r="V165">
        <v>3.05377874894792</v>
      </c>
      <c r="W165">
        <v>-20.95</v>
      </c>
      <c r="X165">
        <v>3.48</v>
      </c>
      <c r="Y165">
        <v>596397</v>
      </c>
      <c r="Z165">
        <v>33133</v>
      </c>
      <c r="AA165">
        <v>1.72</v>
      </c>
      <c r="AB165">
        <v>18</v>
      </c>
      <c r="AC165">
        <v>12</v>
      </c>
      <c r="AD165">
        <v>6</v>
      </c>
      <c r="AE165">
        <v>66.67</v>
      </c>
      <c r="AF165">
        <v>10</v>
      </c>
      <c r="AG165">
        <v>11</v>
      </c>
      <c r="AH165">
        <v>4</v>
      </c>
      <c r="AI165">
        <v>3</v>
      </c>
    </row>
    <row r="166" spans="1:35" x14ac:dyDescent="0.2">
      <c r="A166" s="102">
        <v>2923</v>
      </c>
      <c r="B166">
        <v>5334</v>
      </c>
      <c r="C166" s="106" t="s">
        <v>1231</v>
      </c>
      <c r="D166" s="106" t="s">
        <v>1038</v>
      </c>
      <c r="E166">
        <v>1656</v>
      </c>
      <c r="F166">
        <v>1644</v>
      </c>
      <c r="G166">
        <v>600</v>
      </c>
      <c r="H166" s="106" t="s">
        <v>1042</v>
      </c>
      <c r="I166">
        <v>8919</v>
      </c>
      <c r="J166" s="106" t="s">
        <v>1363</v>
      </c>
      <c r="K166" s="106" t="s">
        <v>1059</v>
      </c>
      <c r="L166">
        <v>2032</v>
      </c>
      <c r="M166">
        <v>2126</v>
      </c>
      <c r="N166">
        <v>500</v>
      </c>
      <c r="O166" s="106" t="s">
        <v>1039</v>
      </c>
      <c r="P166">
        <v>0.823273041100266</v>
      </c>
      <c r="Q166">
        <v>0.89540254769077299</v>
      </c>
      <c r="R166" s="106">
        <v>0.287674156505627</v>
      </c>
      <c r="S166" s="15">
        <v>1.50854170656612E-3</v>
      </c>
      <c r="T166">
        <v>-2.00351804219317</v>
      </c>
      <c r="U166">
        <v>2.00351804219317</v>
      </c>
      <c r="V166">
        <v>1.84642337801064</v>
      </c>
      <c r="W166">
        <v>-14.72</v>
      </c>
      <c r="X166">
        <v>7.21</v>
      </c>
      <c r="Y166">
        <v>596379</v>
      </c>
      <c r="Z166">
        <v>37274</v>
      </c>
      <c r="AA166">
        <v>1.85</v>
      </c>
      <c r="AB166">
        <v>16</v>
      </c>
      <c r="AC166">
        <v>11</v>
      </c>
      <c r="AD166">
        <v>5</v>
      </c>
      <c r="AE166">
        <v>68.75</v>
      </c>
      <c r="AF166">
        <v>8</v>
      </c>
      <c r="AG166">
        <v>11</v>
      </c>
      <c r="AH166">
        <v>4</v>
      </c>
      <c r="AI166">
        <v>1</v>
      </c>
    </row>
    <row r="167" spans="1:35" x14ac:dyDescent="0.2">
      <c r="A167" s="102">
        <v>1076</v>
      </c>
      <c r="B167">
        <v>4205</v>
      </c>
      <c r="C167" s="106" t="s">
        <v>1149</v>
      </c>
      <c r="D167" s="106" t="s">
        <v>1062</v>
      </c>
      <c r="E167">
        <v>968</v>
      </c>
      <c r="F167">
        <v>968</v>
      </c>
      <c r="G167">
        <v>800</v>
      </c>
      <c r="H167" s="106" t="s">
        <v>1039</v>
      </c>
      <c r="I167">
        <v>5232</v>
      </c>
      <c r="J167" s="106" t="s">
        <v>1738</v>
      </c>
      <c r="K167" s="106" t="s">
        <v>1038</v>
      </c>
      <c r="L167">
        <v>3605</v>
      </c>
      <c r="M167">
        <v>3675</v>
      </c>
      <c r="N167">
        <v>200</v>
      </c>
      <c r="O167" s="106" t="s">
        <v>1042</v>
      </c>
      <c r="P167">
        <v>0.93785259240053798</v>
      </c>
      <c r="Q167">
        <v>0.93711005692622695</v>
      </c>
      <c r="R167">
        <v>8.7771346253934096E-3</v>
      </c>
      <c r="S167">
        <v>3.5934203410365698E-2</v>
      </c>
      <c r="T167">
        <v>6.1021660982997002E-2</v>
      </c>
      <c r="U167">
        <v>6.1021660982997002E-2</v>
      </c>
      <c r="V167">
        <v>2.2137348882670299E-2</v>
      </c>
      <c r="W167">
        <v>0.48</v>
      </c>
      <c r="X167">
        <v>5.36</v>
      </c>
      <c r="Y167">
        <v>596321</v>
      </c>
      <c r="Z167">
        <v>27106</v>
      </c>
      <c r="AA167">
        <v>1.46</v>
      </c>
      <c r="AB167">
        <v>22</v>
      </c>
      <c r="AC167">
        <v>15</v>
      </c>
      <c r="AD167">
        <v>7</v>
      </c>
      <c r="AE167">
        <v>68.180000000000007</v>
      </c>
      <c r="AF167">
        <v>8</v>
      </c>
      <c r="AG167">
        <v>14</v>
      </c>
      <c r="AH167">
        <v>5</v>
      </c>
      <c r="AI167">
        <v>3</v>
      </c>
    </row>
    <row r="168" spans="1:35" x14ac:dyDescent="0.2">
      <c r="A168" s="102">
        <v>5403</v>
      </c>
      <c r="B168">
        <v>4676</v>
      </c>
      <c r="C168" s="106" t="s">
        <v>1394</v>
      </c>
      <c r="D168" s="106" t="s">
        <v>1041</v>
      </c>
      <c r="E168">
        <v>1100</v>
      </c>
      <c r="F168">
        <v>1112</v>
      </c>
      <c r="G168">
        <v>800</v>
      </c>
      <c r="H168" s="106" t="s">
        <v>1042</v>
      </c>
      <c r="I168">
        <v>4694</v>
      </c>
      <c r="J168" s="106" t="s">
        <v>1769</v>
      </c>
      <c r="K168" s="106" t="s">
        <v>1052</v>
      </c>
      <c r="L168">
        <v>3080</v>
      </c>
      <c r="M168">
        <v>3040</v>
      </c>
      <c r="N168">
        <v>300</v>
      </c>
      <c r="O168" s="106" t="s">
        <v>1039</v>
      </c>
      <c r="P168">
        <v>0.84574341167809197</v>
      </c>
      <c r="Q168">
        <v>0.80876277403609298</v>
      </c>
      <c r="R168" s="15">
        <v>0.28732308528295097</v>
      </c>
      <c r="S168" s="15">
        <v>4.0889011839490797E-3</v>
      </c>
      <c r="T168">
        <v>-1.2484367443848201</v>
      </c>
      <c r="U168">
        <v>1.2484367443848201</v>
      </c>
      <c r="V168">
        <v>1.56019565155072</v>
      </c>
      <c r="W168">
        <v>-16.07</v>
      </c>
      <c r="X168">
        <v>2.46</v>
      </c>
      <c r="Y168">
        <v>594757</v>
      </c>
      <c r="Z168">
        <v>29738</v>
      </c>
      <c r="AA168">
        <v>1.56</v>
      </c>
      <c r="AB168">
        <v>20</v>
      </c>
      <c r="AC168">
        <v>14</v>
      </c>
      <c r="AD168">
        <v>6</v>
      </c>
      <c r="AE168">
        <v>70</v>
      </c>
      <c r="AF168">
        <v>10</v>
      </c>
      <c r="AG168">
        <v>12</v>
      </c>
      <c r="AH168">
        <v>1</v>
      </c>
      <c r="AI168">
        <v>7</v>
      </c>
    </row>
    <row r="169" spans="1:35" x14ac:dyDescent="0.2">
      <c r="A169" s="102">
        <v>4812</v>
      </c>
      <c r="B169">
        <v>8056</v>
      </c>
      <c r="C169" s="106" t="s">
        <v>4150</v>
      </c>
      <c r="D169" s="106" t="s">
        <v>1041</v>
      </c>
      <c r="E169">
        <v>3175</v>
      </c>
      <c r="F169">
        <v>3165</v>
      </c>
      <c r="G169">
        <v>300</v>
      </c>
      <c r="H169" s="106" t="s">
        <v>1039</v>
      </c>
      <c r="I169">
        <v>9401</v>
      </c>
      <c r="J169" s="106" t="s">
        <v>786</v>
      </c>
      <c r="K169" s="106" t="s">
        <v>1041</v>
      </c>
      <c r="L169">
        <v>1677</v>
      </c>
      <c r="M169">
        <v>1677</v>
      </c>
      <c r="N169">
        <v>600</v>
      </c>
      <c r="O169" s="106" t="s">
        <v>1042</v>
      </c>
      <c r="P169">
        <v>0.963522903092074</v>
      </c>
      <c r="Q169">
        <v>0.836319553006029</v>
      </c>
      <c r="R169" s="106">
        <v>1.41474625926107E-2</v>
      </c>
      <c r="S169">
        <v>2.62017192210247E-2</v>
      </c>
      <c r="T169">
        <v>0.29014738208915303</v>
      </c>
      <c r="U169">
        <v>0.29014738208915303</v>
      </c>
      <c r="V169">
        <v>0.170768550194352</v>
      </c>
      <c r="W169">
        <v>1.19</v>
      </c>
      <c r="X169">
        <v>5.97</v>
      </c>
      <c r="Y169">
        <v>594666</v>
      </c>
      <c r="Z169">
        <v>28317</v>
      </c>
      <c r="AA169">
        <v>1.38</v>
      </c>
      <c r="AB169">
        <v>21</v>
      </c>
      <c r="AC169">
        <v>15</v>
      </c>
      <c r="AD169">
        <v>6</v>
      </c>
      <c r="AE169">
        <v>71.430000000000007</v>
      </c>
      <c r="AF169">
        <v>9</v>
      </c>
      <c r="AG169">
        <v>13</v>
      </c>
      <c r="AH169">
        <v>5</v>
      </c>
      <c r="AI169">
        <v>3</v>
      </c>
    </row>
    <row r="170" spans="1:35" x14ac:dyDescent="0.2">
      <c r="A170" s="102">
        <v>1141</v>
      </c>
      <c r="B170">
        <v>1911</v>
      </c>
      <c r="C170" s="106" t="s">
        <v>49</v>
      </c>
      <c r="D170" s="106" t="s">
        <v>1049</v>
      </c>
      <c r="E170">
        <v>1299</v>
      </c>
      <c r="F170">
        <v>1337</v>
      </c>
      <c r="G170">
        <v>700</v>
      </c>
      <c r="H170" s="106" t="s">
        <v>1042</v>
      </c>
      <c r="I170">
        <v>6762</v>
      </c>
      <c r="J170" s="106" t="s">
        <v>1666</v>
      </c>
      <c r="K170" s="106" t="s">
        <v>1044</v>
      </c>
      <c r="L170">
        <v>9500</v>
      </c>
      <c r="M170">
        <v>9550</v>
      </c>
      <c r="N170">
        <v>100</v>
      </c>
      <c r="O170" s="106" t="s">
        <v>1039</v>
      </c>
      <c r="P170">
        <v>0.93318663644698696</v>
      </c>
      <c r="Q170">
        <v>0.93572952170442802</v>
      </c>
      <c r="R170" s="106">
        <v>0.379326424234324</v>
      </c>
      <c r="S170" s="106">
        <v>2.1540687568956E-2</v>
      </c>
      <c r="T170">
        <v>-0.61526912372718201</v>
      </c>
      <c r="U170">
        <v>0.61526912372718201</v>
      </c>
      <c r="V170">
        <v>0.82694143414916599</v>
      </c>
      <c r="W170">
        <v>-5.17</v>
      </c>
      <c r="X170">
        <v>2</v>
      </c>
      <c r="Y170">
        <v>594445</v>
      </c>
      <c r="Z170">
        <v>33025</v>
      </c>
      <c r="AA170">
        <v>2.04</v>
      </c>
      <c r="AB170">
        <v>18</v>
      </c>
      <c r="AC170">
        <v>13</v>
      </c>
      <c r="AD170">
        <v>5</v>
      </c>
      <c r="AE170">
        <v>72.22</v>
      </c>
      <c r="AF170">
        <v>11</v>
      </c>
      <c r="AG170">
        <v>11</v>
      </c>
      <c r="AH170">
        <v>2</v>
      </c>
      <c r="AI170">
        <v>5</v>
      </c>
    </row>
    <row r="171" spans="1:35" x14ac:dyDescent="0.2">
      <c r="A171" s="102">
        <v>921</v>
      </c>
      <c r="B171">
        <v>1662</v>
      </c>
      <c r="C171" s="106" t="s">
        <v>510</v>
      </c>
      <c r="D171" s="106" t="s">
        <v>1202</v>
      </c>
      <c r="E171">
        <v>1914</v>
      </c>
      <c r="F171">
        <v>1898</v>
      </c>
      <c r="G171">
        <v>500</v>
      </c>
      <c r="H171" s="106" t="s">
        <v>1042</v>
      </c>
      <c r="I171">
        <v>9715</v>
      </c>
      <c r="J171" s="106" t="s">
        <v>1305</v>
      </c>
      <c r="K171" s="106" t="s">
        <v>1052</v>
      </c>
      <c r="L171">
        <v>2193</v>
      </c>
      <c r="M171">
        <v>2202</v>
      </c>
      <c r="N171">
        <v>400</v>
      </c>
      <c r="O171" s="106" t="s">
        <v>1039</v>
      </c>
      <c r="P171">
        <v>0.92231393833106701</v>
      </c>
      <c r="Q171">
        <v>0.94030384045550597</v>
      </c>
      <c r="R171">
        <v>6.6300359399840705E-2</v>
      </c>
      <c r="S171" s="15">
        <v>3.3448112014055497E-4</v>
      </c>
      <c r="T171">
        <v>-1.7155990121761999</v>
      </c>
      <c r="U171">
        <v>1.7155990121761999</v>
      </c>
      <c r="V171">
        <v>1.75971220267007</v>
      </c>
      <c r="W171">
        <v>-13.26</v>
      </c>
      <c r="X171">
        <v>7.74</v>
      </c>
      <c r="Y171">
        <v>593784</v>
      </c>
      <c r="Z171">
        <v>39586</v>
      </c>
      <c r="AA171">
        <v>1.95</v>
      </c>
      <c r="AB171">
        <v>15</v>
      </c>
      <c r="AC171">
        <v>11</v>
      </c>
      <c r="AD171">
        <v>4</v>
      </c>
      <c r="AE171">
        <v>73.33</v>
      </c>
      <c r="AF171">
        <v>10</v>
      </c>
      <c r="AG171">
        <v>9</v>
      </c>
      <c r="AH171">
        <v>3</v>
      </c>
      <c r="AI171">
        <v>3</v>
      </c>
    </row>
    <row r="172" spans="1:35" x14ac:dyDescent="0.2">
      <c r="A172" s="102">
        <v>1552</v>
      </c>
      <c r="B172">
        <v>6723</v>
      </c>
      <c r="C172" s="106" t="s">
        <v>1240</v>
      </c>
      <c r="D172" s="106" t="s">
        <v>1044</v>
      </c>
      <c r="E172">
        <v>599</v>
      </c>
      <c r="F172">
        <v>590</v>
      </c>
      <c r="G172">
        <v>1700</v>
      </c>
      <c r="H172" s="106" t="s">
        <v>1039</v>
      </c>
      <c r="I172">
        <v>8804</v>
      </c>
      <c r="J172" s="106" t="s">
        <v>769</v>
      </c>
      <c r="K172" s="106" t="s">
        <v>1059</v>
      </c>
      <c r="L172">
        <v>1246</v>
      </c>
      <c r="M172">
        <v>1280</v>
      </c>
      <c r="N172">
        <v>800</v>
      </c>
      <c r="O172" s="106" t="s">
        <v>1042</v>
      </c>
      <c r="P172">
        <v>0.96603920927506604</v>
      </c>
      <c r="Q172">
        <v>0.92689935857830996</v>
      </c>
      <c r="R172">
        <v>0.30129331299199702</v>
      </c>
      <c r="S172">
        <v>3.0136668791179499E-2</v>
      </c>
      <c r="T172">
        <v>1.2687519886975001</v>
      </c>
      <c r="U172">
        <v>1.2687519886975001</v>
      </c>
      <c r="V172">
        <v>1.8308885096260601</v>
      </c>
      <c r="W172">
        <v>9.8699999999999992</v>
      </c>
      <c r="X172">
        <v>2.0499999999999998</v>
      </c>
      <c r="Y172">
        <v>593249</v>
      </c>
      <c r="Z172">
        <v>29662</v>
      </c>
      <c r="AA172">
        <v>1.45</v>
      </c>
      <c r="AB172">
        <v>20</v>
      </c>
      <c r="AC172">
        <v>14</v>
      </c>
      <c r="AD172">
        <v>6</v>
      </c>
      <c r="AE172">
        <v>70</v>
      </c>
      <c r="AF172">
        <v>10</v>
      </c>
      <c r="AG172">
        <v>13</v>
      </c>
      <c r="AH172">
        <v>5</v>
      </c>
      <c r="AI172">
        <v>2</v>
      </c>
    </row>
    <row r="173" spans="1:35" x14ac:dyDescent="0.2">
      <c r="A173" s="102">
        <v>3313</v>
      </c>
      <c r="B173">
        <v>2730</v>
      </c>
      <c r="C173" s="106" t="s">
        <v>539</v>
      </c>
      <c r="D173" s="106" t="s">
        <v>1063</v>
      </c>
      <c r="E173">
        <v>957</v>
      </c>
      <c r="F173">
        <v>976</v>
      </c>
      <c r="G173">
        <v>1100</v>
      </c>
      <c r="H173" s="106" t="s">
        <v>1042</v>
      </c>
      <c r="I173">
        <v>6506</v>
      </c>
      <c r="J173" s="106" t="s">
        <v>1156</v>
      </c>
      <c r="K173" s="106" t="s">
        <v>1044</v>
      </c>
      <c r="L173">
        <v>3550</v>
      </c>
      <c r="M173">
        <v>3520</v>
      </c>
      <c r="N173">
        <v>300</v>
      </c>
      <c r="O173" s="106" t="s">
        <v>1039</v>
      </c>
      <c r="P173">
        <v>0.88625011593697101</v>
      </c>
      <c r="Q173">
        <v>0.88471413692932699</v>
      </c>
      <c r="R173">
        <v>0.25025057014838797</v>
      </c>
      <c r="S173">
        <v>5.0871955344823201E-2</v>
      </c>
      <c r="T173">
        <v>-0.59665218515596896</v>
      </c>
      <c r="U173">
        <v>0.59665218515596896</v>
      </c>
      <c r="V173">
        <v>0.92508748275095998</v>
      </c>
      <c r="W173">
        <v>-4.59</v>
      </c>
      <c r="X173">
        <v>1.67</v>
      </c>
      <c r="Y173">
        <v>592357</v>
      </c>
      <c r="Z173">
        <v>24682</v>
      </c>
      <c r="AA173">
        <v>1.34</v>
      </c>
      <c r="AB173">
        <v>24</v>
      </c>
      <c r="AC173">
        <v>15</v>
      </c>
      <c r="AD173">
        <v>9</v>
      </c>
      <c r="AE173">
        <v>62.5</v>
      </c>
      <c r="AF173">
        <v>7</v>
      </c>
      <c r="AG173">
        <v>14</v>
      </c>
      <c r="AH173">
        <v>8</v>
      </c>
      <c r="AI173">
        <v>2</v>
      </c>
    </row>
    <row r="174" spans="1:35" x14ac:dyDescent="0.2">
      <c r="A174" s="102">
        <v>3093</v>
      </c>
      <c r="B174">
        <v>2175</v>
      </c>
      <c r="C174" s="106" t="s">
        <v>1215</v>
      </c>
      <c r="D174" s="106" t="s">
        <v>1052</v>
      </c>
      <c r="E174">
        <v>2426</v>
      </c>
      <c r="F174">
        <v>2432</v>
      </c>
      <c r="G174">
        <v>400</v>
      </c>
      <c r="H174" s="106" t="s">
        <v>1039</v>
      </c>
      <c r="I174">
        <v>5713</v>
      </c>
      <c r="J174" s="106" t="s">
        <v>1261</v>
      </c>
      <c r="K174" s="106" t="s">
        <v>1053</v>
      </c>
      <c r="L174">
        <v>2810.5</v>
      </c>
      <c r="M174">
        <v>2868</v>
      </c>
      <c r="N174">
        <v>300</v>
      </c>
      <c r="O174" s="106" t="s">
        <v>1042</v>
      </c>
      <c r="P174">
        <v>0.84836525476677205</v>
      </c>
      <c r="Q174">
        <v>0.89134098360162695</v>
      </c>
      <c r="R174">
        <v>0.124211779102972</v>
      </c>
      <c r="S174" s="106">
        <v>9.1145168123302894E-3</v>
      </c>
      <c r="T174">
        <v>0.15050866225858001</v>
      </c>
      <c r="U174">
        <v>0.15050866225858001</v>
      </c>
      <c r="V174">
        <v>0.72291368949826595</v>
      </c>
      <c r="W174">
        <v>1.06</v>
      </c>
      <c r="X174">
        <v>13.06</v>
      </c>
      <c r="Y174">
        <v>591309</v>
      </c>
      <c r="Z174">
        <v>34783</v>
      </c>
      <c r="AA174">
        <v>1.81</v>
      </c>
      <c r="AB174">
        <v>17</v>
      </c>
      <c r="AC174">
        <v>13</v>
      </c>
      <c r="AD174">
        <v>4</v>
      </c>
      <c r="AE174">
        <v>76.47</v>
      </c>
      <c r="AF174">
        <v>8</v>
      </c>
      <c r="AG174">
        <v>12</v>
      </c>
      <c r="AH174">
        <v>4</v>
      </c>
      <c r="AI174">
        <v>1</v>
      </c>
    </row>
    <row r="175" spans="1:35" x14ac:dyDescent="0.2">
      <c r="A175" s="102">
        <v>120</v>
      </c>
      <c r="B175">
        <v>4208</v>
      </c>
      <c r="C175" s="106" t="s">
        <v>1183</v>
      </c>
      <c r="D175" s="106" t="s">
        <v>1062</v>
      </c>
      <c r="E175">
        <v>1785</v>
      </c>
      <c r="F175">
        <v>1832</v>
      </c>
      <c r="G175">
        <v>600</v>
      </c>
      <c r="H175" s="106" t="s">
        <v>1039</v>
      </c>
      <c r="I175">
        <v>7278</v>
      </c>
      <c r="J175" s="106" t="s">
        <v>42</v>
      </c>
      <c r="K175" s="106" t="s">
        <v>1055</v>
      </c>
      <c r="L175">
        <v>1680</v>
      </c>
      <c r="M175">
        <v>1693</v>
      </c>
      <c r="N175">
        <v>600</v>
      </c>
      <c r="O175" s="106" t="s">
        <v>1042</v>
      </c>
      <c r="P175">
        <v>0.94609614117053997</v>
      </c>
      <c r="Q175">
        <v>0.96689214120345701</v>
      </c>
      <c r="R175">
        <v>0.27090691635402497</v>
      </c>
      <c r="S175" s="106">
        <v>3.6490238462899602E-2</v>
      </c>
      <c r="T175">
        <v>1.1653034323881399</v>
      </c>
      <c r="U175">
        <v>1.1653034323881399</v>
      </c>
      <c r="V175">
        <v>0.97432279066753902</v>
      </c>
      <c r="W175">
        <v>6.04</v>
      </c>
      <c r="X175">
        <v>7.59</v>
      </c>
      <c r="Y175">
        <v>591038</v>
      </c>
      <c r="Z175">
        <v>34767</v>
      </c>
      <c r="AA175">
        <v>1.77</v>
      </c>
      <c r="AB175">
        <v>17</v>
      </c>
      <c r="AC175">
        <v>14</v>
      </c>
      <c r="AD175">
        <v>3</v>
      </c>
      <c r="AE175">
        <v>82.35</v>
      </c>
      <c r="AF175">
        <v>11</v>
      </c>
      <c r="AG175">
        <v>11</v>
      </c>
      <c r="AH175">
        <v>1</v>
      </c>
      <c r="AI175">
        <v>5</v>
      </c>
    </row>
    <row r="176" spans="1:35" x14ac:dyDescent="0.2">
      <c r="A176" s="102">
        <v>2039</v>
      </c>
      <c r="B176">
        <v>1605</v>
      </c>
      <c r="C176" s="106" t="s">
        <v>1219</v>
      </c>
      <c r="D176" s="106" t="s">
        <v>1202</v>
      </c>
      <c r="E176">
        <v>709.5</v>
      </c>
      <c r="F176">
        <v>697</v>
      </c>
      <c r="G176">
        <v>1300</v>
      </c>
      <c r="H176" s="106" t="s">
        <v>1042</v>
      </c>
      <c r="I176">
        <v>9715</v>
      </c>
      <c r="J176" s="106" t="s">
        <v>1305</v>
      </c>
      <c r="K176" s="106" t="s">
        <v>1052</v>
      </c>
      <c r="L176">
        <v>2193</v>
      </c>
      <c r="M176">
        <v>2202</v>
      </c>
      <c r="N176">
        <v>400</v>
      </c>
      <c r="O176" s="106" t="s">
        <v>1039</v>
      </c>
      <c r="P176">
        <v>0.94174917476736097</v>
      </c>
      <c r="Q176">
        <v>0.91675726145844805</v>
      </c>
      <c r="R176" s="15">
        <v>6.8103481096959295E-2</v>
      </c>
      <c r="S176">
        <v>6.7733246166625502E-2</v>
      </c>
      <c r="T176">
        <v>-1.24535736717113</v>
      </c>
      <c r="U176">
        <v>1.24535736717113</v>
      </c>
      <c r="V176">
        <v>1.25638842490429</v>
      </c>
      <c r="W176">
        <v>-11.92</v>
      </c>
      <c r="X176">
        <v>2.87</v>
      </c>
      <c r="Y176">
        <v>591015</v>
      </c>
      <c r="Z176">
        <v>31106</v>
      </c>
      <c r="AA176">
        <v>1.61</v>
      </c>
      <c r="AB176">
        <v>19</v>
      </c>
      <c r="AC176">
        <v>13</v>
      </c>
      <c r="AD176">
        <v>6</v>
      </c>
      <c r="AE176">
        <v>68.42</v>
      </c>
      <c r="AF176">
        <v>9</v>
      </c>
      <c r="AG176">
        <v>9</v>
      </c>
      <c r="AH176">
        <v>5</v>
      </c>
      <c r="AI176">
        <v>5</v>
      </c>
    </row>
    <row r="177" spans="1:35" x14ac:dyDescent="0.2">
      <c r="A177" s="102">
        <v>424</v>
      </c>
      <c r="B177">
        <v>6472</v>
      </c>
      <c r="C177" s="106" t="s">
        <v>59</v>
      </c>
      <c r="D177" s="106" t="s">
        <v>1051</v>
      </c>
      <c r="E177">
        <v>211</v>
      </c>
      <c r="F177">
        <v>220</v>
      </c>
      <c r="G177">
        <v>4600</v>
      </c>
      <c r="H177" s="106" t="s">
        <v>1039</v>
      </c>
      <c r="I177">
        <v>7278</v>
      </c>
      <c r="J177" s="106" t="s">
        <v>42</v>
      </c>
      <c r="K177" s="106" t="s">
        <v>1055</v>
      </c>
      <c r="L177">
        <v>1680</v>
      </c>
      <c r="M177">
        <v>1693</v>
      </c>
      <c r="N177">
        <v>600</v>
      </c>
      <c r="O177" s="106" t="s">
        <v>1042</v>
      </c>
      <c r="P177">
        <v>0.97030442145422202</v>
      </c>
      <c r="Q177">
        <v>0.95374696780638601</v>
      </c>
      <c r="R177" s="15">
        <v>4.4922548761304998E-2</v>
      </c>
      <c r="S177">
        <v>2.10731660027389E-2</v>
      </c>
      <c r="T177">
        <v>0.44810934611519898</v>
      </c>
      <c r="U177">
        <v>0.44810934611519898</v>
      </c>
      <c r="V177">
        <v>0.28391110117797502</v>
      </c>
      <c r="W177">
        <v>3.23</v>
      </c>
      <c r="X177">
        <v>0.37</v>
      </c>
      <c r="Y177">
        <v>589685</v>
      </c>
      <c r="Z177">
        <v>42120</v>
      </c>
      <c r="AA177">
        <v>2</v>
      </c>
      <c r="AB177">
        <v>14</v>
      </c>
      <c r="AC177">
        <v>12</v>
      </c>
      <c r="AD177">
        <v>2</v>
      </c>
      <c r="AE177">
        <v>85.71</v>
      </c>
      <c r="AF177">
        <v>11</v>
      </c>
      <c r="AG177">
        <v>7</v>
      </c>
      <c r="AH177">
        <v>1</v>
      </c>
      <c r="AI177">
        <v>6</v>
      </c>
    </row>
    <row r="178" spans="1:35" x14ac:dyDescent="0.2">
      <c r="A178" s="102">
        <v>2495</v>
      </c>
      <c r="B178">
        <v>4061</v>
      </c>
      <c r="C178" s="106" t="s">
        <v>1224</v>
      </c>
      <c r="D178" s="106" t="s">
        <v>1062</v>
      </c>
      <c r="E178">
        <v>2685</v>
      </c>
      <c r="F178">
        <v>2677</v>
      </c>
      <c r="G178">
        <v>400</v>
      </c>
      <c r="H178" s="106" t="s">
        <v>1039</v>
      </c>
      <c r="I178">
        <v>4553</v>
      </c>
      <c r="J178" s="106" t="s">
        <v>991</v>
      </c>
      <c r="K178" s="106" t="s">
        <v>1060</v>
      </c>
      <c r="L178">
        <v>2300</v>
      </c>
      <c r="M178">
        <v>2290</v>
      </c>
      <c r="N178">
        <v>500</v>
      </c>
      <c r="O178" s="106" t="s">
        <v>1042</v>
      </c>
      <c r="P178">
        <v>0.70969470552693903</v>
      </c>
      <c r="Q178">
        <v>0.90590808734314399</v>
      </c>
      <c r="R178" s="106">
        <v>0.105881785203894</v>
      </c>
      <c r="S178" s="106">
        <v>4.3587614324751998E-3</v>
      </c>
      <c r="T178">
        <v>0.123427609867183</v>
      </c>
      <c r="U178">
        <v>0.123427609867183</v>
      </c>
      <c r="V178">
        <v>0.13783753207850999</v>
      </c>
      <c r="W178">
        <v>0.91</v>
      </c>
      <c r="X178">
        <v>6.93</v>
      </c>
      <c r="Y178">
        <v>589396</v>
      </c>
      <c r="Z178">
        <v>29470</v>
      </c>
      <c r="AA178">
        <v>1.63</v>
      </c>
      <c r="AB178">
        <v>20</v>
      </c>
      <c r="AC178">
        <v>12</v>
      </c>
      <c r="AD178">
        <v>8</v>
      </c>
      <c r="AE178">
        <v>60</v>
      </c>
      <c r="AF178">
        <v>10</v>
      </c>
      <c r="AG178">
        <v>10</v>
      </c>
      <c r="AH178">
        <v>4</v>
      </c>
      <c r="AI178">
        <v>6</v>
      </c>
    </row>
    <row r="179" spans="1:35" x14ac:dyDescent="0.2">
      <c r="A179" s="102">
        <v>326</v>
      </c>
      <c r="B179">
        <v>1802</v>
      </c>
      <c r="C179" s="106" t="s">
        <v>1198</v>
      </c>
      <c r="D179" s="106" t="s">
        <v>1049</v>
      </c>
      <c r="E179">
        <v>959</v>
      </c>
      <c r="F179">
        <v>952</v>
      </c>
      <c r="G179">
        <v>1100</v>
      </c>
      <c r="H179" s="106" t="s">
        <v>1039</v>
      </c>
      <c r="I179">
        <v>5333</v>
      </c>
      <c r="J179" s="106" t="s">
        <v>233</v>
      </c>
      <c r="K179" s="106" t="s">
        <v>1038</v>
      </c>
      <c r="L179">
        <v>1404</v>
      </c>
      <c r="M179">
        <v>1430</v>
      </c>
      <c r="N179">
        <v>700</v>
      </c>
      <c r="O179" s="106" t="s">
        <v>1042</v>
      </c>
      <c r="P179">
        <v>0.95541839558260899</v>
      </c>
      <c r="Q179">
        <v>0.95700835841413201</v>
      </c>
      <c r="R179" s="15">
        <v>0.41109819515656498</v>
      </c>
      <c r="S179">
        <v>6.7659981827039497E-4</v>
      </c>
      <c r="T179">
        <v>1.31950174455264E-2</v>
      </c>
      <c r="U179">
        <v>1.31950174455264E-2</v>
      </c>
      <c r="V179">
        <v>1.08224180189552</v>
      </c>
      <c r="W179">
        <v>0.06</v>
      </c>
      <c r="X179">
        <v>4.62</v>
      </c>
      <c r="Y179">
        <v>588838</v>
      </c>
      <c r="Z179">
        <v>36802</v>
      </c>
      <c r="AA179">
        <v>1.77</v>
      </c>
      <c r="AB179">
        <v>16</v>
      </c>
      <c r="AC179">
        <v>12</v>
      </c>
      <c r="AD179">
        <v>4</v>
      </c>
      <c r="AE179">
        <v>75</v>
      </c>
      <c r="AF179">
        <v>11</v>
      </c>
      <c r="AG179">
        <v>9</v>
      </c>
      <c r="AH179">
        <v>1</v>
      </c>
      <c r="AI179">
        <v>6</v>
      </c>
    </row>
    <row r="180" spans="1:35" x14ac:dyDescent="0.2">
      <c r="A180" s="102">
        <v>4877</v>
      </c>
      <c r="B180">
        <v>3288</v>
      </c>
      <c r="C180" s="106" t="s">
        <v>1069</v>
      </c>
      <c r="D180" s="106" t="s">
        <v>1059</v>
      </c>
      <c r="E180">
        <v>2448</v>
      </c>
      <c r="F180">
        <v>2440</v>
      </c>
      <c r="G180">
        <v>400</v>
      </c>
      <c r="H180" s="106" t="s">
        <v>1042</v>
      </c>
      <c r="I180">
        <v>7735</v>
      </c>
      <c r="J180" s="106" t="s">
        <v>1371</v>
      </c>
      <c r="K180" s="106" t="s">
        <v>1044</v>
      </c>
      <c r="L180">
        <v>5320</v>
      </c>
      <c r="M180">
        <v>5350</v>
      </c>
      <c r="N180">
        <v>200</v>
      </c>
      <c r="O180" s="106" t="s">
        <v>1039</v>
      </c>
      <c r="P180">
        <v>0.92296680117113095</v>
      </c>
      <c r="Q180">
        <v>0.83319735815799101</v>
      </c>
      <c r="R180" s="15">
        <v>0.31408250136335197</v>
      </c>
      <c r="S180" s="106">
        <v>3.8952215946055697E-2</v>
      </c>
      <c r="T180">
        <v>-0.664896329867392</v>
      </c>
      <c r="U180">
        <v>0.664896329867392</v>
      </c>
      <c r="V180">
        <v>0.50189190789331894</v>
      </c>
      <c r="W180">
        <v>-7.51</v>
      </c>
      <c r="X180">
        <v>8.7899999999999991</v>
      </c>
      <c r="Y180">
        <v>588570</v>
      </c>
      <c r="Z180">
        <v>25590</v>
      </c>
      <c r="AA180">
        <v>1.62</v>
      </c>
      <c r="AB180">
        <v>23</v>
      </c>
      <c r="AC180">
        <v>17</v>
      </c>
      <c r="AD180">
        <v>6</v>
      </c>
      <c r="AE180">
        <v>73.91</v>
      </c>
      <c r="AF180">
        <v>7</v>
      </c>
      <c r="AG180">
        <v>16</v>
      </c>
      <c r="AH180">
        <v>6</v>
      </c>
      <c r="AI180">
        <v>1</v>
      </c>
    </row>
    <row r="181" spans="1:35" x14ac:dyDescent="0.2">
      <c r="A181" s="102">
        <v>3505</v>
      </c>
      <c r="B181">
        <v>4919</v>
      </c>
      <c r="C181" s="106" t="s">
        <v>613</v>
      </c>
      <c r="D181" s="106" t="s">
        <v>1062</v>
      </c>
      <c r="E181">
        <v>4860</v>
      </c>
      <c r="F181">
        <v>4930</v>
      </c>
      <c r="G181">
        <v>200</v>
      </c>
      <c r="H181" s="106" t="s">
        <v>1042</v>
      </c>
      <c r="I181">
        <v>6479</v>
      </c>
      <c r="J181" s="106" t="s">
        <v>495</v>
      </c>
      <c r="K181" s="106" t="s">
        <v>1044</v>
      </c>
      <c r="L181">
        <v>1928</v>
      </c>
      <c r="M181">
        <v>1875</v>
      </c>
      <c r="N181">
        <v>500</v>
      </c>
      <c r="O181" s="106" t="s">
        <v>1039</v>
      </c>
      <c r="P181">
        <v>0.76595032103525595</v>
      </c>
      <c r="Q181">
        <v>0.87945964891677197</v>
      </c>
      <c r="R181">
        <v>0.17494532264642801</v>
      </c>
      <c r="S181" s="15">
        <v>2.7907538774699299E-5</v>
      </c>
      <c r="T181">
        <v>-1.0749495828765701</v>
      </c>
      <c r="U181">
        <v>1.0749495828765701</v>
      </c>
      <c r="V181">
        <v>0.69214459328939104</v>
      </c>
      <c r="W181">
        <v>-12.75</v>
      </c>
      <c r="X181">
        <v>4.92</v>
      </c>
      <c r="Y181">
        <v>588017</v>
      </c>
      <c r="Z181">
        <v>23521</v>
      </c>
      <c r="AA181">
        <v>1.23</v>
      </c>
      <c r="AB181">
        <v>25</v>
      </c>
      <c r="AC181">
        <v>16</v>
      </c>
      <c r="AD181">
        <v>9</v>
      </c>
      <c r="AE181">
        <v>64</v>
      </c>
      <c r="AF181">
        <v>7</v>
      </c>
      <c r="AG181">
        <v>16</v>
      </c>
      <c r="AH181">
        <v>6</v>
      </c>
      <c r="AI181">
        <v>3</v>
      </c>
    </row>
    <row r="182" spans="1:35" x14ac:dyDescent="0.2">
      <c r="A182" s="102">
        <v>459</v>
      </c>
      <c r="B182">
        <v>6269</v>
      </c>
      <c r="C182" s="106" t="s">
        <v>1360</v>
      </c>
      <c r="D182" s="106" t="s">
        <v>1051</v>
      </c>
      <c r="E182">
        <v>1629</v>
      </c>
      <c r="F182">
        <v>1669</v>
      </c>
      <c r="G182">
        <v>600</v>
      </c>
      <c r="H182" s="106" t="s">
        <v>1042</v>
      </c>
      <c r="I182">
        <v>9474</v>
      </c>
      <c r="J182" s="106" t="s">
        <v>1203</v>
      </c>
      <c r="K182" s="106" t="s">
        <v>1041</v>
      </c>
      <c r="L182">
        <v>1265</v>
      </c>
      <c r="M182">
        <v>1332</v>
      </c>
      <c r="N182">
        <v>800</v>
      </c>
      <c r="O182" s="106" t="s">
        <v>1039</v>
      </c>
      <c r="P182">
        <v>0.96842079142542303</v>
      </c>
      <c r="Q182">
        <v>0.95270724156287701</v>
      </c>
      <c r="R182" s="106">
        <v>6.21616417899028E-2</v>
      </c>
      <c r="S182" s="15">
        <v>1.22060321484535E-2</v>
      </c>
      <c r="T182">
        <v>-1.1007657327112299</v>
      </c>
      <c r="U182">
        <v>1.1007657327112299</v>
      </c>
      <c r="V182">
        <v>0.92845831154791203</v>
      </c>
      <c r="W182">
        <v>-10.130000000000001</v>
      </c>
      <c r="X182">
        <v>6.41</v>
      </c>
      <c r="Y182">
        <v>587432</v>
      </c>
      <c r="Z182">
        <v>39162</v>
      </c>
      <c r="AA182">
        <v>2.04</v>
      </c>
      <c r="AB182">
        <v>15</v>
      </c>
      <c r="AC182">
        <v>12</v>
      </c>
      <c r="AD182">
        <v>3</v>
      </c>
      <c r="AE182">
        <v>80</v>
      </c>
      <c r="AF182">
        <v>11</v>
      </c>
      <c r="AG182">
        <v>10</v>
      </c>
      <c r="AH182">
        <v>2</v>
      </c>
      <c r="AI182">
        <v>3</v>
      </c>
    </row>
    <row r="183" spans="1:35" x14ac:dyDescent="0.2">
      <c r="A183" s="102">
        <v>3297</v>
      </c>
      <c r="B183">
        <v>7267</v>
      </c>
      <c r="C183" s="106" t="s">
        <v>57</v>
      </c>
      <c r="D183" s="106" t="s">
        <v>1055</v>
      </c>
      <c r="E183">
        <v>2579.5</v>
      </c>
      <c r="F183">
        <v>2614</v>
      </c>
      <c r="G183">
        <v>400</v>
      </c>
      <c r="H183" s="106" t="s">
        <v>1039</v>
      </c>
      <c r="I183">
        <v>9513</v>
      </c>
      <c r="J183" s="106" t="s">
        <v>1201</v>
      </c>
      <c r="K183" s="106" t="s">
        <v>1085</v>
      </c>
      <c r="L183">
        <v>1970</v>
      </c>
      <c r="M183">
        <v>2002</v>
      </c>
      <c r="N183">
        <v>500</v>
      </c>
      <c r="O183" s="106" t="s">
        <v>1042</v>
      </c>
      <c r="P183">
        <v>0.88919697648011498</v>
      </c>
      <c r="Q183">
        <v>0.88531967099525599</v>
      </c>
      <c r="R183">
        <v>3.67661183429965E-2</v>
      </c>
      <c r="S183">
        <v>9.0881461920936692E-3</v>
      </c>
      <c r="T183">
        <v>2.9133806406801499</v>
      </c>
      <c r="U183">
        <v>2.9133806406801499</v>
      </c>
      <c r="V183">
        <v>2.6642150245607601</v>
      </c>
      <c r="W183">
        <v>11.15</v>
      </c>
      <c r="X183">
        <v>4.2699999999999996</v>
      </c>
      <c r="Y183">
        <v>587019</v>
      </c>
      <c r="Z183">
        <v>39135</v>
      </c>
      <c r="AA183">
        <v>2.11</v>
      </c>
      <c r="AB183">
        <v>15</v>
      </c>
      <c r="AC183">
        <v>12</v>
      </c>
      <c r="AD183">
        <v>3</v>
      </c>
      <c r="AE183">
        <v>80</v>
      </c>
      <c r="AF183">
        <v>11</v>
      </c>
      <c r="AG183">
        <v>10</v>
      </c>
      <c r="AH183">
        <v>1</v>
      </c>
      <c r="AI183">
        <v>4</v>
      </c>
    </row>
    <row r="184" spans="1:35" x14ac:dyDescent="0.2">
      <c r="A184" s="102">
        <v>65</v>
      </c>
      <c r="B184">
        <v>7321</v>
      </c>
      <c r="C184" s="106" t="s">
        <v>1194</v>
      </c>
      <c r="D184" s="106" t="s">
        <v>1083</v>
      </c>
      <c r="E184">
        <v>349</v>
      </c>
      <c r="F184">
        <v>362</v>
      </c>
      <c r="G184">
        <v>2900</v>
      </c>
      <c r="H184" s="106" t="s">
        <v>1042</v>
      </c>
      <c r="I184">
        <v>9716</v>
      </c>
      <c r="J184" s="106" t="s">
        <v>1191</v>
      </c>
      <c r="K184" s="106" t="s">
        <v>1052</v>
      </c>
      <c r="L184">
        <v>846</v>
      </c>
      <c r="M184">
        <v>861</v>
      </c>
      <c r="N184">
        <v>1200</v>
      </c>
      <c r="O184" s="106" t="s">
        <v>1039</v>
      </c>
      <c r="P184">
        <v>0.94967055075802098</v>
      </c>
      <c r="Q184">
        <v>0.972238887442615</v>
      </c>
      <c r="R184" s="106">
        <v>0.28927109170224202</v>
      </c>
      <c r="S184" s="15">
        <v>3.3399505015064099E-2</v>
      </c>
      <c r="T184">
        <v>-1.67267985474123</v>
      </c>
      <c r="U184">
        <v>1.67267985474123</v>
      </c>
      <c r="V184">
        <v>2.0126632144191698</v>
      </c>
      <c r="W184">
        <v>-12.93</v>
      </c>
      <c r="X184">
        <v>1.61</v>
      </c>
      <c r="Y184">
        <v>585991</v>
      </c>
      <c r="Z184">
        <v>45076</v>
      </c>
      <c r="AA184">
        <v>2.15</v>
      </c>
      <c r="AB184">
        <v>13</v>
      </c>
      <c r="AC184">
        <v>11</v>
      </c>
      <c r="AD184">
        <v>2</v>
      </c>
      <c r="AE184">
        <v>84.62</v>
      </c>
      <c r="AF184">
        <v>7</v>
      </c>
      <c r="AG184">
        <v>10</v>
      </c>
      <c r="AH184">
        <v>2</v>
      </c>
      <c r="AI184">
        <v>1</v>
      </c>
    </row>
    <row r="185" spans="1:35" x14ac:dyDescent="0.2">
      <c r="A185" s="102">
        <v>5164</v>
      </c>
      <c r="B185">
        <v>3116</v>
      </c>
      <c r="C185" s="106" t="s">
        <v>1179</v>
      </c>
      <c r="D185" s="106" t="s">
        <v>1055</v>
      </c>
      <c r="E185">
        <v>1350</v>
      </c>
      <c r="F185">
        <v>1380</v>
      </c>
      <c r="G185">
        <v>800</v>
      </c>
      <c r="H185" s="106" t="s">
        <v>1042</v>
      </c>
      <c r="I185">
        <v>4704</v>
      </c>
      <c r="J185" s="106" t="s">
        <v>1002</v>
      </c>
      <c r="K185" s="106" t="s">
        <v>1041</v>
      </c>
      <c r="L185">
        <v>5400</v>
      </c>
      <c r="M185">
        <v>5370</v>
      </c>
      <c r="N185">
        <v>200</v>
      </c>
      <c r="O185" s="106" t="s">
        <v>1039</v>
      </c>
      <c r="P185">
        <v>0.88313899644780902</v>
      </c>
      <c r="Q185">
        <v>0.820582170601306</v>
      </c>
      <c r="R185">
        <v>0.23097970877082999</v>
      </c>
      <c r="S185" s="15">
        <v>5.05034453386339E-2</v>
      </c>
      <c r="T185">
        <v>-0.46514704973399001</v>
      </c>
      <c r="U185">
        <v>0.46514704973399001</v>
      </c>
      <c r="V185">
        <v>1.2477684622031699</v>
      </c>
      <c r="W185">
        <v>-3.15</v>
      </c>
      <c r="X185">
        <v>2.79</v>
      </c>
      <c r="Y185">
        <v>585730</v>
      </c>
      <c r="Z185">
        <v>45056</v>
      </c>
      <c r="AA185">
        <v>2.2000000000000002</v>
      </c>
      <c r="AB185">
        <v>13</v>
      </c>
      <c r="AC185">
        <v>11</v>
      </c>
      <c r="AD185">
        <v>2</v>
      </c>
      <c r="AE185">
        <v>84.62</v>
      </c>
      <c r="AF185">
        <v>11</v>
      </c>
      <c r="AG185">
        <v>10</v>
      </c>
      <c r="AH185">
        <v>1</v>
      </c>
      <c r="AI185">
        <v>2</v>
      </c>
    </row>
    <row r="186" spans="1:35" x14ac:dyDescent="0.2">
      <c r="A186" s="102">
        <v>74</v>
      </c>
      <c r="B186">
        <v>4205</v>
      </c>
      <c r="C186" s="106" t="s">
        <v>1149</v>
      </c>
      <c r="D186" s="106" t="s">
        <v>1062</v>
      </c>
      <c r="E186">
        <v>968</v>
      </c>
      <c r="F186">
        <v>968</v>
      </c>
      <c r="G186">
        <v>1100</v>
      </c>
      <c r="H186" s="106" t="s">
        <v>1039</v>
      </c>
      <c r="I186">
        <v>5631</v>
      </c>
      <c r="J186" s="106" t="s">
        <v>1210</v>
      </c>
      <c r="K186" s="106" t="s">
        <v>1051</v>
      </c>
      <c r="L186">
        <v>1349</v>
      </c>
      <c r="M186">
        <v>1367</v>
      </c>
      <c r="N186">
        <v>800</v>
      </c>
      <c r="O186" s="106" t="s">
        <v>1042</v>
      </c>
      <c r="P186">
        <v>0.97816278660001799</v>
      </c>
      <c r="Q186">
        <v>0.97082700521392395</v>
      </c>
      <c r="R186">
        <v>0.27922673729008901</v>
      </c>
      <c r="S186" s="15">
        <v>1.69990815184764E-2</v>
      </c>
      <c r="T186">
        <v>1.4481519796546101</v>
      </c>
      <c r="U186">
        <v>1.4481519796546101</v>
      </c>
      <c r="V186">
        <v>1.5761086561312201</v>
      </c>
      <c r="W186">
        <v>7.55</v>
      </c>
      <c r="X186">
        <v>2.63</v>
      </c>
      <c r="Y186">
        <v>585510</v>
      </c>
      <c r="Z186">
        <v>36594</v>
      </c>
      <c r="AA186">
        <v>1.95</v>
      </c>
      <c r="AB186">
        <v>16</v>
      </c>
      <c r="AC186">
        <v>12</v>
      </c>
      <c r="AD186">
        <v>4</v>
      </c>
      <c r="AE186">
        <v>75</v>
      </c>
      <c r="AF186">
        <v>10</v>
      </c>
      <c r="AG186">
        <v>11</v>
      </c>
      <c r="AH186">
        <v>2</v>
      </c>
      <c r="AI186">
        <v>3</v>
      </c>
    </row>
    <row r="187" spans="1:35" x14ac:dyDescent="0.2">
      <c r="A187" s="102">
        <v>106</v>
      </c>
      <c r="B187">
        <v>4045</v>
      </c>
      <c r="C187" s="106" t="s">
        <v>1294</v>
      </c>
      <c r="D187" s="106" t="s">
        <v>1062</v>
      </c>
      <c r="E187">
        <v>997</v>
      </c>
      <c r="F187">
        <v>1003</v>
      </c>
      <c r="G187">
        <v>1000</v>
      </c>
      <c r="H187" s="106" t="s">
        <v>1039</v>
      </c>
      <c r="I187">
        <v>7186</v>
      </c>
      <c r="J187" s="106" t="s">
        <v>490</v>
      </c>
      <c r="K187" s="106" t="s">
        <v>1083</v>
      </c>
      <c r="L187">
        <v>325</v>
      </c>
      <c r="M187">
        <v>326</v>
      </c>
      <c r="N187">
        <v>3100</v>
      </c>
      <c r="O187" s="106" t="s">
        <v>1042</v>
      </c>
      <c r="P187">
        <v>0.95691574415382097</v>
      </c>
      <c r="Q187">
        <v>0.96808547475167706</v>
      </c>
      <c r="R187">
        <v>0.18685316465834001</v>
      </c>
      <c r="S187">
        <v>4.6080304720359002E-4</v>
      </c>
      <c r="T187">
        <v>0.93621356923721799</v>
      </c>
      <c r="U187">
        <v>0.93621356923721799</v>
      </c>
      <c r="V187">
        <v>0.85639454763601697</v>
      </c>
      <c r="W187">
        <v>3.45</v>
      </c>
      <c r="X187">
        <v>0.76</v>
      </c>
      <c r="Y187">
        <v>585311</v>
      </c>
      <c r="Z187">
        <v>27872</v>
      </c>
      <c r="AA187">
        <v>1.34</v>
      </c>
      <c r="AB187">
        <v>21</v>
      </c>
      <c r="AC187">
        <v>18</v>
      </c>
      <c r="AD187">
        <v>3</v>
      </c>
      <c r="AE187">
        <v>85.71</v>
      </c>
      <c r="AF187">
        <v>12</v>
      </c>
      <c r="AG187">
        <v>12</v>
      </c>
      <c r="AH187">
        <v>3</v>
      </c>
      <c r="AI187">
        <v>6</v>
      </c>
    </row>
    <row r="188" spans="1:35" x14ac:dyDescent="0.2">
      <c r="A188" s="102">
        <v>4927</v>
      </c>
      <c r="B188">
        <v>3254</v>
      </c>
      <c r="C188" s="106" t="s">
        <v>1660</v>
      </c>
      <c r="D188" s="106" t="s">
        <v>1059</v>
      </c>
      <c r="E188">
        <v>1141</v>
      </c>
      <c r="F188">
        <v>1168</v>
      </c>
      <c r="G188">
        <v>800</v>
      </c>
      <c r="H188" s="106" t="s">
        <v>1039</v>
      </c>
      <c r="I188">
        <v>7270</v>
      </c>
      <c r="J188" s="106" t="s">
        <v>1768</v>
      </c>
      <c r="K188" s="106" t="s">
        <v>1055</v>
      </c>
      <c r="L188">
        <v>2152</v>
      </c>
      <c r="M188">
        <v>2220.5</v>
      </c>
      <c r="N188">
        <v>400</v>
      </c>
      <c r="O188" s="106" t="s">
        <v>1042</v>
      </c>
      <c r="P188">
        <v>0.85226979641330503</v>
      </c>
      <c r="Q188">
        <v>0.83095045656873801</v>
      </c>
      <c r="R188">
        <v>0.49725794893742797</v>
      </c>
      <c r="S188" s="15">
        <v>8.4256200183895694E-2</v>
      </c>
      <c r="T188">
        <v>1.3640686959855599</v>
      </c>
      <c r="U188">
        <v>1.3640686959855599</v>
      </c>
      <c r="V188">
        <v>1.6465808635679</v>
      </c>
      <c r="W188">
        <v>9.17</v>
      </c>
      <c r="X188">
        <v>5.2</v>
      </c>
      <c r="Y188">
        <v>585209</v>
      </c>
      <c r="Z188">
        <v>25444</v>
      </c>
      <c r="AA188">
        <v>1.38</v>
      </c>
      <c r="AB188">
        <v>23</v>
      </c>
      <c r="AC188">
        <v>15</v>
      </c>
      <c r="AD188">
        <v>8</v>
      </c>
      <c r="AE188">
        <v>65.22</v>
      </c>
      <c r="AF188">
        <v>10</v>
      </c>
      <c r="AG188">
        <v>11</v>
      </c>
      <c r="AH188">
        <v>7</v>
      </c>
      <c r="AI188">
        <v>5</v>
      </c>
    </row>
    <row r="189" spans="1:35" x14ac:dyDescent="0.2">
      <c r="A189" s="102">
        <v>5477</v>
      </c>
      <c r="B189">
        <v>8303</v>
      </c>
      <c r="C189" s="106" t="s">
        <v>1775</v>
      </c>
      <c r="D189" s="106" t="s">
        <v>1083</v>
      </c>
      <c r="E189">
        <v>1320</v>
      </c>
      <c r="F189">
        <v>1340</v>
      </c>
      <c r="G189">
        <v>800</v>
      </c>
      <c r="H189" s="106" t="s">
        <v>1042</v>
      </c>
      <c r="I189">
        <v>9062</v>
      </c>
      <c r="J189" s="106" t="s">
        <v>1004</v>
      </c>
      <c r="K189" s="106" t="s">
        <v>1125</v>
      </c>
      <c r="L189">
        <v>5110</v>
      </c>
      <c r="M189">
        <v>5240</v>
      </c>
      <c r="N189">
        <v>200</v>
      </c>
      <c r="O189" s="106" t="s">
        <v>1039</v>
      </c>
      <c r="P189">
        <v>0.91773714588877597</v>
      </c>
      <c r="Q189">
        <v>0.80497951475802698</v>
      </c>
      <c r="R189">
        <v>0.158178290201655</v>
      </c>
      <c r="S189" s="15">
        <v>4.9265738725445297E-2</v>
      </c>
      <c r="T189">
        <v>-1.18706440065242</v>
      </c>
      <c r="U189">
        <v>1.18706440065242</v>
      </c>
      <c r="V189">
        <v>0.90738326225002597</v>
      </c>
      <c r="W189">
        <v>-6.47</v>
      </c>
      <c r="X189">
        <v>2.29</v>
      </c>
      <c r="Y189">
        <v>584858</v>
      </c>
      <c r="Z189">
        <v>30782</v>
      </c>
      <c r="AA189">
        <v>1.79</v>
      </c>
      <c r="AB189">
        <v>19</v>
      </c>
      <c r="AC189">
        <v>14</v>
      </c>
      <c r="AD189">
        <v>5</v>
      </c>
      <c r="AE189">
        <v>73.680000000000007</v>
      </c>
      <c r="AF189">
        <v>12</v>
      </c>
      <c r="AG189">
        <v>12</v>
      </c>
      <c r="AH189">
        <v>1</v>
      </c>
      <c r="AI189">
        <v>6</v>
      </c>
    </row>
    <row r="190" spans="1:35" x14ac:dyDescent="0.2">
      <c r="A190" s="102">
        <v>379</v>
      </c>
      <c r="B190">
        <v>3105</v>
      </c>
      <c r="C190" s="106" t="s">
        <v>46</v>
      </c>
      <c r="D190" s="106" t="s">
        <v>1044</v>
      </c>
      <c r="E190">
        <v>768</v>
      </c>
      <c r="F190">
        <v>770</v>
      </c>
      <c r="G190">
        <v>1200</v>
      </c>
      <c r="H190" s="106" t="s">
        <v>1042</v>
      </c>
      <c r="I190">
        <v>6479</v>
      </c>
      <c r="J190" s="106" t="s">
        <v>495</v>
      </c>
      <c r="K190" s="106" t="s">
        <v>1044</v>
      </c>
      <c r="L190">
        <v>1928</v>
      </c>
      <c r="M190">
        <v>1875</v>
      </c>
      <c r="N190">
        <v>500</v>
      </c>
      <c r="O190" s="106" t="s">
        <v>1039</v>
      </c>
      <c r="P190">
        <v>0.978760322856295</v>
      </c>
      <c r="Q190">
        <v>0.95551009228407102</v>
      </c>
      <c r="R190">
        <v>6.2768690793404596E-3</v>
      </c>
      <c r="S190" s="106">
        <v>1.5942671780339399E-2</v>
      </c>
      <c r="T190">
        <v>-1.6341457739563501</v>
      </c>
      <c r="U190">
        <v>1.6341457739563501</v>
      </c>
      <c r="V190">
        <v>0.63023561628732805</v>
      </c>
      <c r="W190">
        <v>-7.43</v>
      </c>
      <c r="X190">
        <v>1.44</v>
      </c>
      <c r="Y190">
        <v>584701</v>
      </c>
      <c r="Z190">
        <v>36544</v>
      </c>
      <c r="AA190">
        <v>1.83</v>
      </c>
      <c r="AB190">
        <v>16</v>
      </c>
      <c r="AC190">
        <v>11</v>
      </c>
      <c r="AD190">
        <v>5</v>
      </c>
      <c r="AE190">
        <v>68.75</v>
      </c>
      <c r="AF190">
        <v>10</v>
      </c>
      <c r="AG190">
        <v>9</v>
      </c>
      <c r="AH190">
        <v>5</v>
      </c>
      <c r="AI190">
        <v>2</v>
      </c>
    </row>
    <row r="191" spans="1:35" x14ac:dyDescent="0.2">
      <c r="A191" s="102">
        <v>82</v>
      </c>
      <c r="B191">
        <v>3291</v>
      </c>
      <c r="C191" s="106" t="s">
        <v>55</v>
      </c>
      <c r="D191" s="106" t="s">
        <v>1059</v>
      </c>
      <c r="E191">
        <v>1442</v>
      </c>
      <c r="F191">
        <v>1475</v>
      </c>
      <c r="G191">
        <v>700</v>
      </c>
      <c r="H191" s="106" t="s">
        <v>1042</v>
      </c>
      <c r="I191">
        <v>9072</v>
      </c>
      <c r="J191" s="106" t="s">
        <v>1124</v>
      </c>
      <c r="K191" s="106" t="s">
        <v>1125</v>
      </c>
      <c r="L191">
        <v>2071</v>
      </c>
      <c r="M191">
        <v>2126</v>
      </c>
      <c r="N191">
        <v>500</v>
      </c>
      <c r="O191" s="106" t="s">
        <v>1039</v>
      </c>
      <c r="P191">
        <v>0.93885865478026398</v>
      </c>
      <c r="Q191">
        <v>0.969937351527275</v>
      </c>
      <c r="R191" s="106">
        <v>1.3007480815439501E-2</v>
      </c>
      <c r="S191" s="15">
        <v>2.4494812422013101E-3</v>
      </c>
      <c r="T191">
        <v>-0.50875375344295604</v>
      </c>
      <c r="U191">
        <v>0.50875375344295604</v>
      </c>
      <c r="V191">
        <v>0.290298317783244</v>
      </c>
      <c r="W191">
        <v>-1.62</v>
      </c>
      <c r="X191">
        <v>2.87</v>
      </c>
      <c r="Y191">
        <v>584393</v>
      </c>
      <c r="Z191">
        <v>38960</v>
      </c>
      <c r="AA191">
        <v>2.09</v>
      </c>
      <c r="AB191">
        <v>15</v>
      </c>
      <c r="AC191">
        <v>13</v>
      </c>
      <c r="AD191">
        <v>2</v>
      </c>
      <c r="AE191">
        <v>86.67</v>
      </c>
      <c r="AF191">
        <v>10</v>
      </c>
      <c r="AG191">
        <v>10</v>
      </c>
      <c r="AH191">
        <v>1</v>
      </c>
      <c r="AI191">
        <v>4</v>
      </c>
    </row>
    <row r="192" spans="1:35" x14ac:dyDescent="0.2">
      <c r="A192" s="102">
        <v>4772</v>
      </c>
      <c r="B192">
        <v>1941</v>
      </c>
      <c r="C192" s="106" t="s">
        <v>1339</v>
      </c>
      <c r="D192" s="106" t="s">
        <v>1049</v>
      </c>
      <c r="E192">
        <v>2200</v>
      </c>
      <c r="F192">
        <v>2220</v>
      </c>
      <c r="G192">
        <v>400</v>
      </c>
      <c r="H192" s="106" t="s">
        <v>1039</v>
      </c>
      <c r="I192">
        <v>4917</v>
      </c>
      <c r="J192" s="106" t="s">
        <v>1307</v>
      </c>
      <c r="K192" s="106" t="s">
        <v>1062</v>
      </c>
      <c r="L192">
        <v>2068</v>
      </c>
      <c r="M192">
        <v>2129</v>
      </c>
      <c r="N192">
        <v>400</v>
      </c>
      <c r="O192" s="106" t="s">
        <v>1042</v>
      </c>
      <c r="P192">
        <v>0.90277175842134505</v>
      </c>
      <c r="Q192">
        <v>0.83767652890162403</v>
      </c>
      <c r="R192">
        <v>0.19155060574180699</v>
      </c>
      <c r="S192">
        <v>9.5049591534480699E-2</v>
      </c>
      <c r="T192">
        <v>0.75251461473652403</v>
      </c>
      <c r="U192">
        <v>0.75251461473652403</v>
      </c>
      <c r="V192">
        <v>1.2838073428474299</v>
      </c>
      <c r="W192">
        <v>4.9400000000000004</v>
      </c>
      <c r="X192">
        <v>4.0999999999999996</v>
      </c>
      <c r="Y192">
        <v>584356</v>
      </c>
      <c r="Z192">
        <v>36522</v>
      </c>
      <c r="AA192">
        <v>1.81</v>
      </c>
      <c r="AB192">
        <v>16</v>
      </c>
      <c r="AC192">
        <v>13</v>
      </c>
      <c r="AD192">
        <v>3</v>
      </c>
      <c r="AE192">
        <v>81.25</v>
      </c>
      <c r="AF192">
        <v>12</v>
      </c>
      <c r="AG192">
        <v>8</v>
      </c>
      <c r="AH192">
        <v>1</v>
      </c>
      <c r="AI192">
        <v>7</v>
      </c>
    </row>
    <row r="193" spans="1:35" x14ac:dyDescent="0.2">
      <c r="A193" s="102">
        <v>1120</v>
      </c>
      <c r="B193">
        <v>3076</v>
      </c>
      <c r="C193" s="106" t="s">
        <v>1293</v>
      </c>
      <c r="D193" s="106" t="s">
        <v>1046</v>
      </c>
      <c r="E193">
        <v>1388</v>
      </c>
      <c r="F193">
        <v>1418</v>
      </c>
      <c r="G193">
        <v>600</v>
      </c>
      <c r="H193" s="106" t="s">
        <v>1042</v>
      </c>
      <c r="I193">
        <v>9715</v>
      </c>
      <c r="J193" s="106" t="s">
        <v>1305</v>
      </c>
      <c r="K193" s="106" t="s">
        <v>1052</v>
      </c>
      <c r="L193">
        <v>2193</v>
      </c>
      <c r="M193">
        <v>2202</v>
      </c>
      <c r="N193">
        <v>400</v>
      </c>
      <c r="O193" s="106" t="s">
        <v>1039</v>
      </c>
      <c r="P193">
        <v>0.93936281360894602</v>
      </c>
      <c r="Q193">
        <v>0.93638259469129204</v>
      </c>
      <c r="R193">
        <v>0.33396504988727999</v>
      </c>
      <c r="S193" s="15">
        <v>1.5329655528542501E-2</v>
      </c>
      <c r="T193">
        <v>-0.60222259655194299</v>
      </c>
      <c r="U193">
        <v>0.60222259655194299</v>
      </c>
      <c r="V193">
        <v>1.0165327407588101</v>
      </c>
      <c r="W193">
        <v>-3.45</v>
      </c>
      <c r="X193">
        <v>3.41</v>
      </c>
      <c r="Y193">
        <v>583842</v>
      </c>
      <c r="Z193">
        <v>30729</v>
      </c>
      <c r="AA193">
        <v>1.63</v>
      </c>
      <c r="AB193">
        <v>19</v>
      </c>
      <c r="AC193">
        <v>14</v>
      </c>
      <c r="AD193">
        <v>5</v>
      </c>
      <c r="AE193">
        <v>73.680000000000007</v>
      </c>
      <c r="AF193">
        <v>10</v>
      </c>
      <c r="AG193">
        <v>12</v>
      </c>
      <c r="AH193">
        <v>2</v>
      </c>
      <c r="AI193">
        <v>5</v>
      </c>
    </row>
    <row r="194" spans="1:35" x14ac:dyDescent="0.2">
      <c r="A194" s="102">
        <v>4142</v>
      </c>
      <c r="B194">
        <v>1941</v>
      </c>
      <c r="C194" s="106" t="s">
        <v>1339</v>
      </c>
      <c r="D194" s="106" t="s">
        <v>1049</v>
      </c>
      <c r="E194">
        <v>2200</v>
      </c>
      <c r="F194">
        <v>2220</v>
      </c>
      <c r="G194">
        <v>400</v>
      </c>
      <c r="H194" s="106" t="s">
        <v>1039</v>
      </c>
      <c r="I194">
        <v>6501</v>
      </c>
      <c r="J194" s="106" t="s">
        <v>1178</v>
      </c>
      <c r="K194" s="106" t="s">
        <v>1044</v>
      </c>
      <c r="L194">
        <v>3234</v>
      </c>
      <c r="M194">
        <v>3268</v>
      </c>
      <c r="N194">
        <v>300</v>
      </c>
      <c r="O194" s="106" t="s">
        <v>1042</v>
      </c>
      <c r="P194">
        <v>0.86766190165049195</v>
      </c>
      <c r="Q194">
        <v>0.85992324542005805</v>
      </c>
      <c r="R194">
        <v>8.60505888733267E-2</v>
      </c>
      <c r="S194">
        <v>4.61277661823127E-2</v>
      </c>
      <c r="T194">
        <v>0.43360091426289998</v>
      </c>
      <c r="U194">
        <v>0.43360091426289998</v>
      </c>
      <c r="V194">
        <v>0.49061007595476602</v>
      </c>
      <c r="W194">
        <v>4.16</v>
      </c>
      <c r="X194">
        <v>9.42</v>
      </c>
      <c r="Y194">
        <v>583733</v>
      </c>
      <c r="Z194">
        <v>41695</v>
      </c>
      <c r="AA194">
        <v>2.0499999999999998</v>
      </c>
      <c r="AB194">
        <v>14</v>
      </c>
      <c r="AC194">
        <v>12</v>
      </c>
      <c r="AD194">
        <v>2</v>
      </c>
      <c r="AE194">
        <v>85.71</v>
      </c>
      <c r="AF194">
        <v>12</v>
      </c>
      <c r="AG194">
        <v>6</v>
      </c>
      <c r="AH194">
        <v>1</v>
      </c>
      <c r="AI194">
        <v>7</v>
      </c>
    </row>
    <row r="195" spans="1:35" x14ac:dyDescent="0.2">
      <c r="A195" s="102">
        <v>4454</v>
      </c>
      <c r="B195">
        <v>2579</v>
      </c>
      <c r="C195" s="106" t="s">
        <v>1475</v>
      </c>
      <c r="D195" s="106" t="s">
        <v>1065</v>
      </c>
      <c r="E195">
        <v>1991</v>
      </c>
      <c r="F195">
        <v>2061</v>
      </c>
      <c r="G195">
        <v>500</v>
      </c>
      <c r="H195" s="106" t="s">
        <v>1042</v>
      </c>
      <c r="I195">
        <v>7278</v>
      </c>
      <c r="J195" s="106" t="s">
        <v>42</v>
      </c>
      <c r="K195" s="106" t="s">
        <v>1055</v>
      </c>
      <c r="L195">
        <v>1680</v>
      </c>
      <c r="M195">
        <v>1693</v>
      </c>
      <c r="N195">
        <v>600</v>
      </c>
      <c r="O195" s="106" t="s">
        <v>1039</v>
      </c>
      <c r="P195">
        <v>0.893999875457275</v>
      </c>
      <c r="Q195">
        <v>0.84895935729765104</v>
      </c>
      <c r="R195" s="106">
        <v>0.13628852175192499</v>
      </c>
      <c r="S195">
        <v>4.7981243505322103E-2</v>
      </c>
      <c r="T195">
        <v>-0.64332103574049704</v>
      </c>
      <c r="U195">
        <v>0.64332103574049704</v>
      </c>
      <c r="V195">
        <v>1.02591333740746</v>
      </c>
      <c r="W195">
        <v>-5.04</v>
      </c>
      <c r="X195">
        <v>1.43</v>
      </c>
      <c r="Y195">
        <v>582128</v>
      </c>
      <c r="Z195">
        <v>41581</v>
      </c>
      <c r="AA195">
        <v>2.04</v>
      </c>
      <c r="AB195">
        <v>14</v>
      </c>
      <c r="AC195">
        <v>11</v>
      </c>
      <c r="AD195">
        <v>3</v>
      </c>
      <c r="AE195">
        <v>78.569999999999993</v>
      </c>
      <c r="AF195">
        <v>9</v>
      </c>
      <c r="AG195">
        <v>10</v>
      </c>
      <c r="AH195">
        <v>3</v>
      </c>
      <c r="AI195">
        <v>1</v>
      </c>
    </row>
    <row r="196" spans="1:35" x14ac:dyDescent="0.2">
      <c r="A196" s="102">
        <v>3787</v>
      </c>
      <c r="B196">
        <v>3291</v>
      </c>
      <c r="C196" s="106" t="s">
        <v>55</v>
      </c>
      <c r="D196" s="106" t="s">
        <v>1059</v>
      </c>
      <c r="E196">
        <v>1442</v>
      </c>
      <c r="F196">
        <v>1475</v>
      </c>
      <c r="G196">
        <v>700</v>
      </c>
      <c r="H196" s="106" t="s">
        <v>1042</v>
      </c>
      <c r="I196">
        <v>4061</v>
      </c>
      <c r="J196" s="106" t="s">
        <v>1224</v>
      </c>
      <c r="K196" s="106" t="s">
        <v>1062</v>
      </c>
      <c r="L196">
        <v>2685</v>
      </c>
      <c r="M196">
        <v>2677</v>
      </c>
      <c r="N196">
        <v>400</v>
      </c>
      <c r="O196" s="106" t="s">
        <v>1039</v>
      </c>
      <c r="P196">
        <v>0.63231353789433897</v>
      </c>
      <c r="Q196">
        <v>0.87161209278825202</v>
      </c>
      <c r="R196" s="15">
        <v>0.17131770261850199</v>
      </c>
      <c r="S196" s="15">
        <v>1.0012848626091499E-2</v>
      </c>
      <c r="T196">
        <v>-0.68628693752937797</v>
      </c>
      <c r="U196">
        <v>0.68628693752937797</v>
      </c>
      <c r="V196">
        <v>0.85074983834970397</v>
      </c>
      <c r="W196">
        <v>-6.48</v>
      </c>
      <c r="X196">
        <v>3.58</v>
      </c>
      <c r="Y196">
        <v>581668</v>
      </c>
      <c r="Z196">
        <v>29083</v>
      </c>
      <c r="AA196">
        <v>1.61</v>
      </c>
      <c r="AB196">
        <v>20</v>
      </c>
      <c r="AC196">
        <v>12</v>
      </c>
      <c r="AD196">
        <v>8</v>
      </c>
      <c r="AE196">
        <v>60</v>
      </c>
      <c r="AF196">
        <v>12</v>
      </c>
      <c r="AG196">
        <v>8</v>
      </c>
      <c r="AH196">
        <v>2</v>
      </c>
      <c r="AI196">
        <v>10</v>
      </c>
    </row>
    <row r="197" spans="1:35" x14ac:dyDescent="0.2">
      <c r="A197" s="102">
        <v>5107</v>
      </c>
      <c r="B197">
        <v>4212</v>
      </c>
      <c r="C197" s="106" t="s">
        <v>597</v>
      </c>
      <c r="D197" s="106" t="s">
        <v>1062</v>
      </c>
      <c r="E197">
        <v>2306</v>
      </c>
      <c r="F197">
        <v>2273</v>
      </c>
      <c r="G197">
        <v>400</v>
      </c>
      <c r="H197" s="106" t="s">
        <v>1039</v>
      </c>
      <c r="I197">
        <v>7984</v>
      </c>
      <c r="J197" s="106" t="s">
        <v>704</v>
      </c>
      <c r="K197" s="106" t="s">
        <v>1061</v>
      </c>
      <c r="L197">
        <v>1310</v>
      </c>
      <c r="M197">
        <v>1349</v>
      </c>
      <c r="N197">
        <v>700</v>
      </c>
      <c r="O197" s="106" t="s">
        <v>1042</v>
      </c>
      <c r="P197">
        <v>0.67332524910052105</v>
      </c>
      <c r="Q197">
        <v>0.82334377053114405</v>
      </c>
      <c r="R197" s="106">
        <v>0.46093144687432702</v>
      </c>
      <c r="S197" s="15">
        <v>4.7479557355045799E-3</v>
      </c>
      <c r="T197">
        <v>2.3499667729540201</v>
      </c>
      <c r="U197">
        <v>2.3499667729540201</v>
      </c>
      <c r="V197">
        <v>3.41670044690723</v>
      </c>
      <c r="W197">
        <v>14.12</v>
      </c>
      <c r="X197">
        <v>3.86</v>
      </c>
      <c r="Y197">
        <v>580801</v>
      </c>
      <c r="Z197">
        <v>34165</v>
      </c>
      <c r="AA197">
        <v>1.6</v>
      </c>
      <c r="AB197">
        <v>17</v>
      </c>
      <c r="AC197">
        <v>13</v>
      </c>
      <c r="AD197">
        <v>4</v>
      </c>
      <c r="AE197">
        <v>76.47</v>
      </c>
      <c r="AF197">
        <v>10</v>
      </c>
      <c r="AG197">
        <v>12</v>
      </c>
      <c r="AH197">
        <v>4</v>
      </c>
      <c r="AI197">
        <v>1</v>
      </c>
    </row>
    <row r="198" spans="1:35" x14ac:dyDescent="0.2">
      <c r="A198" s="102">
        <v>5343</v>
      </c>
      <c r="B198">
        <v>2503</v>
      </c>
      <c r="C198" s="106" t="s">
        <v>1572</v>
      </c>
      <c r="D198" s="106" t="s">
        <v>1065</v>
      </c>
      <c r="E198">
        <v>2080</v>
      </c>
      <c r="F198">
        <v>2077.5</v>
      </c>
      <c r="G198">
        <v>500</v>
      </c>
      <c r="H198" s="106" t="s">
        <v>1042</v>
      </c>
      <c r="I198">
        <v>4043</v>
      </c>
      <c r="J198" s="106" t="s">
        <v>1264</v>
      </c>
      <c r="K198" s="106" t="s">
        <v>1062</v>
      </c>
      <c r="L198">
        <v>2327</v>
      </c>
      <c r="M198">
        <v>2351</v>
      </c>
      <c r="N198">
        <v>400</v>
      </c>
      <c r="O198" s="106" t="s">
        <v>1039</v>
      </c>
      <c r="P198">
        <v>0.57990144298021096</v>
      </c>
      <c r="Q198">
        <v>0.81180544679866096</v>
      </c>
      <c r="R198">
        <v>0.45086161072123399</v>
      </c>
      <c r="S198">
        <v>1.07877608191227E-3</v>
      </c>
      <c r="T198">
        <v>-0.62240870485934896</v>
      </c>
      <c r="U198">
        <v>0.62240870485934896</v>
      </c>
      <c r="V198">
        <v>0.381862097148779</v>
      </c>
      <c r="W198">
        <v>-6.75</v>
      </c>
      <c r="X198">
        <v>10.46</v>
      </c>
      <c r="Y198">
        <v>580405</v>
      </c>
      <c r="Z198">
        <v>36275</v>
      </c>
      <c r="AA198">
        <v>1.8</v>
      </c>
      <c r="AB198">
        <v>16</v>
      </c>
      <c r="AC198">
        <v>11</v>
      </c>
      <c r="AD198">
        <v>5</v>
      </c>
      <c r="AE198">
        <v>68.75</v>
      </c>
      <c r="AF198">
        <v>10</v>
      </c>
      <c r="AG198">
        <v>11</v>
      </c>
      <c r="AH198">
        <v>3</v>
      </c>
      <c r="AI198">
        <v>2</v>
      </c>
    </row>
    <row r="199" spans="1:35" x14ac:dyDescent="0.2">
      <c r="A199" s="102">
        <v>605</v>
      </c>
      <c r="B199">
        <v>3099</v>
      </c>
      <c r="C199" s="106" t="s">
        <v>33</v>
      </c>
      <c r="D199" s="106" t="s">
        <v>1063</v>
      </c>
      <c r="E199">
        <v>651</v>
      </c>
      <c r="F199">
        <v>690</v>
      </c>
      <c r="G199">
        <v>1500</v>
      </c>
      <c r="H199" s="106" t="s">
        <v>1039</v>
      </c>
      <c r="I199">
        <v>3291</v>
      </c>
      <c r="J199" s="106" t="s">
        <v>55</v>
      </c>
      <c r="K199" s="106" t="s">
        <v>1059</v>
      </c>
      <c r="L199">
        <v>1442</v>
      </c>
      <c r="M199">
        <v>1475</v>
      </c>
      <c r="N199">
        <v>700</v>
      </c>
      <c r="O199" s="106" t="s">
        <v>1042</v>
      </c>
      <c r="P199">
        <v>0.90392826612267996</v>
      </c>
      <c r="Q199">
        <v>0.94853950241669704</v>
      </c>
      <c r="R199" s="15">
        <v>9.4597276384626894E-2</v>
      </c>
      <c r="S199" s="15">
        <v>2.06839442226491E-3</v>
      </c>
      <c r="T199">
        <v>0.38865910881704402</v>
      </c>
      <c r="U199">
        <v>0.38865910881704402</v>
      </c>
      <c r="V199">
        <v>0.55477255587344998</v>
      </c>
      <c r="W199">
        <v>2.15</v>
      </c>
      <c r="X199">
        <v>0.24</v>
      </c>
      <c r="Y199">
        <v>580271</v>
      </c>
      <c r="Z199">
        <v>30541</v>
      </c>
      <c r="AA199">
        <v>1.49</v>
      </c>
      <c r="AB199">
        <v>19</v>
      </c>
      <c r="AC199">
        <v>15</v>
      </c>
      <c r="AD199">
        <v>4</v>
      </c>
      <c r="AE199">
        <v>78.95</v>
      </c>
      <c r="AF199">
        <v>12</v>
      </c>
      <c r="AG199">
        <v>8</v>
      </c>
      <c r="AH199">
        <v>3</v>
      </c>
      <c r="AI199">
        <v>8</v>
      </c>
    </row>
    <row r="200" spans="1:35" x14ac:dyDescent="0.2">
      <c r="A200" s="102">
        <v>5057</v>
      </c>
      <c r="B200">
        <v>2412</v>
      </c>
      <c r="C200" s="106" t="s">
        <v>1675</v>
      </c>
      <c r="D200" s="106" t="s">
        <v>1052</v>
      </c>
      <c r="E200">
        <v>1958</v>
      </c>
      <c r="F200">
        <v>2000</v>
      </c>
      <c r="G200">
        <v>400</v>
      </c>
      <c r="H200" s="106" t="s">
        <v>1039</v>
      </c>
      <c r="I200">
        <v>4502</v>
      </c>
      <c r="J200" s="106" t="s">
        <v>1258</v>
      </c>
      <c r="K200" s="106" t="s">
        <v>1060</v>
      </c>
      <c r="L200">
        <v>3785</v>
      </c>
      <c r="M200">
        <v>3764</v>
      </c>
      <c r="N200">
        <v>200</v>
      </c>
      <c r="O200" s="106" t="s">
        <v>1042</v>
      </c>
      <c r="P200">
        <v>0.83097891246168298</v>
      </c>
      <c r="Q200">
        <v>0.82541093893300099</v>
      </c>
      <c r="R200" s="15">
        <v>0.47717553017271103</v>
      </c>
      <c r="S200" s="15">
        <v>6.2001201421120498E-2</v>
      </c>
      <c r="T200">
        <v>1.6424579404344899</v>
      </c>
      <c r="U200">
        <v>1.6424579404344899</v>
      </c>
      <c r="V200">
        <v>1.33505281016682</v>
      </c>
      <c r="W200">
        <v>13.08</v>
      </c>
      <c r="X200">
        <v>6.27</v>
      </c>
      <c r="Y200">
        <v>579488</v>
      </c>
      <c r="Z200">
        <v>22288</v>
      </c>
      <c r="AA200">
        <v>0.79</v>
      </c>
      <c r="AB200">
        <v>26</v>
      </c>
      <c r="AC200">
        <v>16</v>
      </c>
      <c r="AD200">
        <v>10</v>
      </c>
      <c r="AE200">
        <v>61.54</v>
      </c>
      <c r="AF200">
        <v>11</v>
      </c>
      <c r="AG200">
        <v>14</v>
      </c>
      <c r="AH200">
        <v>8</v>
      </c>
      <c r="AI200">
        <v>4</v>
      </c>
    </row>
    <row r="201" spans="1:35" x14ac:dyDescent="0.2">
      <c r="A201" s="102">
        <v>1862</v>
      </c>
      <c r="B201">
        <v>1941</v>
      </c>
      <c r="C201" s="106" t="s">
        <v>1339</v>
      </c>
      <c r="D201" s="106" t="s">
        <v>1049</v>
      </c>
      <c r="E201">
        <v>2200</v>
      </c>
      <c r="F201">
        <v>2220</v>
      </c>
      <c r="G201">
        <v>400</v>
      </c>
      <c r="H201" s="106" t="s">
        <v>1039</v>
      </c>
      <c r="I201">
        <v>7984</v>
      </c>
      <c r="J201" s="106" t="s">
        <v>704</v>
      </c>
      <c r="K201" s="106" t="s">
        <v>1061</v>
      </c>
      <c r="L201">
        <v>1310</v>
      </c>
      <c r="M201">
        <v>1349</v>
      </c>
      <c r="N201">
        <v>700</v>
      </c>
      <c r="O201" s="106" t="s">
        <v>1042</v>
      </c>
      <c r="P201">
        <v>0.84115832965264703</v>
      </c>
      <c r="Q201">
        <v>0.92057812116571203</v>
      </c>
      <c r="R201" s="106">
        <v>0.18828885138256801</v>
      </c>
      <c r="S201">
        <v>3.0999681993760901E-3</v>
      </c>
      <c r="T201">
        <v>1.94909342900272</v>
      </c>
      <c r="U201">
        <v>1.94909342900272</v>
      </c>
      <c r="V201">
        <v>2.54636964886816</v>
      </c>
      <c r="W201">
        <v>6.71</v>
      </c>
      <c r="X201">
        <v>6.34</v>
      </c>
      <c r="Y201">
        <v>578614</v>
      </c>
      <c r="Z201">
        <v>32145</v>
      </c>
      <c r="AA201">
        <v>1.71</v>
      </c>
      <c r="AB201">
        <v>18</v>
      </c>
      <c r="AC201">
        <v>14</v>
      </c>
      <c r="AD201">
        <v>4</v>
      </c>
      <c r="AE201">
        <v>77.78</v>
      </c>
      <c r="AF201">
        <v>12</v>
      </c>
      <c r="AG201">
        <v>11</v>
      </c>
      <c r="AH201">
        <v>3</v>
      </c>
      <c r="AI201">
        <v>4</v>
      </c>
    </row>
    <row r="202" spans="1:35" x14ac:dyDescent="0.2">
      <c r="A202" s="102">
        <v>2347</v>
      </c>
      <c r="B202">
        <v>1414</v>
      </c>
      <c r="C202" s="106" t="s">
        <v>1170</v>
      </c>
      <c r="D202" s="106" t="s">
        <v>1049</v>
      </c>
      <c r="E202">
        <v>4420</v>
      </c>
      <c r="F202">
        <v>4490</v>
      </c>
      <c r="G202">
        <v>200</v>
      </c>
      <c r="H202" s="106" t="s">
        <v>1039</v>
      </c>
      <c r="I202">
        <v>4543</v>
      </c>
      <c r="J202" s="106" t="s">
        <v>603</v>
      </c>
      <c r="K202" s="106" t="s">
        <v>1048</v>
      </c>
      <c r="L202">
        <v>3565</v>
      </c>
      <c r="M202">
        <v>3511</v>
      </c>
      <c r="N202">
        <v>300</v>
      </c>
      <c r="O202" s="106" t="s">
        <v>1042</v>
      </c>
      <c r="P202">
        <v>0.82529482641363805</v>
      </c>
      <c r="Q202">
        <v>0.90927784309470405</v>
      </c>
      <c r="R202">
        <v>0.14616643140659499</v>
      </c>
      <c r="S202">
        <v>6.5109384875368E-3</v>
      </c>
      <c r="T202">
        <v>2.5307387703786701</v>
      </c>
      <c r="U202">
        <v>2.5307387703786701</v>
      </c>
      <c r="V202">
        <v>1.7197080924193799</v>
      </c>
      <c r="W202">
        <v>9.7799999999999994</v>
      </c>
      <c r="X202">
        <v>17.29</v>
      </c>
      <c r="Y202">
        <v>577263</v>
      </c>
      <c r="Z202">
        <v>36079</v>
      </c>
      <c r="AA202">
        <v>2.08</v>
      </c>
      <c r="AB202">
        <v>16</v>
      </c>
      <c r="AC202">
        <v>12</v>
      </c>
      <c r="AD202">
        <v>4</v>
      </c>
      <c r="AE202">
        <v>75</v>
      </c>
      <c r="AF202">
        <v>10</v>
      </c>
      <c r="AG202">
        <v>11</v>
      </c>
      <c r="AH202">
        <v>1</v>
      </c>
      <c r="AI202">
        <v>4</v>
      </c>
    </row>
    <row r="203" spans="1:35" x14ac:dyDescent="0.2">
      <c r="A203" s="102">
        <v>4299</v>
      </c>
      <c r="B203">
        <v>2607</v>
      </c>
      <c r="C203" s="106" t="s">
        <v>1066</v>
      </c>
      <c r="D203" s="106" t="s">
        <v>1065</v>
      </c>
      <c r="E203">
        <v>2531</v>
      </c>
      <c r="F203">
        <v>2555</v>
      </c>
      <c r="G203">
        <v>400</v>
      </c>
      <c r="H203" s="106" t="s">
        <v>1042</v>
      </c>
      <c r="I203">
        <v>5423</v>
      </c>
      <c r="J203" s="106" t="s">
        <v>1670</v>
      </c>
      <c r="K203" s="106" t="s">
        <v>1081</v>
      </c>
      <c r="L203">
        <v>767</v>
      </c>
      <c r="M203">
        <v>776</v>
      </c>
      <c r="N203">
        <v>1300</v>
      </c>
      <c r="O203" s="106" t="s">
        <v>1039</v>
      </c>
      <c r="P203">
        <v>0.74879136399465696</v>
      </c>
      <c r="Q203">
        <v>0.85434982992229203</v>
      </c>
      <c r="R203" s="15">
        <v>0.23897641701054301</v>
      </c>
      <c r="S203" s="15">
        <v>1.39689772108609E-2</v>
      </c>
      <c r="T203">
        <v>-1.8026909823069399</v>
      </c>
      <c r="U203">
        <v>1.8026909823069399</v>
      </c>
      <c r="V203">
        <v>1.8419705023747199</v>
      </c>
      <c r="W203">
        <v>-11.76</v>
      </c>
      <c r="X203">
        <v>1.29</v>
      </c>
      <c r="Y203">
        <v>577040</v>
      </c>
      <c r="Z203">
        <v>25089</v>
      </c>
      <c r="AA203">
        <v>1.3</v>
      </c>
      <c r="AB203">
        <v>23</v>
      </c>
      <c r="AC203">
        <v>17</v>
      </c>
      <c r="AD203">
        <v>6</v>
      </c>
      <c r="AE203">
        <v>73.91</v>
      </c>
      <c r="AF203">
        <v>10</v>
      </c>
      <c r="AG203">
        <v>15</v>
      </c>
      <c r="AH203">
        <v>3</v>
      </c>
      <c r="AI203">
        <v>5</v>
      </c>
    </row>
    <row r="204" spans="1:35" x14ac:dyDescent="0.2">
      <c r="A204" s="102">
        <v>3218</v>
      </c>
      <c r="B204">
        <v>4919</v>
      </c>
      <c r="C204" s="106" t="s">
        <v>613</v>
      </c>
      <c r="D204" s="106" t="s">
        <v>1062</v>
      </c>
      <c r="E204">
        <v>4860</v>
      </c>
      <c r="F204">
        <v>4930</v>
      </c>
      <c r="G204">
        <v>200</v>
      </c>
      <c r="H204" s="106" t="s">
        <v>1042</v>
      </c>
      <c r="I204">
        <v>5333</v>
      </c>
      <c r="J204" s="106" t="s">
        <v>233</v>
      </c>
      <c r="K204" s="106" t="s">
        <v>1038</v>
      </c>
      <c r="L204">
        <v>1404</v>
      </c>
      <c r="M204">
        <v>1430</v>
      </c>
      <c r="N204">
        <v>700</v>
      </c>
      <c r="O204" s="106" t="s">
        <v>1039</v>
      </c>
      <c r="P204">
        <v>0.80839160756374995</v>
      </c>
      <c r="Q204">
        <v>0.88788646348920897</v>
      </c>
      <c r="R204">
        <v>0.14621417817801899</v>
      </c>
      <c r="S204" s="106">
        <v>1.1654297999715899E-4</v>
      </c>
      <c r="T204">
        <v>-0.176025262274419</v>
      </c>
      <c r="U204">
        <v>0.176025262274419</v>
      </c>
      <c r="V204">
        <v>8.0673333375842093E-2</v>
      </c>
      <c r="W204">
        <v>-1.85</v>
      </c>
      <c r="X204">
        <v>1.52</v>
      </c>
      <c r="Y204">
        <v>576282</v>
      </c>
      <c r="Z204">
        <v>25056</v>
      </c>
      <c r="AA204">
        <v>1.45</v>
      </c>
      <c r="AB204">
        <v>23</v>
      </c>
      <c r="AC204">
        <v>17</v>
      </c>
      <c r="AD204">
        <v>6</v>
      </c>
      <c r="AE204">
        <v>73.91</v>
      </c>
      <c r="AF204">
        <v>8</v>
      </c>
      <c r="AG204">
        <v>14</v>
      </c>
      <c r="AH204">
        <v>7</v>
      </c>
      <c r="AI204">
        <v>2</v>
      </c>
    </row>
    <row r="205" spans="1:35" x14ac:dyDescent="0.2">
      <c r="A205" s="102">
        <v>1465</v>
      </c>
      <c r="B205">
        <v>3048</v>
      </c>
      <c r="C205" s="106" t="s">
        <v>1292</v>
      </c>
      <c r="D205" s="106" t="s">
        <v>1063</v>
      </c>
      <c r="E205">
        <v>1030</v>
      </c>
      <c r="F205">
        <v>1045</v>
      </c>
      <c r="G205">
        <v>1000</v>
      </c>
      <c r="H205" s="106" t="s">
        <v>1039</v>
      </c>
      <c r="I205">
        <v>6925</v>
      </c>
      <c r="J205" s="106" t="s">
        <v>1361</v>
      </c>
      <c r="K205" s="106" t="s">
        <v>1044</v>
      </c>
      <c r="L205">
        <v>1147</v>
      </c>
      <c r="M205">
        <v>1159</v>
      </c>
      <c r="N205">
        <v>900</v>
      </c>
      <c r="O205" s="106" t="s">
        <v>1042</v>
      </c>
      <c r="P205">
        <v>0.84433316793497704</v>
      </c>
      <c r="Q205">
        <v>0.92888344776937903</v>
      </c>
      <c r="R205" s="106">
        <v>0.40632781887269698</v>
      </c>
      <c r="S205">
        <v>7.5148866771119196E-3</v>
      </c>
      <c r="T205">
        <v>2.04671331180535</v>
      </c>
      <c r="U205">
        <v>2.04671331180535</v>
      </c>
      <c r="V205">
        <v>2.1118062049740902</v>
      </c>
      <c r="W205">
        <v>13.1</v>
      </c>
      <c r="X205">
        <v>0.18</v>
      </c>
      <c r="Y205">
        <v>574947</v>
      </c>
      <c r="Z205">
        <v>20534</v>
      </c>
      <c r="AA205">
        <v>0.99</v>
      </c>
      <c r="AB205">
        <v>28</v>
      </c>
      <c r="AC205">
        <v>20</v>
      </c>
      <c r="AD205">
        <v>8</v>
      </c>
      <c r="AE205">
        <v>71.430000000000007</v>
      </c>
      <c r="AF205">
        <v>9</v>
      </c>
      <c r="AG205">
        <v>18</v>
      </c>
      <c r="AH205">
        <v>7</v>
      </c>
      <c r="AI205">
        <v>3</v>
      </c>
    </row>
    <row r="206" spans="1:35" x14ac:dyDescent="0.2">
      <c r="A206" s="102">
        <v>5253</v>
      </c>
      <c r="B206">
        <v>3092</v>
      </c>
      <c r="C206" s="106" t="s">
        <v>1754</v>
      </c>
      <c r="D206" s="106" t="s">
        <v>1063</v>
      </c>
      <c r="E206">
        <v>1931</v>
      </c>
      <c r="F206">
        <v>1950</v>
      </c>
      <c r="G206">
        <v>500</v>
      </c>
      <c r="H206" s="106" t="s">
        <v>1039</v>
      </c>
      <c r="I206">
        <v>8276</v>
      </c>
      <c r="J206" s="106" t="s">
        <v>732</v>
      </c>
      <c r="K206" s="106" t="s">
        <v>1063</v>
      </c>
      <c r="L206">
        <v>1831</v>
      </c>
      <c r="M206">
        <v>1824</v>
      </c>
      <c r="N206">
        <v>500</v>
      </c>
      <c r="O206" s="106" t="s">
        <v>1042</v>
      </c>
      <c r="P206">
        <v>0.69748477324514901</v>
      </c>
      <c r="Q206">
        <v>0.81649050380477695</v>
      </c>
      <c r="R206" s="106">
        <v>0.18339119370969301</v>
      </c>
      <c r="S206">
        <v>6.6856351832280794E-2</v>
      </c>
      <c r="T206">
        <v>2.55057311152453</v>
      </c>
      <c r="U206">
        <v>2.55057311152453</v>
      </c>
      <c r="V206">
        <v>2.4921103204322801</v>
      </c>
      <c r="W206">
        <v>16.100000000000001</v>
      </c>
      <c r="X206">
        <v>6.46</v>
      </c>
      <c r="Y206">
        <v>574851</v>
      </c>
      <c r="Z206">
        <v>27374</v>
      </c>
      <c r="AA206">
        <v>1.52</v>
      </c>
      <c r="AB206">
        <v>21</v>
      </c>
      <c r="AC206">
        <v>14</v>
      </c>
      <c r="AD206">
        <v>7</v>
      </c>
      <c r="AE206">
        <v>66.67</v>
      </c>
      <c r="AF206">
        <v>9</v>
      </c>
      <c r="AG206">
        <v>13</v>
      </c>
      <c r="AH206">
        <v>4</v>
      </c>
      <c r="AI206">
        <v>4</v>
      </c>
    </row>
    <row r="207" spans="1:35" x14ac:dyDescent="0.2">
      <c r="A207" s="102">
        <v>732</v>
      </c>
      <c r="B207">
        <v>6269</v>
      </c>
      <c r="C207" s="106" t="s">
        <v>1360</v>
      </c>
      <c r="D207" s="106" t="s">
        <v>1051</v>
      </c>
      <c r="E207">
        <v>1629</v>
      </c>
      <c r="F207">
        <v>1669</v>
      </c>
      <c r="G207">
        <v>600</v>
      </c>
      <c r="H207" s="106" t="s">
        <v>1042</v>
      </c>
      <c r="I207">
        <v>8179</v>
      </c>
      <c r="J207" s="106" t="s">
        <v>722</v>
      </c>
      <c r="K207" s="106" t="s">
        <v>1063</v>
      </c>
      <c r="L207">
        <v>1853</v>
      </c>
      <c r="M207">
        <v>1947</v>
      </c>
      <c r="N207">
        <v>500</v>
      </c>
      <c r="O207" s="106" t="s">
        <v>1039</v>
      </c>
      <c r="P207">
        <v>0.80304999430905899</v>
      </c>
      <c r="Q207">
        <v>0.94486531603603896</v>
      </c>
      <c r="R207">
        <v>0.47308715629484999</v>
      </c>
      <c r="S207">
        <v>8.6899037565091007E-3</v>
      </c>
      <c r="T207">
        <v>-0.28952796486821503</v>
      </c>
      <c r="U207">
        <v>0.28952796486821503</v>
      </c>
      <c r="V207">
        <v>0.13886705616054701</v>
      </c>
      <c r="W207">
        <v>-3.87</v>
      </c>
      <c r="X207">
        <v>2.87</v>
      </c>
      <c r="Y207">
        <v>574078</v>
      </c>
      <c r="Z207">
        <v>35880</v>
      </c>
      <c r="AA207">
        <v>1.64</v>
      </c>
      <c r="AB207">
        <v>16</v>
      </c>
      <c r="AC207">
        <v>11</v>
      </c>
      <c r="AD207">
        <v>5</v>
      </c>
      <c r="AE207">
        <v>68.75</v>
      </c>
      <c r="AF207">
        <v>9</v>
      </c>
      <c r="AG207">
        <v>8</v>
      </c>
      <c r="AH207">
        <v>4</v>
      </c>
      <c r="AI207">
        <v>4</v>
      </c>
    </row>
    <row r="208" spans="1:35" x14ac:dyDescent="0.2">
      <c r="A208" s="102">
        <v>3251</v>
      </c>
      <c r="B208">
        <v>3231</v>
      </c>
      <c r="C208" s="106" t="s">
        <v>398</v>
      </c>
      <c r="D208" s="106" t="s">
        <v>1059</v>
      </c>
      <c r="E208">
        <v>1855</v>
      </c>
      <c r="F208">
        <v>1901</v>
      </c>
      <c r="G208">
        <v>500</v>
      </c>
      <c r="H208" s="106" t="s">
        <v>1042</v>
      </c>
      <c r="I208">
        <v>7186</v>
      </c>
      <c r="J208" s="106" t="s">
        <v>490</v>
      </c>
      <c r="K208" s="106" t="s">
        <v>1083</v>
      </c>
      <c r="L208">
        <v>325</v>
      </c>
      <c r="M208">
        <v>326</v>
      </c>
      <c r="N208">
        <v>2900</v>
      </c>
      <c r="O208" s="106" t="s">
        <v>1039</v>
      </c>
      <c r="P208">
        <v>0.88969594882267899</v>
      </c>
      <c r="Q208">
        <v>0.88704298140924698</v>
      </c>
      <c r="R208" s="106">
        <v>0.31274494925472801</v>
      </c>
      <c r="S208">
        <v>9.5453823319061298E-2</v>
      </c>
      <c r="T208">
        <v>-0.359718630072215</v>
      </c>
      <c r="U208">
        <v>0.359718630072215</v>
      </c>
      <c r="V208">
        <v>0.63404385808074304</v>
      </c>
      <c r="W208">
        <v>-3.79</v>
      </c>
      <c r="X208">
        <v>0.54</v>
      </c>
      <c r="Y208">
        <v>573206</v>
      </c>
      <c r="Z208">
        <v>28660</v>
      </c>
      <c r="AA208">
        <v>1.41</v>
      </c>
      <c r="AB208">
        <v>20</v>
      </c>
      <c r="AC208">
        <v>14</v>
      </c>
      <c r="AD208">
        <v>6</v>
      </c>
      <c r="AE208">
        <v>70</v>
      </c>
      <c r="AF208">
        <v>11</v>
      </c>
      <c r="AG208">
        <v>10</v>
      </c>
      <c r="AH208">
        <v>2</v>
      </c>
      <c r="AI208">
        <v>8</v>
      </c>
    </row>
    <row r="209" spans="1:35" x14ac:dyDescent="0.2">
      <c r="A209" s="102">
        <v>5162</v>
      </c>
      <c r="B209">
        <v>9412</v>
      </c>
      <c r="C209" s="106" t="s">
        <v>499</v>
      </c>
      <c r="D209" s="106" t="s">
        <v>1041</v>
      </c>
      <c r="E209">
        <v>415</v>
      </c>
      <c r="F209">
        <v>411</v>
      </c>
      <c r="G209">
        <v>2400</v>
      </c>
      <c r="H209" s="106" t="s">
        <v>1039</v>
      </c>
      <c r="I209">
        <v>9513</v>
      </c>
      <c r="J209" s="106" t="s">
        <v>1201</v>
      </c>
      <c r="K209" s="106" t="s">
        <v>1085</v>
      </c>
      <c r="L209">
        <v>1970</v>
      </c>
      <c r="M209">
        <v>2002</v>
      </c>
      <c r="N209">
        <v>500</v>
      </c>
      <c r="O209" s="106" t="s">
        <v>1042</v>
      </c>
      <c r="P209">
        <v>0.81106820150481596</v>
      </c>
      <c r="Q209">
        <v>0.82062884347242304</v>
      </c>
      <c r="R209">
        <v>0.39267132780227099</v>
      </c>
      <c r="S209" s="15">
        <v>8.3467579672841102E-2</v>
      </c>
      <c r="T209">
        <v>1.94916014730197</v>
      </c>
      <c r="U209">
        <v>1.94916014730197</v>
      </c>
      <c r="V209">
        <v>2.2698209536564602</v>
      </c>
      <c r="W209">
        <v>8.5399999999999991</v>
      </c>
      <c r="X209">
        <v>1.46</v>
      </c>
      <c r="Y209">
        <v>572823</v>
      </c>
      <c r="Z209">
        <v>31824</v>
      </c>
      <c r="AA209">
        <v>1.68</v>
      </c>
      <c r="AB209">
        <v>18</v>
      </c>
      <c r="AC209">
        <v>13</v>
      </c>
      <c r="AD209">
        <v>5</v>
      </c>
      <c r="AE209">
        <v>72.22</v>
      </c>
      <c r="AF209">
        <v>12</v>
      </c>
      <c r="AG209">
        <v>11</v>
      </c>
      <c r="AH209">
        <v>1</v>
      </c>
      <c r="AI209">
        <v>6</v>
      </c>
    </row>
    <row r="210" spans="1:35" x14ac:dyDescent="0.2">
      <c r="A210" s="102">
        <v>815</v>
      </c>
      <c r="B210">
        <v>3099</v>
      </c>
      <c r="C210" s="106" t="s">
        <v>33</v>
      </c>
      <c r="D210" s="106" t="s">
        <v>1063</v>
      </c>
      <c r="E210">
        <v>651</v>
      </c>
      <c r="F210">
        <v>690</v>
      </c>
      <c r="G210">
        <v>1600</v>
      </c>
      <c r="H210" s="106" t="s">
        <v>1039</v>
      </c>
      <c r="I210">
        <v>5201</v>
      </c>
      <c r="J210" s="106" t="s">
        <v>1344</v>
      </c>
      <c r="K210" s="106" t="s">
        <v>1038</v>
      </c>
      <c r="L210">
        <v>2720</v>
      </c>
      <c r="M210">
        <v>2750</v>
      </c>
      <c r="N210">
        <v>400</v>
      </c>
      <c r="O210" s="106" t="s">
        <v>1042</v>
      </c>
      <c r="P210">
        <v>0.88294717551290702</v>
      </c>
      <c r="Q210">
        <v>0.94280218527539705</v>
      </c>
      <c r="R210" s="15">
        <v>6.3777580039357504E-2</v>
      </c>
      <c r="S210" s="106">
        <v>1.99987935235422E-3</v>
      </c>
      <c r="T210">
        <v>0.89114212306709395</v>
      </c>
      <c r="U210">
        <v>0.89114212306709395</v>
      </c>
      <c r="V210">
        <v>1.0076400079191999E-2</v>
      </c>
      <c r="W210">
        <v>5.23</v>
      </c>
      <c r="X210">
        <v>0.36</v>
      </c>
      <c r="Y210">
        <v>572434</v>
      </c>
      <c r="Z210">
        <v>27259</v>
      </c>
      <c r="AA210">
        <v>1.52</v>
      </c>
      <c r="AB210">
        <v>21</v>
      </c>
      <c r="AC210">
        <v>15</v>
      </c>
      <c r="AD210">
        <v>6</v>
      </c>
      <c r="AE210">
        <v>71.430000000000007</v>
      </c>
      <c r="AF210">
        <v>10</v>
      </c>
      <c r="AG210">
        <v>13</v>
      </c>
      <c r="AH210">
        <v>5</v>
      </c>
      <c r="AI210">
        <v>3</v>
      </c>
    </row>
    <row r="211" spans="1:35" x14ac:dyDescent="0.2">
      <c r="A211" s="102">
        <v>5410</v>
      </c>
      <c r="B211">
        <v>4694</v>
      </c>
      <c r="C211" s="106" t="s">
        <v>1769</v>
      </c>
      <c r="D211" s="106" t="s">
        <v>1052</v>
      </c>
      <c r="E211">
        <v>3080</v>
      </c>
      <c r="F211">
        <v>3040</v>
      </c>
      <c r="G211">
        <v>300</v>
      </c>
      <c r="H211" s="106" t="s">
        <v>1039</v>
      </c>
      <c r="I211">
        <v>8056</v>
      </c>
      <c r="J211" s="106" t="s">
        <v>4150</v>
      </c>
      <c r="K211" s="106" t="s">
        <v>1041</v>
      </c>
      <c r="L211">
        <v>3175</v>
      </c>
      <c r="M211">
        <v>3165</v>
      </c>
      <c r="N211">
        <v>300</v>
      </c>
      <c r="O211" s="106" t="s">
        <v>1042</v>
      </c>
      <c r="P211">
        <v>0.82286726910919505</v>
      </c>
      <c r="Q211">
        <v>0.80852319471267098</v>
      </c>
      <c r="R211">
        <v>4.7608661801535699E-3</v>
      </c>
      <c r="S211">
        <v>4.7621361441389998E-4</v>
      </c>
      <c r="T211">
        <v>0.57277415378812102</v>
      </c>
      <c r="U211">
        <v>0.57277415378812102</v>
      </c>
      <c r="V211">
        <v>0.92581308053216504</v>
      </c>
      <c r="W211">
        <v>4.17</v>
      </c>
      <c r="X211">
        <v>3.95</v>
      </c>
      <c r="Y211">
        <v>572257</v>
      </c>
      <c r="Z211">
        <v>30119</v>
      </c>
      <c r="AA211">
        <v>1.61</v>
      </c>
      <c r="AB211">
        <v>19</v>
      </c>
      <c r="AC211">
        <v>14</v>
      </c>
      <c r="AD211">
        <v>5</v>
      </c>
      <c r="AE211">
        <v>73.680000000000007</v>
      </c>
      <c r="AF211">
        <v>8</v>
      </c>
      <c r="AG211">
        <v>13</v>
      </c>
      <c r="AH211">
        <v>5</v>
      </c>
      <c r="AI211">
        <v>1</v>
      </c>
    </row>
    <row r="212" spans="1:35" x14ac:dyDescent="0.2">
      <c r="A212" s="102">
        <v>4606</v>
      </c>
      <c r="B212">
        <v>2371</v>
      </c>
      <c r="C212" s="106" t="s">
        <v>526</v>
      </c>
      <c r="D212" s="106" t="s">
        <v>1052</v>
      </c>
      <c r="E212">
        <v>2288</v>
      </c>
      <c r="F212">
        <v>2493</v>
      </c>
      <c r="G212">
        <v>400</v>
      </c>
      <c r="H212" s="106" t="s">
        <v>1039</v>
      </c>
      <c r="I212">
        <v>8593</v>
      </c>
      <c r="J212" s="106" t="s">
        <v>220</v>
      </c>
      <c r="K212" s="106" t="s">
        <v>1045</v>
      </c>
      <c r="L212">
        <v>510</v>
      </c>
      <c r="M212">
        <v>512</v>
      </c>
      <c r="N212">
        <v>1900</v>
      </c>
      <c r="O212" s="106" t="s">
        <v>1042</v>
      </c>
      <c r="P212">
        <v>0.89256996156690105</v>
      </c>
      <c r="Q212">
        <v>0.843074027350457</v>
      </c>
      <c r="R212">
        <v>0.136615781198275</v>
      </c>
      <c r="S212">
        <v>5.2263722125917997E-2</v>
      </c>
      <c r="T212">
        <v>3.0469720984866502</v>
      </c>
      <c r="U212">
        <v>3.0469720984866502</v>
      </c>
      <c r="V212">
        <v>1.0695120294467499</v>
      </c>
      <c r="W212">
        <v>15.23</v>
      </c>
      <c r="X212">
        <v>2.4500000000000002</v>
      </c>
      <c r="Y212">
        <v>572197</v>
      </c>
      <c r="Z212">
        <v>28610</v>
      </c>
      <c r="AA212">
        <v>1.41</v>
      </c>
      <c r="AB212">
        <v>20</v>
      </c>
      <c r="AC212">
        <v>14</v>
      </c>
      <c r="AD212">
        <v>6</v>
      </c>
      <c r="AE212">
        <v>70</v>
      </c>
      <c r="AF212">
        <v>10</v>
      </c>
      <c r="AG212">
        <v>12</v>
      </c>
      <c r="AH212">
        <v>5</v>
      </c>
      <c r="AI212">
        <v>3</v>
      </c>
    </row>
    <row r="213" spans="1:35" x14ac:dyDescent="0.2">
      <c r="A213" s="102">
        <v>1975</v>
      </c>
      <c r="B213">
        <v>3048</v>
      </c>
      <c r="C213" s="106" t="s">
        <v>1292</v>
      </c>
      <c r="D213" s="106" t="s">
        <v>1063</v>
      </c>
      <c r="E213">
        <v>1030</v>
      </c>
      <c r="F213">
        <v>1045</v>
      </c>
      <c r="G213">
        <v>1000</v>
      </c>
      <c r="H213" s="106" t="s">
        <v>1039</v>
      </c>
      <c r="I213">
        <v>6923</v>
      </c>
      <c r="J213" s="106" t="s">
        <v>54</v>
      </c>
      <c r="K213" s="106" t="s">
        <v>1044</v>
      </c>
      <c r="L213">
        <v>2421</v>
      </c>
      <c r="M213">
        <v>2488</v>
      </c>
      <c r="N213">
        <v>400</v>
      </c>
      <c r="O213" s="106" t="s">
        <v>1042</v>
      </c>
      <c r="P213">
        <v>0.89845232780478101</v>
      </c>
      <c r="Q213">
        <v>0.91832595654500204</v>
      </c>
      <c r="R213" s="15">
        <v>0.43470712898989999</v>
      </c>
      <c r="S213" s="106">
        <v>6.2906513803555594E-2</v>
      </c>
      <c r="T213">
        <v>1.1253337045179701</v>
      </c>
      <c r="U213">
        <v>1.1253337045179701</v>
      </c>
      <c r="V213">
        <v>1.3699665509612999</v>
      </c>
      <c r="W213">
        <v>5.74</v>
      </c>
      <c r="X213">
        <v>5</v>
      </c>
      <c r="Y213">
        <v>570800</v>
      </c>
      <c r="Z213">
        <v>23783</v>
      </c>
      <c r="AA213">
        <v>1.29</v>
      </c>
      <c r="AB213">
        <v>24</v>
      </c>
      <c r="AC213">
        <v>18</v>
      </c>
      <c r="AD213">
        <v>6</v>
      </c>
      <c r="AE213">
        <v>75</v>
      </c>
      <c r="AF213">
        <v>9</v>
      </c>
      <c r="AG213">
        <v>15</v>
      </c>
      <c r="AH213">
        <v>4</v>
      </c>
      <c r="AI213">
        <v>5</v>
      </c>
    </row>
    <row r="214" spans="1:35" x14ac:dyDescent="0.2">
      <c r="A214" s="102">
        <v>5268</v>
      </c>
      <c r="B214">
        <v>4212</v>
      </c>
      <c r="C214" s="106" t="s">
        <v>597</v>
      </c>
      <c r="D214" s="106" t="s">
        <v>1062</v>
      </c>
      <c r="E214">
        <v>2306</v>
      </c>
      <c r="F214">
        <v>2273</v>
      </c>
      <c r="G214">
        <v>400</v>
      </c>
      <c r="H214" s="106" t="s">
        <v>1039</v>
      </c>
      <c r="I214">
        <v>8031</v>
      </c>
      <c r="J214" s="106" t="s">
        <v>708</v>
      </c>
      <c r="K214" s="106" t="s">
        <v>1046</v>
      </c>
      <c r="L214">
        <v>1603.5</v>
      </c>
      <c r="M214">
        <v>1639</v>
      </c>
      <c r="N214">
        <v>600</v>
      </c>
      <c r="O214" s="106" t="s">
        <v>1042</v>
      </c>
      <c r="P214">
        <v>0.79880699622872298</v>
      </c>
      <c r="Q214">
        <v>0.81546468729701604</v>
      </c>
      <c r="R214">
        <v>0.12199986506814001</v>
      </c>
      <c r="S214" s="15">
        <v>6.5906629725197502E-3</v>
      </c>
      <c r="T214">
        <v>1.3111088863303799</v>
      </c>
      <c r="U214">
        <v>1.3111088863303799</v>
      </c>
      <c r="V214">
        <v>2.1773980961416401</v>
      </c>
      <c r="W214">
        <v>8.1199999999999992</v>
      </c>
      <c r="X214">
        <v>8.16</v>
      </c>
      <c r="Y214">
        <v>570701</v>
      </c>
      <c r="Z214">
        <v>25941</v>
      </c>
      <c r="AA214">
        <v>1.38</v>
      </c>
      <c r="AB214">
        <v>22</v>
      </c>
      <c r="AC214">
        <v>16</v>
      </c>
      <c r="AD214">
        <v>6</v>
      </c>
      <c r="AE214">
        <v>72.73</v>
      </c>
      <c r="AF214">
        <v>11</v>
      </c>
      <c r="AG214">
        <v>13</v>
      </c>
      <c r="AH214">
        <v>2</v>
      </c>
      <c r="AI214">
        <v>7</v>
      </c>
    </row>
    <row r="215" spans="1:35" x14ac:dyDescent="0.2">
      <c r="A215" s="102">
        <v>3247</v>
      </c>
      <c r="B215">
        <v>6481</v>
      </c>
      <c r="C215" s="106" t="s">
        <v>1359</v>
      </c>
      <c r="D215" s="106" t="s">
        <v>1051</v>
      </c>
      <c r="E215">
        <v>2649</v>
      </c>
      <c r="F215">
        <v>2688</v>
      </c>
      <c r="G215">
        <v>400</v>
      </c>
      <c r="H215" s="106" t="s">
        <v>1042</v>
      </c>
      <c r="I215">
        <v>8919</v>
      </c>
      <c r="J215" s="106" t="s">
        <v>1363</v>
      </c>
      <c r="K215" s="106" t="s">
        <v>1059</v>
      </c>
      <c r="L215">
        <v>2032</v>
      </c>
      <c r="M215">
        <v>2126</v>
      </c>
      <c r="N215">
        <v>500</v>
      </c>
      <c r="O215" s="106" t="s">
        <v>1039</v>
      </c>
      <c r="P215">
        <v>0.901168601227331</v>
      </c>
      <c r="Q215">
        <v>0.88723385863056503</v>
      </c>
      <c r="R215" s="106">
        <v>0.111527723542249</v>
      </c>
      <c r="S215">
        <v>4.4414333240379604E-3</v>
      </c>
      <c r="T215">
        <v>-0.77516143069534404</v>
      </c>
      <c r="U215">
        <v>0.77516143069534404</v>
      </c>
      <c r="V215">
        <v>0.25580866900131499</v>
      </c>
      <c r="W215">
        <v>-4.0599999999999996</v>
      </c>
      <c r="X215">
        <v>1.1299999999999999</v>
      </c>
      <c r="Y215">
        <v>570546</v>
      </c>
      <c r="Z215">
        <v>40753</v>
      </c>
      <c r="AA215">
        <v>2.0099999999999998</v>
      </c>
      <c r="AB215">
        <v>14</v>
      </c>
      <c r="AC215">
        <v>11</v>
      </c>
      <c r="AD215">
        <v>3</v>
      </c>
      <c r="AE215">
        <v>78.569999999999993</v>
      </c>
      <c r="AF215">
        <v>6</v>
      </c>
      <c r="AG215">
        <v>11</v>
      </c>
      <c r="AH215">
        <v>3</v>
      </c>
      <c r="AI215">
        <v>0</v>
      </c>
    </row>
    <row r="216" spans="1:35" x14ac:dyDescent="0.2">
      <c r="A216" s="102">
        <v>4806</v>
      </c>
      <c r="B216">
        <v>2175</v>
      </c>
      <c r="C216" s="106" t="s">
        <v>1215</v>
      </c>
      <c r="D216" s="106" t="s">
        <v>1052</v>
      </c>
      <c r="E216">
        <v>2426</v>
      </c>
      <c r="F216">
        <v>2432</v>
      </c>
      <c r="G216">
        <v>400</v>
      </c>
      <c r="H216" s="106" t="s">
        <v>1039</v>
      </c>
      <c r="I216">
        <v>7167</v>
      </c>
      <c r="J216" s="106" t="s">
        <v>1103</v>
      </c>
      <c r="K216" s="106" t="s">
        <v>1083</v>
      </c>
      <c r="L216">
        <v>231</v>
      </c>
      <c r="M216">
        <v>232</v>
      </c>
      <c r="N216">
        <v>4200</v>
      </c>
      <c r="O216" s="106" t="s">
        <v>1042</v>
      </c>
      <c r="P216">
        <v>0.785767581171671</v>
      </c>
      <c r="Q216">
        <v>0.83641539635990703</v>
      </c>
      <c r="R216" s="15">
        <v>0.12031136912161999</v>
      </c>
      <c r="S216">
        <v>5.9594889445249002E-2</v>
      </c>
      <c r="T216">
        <v>0.56288000428718898</v>
      </c>
      <c r="U216">
        <v>0.56288000428718898</v>
      </c>
      <c r="V216">
        <v>0.39591791775645302</v>
      </c>
      <c r="W216">
        <v>4.25</v>
      </c>
      <c r="X216">
        <v>0.16</v>
      </c>
      <c r="Y216">
        <v>570104</v>
      </c>
      <c r="Z216">
        <v>19003</v>
      </c>
      <c r="AA216">
        <v>0.92</v>
      </c>
      <c r="AB216">
        <v>30</v>
      </c>
      <c r="AC216">
        <v>20</v>
      </c>
      <c r="AD216">
        <v>10</v>
      </c>
      <c r="AE216">
        <v>66.67</v>
      </c>
      <c r="AF216">
        <v>9</v>
      </c>
      <c r="AG216">
        <v>18</v>
      </c>
      <c r="AH216">
        <v>7</v>
      </c>
      <c r="AI216">
        <v>5</v>
      </c>
    </row>
    <row r="217" spans="1:35" x14ac:dyDescent="0.2">
      <c r="A217" s="102">
        <v>2364</v>
      </c>
      <c r="B217">
        <v>6028</v>
      </c>
      <c r="C217" s="106" t="s">
        <v>498</v>
      </c>
      <c r="D217" s="106" t="s">
        <v>1052</v>
      </c>
      <c r="E217">
        <v>6010</v>
      </c>
      <c r="F217">
        <v>6320</v>
      </c>
      <c r="G217">
        <v>100</v>
      </c>
      <c r="H217" s="106" t="s">
        <v>1039</v>
      </c>
      <c r="I217">
        <v>6479</v>
      </c>
      <c r="J217" s="106" t="s">
        <v>495</v>
      </c>
      <c r="K217" s="106" t="s">
        <v>1044</v>
      </c>
      <c r="L217">
        <v>1928</v>
      </c>
      <c r="M217">
        <v>1875</v>
      </c>
      <c r="N217">
        <v>300</v>
      </c>
      <c r="O217" s="106" t="s">
        <v>1042</v>
      </c>
      <c r="P217">
        <v>0.96037946079213099</v>
      </c>
      <c r="Q217">
        <v>0.90893157963365001</v>
      </c>
      <c r="R217">
        <v>8.7251537211989597E-2</v>
      </c>
      <c r="S217" s="15">
        <v>5.87248662016472E-2</v>
      </c>
      <c r="T217">
        <v>0.50872442149837904</v>
      </c>
      <c r="U217">
        <v>0.50872442149837904</v>
      </c>
      <c r="V217">
        <v>0.59462338183577601</v>
      </c>
      <c r="W217">
        <v>3.51</v>
      </c>
      <c r="X217">
        <v>11</v>
      </c>
      <c r="Y217">
        <v>567661</v>
      </c>
      <c r="Z217">
        <v>24681</v>
      </c>
      <c r="AA217">
        <v>1.37</v>
      </c>
      <c r="AB217">
        <v>23</v>
      </c>
      <c r="AC217">
        <v>16</v>
      </c>
      <c r="AD217">
        <v>7</v>
      </c>
      <c r="AE217">
        <v>69.569999999999993</v>
      </c>
      <c r="AF217">
        <v>9</v>
      </c>
      <c r="AG217">
        <v>14</v>
      </c>
      <c r="AH217">
        <v>7</v>
      </c>
      <c r="AI217">
        <v>2</v>
      </c>
    </row>
    <row r="218" spans="1:35" x14ac:dyDescent="0.2">
      <c r="A218" s="102">
        <v>4108</v>
      </c>
      <c r="B218">
        <v>4151</v>
      </c>
      <c r="C218" s="106" t="s">
        <v>977</v>
      </c>
      <c r="D218" s="106" t="s">
        <v>1060</v>
      </c>
      <c r="E218">
        <v>2616</v>
      </c>
      <c r="F218">
        <v>2582</v>
      </c>
      <c r="G218">
        <v>400</v>
      </c>
      <c r="H218" s="106" t="s">
        <v>1039</v>
      </c>
      <c r="I218">
        <v>8572</v>
      </c>
      <c r="J218" s="106" t="s">
        <v>1007</v>
      </c>
      <c r="K218" s="106" t="s">
        <v>1045</v>
      </c>
      <c r="L218">
        <v>443</v>
      </c>
      <c r="M218">
        <v>444</v>
      </c>
      <c r="N218">
        <v>2300</v>
      </c>
      <c r="O218" s="106" t="s">
        <v>1042</v>
      </c>
      <c r="P218">
        <v>0.78201836680964498</v>
      </c>
      <c r="Q218">
        <v>0.86136031479570696</v>
      </c>
      <c r="R218">
        <v>0.25008795733485001</v>
      </c>
      <c r="S218" s="15">
        <v>5.5292145443524801E-2</v>
      </c>
      <c r="T218">
        <v>1.1227161333903399</v>
      </c>
      <c r="U218">
        <v>1.1227161333903399</v>
      </c>
      <c r="V218">
        <v>1.7166094370687099</v>
      </c>
      <c r="W218">
        <v>6.68</v>
      </c>
      <c r="X218">
        <v>1.1200000000000001</v>
      </c>
      <c r="Y218">
        <v>567328</v>
      </c>
      <c r="Z218">
        <v>28366</v>
      </c>
      <c r="AA218">
        <v>1.48</v>
      </c>
      <c r="AB218">
        <v>20</v>
      </c>
      <c r="AC218">
        <v>14</v>
      </c>
      <c r="AD218">
        <v>6</v>
      </c>
      <c r="AE218">
        <v>70</v>
      </c>
      <c r="AF218">
        <v>10</v>
      </c>
      <c r="AG218">
        <v>12</v>
      </c>
      <c r="AH218">
        <v>3</v>
      </c>
      <c r="AI218">
        <v>5</v>
      </c>
    </row>
    <row r="219" spans="1:35" x14ac:dyDescent="0.2">
      <c r="A219" s="102">
        <v>3254</v>
      </c>
      <c r="B219">
        <v>2730</v>
      </c>
      <c r="C219" s="106" t="s">
        <v>539</v>
      </c>
      <c r="D219" s="106" t="s">
        <v>1063</v>
      </c>
      <c r="E219">
        <v>957</v>
      </c>
      <c r="F219">
        <v>976</v>
      </c>
      <c r="G219">
        <v>1100</v>
      </c>
      <c r="H219" s="106" t="s">
        <v>1042</v>
      </c>
      <c r="I219">
        <v>6481</v>
      </c>
      <c r="J219" s="106" t="s">
        <v>1359</v>
      </c>
      <c r="K219" s="106" t="s">
        <v>1051</v>
      </c>
      <c r="L219">
        <v>2649</v>
      </c>
      <c r="M219">
        <v>2688</v>
      </c>
      <c r="N219">
        <v>400</v>
      </c>
      <c r="O219" s="106" t="s">
        <v>1039</v>
      </c>
      <c r="P219">
        <v>0.92448304415497795</v>
      </c>
      <c r="Q219">
        <v>0.88697170720403895</v>
      </c>
      <c r="R219">
        <v>0.12697955798535701</v>
      </c>
      <c r="S219">
        <v>3.2045920519983097E-2</v>
      </c>
      <c r="T219">
        <v>-1.0967824873030001</v>
      </c>
      <c r="U219">
        <v>1.0967824873030001</v>
      </c>
      <c r="V219">
        <v>1.1043922492437901</v>
      </c>
      <c r="W219">
        <v>-7.67</v>
      </c>
      <c r="X219">
        <v>0.15</v>
      </c>
      <c r="Y219">
        <v>566974</v>
      </c>
      <c r="Z219">
        <v>26999</v>
      </c>
      <c r="AA219">
        <v>1.57</v>
      </c>
      <c r="AB219">
        <v>21</v>
      </c>
      <c r="AC219">
        <v>15</v>
      </c>
      <c r="AD219">
        <v>6</v>
      </c>
      <c r="AE219">
        <v>71.430000000000007</v>
      </c>
      <c r="AF219">
        <v>9</v>
      </c>
      <c r="AG219">
        <v>14</v>
      </c>
      <c r="AH219">
        <v>3</v>
      </c>
      <c r="AI219">
        <v>4</v>
      </c>
    </row>
    <row r="220" spans="1:35" x14ac:dyDescent="0.2">
      <c r="A220" s="102">
        <v>4942</v>
      </c>
      <c r="B220">
        <v>4587</v>
      </c>
      <c r="C220" s="106" t="s">
        <v>1770</v>
      </c>
      <c r="D220" s="106" t="s">
        <v>1060</v>
      </c>
      <c r="E220">
        <v>4295</v>
      </c>
      <c r="F220">
        <v>4260</v>
      </c>
      <c r="G220">
        <v>200</v>
      </c>
      <c r="H220" s="106" t="s">
        <v>1042</v>
      </c>
      <c r="I220">
        <v>8473</v>
      </c>
      <c r="J220" s="106" t="s">
        <v>1758</v>
      </c>
      <c r="K220" s="106" t="s">
        <v>1181</v>
      </c>
      <c r="L220">
        <v>2117</v>
      </c>
      <c r="M220">
        <v>2164</v>
      </c>
      <c r="N220">
        <v>400</v>
      </c>
      <c r="O220" s="106" t="s">
        <v>1039</v>
      </c>
      <c r="P220">
        <v>0.80560813664031306</v>
      </c>
      <c r="Q220">
        <v>0.83052702898992004</v>
      </c>
      <c r="R220">
        <v>0.44622882007437098</v>
      </c>
      <c r="S220" s="15">
        <v>1.49058862868536E-2</v>
      </c>
      <c r="T220">
        <v>-1.0295135395577799</v>
      </c>
      <c r="U220">
        <v>1.0295135395577799</v>
      </c>
      <c r="V220">
        <v>0.86635740923707305</v>
      </c>
      <c r="W220">
        <v>-13.46</v>
      </c>
      <c r="X220">
        <v>1.6</v>
      </c>
      <c r="Y220">
        <v>566948</v>
      </c>
      <c r="Z220">
        <v>29839</v>
      </c>
      <c r="AA220">
        <v>1.74</v>
      </c>
      <c r="AB220">
        <v>19</v>
      </c>
      <c r="AC220">
        <v>13</v>
      </c>
      <c r="AD220">
        <v>6</v>
      </c>
      <c r="AE220">
        <v>68.42</v>
      </c>
      <c r="AF220">
        <v>7</v>
      </c>
      <c r="AG220">
        <v>13</v>
      </c>
      <c r="AH220">
        <v>5</v>
      </c>
      <c r="AI220">
        <v>1</v>
      </c>
    </row>
    <row r="221" spans="1:35" x14ac:dyDescent="0.2">
      <c r="A221" s="102">
        <v>5257</v>
      </c>
      <c r="B221">
        <v>2768</v>
      </c>
      <c r="C221" s="106" t="s">
        <v>1575</v>
      </c>
      <c r="D221" s="106" t="s">
        <v>1046</v>
      </c>
      <c r="E221">
        <v>246</v>
      </c>
      <c r="F221">
        <v>250</v>
      </c>
      <c r="G221">
        <v>3600</v>
      </c>
      <c r="H221" s="106" t="s">
        <v>1042</v>
      </c>
      <c r="I221">
        <v>4694</v>
      </c>
      <c r="J221" s="106" t="s">
        <v>1769</v>
      </c>
      <c r="K221" s="106" t="s">
        <v>1052</v>
      </c>
      <c r="L221">
        <v>3080</v>
      </c>
      <c r="M221">
        <v>3040</v>
      </c>
      <c r="N221">
        <v>300</v>
      </c>
      <c r="O221" s="106" t="s">
        <v>1039</v>
      </c>
      <c r="P221">
        <v>0.82717152993879295</v>
      </c>
      <c r="Q221">
        <v>0.81612588009109899</v>
      </c>
      <c r="R221" s="106">
        <v>0.14036192929438199</v>
      </c>
      <c r="S221">
        <v>1.02117148527246E-3</v>
      </c>
      <c r="T221">
        <v>-1.68111448203492</v>
      </c>
      <c r="U221">
        <v>1.68111448203492</v>
      </c>
      <c r="V221">
        <v>1.98134619848723</v>
      </c>
      <c r="W221">
        <v>-21.17</v>
      </c>
      <c r="X221">
        <v>1.32</v>
      </c>
      <c r="Y221">
        <v>566914</v>
      </c>
      <c r="Z221">
        <v>26996</v>
      </c>
      <c r="AA221">
        <v>1.42</v>
      </c>
      <c r="AB221">
        <v>21</v>
      </c>
      <c r="AC221">
        <v>16</v>
      </c>
      <c r="AD221">
        <v>5</v>
      </c>
      <c r="AE221">
        <v>76.19</v>
      </c>
      <c r="AF221">
        <v>10</v>
      </c>
      <c r="AG221">
        <v>11</v>
      </c>
      <c r="AH221">
        <v>3</v>
      </c>
      <c r="AI221">
        <v>7</v>
      </c>
    </row>
    <row r="222" spans="1:35" x14ac:dyDescent="0.2">
      <c r="A222" s="102">
        <v>4356</v>
      </c>
      <c r="B222">
        <v>4689</v>
      </c>
      <c r="C222" s="106" t="s">
        <v>1168</v>
      </c>
      <c r="D222" s="106" t="s">
        <v>1041</v>
      </c>
      <c r="E222">
        <v>440</v>
      </c>
      <c r="F222">
        <v>437</v>
      </c>
      <c r="G222">
        <v>2100</v>
      </c>
      <c r="H222" s="106" t="s">
        <v>1039</v>
      </c>
      <c r="I222">
        <v>6755</v>
      </c>
      <c r="J222" s="106" t="s">
        <v>475</v>
      </c>
      <c r="K222" s="106" t="s">
        <v>1044</v>
      </c>
      <c r="L222">
        <v>1809</v>
      </c>
      <c r="M222">
        <v>1861</v>
      </c>
      <c r="N222">
        <v>500</v>
      </c>
      <c r="O222" s="106" t="s">
        <v>1042</v>
      </c>
      <c r="P222">
        <v>0.59852713153440296</v>
      </c>
      <c r="Q222">
        <v>0.85238840788025505</v>
      </c>
      <c r="R222" s="106">
        <v>0.112724237089255</v>
      </c>
      <c r="S222" s="106">
        <v>2.7878540928707202E-2</v>
      </c>
      <c r="T222">
        <v>1.8587691135475299</v>
      </c>
      <c r="U222">
        <v>1.8587691135475299</v>
      </c>
      <c r="V222">
        <v>2.2885711773666801</v>
      </c>
      <c r="W222">
        <v>18.04</v>
      </c>
      <c r="X222">
        <v>1.38</v>
      </c>
      <c r="Y222">
        <v>566614</v>
      </c>
      <c r="Z222">
        <v>31479</v>
      </c>
      <c r="AA222">
        <v>1.5</v>
      </c>
      <c r="AB222">
        <v>18</v>
      </c>
      <c r="AC222">
        <v>13</v>
      </c>
      <c r="AD222">
        <v>5</v>
      </c>
      <c r="AE222">
        <v>72.22</v>
      </c>
      <c r="AF222">
        <v>10</v>
      </c>
      <c r="AG222">
        <v>10</v>
      </c>
      <c r="AH222">
        <v>3</v>
      </c>
      <c r="AI222">
        <v>5</v>
      </c>
    </row>
    <row r="223" spans="1:35" x14ac:dyDescent="0.2">
      <c r="A223" s="102">
        <v>244</v>
      </c>
      <c r="B223">
        <v>6136</v>
      </c>
      <c r="C223" s="106" t="s">
        <v>1672</v>
      </c>
      <c r="D223" s="106" t="s">
        <v>1051</v>
      </c>
      <c r="E223">
        <v>1436</v>
      </c>
      <c r="F223">
        <v>1462</v>
      </c>
      <c r="G223">
        <v>700</v>
      </c>
      <c r="H223" s="106" t="s">
        <v>1039</v>
      </c>
      <c r="I223">
        <v>9024</v>
      </c>
      <c r="J223" s="106" t="s">
        <v>1778</v>
      </c>
      <c r="K223" s="106" t="s">
        <v>1125</v>
      </c>
      <c r="L223">
        <v>1268</v>
      </c>
      <c r="M223">
        <v>1321</v>
      </c>
      <c r="N223">
        <v>800</v>
      </c>
      <c r="O223" s="106" t="s">
        <v>1042</v>
      </c>
      <c r="P223">
        <v>0.93475710307290605</v>
      </c>
      <c r="Q223">
        <v>0.96024788686306395</v>
      </c>
      <c r="R223" s="15">
        <v>3.4525317509505202E-2</v>
      </c>
      <c r="S223">
        <v>1.9005165010129901E-2</v>
      </c>
      <c r="T223">
        <v>0.404149390727925</v>
      </c>
      <c r="U223">
        <v>0.404149390727925</v>
      </c>
      <c r="V223">
        <v>0.70468677548607594</v>
      </c>
      <c r="W223">
        <v>1.92</v>
      </c>
      <c r="X223">
        <v>3.26</v>
      </c>
      <c r="Y223">
        <v>566140</v>
      </c>
      <c r="Z223">
        <v>35384</v>
      </c>
      <c r="AA223">
        <v>1.82</v>
      </c>
      <c r="AB223">
        <v>16</v>
      </c>
      <c r="AC223">
        <v>10</v>
      </c>
      <c r="AD223">
        <v>6</v>
      </c>
      <c r="AE223">
        <v>62.5</v>
      </c>
      <c r="AF223">
        <v>11</v>
      </c>
      <c r="AG223">
        <v>8</v>
      </c>
      <c r="AH223">
        <v>1</v>
      </c>
      <c r="AI223">
        <v>7</v>
      </c>
    </row>
    <row r="224" spans="1:35" x14ac:dyDescent="0.2">
      <c r="A224" s="102">
        <v>2116</v>
      </c>
      <c r="B224">
        <v>4917</v>
      </c>
      <c r="C224" s="106" t="s">
        <v>1307</v>
      </c>
      <c r="D224" s="106" t="s">
        <v>1062</v>
      </c>
      <c r="E224">
        <v>2068</v>
      </c>
      <c r="F224">
        <v>2129</v>
      </c>
      <c r="G224">
        <v>500</v>
      </c>
      <c r="H224" s="106" t="s">
        <v>1042</v>
      </c>
      <c r="I224">
        <v>6501</v>
      </c>
      <c r="J224" s="106" t="s">
        <v>1178</v>
      </c>
      <c r="K224" s="106" t="s">
        <v>1044</v>
      </c>
      <c r="L224">
        <v>3234</v>
      </c>
      <c r="M224">
        <v>3268</v>
      </c>
      <c r="N224">
        <v>300</v>
      </c>
      <c r="O224" s="106" t="s">
        <v>1039</v>
      </c>
      <c r="P224">
        <v>0.95255442681819802</v>
      </c>
      <c r="Q224">
        <v>0.91504620621271804</v>
      </c>
      <c r="R224">
        <v>1.0281343111641001E-4</v>
      </c>
      <c r="S224">
        <v>4.6949424272241698E-2</v>
      </c>
      <c r="T224">
        <v>-0.131271394853856</v>
      </c>
      <c r="U224">
        <v>0.131271394853856</v>
      </c>
      <c r="V224">
        <v>0.69029277503904496</v>
      </c>
      <c r="W224">
        <v>-0.71</v>
      </c>
      <c r="X224">
        <v>8.58</v>
      </c>
      <c r="Y224">
        <v>565979</v>
      </c>
      <c r="Z224">
        <v>37732</v>
      </c>
      <c r="AA224">
        <v>2</v>
      </c>
      <c r="AB224">
        <v>15</v>
      </c>
      <c r="AC224">
        <v>12</v>
      </c>
      <c r="AD224">
        <v>3</v>
      </c>
      <c r="AE224">
        <v>80</v>
      </c>
      <c r="AF224">
        <v>11</v>
      </c>
      <c r="AG224">
        <v>10</v>
      </c>
      <c r="AH224">
        <v>1</v>
      </c>
      <c r="AI224">
        <v>4</v>
      </c>
    </row>
    <row r="225" spans="1:35" x14ac:dyDescent="0.2">
      <c r="A225" s="102">
        <v>4628</v>
      </c>
      <c r="B225">
        <v>1835</v>
      </c>
      <c r="C225" s="106" t="s">
        <v>926</v>
      </c>
      <c r="D225" s="106" t="s">
        <v>1049</v>
      </c>
      <c r="E225">
        <v>2769</v>
      </c>
      <c r="F225">
        <v>2780</v>
      </c>
      <c r="G225">
        <v>300</v>
      </c>
      <c r="H225" s="106" t="s">
        <v>1042</v>
      </c>
      <c r="I225">
        <v>8919</v>
      </c>
      <c r="J225" s="106" t="s">
        <v>1363</v>
      </c>
      <c r="K225" s="106" t="s">
        <v>1059</v>
      </c>
      <c r="L225">
        <v>2032</v>
      </c>
      <c r="M225">
        <v>2126</v>
      </c>
      <c r="N225">
        <v>400</v>
      </c>
      <c r="O225" s="106" t="s">
        <v>1039</v>
      </c>
      <c r="P225">
        <v>0.62600936066033896</v>
      </c>
      <c r="Q225">
        <v>0.84238629829181499</v>
      </c>
      <c r="R225" s="15">
        <v>0.16462054520741501</v>
      </c>
      <c r="S225" s="106">
        <v>2.9313311431739E-2</v>
      </c>
      <c r="T225">
        <v>-1.5514285873899101</v>
      </c>
      <c r="U225">
        <v>1.5514285873899101</v>
      </c>
      <c r="V225">
        <v>1.22644549752619</v>
      </c>
      <c r="W225">
        <v>-18.649999999999999</v>
      </c>
      <c r="X225">
        <v>1.97</v>
      </c>
      <c r="Y225">
        <v>565957</v>
      </c>
      <c r="Z225">
        <v>43535</v>
      </c>
      <c r="AA225">
        <v>2.2799999999999998</v>
      </c>
      <c r="AB225">
        <v>13</v>
      </c>
      <c r="AC225">
        <v>10</v>
      </c>
      <c r="AD225">
        <v>3</v>
      </c>
      <c r="AE225">
        <v>76.92</v>
      </c>
      <c r="AF225">
        <v>10</v>
      </c>
      <c r="AG225">
        <v>9</v>
      </c>
      <c r="AH225">
        <v>2</v>
      </c>
      <c r="AI225">
        <v>2</v>
      </c>
    </row>
    <row r="226" spans="1:35" x14ac:dyDescent="0.2">
      <c r="A226" s="102">
        <v>1127</v>
      </c>
      <c r="B226">
        <v>3076</v>
      </c>
      <c r="C226" s="106" t="s">
        <v>1293</v>
      </c>
      <c r="D226" s="106" t="s">
        <v>1046</v>
      </c>
      <c r="E226">
        <v>1388</v>
      </c>
      <c r="F226">
        <v>1418</v>
      </c>
      <c r="G226">
        <v>700</v>
      </c>
      <c r="H226" s="106" t="s">
        <v>1042</v>
      </c>
      <c r="I226">
        <v>3291</v>
      </c>
      <c r="J226" s="106" t="s">
        <v>55</v>
      </c>
      <c r="K226" s="106" t="s">
        <v>1059</v>
      </c>
      <c r="L226">
        <v>1442</v>
      </c>
      <c r="M226">
        <v>1475</v>
      </c>
      <c r="N226">
        <v>700</v>
      </c>
      <c r="O226" s="106" t="s">
        <v>1039</v>
      </c>
      <c r="P226">
        <v>0.88024133863380605</v>
      </c>
      <c r="Q226">
        <v>0.93621360877437798</v>
      </c>
      <c r="R226">
        <v>0.40751895431267299</v>
      </c>
      <c r="S226">
        <v>3.8694320044324403E-2</v>
      </c>
      <c r="T226">
        <v>-9.1172746894215506E-2</v>
      </c>
      <c r="U226">
        <v>9.1172746894215506E-2</v>
      </c>
      <c r="V226">
        <v>0.14347948036531599</v>
      </c>
      <c r="W226">
        <v>-0.64</v>
      </c>
      <c r="X226">
        <v>3.86</v>
      </c>
      <c r="Y226">
        <v>565819</v>
      </c>
      <c r="Z226">
        <v>33283</v>
      </c>
      <c r="AA226">
        <v>1.62</v>
      </c>
      <c r="AB226">
        <v>17</v>
      </c>
      <c r="AC226">
        <v>12</v>
      </c>
      <c r="AD226">
        <v>5</v>
      </c>
      <c r="AE226">
        <v>70.59</v>
      </c>
      <c r="AF226">
        <v>11</v>
      </c>
      <c r="AG226">
        <v>10</v>
      </c>
      <c r="AH226">
        <v>3</v>
      </c>
      <c r="AI226">
        <v>4</v>
      </c>
    </row>
    <row r="227" spans="1:35" x14ac:dyDescent="0.2">
      <c r="A227" s="102">
        <v>3544</v>
      </c>
      <c r="B227">
        <v>7186</v>
      </c>
      <c r="C227" s="106" t="s">
        <v>490</v>
      </c>
      <c r="D227" s="106" t="s">
        <v>1083</v>
      </c>
      <c r="E227">
        <v>325</v>
      </c>
      <c r="F227">
        <v>326</v>
      </c>
      <c r="G227">
        <v>2700</v>
      </c>
      <c r="H227" s="106" t="s">
        <v>1042</v>
      </c>
      <c r="I227">
        <v>9715</v>
      </c>
      <c r="J227" s="106" t="s">
        <v>1305</v>
      </c>
      <c r="K227" s="106" t="s">
        <v>1052</v>
      </c>
      <c r="L227">
        <v>2193</v>
      </c>
      <c r="M227">
        <v>2202</v>
      </c>
      <c r="N227">
        <v>400</v>
      </c>
      <c r="O227" s="106" t="s">
        <v>1039</v>
      </c>
      <c r="P227">
        <v>0.86065271221870998</v>
      </c>
      <c r="Q227">
        <v>0.87841555092729595</v>
      </c>
      <c r="R227" s="106">
        <v>0.26660788777177702</v>
      </c>
      <c r="S227">
        <v>6.4425236605007902E-2</v>
      </c>
      <c r="T227">
        <v>-0.65016403236374098</v>
      </c>
      <c r="U227">
        <v>0.65016403236374098</v>
      </c>
      <c r="V227">
        <v>0.62118301359127504</v>
      </c>
      <c r="W227">
        <v>-6.38</v>
      </c>
      <c r="X227">
        <v>7.0000000000000007E-2</v>
      </c>
      <c r="Y227">
        <v>565708</v>
      </c>
      <c r="Z227">
        <v>35357</v>
      </c>
      <c r="AA227">
        <v>1.8</v>
      </c>
      <c r="AB227">
        <v>16</v>
      </c>
      <c r="AC227">
        <v>11</v>
      </c>
      <c r="AD227">
        <v>5</v>
      </c>
      <c r="AE227">
        <v>68.75</v>
      </c>
      <c r="AF227">
        <v>12</v>
      </c>
      <c r="AG227">
        <v>10</v>
      </c>
      <c r="AH227">
        <v>4</v>
      </c>
      <c r="AI227">
        <v>2</v>
      </c>
    </row>
    <row r="228" spans="1:35" x14ac:dyDescent="0.2">
      <c r="A228" s="102">
        <v>5059</v>
      </c>
      <c r="B228">
        <v>2503</v>
      </c>
      <c r="C228" s="106" t="s">
        <v>1572</v>
      </c>
      <c r="D228" s="106" t="s">
        <v>1065</v>
      </c>
      <c r="E228">
        <v>2080</v>
      </c>
      <c r="F228">
        <v>2077.5</v>
      </c>
      <c r="G228">
        <v>500</v>
      </c>
      <c r="H228" s="106" t="s">
        <v>1039</v>
      </c>
      <c r="I228">
        <v>7984</v>
      </c>
      <c r="J228" s="106" t="s">
        <v>704</v>
      </c>
      <c r="K228" s="106" t="s">
        <v>1061</v>
      </c>
      <c r="L228">
        <v>1310</v>
      </c>
      <c r="M228">
        <v>1349</v>
      </c>
      <c r="N228">
        <v>800</v>
      </c>
      <c r="O228" s="106" t="s">
        <v>1042</v>
      </c>
      <c r="P228">
        <v>0.77138163604253596</v>
      </c>
      <c r="Q228">
        <v>0.82529716938611097</v>
      </c>
      <c r="R228" s="106">
        <v>0.245787301428563</v>
      </c>
      <c r="S228">
        <v>8.3708909614804705E-3</v>
      </c>
      <c r="T228">
        <v>0.82311883668831398</v>
      </c>
      <c r="U228">
        <v>0.82311883668831398</v>
      </c>
      <c r="V228">
        <v>1.6097719255045999</v>
      </c>
      <c r="W228">
        <v>3.21</v>
      </c>
      <c r="X228">
        <v>3.89</v>
      </c>
      <c r="Y228">
        <v>565540</v>
      </c>
      <c r="Z228">
        <v>35346</v>
      </c>
      <c r="AA228">
        <v>1.81</v>
      </c>
      <c r="AB228">
        <v>16</v>
      </c>
      <c r="AC228">
        <v>13</v>
      </c>
      <c r="AD228">
        <v>3</v>
      </c>
      <c r="AE228">
        <v>81.25</v>
      </c>
      <c r="AF228">
        <v>13</v>
      </c>
      <c r="AG228">
        <v>10</v>
      </c>
      <c r="AH228">
        <v>0</v>
      </c>
      <c r="AI228">
        <v>6</v>
      </c>
    </row>
    <row r="229" spans="1:35" x14ac:dyDescent="0.2">
      <c r="A229" s="102">
        <v>4586</v>
      </c>
      <c r="B229">
        <v>4321</v>
      </c>
      <c r="C229" s="106" t="s">
        <v>1735</v>
      </c>
      <c r="D229" s="106" t="s">
        <v>1052</v>
      </c>
      <c r="E229">
        <v>497</v>
      </c>
      <c r="F229">
        <v>503</v>
      </c>
      <c r="G229">
        <v>2200</v>
      </c>
      <c r="H229" s="106" t="s">
        <v>1042</v>
      </c>
      <c r="I229">
        <v>6141</v>
      </c>
      <c r="J229" s="106" t="s">
        <v>1226</v>
      </c>
      <c r="K229" s="106" t="s">
        <v>1051</v>
      </c>
      <c r="L229">
        <v>1167</v>
      </c>
      <c r="M229">
        <v>1205</v>
      </c>
      <c r="N229">
        <v>900</v>
      </c>
      <c r="O229" s="106" t="s">
        <v>1039</v>
      </c>
      <c r="P229">
        <v>0.96581230810891405</v>
      </c>
      <c r="Q229">
        <v>0.84382931013641205</v>
      </c>
      <c r="R229" s="15">
        <v>0.46639041230545503</v>
      </c>
      <c r="S229" s="15">
        <v>2.1886286279059801E-2</v>
      </c>
      <c r="T229">
        <v>-0.107377024653086</v>
      </c>
      <c r="U229">
        <v>0.107377024653086</v>
      </c>
      <c r="V229">
        <v>0.24003534982591199</v>
      </c>
      <c r="W229">
        <v>-1.27</v>
      </c>
      <c r="X229">
        <v>2.04</v>
      </c>
      <c r="Y229">
        <v>564699</v>
      </c>
      <c r="Z229">
        <v>26890</v>
      </c>
      <c r="AA229">
        <v>1.28</v>
      </c>
      <c r="AB229">
        <v>21</v>
      </c>
      <c r="AC229">
        <v>14</v>
      </c>
      <c r="AD229">
        <v>7</v>
      </c>
      <c r="AE229">
        <v>66.67</v>
      </c>
      <c r="AF229">
        <v>10</v>
      </c>
      <c r="AG229">
        <v>12</v>
      </c>
      <c r="AH229">
        <v>6</v>
      </c>
      <c r="AI229">
        <v>3</v>
      </c>
    </row>
    <row r="230" spans="1:35" x14ac:dyDescent="0.2">
      <c r="A230" s="102">
        <v>111</v>
      </c>
      <c r="B230">
        <v>3110</v>
      </c>
      <c r="C230" s="106" t="s">
        <v>487</v>
      </c>
      <c r="D230" s="106" t="s">
        <v>1038</v>
      </c>
      <c r="E230">
        <v>5160</v>
      </c>
      <c r="F230">
        <v>5120</v>
      </c>
      <c r="G230">
        <v>200</v>
      </c>
      <c r="H230" s="106" t="s">
        <v>1039</v>
      </c>
      <c r="I230">
        <v>3635</v>
      </c>
      <c r="J230" s="106" t="s">
        <v>43</v>
      </c>
      <c r="K230" s="106" t="s">
        <v>1041</v>
      </c>
      <c r="L230">
        <v>3010</v>
      </c>
      <c r="M230">
        <v>2975</v>
      </c>
      <c r="N230">
        <v>300</v>
      </c>
      <c r="O230" s="106" t="s">
        <v>1042</v>
      </c>
      <c r="P230">
        <v>0.82021122408594305</v>
      </c>
      <c r="Q230">
        <v>0.96743194518860398</v>
      </c>
      <c r="R230">
        <v>0.32612673448588803</v>
      </c>
      <c r="S230">
        <v>4.4665869365832798E-2</v>
      </c>
      <c r="T230">
        <v>0.54874892503182304</v>
      </c>
      <c r="U230">
        <v>0.54874892503182304</v>
      </c>
      <c r="V230">
        <v>0.53960082993168401</v>
      </c>
      <c r="W230">
        <v>3.43</v>
      </c>
      <c r="X230">
        <v>12.84</v>
      </c>
      <c r="Y230">
        <v>564175</v>
      </c>
      <c r="Z230">
        <v>25644</v>
      </c>
      <c r="AA230">
        <v>1.21</v>
      </c>
      <c r="AB230">
        <v>22</v>
      </c>
      <c r="AC230">
        <v>12</v>
      </c>
      <c r="AD230">
        <v>10</v>
      </c>
      <c r="AE230">
        <v>54.55</v>
      </c>
      <c r="AF230">
        <v>10</v>
      </c>
      <c r="AG230">
        <v>10</v>
      </c>
      <c r="AH230">
        <v>6</v>
      </c>
      <c r="AI230">
        <v>6</v>
      </c>
    </row>
    <row r="231" spans="1:35" x14ac:dyDescent="0.2">
      <c r="A231" s="102">
        <v>169</v>
      </c>
      <c r="B231">
        <v>5214</v>
      </c>
      <c r="C231" s="106" t="s">
        <v>1265</v>
      </c>
      <c r="D231" s="106" t="s">
        <v>1038</v>
      </c>
      <c r="E231">
        <v>1600</v>
      </c>
      <c r="F231">
        <v>1622</v>
      </c>
      <c r="G231">
        <v>600</v>
      </c>
      <c r="H231" s="106" t="s">
        <v>1042</v>
      </c>
      <c r="I231">
        <v>9474</v>
      </c>
      <c r="J231" s="106" t="s">
        <v>1203</v>
      </c>
      <c r="K231" s="106" t="s">
        <v>1041</v>
      </c>
      <c r="L231">
        <v>1265</v>
      </c>
      <c r="M231">
        <v>1332</v>
      </c>
      <c r="N231">
        <v>700</v>
      </c>
      <c r="O231" s="106" t="s">
        <v>1039</v>
      </c>
      <c r="P231">
        <v>0.95953639593000495</v>
      </c>
      <c r="Q231">
        <v>0.96414217182796103</v>
      </c>
      <c r="R231">
        <v>7.8706226214757896E-2</v>
      </c>
      <c r="S231" s="15">
        <v>4.0770179103409597E-2</v>
      </c>
      <c r="T231">
        <v>-2.4957964284213201</v>
      </c>
      <c r="U231">
        <v>2.4957964284213201</v>
      </c>
      <c r="V231">
        <v>1.78698802593822</v>
      </c>
      <c r="W231">
        <v>-13.7</v>
      </c>
      <c r="X231">
        <v>4.1900000000000004</v>
      </c>
      <c r="Y231">
        <v>564120</v>
      </c>
      <c r="Z231">
        <v>33184</v>
      </c>
      <c r="AA231">
        <v>1.87</v>
      </c>
      <c r="AB231">
        <v>17</v>
      </c>
      <c r="AC231">
        <v>13</v>
      </c>
      <c r="AD231">
        <v>4</v>
      </c>
      <c r="AE231">
        <v>76.47</v>
      </c>
      <c r="AF231">
        <v>9</v>
      </c>
      <c r="AG231">
        <v>12</v>
      </c>
      <c r="AH231">
        <v>3</v>
      </c>
      <c r="AI231">
        <v>2</v>
      </c>
    </row>
    <row r="232" spans="1:35" x14ac:dyDescent="0.2">
      <c r="A232" s="102">
        <v>3653</v>
      </c>
      <c r="B232">
        <v>8850</v>
      </c>
      <c r="C232" s="106" t="s">
        <v>1566</v>
      </c>
      <c r="D232" s="106" t="s">
        <v>1059</v>
      </c>
      <c r="E232">
        <v>2068</v>
      </c>
      <c r="F232">
        <v>2101</v>
      </c>
      <c r="G232">
        <v>500</v>
      </c>
      <c r="H232" s="106" t="s">
        <v>1042</v>
      </c>
      <c r="I232">
        <v>8919</v>
      </c>
      <c r="J232" s="106" t="s">
        <v>1363</v>
      </c>
      <c r="K232" s="106" t="s">
        <v>1059</v>
      </c>
      <c r="L232">
        <v>2032</v>
      </c>
      <c r="M232">
        <v>2126</v>
      </c>
      <c r="N232">
        <v>500</v>
      </c>
      <c r="O232" s="106" t="s">
        <v>1039</v>
      </c>
      <c r="P232">
        <v>0.828860562569949</v>
      </c>
      <c r="Q232">
        <v>0.87544941231333195</v>
      </c>
      <c r="R232">
        <v>0.14678326915977499</v>
      </c>
      <c r="S232">
        <v>4.2052740049478999E-3</v>
      </c>
      <c r="T232">
        <v>-2.67714934450035</v>
      </c>
      <c r="U232">
        <v>2.67714934450035</v>
      </c>
      <c r="V232">
        <v>2.2786083462799298</v>
      </c>
      <c r="W232">
        <v>-19.66</v>
      </c>
      <c r="X232">
        <v>1.18</v>
      </c>
      <c r="Y232">
        <v>562839</v>
      </c>
      <c r="Z232">
        <v>40203</v>
      </c>
      <c r="AA232">
        <v>2.1800000000000002</v>
      </c>
      <c r="AB232">
        <v>14</v>
      </c>
      <c r="AC232">
        <v>9</v>
      </c>
      <c r="AD232">
        <v>5</v>
      </c>
      <c r="AE232">
        <v>64.290000000000006</v>
      </c>
      <c r="AF232">
        <v>8</v>
      </c>
      <c r="AG232">
        <v>9</v>
      </c>
      <c r="AH232">
        <v>5</v>
      </c>
      <c r="AI232">
        <v>0</v>
      </c>
    </row>
    <row r="233" spans="1:35" x14ac:dyDescent="0.2">
      <c r="A233" s="102">
        <v>381</v>
      </c>
      <c r="B233">
        <v>6474</v>
      </c>
      <c r="C233" s="106" t="s">
        <v>1673</v>
      </c>
      <c r="D233" s="106" t="s">
        <v>1051</v>
      </c>
      <c r="E233">
        <v>3250</v>
      </c>
      <c r="F233">
        <v>3355</v>
      </c>
      <c r="G233">
        <v>300</v>
      </c>
      <c r="H233" s="106" t="s">
        <v>1039</v>
      </c>
      <c r="I233">
        <v>7762</v>
      </c>
      <c r="J233" s="106" t="s">
        <v>1197</v>
      </c>
      <c r="K233" s="106" t="s">
        <v>1048</v>
      </c>
      <c r="L233">
        <v>374</v>
      </c>
      <c r="M233">
        <v>386</v>
      </c>
      <c r="N233">
        <v>2600</v>
      </c>
      <c r="O233" s="106" t="s">
        <v>1042</v>
      </c>
      <c r="P233">
        <v>0.91546359990179205</v>
      </c>
      <c r="Q233">
        <v>0.95546744478744206</v>
      </c>
      <c r="R233" s="106">
        <v>0.24392625821608599</v>
      </c>
      <c r="S233">
        <v>4.02476137495172E-2</v>
      </c>
      <c r="T233">
        <v>1.51885096751852</v>
      </c>
      <c r="U233">
        <v>1.51885096751852</v>
      </c>
      <c r="V233">
        <v>1.48274108722021</v>
      </c>
      <c r="W233">
        <v>8.42</v>
      </c>
      <c r="X233">
        <v>0.28999999999999998</v>
      </c>
      <c r="Y233">
        <v>561459</v>
      </c>
      <c r="Z233">
        <v>31192</v>
      </c>
      <c r="AA233">
        <v>1.64</v>
      </c>
      <c r="AB233">
        <v>18</v>
      </c>
      <c r="AC233">
        <v>12</v>
      </c>
      <c r="AD233">
        <v>6</v>
      </c>
      <c r="AE233">
        <v>66.67</v>
      </c>
      <c r="AF233">
        <v>12</v>
      </c>
      <c r="AG233">
        <v>9</v>
      </c>
      <c r="AH233">
        <v>2</v>
      </c>
      <c r="AI233">
        <v>7</v>
      </c>
    </row>
    <row r="234" spans="1:35" x14ac:dyDescent="0.2">
      <c r="A234" s="102">
        <v>3058</v>
      </c>
      <c r="B234">
        <v>6395</v>
      </c>
      <c r="C234" s="106" t="s">
        <v>1155</v>
      </c>
      <c r="D234" s="106" t="s">
        <v>1051</v>
      </c>
      <c r="E234">
        <v>810</v>
      </c>
      <c r="F234">
        <v>826</v>
      </c>
      <c r="G234">
        <v>1200</v>
      </c>
      <c r="H234" s="106" t="s">
        <v>1042</v>
      </c>
      <c r="I234">
        <v>9616</v>
      </c>
      <c r="J234" s="106" t="s">
        <v>1335</v>
      </c>
      <c r="K234" s="106" t="s">
        <v>1052</v>
      </c>
      <c r="L234">
        <v>2951</v>
      </c>
      <c r="M234">
        <v>3190</v>
      </c>
      <c r="N234">
        <v>300</v>
      </c>
      <c r="O234" s="106" t="s">
        <v>1039</v>
      </c>
      <c r="P234">
        <v>0.93135215695714701</v>
      </c>
      <c r="Q234">
        <v>0.89217339153405195</v>
      </c>
      <c r="R234" s="106">
        <v>0.26020918986489699</v>
      </c>
      <c r="S234" s="15">
        <v>3.8418776446217703E-2</v>
      </c>
      <c r="T234">
        <v>-0.44800787282647903</v>
      </c>
      <c r="U234">
        <v>0.44800787282647903</v>
      </c>
      <c r="V234">
        <v>3.2916899104936601E-2</v>
      </c>
      <c r="W234">
        <v>-8.4499999999999993</v>
      </c>
      <c r="X234">
        <v>3.57</v>
      </c>
      <c r="Y234">
        <v>561406</v>
      </c>
      <c r="Z234">
        <v>29548</v>
      </c>
      <c r="AA234">
        <v>1.4</v>
      </c>
      <c r="AB234">
        <v>19</v>
      </c>
      <c r="AC234">
        <v>10</v>
      </c>
      <c r="AD234">
        <v>9</v>
      </c>
      <c r="AE234">
        <v>52.63</v>
      </c>
      <c r="AF234">
        <v>9</v>
      </c>
      <c r="AG234">
        <v>9</v>
      </c>
      <c r="AH234">
        <v>7</v>
      </c>
      <c r="AI234">
        <v>3</v>
      </c>
    </row>
    <row r="235" spans="1:35" x14ac:dyDescent="0.2">
      <c r="A235" s="102">
        <v>766</v>
      </c>
      <c r="B235">
        <v>3101</v>
      </c>
      <c r="C235" s="106" t="s">
        <v>1268</v>
      </c>
      <c r="D235" s="106" t="s">
        <v>1262</v>
      </c>
      <c r="E235">
        <v>1276</v>
      </c>
      <c r="F235">
        <v>1384</v>
      </c>
      <c r="G235">
        <v>800</v>
      </c>
      <c r="H235" s="106" t="s">
        <v>1039</v>
      </c>
      <c r="I235">
        <v>7282</v>
      </c>
      <c r="J235" s="106" t="s">
        <v>1236</v>
      </c>
      <c r="K235" s="106" t="s">
        <v>1055</v>
      </c>
      <c r="L235">
        <v>2049</v>
      </c>
      <c r="M235">
        <v>2116</v>
      </c>
      <c r="N235">
        <v>500</v>
      </c>
      <c r="O235" s="106" t="s">
        <v>1042</v>
      </c>
      <c r="P235">
        <v>0.94963449335935401</v>
      </c>
      <c r="Q235">
        <v>0.94414961255205798</v>
      </c>
      <c r="R235">
        <v>0.262694110280912</v>
      </c>
      <c r="S235">
        <v>3.2427004770023499E-2</v>
      </c>
      <c r="T235">
        <v>1.4407956489401399</v>
      </c>
      <c r="U235">
        <v>1.4407956489401399</v>
      </c>
      <c r="V235">
        <v>0.52516642622746801</v>
      </c>
      <c r="W235">
        <v>5.97</v>
      </c>
      <c r="X235">
        <v>4.6500000000000004</v>
      </c>
      <c r="Y235">
        <v>560966</v>
      </c>
      <c r="Z235">
        <v>24390</v>
      </c>
      <c r="AA235">
        <v>1.24</v>
      </c>
      <c r="AB235">
        <v>23</v>
      </c>
      <c r="AC235">
        <v>17</v>
      </c>
      <c r="AD235">
        <v>6</v>
      </c>
      <c r="AE235">
        <v>73.91</v>
      </c>
      <c r="AF235">
        <v>12</v>
      </c>
      <c r="AG235">
        <v>13</v>
      </c>
      <c r="AH235">
        <v>5</v>
      </c>
      <c r="AI235">
        <v>5</v>
      </c>
    </row>
    <row r="236" spans="1:35" x14ac:dyDescent="0.2">
      <c r="A236" s="102">
        <v>678</v>
      </c>
      <c r="B236">
        <v>6269</v>
      </c>
      <c r="C236" s="106" t="s">
        <v>1360</v>
      </c>
      <c r="D236" s="106" t="s">
        <v>1051</v>
      </c>
      <c r="E236">
        <v>1629</v>
      </c>
      <c r="F236">
        <v>1669</v>
      </c>
      <c r="G236">
        <v>600</v>
      </c>
      <c r="H236" s="106" t="s">
        <v>1042</v>
      </c>
      <c r="I236">
        <v>8242</v>
      </c>
      <c r="J236" s="106" t="s">
        <v>729</v>
      </c>
      <c r="K236" s="106" t="s">
        <v>1063</v>
      </c>
      <c r="L236">
        <v>801</v>
      </c>
      <c r="M236">
        <v>865</v>
      </c>
      <c r="N236">
        <v>1200</v>
      </c>
      <c r="O236" s="106" t="s">
        <v>1039</v>
      </c>
      <c r="P236">
        <v>0.82411246426787099</v>
      </c>
      <c r="Q236">
        <v>0.94616901474925397</v>
      </c>
      <c r="R236">
        <v>0.329698064947194</v>
      </c>
      <c r="S236">
        <v>8.9532656780203102E-3</v>
      </c>
      <c r="T236">
        <v>-7.5798914098646406E-2</v>
      </c>
      <c r="U236">
        <v>7.5798914098646406E-2</v>
      </c>
      <c r="V236">
        <v>0.13251748589318399</v>
      </c>
      <c r="W236">
        <v>-1.1000000000000001</v>
      </c>
      <c r="X236">
        <v>3.65</v>
      </c>
      <c r="Y236">
        <v>560714</v>
      </c>
      <c r="Z236">
        <v>26701</v>
      </c>
      <c r="AA236">
        <v>1.37</v>
      </c>
      <c r="AB236">
        <v>21</v>
      </c>
      <c r="AC236">
        <v>14</v>
      </c>
      <c r="AD236">
        <v>7</v>
      </c>
      <c r="AE236">
        <v>66.67</v>
      </c>
      <c r="AF236">
        <v>8</v>
      </c>
      <c r="AG236">
        <v>10</v>
      </c>
      <c r="AH236">
        <v>6</v>
      </c>
      <c r="AI236">
        <v>5</v>
      </c>
    </row>
    <row r="237" spans="1:35" x14ac:dyDescent="0.2">
      <c r="A237" s="102">
        <v>3543</v>
      </c>
      <c r="B237">
        <v>1721</v>
      </c>
      <c r="C237" s="106" t="s">
        <v>1472</v>
      </c>
      <c r="D237" s="106" t="s">
        <v>1049</v>
      </c>
      <c r="E237">
        <v>3095</v>
      </c>
      <c r="F237">
        <v>2992</v>
      </c>
      <c r="G237">
        <v>300</v>
      </c>
      <c r="H237" s="106" t="s">
        <v>1042</v>
      </c>
      <c r="I237">
        <v>6481</v>
      </c>
      <c r="J237" s="106" t="s">
        <v>1359</v>
      </c>
      <c r="K237" s="106" t="s">
        <v>1051</v>
      </c>
      <c r="L237">
        <v>2649</v>
      </c>
      <c r="M237">
        <v>2688</v>
      </c>
      <c r="N237">
        <v>300</v>
      </c>
      <c r="O237" s="106" t="s">
        <v>1039</v>
      </c>
      <c r="P237">
        <v>0.83093303963509002</v>
      </c>
      <c r="Q237">
        <v>0.87842414414080805</v>
      </c>
      <c r="R237" s="106">
        <v>0.14612755922829099</v>
      </c>
      <c r="S237" s="106">
        <v>2.0877912218439398E-3</v>
      </c>
      <c r="T237">
        <v>-0.44131489445712802</v>
      </c>
      <c r="U237">
        <v>0.44131489445712802</v>
      </c>
      <c r="V237">
        <v>0.41262690312746297</v>
      </c>
      <c r="W237">
        <v>-3.27</v>
      </c>
      <c r="X237">
        <v>10.16</v>
      </c>
      <c r="Y237">
        <v>560522</v>
      </c>
      <c r="Z237">
        <v>35033</v>
      </c>
      <c r="AA237">
        <v>2.0099999999999998</v>
      </c>
      <c r="AB237">
        <v>16</v>
      </c>
      <c r="AC237">
        <v>13</v>
      </c>
      <c r="AD237">
        <v>3</v>
      </c>
      <c r="AE237">
        <v>81.25</v>
      </c>
      <c r="AF237">
        <v>8</v>
      </c>
      <c r="AG237">
        <v>12</v>
      </c>
      <c r="AH237">
        <v>3</v>
      </c>
      <c r="AI237">
        <v>1</v>
      </c>
    </row>
    <row r="238" spans="1:35" x14ac:dyDescent="0.2">
      <c r="A238" s="102">
        <v>1720</v>
      </c>
      <c r="B238">
        <v>5021</v>
      </c>
      <c r="C238" s="106" t="s">
        <v>1661</v>
      </c>
      <c r="D238" s="106" t="s">
        <v>1248</v>
      </c>
      <c r="E238">
        <v>1624</v>
      </c>
      <c r="F238">
        <v>1607</v>
      </c>
      <c r="G238">
        <v>600</v>
      </c>
      <c r="H238" s="106" t="s">
        <v>1039</v>
      </c>
      <c r="I238">
        <v>7278</v>
      </c>
      <c r="J238" s="106" t="s">
        <v>42</v>
      </c>
      <c r="K238" s="106" t="s">
        <v>1055</v>
      </c>
      <c r="L238">
        <v>1680</v>
      </c>
      <c r="M238">
        <v>1693</v>
      </c>
      <c r="N238">
        <v>600</v>
      </c>
      <c r="O238" s="106" t="s">
        <v>1042</v>
      </c>
      <c r="P238">
        <v>0.86195316191929705</v>
      </c>
      <c r="Q238">
        <v>0.92352880045116004</v>
      </c>
      <c r="R238">
        <v>0.42507692810815501</v>
      </c>
      <c r="S238">
        <v>1.8939324305735E-2</v>
      </c>
      <c r="T238">
        <v>3.4466918802466003E-2</v>
      </c>
      <c r="U238">
        <v>3.4466918802466003E-2</v>
      </c>
      <c r="V238">
        <v>8.9419081669194194E-3</v>
      </c>
      <c r="W238">
        <v>0.26</v>
      </c>
      <c r="X238">
        <v>5.08</v>
      </c>
      <c r="Y238">
        <v>560509</v>
      </c>
      <c r="Z238">
        <v>35032</v>
      </c>
      <c r="AA238">
        <v>1.81</v>
      </c>
      <c r="AB238">
        <v>16</v>
      </c>
      <c r="AC238">
        <v>11</v>
      </c>
      <c r="AD238">
        <v>5</v>
      </c>
      <c r="AE238">
        <v>68.75</v>
      </c>
      <c r="AF238">
        <v>10</v>
      </c>
      <c r="AG238">
        <v>10</v>
      </c>
      <c r="AH238">
        <v>3</v>
      </c>
      <c r="AI238">
        <v>3</v>
      </c>
    </row>
    <row r="239" spans="1:35" x14ac:dyDescent="0.2">
      <c r="A239" s="102">
        <v>4176</v>
      </c>
      <c r="B239">
        <v>7259</v>
      </c>
      <c r="C239" s="106" t="s">
        <v>24</v>
      </c>
      <c r="D239" s="106" t="s">
        <v>1055</v>
      </c>
      <c r="E239">
        <v>3100</v>
      </c>
      <c r="F239">
        <v>3225</v>
      </c>
      <c r="G239">
        <v>300</v>
      </c>
      <c r="H239" s="106" t="s">
        <v>1039</v>
      </c>
      <c r="I239">
        <v>9715</v>
      </c>
      <c r="J239" s="106" t="s">
        <v>1305</v>
      </c>
      <c r="K239" s="106" t="s">
        <v>1052</v>
      </c>
      <c r="L239">
        <v>2193</v>
      </c>
      <c r="M239">
        <v>2202</v>
      </c>
      <c r="N239">
        <v>400</v>
      </c>
      <c r="O239" s="106" t="s">
        <v>1042</v>
      </c>
      <c r="P239">
        <v>0.96194913178228503</v>
      </c>
      <c r="Q239">
        <v>0.85864179682032304</v>
      </c>
      <c r="R239" s="106">
        <v>8.0613640081333995E-2</v>
      </c>
      <c r="S239" s="106">
        <v>8.8085416825804397E-2</v>
      </c>
      <c r="T239">
        <v>0.68747945612082795</v>
      </c>
      <c r="U239">
        <v>0.68747945612082795</v>
      </c>
      <c r="V239">
        <v>0.10423262069000799</v>
      </c>
      <c r="W239">
        <v>3.58</v>
      </c>
      <c r="X239">
        <v>8.9600000000000009</v>
      </c>
      <c r="Y239">
        <v>558502</v>
      </c>
      <c r="Z239">
        <v>37233</v>
      </c>
      <c r="AA239">
        <v>2.33</v>
      </c>
      <c r="AB239">
        <v>15</v>
      </c>
      <c r="AC239">
        <v>12</v>
      </c>
      <c r="AD239">
        <v>3</v>
      </c>
      <c r="AE239">
        <v>80</v>
      </c>
      <c r="AF239">
        <v>9</v>
      </c>
      <c r="AG239">
        <v>12</v>
      </c>
      <c r="AH239">
        <v>1</v>
      </c>
      <c r="AI239">
        <v>2</v>
      </c>
    </row>
    <row r="240" spans="1:35" x14ac:dyDescent="0.2">
      <c r="A240" s="102">
        <v>331</v>
      </c>
      <c r="B240">
        <v>3105</v>
      </c>
      <c r="C240" s="106" t="s">
        <v>46</v>
      </c>
      <c r="D240" s="106" t="s">
        <v>1044</v>
      </c>
      <c r="E240">
        <v>768</v>
      </c>
      <c r="F240">
        <v>770</v>
      </c>
      <c r="G240">
        <v>1400</v>
      </c>
      <c r="H240" s="106" t="s">
        <v>1039</v>
      </c>
      <c r="I240">
        <v>8425</v>
      </c>
      <c r="J240" s="106" t="s">
        <v>1169</v>
      </c>
      <c r="K240" s="106" t="s">
        <v>1045</v>
      </c>
      <c r="L240">
        <v>2115</v>
      </c>
      <c r="M240">
        <v>2116</v>
      </c>
      <c r="N240">
        <v>500</v>
      </c>
      <c r="O240" s="106" t="s">
        <v>1042</v>
      </c>
      <c r="P240">
        <v>0.972923160456036</v>
      </c>
      <c r="Q240">
        <v>0.95685012315934503</v>
      </c>
      <c r="R240" s="106">
        <v>0.16363697022881399</v>
      </c>
      <c r="S240" s="15">
        <v>1.9129193598685899E-2</v>
      </c>
      <c r="T240">
        <v>2.0164295373094099</v>
      </c>
      <c r="U240">
        <v>2.0164295373094099</v>
      </c>
      <c r="V240">
        <v>2.2674835525008499</v>
      </c>
      <c r="W240">
        <v>11.55</v>
      </c>
      <c r="X240">
        <v>1.89</v>
      </c>
      <c r="Y240">
        <v>557678</v>
      </c>
      <c r="Z240">
        <v>25349</v>
      </c>
      <c r="AA240">
        <v>1.34</v>
      </c>
      <c r="AB240">
        <v>22</v>
      </c>
      <c r="AC240">
        <v>14</v>
      </c>
      <c r="AD240">
        <v>8</v>
      </c>
      <c r="AE240">
        <v>63.64</v>
      </c>
      <c r="AF240">
        <v>12</v>
      </c>
      <c r="AG240">
        <v>10</v>
      </c>
      <c r="AH240">
        <v>4</v>
      </c>
      <c r="AI240">
        <v>8</v>
      </c>
    </row>
    <row r="241" spans="1:35" x14ac:dyDescent="0.2">
      <c r="A241" s="102">
        <v>3140</v>
      </c>
      <c r="B241">
        <v>6506</v>
      </c>
      <c r="C241" s="106" t="s">
        <v>1156</v>
      </c>
      <c r="D241" s="106" t="s">
        <v>1044</v>
      </c>
      <c r="E241">
        <v>3550</v>
      </c>
      <c r="F241">
        <v>3520</v>
      </c>
      <c r="G241">
        <v>300</v>
      </c>
      <c r="H241" s="106" t="s">
        <v>1039</v>
      </c>
      <c r="I241">
        <v>9715</v>
      </c>
      <c r="J241" s="106" t="s">
        <v>1305</v>
      </c>
      <c r="K241" s="106" t="s">
        <v>1052</v>
      </c>
      <c r="L241">
        <v>2193</v>
      </c>
      <c r="M241">
        <v>2202</v>
      </c>
      <c r="N241">
        <v>500</v>
      </c>
      <c r="O241" s="106" t="s">
        <v>1042</v>
      </c>
      <c r="P241">
        <v>0.882935643784449</v>
      </c>
      <c r="Q241">
        <v>0.88986478400966296</v>
      </c>
      <c r="R241">
        <v>0.49412574842831303</v>
      </c>
      <c r="S241">
        <v>1.20136078910972E-2</v>
      </c>
      <c r="T241">
        <v>0.92026608013938804</v>
      </c>
      <c r="U241">
        <v>0.92026608013938804</v>
      </c>
      <c r="V241">
        <v>0.98706054343639205</v>
      </c>
      <c r="W241">
        <v>6.8</v>
      </c>
      <c r="X241">
        <v>4.26</v>
      </c>
      <c r="Y241">
        <v>556927</v>
      </c>
      <c r="Z241">
        <v>37128</v>
      </c>
      <c r="AA241">
        <v>2.02</v>
      </c>
      <c r="AB241">
        <v>15</v>
      </c>
      <c r="AC241">
        <v>12</v>
      </c>
      <c r="AD241">
        <v>3</v>
      </c>
      <c r="AE241">
        <v>80</v>
      </c>
      <c r="AF241">
        <v>4</v>
      </c>
      <c r="AG241">
        <v>12</v>
      </c>
      <c r="AH241">
        <v>3</v>
      </c>
      <c r="AI241">
        <v>0</v>
      </c>
    </row>
    <row r="242" spans="1:35" x14ac:dyDescent="0.2">
      <c r="A242" s="102">
        <v>574</v>
      </c>
      <c r="B242">
        <v>7186</v>
      </c>
      <c r="C242" s="106" t="s">
        <v>490</v>
      </c>
      <c r="D242" s="106" t="s">
        <v>1083</v>
      </c>
      <c r="E242">
        <v>325</v>
      </c>
      <c r="F242">
        <v>326</v>
      </c>
      <c r="G242">
        <v>3300</v>
      </c>
      <c r="H242" s="106" t="s">
        <v>1042</v>
      </c>
      <c r="I242">
        <v>9072</v>
      </c>
      <c r="J242" s="106" t="s">
        <v>1124</v>
      </c>
      <c r="K242" s="106" t="s">
        <v>1125</v>
      </c>
      <c r="L242">
        <v>2071</v>
      </c>
      <c r="M242">
        <v>2126</v>
      </c>
      <c r="N242">
        <v>500</v>
      </c>
      <c r="O242" s="106" t="s">
        <v>1039</v>
      </c>
      <c r="P242">
        <v>0.93907181426354103</v>
      </c>
      <c r="Q242">
        <v>0.94926601248724696</v>
      </c>
      <c r="R242" s="15">
        <v>4.0056084689901197E-2</v>
      </c>
      <c r="S242" s="15">
        <v>7.4953334254877393E-2</v>
      </c>
      <c r="T242">
        <v>-0.79890952075699695</v>
      </c>
      <c r="U242">
        <v>0.79890952075699695</v>
      </c>
      <c r="V242">
        <v>0.28898006428420298</v>
      </c>
      <c r="W242">
        <v>-4.7699999999999996</v>
      </c>
      <c r="X242">
        <v>1.2</v>
      </c>
      <c r="Y242">
        <v>556580</v>
      </c>
      <c r="Z242">
        <v>21407</v>
      </c>
      <c r="AA242">
        <v>1.1399999999999999</v>
      </c>
      <c r="AB242">
        <v>26</v>
      </c>
      <c r="AC242">
        <v>21</v>
      </c>
      <c r="AD242">
        <v>5</v>
      </c>
      <c r="AE242">
        <v>80.77</v>
      </c>
      <c r="AF242">
        <v>13</v>
      </c>
      <c r="AG242">
        <v>12</v>
      </c>
      <c r="AH242">
        <v>3</v>
      </c>
      <c r="AI242">
        <v>11</v>
      </c>
    </row>
    <row r="243" spans="1:35" x14ac:dyDescent="0.2">
      <c r="A243" s="102">
        <v>3434</v>
      </c>
      <c r="B243">
        <v>2602</v>
      </c>
      <c r="C243" s="106" t="s">
        <v>497</v>
      </c>
      <c r="D243" s="106" t="s">
        <v>1065</v>
      </c>
      <c r="E243">
        <v>3580</v>
      </c>
      <c r="F243">
        <v>3590</v>
      </c>
      <c r="G243">
        <v>200</v>
      </c>
      <c r="H243" s="106" t="s">
        <v>1042</v>
      </c>
      <c r="I243">
        <v>6981</v>
      </c>
      <c r="J243" s="106" t="s">
        <v>1177</v>
      </c>
      <c r="K243" s="106" t="s">
        <v>1044</v>
      </c>
      <c r="L243">
        <v>6076</v>
      </c>
      <c r="M243">
        <v>6051</v>
      </c>
      <c r="N243">
        <v>100</v>
      </c>
      <c r="O243" s="106" t="s">
        <v>1039</v>
      </c>
      <c r="P243">
        <v>0.66341405883687199</v>
      </c>
      <c r="Q243">
        <v>0.88142267658992501</v>
      </c>
      <c r="R243" s="15">
        <v>4.0444562836895397E-2</v>
      </c>
      <c r="S243" s="15">
        <v>1.6079988792103199E-2</v>
      </c>
      <c r="T243">
        <v>-0.21591838407174099</v>
      </c>
      <c r="U243">
        <v>0.21591838407174099</v>
      </c>
      <c r="V243">
        <v>0.38426258730576002</v>
      </c>
      <c r="W243">
        <v>-1.38</v>
      </c>
      <c r="X243">
        <v>18.66</v>
      </c>
      <c r="Y243">
        <v>556467</v>
      </c>
      <c r="Z243">
        <v>39748</v>
      </c>
      <c r="AA243">
        <v>1.82</v>
      </c>
      <c r="AB243">
        <v>14</v>
      </c>
      <c r="AC243">
        <v>10</v>
      </c>
      <c r="AD243">
        <v>4</v>
      </c>
      <c r="AE243">
        <v>71.430000000000007</v>
      </c>
      <c r="AF243">
        <v>9</v>
      </c>
      <c r="AG243">
        <v>9</v>
      </c>
      <c r="AH243">
        <v>3</v>
      </c>
      <c r="AI243">
        <v>2</v>
      </c>
    </row>
    <row r="244" spans="1:35" x14ac:dyDescent="0.2">
      <c r="A244" s="102">
        <v>2460</v>
      </c>
      <c r="B244">
        <v>4204</v>
      </c>
      <c r="C244" s="106" t="s">
        <v>226</v>
      </c>
      <c r="D244" s="106" t="s">
        <v>1062</v>
      </c>
      <c r="E244">
        <v>1408</v>
      </c>
      <c r="F244">
        <v>1438</v>
      </c>
      <c r="G244">
        <v>500</v>
      </c>
      <c r="H244" s="106" t="s">
        <v>1042</v>
      </c>
      <c r="I244">
        <v>6963</v>
      </c>
      <c r="J244" s="106" t="s">
        <v>1569</v>
      </c>
      <c r="K244" s="106" t="s">
        <v>1044</v>
      </c>
      <c r="L244">
        <v>6970</v>
      </c>
      <c r="M244">
        <v>7130</v>
      </c>
      <c r="N244">
        <v>100</v>
      </c>
      <c r="O244" s="106" t="s">
        <v>1039</v>
      </c>
      <c r="P244">
        <v>0.94812339482005703</v>
      </c>
      <c r="Q244">
        <v>0.90713244197205101</v>
      </c>
      <c r="R244" s="106">
        <v>5.4624225870833203E-2</v>
      </c>
      <c r="S244" s="106">
        <v>9.6351670520225793E-2</v>
      </c>
      <c r="T244">
        <v>-1.79075847451277</v>
      </c>
      <c r="U244">
        <v>1.79075847451277</v>
      </c>
      <c r="V244">
        <v>2.2413344030906899</v>
      </c>
      <c r="W244">
        <v>-8.33</v>
      </c>
      <c r="X244">
        <v>0.84</v>
      </c>
      <c r="Y244">
        <v>556260</v>
      </c>
      <c r="Z244">
        <v>34766</v>
      </c>
      <c r="AA244">
        <v>1.98</v>
      </c>
      <c r="AB244">
        <v>16</v>
      </c>
      <c r="AC244">
        <v>12</v>
      </c>
      <c r="AD244">
        <v>4</v>
      </c>
      <c r="AE244">
        <v>75</v>
      </c>
      <c r="AF244">
        <v>10</v>
      </c>
      <c r="AG244">
        <v>11</v>
      </c>
      <c r="AH244">
        <v>1</v>
      </c>
      <c r="AI244">
        <v>4</v>
      </c>
    </row>
    <row r="245" spans="1:35" x14ac:dyDescent="0.2">
      <c r="A245" s="102">
        <v>4060</v>
      </c>
      <c r="B245">
        <v>4045</v>
      </c>
      <c r="C245" s="106" t="s">
        <v>1294</v>
      </c>
      <c r="D245" s="106" t="s">
        <v>1062</v>
      </c>
      <c r="E245">
        <v>997</v>
      </c>
      <c r="F245">
        <v>1003</v>
      </c>
      <c r="G245">
        <v>900</v>
      </c>
      <c r="H245" s="106" t="s">
        <v>1039</v>
      </c>
      <c r="I245">
        <v>9142</v>
      </c>
      <c r="J245" s="106" t="s">
        <v>784</v>
      </c>
      <c r="K245" s="106" t="s">
        <v>1125</v>
      </c>
      <c r="L245">
        <v>2898</v>
      </c>
      <c r="M245">
        <v>2985</v>
      </c>
      <c r="N245">
        <v>300</v>
      </c>
      <c r="O245" s="106" t="s">
        <v>1042</v>
      </c>
      <c r="P245">
        <v>0.87104594905444799</v>
      </c>
      <c r="Q245">
        <v>0.86282836861637302</v>
      </c>
      <c r="R245" s="106">
        <v>0.25435803004767499</v>
      </c>
      <c r="S245" s="15">
        <v>8.2706836507995402E-2</v>
      </c>
      <c r="T245">
        <v>0.50662937657904406</v>
      </c>
      <c r="U245">
        <v>0.50662937657904406</v>
      </c>
      <c r="V245">
        <v>0.92824459064435705</v>
      </c>
      <c r="W245">
        <v>3.41</v>
      </c>
      <c r="X245">
        <v>0.8</v>
      </c>
      <c r="Y245">
        <v>555941</v>
      </c>
      <c r="Z245">
        <v>29260</v>
      </c>
      <c r="AA245">
        <v>1.48</v>
      </c>
      <c r="AB245">
        <v>19</v>
      </c>
      <c r="AC245">
        <v>14</v>
      </c>
      <c r="AD245">
        <v>5</v>
      </c>
      <c r="AE245">
        <v>73.680000000000007</v>
      </c>
      <c r="AF245">
        <v>11</v>
      </c>
      <c r="AG245">
        <v>13</v>
      </c>
      <c r="AH245">
        <v>4</v>
      </c>
      <c r="AI245">
        <v>2</v>
      </c>
    </row>
    <row r="246" spans="1:35" x14ac:dyDescent="0.2">
      <c r="A246" s="102">
        <v>2417</v>
      </c>
      <c r="B246">
        <v>1942</v>
      </c>
      <c r="C246" s="106" t="s">
        <v>1374</v>
      </c>
      <c r="D246" s="106" t="s">
        <v>1049</v>
      </c>
      <c r="E246">
        <v>916</v>
      </c>
      <c r="F246">
        <v>924</v>
      </c>
      <c r="G246">
        <v>1100</v>
      </c>
      <c r="H246" s="106" t="s">
        <v>1039</v>
      </c>
      <c r="I246">
        <v>9412</v>
      </c>
      <c r="J246" s="106" t="s">
        <v>499</v>
      </c>
      <c r="K246" s="106" t="s">
        <v>1041</v>
      </c>
      <c r="L246">
        <v>415</v>
      </c>
      <c r="M246">
        <v>411</v>
      </c>
      <c r="N246">
        <v>2500</v>
      </c>
      <c r="O246" s="106" t="s">
        <v>1042</v>
      </c>
      <c r="P246">
        <v>0.86963891869911802</v>
      </c>
      <c r="Q246">
        <v>0.90780270332332602</v>
      </c>
      <c r="R246">
        <v>5.19341153100474E-2</v>
      </c>
      <c r="S246">
        <v>5.3752825371165901E-2</v>
      </c>
      <c r="T246">
        <v>1.11325454734517</v>
      </c>
      <c r="U246">
        <v>1.11325454734517</v>
      </c>
      <c r="V246">
        <v>0.54382577812680399</v>
      </c>
      <c r="W246">
        <v>4.2699999999999996</v>
      </c>
      <c r="X246">
        <v>1.0900000000000001</v>
      </c>
      <c r="Y246">
        <v>555874</v>
      </c>
      <c r="Z246">
        <v>34742</v>
      </c>
      <c r="AA246">
        <v>1.68</v>
      </c>
      <c r="AB246">
        <v>16</v>
      </c>
      <c r="AC246">
        <v>14</v>
      </c>
      <c r="AD246">
        <v>2</v>
      </c>
      <c r="AE246">
        <v>87.5</v>
      </c>
      <c r="AF246">
        <v>13</v>
      </c>
      <c r="AG246">
        <v>7</v>
      </c>
      <c r="AH246">
        <v>0</v>
      </c>
      <c r="AI246">
        <v>9</v>
      </c>
    </row>
    <row r="247" spans="1:35" x14ac:dyDescent="0.2">
      <c r="A247" s="102">
        <v>1981</v>
      </c>
      <c r="B247">
        <v>3591</v>
      </c>
      <c r="C247" s="106" t="s">
        <v>575</v>
      </c>
      <c r="D247" s="106" t="s">
        <v>1262</v>
      </c>
      <c r="E247">
        <v>2174</v>
      </c>
      <c r="F247">
        <v>2205</v>
      </c>
      <c r="G247">
        <v>400</v>
      </c>
      <c r="H247" s="106" t="s">
        <v>1042</v>
      </c>
      <c r="I247">
        <v>6501</v>
      </c>
      <c r="J247" s="106" t="s">
        <v>1178</v>
      </c>
      <c r="K247" s="106" t="s">
        <v>1044</v>
      </c>
      <c r="L247">
        <v>3234</v>
      </c>
      <c r="M247">
        <v>3268</v>
      </c>
      <c r="N247">
        <v>300</v>
      </c>
      <c r="O247" s="106" t="s">
        <v>1039</v>
      </c>
      <c r="P247">
        <v>0.89752075884137705</v>
      </c>
      <c r="Q247">
        <v>0.91821587998059995</v>
      </c>
      <c r="R247">
        <v>0.467793238447963</v>
      </c>
      <c r="S247">
        <v>1.94609977710513E-2</v>
      </c>
      <c r="T247">
        <v>-0.79617046413654002</v>
      </c>
      <c r="U247">
        <v>0.79617046413654002</v>
      </c>
      <c r="V247">
        <v>0.92128962664574099</v>
      </c>
      <c r="W247">
        <v>-5.67</v>
      </c>
      <c r="X247">
        <v>10.039999999999999</v>
      </c>
      <c r="Y247">
        <v>555365</v>
      </c>
      <c r="Z247">
        <v>37024</v>
      </c>
      <c r="AA247">
        <v>1.91</v>
      </c>
      <c r="AB247">
        <v>15</v>
      </c>
      <c r="AC247">
        <v>11</v>
      </c>
      <c r="AD247">
        <v>4</v>
      </c>
      <c r="AE247">
        <v>73.33</v>
      </c>
      <c r="AF247">
        <v>12</v>
      </c>
      <c r="AG247">
        <v>9</v>
      </c>
      <c r="AH247">
        <v>1</v>
      </c>
      <c r="AI247">
        <v>5</v>
      </c>
    </row>
    <row r="248" spans="1:35" x14ac:dyDescent="0.2">
      <c r="A248" s="102">
        <v>4906</v>
      </c>
      <c r="B248">
        <v>4042</v>
      </c>
      <c r="C248" s="106" t="s">
        <v>1271</v>
      </c>
      <c r="D248" s="106" t="s">
        <v>1062</v>
      </c>
      <c r="E248">
        <v>1318</v>
      </c>
      <c r="F248">
        <v>1345</v>
      </c>
      <c r="G248">
        <v>800</v>
      </c>
      <c r="H248" s="106" t="s">
        <v>1039</v>
      </c>
      <c r="I248">
        <v>7451</v>
      </c>
      <c r="J248" s="106" t="s">
        <v>682</v>
      </c>
      <c r="K248" s="106" t="s">
        <v>1046</v>
      </c>
      <c r="L248">
        <v>2618</v>
      </c>
      <c r="M248">
        <v>2575</v>
      </c>
      <c r="N248">
        <v>400</v>
      </c>
      <c r="O248" s="106" t="s">
        <v>1042</v>
      </c>
      <c r="P248">
        <v>0.75260087884584004</v>
      </c>
      <c r="Q248">
        <v>0.83174166768054003</v>
      </c>
      <c r="R248">
        <v>0.412566724763476</v>
      </c>
      <c r="S248" s="15">
        <v>1.7362855196866901E-2</v>
      </c>
      <c r="T248">
        <v>0.48226097077101998</v>
      </c>
      <c r="U248">
        <v>0.48226097077101998</v>
      </c>
      <c r="V248">
        <v>1.2204579677075099E-2</v>
      </c>
      <c r="W248">
        <v>3.53</v>
      </c>
      <c r="X248">
        <v>4.47</v>
      </c>
      <c r="Y248">
        <v>554981</v>
      </c>
      <c r="Z248">
        <v>29210</v>
      </c>
      <c r="AA248">
        <v>1.51</v>
      </c>
      <c r="AB248">
        <v>19</v>
      </c>
      <c r="AC248">
        <v>14</v>
      </c>
      <c r="AD248">
        <v>5</v>
      </c>
      <c r="AE248">
        <v>73.680000000000007</v>
      </c>
      <c r="AF248">
        <v>11</v>
      </c>
      <c r="AG248">
        <v>12</v>
      </c>
      <c r="AH248">
        <v>3</v>
      </c>
      <c r="AI248">
        <v>4</v>
      </c>
    </row>
    <row r="249" spans="1:35" x14ac:dyDescent="0.2">
      <c r="A249" s="102">
        <v>3248</v>
      </c>
      <c r="B249">
        <v>6028</v>
      </c>
      <c r="C249" s="106" t="s">
        <v>498</v>
      </c>
      <c r="D249" s="106" t="s">
        <v>1052</v>
      </c>
      <c r="E249">
        <v>6010</v>
      </c>
      <c r="F249">
        <v>6320</v>
      </c>
      <c r="G249">
        <v>100</v>
      </c>
      <c r="H249" s="106" t="s">
        <v>1039</v>
      </c>
      <c r="I249">
        <v>6925</v>
      </c>
      <c r="J249" s="106" t="s">
        <v>1361</v>
      </c>
      <c r="K249" s="106" t="s">
        <v>1044</v>
      </c>
      <c r="L249">
        <v>1147</v>
      </c>
      <c r="M249">
        <v>1159</v>
      </c>
      <c r="N249">
        <v>500</v>
      </c>
      <c r="O249" s="106" t="s">
        <v>1042</v>
      </c>
      <c r="P249">
        <v>0.95184857985636195</v>
      </c>
      <c r="Q249">
        <v>0.88721049288735898</v>
      </c>
      <c r="R249" s="106">
        <v>1.04644428792282E-2</v>
      </c>
      <c r="S249" s="106">
        <v>1.54640804134336E-2</v>
      </c>
      <c r="T249">
        <v>2.1040967708881499</v>
      </c>
      <c r="U249">
        <v>2.1040967708881499</v>
      </c>
      <c r="V249">
        <v>1.69039975795866</v>
      </c>
      <c r="W249">
        <v>13.28</v>
      </c>
      <c r="X249">
        <v>8.31</v>
      </c>
      <c r="Y249">
        <v>554803</v>
      </c>
      <c r="Z249">
        <v>24122</v>
      </c>
      <c r="AA249">
        <v>1.26</v>
      </c>
      <c r="AB249">
        <v>23</v>
      </c>
      <c r="AC249">
        <v>15</v>
      </c>
      <c r="AD249">
        <v>8</v>
      </c>
      <c r="AE249">
        <v>65.22</v>
      </c>
      <c r="AF249">
        <v>10</v>
      </c>
      <c r="AG249">
        <v>13</v>
      </c>
      <c r="AH249">
        <v>6</v>
      </c>
      <c r="AI249">
        <v>4</v>
      </c>
    </row>
    <row r="250" spans="1:35" x14ac:dyDescent="0.2">
      <c r="A250" s="102">
        <v>1345</v>
      </c>
      <c r="B250">
        <v>3289</v>
      </c>
      <c r="C250" s="106" t="s">
        <v>565</v>
      </c>
      <c r="D250" s="106" t="s">
        <v>1059</v>
      </c>
      <c r="E250">
        <v>538</v>
      </c>
      <c r="F250">
        <v>555</v>
      </c>
      <c r="G250">
        <v>1900</v>
      </c>
      <c r="H250" s="106" t="s">
        <v>1039</v>
      </c>
      <c r="I250">
        <v>8306</v>
      </c>
      <c r="J250" s="106" t="s">
        <v>1186</v>
      </c>
      <c r="K250" s="106" t="s">
        <v>1083</v>
      </c>
      <c r="L250">
        <v>421</v>
      </c>
      <c r="M250">
        <v>423.8</v>
      </c>
      <c r="N250">
        <v>2500</v>
      </c>
      <c r="O250" s="106" t="s">
        <v>1042</v>
      </c>
      <c r="P250">
        <v>0.96750316084403298</v>
      </c>
      <c r="Q250">
        <v>0.93132458721361999</v>
      </c>
      <c r="R250" s="15">
        <v>0.27970941523284698</v>
      </c>
      <c r="S250">
        <v>7.8195302835285599E-2</v>
      </c>
      <c r="T250">
        <v>0.23897449589924899</v>
      </c>
      <c r="U250">
        <v>0.23897449589924899</v>
      </c>
      <c r="V250">
        <v>0.26252793404458602</v>
      </c>
      <c r="W250">
        <v>1.73</v>
      </c>
      <c r="X250">
        <v>0.47</v>
      </c>
      <c r="Y250">
        <v>553618</v>
      </c>
      <c r="Z250">
        <v>23067</v>
      </c>
      <c r="AA250">
        <v>1.07</v>
      </c>
      <c r="AB250">
        <v>24</v>
      </c>
      <c r="AC250">
        <v>15</v>
      </c>
      <c r="AD250">
        <v>9</v>
      </c>
      <c r="AE250">
        <v>62.5</v>
      </c>
      <c r="AF250">
        <v>12</v>
      </c>
      <c r="AG250">
        <v>11</v>
      </c>
      <c r="AH250">
        <v>4</v>
      </c>
      <c r="AI250">
        <v>9</v>
      </c>
    </row>
    <row r="251" spans="1:35" x14ac:dyDescent="0.2">
      <c r="A251" s="102">
        <v>2820</v>
      </c>
      <c r="B251">
        <v>3101</v>
      </c>
      <c r="C251" s="106" t="s">
        <v>1268</v>
      </c>
      <c r="D251" s="106" t="s">
        <v>1262</v>
      </c>
      <c r="E251">
        <v>1276</v>
      </c>
      <c r="F251">
        <v>1384</v>
      </c>
      <c r="G251">
        <v>800</v>
      </c>
      <c r="H251" s="106" t="s">
        <v>1042</v>
      </c>
      <c r="I251">
        <v>8919</v>
      </c>
      <c r="J251" s="106" t="s">
        <v>1363</v>
      </c>
      <c r="K251" s="106" t="s">
        <v>1059</v>
      </c>
      <c r="L251">
        <v>2032</v>
      </c>
      <c r="M251">
        <v>2126</v>
      </c>
      <c r="N251">
        <v>500</v>
      </c>
      <c r="O251" s="106" t="s">
        <v>1039</v>
      </c>
      <c r="P251">
        <v>0.84843347937959301</v>
      </c>
      <c r="Q251">
        <v>0.89807280515378296</v>
      </c>
      <c r="R251">
        <v>0.36833146171062198</v>
      </c>
      <c r="S251" s="15">
        <v>6.3103821130085997E-3</v>
      </c>
      <c r="T251">
        <v>-0.88823041288004501</v>
      </c>
      <c r="U251">
        <v>0.88823041288004501</v>
      </c>
      <c r="V251">
        <v>1.3602205824184199</v>
      </c>
      <c r="W251">
        <v>-6</v>
      </c>
      <c r="X251">
        <v>4.16</v>
      </c>
      <c r="Y251">
        <v>552435</v>
      </c>
      <c r="Z251">
        <v>24019</v>
      </c>
      <c r="AA251">
        <v>1.26</v>
      </c>
      <c r="AB251">
        <v>23</v>
      </c>
      <c r="AC251">
        <v>13</v>
      </c>
      <c r="AD251">
        <v>10</v>
      </c>
      <c r="AE251">
        <v>56.52</v>
      </c>
      <c r="AF251">
        <v>7</v>
      </c>
      <c r="AG251">
        <v>13</v>
      </c>
      <c r="AH251">
        <v>9</v>
      </c>
      <c r="AI251">
        <v>1</v>
      </c>
    </row>
    <row r="252" spans="1:35" x14ac:dyDescent="0.2">
      <c r="A252" s="102">
        <v>1855</v>
      </c>
      <c r="B252">
        <v>6135</v>
      </c>
      <c r="C252" s="106" t="s">
        <v>1765</v>
      </c>
      <c r="D252" s="106" t="s">
        <v>1051</v>
      </c>
      <c r="E252">
        <v>3350</v>
      </c>
      <c r="F252">
        <v>3450</v>
      </c>
      <c r="G252">
        <v>300</v>
      </c>
      <c r="H252" s="106" t="s">
        <v>1039</v>
      </c>
      <c r="I252">
        <v>6183</v>
      </c>
      <c r="J252" s="106" t="s">
        <v>1217</v>
      </c>
      <c r="K252" s="106" t="s">
        <v>1052</v>
      </c>
      <c r="L252">
        <v>1265</v>
      </c>
      <c r="M252">
        <v>1272</v>
      </c>
      <c r="N252">
        <v>800</v>
      </c>
      <c r="O252" s="106" t="s">
        <v>1042</v>
      </c>
      <c r="P252">
        <v>0.94622654622879099</v>
      </c>
      <c r="Q252">
        <v>0.92063291788575596</v>
      </c>
      <c r="R252" s="106">
        <v>0.34759424551315798</v>
      </c>
      <c r="S252">
        <v>7.5551348340721899E-2</v>
      </c>
      <c r="T252">
        <v>0.202889666074413</v>
      </c>
      <c r="U252">
        <v>0.202889666074413</v>
      </c>
      <c r="V252">
        <v>0.33361196467007298</v>
      </c>
      <c r="W252">
        <v>1.26</v>
      </c>
      <c r="X252">
        <v>1.68</v>
      </c>
      <c r="Y252">
        <v>552307</v>
      </c>
      <c r="Z252">
        <v>20456</v>
      </c>
      <c r="AA252">
        <v>1.1000000000000001</v>
      </c>
      <c r="AB252">
        <v>27</v>
      </c>
      <c r="AC252">
        <v>18</v>
      </c>
      <c r="AD252">
        <v>9</v>
      </c>
      <c r="AE252">
        <v>66.67</v>
      </c>
      <c r="AF252">
        <v>8</v>
      </c>
      <c r="AG252">
        <v>17</v>
      </c>
      <c r="AH252">
        <v>8</v>
      </c>
      <c r="AI252">
        <v>2</v>
      </c>
    </row>
    <row r="253" spans="1:35" x14ac:dyDescent="0.2">
      <c r="A253" s="102">
        <v>2702</v>
      </c>
      <c r="B253">
        <v>4186</v>
      </c>
      <c r="C253" s="106" t="s">
        <v>595</v>
      </c>
      <c r="D253" s="106" t="s">
        <v>1062</v>
      </c>
      <c r="E253">
        <v>4610</v>
      </c>
      <c r="F253">
        <v>4580</v>
      </c>
      <c r="G253">
        <v>200</v>
      </c>
      <c r="H253" s="106" t="s">
        <v>1039</v>
      </c>
      <c r="I253">
        <v>6857</v>
      </c>
      <c r="J253" s="106" t="s">
        <v>1182</v>
      </c>
      <c r="K253" s="106" t="s">
        <v>1044</v>
      </c>
      <c r="L253">
        <v>5410</v>
      </c>
      <c r="M253">
        <v>5300</v>
      </c>
      <c r="N253">
        <v>200</v>
      </c>
      <c r="O253" s="106" t="s">
        <v>1042</v>
      </c>
      <c r="P253">
        <v>0.81030927802270702</v>
      </c>
      <c r="Q253">
        <v>0.90108572338107296</v>
      </c>
      <c r="R253" s="106">
        <v>0.39684919372976202</v>
      </c>
      <c r="S253">
        <v>9.6879200496733202E-3</v>
      </c>
      <c r="T253">
        <v>0.352619561659549</v>
      </c>
      <c r="U253">
        <v>0.352619561659549</v>
      </c>
      <c r="V253">
        <v>4.5193529504279198E-2</v>
      </c>
      <c r="W253">
        <v>2.73</v>
      </c>
      <c r="X253">
        <v>13.58</v>
      </c>
      <c r="Y253">
        <v>550744</v>
      </c>
      <c r="Z253">
        <v>50068</v>
      </c>
      <c r="AA253">
        <v>2.86</v>
      </c>
      <c r="AB253">
        <v>11</v>
      </c>
      <c r="AC253">
        <v>10</v>
      </c>
      <c r="AD253">
        <v>1</v>
      </c>
      <c r="AE253">
        <v>90.91</v>
      </c>
      <c r="AF253">
        <v>9</v>
      </c>
      <c r="AG253">
        <v>8</v>
      </c>
      <c r="AH253">
        <v>1</v>
      </c>
      <c r="AI253">
        <v>2</v>
      </c>
    </row>
    <row r="254" spans="1:35" x14ac:dyDescent="0.2">
      <c r="A254" s="102">
        <v>1139</v>
      </c>
      <c r="B254">
        <v>3197</v>
      </c>
      <c r="C254" s="106" t="s">
        <v>561</v>
      </c>
      <c r="D254" s="106" t="s">
        <v>1063</v>
      </c>
      <c r="E254">
        <v>1745</v>
      </c>
      <c r="F254">
        <v>1778</v>
      </c>
      <c r="G254">
        <v>600</v>
      </c>
      <c r="H254" s="106" t="s">
        <v>1039</v>
      </c>
      <c r="I254">
        <v>3291</v>
      </c>
      <c r="J254" s="106" t="s">
        <v>55</v>
      </c>
      <c r="K254" s="106" t="s">
        <v>1059</v>
      </c>
      <c r="L254">
        <v>1442</v>
      </c>
      <c r="M254">
        <v>1475</v>
      </c>
      <c r="N254">
        <v>700</v>
      </c>
      <c r="O254" s="106" t="s">
        <v>1042</v>
      </c>
      <c r="P254">
        <v>0.83560035507019503</v>
      </c>
      <c r="Q254">
        <v>0.93578700781580904</v>
      </c>
      <c r="R254">
        <v>0.46354191797022598</v>
      </c>
      <c r="S254" s="15">
        <v>7.8743537448162804E-3</v>
      </c>
      <c r="T254">
        <v>1.54525109908213</v>
      </c>
      <c r="U254">
        <v>1.54525109908213</v>
      </c>
      <c r="V254">
        <v>1.23545226422262</v>
      </c>
      <c r="W254">
        <v>6.88</v>
      </c>
      <c r="X254">
        <v>3.22</v>
      </c>
      <c r="Y254">
        <v>550534</v>
      </c>
      <c r="Z254">
        <v>32384</v>
      </c>
      <c r="AA254">
        <v>1.64</v>
      </c>
      <c r="AB254">
        <v>17</v>
      </c>
      <c r="AC254">
        <v>13</v>
      </c>
      <c r="AD254">
        <v>4</v>
      </c>
      <c r="AE254">
        <v>76.47</v>
      </c>
      <c r="AF254">
        <v>14</v>
      </c>
      <c r="AG254">
        <v>6</v>
      </c>
      <c r="AH254">
        <v>2</v>
      </c>
      <c r="AI254">
        <v>9</v>
      </c>
    </row>
    <row r="255" spans="1:35" x14ac:dyDescent="0.2">
      <c r="A255" s="102">
        <v>4352</v>
      </c>
      <c r="B255">
        <v>1721</v>
      </c>
      <c r="C255" s="106" t="s">
        <v>1472</v>
      </c>
      <c r="D255" s="106" t="s">
        <v>1049</v>
      </c>
      <c r="E255">
        <v>3095</v>
      </c>
      <c r="F255">
        <v>2992</v>
      </c>
      <c r="G255">
        <v>300</v>
      </c>
      <c r="H255" s="106" t="s">
        <v>1039</v>
      </c>
      <c r="I255">
        <v>4536</v>
      </c>
      <c r="J255" s="106" t="s">
        <v>1270</v>
      </c>
      <c r="K255" s="106" t="s">
        <v>1060</v>
      </c>
      <c r="L255">
        <v>1915</v>
      </c>
      <c r="M255">
        <v>1916</v>
      </c>
      <c r="N255">
        <v>500</v>
      </c>
      <c r="O255" s="106" t="s">
        <v>1042</v>
      </c>
      <c r="P255">
        <v>0.77662525082098899</v>
      </c>
      <c r="Q255">
        <v>0.85251434500414403</v>
      </c>
      <c r="R255">
        <v>0.38422953313229802</v>
      </c>
      <c r="S255">
        <v>4.12468436103582E-2</v>
      </c>
      <c r="T255">
        <v>0.79258292336381697</v>
      </c>
      <c r="U255">
        <v>0.79258292336381697</v>
      </c>
      <c r="V255">
        <v>1.9088549239513299</v>
      </c>
      <c r="W255">
        <v>3.52</v>
      </c>
      <c r="X255">
        <v>6.73</v>
      </c>
      <c r="Y255">
        <v>550430</v>
      </c>
      <c r="Z255">
        <v>27522</v>
      </c>
      <c r="AA255">
        <v>1.33</v>
      </c>
      <c r="AB255">
        <v>20</v>
      </c>
      <c r="AC255">
        <v>13</v>
      </c>
      <c r="AD255">
        <v>7</v>
      </c>
      <c r="AE255">
        <v>65</v>
      </c>
      <c r="AF255">
        <v>11</v>
      </c>
      <c r="AG255">
        <v>12</v>
      </c>
      <c r="AH255">
        <v>3</v>
      </c>
      <c r="AI255">
        <v>5</v>
      </c>
    </row>
    <row r="256" spans="1:35" x14ac:dyDescent="0.2">
      <c r="A256" s="102">
        <v>1927</v>
      </c>
      <c r="B256">
        <v>6501</v>
      </c>
      <c r="C256" s="106" t="s">
        <v>1178</v>
      </c>
      <c r="D256" s="106" t="s">
        <v>1044</v>
      </c>
      <c r="E256">
        <v>3234</v>
      </c>
      <c r="F256">
        <v>3268</v>
      </c>
      <c r="G256">
        <v>300</v>
      </c>
      <c r="H256" s="106" t="s">
        <v>1042</v>
      </c>
      <c r="I256">
        <v>9101</v>
      </c>
      <c r="J256" s="106" t="s">
        <v>782</v>
      </c>
      <c r="K256" s="106" t="s">
        <v>1228</v>
      </c>
      <c r="L256">
        <v>1399</v>
      </c>
      <c r="M256">
        <v>1448</v>
      </c>
      <c r="N256">
        <v>700</v>
      </c>
      <c r="O256" s="106" t="s">
        <v>1039</v>
      </c>
      <c r="P256">
        <v>0.950434503920074</v>
      </c>
      <c r="Q256">
        <v>0.91922271625613206</v>
      </c>
      <c r="R256" s="106">
        <v>4.0289819641716801E-3</v>
      </c>
      <c r="S256" s="15">
        <v>3.3372047006496902E-2</v>
      </c>
      <c r="T256">
        <v>-0.88566714337986496</v>
      </c>
      <c r="U256">
        <v>0.88566714337986496</v>
      </c>
      <c r="V256">
        <v>6.4582501927138797E-2</v>
      </c>
      <c r="W256">
        <v>-3.86</v>
      </c>
      <c r="X256">
        <v>3.39</v>
      </c>
      <c r="Y256">
        <v>550223</v>
      </c>
      <c r="Z256">
        <v>27511</v>
      </c>
      <c r="AA256">
        <v>1.43</v>
      </c>
      <c r="AB256">
        <v>20</v>
      </c>
      <c r="AC256">
        <v>13</v>
      </c>
      <c r="AD256">
        <v>7</v>
      </c>
      <c r="AE256">
        <v>65</v>
      </c>
      <c r="AF256">
        <v>11</v>
      </c>
      <c r="AG256">
        <v>11</v>
      </c>
      <c r="AH256">
        <v>2</v>
      </c>
      <c r="AI256">
        <v>7</v>
      </c>
    </row>
    <row r="257" spans="1:35" x14ac:dyDescent="0.2">
      <c r="A257" s="102">
        <v>3761</v>
      </c>
      <c r="B257">
        <v>8876</v>
      </c>
      <c r="C257" s="106" t="s">
        <v>1761</v>
      </c>
      <c r="D257" s="106" t="s">
        <v>1052</v>
      </c>
      <c r="E257">
        <v>2269</v>
      </c>
      <c r="F257">
        <v>2359</v>
      </c>
      <c r="G257">
        <v>500</v>
      </c>
      <c r="H257" s="106" t="s">
        <v>1042</v>
      </c>
      <c r="I257">
        <v>9928</v>
      </c>
      <c r="J257" s="106" t="s">
        <v>896</v>
      </c>
      <c r="K257" s="106" t="s">
        <v>1041</v>
      </c>
      <c r="L257">
        <v>2682</v>
      </c>
      <c r="M257">
        <v>2689</v>
      </c>
      <c r="N257">
        <v>400</v>
      </c>
      <c r="O257" s="106" t="s">
        <v>1039</v>
      </c>
      <c r="P257">
        <v>0.72263628833096905</v>
      </c>
      <c r="Q257">
        <v>0.87229973344297995</v>
      </c>
      <c r="R257" s="106">
        <v>0.49889425248729202</v>
      </c>
      <c r="S257" s="15">
        <v>1.38679742883927E-2</v>
      </c>
      <c r="T257">
        <v>-1.0669045791885401</v>
      </c>
      <c r="U257">
        <v>1.0669045791885401</v>
      </c>
      <c r="V257">
        <v>1.59722501332152</v>
      </c>
      <c r="W257">
        <v>-7.29</v>
      </c>
      <c r="X257">
        <v>9.66</v>
      </c>
      <c r="Y257">
        <v>550222</v>
      </c>
      <c r="Z257">
        <v>36681</v>
      </c>
      <c r="AA257">
        <v>1.94</v>
      </c>
      <c r="AB257">
        <v>15</v>
      </c>
      <c r="AC257">
        <v>12</v>
      </c>
      <c r="AD257">
        <v>3</v>
      </c>
      <c r="AE257">
        <v>80</v>
      </c>
      <c r="AF257">
        <v>9</v>
      </c>
      <c r="AG257">
        <v>10</v>
      </c>
      <c r="AH257">
        <v>2</v>
      </c>
      <c r="AI257">
        <v>3</v>
      </c>
    </row>
    <row r="258" spans="1:35" x14ac:dyDescent="0.2">
      <c r="A258" s="102">
        <v>5037</v>
      </c>
      <c r="B258">
        <v>2337</v>
      </c>
      <c r="C258" s="106" t="s">
        <v>1356</v>
      </c>
      <c r="D258" s="106" t="s">
        <v>1059</v>
      </c>
      <c r="E258">
        <v>274</v>
      </c>
      <c r="F258">
        <v>288</v>
      </c>
      <c r="G258">
        <v>3600</v>
      </c>
      <c r="H258" s="106" t="s">
        <v>1042</v>
      </c>
      <c r="I258">
        <v>3382</v>
      </c>
      <c r="J258" s="106" t="s">
        <v>1784</v>
      </c>
      <c r="K258" s="106" t="s">
        <v>1063</v>
      </c>
      <c r="L258">
        <v>3458</v>
      </c>
      <c r="M258">
        <v>3457</v>
      </c>
      <c r="N258">
        <v>300</v>
      </c>
      <c r="O258" s="106" t="s">
        <v>1039</v>
      </c>
      <c r="P258">
        <v>0.84392705299808801</v>
      </c>
      <c r="Q258">
        <v>0.82661557116583495</v>
      </c>
      <c r="R258">
        <v>0.18255264027430801</v>
      </c>
      <c r="S258">
        <v>8.7549958434367303E-2</v>
      </c>
      <c r="T258">
        <v>-5.66624894789029E-2</v>
      </c>
      <c r="U258">
        <v>5.66624894789029E-2</v>
      </c>
      <c r="V258">
        <v>0.34948865336860102</v>
      </c>
      <c r="W258">
        <v>-0.98</v>
      </c>
      <c r="X258">
        <v>0.03</v>
      </c>
      <c r="Y258">
        <v>549710</v>
      </c>
      <c r="Z258">
        <v>16658</v>
      </c>
      <c r="AA258">
        <v>0.82</v>
      </c>
      <c r="AB258">
        <v>33</v>
      </c>
      <c r="AC258">
        <v>19</v>
      </c>
      <c r="AD258">
        <v>14</v>
      </c>
      <c r="AE258">
        <v>57.58</v>
      </c>
      <c r="AF258">
        <v>9</v>
      </c>
      <c r="AG258">
        <v>16</v>
      </c>
      <c r="AH258">
        <v>11</v>
      </c>
      <c r="AI258">
        <v>6</v>
      </c>
    </row>
    <row r="259" spans="1:35" x14ac:dyDescent="0.2">
      <c r="A259" s="102">
        <v>274</v>
      </c>
      <c r="B259">
        <v>5444</v>
      </c>
      <c r="C259" s="106" t="s">
        <v>1389</v>
      </c>
      <c r="D259" s="106" t="s">
        <v>1081</v>
      </c>
      <c r="E259">
        <v>2133</v>
      </c>
      <c r="F259">
        <v>2172</v>
      </c>
      <c r="G259">
        <v>500</v>
      </c>
      <c r="H259" s="106" t="s">
        <v>1042</v>
      </c>
      <c r="I259">
        <v>6269</v>
      </c>
      <c r="J259" s="106" t="s">
        <v>1360</v>
      </c>
      <c r="K259" s="106" t="s">
        <v>1051</v>
      </c>
      <c r="L259">
        <v>1629</v>
      </c>
      <c r="M259">
        <v>1669</v>
      </c>
      <c r="N259">
        <v>700</v>
      </c>
      <c r="O259" s="106" t="s">
        <v>1039</v>
      </c>
      <c r="P259">
        <v>0.97629581132915699</v>
      </c>
      <c r="Q259">
        <v>0.95918967245385001</v>
      </c>
      <c r="R259" s="106">
        <v>0.143733904101397</v>
      </c>
      <c r="S259" s="106">
        <v>8.0063712068522298E-3</v>
      </c>
      <c r="T259" s="106">
        <v>-6.5207681876388202E-2</v>
      </c>
      <c r="U259" s="106">
        <v>6.5207681876388202E-2</v>
      </c>
      <c r="V259">
        <v>0.19907382917583899</v>
      </c>
      <c r="W259">
        <v>-0.82</v>
      </c>
      <c r="X259">
        <v>7.58</v>
      </c>
      <c r="Y259">
        <v>548627</v>
      </c>
      <c r="Z259">
        <v>34289</v>
      </c>
      <c r="AA259">
        <v>1.74</v>
      </c>
      <c r="AB259">
        <v>16</v>
      </c>
      <c r="AC259">
        <v>12</v>
      </c>
      <c r="AD259">
        <v>4</v>
      </c>
      <c r="AE259">
        <v>75</v>
      </c>
      <c r="AF259">
        <v>9</v>
      </c>
      <c r="AG259">
        <v>11</v>
      </c>
      <c r="AH259">
        <v>4</v>
      </c>
      <c r="AI259">
        <v>1</v>
      </c>
    </row>
    <row r="260" spans="1:35" x14ac:dyDescent="0.2">
      <c r="A260" s="102">
        <v>3216</v>
      </c>
      <c r="B260">
        <v>4212</v>
      </c>
      <c r="C260" s="106" t="s">
        <v>597</v>
      </c>
      <c r="D260" s="106" t="s">
        <v>1062</v>
      </c>
      <c r="E260">
        <v>2306</v>
      </c>
      <c r="F260">
        <v>2273</v>
      </c>
      <c r="G260">
        <v>400</v>
      </c>
      <c r="H260" s="106" t="s">
        <v>1039</v>
      </c>
      <c r="I260">
        <v>6503</v>
      </c>
      <c r="J260" s="106" t="s">
        <v>992</v>
      </c>
      <c r="K260" s="106" t="s">
        <v>1044</v>
      </c>
      <c r="L260">
        <v>1352</v>
      </c>
      <c r="M260">
        <v>1362</v>
      </c>
      <c r="N260">
        <v>700</v>
      </c>
      <c r="O260" s="106" t="s">
        <v>1042</v>
      </c>
      <c r="P260">
        <v>0.90915237109115699</v>
      </c>
      <c r="Q260">
        <v>0.88796351962435305</v>
      </c>
      <c r="R260">
        <v>0.145534621071575</v>
      </c>
      <c r="S260">
        <v>2.3310127628381199E-3</v>
      </c>
      <c r="T260">
        <v>1.9907804111962599</v>
      </c>
      <c r="U260">
        <v>1.9907804111962599</v>
      </c>
      <c r="V260">
        <v>3.1586621690157299</v>
      </c>
      <c r="W260">
        <v>7.67</v>
      </c>
      <c r="X260">
        <v>4.8600000000000003</v>
      </c>
      <c r="Y260">
        <v>548406</v>
      </c>
      <c r="Z260">
        <v>23844</v>
      </c>
      <c r="AA260">
        <v>1.26</v>
      </c>
      <c r="AB260">
        <v>23</v>
      </c>
      <c r="AC260">
        <v>17</v>
      </c>
      <c r="AD260">
        <v>6</v>
      </c>
      <c r="AE260">
        <v>73.91</v>
      </c>
      <c r="AF260">
        <v>12</v>
      </c>
      <c r="AG260">
        <v>11</v>
      </c>
      <c r="AH260">
        <v>3</v>
      </c>
      <c r="AI260">
        <v>9</v>
      </c>
    </row>
    <row r="261" spans="1:35" x14ac:dyDescent="0.2">
      <c r="A261" s="102">
        <v>391</v>
      </c>
      <c r="B261">
        <v>1332</v>
      </c>
      <c r="C261" s="106" t="s">
        <v>1358</v>
      </c>
      <c r="D261" s="106" t="s">
        <v>1123</v>
      </c>
      <c r="E261">
        <v>475</v>
      </c>
      <c r="F261">
        <v>479</v>
      </c>
      <c r="G261">
        <v>2200</v>
      </c>
      <c r="H261" s="106" t="s">
        <v>1042</v>
      </c>
      <c r="I261">
        <v>2427</v>
      </c>
      <c r="J261" s="106" t="s">
        <v>1250</v>
      </c>
      <c r="K261" s="106" t="s">
        <v>1052</v>
      </c>
      <c r="L261">
        <v>590</v>
      </c>
      <c r="M261">
        <v>624</v>
      </c>
      <c r="N261">
        <v>1700</v>
      </c>
      <c r="O261" s="106" t="s">
        <v>1039</v>
      </c>
      <c r="P261">
        <v>0.87106547006546098</v>
      </c>
      <c r="Q261">
        <v>0.955048422456095</v>
      </c>
      <c r="R261">
        <v>0.36192024623326402</v>
      </c>
      <c r="S261">
        <v>4.5285080036830199E-4</v>
      </c>
      <c r="T261">
        <v>-0.242658098999848</v>
      </c>
      <c r="U261">
        <v>0.242658098999848</v>
      </c>
      <c r="V261">
        <v>0.113869220252757</v>
      </c>
      <c r="W261">
        <v>-6.89</v>
      </c>
      <c r="X261">
        <v>0.66</v>
      </c>
      <c r="Y261">
        <v>547248</v>
      </c>
      <c r="Z261">
        <v>17653</v>
      </c>
      <c r="AA261">
        <v>0.82</v>
      </c>
      <c r="AB261">
        <v>31</v>
      </c>
      <c r="AC261">
        <v>17</v>
      </c>
      <c r="AD261">
        <v>14</v>
      </c>
      <c r="AE261">
        <v>54.84</v>
      </c>
      <c r="AF261">
        <v>7</v>
      </c>
      <c r="AG261">
        <v>16</v>
      </c>
      <c r="AH261">
        <v>13</v>
      </c>
      <c r="AI261">
        <v>2</v>
      </c>
    </row>
    <row r="262" spans="1:35" x14ac:dyDescent="0.2">
      <c r="A262" s="102">
        <v>4678</v>
      </c>
      <c r="B262">
        <v>2587</v>
      </c>
      <c r="C262" s="106" t="s">
        <v>1438</v>
      </c>
      <c r="D262" s="106" t="s">
        <v>1065</v>
      </c>
      <c r="E262">
        <v>4135</v>
      </c>
      <c r="F262">
        <v>4285</v>
      </c>
      <c r="G262">
        <v>200</v>
      </c>
      <c r="H262" s="106" t="s">
        <v>1039</v>
      </c>
      <c r="I262">
        <v>3291</v>
      </c>
      <c r="J262" s="106" t="s">
        <v>55</v>
      </c>
      <c r="K262" s="106" t="s">
        <v>1059</v>
      </c>
      <c r="L262">
        <v>1442</v>
      </c>
      <c r="M262">
        <v>1475</v>
      </c>
      <c r="N262">
        <v>600</v>
      </c>
      <c r="O262" s="106" t="s">
        <v>1042</v>
      </c>
      <c r="P262">
        <v>0.88948887710225399</v>
      </c>
      <c r="Q262">
        <v>0.84093396250821395</v>
      </c>
      <c r="R262" s="106">
        <v>4.85568668614343E-3</v>
      </c>
      <c r="S262">
        <v>6.02732278320906E-3</v>
      </c>
      <c r="T262">
        <v>0.80033117264656195</v>
      </c>
      <c r="U262">
        <v>0.80033117264656195</v>
      </c>
      <c r="V262">
        <v>0.163182748247335</v>
      </c>
      <c r="W262">
        <v>5.2</v>
      </c>
      <c r="X262">
        <v>3.27</v>
      </c>
      <c r="Y262">
        <v>547124</v>
      </c>
      <c r="Z262">
        <v>23788</v>
      </c>
      <c r="AA262">
        <v>1.23</v>
      </c>
      <c r="AB262">
        <v>23</v>
      </c>
      <c r="AC262">
        <v>17</v>
      </c>
      <c r="AD262">
        <v>6</v>
      </c>
      <c r="AE262">
        <v>73.91</v>
      </c>
      <c r="AF262">
        <v>12</v>
      </c>
      <c r="AG262">
        <v>13</v>
      </c>
      <c r="AH262">
        <v>2</v>
      </c>
      <c r="AI262">
        <v>8</v>
      </c>
    </row>
    <row r="263" spans="1:35" x14ac:dyDescent="0.2">
      <c r="A263" s="102">
        <v>2455</v>
      </c>
      <c r="B263">
        <v>4188</v>
      </c>
      <c r="C263" s="106" t="s">
        <v>1205</v>
      </c>
      <c r="D263" s="106" t="s">
        <v>1062</v>
      </c>
      <c r="E263">
        <v>612.79999999999995</v>
      </c>
      <c r="F263">
        <v>621.70000000000005</v>
      </c>
      <c r="G263">
        <v>1200</v>
      </c>
      <c r="H263" s="106" t="s">
        <v>1042</v>
      </c>
      <c r="I263">
        <v>5232</v>
      </c>
      <c r="J263" s="106" t="s">
        <v>1738</v>
      </c>
      <c r="K263" s="106" t="s">
        <v>1038</v>
      </c>
      <c r="L263">
        <v>3605</v>
      </c>
      <c r="M263">
        <v>3675</v>
      </c>
      <c r="N263">
        <v>200</v>
      </c>
      <c r="O263" s="106" t="s">
        <v>1039</v>
      </c>
      <c r="P263">
        <v>0.88033168488972102</v>
      </c>
      <c r="Q263">
        <v>0.90719353246201095</v>
      </c>
      <c r="R263">
        <v>0.31009518641141298</v>
      </c>
      <c r="S263" s="106">
        <v>7.6093468882721005E-2</v>
      </c>
      <c r="T263">
        <v>-1.6571191169636701</v>
      </c>
      <c r="U263">
        <v>1.6571191169636701</v>
      </c>
      <c r="V263">
        <v>1.89667484989459</v>
      </c>
      <c r="W263">
        <v>-9.33</v>
      </c>
      <c r="X263">
        <v>1.5</v>
      </c>
      <c r="Y263">
        <v>546336</v>
      </c>
      <c r="Z263">
        <v>28755</v>
      </c>
      <c r="AA263">
        <v>1.61</v>
      </c>
      <c r="AB263">
        <v>19</v>
      </c>
      <c r="AC263">
        <v>13</v>
      </c>
      <c r="AD263">
        <v>6</v>
      </c>
      <c r="AE263">
        <v>68.42</v>
      </c>
      <c r="AF263">
        <v>11</v>
      </c>
      <c r="AG263">
        <v>10</v>
      </c>
      <c r="AH263">
        <v>2</v>
      </c>
      <c r="AI263">
        <v>7</v>
      </c>
    </row>
    <row r="264" spans="1:35" x14ac:dyDescent="0.2">
      <c r="A264" s="102">
        <v>1459</v>
      </c>
      <c r="B264">
        <v>7259</v>
      </c>
      <c r="C264" s="106" t="s">
        <v>24</v>
      </c>
      <c r="D264" s="106" t="s">
        <v>1055</v>
      </c>
      <c r="E264">
        <v>3100</v>
      </c>
      <c r="F264">
        <v>3225</v>
      </c>
      <c r="G264">
        <v>300</v>
      </c>
      <c r="H264" s="106" t="s">
        <v>1039</v>
      </c>
      <c r="I264">
        <v>8750</v>
      </c>
      <c r="J264" s="106" t="s">
        <v>27</v>
      </c>
      <c r="K264" s="106" t="s">
        <v>1171</v>
      </c>
      <c r="L264">
        <v>1299.5</v>
      </c>
      <c r="M264">
        <v>1332</v>
      </c>
      <c r="N264">
        <v>700</v>
      </c>
      <c r="O264" s="106" t="s">
        <v>1042</v>
      </c>
      <c r="P264">
        <v>0.83840138908506801</v>
      </c>
      <c r="Q264">
        <v>0.92904729963253596</v>
      </c>
      <c r="R264" s="15">
        <v>0.45564270116376898</v>
      </c>
      <c r="S264" s="15">
        <v>1.77380870686717E-2</v>
      </c>
      <c r="T264">
        <v>1.1509999684541701</v>
      </c>
      <c r="U264">
        <v>1.1509999684541701</v>
      </c>
      <c r="V264">
        <v>0.80785558427307702</v>
      </c>
      <c r="W264">
        <v>7.88</v>
      </c>
      <c r="X264">
        <v>3.63</v>
      </c>
      <c r="Y264">
        <v>546215</v>
      </c>
      <c r="Z264">
        <v>24828</v>
      </c>
      <c r="AA264">
        <v>1.4</v>
      </c>
      <c r="AB264">
        <v>22</v>
      </c>
      <c r="AC264">
        <v>16</v>
      </c>
      <c r="AD264">
        <v>6</v>
      </c>
      <c r="AE264">
        <v>72.73</v>
      </c>
      <c r="AF264">
        <v>10</v>
      </c>
      <c r="AG264">
        <v>11</v>
      </c>
      <c r="AH264">
        <v>4</v>
      </c>
      <c r="AI264">
        <v>7</v>
      </c>
    </row>
    <row r="265" spans="1:35" x14ac:dyDescent="0.2">
      <c r="A265" s="102">
        <v>3864</v>
      </c>
      <c r="B265">
        <v>7984</v>
      </c>
      <c r="C265" s="106" t="s">
        <v>704</v>
      </c>
      <c r="D265" s="106" t="s">
        <v>1061</v>
      </c>
      <c r="E265">
        <v>1310</v>
      </c>
      <c r="F265">
        <v>1349</v>
      </c>
      <c r="G265">
        <v>800</v>
      </c>
      <c r="H265" s="106" t="s">
        <v>1042</v>
      </c>
      <c r="I265">
        <v>9412</v>
      </c>
      <c r="J265" s="106" t="s">
        <v>499</v>
      </c>
      <c r="K265" s="106" t="s">
        <v>1041</v>
      </c>
      <c r="L265">
        <v>415</v>
      </c>
      <c r="M265">
        <v>411</v>
      </c>
      <c r="N265">
        <v>2600</v>
      </c>
      <c r="O265" s="106" t="s">
        <v>1039</v>
      </c>
      <c r="P265">
        <v>0.72081900963871104</v>
      </c>
      <c r="Q265">
        <v>0.86946559379914601</v>
      </c>
      <c r="R265">
        <v>0.26770545709517501</v>
      </c>
      <c r="S265">
        <v>7.6684360073697305E-2</v>
      </c>
      <c r="T265">
        <v>-1.01892958963624</v>
      </c>
      <c r="U265">
        <v>1.01892958963624</v>
      </c>
      <c r="V265">
        <v>1.5256741480076901</v>
      </c>
      <c r="W265">
        <v>-6.41</v>
      </c>
      <c r="X265">
        <v>0.98</v>
      </c>
      <c r="Y265">
        <v>545336</v>
      </c>
      <c r="Z265">
        <v>24788</v>
      </c>
      <c r="AA265">
        <v>1.18</v>
      </c>
      <c r="AB265">
        <v>22</v>
      </c>
      <c r="AC265">
        <v>13</v>
      </c>
      <c r="AD265">
        <v>9</v>
      </c>
      <c r="AE265">
        <v>59.09</v>
      </c>
      <c r="AF265">
        <v>12</v>
      </c>
      <c r="AG265">
        <v>9</v>
      </c>
      <c r="AH265">
        <v>6</v>
      </c>
      <c r="AI265">
        <v>7</v>
      </c>
    </row>
    <row r="266" spans="1:35" x14ac:dyDescent="0.2">
      <c r="A266" s="102">
        <v>735</v>
      </c>
      <c r="B266">
        <v>1963</v>
      </c>
      <c r="C266" s="106" t="s">
        <v>1234</v>
      </c>
      <c r="D266" s="106" t="s">
        <v>1049</v>
      </c>
      <c r="E266">
        <v>1033</v>
      </c>
      <c r="F266">
        <v>1065</v>
      </c>
      <c r="G266">
        <v>1000</v>
      </c>
      <c r="H266" s="106" t="s">
        <v>1042</v>
      </c>
      <c r="I266">
        <v>6471</v>
      </c>
      <c r="J266" s="106" t="s">
        <v>930</v>
      </c>
      <c r="K266" s="106" t="s">
        <v>1051</v>
      </c>
      <c r="L266">
        <v>779</v>
      </c>
      <c r="M266">
        <v>793</v>
      </c>
      <c r="N266">
        <v>1300</v>
      </c>
      <c r="O266" s="106" t="s">
        <v>1039</v>
      </c>
      <c r="P266">
        <v>0.93079173025435102</v>
      </c>
      <c r="Q266">
        <v>0.94483243062677802</v>
      </c>
      <c r="R266" s="15">
        <v>0.128892095991504</v>
      </c>
      <c r="S266" s="106">
        <v>4.47203665272249E-2</v>
      </c>
      <c r="T266">
        <v>-1.1176387955009599</v>
      </c>
      <c r="U266">
        <v>1.1176387955009599</v>
      </c>
      <c r="V266">
        <v>1.09978827317796</v>
      </c>
      <c r="W266">
        <v>-13.62</v>
      </c>
      <c r="X266">
        <v>3.2</v>
      </c>
      <c r="Y266">
        <v>545161</v>
      </c>
      <c r="Z266">
        <v>23703</v>
      </c>
      <c r="AA266">
        <v>1.1399999999999999</v>
      </c>
      <c r="AB266">
        <v>23</v>
      </c>
      <c r="AC266">
        <v>15</v>
      </c>
      <c r="AD266">
        <v>8</v>
      </c>
      <c r="AE266">
        <v>65.22</v>
      </c>
      <c r="AF266">
        <v>11</v>
      </c>
      <c r="AG266">
        <v>13</v>
      </c>
      <c r="AH266">
        <v>4</v>
      </c>
      <c r="AI266">
        <v>6</v>
      </c>
    </row>
    <row r="267" spans="1:35" x14ac:dyDescent="0.2">
      <c r="A267" s="102">
        <v>2503</v>
      </c>
      <c r="B267">
        <v>4061</v>
      </c>
      <c r="C267" s="106" t="s">
        <v>1224</v>
      </c>
      <c r="D267" s="106" t="s">
        <v>1062</v>
      </c>
      <c r="E267">
        <v>2685</v>
      </c>
      <c r="F267">
        <v>2677</v>
      </c>
      <c r="G267">
        <v>400</v>
      </c>
      <c r="H267" s="106" t="s">
        <v>1042</v>
      </c>
      <c r="I267">
        <v>7167</v>
      </c>
      <c r="J267" s="106" t="s">
        <v>1103</v>
      </c>
      <c r="K267" s="106" t="s">
        <v>1083</v>
      </c>
      <c r="L267">
        <v>231</v>
      </c>
      <c r="M267">
        <v>232</v>
      </c>
      <c r="N267">
        <v>4600</v>
      </c>
      <c r="O267" s="106" t="s">
        <v>1039</v>
      </c>
      <c r="P267">
        <v>0.61692224147917196</v>
      </c>
      <c r="Q267">
        <v>0.90572351093421999</v>
      </c>
      <c r="R267">
        <v>0.33166932070863803</v>
      </c>
      <c r="S267" s="15">
        <v>8.1905439701186495E-4</v>
      </c>
      <c r="T267">
        <v>-0.40868340997812302</v>
      </c>
      <c r="U267">
        <v>0.40868340997812302</v>
      </c>
      <c r="V267">
        <v>0.54596422314253001</v>
      </c>
      <c r="W267">
        <v>-3.51</v>
      </c>
      <c r="X267">
        <v>0.34</v>
      </c>
      <c r="Y267">
        <v>544424</v>
      </c>
      <c r="Z267">
        <v>22684</v>
      </c>
      <c r="AA267">
        <v>1.21</v>
      </c>
      <c r="AB267">
        <v>24</v>
      </c>
      <c r="AC267">
        <v>14</v>
      </c>
      <c r="AD267">
        <v>10</v>
      </c>
      <c r="AE267">
        <v>58.33</v>
      </c>
      <c r="AF267">
        <v>12</v>
      </c>
      <c r="AG267">
        <v>9</v>
      </c>
      <c r="AH267">
        <v>4</v>
      </c>
      <c r="AI267">
        <v>11</v>
      </c>
    </row>
    <row r="268" spans="1:35" x14ac:dyDescent="0.2">
      <c r="A268" s="102">
        <v>2576</v>
      </c>
      <c r="B268">
        <v>8020</v>
      </c>
      <c r="C268" s="106" t="s">
        <v>1121</v>
      </c>
      <c r="D268" s="106" t="s">
        <v>1046</v>
      </c>
      <c r="E268">
        <v>1163</v>
      </c>
      <c r="F268">
        <v>1190</v>
      </c>
      <c r="G268">
        <v>800</v>
      </c>
      <c r="H268" s="106" t="s">
        <v>1039</v>
      </c>
      <c r="I268">
        <v>8341</v>
      </c>
      <c r="J268" s="106" t="s">
        <v>739</v>
      </c>
      <c r="K268" s="106" t="s">
        <v>1083</v>
      </c>
      <c r="L268">
        <v>1385</v>
      </c>
      <c r="M268">
        <v>1382</v>
      </c>
      <c r="N268">
        <v>700</v>
      </c>
      <c r="O268" s="106" t="s">
        <v>1042</v>
      </c>
      <c r="P268">
        <v>0.86472122275958296</v>
      </c>
      <c r="Q268">
        <v>0.903926514151424</v>
      </c>
      <c r="R268">
        <v>0.34968423259195103</v>
      </c>
      <c r="S268">
        <v>8.9778423842091698E-2</v>
      </c>
      <c r="T268">
        <v>0.829064303530199</v>
      </c>
      <c r="U268">
        <v>0.829064303530199</v>
      </c>
      <c r="V268">
        <v>2.7271893666288301E-2</v>
      </c>
      <c r="W268">
        <v>4.0999999999999996</v>
      </c>
      <c r="X268">
        <v>1.59</v>
      </c>
      <c r="Y268">
        <v>544240</v>
      </c>
      <c r="Z268">
        <v>24738</v>
      </c>
      <c r="AA268">
        <v>1.2</v>
      </c>
      <c r="AB268">
        <v>22</v>
      </c>
      <c r="AC268">
        <v>12</v>
      </c>
      <c r="AD268">
        <v>10</v>
      </c>
      <c r="AE268">
        <v>54.55</v>
      </c>
      <c r="AF268">
        <v>11</v>
      </c>
      <c r="AG268">
        <v>9</v>
      </c>
      <c r="AH268">
        <v>6</v>
      </c>
      <c r="AI268">
        <v>7</v>
      </c>
    </row>
    <row r="269" spans="1:35" x14ac:dyDescent="0.2">
      <c r="A269" s="102">
        <v>1424</v>
      </c>
      <c r="B269">
        <v>6028</v>
      </c>
      <c r="C269" s="106" t="s">
        <v>498</v>
      </c>
      <c r="D269" s="106" t="s">
        <v>1052</v>
      </c>
      <c r="E269">
        <v>6010</v>
      </c>
      <c r="F269">
        <v>6320</v>
      </c>
      <c r="G269">
        <v>100</v>
      </c>
      <c r="H269" s="106" t="s">
        <v>1039</v>
      </c>
      <c r="I269">
        <v>9412</v>
      </c>
      <c r="J269" s="106" t="s">
        <v>499</v>
      </c>
      <c r="K269" s="106" t="s">
        <v>1041</v>
      </c>
      <c r="L269">
        <v>415</v>
      </c>
      <c r="M269">
        <v>411</v>
      </c>
      <c r="N269">
        <v>1500</v>
      </c>
      <c r="O269" s="106" t="s">
        <v>1042</v>
      </c>
      <c r="P269">
        <v>0.88527556620961501</v>
      </c>
      <c r="Q269">
        <v>0.92986626487561197</v>
      </c>
      <c r="R269" s="15">
        <v>0.21368600770045601</v>
      </c>
      <c r="S269" s="15">
        <v>8.5331710815958499E-6</v>
      </c>
      <c r="T269">
        <v>0.68094545681531304</v>
      </c>
      <c r="U269">
        <v>0.68094545681531304</v>
      </c>
      <c r="V269">
        <v>0.249550151876723</v>
      </c>
      <c r="W269">
        <v>7.94</v>
      </c>
      <c r="X269">
        <v>2.4500000000000002</v>
      </c>
      <c r="Y269">
        <v>544155</v>
      </c>
      <c r="Z269">
        <v>21766</v>
      </c>
      <c r="AA269">
        <v>1.3</v>
      </c>
      <c r="AB269">
        <v>25</v>
      </c>
      <c r="AC269">
        <v>18</v>
      </c>
      <c r="AD269">
        <v>7</v>
      </c>
      <c r="AE269">
        <v>72</v>
      </c>
      <c r="AF269">
        <v>10</v>
      </c>
      <c r="AG269">
        <v>15</v>
      </c>
      <c r="AH269">
        <v>4</v>
      </c>
      <c r="AI269">
        <v>6</v>
      </c>
    </row>
    <row r="270" spans="1:35" x14ac:dyDescent="0.2">
      <c r="A270" s="102">
        <v>2938</v>
      </c>
      <c r="B270">
        <v>4503</v>
      </c>
      <c r="C270" s="106" t="s">
        <v>600</v>
      </c>
      <c r="D270" s="106" t="s">
        <v>1060</v>
      </c>
      <c r="E270">
        <v>1839</v>
      </c>
      <c r="F270">
        <v>1805</v>
      </c>
      <c r="G270">
        <v>600</v>
      </c>
      <c r="H270" s="106" t="s">
        <v>1042</v>
      </c>
      <c r="I270">
        <v>4689</v>
      </c>
      <c r="J270" s="106" t="s">
        <v>1168</v>
      </c>
      <c r="K270" s="106" t="s">
        <v>1041</v>
      </c>
      <c r="L270">
        <v>440</v>
      </c>
      <c r="M270">
        <v>437</v>
      </c>
      <c r="N270">
        <v>2500</v>
      </c>
      <c r="O270" s="106" t="s">
        <v>1039</v>
      </c>
      <c r="P270">
        <v>0.88303280740590895</v>
      </c>
      <c r="Q270">
        <v>0.89502890088006004</v>
      </c>
      <c r="R270">
        <v>0.222009535343587</v>
      </c>
      <c r="S270" s="15">
        <v>3.9602698964511601E-2</v>
      </c>
      <c r="T270">
        <v>-1.26935301847578</v>
      </c>
      <c r="U270">
        <v>1.26935301847578</v>
      </c>
      <c r="V270">
        <v>0.94064333918865295</v>
      </c>
      <c r="W270">
        <v>-8.19</v>
      </c>
      <c r="X270">
        <v>0.88</v>
      </c>
      <c r="Y270">
        <v>543879</v>
      </c>
      <c r="Z270">
        <v>21755</v>
      </c>
      <c r="AA270">
        <v>1.02</v>
      </c>
      <c r="AB270">
        <v>25</v>
      </c>
      <c r="AC270">
        <v>15</v>
      </c>
      <c r="AD270">
        <v>10</v>
      </c>
      <c r="AE270">
        <v>60</v>
      </c>
      <c r="AF270">
        <v>10</v>
      </c>
      <c r="AG270">
        <v>15</v>
      </c>
      <c r="AH270">
        <v>8</v>
      </c>
      <c r="AI270">
        <v>2</v>
      </c>
    </row>
    <row r="271" spans="1:35" x14ac:dyDescent="0.2">
      <c r="A271" s="102">
        <v>4533</v>
      </c>
      <c r="B271">
        <v>2810</v>
      </c>
      <c r="C271" s="106" t="s">
        <v>1252</v>
      </c>
      <c r="D271" s="106" t="s">
        <v>1065</v>
      </c>
      <c r="E271">
        <v>3495</v>
      </c>
      <c r="F271">
        <v>3515</v>
      </c>
      <c r="G271">
        <v>300</v>
      </c>
      <c r="H271" s="106" t="s">
        <v>1042</v>
      </c>
      <c r="I271">
        <v>5423</v>
      </c>
      <c r="J271" s="106" t="s">
        <v>1670</v>
      </c>
      <c r="K271" s="106" t="s">
        <v>1081</v>
      </c>
      <c r="L271">
        <v>767</v>
      </c>
      <c r="M271">
        <v>776</v>
      </c>
      <c r="N271">
        <v>1400</v>
      </c>
      <c r="O271" s="106" t="s">
        <v>1039</v>
      </c>
      <c r="P271">
        <v>0.58872145122633601</v>
      </c>
      <c r="Q271">
        <v>0.84597665375252595</v>
      </c>
      <c r="R271">
        <v>0.17955056216058801</v>
      </c>
      <c r="S271" s="106">
        <v>6.3427812810482001E-2</v>
      </c>
      <c r="T271">
        <v>-0.68098632991978902</v>
      </c>
      <c r="U271">
        <v>0.68098632991978902</v>
      </c>
      <c r="V271">
        <v>0.75654462829674296</v>
      </c>
      <c r="W271">
        <v>-5.15</v>
      </c>
      <c r="X271">
        <v>3.03</v>
      </c>
      <c r="Y271">
        <v>543415</v>
      </c>
      <c r="Z271">
        <v>22642</v>
      </c>
      <c r="AA271">
        <v>1.28</v>
      </c>
      <c r="AB271">
        <v>24</v>
      </c>
      <c r="AC271">
        <v>17</v>
      </c>
      <c r="AD271">
        <v>7</v>
      </c>
      <c r="AE271">
        <v>70.83</v>
      </c>
      <c r="AF271">
        <v>11</v>
      </c>
      <c r="AG271">
        <v>15</v>
      </c>
      <c r="AH271">
        <v>4</v>
      </c>
      <c r="AI271">
        <v>5</v>
      </c>
    </row>
    <row r="272" spans="1:35" x14ac:dyDescent="0.2">
      <c r="A272" s="102">
        <v>2641</v>
      </c>
      <c r="B272">
        <v>5214</v>
      </c>
      <c r="C272" s="106" t="s">
        <v>1265</v>
      </c>
      <c r="D272" s="106" t="s">
        <v>1038</v>
      </c>
      <c r="E272">
        <v>1600</v>
      </c>
      <c r="F272">
        <v>1622</v>
      </c>
      <c r="G272">
        <v>600</v>
      </c>
      <c r="H272" s="106" t="s">
        <v>1039</v>
      </c>
      <c r="I272">
        <v>5301</v>
      </c>
      <c r="J272" s="106" t="s">
        <v>622</v>
      </c>
      <c r="K272" s="106" t="s">
        <v>1038</v>
      </c>
      <c r="L272">
        <v>846</v>
      </c>
      <c r="M272">
        <v>867</v>
      </c>
      <c r="N272">
        <v>1100</v>
      </c>
      <c r="O272" s="106" t="s">
        <v>1042</v>
      </c>
      <c r="P272">
        <v>0.80090885505424203</v>
      </c>
      <c r="Q272">
        <v>0.90255759681855297</v>
      </c>
      <c r="R272" s="106">
        <v>0.396234985476765</v>
      </c>
      <c r="S272">
        <v>5.1946018607356001E-3</v>
      </c>
      <c r="T272">
        <v>8.7490343566216003E-2</v>
      </c>
      <c r="U272">
        <v>8.7490343566216003E-2</v>
      </c>
      <c r="V272">
        <v>0.19761745714657</v>
      </c>
      <c r="W272">
        <v>1.19</v>
      </c>
      <c r="X272">
        <v>2</v>
      </c>
      <c r="Y272">
        <v>543088</v>
      </c>
      <c r="Z272">
        <v>19396</v>
      </c>
      <c r="AA272">
        <v>1.02</v>
      </c>
      <c r="AB272">
        <v>28</v>
      </c>
      <c r="AC272">
        <v>17</v>
      </c>
      <c r="AD272">
        <v>11</v>
      </c>
      <c r="AE272">
        <v>60.71</v>
      </c>
      <c r="AF272">
        <v>7</v>
      </c>
      <c r="AG272">
        <v>16</v>
      </c>
      <c r="AH272">
        <v>10</v>
      </c>
      <c r="AI272">
        <v>2</v>
      </c>
    </row>
    <row r="273" spans="1:35" x14ac:dyDescent="0.2">
      <c r="A273" s="102">
        <v>4978</v>
      </c>
      <c r="B273">
        <v>4061</v>
      </c>
      <c r="C273" s="106" t="s">
        <v>1224</v>
      </c>
      <c r="D273" s="106" t="s">
        <v>1062</v>
      </c>
      <c r="E273">
        <v>2685</v>
      </c>
      <c r="F273">
        <v>2677</v>
      </c>
      <c r="G273">
        <v>400</v>
      </c>
      <c r="H273" s="106" t="s">
        <v>1039</v>
      </c>
      <c r="I273">
        <v>8056</v>
      </c>
      <c r="J273" s="106" t="s">
        <v>4150</v>
      </c>
      <c r="K273" s="106" t="s">
        <v>1041</v>
      </c>
      <c r="L273">
        <v>3175</v>
      </c>
      <c r="M273">
        <v>3165</v>
      </c>
      <c r="N273">
        <v>300</v>
      </c>
      <c r="O273" s="106" t="s">
        <v>1042</v>
      </c>
      <c r="P273">
        <v>0.84906795433919502</v>
      </c>
      <c r="Q273">
        <v>0.82901257755963398</v>
      </c>
      <c r="R273">
        <v>4.0577047650278503E-2</v>
      </c>
      <c r="S273">
        <v>1.21698962895707E-2</v>
      </c>
      <c r="T273">
        <v>6.4784684641312401E-2</v>
      </c>
      <c r="U273">
        <v>6.4784684641312401E-2</v>
      </c>
      <c r="V273">
        <v>1.4677921883795899E-2</v>
      </c>
      <c r="W273">
        <v>0.44</v>
      </c>
      <c r="X273">
        <v>12.78</v>
      </c>
      <c r="Y273">
        <v>542614</v>
      </c>
      <c r="Z273">
        <v>28559</v>
      </c>
      <c r="AA273">
        <v>1.26</v>
      </c>
      <c r="AB273">
        <v>19</v>
      </c>
      <c r="AC273">
        <v>12</v>
      </c>
      <c r="AD273">
        <v>7</v>
      </c>
      <c r="AE273">
        <v>63.16</v>
      </c>
      <c r="AF273">
        <v>10</v>
      </c>
      <c r="AG273">
        <v>11</v>
      </c>
      <c r="AH273">
        <v>5</v>
      </c>
      <c r="AI273">
        <v>3</v>
      </c>
    </row>
    <row r="274" spans="1:35" x14ac:dyDescent="0.2">
      <c r="A274" s="102">
        <v>2445</v>
      </c>
      <c r="B274">
        <v>5423</v>
      </c>
      <c r="C274" s="106" t="s">
        <v>1670</v>
      </c>
      <c r="D274" s="106" t="s">
        <v>1081</v>
      </c>
      <c r="E274">
        <v>767</v>
      </c>
      <c r="F274">
        <v>776</v>
      </c>
      <c r="G274">
        <v>1300</v>
      </c>
      <c r="H274" s="106" t="s">
        <v>1039</v>
      </c>
      <c r="I274">
        <v>7976</v>
      </c>
      <c r="J274" s="106" t="s">
        <v>1078</v>
      </c>
      <c r="K274" s="106" t="s">
        <v>1061</v>
      </c>
      <c r="L274">
        <v>1370</v>
      </c>
      <c r="M274">
        <v>1413</v>
      </c>
      <c r="N274">
        <v>700</v>
      </c>
      <c r="O274" s="106" t="s">
        <v>1042</v>
      </c>
      <c r="P274">
        <v>0.80672342651198503</v>
      </c>
      <c r="Q274">
        <v>0.90735585920375295</v>
      </c>
      <c r="R274">
        <v>5.5244249914173801E-2</v>
      </c>
      <c r="S274" s="15">
        <v>2.0194781267093699E-3</v>
      </c>
      <c r="T274">
        <v>1.72515297699843</v>
      </c>
      <c r="U274">
        <v>1.72515297699843</v>
      </c>
      <c r="V274">
        <v>2.0938060791658302</v>
      </c>
      <c r="W274">
        <v>8.7799999999999994</v>
      </c>
      <c r="X274">
        <v>1.99</v>
      </c>
      <c r="Y274">
        <v>542474</v>
      </c>
      <c r="Z274">
        <v>25832</v>
      </c>
      <c r="AA274">
        <v>1.28</v>
      </c>
      <c r="AB274">
        <v>21</v>
      </c>
      <c r="AC274">
        <v>15</v>
      </c>
      <c r="AD274">
        <v>6</v>
      </c>
      <c r="AE274">
        <v>71.430000000000007</v>
      </c>
      <c r="AF274">
        <v>13</v>
      </c>
      <c r="AG274">
        <v>12</v>
      </c>
      <c r="AH274">
        <v>2</v>
      </c>
      <c r="AI274">
        <v>7</v>
      </c>
    </row>
    <row r="275" spans="1:35" x14ac:dyDescent="0.2">
      <c r="A275" s="102">
        <v>2528</v>
      </c>
      <c r="B275">
        <v>3099</v>
      </c>
      <c r="C275" s="106" t="s">
        <v>33</v>
      </c>
      <c r="D275" s="106" t="s">
        <v>1063</v>
      </c>
      <c r="E275">
        <v>651</v>
      </c>
      <c r="F275">
        <v>690</v>
      </c>
      <c r="G275">
        <v>1500</v>
      </c>
      <c r="H275" s="106" t="s">
        <v>1039</v>
      </c>
      <c r="I275">
        <v>4045</v>
      </c>
      <c r="J275" s="106" t="s">
        <v>1294</v>
      </c>
      <c r="K275" s="106" t="s">
        <v>1062</v>
      </c>
      <c r="L275">
        <v>997</v>
      </c>
      <c r="M275">
        <v>1003</v>
      </c>
      <c r="N275">
        <v>1000</v>
      </c>
      <c r="O275" s="106" t="s">
        <v>1042</v>
      </c>
      <c r="P275">
        <v>0.89974880201710505</v>
      </c>
      <c r="Q275">
        <v>0.90513317525313797</v>
      </c>
      <c r="R275">
        <v>0.105195381163499</v>
      </c>
      <c r="S275">
        <v>9.0651797942488205E-2</v>
      </c>
      <c r="T275">
        <v>0.20580388428052701</v>
      </c>
      <c r="U275">
        <v>0.20580388428052701</v>
      </c>
      <c r="V275">
        <v>0.78976702733253801</v>
      </c>
      <c r="W275">
        <v>1.45</v>
      </c>
      <c r="X275">
        <v>3.19</v>
      </c>
      <c r="Y275">
        <v>541781</v>
      </c>
      <c r="Z275">
        <v>25799</v>
      </c>
      <c r="AA275">
        <v>1.24</v>
      </c>
      <c r="AB275">
        <v>21</v>
      </c>
      <c r="AC275">
        <v>14</v>
      </c>
      <c r="AD275">
        <v>7</v>
      </c>
      <c r="AE275">
        <v>66.67</v>
      </c>
      <c r="AF275">
        <v>11</v>
      </c>
      <c r="AG275">
        <v>12</v>
      </c>
      <c r="AH275">
        <v>4</v>
      </c>
      <c r="AI275">
        <v>5</v>
      </c>
    </row>
    <row r="276" spans="1:35" x14ac:dyDescent="0.2">
      <c r="A276" s="102">
        <v>5093</v>
      </c>
      <c r="B276">
        <v>6448</v>
      </c>
      <c r="C276" s="106" t="s">
        <v>397</v>
      </c>
      <c r="D276" s="106" t="s">
        <v>1044</v>
      </c>
      <c r="E276">
        <v>1859</v>
      </c>
      <c r="F276">
        <v>1924</v>
      </c>
      <c r="G276">
        <v>500</v>
      </c>
      <c r="H276" s="106" t="s">
        <v>1039</v>
      </c>
      <c r="I276">
        <v>9719</v>
      </c>
      <c r="J276" s="106" t="s">
        <v>1351</v>
      </c>
      <c r="K276" s="106" t="s">
        <v>1041</v>
      </c>
      <c r="L276">
        <v>4915</v>
      </c>
      <c r="M276">
        <v>4845</v>
      </c>
      <c r="N276">
        <v>200</v>
      </c>
      <c r="O276" s="106" t="s">
        <v>1042</v>
      </c>
      <c r="P276">
        <v>0.885516241715403</v>
      </c>
      <c r="Q276">
        <v>0.823776296796909</v>
      </c>
      <c r="R276">
        <v>0.25728711515643199</v>
      </c>
      <c r="S276">
        <v>7.1876157451235198E-2</v>
      </c>
      <c r="T276">
        <v>1.9938672513746101</v>
      </c>
      <c r="U276">
        <v>1.9938672513746101</v>
      </c>
      <c r="V276">
        <v>0.70098018292154096</v>
      </c>
      <c r="W276">
        <v>11.54</v>
      </c>
      <c r="X276">
        <v>0.72</v>
      </c>
      <c r="Y276">
        <v>541682</v>
      </c>
      <c r="Z276">
        <v>36112</v>
      </c>
      <c r="AA276">
        <v>1.78</v>
      </c>
      <c r="AB276">
        <v>15</v>
      </c>
      <c r="AC276">
        <v>11</v>
      </c>
      <c r="AD276">
        <v>4</v>
      </c>
      <c r="AE276">
        <v>73.33</v>
      </c>
      <c r="AF276">
        <v>9</v>
      </c>
      <c r="AG276">
        <v>11</v>
      </c>
      <c r="AH276">
        <v>2</v>
      </c>
      <c r="AI276">
        <v>2</v>
      </c>
    </row>
    <row r="277" spans="1:35" x14ac:dyDescent="0.2">
      <c r="A277" s="102">
        <v>95</v>
      </c>
      <c r="B277">
        <v>4005</v>
      </c>
      <c r="C277" s="106" t="s">
        <v>1229</v>
      </c>
      <c r="D277" s="106" t="s">
        <v>1062</v>
      </c>
      <c r="E277">
        <v>334</v>
      </c>
      <c r="F277">
        <v>340</v>
      </c>
      <c r="G277">
        <v>3000</v>
      </c>
      <c r="H277" s="106" t="s">
        <v>1039</v>
      </c>
      <c r="I277">
        <v>9716</v>
      </c>
      <c r="J277" s="106" t="s">
        <v>1191</v>
      </c>
      <c r="K277" s="106" t="s">
        <v>1052</v>
      </c>
      <c r="L277">
        <v>846</v>
      </c>
      <c r="M277">
        <v>861</v>
      </c>
      <c r="N277">
        <v>1200</v>
      </c>
      <c r="O277" s="106" t="s">
        <v>1042</v>
      </c>
      <c r="P277">
        <v>0.97831524526820002</v>
      </c>
      <c r="Q277">
        <v>0.968671867623074</v>
      </c>
      <c r="R277" s="106">
        <v>0.36030180333662998</v>
      </c>
      <c r="S277" s="106">
        <v>1.3280428679987501E-2</v>
      </c>
      <c r="T277">
        <v>0.476885748476229</v>
      </c>
      <c r="U277">
        <v>0.476885748476229</v>
      </c>
      <c r="V277">
        <v>0.43027557008462503</v>
      </c>
      <c r="W277">
        <v>2.4300000000000002</v>
      </c>
      <c r="X277">
        <v>1.28</v>
      </c>
      <c r="Y277">
        <v>541087</v>
      </c>
      <c r="Z277">
        <v>31829</v>
      </c>
      <c r="AA277">
        <v>1.53</v>
      </c>
      <c r="AB277">
        <v>17</v>
      </c>
      <c r="AC277">
        <v>13</v>
      </c>
      <c r="AD277">
        <v>4</v>
      </c>
      <c r="AE277">
        <v>76.47</v>
      </c>
      <c r="AF277">
        <v>10</v>
      </c>
      <c r="AG277">
        <v>11</v>
      </c>
      <c r="AH277">
        <v>3</v>
      </c>
      <c r="AI277">
        <v>3</v>
      </c>
    </row>
    <row r="278" spans="1:35" x14ac:dyDescent="0.2">
      <c r="A278" s="102">
        <v>2178</v>
      </c>
      <c r="B278">
        <v>1860</v>
      </c>
      <c r="C278" s="106" t="s">
        <v>53</v>
      </c>
      <c r="D278" s="106" t="s">
        <v>1049</v>
      </c>
      <c r="E278">
        <v>645</v>
      </c>
      <c r="F278">
        <v>652</v>
      </c>
      <c r="G278">
        <v>1600</v>
      </c>
      <c r="H278" s="106" t="s">
        <v>1039</v>
      </c>
      <c r="I278">
        <v>4530</v>
      </c>
      <c r="J278" s="106" t="s">
        <v>866</v>
      </c>
      <c r="K278" s="106" t="s">
        <v>1060</v>
      </c>
      <c r="L278">
        <v>5090</v>
      </c>
      <c r="M278">
        <v>5060</v>
      </c>
      <c r="N278">
        <v>200</v>
      </c>
      <c r="O278" s="106" t="s">
        <v>1042</v>
      </c>
      <c r="P278">
        <v>0.91760168312052903</v>
      </c>
      <c r="Q278">
        <v>0.91349576687980105</v>
      </c>
      <c r="R278" s="106">
        <v>8.0404816417081304E-2</v>
      </c>
      <c r="S278" s="15">
        <v>1.7822778880413E-2</v>
      </c>
      <c r="T278">
        <v>0.35940363716270302</v>
      </c>
      <c r="U278">
        <v>0.35940363716270302</v>
      </c>
      <c r="V278">
        <v>0.36754628432750303</v>
      </c>
      <c r="W278">
        <v>1.19</v>
      </c>
      <c r="X278">
        <v>3.08</v>
      </c>
      <c r="Y278">
        <v>540581</v>
      </c>
      <c r="Z278">
        <v>33786</v>
      </c>
      <c r="AA278">
        <v>1.77</v>
      </c>
      <c r="AB278">
        <v>16</v>
      </c>
      <c r="AC278">
        <v>13</v>
      </c>
      <c r="AD278">
        <v>3</v>
      </c>
      <c r="AE278">
        <v>81.25</v>
      </c>
      <c r="AF278">
        <v>12</v>
      </c>
      <c r="AG278">
        <v>9</v>
      </c>
      <c r="AH278">
        <v>2</v>
      </c>
      <c r="AI278">
        <v>5</v>
      </c>
    </row>
    <row r="279" spans="1:35" x14ac:dyDescent="0.2">
      <c r="A279" s="102">
        <v>571</v>
      </c>
      <c r="B279">
        <v>6770</v>
      </c>
      <c r="C279" s="106" t="s">
        <v>21</v>
      </c>
      <c r="D279" s="106" t="s">
        <v>1044</v>
      </c>
      <c r="E279">
        <v>1170</v>
      </c>
      <c r="F279">
        <v>1263</v>
      </c>
      <c r="G279">
        <v>800</v>
      </c>
      <c r="H279" s="106" t="s">
        <v>1042</v>
      </c>
      <c r="I279">
        <v>7453</v>
      </c>
      <c r="J279" s="106" t="s">
        <v>50</v>
      </c>
      <c r="K279" s="106" t="s">
        <v>1063</v>
      </c>
      <c r="L279">
        <v>1396</v>
      </c>
      <c r="M279">
        <v>1429</v>
      </c>
      <c r="N279">
        <v>700</v>
      </c>
      <c r="O279" s="106" t="s">
        <v>1039</v>
      </c>
      <c r="P279">
        <v>0.95907711678000795</v>
      </c>
      <c r="Q279">
        <v>0.94931692048585803</v>
      </c>
      <c r="R279" s="106">
        <v>0.26653211209835198</v>
      </c>
      <c r="S279" s="106">
        <v>9.2919786363624898E-2</v>
      </c>
      <c r="T279">
        <v>-0.86858691902480401</v>
      </c>
      <c r="U279">
        <v>0.86858691902480401</v>
      </c>
      <c r="V279">
        <v>1.3655972594874199</v>
      </c>
      <c r="W279">
        <v>-12.67</v>
      </c>
      <c r="X279">
        <v>1.01</v>
      </c>
      <c r="Y279">
        <v>540275</v>
      </c>
      <c r="Z279">
        <v>36018</v>
      </c>
      <c r="AA279">
        <v>1.86</v>
      </c>
      <c r="AB279">
        <v>15</v>
      </c>
      <c r="AC279">
        <v>11</v>
      </c>
      <c r="AD279">
        <v>4</v>
      </c>
      <c r="AE279">
        <v>73.33</v>
      </c>
      <c r="AF279">
        <v>10</v>
      </c>
      <c r="AG279">
        <v>11</v>
      </c>
      <c r="AH279">
        <v>2</v>
      </c>
      <c r="AI279">
        <v>2</v>
      </c>
    </row>
    <row r="280" spans="1:35" x14ac:dyDescent="0.2">
      <c r="A280" s="102">
        <v>785</v>
      </c>
      <c r="B280">
        <v>3076</v>
      </c>
      <c r="C280" s="106" t="s">
        <v>1293</v>
      </c>
      <c r="D280" s="106" t="s">
        <v>1046</v>
      </c>
      <c r="E280">
        <v>1388</v>
      </c>
      <c r="F280">
        <v>1418</v>
      </c>
      <c r="G280">
        <v>700</v>
      </c>
      <c r="H280" s="106" t="s">
        <v>1042</v>
      </c>
      <c r="I280">
        <v>9101</v>
      </c>
      <c r="J280" s="106" t="s">
        <v>782</v>
      </c>
      <c r="K280" s="106" t="s">
        <v>1228</v>
      </c>
      <c r="L280">
        <v>1399</v>
      </c>
      <c r="M280">
        <v>1448</v>
      </c>
      <c r="N280">
        <v>700</v>
      </c>
      <c r="O280" s="106" t="s">
        <v>1039</v>
      </c>
      <c r="P280">
        <v>0.94990373054982002</v>
      </c>
      <c r="Q280">
        <v>0.94352943387796095</v>
      </c>
      <c r="R280" s="15">
        <v>6.7536931461950405E-4</v>
      </c>
      <c r="S280">
        <v>1.31832921997219E-2</v>
      </c>
      <c r="T280">
        <v>-0.40045421683779298</v>
      </c>
      <c r="U280">
        <v>0.40045421683779298</v>
      </c>
      <c r="V280">
        <v>5.6807095293654603E-2</v>
      </c>
      <c r="W280">
        <v>-1.98</v>
      </c>
      <c r="X280">
        <v>2.0699999999999998</v>
      </c>
      <c r="Y280">
        <v>539974</v>
      </c>
      <c r="Z280">
        <v>33748</v>
      </c>
      <c r="AA280">
        <v>1.59</v>
      </c>
      <c r="AB280">
        <v>16</v>
      </c>
      <c r="AC280">
        <v>12</v>
      </c>
      <c r="AD280">
        <v>4</v>
      </c>
      <c r="AE280">
        <v>75</v>
      </c>
      <c r="AF280">
        <v>11</v>
      </c>
      <c r="AG280">
        <v>9</v>
      </c>
      <c r="AH280">
        <v>2</v>
      </c>
      <c r="AI280">
        <v>5</v>
      </c>
    </row>
    <row r="281" spans="1:35" x14ac:dyDescent="0.2">
      <c r="A281" s="102">
        <v>3806</v>
      </c>
      <c r="B281">
        <v>4321</v>
      </c>
      <c r="C281" s="106" t="s">
        <v>1735</v>
      </c>
      <c r="D281" s="106" t="s">
        <v>1052</v>
      </c>
      <c r="E281">
        <v>497</v>
      </c>
      <c r="F281">
        <v>503</v>
      </c>
      <c r="G281">
        <v>2100</v>
      </c>
      <c r="H281" s="106" t="s">
        <v>1039</v>
      </c>
      <c r="I281">
        <v>8306</v>
      </c>
      <c r="J281" s="106" t="s">
        <v>1186</v>
      </c>
      <c r="K281" s="106" t="s">
        <v>1083</v>
      </c>
      <c r="L281">
        <v>421</v>
      </c>
      <c r="M281">
        <v>423.8</v>
      </c>
      <c r="N281">
        <v>2500</v>
      </c>
      <c r="O281" s="106" t="s">
        <v>1042</v>
      </c>
      <c r="P281">
        <v>0.93993462817131501</v>
      </c>
      <c r="Q281">
        <v>0.87119038473697197</v>
      </c>
      <c r="R281" s="15">
        <v>0.44314846294275501</v>
      </c>
      <c r="S281">
        <v>2.75683795007775E-2</v>
      </c>
      <c r="T281">
        <v>1.5054657601432999</v>
      </c>
      <c r="U281">
        <v>1.5054657601432999</v>
      </c>
      <c r="V281">
        <v>1.34851057724567</v>
      </c>
      <c r="W281">
        <v>11.28</v>
      </c>
      <c r="X281">
        <v>0.3</v>
      </c>
      <c r="Y281">
        <v>539947</v>
      </c>
      <c r="Z281">
        <v>33747</v>
      </c>
      <c r="AA281">
        <v>1.54</v>
      </c>
      <c r="AB281">
        <v>16</v>
      </c>
      <c r="AC281">
        <v>11</v>
      </c>
      <c r="AD281">
        <v>5</v>
      </c>
      <c r="AE281">
        <v>68.75</v>
      </c>
      <c r="AF281">
        <v>12</v>
      </c>
      <c r="AG281">
        <v>7</v>
      </c>
      <c r="AH281">
        <v>3</v>
      </c>
      <c r="AI281">
        <v>6</v>
      </c>
    </row>
    <row r="282" spans="1:35" x14ac:dyDescent="0.2">
      <c r="A282" s="102">
        <v>1522</v>
      </c>
      <c r="B282">
        <v>2327</v>
      </c>
      <c r="C282" s="106" t="s">
        <v>1355</v>
      </c>
      <c r="D282" s="106" t="s">
        <v>1041</v>
      </c>
      <c r="E282">
        <v>2748</v>
      </c>
      <c r="F282">
        <v>2725</v>
      </c>
      <c r="G282">
        <v>400</v>
      </c>
      <c r="H282" s="106" t="s">
        <v>1042</v>
      </c>
      <c r="I282">
        <v>6474</v>
      </c>
      <c r="J282" s="106" t="s">
        <v>1673</v>
      </c>
      <c r="K282" s="106" t="s">
        <v>1051</v>
      </c>
      <c r="L282">
        <v>3250</v>
      </c>
      <c r="M282">
        <v>3355</v>
      </c>
      <c r="N282">
        <v>300</v>
      </c>
      <c r="O282" s="106" t="s">
        <v>1039</v>
      </c>
      <c r="P282">
        <v>0.93443592906538597</v>
      </c>
      <c r="Q282">
        <v>0.92753496892519505</v>
      </c>
      <c r="R282">
        <v>2.6286052485153599E-2</v>
      </c>
      <c r="S282">
        <v>2.7386771470957399E-2</v>
      </c>
      <c r="T282">
        <v>-0.90942938379399496</v>
      </c>
      <c r="U282">
        <v>0.90942938379399496</v>
      </c>
      <c r="V282">
        <v>0.36504926091984302</v>
      </c>
      <c r="W282">
        <v>-8.33</v>
      </c>
      <c r="X282">
        <v>8.3000000000000007</v>
      </c>
      <c r="Y282">
        <v>539635</v>
      </c>
      <c r="Z282">
        <v>29980</v>
      </c>
      <c r="AA282">
        <v>1.39</v>
      </c>
      <c r="AB282">
        <v>18</v>
      </c>
      <c r="AC282">
        <v>14</v>
      </c>
      <c r="AD282">
        <v>4</v>
      </c>
      <c r="AE282">
        <v>77.78</v>
      </c>
      <c r="AF282">
        <v>8</v>
      </c>
      <c r="AG282">
        <v>11</v>
      </c>
      <c r="AH282">
        <v>4</v>
      </c>
      <c r="AI282">
        <v>3</v>
      </c>
    </row>
    <row r="283" spans="1:35" x14ac:dyDescent="0.2">
      <c r="A283" s="102">
        <v>3969</v>
      </c>
      <c r="B283">
        <v>8766</v>
      </c>
      <c r="C283" s="106" t="s">
        <v>1164</v>
      </c>
      <c r="D283" s="106" t="s">
        <v>1171</v>
      </c>
      <c r="E283">
        <v>4520</v>
      </c>
      <c r="F283">
        <v>4507</v>
      </c>
      <c r="G283">
        <v>200</v>
      </c>
      <c r="H283" s="106" t="s">
        <v>1042</v>
      </c>
      <c r="I283">
        <v>8850</v>
      </c>
      <c r="J283" s="106" t="s">
        <v>1566</v>
      </c>
      <c r="K283" s="106" t="s">
        <v>1059</v>
      </c>
      <c r="L283">
        <v>2068</v>
      </c>
      <c r="M283">
        <v>2101</v>
      </c>
      <c r="N283">
        <v>400</v>
      </c>
      <c r="O283" s="106" t="s">
        <v>1039</v>
      </c>
      <c r="P283">
        <v>0.91900038759623803</v>
      </c>
      <c r="Q283">
        <v>0.86615096067726305</v>
      </c>
      <c r="R283">
        <v>5.4248728770780998E-2</v>
      </c>
      <c r="S283">
        <v>1.4008787431080701E-2</v>
      </c>
      <c r="T283">
        <v>-1.9949647071546099</v>
      </c>
      <c r="U283">
        <v>1.9949647071546099</v>
      </c>
      <c r="V283">
        <v>1.93424970164336</v>
      </c>
      <c r="W283">
        <v>-12.6</v>
      </c>
      <c r="X283">
        <v>6.77</v>
      </c>
      <c r="Y283">
        <v>538806</v>
      </c>
      <c r="Z283">
        <v>28358</v>
      </c>
      <c r="AA283">
        <v>1.38</v>
      </c>
      <c r="AB283">
        <v>19</v>
      </c>
      <c r="AC283">
        <v>14</v>
      </c>
      <c r="AD283">
        <v>5</v>
      </c>
      <c r="AE283">
        <v>73.680000000000007</v>
      </c>
      <c r="AF283">
        <v>13</v>
      </c>
      <c r="AG283">
        <v>11</v>
      </c>
      <c r="AH283">
        <v>2</v>
      </c>
      <c r="AI283">
        <v>6</v>
      </c>
    </row>
    <row r="284" spans="1:35" x14ac:dyDescent="0.2">
      <c r="A284" s="102">
        <v>5342</v>
      </c>
      <c r="B284">
        <v>4694</v>
      </c>
      <c r="C284" s="106" t="s">
        <v>1769</v>
      </c>
      <c r="D284" s="106" t="s">
        <v>1052</v>
      </c>
      <c r="E284">
        <v>3080</v>
      </c>
      <c r="F284">
        <v>3040</v>
      </c>
      <c r="G284">
        <v>300</v>
      </c>
      <c r="H284" s="106" t="s">
        <v>1039</v>
      </c>
      <c r="I284">
        <v>9303</v>
      </c>
      <c r="J284" s="106" t="s">
        <v>1349</v>
      </c>
      <c r="K284" s="106" t="s">
        <v>1368</v>
      </c>
      <c r="L284">
        <v>1268</v>
      </c>
      <c r="M284">
        <v>1275</v>
      </c>
      <c r="N284">
        <v>700</v>
      </c>
      <c r="O284" s="106" t="s">
        <v>1042</v>
      </c>
      <c r="P284">
        <v>0.88839220471525204</v>
      </c>
      <c r="Q284">
        <v>0.81185299199388605</v>
      </c>
      <c r="R284" s="15">
        <v>1.10496301931471E-4</v>
      </c>
      <c r="S284" s="106">
        <v>3.5873841432339099E-3</v>
      </c>
      <c r="T284">
        <v>1.05118212317455</v>
      </c>
      <c r="U284">
        <v>1.05118212317455</v>
      </c>
      <c r="V284">
        <v>1.8170981252592999</v>
      </c>
      <c r="W284">
        <v>5.46</v>
      </c>
      <c r="X284">
        <v>2.14</v>
      </c>
      <c r="Y284">
        <v>538713</v>
      </c>
      <c r="Z284">
        <v>26936</v>
      </c>
      <c r="AA284">
        <v>1.38</v>
      </c>
      <c r="AB284">
        <v>20</v>
      </c>
      <c r="AC284">
        <v>14</v>
      </c>
      <c r="AD284">
        <v>6</v>
      </c>
      <c r="AE284">
        <v>70</v>
      </c>
      <c r="AF284">
        <v>10</v>
      </c>
      <c r="AG284">
        <v>11</v>
      </c>
      <c r="AH284">
        <v>3</v>
      </c>
      <c r="AI284">
        <v>6</v>
      </c>
    </row>
    <row r="285" spans="1:35" x14ac:dyDescent="0.2">
      <c r="A285" s="102">
        <v>1400</v>
      </c>
      <c r="B285">
        <v>4042</v>
      </c>
      <c r="C285" s="106" t="s">
        <v>1271</v>
      </c>
      <c r="D285" s="106" t="s">
        <v>1062</v>
      </c>
      <c r="E285">
        <v>1318</v>
      </c>
      <c r="F285">
        <v>1345</v>
      </c>
      <c r="G285">
        <v>700</v>
      </c>
      <c r="H285" s="106" t="s">
        <v>1039</v>
      </c>
      <c r="I285">
        <v>4204</v>
      </c>
      <c r="J285" s="106" t="s">
        <v>226</v>
      </c>
      <c r="K285" s="106" t="s">
        <v>1062</v>
      </c>
      <c r="L285">
        <v>1408</v>
      </c>
      <c r="M285">
        <v>1438</v>
      </c>
      <c r="N285">
        <v>700</v>
      </c>
      <c r="O285" s="106" t="s">
        <v>1042</v>
      </c>
      <c r="P285">
        <v>0.95351411588309998</v>
      </c>
      <c r="Q285">
        <v>0.93038699175852801</v>
      </c>
      <c r="R285" s="15">
        <v>0.27203386670490898</v>
      </c>
      <c r="S285" s="15">
        <v>2.6131759183656299E-2</v>
      </c>
      <c r="T285">
        <v>0.77254961192429905</v>
      </c>
      <c r="U285">
        <v>0.77254961192429905</v>
      </c>
      <c r="V285">
        <v>1.6625875379562101</v>
      </c>
      <c r="W285">
        <v>3.2</v>
      </c>
      <c r="X285">
        <v>6.47</v>
      </c>
      <c r="Y285">
        <v>538534</v>
      </c>
      <c r="Z285">
        <v>31678</v>
      </c>
      <c r="AA285">
        <v>1.61</v>
      </c>
      <c r="AB285">
        <v>17</v>
      </c>
      <c r="AC285">
        <v>14</v>
      </c>
      <c r="AD285">
        <v>3</v>
      </c>
      <c r="AE285">
        <v>82.35</v>
      </c>
      <c r="AF285">
        <v>14</v>
      </c>
      <c r="AG285">
        <v>9</v>
      </c>
      <c r="AH285">
        <v>1</v>
      </c>
      <c r="AI285">
        <v>7</v>
      </c>
    </row>
    <row r="286" spans="1:35" x14ac:dyDescent="0.2">
      <c r="A286" s="102">
        <v>584</v>
      </c>
      <c r="B286">
        <v>4204</v>
      </c>
      <c r="C286" s="106" t="s">
        <v>226</v>
      </c>
      <c r="D286" s="106" t="s">
        <v>1062</v>
      </c>
      <c r="E286">
        <v>1408</v>
      </c>
      <c r="F286">
        <v>1438</v>
      </c>
      <c r="G286">
        <v>700</v>
      </c>
      <c r="H286" s="106" t="s">
        <v>1039</v>
      </c>
      <c r="I286">
        <v>6925</v>
      </c>
      <c r="J286" s="106" t="s">
        <v>1361</v>
      </c>
      <c r="K286" s="106" t="s">
        <v>1044</v>
      </c>
      <c r="L286">
        <v>1147</v>
      </c>
      <c r="M286">
        <v>1159</v>
      </c>
      <c r="N286">
        <v>900</v>
      </c>
      <c r="O286" s="106" t="s">
        <v>1042</v>
      </c>
      <c r="P286">
        <v>0.90402720217922194</v>
      </c>
      <c r="Q286">
        <v>0.94898704685528901</v>
      </c>
      <c r="R286" s="15">
        <v>0.36439434670312099</v>
      </c>
      <c r="S286" s="15">
        <v>5.0405288291565003E-3</v>
      </c>
      <c r="T286">
        <v>0.21484368496448999</v>
      </c>
      <c r="U286">
        <v>0.21484368496448999</v>
      </c>
      <c r="V286">
        <v>0.27312854743757697</v>
      </c>
      <c r="W286">
        <v>1.43</v>
      </c>
      <c r="X286">
        <v>3.63</v>
      </c>
      <c r="Y286">
        <v>538248</v>
      </c>
      <c r="Z286">
        <v>26912</v>
      </c>
      <c r="AA286">
        <v>1.34</v>
      </c>
      <c r="AB286">
        <v>20</v>
      </c>
      <c r="AC286">
        <v>14</v>
      </c>
      <c r="AD286">
        <v>6</v>
      </c>
      <c r="AE286">
        <v>70</v>
      </c>
      <c r="AF286">
        <v>13</v>
      </c>
      <c r="AG286">
        <v>9</v>
      </c>
      <c r="AH286">
        <v>3</v>
      </c>
      <c r="AI286">
        <v>8</v>
      </c>
    </row>
    <row r="287" spans="1:35" x14ac:dyDescent="0.2">
      <c r="A287" s="102">
        <v>2619</v>
      </c>
      <c r="B287">
        <v>5021</v>
      </c>
      <c r="C287" s="106" t="s">
        <v>1661</v>
      </c>
      <c r="D287" s="106" t="s">
        <v>1248</v>
      </c>
      <c r="E287">
        <v>1624</v>
      </c>
      <c r="F287">
        <v>1607</v>
      </c>
      <c r="G287">
        <v>600</v>
      </c>
      <c r="H287" s="106" t="s">
        <v>1042</v>
      </c>
      <c r="I287">
        <v>7453</v>
      </c>
      <c r="J287" s="106" t="s">
        <v>50</v>
      </c>
      <c r="K287" s="106" t="s">
        <v>1063</v>
      </c>
      <c r="L287">
        <v>1396</v>
      </c>
      <c r="M287">
        <v>1429</v>
      </c>
      <c r="N287">
        <v>700</v>
      </c>
      <c r="O287" s="106" t="s">
        <v>1039</v>
      </c>
      <c r="P287">
        <v>0.88639067728680498</v>
      </c>
      <c r="Q287">
        <v>0.90293015368957297</v>
      </c>
      <c r="R287">
        <v>0.49355465565293499</v>
      </c>
      <c r="S287">
        <v>9.7135822127647903E-2</v>
      </c>
      <c r="T287">
        <v>-1.0196761056844199</v>
      </c>
      <c r="U287">
        <v>1.0196761056844199</v>
      </c>
      <c r="V287">
        <v>0.76976985908006101</v>
      </c>
      <c r="W287">
        <v>-10.66</v>
      </c>
      <c r="X287">
        <v>3.74</v>
      </c>
      <c r="Y287">
        <v>536610</v>
      </c>
      <c r="Z287">
        <v>23331</v>
      </c>
      <c r="AA287">
        <v>1.0900000000000001</v>
      </c>
      <c r="AB287">
        <v>23</v>
      </c>
      <c r="AC287">
        <v>15</v>
      </c>
      <c r="AD287">
        <v>8</v>
      </c>
      <c r="AE287">
        <v>65.22</v>
      </c>
      <c r="AF287">
        <v>7</v>
      </c>
      <c r="AG287">
        <v>15</v>
      </c>
      <c r="AH287">
        <v>7</v>
      </c>
      <c r="AI287">
        <v>1</v>
      </c>
    </row>
    <row r="288" spans="1:35" x14ac:dyDescent="0.2">
      <c r="A288" s="102">
        <v>1048</v>
      </c>
      <c r="B288">
        <v>3087</v>
      </c>
      <c r="C288" s="106" t="s">
        <v>1255</v>
      </c>
      <c r="D288" s="106" t="s">
        <v>1063</v>
      </c>
      <c r="E288">
        <v>1730</v>
      </c>
      <c r="F288">
        <v>1777</v>
      </c>
      <c r="G288">
        <v>600</v>
      </c>
      <c r="H288" s="106" t="s">
        <v>1039</v>
      </c>
      <c r="I288">
        <v>3405</v>
      </c>
      <c r="J288" s="106" t="s">
        <v>1476</v>
      </c>
      <c r="K288" s="106" t="s">
        <v>1062</v>
      </c>
      <c r="L288">
        <v>1096</v>
      </c>
      <c r="M288">
        <v>1113</v>
      </c>
      <c r="N288">
        <v>1000</v>
      </c>
      <c r="O288" s="106" t="s">
        <v>1042</v>
      </c>
      <c r="P288">
        <v>0.938785733907609</v>
      </c>
      <c r="Q288">
        <v>0.937788246737977</v>
      </c>
      <c r="R288" s="15">
        <v>2.0474218086701901E-3</v>
      </c>
      <c r="S288">
        <v>1.3898963686537601E-4</v>
      </c>
      <c r="T288">
        <v>0.46925003212954502</v>
      </c>
      <c r="U288">
        <v>0.46925003212954502</v>
      </c>
      <c r="V288">
        <v>0.18146912458689099</v>
      </c>
      <c r="W288">
        <v>1.44</v>
      </c>
      <c r="X288">
        <v>4.3899999999999997</v>
      </c>
      <c r="Y288">
        <v>536386</v>
      </c>
      <c r="Z288">
        <v>29799</v>
      </c>
      <c r="AA288">
        <v>1.51</v>
      </c>
      <c r="AB288">
        <v>18</v>
      </c>
      <c r="AC288">
        <v>14</v>
      </c>
      <c r="AD288">
        <v>4</v>
      </c>
      <c r="AE288">
        <v>77.78</v>
      </c>
      <c r="AF288">
        <v>12</v>
      </c>
      <c r="AG288">
        <v>10</v>
      </c>
      <c r="AH288">
        <v>2</v>
      </c>
      <c r="AI288">
        <v>6</v>
      </c>
    </row>
    <row r="289" spans="1:35" x14ac:dyDescent="0.2">
      <c r="A289" s="102">
        <v>122</v>
      </c>
      <c r="B289">
        <v>6471</v>
      </c>
      <c r="C289" s="106" t="s">
        <v>930</v>
      </c>
      <c r="D289" s="106" t="s">
        <v>1051</v>
      </c>
      <c r="E289">
        <v>779</v>
      </c>
      <c r="F289">
        <v>793</v>
      </c>
      <c r="G289">
        <v>1300</v>
      </c>
      <c r="H289" s="106" t="s">
        <v>1039</v>
      </c>
      <c r="I289">
        <v>7278</v>
      </c>
      <c r="J289" s="106" t="s">
        <v>42</v>
      </c>
      <c r="K289" s="106" t="s">
        <v>1055</v>
      </c>
      <c r="L289">
        <v>1680</v>
      </c>
      <c r="M289">
        <v>1693</v>
      </c>
      <c r="N289">
        <v>600</v>
      </c>
      <c r="O289" s="106" t="s">
        <v>1042</v>
      </c>
      <c r="P289">
        <v>0.94682346452067001</v>
      </c>
      <c r="Q289">
        <v>0.96687117213585405</v>
      </c>
      <c r="R289">
        <v>5.8488614103236601E-2</v>
      </c>
      <c r="S289" s="15">
        <v>8.63691514077386E-4</v>
      </c>
      <c r="T289">
        <v>2.4226209762474702</v>
      </c>
      <c r="U289">
        <v>2.4226209762474702</v>
      </c>
      <c r="V289">
        <v>2.07499673387407</v>
      </c>
      <c r="W289">
        <v>10.5</v>
      </c>
      <c r="X289">
        <v>1.49</v>
      </c>
      <c r="Y289">
        <v>535501</v>
      </c>
      <c r="Z289">
        <v>26775</v>
      </c>
      <c r="AA289">
        <v>1.27</v>
      </c>
      <c r="AB289">
        <v>20</v>
      </c>
      <c r="AC289">
        <v>14</v>
      </c>
      <c r="AD289">
        <v>6</v>
      </c>
      <c r="AE289">
        <v>70</v>
      </c>
      <c r="AF289">
        <v>12</v>
      </c>
      <c r="AG289">
        <v>11</v>
      </c>
      <c r="AH289">
        <v>5</v>
      </c>
      <c r="AI289">
        <v>4</v>
      </c>
    </row>
    <row r="290" spans="1:35" x14ac:dyDescent="0.2">
      <c r="A290" s="102">
        <v>3369</v>
      </c>
      <c r="B290">
        <v>7762</v>
      </c>
      <c r="C290" s="106" t="s">
        <v>1197</v>
      </c>
      <c r="D290" s="106" t="s">
        <v>1048</v>
      </c>
      <c r="E290">
        <v>374</v>
      </c>
      <c r="F290">
        <v>386</v>
      </c>
      <c r="G290">
        <v>2800</v>
      </c>
      <c r="H290" s="106" t="s">
        <v>1042</v>
      </c>
      <c r="I290">
        <v>8919</v>
      </c>
      <c r="J290" s="106" t="s">
        <v>1363</v>
      </c>
      <c r="K290" s="106" t="s">
        <v>1059</v>
      </c>
      <c r="L290">
        <v>2032</v>
      </c>
      <c r="M290">
        <v>2126</v>
      </c>
      <c r="N290">
        <v>500</v>
      </c>
      <c r="O290" s="106" t="s">
        <v>1039</v>
      </c>
      <c r="P290">
        <v>0.78006278037902699</v>
      </c>
      <c r="Q290">
        <v>0.883157014084891</v>
      </c>
      <c r="R290">
        <v>0.49461775533164598</v>
      </c>
      <c r="S290" s="15">
        <v>1.51665454913666E-2</v>
      </c>
      <c r="T290">
        <v>-2.26415777135783</v>
      </c>
      <c r="U290">
        <v>2.26415777135783</v>
      </c>
      <c r="V290">
        <v>2.1599284515141699</v>
      </c>
      <c r="W290">
        <v>-23.2</v>
      </c>
      <c r="X290">
        <v>1.67</v>
      </c>
      <c r="Y290">
        <v>535196</v>
      </c>
      <c r="Z290">
        <v>28168</v>
      </c>
      <c r="AA290">
        <v>1.43</v>
      </c>
      <c r="AB290">
        <v>19</v>
      </c>
      <c r="AC290">
        <v>12</v>
      </c>
      <c r="AD290">
        <v>7</v>
      </c>
      <c r="AE290">
        <v>63.16</v>
      </c>
      <c r="AF290">
        <v>7</v>
      </c>
      <c r="AG290">
        <v>12</v>
      </c>
      <c r="AH290">
        <v>6</v>
      </c>
      <c r="AI290">
        <v>1</v>
      </c>
    </row>
    <row r="291" spans="1:35" x14ac:dyDescent="0.2">
      <c r="A291" s="102">
        <v>3921</v>
      </c>
      <c r="B291">
        <v>4182</v>
      </c>
      <c r="C291" s="106" t="s">
        <v>44</v>
      </c>
      <c r="D291" s="106" t="s">
        <v>1062</v>
      </c>
      <c r="E291">
        <v>1328</v>
      </c>
      <c r="F291">
        <v>1350</v>
      </c>
      <c r="G291">
        <v>700</v>
      </c>
      <c r="H291" s="106" t="s">
        <v>1042</v>
      </c>
      <c r="I291">
        <v>4544</v>
      </c>
      <c r="J291" s="106" t="s">
        <v>1375</v>
      </c>
      <c r="K291" s="106" t="s">
        <v>1052</v>
      </c>
      <c r="L291">
        <v>3050</v>
      </c>
      <c r="M291">
        <v>3050</v>
      </c>
      <c r="N291">
        <v>300</v>
      </c>
      <c r="O291" s="106" t="s">
        <v>1039</v>
      </c>
      <c r="P291">
        <v>0.87064320185774502</v>
      </c>
      <c r="Q291">
        <v>0.86754834326420904</v>
      </c>
      <c r="R291" s="15">
        <v>2.11454551489654E-5</v>
      </c>
      <c r="S291" s="15">
        <v>1.9125595420523101E-8</v>
      </c>
      <c r="T291">
        <v>-2.42024448513257</v>
      </c>
      <c r="U291">
        <v>2.42024448513257</v>
      </c>
      <c r="V291">
        <v>0.98374932096449796</v>
      </c>
      <c r="W291">
        <v>-28.43</v>
      </c>
      <c r="X291">
        <v>3.28</v>
      </c>
      <c r="Y291">
        <v>535003</v>
      </c>
      <c r="Z291">
        <v>33438</v>
      </c>
      <c r="AA291">
        <v>1.63</v>
      </c>
      <c r="AB291">
        <v>16</v>
      </c>
      <c r="AC291">
        <v>12</v>
      </c>
      <c r="AD291">
        <v>4</v>
      </c>
      <c r="AE291">
        <v>75</v>
      </c>
      <c r="AF291">
        <v>11</v>
      </c>
      <c r="AG291">
        <v>10</v>
      </c>
      <c r="AH291">
        <v>3</v>
      </c>
      <c r="AI291">
        <v>3</v>
      </c>
    </row>
    <row r="292" spans="1:35" x14ac:dyDescent="0.2">
      <c r="A292" s="102">
        <v>257</v>
      </c>
      <c r="B292">
        <v>2502</v>
      </c>
      <c r="C292" s="106" t="s">
        <v>1771</v>
      </c>
      <c r="D292" s="106" t="s">
        <v>1065</v>
      </c>
      <c r="E292">
        <v>3732</v>
      </c>
      <c r="F292">
        <v>3813</v>
      </c>
      <c r="G292">
        <v>200</v>
      </c>
      <c r="H292" s="106" t="s">
        <v>1042</v>
      </c>
      <c r="I292">
        <v>6183</v>
      </c>
      <c r="J292" s="106" t="s">
        <v>1217</v>
      </c>
      <c r="K292" s="106" t="s">
        <v>1052</v>
      </c>
      <c r="L292">
        <v>1265</v>
      </c>
      <c r="M292">
        <v>1272</v>
      </c>
      <c r="N292">
        <v>600</v>
      </c>
      <c r="O292" s="106" t="s">
        <v>1039</v>
      </c>
      <c r="P292">
        <v>0.95355833903906695</v>
      </c>
      <c r="Q292">
        <v>0.95985895094799101</v>
      </c>
      <c r="R292" s="106">
        <v>0.20181969893878601</v>
      </c>
      <c r="S292">
        <v>9.920517050731009E-4</v>
      </c>
      <c r="T292">
        <v>-1.311673041735</v>
      </c>
      <c r="U292">
        <v>1.311673041735</v>
      </c>
      <c r="V292">
        <v>1.6162101955155199</v>
      </c>
      <c r="W292">
        <v>-6.5</v>
      </c>
      <c r="X292">
        <v>0.08</v>
      </c>
      <c r="Y292">
        <v>534771</v>
      </c>
      <c r="Z292">
        <v>28146</v>
      </c>
      <c r="AA292">
        <v>1.39</v>
      </c>
      <c r="AB292">
        <v>19</v>
      </c>
      <c r="AC292">
        <v>14</v>
      </c>
      <c r="AD292">
        <v>5</v>
      </c>
      <c r="AE292">
        <v>73.680000000000007</v>
      </c>
      <c r="AF292">
        <v>12</v>
      </c>
      <c r="AG292">
        <v>11</v>
      </c>
      <c r="AH292">
        <v>3</v>
      </c>
      <c r="AI292">
        <v>5</v>
      </c>
    </row>
    <row r="293" spans="1:35" x14ac:dyDescent="0.2">
      <c r="A293" s="102">
        <v>3765</v>
      </c>
      <c r="B293">
        <v>4061</v>
      </c>
      <c r="C293" s="106" t="s">
        <v>1224</v>
      </c>
      <c r="D293" s="106" t="s">
        <v>1062</v>
      </c>
      <c r="E293">
        <v>2685</v>
      </c>
      <c r="F293">
        <v>2677</v>
      </c>
      <c r="G293">
        <v>400</v>
      </c>
      <c r="H293" s="106" t="s">
        <v>1039</v>
      </c>
      <c r="I293">
        <v>8341</v>
      </c>
      <c r="J293" s="106" t="s">
        <v>739</v>
      </c>
      <c r="K293" s="106" t="s">
        <v>1083</v>
      </c>
      <c r="L293">
        <v>1385</v>
      </c>
      <c r="M293">
        <v>1382</v>
      </c>
      <c r="N293">
        <v>800</v>
      </c>
      <c r="O293" s="106" t="s">
        <v>1042</v>
      </c>
      <c r="P293">
        <v>0.77807624985009605</v>
      </c>
      <c r="Q293">
        <v>0.87222450896942005</v>
      </c>
      <c r="R293" s="15">
        <v>6.4943197076690301E-2</v>
      </c>
      <c r="S293">
        <v>2.06678817935863E-2</v>
      </c>
      <c r="T293">
        <v>0.57796252290914696</v>
      </c>
      <c r="U293">
        <v>0.57796252290914696</v>
      </c>
      <c r="V293">
        <v>0.32283389603565699</v>
      </c>
      <c r="W293">
        <v>3.82</v>
      </c>
      <c r="X293">
        <v>3.25</v>
      </c>
      <c r="Y293">
        <v>531739</v>
      </c>
      <c r="Z293">
        <v>35449</v>
      </c>
      <c r="AA293">
        <v>1.91</v>
      </c>
      <c r="AB293">
        <v>15</v>
      </c>
      <c r="AC293">
        <v>8</v>
      </c>
      <c r="AD293">
        <v>7</v>
      </c>
      <c r="AE293">
        <v>53.33</v>
      </c>
      <c r="AF293">
        <v>12</v>
      </c>
      <c r="AG293">
        <v>7</v>
      </c>
      <c r="AH293">
        <v>2</v>
      </c>
      <c r="AI293">
        <v>6</v>
      </c>
    </row>
    <row r="294" spans="1:35" x14ac:dyDescent="0.2">
      <c r="A294" s="102">
        <v>142</v>
      </c>
      <c r="B294">
        <v>6952</v>
      </c>
      <c r="C294" s="106" t="s">
        <v>395</v>
      </c>
      <c r="D294" s="106" t="s">
        <v>1044</v>
      </c>
      <c r="E294">
        <v>1689</v>
      </c>
      <c r="F294">
        <v>1695</v>
      </c>
      <c r="G294">
        <v>600</v>
      </c>
      <c r="H294" s="106" t="s">
        <v>1042</v>
      </c>
      <c r="I294">
        <v>7729</v>
      </c>
      <c r="J294" s="106" t="s">
        <v>491</v>
      </c>
      <c r="K294" s="106" t="s">
        <v>1048</v>
      </c>
      <c r="L294">
        <v>3485</v>
      </c>
      <c r="M294">
        <v>3560</v>
      </c>
      <c r="N294">
        <v>300</v>
      </c>
      <c r="O294" s="106" t="s">
        <v>1039</v>
      </c>
      <c r="P294">
        <v>0.958397307891799</v>
      </c>
      <c r="Q294">
        <v>0.96550098420017605</v>
      </c>
      <c r="R294" s="15">
        <v>1.7490464016748201E-2</v>
      </c>
      <c r="S294">
        <v>3.1677533247870902E-3</v>
      </c>
      <c r="T294">
        <v>-2.4792545132672599</v>
      </c>
      <c r="U294">
        <v>2.4792545132672599</v>
      </c>
      <c r="V294">
        <v>1.7344223025810801</v>
      </c>
      <c r="W294">
        <v>-9.2899999999999991</v>
      </c>
      <c r="X294">
        <v>4.78</v>
      </c>
      <c r="Y294">
        <v>530894</v>
      </c>
      <c r="Z294">
        <v>24132</v>
      </c>
      <c r="AA294">
        <v>1.1200000000000001</v>
      </c>
      <c r="AB294">
        <v>22</v>
      </c>
      <c r="AC294">
        <v>13</v>
      </c>
      <c r="AD294">
        <v>9</v>
      </c>
      <c r="AE294">
        <v>59.09</v>
      </c>
      <c r="AF294">
        <v>10</v>
      </c>
      <c r="AG294">
        <v>12</v>
      </c>
      <c r="AH294">
        <v>6</v>
      </c>
      <c r="AI294">
        <v>4</v>
      </c>
    </row>
    <row r="295" spans="1:35" x14ac:dyDescent="0.2">
      <c r="A295" s="102">
        <v>2840</v>
      </c>
      <c r="B295">
        <v>4471</v>
      </c>
      <c r="C295" s="106" t="s">
        <v>1391</v>
      </c>
      <c r="D295" s="106" t="s">
        <v>1062</v>
      </c>
      <c r="E295">
        <v>4350</v>
      </c>
      <c r="F295">
        <v>4380</v>
      </c>
      <c r="G295">
        <v>200</v>
      </c>
      <c r="H295" s="106" t="s">
        <v>1039</v>
      </c>
      <c r="I295">
        <v>7867</v>
      </c>
      <c r="J295" s="106" t="s">
        <v>1362</v>
      </c>
      <c r="K295" s="106" t="s">
        <v>1061</v>
      </c>
      <c r="L295">
        <v>885</v>
      </c>
      <c r="M295">
        <v>919</v>
      </c>
      <c r="N295">
        <v>1000</v>
      </c>
      <c r="O295" s="106" t="s">
        <v>1042</v>
      </c>
      <c r="P295">
        <v>0.937786393599921</v>
      </c>
      <c r="Q295">
        <v>0.89745116636064404</v>
      </c>
      <c r="R295" s="15">
        <v>5.7461315368287198E-2</v>
      </c>
      <c r="S295" s="15">
        <v>1.89534859318168E-2</v>
      </c>
      <c r="T295">
        <v>0.108168335538009</v>
      </c>
      <c r="U295">
        <v>0.108168335538009</v>
      </c>
      <c r="V295">
        <v>0.56883569535574097</v>
      </c>
      <c r="W295">
        <v>0.81</v>
      </c>
      <c r="X295">
        <v>4.91</v>
      </c>
      <c r="Y295">
        <v>530803</v>
      </c>
      <c r="Z295">
        <v>31224</v>
      </c>
      <c r="AA295">
        <v>1.55</v>
      </c>
      <c r="AB295">
        <v>17</v>
      </c>
      <c r="AC295">
        <v>12</v>
      </c>
      <c r="AD295">
        <v>5</v>
      </c>
      <c r="AE295">
        <v>70.59</v>
      </c>
      <c r="AF295">
        <v>9</v>
      </c>
      <c r="AG295">
        <v>9</v>
      </c>
      <c r="AH295">
        <v>5</v>
      </c>
      <c r="AI295">
        <v>3</v>
      </c>
    </row>
    <row r="296" spans="1:35" x14ac:dyDescent="0.2">
      <c r="A296" s="102">
        <v>2462</v>
      </c>
      <c r="B296">
        <v>3048</v>
      </c>
      <c r="C296" s="106" t="s">
        <v>1292</v>
      </c>
      <c r="D296" s="106" t="s">
        <v>1063</v>
      </c>
      <c r="E296">
        <v>1030</v>
      </c>
      <c r="F296">
        <v>1045</v>
      </c>
      <c r="G296">
        <v>1000</v>
      </c>
      <c r="H296" s="106" t="s">
        <v>1039</v>
      </c>
      <c r="I296">
        <v>9101</v>
      </c>
      <c r="J296" s="106" t="s">
        <v>782</v>
      </c>
      <c r="K296" s="106" t="s">
        <v>1228</v>
      </c>
      <c r="L296">
        <v>1399</v>
      </c>
      <c r="M296">
        <v>1448</v>
      </c>
      <c r="N296">
        <v>700</v>
      </c>
      <c r="O296" s="106" t="s">
        <v>1042</v>
      </c>
      <c r="P296">
        <v>0.89727519367693598</v>
      </c>
      <c r="Q296">
        <v>0.90708968903637599</v>
      </c>
      <c r="R296" s="15">
        <v>0.25915781860620002</v>
      </c>
      <c r="S296">
        <v>8.7557818497840598E-2</v>
      </c>
      <c r="T296">
        <v>1.92437319166772</v>
      </c>
      <c r="U296">
        <v>1.92437319166772</v>
      </c>
      <c r="V296">
        <v>2.7128982924937901</v>
      </c>
      <c r="W296">
        <v>8.4600000000000009</v>
      </c>
      <c r="X296">
        <v>3.1</v>
      </c>
      <c r="Y296">
        <v>530338</v>
      </c>
      <c r="Z296">
        <v>25254</v>
      </c>
      <c r="AA296">
        <v>1.29</v>
      </c>
      <c r="AB296">
        <v>21</v>
      </c>
      <c r="AC296">
        <v>16</v>
      </c>
      <c r="AD296">
        <v>5</v>
      </c>
      <c r="AE296">
        <v>76.19</v>
      </c>
      <c r="AF296">
        <v>12</v>
      </c>
      <c r="AG296">
        <v>13</v>
      </c>
      <c r="AH296">
        <v>3</v>
      </c>
      <c r="AI296">
        <v>5</v>
      </c>
    </row>
    <row r="297" spans="1:35" x14ac:dyDescent="0.2">
      <c r="A297" s="102">
        <v>5250</v>
      </c>
      <c r="B297">
        <v>4704</v>
      </c>
      <c r="C297" s="106" t="s">
        <v>1002</v>
      </c>
      <c r="D297" s="106" t="s">
        <v>1041</v>
      </c>
      <c r="E297">
        <v>5400</v>
      </c>
      <c r="F297">
        <v>5370</v>
      </c>
      <c r="G297">
        <v>200</v>
      </c>
      <c r="H297" s="106" t="s">
        <v>1039</v>
      </c>
      <c r="I297">
        <v>8410</v>
      </c>
      <c r="J297" s="106" t="s">
        <v>1204</v>
      </c>
      <c r="K297" s="106" t="s">
        <v>1083</v>
      </c>
      <c r="L297">
        <v>280</v>
      </c>
      <c r="M297">
        <v>282</v>
      </c>
      <c r="N297">
        <v>3800</v>
      </c>
      <c r="O297" s="106" t="s">
        <v>1042</v>
      </c>
      <c r="P297">
        <v>0.73033987358721897</v>
      </c>
      <c r="Q297">
        <v>0.81667945604640202</v>
      </c>
      <c r="R297" s="106">
        <v>8.3591245290522004E-2</v>
      </c>
      <c r="S297" s="15">
        <v>1.0598453055860599E-3</v>
      </c>
      <c r="T297">
        <v>0.99460923105995802</v>
      </c>
      <c r="U297">
        <v>0.99460923105995802</v>
      </c>
      <c r="V297">
        <v>1.3224113665122099</v>
      </c>
      <c r="W297">
        <v>5.47</v>
      </c>
      <c r="X297">
        <v>0.22</v>
      </c>
      <c r="Y297">
        <v>530313</v>
      </c>
      <c r="Z297">
        <v>25253</v>
      </c>
      <c r="AA297">
        <v>1.54</v>
      </c>
      <c r="AB297">
        <v>21</v>
      </c>
      <c r="AC297">
        <v>15</v>
      </c>
      <c r="AD297">
        <v>6</v>
      </c>
      <c r="AE297">
        <v>71.430000000000007</v>
      </c>
      <c r="AF297">
        <v>9</v>
      </c>
      <c r="AG297">
        <v>14</v>
      </c>
      <c r="AH297">
        <v>4</v>
      </c>
      <c r="AI297">
        <v>3</v>
      </c>
    </row>
    <row r="298" spans="1:35" x14ac:dyDescent="0.2">
      <c r="A298" s="102">
        <v>780</v>
      </c>
      <c r="B298">
        <v>4307</v>
      </c>
      <c r="C298" s="106" t="s">
        <v>1295</v>
      </c>
      <c r="D298" s="106" t="s">
        <v>1041</v>
      </c>
      <c r="E298">
        <v>2636</v>
      </c>
      <c r="F298">
        <v>2557</v>
      </c>
      <c r="G298">
        <v>400</v>
      </c>
      <c r="H298" s="106" t="s">
        <v>1042</v>
      </c>
      <c r="I298">
        <v>4552</v>
      </c>
      <c r="J298" s="106" t="s">
        <v>1343</v>
      </c>
      <c r="K298" s="106" t="s">
        <v>1060</v>
      </c>
      <c r="L298">
        <v>10880</v>
      </c>
      <c r="M298">
        <v>10720</v>
      </c>
      <c r="N298">
        <v>100</v>
      </c>
      <c r="O298" s="106" t="s">
        <v>1039</v>
      </c>
      <c r="P298">
        <v>0.90856562688760401</v>
      </c>
      <c r="Q298">
        <v>0.94370536424437901</v>
      </c>
      <c r="R298" s="106">
        <v>5.9905220886676699E-2</v>
      </c>
      <c r="S298" s="106">
        <v>4.8102507658302303E-3</v>
      </c>
      <c r="T298">
        <v>-1.1613180195891299</v>
      </c>
      <c r="U298">
        <v>1.1613180195891299</v>
      </c>
      <c r="V298">
        <v>0.91108665570796699</v>
      </c>
      <c r="W298">
        <v>-5.65</v>
      </c>
      <c r="X298">
        <v>4.59</v>
      </c>
      <c r="Y298">
        <v>529802</v>
      </c>
      <c r="Z298">
        <v>40754</v>
      </c>
      <c r="AA298">
        <v>2.5499999999999998</v>
      </c>
      <c r="AB298">
        <v>13</v>
      </c>
      <c r="AC298">
        <v>11</v>
      </c>
      <c r="AD298">
        <v>2</v>
      </c>
      <c r="AE298">
        <v>84.62</v>
      </c>
      <c r="AF298">
        <v>9</v>
      </c>
      <c r="AG298">
        <v>11</v>
      </c>
      <c r="AH298">
        <v>1</v>
      </c>
      <c r="AI298">
        <v>1</v>
      </c>
    </row>
    <row r="299" spans="1:35" x14ac:dyDescent="0.2">
      <c r="A299" s="102">
        <v>908</v>
      </c>
      <c r="B299">
        <v>8020</v>
      </c>
      <c r="C299" s="106" t="s">
        <v>1121</v>
      </c>
      <c r="D299" s="106" t="s">
        <v>1046</v>
      </c>
      <c r="E299">
        <v>1163</v>
      </c>
      <c r="F299">
        <v>1190</v>
      </c>
      <c r="G299">
        <v>900</v>
      </c>
      <c r="H299" s="106" t="s">
        <v>1039</v>
      </c>
      <c r="I299">
        <v>9062</v>
      </c>
      <c r="J299" s="106" t="s">
        <v>1004</v>
      </c>
      <c r="K299" s="106" t="s">
        <v>1125</v>
      </c>
      <c r="L299">
        <v>5110</v>
      </c>
      <c r="M299">
        <v>5240</v>
      </c>
      <c r="N299">
        <v>200</v>
      </c>
      <c r="O299" s="106" t="s">
        <v>1042</v>
      </c>
      <c r="P299">
        <v>0.92908550612447804</v>
      </c>
      <c r="Q299">
        <v>0.94066748842151404</v>
      </c>
      <c r="R299">
        <v>0.27737839530887698</v>
      </c>
      <c r="S299">
        <v>2.66440009977458E-3</v>
      </c>
      <c r="T299">
        <v>0.91220991596111001</v>
      </c>
      <c r="U299">
        <v>0.91220991596111001</v>
      </c>
      <c r="V299">
        <v>0.64460497598149402</v>
      </c>
      <c r="W299">
        <v>4.07</v>
      </c>
      <c r="X299">
        <v>2.19</v>
      </c>
      <c r="Y299">
        <v>529012</v>
      </c>
      <c r="Z299">
        <v>29390</v>
      </c>
      <c r="AA299">
        <v>1.84</v>
      </c>
      <c r="AB299">
        <v>18</v>
      </c>
      <c r="AC299">
        <v>15</v>
      </c>
      <c r="AD299">
        <v>3</v>
      </c>
      <c r="AE299">
        <v>83.33</v>
      </c>
      <c r="AF299">
        <v>10</v>
      </c>
      <c r="AG299">
        <v>11</v>
      </c>
      <c r="AH299">
        <v>1</v>
      </c>
      <c r="AI299">
        <v>6</v>
      </c>
    </row>
    <row r="300" spans="1:35" x14ac:dyDescent="0.2">
      <c r="A300" s="102">
        <v>1825</v>
      </c>
      <c r="B300">
        <v>4666</v>
      </c>
      <c r="C300" s="106" t="s">
        <v>1560</v>
      </c>
      <c r="D300" s="106" t="s">
        <v>1059</v>
      </c>
      <c r="E300">
        <v>1761</v>
      </c>
      <c r="F300">
        <v>1877</v>
      </c>
      <c r="G300">
        <v>500</v>
      </c>
      <c r="H300" s="106" t="s">
        <v>1039</v>
      </c>
      <c r="I300">
        <v>8306</v>
      </c>
      <c r="J300" s="106" t="s">
        <v>1186</v>
      </c>
      <c r="K300" s="106" t="s">
        <v>1083</v>
      </c>
      <c r="L300">
        <v>421</v>
      </c>
      <c r="M300">
        <v>423.8</v>
      </c>
      <c r="N300">
        <v>2200</v>
      </c>
      <c r="O300" s="106" t="s">
        <v>1042</v>
      </c>
      <c r="P300">
        <v>0.94892288461977203</v>
      </c>
      <c r="Q300">
        <v>0.92121682195320198</v>
      </c>
      <c r="R300" s="15">
        <v>0.21581917487014499</v>
      </c>
      <c r="S300">
        <v>5.7722825460046799E-3</v>
      </c>
      <c r="T300">
        <v>0.459267840255628</v>
      </c>
      <c r="U300">
        <v>0.459267840255628</v>
      </c>
      <c r="V300">
        <v>0.27094046754683399</v>
      </c>
      <c r="W300">
        <v>5.18</v>
      </c>
      <c r="X300">
        <v>0.65</v>
      </c>
      <c r="Y300">
        <v>528075</v>
      </c>
      <c r="Z300">
        <v>24003</v>
      </c>
      <c r="AA300">
        <v>1.28</v>
      </c>
      <c r="AB300">
        <v>22</v>
      </c>
      <c r="AC300">
        <v>15</v>
      </c>
      <c r="AD300">
        <v>7</v>
      </c>
      <c r="AE300">
        <v>68.180000000000007</v>
      </c>
      <c r="AF300">
        <v>11</v>
      </c>
      <c r="AG300">
        <v>13</v>
      </c>
      <c r="AH300">
        <v>3</v>
      </c>
      <c r="AI300">
        <v>6</v>
      </c>
    </row>
    <row r="301" spans="1:35" x14ac:dyDescent="0.2">
      <c r="A301" s="102">
        <v>3097</v>
      </c>
      <c r="B301">
        <v>4185</v>
      </c>
      <c r="C301" s="106" t="s">
        <v>1353</v>
      </c>
      <c r="D301" s="106" t="s">
        <v>1062</v>
      </c>
      <c r="E301">
        <v>1981</v>
      </c>
      <c r="F301">
        <v>1986</v>
      </c>
      <c r="G301">
        <v>500</v>
      </c>
      <c r="H301" s="106" t="s">
        <v>1039</v>
      </c>
      <c r="I301">
        <v>9433</v>
      </c>
      <c r="J301" s="106" t="s">
        <v>494</v>
      </c>
      <c r="K301" s="106" t="s">
        <v>1041</v>
      </c>
      <c r="L301">
        <v>3180</v>
      </c>
      <c r="M301">
        <v>3158</v>
      </c>
      <c r="N301">
        <v>300</v>
      </c>
      <c r="O301" s="106" t="s">
        <v>1042</v>
      </c>
      <c r="P301">
        <v>0.828684356484781</v>
      </c>
      <c r="Q301">
        <v>0.891192750692407</v>
      </c>
      <c r="R301">
        <v>4.6142953091976503E-2</v>
      </c>
      <c r="S301" s="15">
        <v>2.00023300035482E-3</v>
      </c>
      <c r="T301">
        <v>0.825496163863222</v>
      </c>
      <c r="U301">
        <v>0.825496163863222</v>
      </c>
      <c r="V301">
        <v>0.25314061620676798</v>
      </c>
      <c r="W301">
        <v>3.68</v>
      </c>
      <c r="X301">
        <v>4.8099999999999996</v>
      </c>
      <c r="Y301">
        <v>528027</v>
      </c>
      <c r="Z301">
        <v>29335</v>
      </c>
      <c r="AA301">
        <v>1.7</v>
      </c>
      <c r="AB301">
        <v>18</v>
      </c>
      <c r="AC301">
        <v>12</v>
      </c>
      <c r="AD301">
        <v>6</v>
      </c>
      <c r="AE301">
        <v>66.67</v>
      </c>
      <c r="AF301">
        <v>10</v>
      </c>
      <c r="AG301">
        <v>11</v>
      </c>
      <c r="AH301">
        <v>3</v>
      </c>
      <c r="AI301">
        <v>4</v>
      </c>
    </row>
    <row r="302" spans="1:35" x14ac:dyDescent="0.2">
      <c r="A302" s="102">
        <v>4282</v>
      </c>
      <c r="B302">
        <v>5105</v>
      </c>
      <c r="C302" s="106" t="s">
        <v>1225</v>
      </c>
      <c r="D302" s="106" t="s">
        <v>1133</v>
      </c>
      <c r="E302">
        <v>1295</v>
      </c>
      <c r="F302">
        <v>1299</v>
      </c>
      <c r="G302">
        <v>800</v>
      </c>
      <c r="H302" s="106" t="s">
        <v>1039</v>
      </c>
      <c r="I302">
        <v>8002</v>
      </c>
      <c r="J302" s="106" t="s">
        <v>26</v>
      </c>
      <c r="K302" s="106" t="s">
        <v>1046</v>
      </c>
      <c r="L302">
        <v>485</v>
      </c>
      <c r="M302">
        <v>497.5</v>
      </c>
      <c r="N302">
        <v>2100</v>
      </c>
      <c r="O302" s="106" t="s">
        <v>1042</v>
      </c>
      <c r="P302">
        <v>0.85287194716221104</v>
      </c>
      <c r="Q302">
        <v>0.85527502285867396</v>
      </c>
      <c r="R302" s="15">
        <v>8.3266305246694899E-2</v>
      </c>
      <c r="S302">
        <v>1.13545458806645E-2</v>
      </c>
      <c r="T302">
        <v>2.04711901143585</v>
      </c>
      <c r="U302">
        <v>2.04711901143585</v>
      </c>
      <c r="V302">
        <v>2.4400859895711302</v>
      </c>
      <c r="W302">
        <v>20.28</v>
      </c>
      <c r="X302">
        <v>0.53</v>
      </c>
      <c r="Y302">
        <v>528024</v>
      </c>
      <c r="Z302">
        <v>26401</v>
      </c>
      <c r="AA302">
        <v>1.3</v>
      </c>
      <c r="AB302">
        <v>20</v>
      </c>
      <c r="AC302">
        <v>12</v>
      </c>
      <c r="AD302">
        <v>8</v>
      </c>
      <c r="AE302">
        <v>60</v>
      </c>
      <c r="AF302">
        <v>12</v>
      </c>
      <c r="AG302">
        <v>11</v>
      </c>
      <c r="AH302">
        <v>3</v>
      </c>
      <c r="AI302">
        <v>6</v>
      </c>
    </row>
    <row r="303" spans="1:35" x14ac:dyDescent="0.2">
      <c r="A303" s="102">
        <v>1946</v>
      </c>
      <c r="B303">
        <v>5021</v>
      </c>
      <c r="C303" s="106" t="s">
        <v>1661</v>
      </c>
      <c r="D303" s="106" t="s">
        <v>1248</v>
      </c>
      <c r="E303">
        <v>1624</v>
      </c>
      <c r="F303">
        <v>1607</v>
      </c>
      <c r="G303">
        <v>600</v>
      </c>
      <c r="H303" s="106" t="s">
        <v>1042</v>
      </c>
      <c r="I303">
        <v>7186</v>
      </c>
      <c r="J303" s="106" t="s">
        <v>490</v>
      </c>
      <c r="K303" s="106" t="s">
        <v>1083</v>
      </c>
      <c r="L303">
        <v>325</v>
      </c>
      <c r="M303">
        <v>326</v>
      </c>
      <c r="N303">
        <v>3000</v>
      </c>
      <c r="O303" s="106" t="s">
        <v>1039</v>
      </c>
      <c r="P303">
        <v>0.93952882345344302</v>
      </c>
      <c r="Q303">
        <v>0.918873961838228</v>
      </c>
      <c r="R303">
        <v>2.4821323286353801E-2</v>
      </c>
      <c r="S303">
        <v>4.7746248146249302E-2</v>
      </c>
      <c r="T303">
        <v>-0.118915796941542</v>
      </c>
      <c r="U303">
        <v>0.118915796941542</v>
      </c>
      <c r="V303">
        <v>0.35634253996534698</v>
      </c>
      <c r="W303">
        <v>-0.66</v>
      </c>
      <c r="X303">
        <v>1.43</v>
      </c>
      <c r="Y303">
        <v>527906</v>
      </c>
      <c r="Z303">
        <v>25138</v>
      </c>
      <c r="AA303">
        <v>1.1499999999999999</v>
      </c>
      <c r="AB303">
        <v>21</v>
      </c>
      <c r="AC303">
        <v>14</v>
      </c>
      <c r="AD303">
        <v>7</v>
      </c>
      <c r="AE303">
        <v>66.67</v>
      </c>
      <c r="AF303">
        <v>9</v>
      </c>
      <c r="AG303">
        <v>12</v>
      </c>
      <c r="AH303">
        <v>6</v>
      </c>
      <c r="AI303">
        <v>3</v>
      </c>
    </row>
    <row r="304" spans="1:35" x14ac:dyDescent="0.2">
      <c r="A304" s="102">
        <v>2416</v>
      </c>
      <c r="B304">
        <v>7186</v>
      </c>
      <c r="C304" s="106" t="s">
        <v>490</v>
      </c>
      <c r="D304" s="106" t="s">
        <v>1083</v>
      </c>
      <c r="E304">
        <v>325</v>
      </c>
      <c r="F304">
        <v>326</v>
      </c>
      <c r="G304">
        <v>3100</v>
      </c>
      <c r="H304" s="106" t="s">
        <v>1039</v>
      </c>
      <c r="I304">
        <v>8801</v>
      </c>
      <c r="J304" s="106" t="s">
        <v>1772</v>
      </c>
      <c r="K304" s="106" t="s">
        <v>1059</v>
      </c>
      <c r="L304">
        <v>1913</v>
      </c>
      <c r="M304">
        <v>1996.5</v>
      </c>
      <c r="N304">
        <v>500</v>
      </c>
      <c r="O304" s="106" t="s">
        <v>1042</v>
      </c>
      <c r="P304">
        <v>0.93225165198804605</v>
      </c>
      <c r="Q304">
        <v>0.90782351914625803</v>
      </c>
      <c r="R304">
        <v>0.12267405026073</v>
      </c>
      <c r="S304" s="15">
        <v>5.7113105986638497E-2</v>
      </c>
      <c r="T304">
        <v>0.43817185848914603</v>
      </c>
      <c r="U304">
        <v>0.43817185848914603</v>
      </c>
      <c r="V304">
        <v>1.0215402454746301</v>
      </c>
      <c r="W304">
        <v>3.54</v>
      </c>
      <c r="X304">
        <v>1.24</v>
      </c>
      <c r="Y304">
        <v>527658</v>
      </c>
      <c r="Z304">
        <v>22942</v>
      </c>
      <c r="AA304">
        <v>1.3</v>
      </c>
      <c r="AB304">
        <v>23</v>
      </c>
      <c r="AC304">
        <v>14</v>
      </c>
      <c r="AD304">
        <v>9</v>
      </c>
      <c r="AE304">
        <v>60.87</v>
      </c>
      <c r="AF304">
        <v>9</v>
      </c>
      <c r="AG304">
        <v>11</v>
      </c>
      <c r="AH304">
        <v>6</v>
      </c>
      <c r="AI304">
        <v>6</v>
      </c>
    </row>
    <row r="305" spans="1:35" x14ac:dyDescent="0.2">
      <c r="A305" s="102">
        <v>1871</v>
      </c>
      <c r="B305">
        <v>3231</v>
      </c>
      <c r="C305" s="106" t="s">
        <v>398</v>
      </c>
      <c r="D305" s="106" t="s">
        <v>1059</v>
      </c>
      <c r="E305">
        <v>1855</v>
      </c>
      <c r="F305">
        <v>1901</v>
      </c>
      <c r="G305">
        <v>300</v>
      </c>
      <c r="H305" s="106" t="s">
        <v>1042</v>
      </c>
      <c r="I305">
        <v>6028</v>
      </c>
      <c r="J305" s="106" t="s">
        <v>498</v>
      </c>
      <c r="K305" s="106" t="s">
        <v>1052</v>
      </c>
      <c r="L305">
        <v>6010</v>
      </c>
      <c r="M305">
        <v>6320</v>
      </c>
      <c r="N305">
        <v>100</v>
      </c>
      <c r="O305" s="106" t="s">
        <v>1039</v>
      </c>
      <c r="P305">
        <v>0.94231337006657501</v>
      </c>
      <c r="Q305">
        <v>0.920408780180627</v>
      </c>
      <c r="R305">
        <v>8.9063524197733196E-2</v>
      </c>
      <c r="S305">
        <v>2.99142130187381E-3</v>
      </c>
      <c r="T305">
        <v>-2.3485713366227601</v>
      </c>
      <c r="U305">
        <v>2.3485713366227601</v>
      </c>
      <c r="V305">
        <v>2.2192143684196801</v>
      </c>
      <c r="W305">
        <v>-18.52</v>
      </c>
      <c r="X305">
        <v>9.76</v>
      </c>
      <c r="Y305">
        <v>527325</v>
      </c>
      <c r="Z305">
        <v>37666</v>
      </c>
      <c r="AA305">
        <v>2.02</v>
      </c>
      <c r="AB305">
        <v>14</v>
      </c>
      <c r="AC305">
        <v>11</v>
      </c>
      <c r="AD305">
        <v>3</v>
      </c>
      <c r="AE305">
        <v>78.569999999999993</v>
      </c>
      <c r="AF305">
        <v>9</v>
      </c>
      <c r="AG305">
        <v>9</v>
      </c>
      <c r="AH305">
        <v>2</v>
      </c>
      <c r="AI305">
        <v>3</v>
      </c>
    </row>
    <row r="306" spans="1:35" x14ac:dyDescent="0.2">
      <c r="A306" s="102">
        <v>4817</v>
      </c>
      <c r="B306">
        <v>5105</v>
      </c>
      <c r="C306" s="106" t="s">
        <v>1225</v>
      </c>
      <c r="D306" s="106" t="s">
        <v>1133</v>
      </c>
      <c r="E306">
        <v>1295</v>
      </c>
      <c r="F306">
        <v>1299</v>
      </c>
      <c r="G306">
        <v>800</v>
      </c>
      <c r="H306" s="106" t="s">
        <v>1039</v>
      </c>
      <c r="I306">
        <v>7224</v>
      </c>
      <c r="J306" s="106" t="s">
        <v>676</v>
      </c>
      <c r="K306" s="106" t="s">
        <v>1055</v>
      </c>
      <c r="L306">
        <v>1092</v>
      </c>
      <c r="M306">
        <v>1114</v>
      </c>
      <c r="N306">
        <v>900</v>
      </c>
      <c r="O306" s="106" t="s">
        <v>1042</v>
      </c>
      <c r="P306">
        <v>0.83552402638728995</v>
      </c>
      <c r="Q306">
        <v>0.836214396004759</v>
      </c>
      <c r="R306">
        <v>0.17181420341328299</v>
      </c>
      <c r="S306" s="106">
        <v>7.5065091332463998E-3</v>
      </c>
      <c r="T306">
        <v>0.92023942457432995</v>
      </c>
      <c r="U306">
        <v>0.92023942457432995</v>
      </c>
      <c r="V306">
        <v>1.0172920329400601</v>
      </c>
      <c r="W306">
        <v>7.55</v>
      </c>
      <c r="X306">
        <v>3.52</v>
      </c>
      <c r="Y306">
        <v>526994</v>
      </c>
      <c r="Z306">
        <v>27737</v>
      </c>
      <c r="AA306">
        <v>1.36</v>
      </c>
      <c r="AB306">
        <v>19</v>
      </c>
      <c r="AC306">
        <v>12</v>
      </c>
      <c r="AD306">
        <v>7</v>
      </c>
      <c r="AE306">
        <v>63.16</v>
      </c>
      <c r="AF306">
        <v>10</v>
      </c>
      <c r="AG306">
        <v>12</v>
      </c>
      <c r="AH306">
        <v>6</v>
      </c>
      <c r="AI306">
        <v>1</v>
      </c>
    </row>
    <row r="307" spans="1:35" x14ac:dyDescent="0.2">
      <c r="A307" s="102">
        <v>1165</v>
      </c>
      <c r="B307">
        <v>4553</v>
      </c>
      <c r="C307" s="106" t="s">
        <v>991</v>
      </c>
      <c r="D307" s="106" t="s">
        <v>1060</v>
      </c>
      <c r="E307">
        <v>2300</v>
      </c>
      <c r="F307">
        <v>2290</v>
      </c>
      <c r="G307">
        <v>400</v>
      </c>
      <c r="H307" s="106" t="s">
        <v>1039</v>
      </c>
      <c r="I307">
        <v>8012</v>
      </c>
      <c r="J307" s="106" t="s">
        <v>1212</v>
      </c>
      <c r="K307" s="106" t="s">
        <v>1046</v>
      </c>
      <c r="L307">
        <v>1283</v>
      </c>
      <c r="M307">
        <v>1317</v>
      </c>
      <c r="N307">
        <v>700</v>
      </c>
      <c r="O307" s="106" t="s">
        <v>1042</v>
      </c>
      <c r="P307">
        <v>0.89458391940295001</v>
      </c>
      <c r="Q307">
        <v>0.93504403445039896</v>
      </c>
      <c r="R307">
        <v>9.2802581437422094E-2</v>
      </c>
      <c r="S307" s="15">
        <v>2.8398890005958001E-2</v>
      </c>
      <c r="T307">
        <v>0.47926697115552802</v>
      </c>
      <c r="U307">
        <v>0.47926697115552802</v>
      </c>
      <c r="V307">
        <v>2.0014230781449598</v>
      </c>
      <c r="W307">
        <v>1.59</v>
      </c>
      <c r="X307">
        <v>0.64</v>
      </c>
      <c r="Y307">
        <v>526558</v>
      </c>
      <c r="Z307">
        <v>25074</v>
      </c>
      <c r="AA307">
        <v>1.27</v>
      </c>
      <c r="AB307">
        <v>21</v>
      </c>
      <c r="AC307">
        <v>14</v>
      </c>
      <c r="AD307">
        <v>7</v>
      </c>
      <c r="AE307">
        <v>66.67</v>
      </c>
      <c r="AF307">
        <v>10</v>
      </c>
      <c r="AG307">
        <v>12</v>
      </c>
      <c r="AH307">
        <v>4</v>
      </c>
      <c r="AI307">
        <v>5</v>
      </c>
    </row>
    <row r="308" spans="1:35" x14ac:dyDescent="0.2">
      <c r="A308" s="102">
        <v>3560</v>
      </c>
      <c r="B308">
        <v>5301</v>
      </c>
      <c r="C308" s="106" t="s">
        <v>622</v>
      </c>
      <c r="D308" s="106" t="s">
        <v>1038</v>
      </c>
      <c r="E308">
        <v>846</v>
      </c>
      <c r="F308">
        <v>867</v>
      </c>
      <c r="G308">
        <v>1200</v>
      </c>
      <c r="H308" s="106" t="s">
        <v>1042</v>
      </c>
      <c r="I308">
        <v>6136</v>
      </c>
      <c r="J308" s="106" t="s">
        <v>1672</v>
      </c>
      <c r="K308" s="106" t="s">
        <v>1051</v>
      </c>
      <c r="L308">
        <v>1436</v>
      </c>
      <c r="M308">
        <v>1462</v>
      </c>
      <c r="N308">
        <v>700</v>
      </c>
      <c r="O308" s="106" t="s">
        <v>1039</v>
      </c>
      <c r="P308">
        <v>0.728018498099686</v>
      </c>
      <c r="Q308">
        <v>0.87778516674668705</v>
      </c>
      <c r="R308">
        <v>0.153530716659765</v>
      </c>
      <c r="S308" s="15">
        <v>8.2201672313081495E-4</v>
      </c>
      <c r="T308">
        <v>-0.15381883800100299</v>
      </c>
      <c r="U308">
        <v>0.15381883800100299</v>
      </c>
      <c r="V308">
        <v>0.22280510792340999</v>
      </c>
      <c r="W308">
        <v>-1.74</v>
      </c>
      <c r="X308">
        <v>1.66</v>
      </c>
      <c r="Y308">
        <v>525945</v>
      </c>
      <c r="Z308">
        <v>16436</v>
      </c>
      <c r="AA308">
        <v>0.84</v>
      </c>
      <c r="AB308">
        <v>32</v>
      </c>
      <c r="AC308">
        <v>17</v>
      </c>
      <c r="AD308">
        <v>15</v>
      </c>
      <c r="AE308">
        <v>53.12</v>
      </c>
      <c r="AF308">
        <v>7</v>
      </c>
      <c r="AG308">
        <v>16</v>
      </c>
      <c r="AH308">
        <v>15</v>
      </c>
      <c r="AI308">
        <v>1</v>
      </c>
    </row>
    <row r="309" spans="1:35" x14ac:dyDescent="0.2">
      <c r="A309" s="102">
        <v>2012</v>
      </c>
      <c r="B309">
        <v>1959</v>
      </c>
      <c r="C309" s="106" t="s">
        <v>1759</v>
      </c>
      <c r="D309" s="106" t="s">
        <v>1049</v>
      </c>
      <c r="E309">
        <v>3005</v>
      </c>
      <c r="F309">
        <v>3035</v>
      </c>
      <c r="G309">
        <v>300</v>
      </c>
      <c r="H309" s="106" t="s">
        <v>1039</v>
      </c>
      <c r="I309">
        <v>4203</v>
      </c>
      <c r="J309" s="106" t="s">
        <v>596</v>
      </c>
      <c r="K309" s="106" t="s">
        <v>1062</v>
      </c>
      <c r="L309">
        <v>2818</v>
      </c>
      <c r="M309">
        <v>2887</v>
      </c>
      <c r="N309">
        <v>300</v>
      </c>
      <c r="O309" s="106" t="s">
        <v>1042</v>
      </c>
      <c r="P309">
        <v>0.79406000027401302</v>
      </c>
      <c r="Q309">
        <v>0.91731181555707897</v>
      </c>
      <c r="R309" s="15">
        <v>0.13615367212371099</v>
      </c>
      <c r="S309" s="15">
        <v>6.2148709707398999E-3</v>
      </c>
      <c r="T309">
        <v>0.370582220081007</v>
      </c>
      <c r="U309">
        <v>0.370582220081007</v>
      </c>
      <c r="V309">
        <v>0.47541566304661997</v>
      </c>
      <c r="W309">
        <v>5.78</v>
      </c>
      <c r="X309">
        <v>4.88</v>
      </c>
      <c r="Y309">
        <v>525203</v>
      </c>
      <c r="Z309">
        <v>37514</v>
      </c>
      <c r="AA309">
        <v>1.8</v>
      </c>
      <c r="AB309">
        <v>14</v>
      </c>
      <c r="AC309">
        <v>9</v>
      </c>
      <c r="AD309">
        <v>5</v>
      </c>
      <c r="AE309">
        <v>64.290000000000006</v>
      </c>
      <c r="AF309">
        <v>8</v>
      </c>
      <c r="AG309">
        <v>8</v>
      </c>
      <c r="AH309">
        <v>5</v>
      </c>
      <c r="AI309">
        <v>1</v>
      </c>
    </row>
    <row r="310" spans="1:35" x14ac:dyDescent="0.2">
      <c r="A310" s="102">
        <v>4866</v>
      </c>
      <c r="B310">
        <v>4212</v>
      </c>
      <c r="C310" s="106" t="s">
        <v>597</v>
      </c>
      <c r="D310" s="106" t="s">
        <v>1062</v>
      </c>
      <c r="E310">
        <v>2306</v>
      </c>
      <c r="F310">
        <v>2273</v>
      </c>
      <c r="G310">
        <v>500</v>
      </c>
      <c r="H310" s="106" t="s">
        <v>1039</v>
      </c>
      <c r="I310">
        <v>7451</v>
      </c>
      <c r="J310" s="106" t="s">
        <v>682</v>
      </c>
      <c r="K310" s="106" t="s">
        <v>1046</v>
      </c>
      <c r="L310">
        <v>2618</v>
      </c>
      <c r="M310">
        <v>2575</v>
      </c>
      <c r="N310">
        <v>400</v>
      </c>
      <c r="O310" s="106" t="s">
        <v>1042</v>
      </c>
      <c r="P310">
        <v>0.82835479365283704</v>
      </c>
      <c r="Q310">
        <v>0.83354155276781905</v>
      </c>
      <c r="R310">
        <v>7.2004767317710702E-2</v>
      </c>
      <c r="S310">
        <v>3.2343774422358101E-3</v>
      </c>
      <c r="T310">
        <v>2.7519531891329598</v>
      </c>
      <c r="U310">
        <v>2.7519531891329598</v>
      </c>
      <c r="V310">
        <v>3.0811379855805998</v>
      </c>
      <c r="W310">
        <v>12.71</v>
      </c>
      <c r="X310">
        <v>10.34</v>
      </c>
      <c r="Y310">
        <v>524474</v>
      </c>
      <c r="Z310">
        <v>24975</v>
      </c>
      <c r="AA310">
        <v>1.39</v>
      </c>
      <c r="AB310">
        <v>21</v>
      </c>
      <c r="AC310">
        <v>18</v>
      </c>
      <c r="AD310">
        <v>3</v>
      </c>
      <c r="AE310">
        <v>85.71</v>
      </c>
      <c r="AF310">
        <v>11</v>
      </c>
      <c r="AG310">
        <v>12</v>
      </c>
      <c r="AH310">
        <v>2</v>
      </c>
      <c r="AI310">
        <v>7</v>
      </c>
    </row>
    <row r="311" spans="1:35" x14ac:dyDescent="0.2">
      <c r="A311" s="102">
        <v>2318</v>
      </c>
      <c r="B311">
        <v>2327</v>
      </c>
      <c r="C311" s="106" t="s">
        <v>1355</v>
      </c>
      <c r="D311" s="106" t="s">
        <v>1041</v>
      </c>
      <c r="E311">
        <v>2748</v>
      </c>
      <c r="F311">
        <v>2725</v>
      </c>
      <c r="G311">
        <v>400</v>
      </c>
      <c r="H311" s="106" t="s">
        <v>1042</v>
      </c>
      <c r="I311">
        <v>4208</v>
      </c>
      <c r="J311" s="106" t="s">
        <v>1183</v>
      </c>
      <c r="K311" s="106" t="s">
        <v>1062</v>
      </c>
      <c r="L311">
        <v>1785</v>
      </c>
      <c r="M311">
        <v>1832</v>
      </c>
      <c r="N311">
        <v>600</v>
      </c>
      <c r="O311" s="106" t="s">
        <v>1039</v>
      </c>
      <c r="P311">
        <v>0.95646284478145704</v>
      </c>
      <c r="Q311">
        <v>0.90993031515892597</v>
      </c>
      <c r="R311">
        <v>2.2441022702055901E-3</v>
      </c>
      <c r="S311" s="15">
        <v>9.5704119509710302E-3</v>
      </c>
      <c r="T311">
        <v>-1.10401156905762</v>
      </c>
      <c r="U311">
        <v>1.10401156905762</v>
      </c>
      <c r="V311">
        <v>0.33365526599616702</v>
      </c>
      <c r="W311">
        <v>-4.7300000000000004</v>
      </c>
      <c r="X311">
        <v>0.84</v>
      </c>
      <c r="Y311">
        <v>524403</v>
      </c>
      <c r="Z311">
        <v>37457</v>
      </c>
      <c r="AA311">
        <v>1.85</v>
      </c>
      <c r="AB311">
        <v>14</v>
      </c>
      <c r="AC311">
        <v>11</v>
      </c>
      <c r="AD311">
        <v>3</v>
      </c>
      <c r="AE311">
        <v>78.569999999999993</v>
      </c>
      <c r="AF311">
        <v>13</v>
      </c>
      <c r="AG311">
        <v>8</v>
      </c>
      <c r="AH311">
        <v>1</v>
      </c>
      <c r="AI311">
        <v>5</v>
      </c>
    </row>
    <row r="312" spans="1:35" x14ac:dyDescent="0.2">
      <c r="A312" s="102">
        <v>213</v>
      </c>
      <c r="B312">
        <v>1802</v>
      </c>
      <c r="C312" s="106" t="s">
        <v>1198</v>
      </c>
      <c r="D312" s="106" t="s">
        <v>1049</v>
      </c>
      <c r="E312">
        <v>959</v>
      </c>
      <c r="F312">
        <v>952</v>
      </c>
      <c r="G312">
        <v>1100</v>
      </c>
      <c r="H312" s="106" t="s">
        <v>1042</v>
      </c>
      <c r="I312">
        <v>4042</v>
      </c>
      <c r="J312" s="106" t="s">
        <v>1271</v>
      </c>
      <c r="K312" s="106" t="s">
        <v>1062</v>
      </c>
      <c r="L312">
        <v>1318</v>
      </c>
      <c r="M312">
        <v>1345</v>
      </c>
      <c r="N312">
        <v>800</v>
      </c>
      <c r="O312" s="106" t="s">
        <v>1039</v>
      </c>
      <c r="P312">
        <v>0.973907165379571</v>
      </c>
      <c r="Q312">
        <v>0.96173648487866503</v>
      </c>
      <c r="R312" s="106">
        <v>0.17918237983815199</v>
      </c>
      <c r="S312" s="106">
        <v>1.31219566607767E-2</v>
      </c>
      <c r="T312">
        <v>-1.46639666373232</v>
      </c>
      <c r="U312">
        <v>1.46639666373232</v>
      </c>
      <c r="V312">
        <v>0.46132724039894901</v>
      </c>
      <c r="W312">
        <v>-4.4400000000000004</v>
      </c>
      <c r="X312">
        <v>2.68</v>
      </c>
      <c r="Y312">
        <v>523779</v>
      </c>
      <c r="Z312">
        <v>27567</v>
      </c>
      <c r="AA312">
        <v>1.38</v>
      </c>
      <c r="AB312">
        <v>19</v>
      </c>
      <c r="AC312">
        <v>16</v>
      </c>
      <c r="AD312">
        <v>3</v>
      </c>
      <c r="AE312">
        <v>84.21</v>
      </c>
      <c r="AF312">
        <v>14</v>
      </c>
      <c r="AG312">
        <v>11</v>
      </c>
      <c r="AH312">
        <v>3</v>
      </c>
      <c r="AI312">
        <v>5</v>
      </c>
    </row>
    <row r="313" spans="1:35" x14ac:dyDescent="0.2">
      <c r="A313" s="102">
        <v>5532</v>
      </c>
      <c r="B313">
        <v>4919</v>
      </c>
      <c r="C313" s="106" t="s">
        <v>613</v>
      </c>
      <c r="D313" s="106" t="s">
        <v>1062</v>
      </c>
      <c r="E313">
        <v>4860</v>
      </c>
      <c r="F313">
        <v>4930</v>
      </c>
      <c r="G313">
        <v>200</v>
      </c>
      <c r="H313" s="106" t="s">
        <v>1042</v>
      </c>
      <c r="I313">
        <v>6503</v>
      </c>
      <c r="J313" s="106" t="s">
        <v>992</v>
      </c>
      <c r="K313" s="106" t="s">
        <v>1044</v>
      </c>
      <c r="L313">
        <v>1352</v>
      </c>
      <c r="M313">
        <v>1362</v>
      </c>
      <c r="N313">
        <v>700</v>
      </c>
      <c r="O313" s="106" t="s">
        <v>1039</v>
      </c>
      <c r="P313">
        <v>0.84644650073467398</v>
      </c>
      <c r="Q313">
        <v>0.80272634756456396</v>
      </c>
      <c r="R313">
        <v>6.6372709444122796E-2</v>
      </c>
      <c r="S313">
        <v>1.5106023785587E-2</v>
      </c>
      <c r="T313">
        <v>-1.43631131422967</v>
      </c>
      <c r="U313">
        <v>1.43631131422967</v>
      </c>
      <c r="V313">
        <v>1.37690069892203</v>
      </c>
      <c r="W313">
        <v>-8</v>
      </c>
      <c r="X313">
        <v>3.31</v>
      </c>
      <c r="Y313">
        <v>523725</v>
      </c>
      <c r="Z313">
        <v>32733</v>
      </c>
      <c r="AA313">
        <v>1.71</v>
      </c>
      <c r="AB313">
        <v>16</v>
      </c>
      <c r="AC313">
        <v>12</v>
      </c>
      <c r="AD313">
        <v>4</v>
      </c>
      <c r="AE313">
        <v>75</v>
      </c>
      <c r="AF313">
        <v>8</v>
      </c>
      <c r="AG313">
        <v>11</v>
      </c>
      <c r="AH313">
        <v>3</v>
      </c>
      <c r="AI313">
        <v>2</v>
      </c>
    </row>
    <row r="314" spans="1:35" x14ac:dyDescent="0.2">
      <c r="A314" s="102">
        <v>923</v>
      </c>
      <c r="B314">
        <v>1802</v>
      </c>
      <c r="C314" s="106" t="s">
        <v>1198</v>
      </c>
      <c r="D314" s="106" t="s">
        <v>1049</v>
      </c>
      <c r="E314">
        <v>959</v>
      </c>
      <c r="F314">
        <v>952</v>
      </c>
      <c r="G314">
        <v>1000</v>
      </c>
      <c r="H314" s="106" t="s">
        <v>1042</v>
      </c>
      <c r="I314">
        <v>6479</v>
      </c>
      <c r="J314" s="106" t="s">
        <v>495</v>
      </c>
      <c r="K314" s="106" t="s">
        <v>1044</v>
      </c>
      <c r="L314">
        <v>1928</v>
      </c>
      <c r="M314">
        <v>1875</v>
      </c>
      <c r="N314">
        <v>500</v>
      </c>
      <c r="O314" s="106" t="s">
        <v>1039</v>
      </c>
      <c r="P314">
        <v>0.96602158241360303</v>
      </c>
      <c r="Q314">
        <v>0.94019531516610899</v>
      </c>
      <c r="R314">
        <v>8.8264201739372498E-3</v>
      </c>
      <c r="S314" s="15">
        <v>5.05821760567005E-3</v>
      </c>
      <c r="T314">
        <v>-2.2384354850363</v>
      </c>
      <c r="U314">
        <v>2.2384354850363</v>
      </c>
      <c r="V314">
        <v>0.76511775553165895</v>
      </c>
      <c r="W314">
        <v>-10.6</v>
      </c>
      <c r="X314">
        <v>1.55</v>
      </c>
      <c r="Y314">
        <v>522770</v>
      </c>
      <c r="Z314">
        <v>30751</v>
      </c>
      <c r="AA314">
        <v>1.52</v>
      </c>
      <c r="AB314">
        <v>17</v>
      </c>
      <c r="AC314">
        <v>14</v>
      </c>
      <c r="AD314">
        <v>3</v>
      </c>
      <c r="AE314">
        <v>82.35</v>
      </c>
      <c r="AF314">
        <v>12</v>
      </c>
      <c r="AG314">
        <v>10</v>
      </c>
      <c r="AH314">
        <v>1</v>
      </c>
      <c r="AI314">
        <v>6</v>
      </c>
    </row>
    <row r="315" spans="1:35" x14ac:dyDescent="0.2">
      <c r="A315" s="102">
        <v>2877</v>
      </c>
      <c r="B315">
        <v>2327</v>
      </c>
      <c r="C315" s="106" t="s">
        <v>1355</v>
      </c>
      <c r="D315" s="106" t="s">
        <v>1041</v>
      </c>
      <c r="E315">
        <v>2748</v>
      </c>
      <c r="F315">
        <v>2725</v>
      </c>
      <c r="G315">
        <v>400</v>
      </c>
      <c r="H315" s="106" t="s">
        <v>1039</v>
      </c>
      <c r="I315">
        <v>4091</v>
      </c>
      <c r="J315" s="106" t="s">
        <v>1549</v>
      </c>
      <c r="K315" s="106" t="s">
        <v>1062</v>
      </c>
      <c r="L315">
        <v>1649</v>
      </c>
      <c r="M315">
        <v>1661</v>
      </c>
      <c r="N315">
        <v>700</v>
      </c>
      <c r="O315" s="106" t="s">
        <v>1042</v>
      </c>
      <c r="P315">
        <v>0.927172785275168</v>
      </c>
      <c r="Q315">
        <v>0.89662345130365595</v>
      </c>
      <c r="R315">
        <v>4.5897115754609898E-2</v>
      </c>
      <c r="S315" s="106">
        <v>7.9761389939816602E-2</v>
      </c>
      <c r="T315">
        <v>0.50999367702336096</v>
      </c>
      <c r="U315">
        <v>0.50999367702336096</v>
      </c>
      <c r="V315">
        <v>0.54341339658876497</v>
      </c>
      <c r="W315">
        <v>4.18</v>
      </c>
      <c r="X315">
        <v>6.67</v>
      </c>
      <c r="Y315">
        <v>522122</v>
      </c>
      <c r="Z315">
        <v>27480</v>
      </c>
      <c r="AA315">
        <v>1.4</v>
      </c>
      <c r="AB315">
        <v>19</v>
      </c>
      <c r="AC315">
        <v>13</v>
      </c>
      <c r="AD315">
        <v>6</v>
      </c>
      <c r="AE315">
        <v>68.42</v>
      </c>
      <c r="AF315">
        <v>10</v>
      </c>
      <c r="AG315">
        <v>11</v>
      </c>
      <c r="AH315">
        <v>4</v>
      </c>
      <c r="AI315">
        <v>4</v>
      </c>
    </row>
    <row r="316" spans="1:35" x14ac:dyDescent="0.2">
      <c r="A316" s="102">
        <v>460</v>
      </c>
      <c r="B316">
        <v>1719</v>
      </c>
      <c r="C316" s="106" t="s">
        <v>492</v>
      </c>
      <c r="D316" s="106" t="s">
        <v>1049</v>
      </c>
      <c r="E316">
        <v>707</v>
      </c>
      <c r="F316">
        <v>715</v>
      </c>
      <c r="G316">
        <v>1400</v>
      </c>
      <c r="H316" s="106" t="s">
        <v>1039</v>
      </c>
      <c r="I316">
        <v>5333</v>
      </c>
      <c r="J316" s="106" t="s">
        <v>233</v>
      </c>
      <c r="K316" s="106" t="s">
        <v>1038</v>
      </c>
      <c r="L316">
        <v>1404</v>
      </c>
      <c r="M316">
        <v>1430</v>
      </c>
      <c r="N316">
        <v>700</v>
      </c>
      <c r="O316" s="106" t="s">
        <v>1042</v>
      </c>
      <c r="P316">
        <v>0.980903211194875</v>
      </c>
      <c r="Q316">
        <v>0.95266065534356004</v>
      </c>
      <c r="R316" s="15">
        <v>0.12408861348191901</v>
      </c>
      <c r="S316" s="106">
        <v>5.89295306092762E-2</v>
      </c>
      <c r="T316">
        <v>0.70440019625901895</v>
      </c>
      <c r="U316">
        <v>0.70440019625901895</v>
      </c>
      <c r="V316">
        <v>1.2736116116201901</v>
      </c>
      <c r="W316">
        <v>2.74</v>
      </c>
      <c r="X316">
        <v>0</v>
      </c>
      <c r="Y316">
        <v>521563</v>
      </c>
      <c r="Z316">
        <v>24836</v>
      </c>
      <c r="AA316">
        <v>1.19</v>
      </c>
      <c r="AB316">
        <v>21</v>
      </c>
      <c r="AC316">
        <v>13</v>
      </c>
      <c r="AD316">
        <v>8</v>
      </c>
      <c r="AE316">
        <v>61.9</v>
      </c>
      <c r="AF316">
        <v>13</v>
      </c>
      <c r="AG316">
        <v>11</v>
      </c>
      <c r="AH316">
        <v>3</v>
      </c>
      <c r="AI316">
        <v>7</v>
      </c>
    </row>
    <row r="317" spans="1:35" x14ac:dyDescent="0.2">
      <c r="A317" s="102">
        <v>4692</v>
      </c>
      <c r="B317">
        <v>2317</v>
      </c>
      <c r="C317" s="106" t="s">
        <v>1773</v>
      </c>
      <c r="D317" s="106" t="s">
        <v>1041</v>
      </c>
      <c r="E317">
        <v>1580</v>
      </c>
      <c r="F317">
        <v>1604</v>
      </c>
      <c r="G317">
        <v>600</v>
      </c>
      <c r="H317" s="106" t="s">
        <v>1039</v>
      </c>
      <c r="I317">
        <v>6744</v>
      </c>
      <c r="J317" s="106" t="s">
        <v>1381</v>
      </c>
      <c r="K317" s="106" t="s">
        <v>1044</v>
      </c>
      <c r="L317">
        <v>2148</v>
      </c>
      <c r="M317">
        <v>2075</v>
      </c>
      <c r="N317">
        <v>500</v>
      </c>
      <c r="O317" s="106" t="s">
        <v>1042</v>
      </c>
      <c r="P317">
        <v>0.88613076766947496</v>
      </c>
      <c r="Q317">
        <v>0.84049880768287699</v>
      </c>
      <c r="R317" s="15">
        <v>3.7675240569726001E-2</v>
      </c>
      <c r="S317" s="106">
        <v>3.1718125572612103E-2</v>
      </c>
      <c r="T317">
        <v>1.25509366809173</v>
      </c>
      <c r="U317">
        <v>1.25509366809173</v>
      </c>
      <c r="V317">
        <v>5.5675796804481897E-2</v>
      </c>
      <c r="W317">
        <v>6.65</v>
      </c>
      <c r="X317">
        <v>7.24</v>
      </c>
      <c r="Y317">
        <v>521323</v>
      </c>
      <c r="Z317">
        <v>26066</v>
      </c>
      <c r="AA317">
        <v>1.34</v>
      </c>
      <c r="AB317">
        <v>20</v>
      </c>
      <c r="AC317">
        <v>15</v>
      </c>
      <c r="AD317">
        <v>5</v>
      </c>
      <c r="AE317">
        <v>75</v>
      </c>
      <c r="AF317">
        <v>9</v>
      </c>
      <c r="AG317">
        <v>13</v>
      </c>
      <c r="AH317">
        <v>5</v>
      </c>
      <c r="AI317">
        <v>2</v>
      </c>
    </row>
    <row r="318" spans="1:35" x14ac:dyDescent="0.2">
      <c r="A318" s="102">
        <v>5290</v>
      </c>
      <c r="B318">
        <v>4321</v>
      </c>
      <c r="C318" s="106" t="s">
        <v>1735</v>
      </c>
      <c r="D318" s="106" t="s">
        <v>1052</v>
      </c>
      <c r="E318">
        <v>497</v>
      </c>
      <c r="F318">
        <v>503</v>
      </c>
      <c r="G318">
        <v>1800</v>
      </c>
      <c r="H318" s="106" t="s">
        <v>1039</v>
      </c>
      <c r="I318">
        <v>9715</v>
      </c>
      <c r="J318" s="106" t="s">
        <v>1305</v>
      </c>
      <c r="K318" s="106" t="s">
        <v>1052</v>
      </c>
      <c r="L318">
        <v>2193</v>
      </c>
      <c r="M318">
        <v>2202</v>
      </c>
      <c r="N318">
        <v>400</v>
      </c>
      <c r="O318" s="106" t="s">
        <v>1042</v>
      </c>
      <c r="P318">
        <v>0.95585234389179596</v>
      </c>
      <c r="Q318">
        <v>0.81429891519279696</v>
      </c>
      <c r="R318">
        <v>0.11462472983503499</v>
      </c>
      <c r="S318" s="15">
        <v>1.7852126853180598E-2</v>
      </c>
      <c r="T318">
        <v>0.279491440894582</v>
      </c>
      <c r="U318">
        <v>0.279491440894582</v>
      </c>
      <c r="V318">
        <v>9.9092289365742103E-2</v>
      </c>
      <c r="W318">
        <v>2.31</v>
      </c>
      <c r="X318">
        <v>2.79</v>
      </c>
      <c r="Y318">
        <v>521231</v>
      </c>
      <c r="Z318">
        <v>28957</v>
      </c>
      <c r="AA318">
        <v>1.34</v>
      </c>
      <c r="AB318">
        <v>18</v>
      </c>
      <c r="AC318">
        <v>12</v>
      </c>
      <c r="AD318">
        <v>6</v>
      </c>
      <c r="AE318">
        <v>66.67</v>
      </c>
      <c r="AF318">
        <v>9</v>
      </c>
      <c r="AG318">
        <v>10</v>
      </c>
      <c r="AH318">
        <v>6</v>
      </c>
      <c r="AI318">
        <v>2</v>
      </c>
    </row>
    <row r="319" spans="1:35" x14ac:dyDescent="0.2">
      <c r="A319" s="102">
        <v>3573</v>
      </c>
      <c r="B319">
        <v>1951</v>
      </c>
      <c r="C319" s="106" t="s">
        <v>1369</v>
      </c>
      <c r="D319" s="106" t="s">
        <v>1049</v>
      </c>
      <c r="E319">
        <v>2696</v>
      </c>
      <c r="F319">
        <v>2665</v>
      </c>
      <c r="G319">
        <v>400</v>
      </c>
      <c r="H319" s="106" t="s">
        <v>1042</v>
      </c>
      <c r="I319">
        <v>2412</v>
      </c>
      <c r="J319" s="106" t="s">
        <v>1675</v>
      </c>
      <c r="K319" s="106" t="s">
        <v>1052</v>
      </c>
      <c r="L319">
        <v>1958</v>
      </c>
      <c r="M319">
        <v>2000</v>
      </c>
      <c r="N319">
        <v>500</v>
      </c>
      <c r="O319" s="106" t="s">
        <v>1039</v>
      </c>
      <c r="P319">
        <v>0.93756252223140102</v>
      </c>
      <c r="Q319">
        <v>0.87753821252207298</v>
      </c>
      <c r="R319">
        <v>1.25666200779379E-2</v>
      </c>
      <c r="S319">
        <v>3.0357442307761902E-3</v>
      </c>
      <c r="T319">
        <v>-0.77270376142783304</v>
      </c>
      <c r="U319">
        <v>0.77270376142783304</v>
      </c>
      <c r="V319">
        <v>0.37087725681182199</v>
      </c>
      <c r="W319">
        <v>-8.43</v>
      </c>
      <c r="X319">
        <v>6.19</v>
      </c>
      <c r="Y319">
        <v>520714</v>
      </c>
      <c r="Z319">
        <v>20027</v>
      </c>
      <c r="AA319">
        <v>1.03</v>
      </c>
      <c r="AB319">
        <v>26</v>
      </c>
      <c r="AC319">
        <v>17</v>
      </c>
      <c r="AD319">
        <v>9</v>
      </c>
      <c r="AE319">
        <v>65.38</v>
      </c>
      <c r="AF319">
        <v>9</v>
      </c>
      <c r="AG319">
        <v>17</v>
      </c>
      <c r="AH319">
        <v>8</v>
      </c>
      <c r="AI319">
        <v>1</v>
      </c>
    </row>
    <row r="320" spans="1:35" x14ac:dyDescent="0.2">
      <c r="A320" s="102">
        <v>260</v>
      </c>
      <c r="B320">
        <v>5991</v>
      </c>
      <c r="C320" s="106" t="s">
        <v>911</v>
      </c>
      <c r="D320" s="106" t="s">
        <v>1189</v>
      </c>
      <c r="E320">
        <v>706</v>
      </c>
      <c r="F320">
        <v>730</v>
      </c>
      <c r="G320">
        <v>1400</v>
      </c>
      <c r="H320" s="106" t="s">
        <v>1042</v>
      </c>
      <c r="I320">
        <v>9107</v>
      </c>
      <c r="J320" s="106" t="s">
        <v>1227</v>
      </c>
      <c r="K320" s="106" t="s">
        <v>1228</v>
      </c>
      <c r="L320">
        <v>1050</v>
      </c>
      <c r="M320">
        <v>1121</v>
      </c>
      <c r="N320">
        <v>900</v>
      </c>
      <c r="O320" s="106" t="s">
        <v>1039</v>
      </c>
      <c r="P320">
        <v>0.94284374235567403</v>
      </c>
      <c r="Q320">
        <v>0.95975477422081301</v>
      </c>
      <c r="R320" s="15">
        <v>0.30692883141544097</v>
      </c>
      <c r="S320">
        <v>1.6294154468987802E-2</v>
      </c>
      <c r="T320">
        <v>-0.49606944781964002</v>
      </c>
      <c r="U320">
        <v>0.49606944781964002</v>
      </c>
      <c r="V320">
        <v>4.9077406180706003E-2</v>
      </c>
      <c r="W320">
        <v>-6.43</v>
      </c>
      <c r="X320">
        <v>1.3</v>
      </c>
      <c r="Y320">
        <v>520476</v>
      </c>
      <c r="Z320">
        <v>17349</v>
      </c>
      <c r="AA320">
        <v>0.89</v>
      </c>
      <c r="AB320">
        <v>30</v>
      </c>
      <c r="AC320">
        <v>18</v>
      </c>
      <c r="AD320">
        <v>12</v>
      </c>
      <c r="AE320">
        <v>60</v>
      </c>
      <c r="AF320">
        <v>9</v>
      </c>
      <c r="AG320">
        <v>16</v>
      </c>
      <c r="AH320">
        <v>10</v>
      </c>
      <c r="AI320">
        <v>4</v>
      </c>
    </row>
    <row r="321" spans="1:35" x14ac:dyDescent="0.2">
      <c r="A321" s="102">
        <v>180</v>
      </c>
      <c r="B321">
        <v>4204</v>
      </c>
      <c r="C321" s="106" t="s">
        <v>226</v>
      </c>
      <c r="D321" s="106" t="s">
        <v>1062</v>
      </c>
      <c r="E321">
        <v>1408</v>
      </c>
      <c r="F321">
        <v>1438</v>
      </c>
      <c r="G321">
        <v>700</v>
      </c>
      <c r="H321" s="106" t="s">
        <v>1042</v>
      </c>
      <c r="I321">
        <v>5714</v>
      </c>
      <c r="J321" s="106" t="s">
        <v>628</v>
      </c>
      <c r="K321" s="106" t="s">
        <v>1053</v>
      </c>
      <c r="L321">
        <v>3055</v>
      </c>
      <c r="M321">
        <v>3120</v>
      </c>
      <c r="N321">
        <v>300</v>
      </c>
      <c r="O321" s="106" t="s">
        <v>1039</v>
      </c>
      <c r="P321">
        <v>0.97023884818589001</v>
      </c>
      <c r="Q321">
        <v>0.96308547395879296</v>
      </c>
      <c r="R321" s="106">
        <v>6.7005679768247497E-3</v>
      </c>
      <c r="S321">
        <v>8.6213583139571896E-4</v>
      </c>
      <c r="T321">
        <v>-0.82944457962765605</v>
      </c>
      <c r="U321">
        <v>0.82944457962765605</v>
      </c>
      <c r="V321">
        <v>1.3981208374132199</v>
      </c>
      <c r="W321">
        <v>-3.39</v>
      </c>
      <c r="X321">
        <v>7.54</v>
      </c>
      <c r="Y321">
        <v>519888</v>
      </c>
      <c r="Z321">
        <v>30582</v>
      </c>
      <c r="AA321">
        <v>1.62</v>
      </c>
      <c r="AB321">
        <v>17</v>
      </c>
      <c r="AC321">
        <v>15</v>
      </c>
      <c r="AD321">
        <v>2</v>
      </c>
      <c r="AE321">
        <v>88.24</v>
      </c>
      <c r="AF321">
        <v>12</v>
      </c>
      <c r="AG321">
        <v>10</v>
      </c>
      <c r="AH321">
        <v>1</v>
      </c>
      <c r="AI321">
        <v>6</v>
      </c>
    </row>
    <row r="322" spans="1:35" x14ac:dyDescent="0.2">
      <c r="A322" s="102">
        <v>1879</v>
      </c>
      <c r="B322">
        <v>6995</v>
      </c>
      <c r="C322" s="106" t="s">
        <v>47</v>
      </c>
      <c r="D322" s="106" t="s">
        <v>1055</v>
      </c>
      <c r="E322">
        <v>1423</v>
      </c>
      <c r="F322">
        <v>1449</v>
      </c>
      <c r="G322">
        <v>700</v>
      </c>
      <c r="H322" s="106" t="s">
        <v>1042</v>
      </c>
      <c r="I322">
        <v>8919</v>
      </c>
      <c r="J322" s="106" t="s">
        <v>1363</v>
      </c>
      <c r="K322" s="106" t="s">
        <v>1059</v>
      </c>
      <c r="L322">
        <v>2032</v>
      </c>
      <c r="M322">
        <v>2126</v>
      </c>
      <c r="N322">
        <v>500</v>
      </c>
      <c r="O322" s="106" t="s">
        <v>1039</v>
      </c>
      <c r="P322">
        <v>0.77169856535206005</v>
      </c>
      <c r="Q322">
        <v>0.92028515472628503</v>
      </c>
      <c r="R322">
        <v>0.44930396012282098</v>
      </c>
      <c r="S322">
        <v>3.7859590339440899E-4</v>
      </c>
      <c r="T322">
        <v>-1.93214098313667</v>
      </c>
      <c r="U322">
        <v>1.93214098313667</v>
      </c>
      <c r="V322">
        <v>1.89918480952075</v>
      </c>
      <c r="W322">
        <v>-19.829999999999998</v>
      </c>
      <c r="X322">
        <v>4.58</v>
      </c>
      <c r="Y322">
        <v>518635</v>
      </c>
      <c r="Z322">
        <v>28813</v>
      </c>
      <c r="AA322">
        <v>1.46</v>
      </c>
      <c r="AB322">
        <v>18</v>
      </c>
      <c r="AC322">
        <v>10</v>
      </c>
      <c r="AD322">
        <v>8</v>
      </c>
      <c r="AE322">
        <v>55.56</v>
      </c>
      <c r="AF322">
        <v>8</v>
      </c>
      <c r="AG322">
        <v>10</v>
      </c>
      <c r="AH322">
        <v>6</v>
      </c>
      <c r="AI322">
        <v>2</v>
      </c>
    </row>
    <row r="323" spans="1:35" x14ac:dyDescent="0.2">
      <c r="A323" s="102">
        <v>5380</v>
      </c>
      <c r="B323">
        <v>4704</v>
      </c>
      <c r="C323" s="106" t="s">
        <v>1002</v>
      </c>
      <c r="D323" s="106" t="s">
        <v>1041</v>
      </c>
      <c r="E323">
        <v>5400</v>
      </c>
      <c r="F323">
        <v>5370</v>
      </c>
      <c r="G323">
        <v>200</v>
      </c>
      <c r="H323" s="106" t="s">
        <v>1039</v>
      </c>
      <c r="I323">
        <v>9412</v>
      </c>
      <c r="J323" s="106" t="s">
        <v>499</v>
      </c>
      <c r="K323" s="106" t="s">
        <v>1041</v>
      </c>
      <c r="L323">
        <v>415</v>
      </c>
      <c r="M323">
        <v>411</v>
      </c>
      <c r="N323">
        <v>2600</v>
      </c>
      <c r="O323" s="106" t="s">
        <v>1042</v>
      </c>
      <c r="P323">
        <v>0.81804508290755196</v>
      </c>
      <c r="Q323">
        <v>0.81000276496751999</v>
      </c>
      <c r="R323" s="15">
        <v>0.12483295631171699</v>
      </c>
      <c r="S323">
        <v>1.19088347202454E-2</v>
      </c>
      <c r="T323">
        <v>0.903856696881705</v>
      </c>
      <c r="U323">
        <v>0.903856696881705</v>
      </c>
      <c r="V323">
        <v>1.17037216496392</v>
      </c>
      <c r="W323">
        <v>4.3600000000000003</v>
      </c>
      <c r="X323">
        <v>0.5</v>
      </c>
      <c r="Y323">
        <v>518449</v>
      </c>
      <c r="Z323">
        <v>39881</v>
      </c>
      <c r="AA323">
        <v>2.31</v>
      </c>
      <c r="AB323">
        <v>13</v>
      </c>
      <c r="AC323">
        <v>9</v>
      </c>
      <c r="AD323">
        <v>4</v>
      </c>
      <c r="AE323">
        <v>69.23</v>
      </c>
      <c r="AF323">
        <v>12</v>
      </c>
      <c r="AG323">
        <v>8</v>
      </c>
      <c r="AH323">
        <v>2</v>
      </c>
      <c r="AI323">
        <v>3</v>
      </c>
    </row>
    <row r="324" spans="1:35" x14ac:dyDescent="0.2">
      <c r="A324" s="102">
        <v>31</v>
      </c>
      <c r="B324">
        <v>5214</v>
      </c>
      <c r="C324" s="106" t="s">
        <v>1265</v>
      </c>
      <c r="D324" s="106" t="s">
        <v>1038</v>
      </c>
      <c r="E324">
        <v>1600</v>
      </c>
      <c r="F324">
        <v>1622</v>
      </c>
      <c r="G324">
        <v>600</v>
      </c>
      <c r="H324" s="106" t="s">
        <v>1042</v>
      </c>
      <c r="I324">
        <v>6269</v>
      </c>
      <c r="J324" s="106" t="s">
        <v>1360</v>
      </c>
      <c r="K324" s="106" t="s">
        <v>1051</v>
      </c>
      <c r="L324">
        <v>1629</v>
      </c>
      <c r="M324">
        <v>1669</v>
      </c>
      <c r="N324">
        <v>600</v>
      </c>
      <c r="O324" s="106" t="s">
        <v>1039</v>
      </c>
      <c r="P324">
        <v>0.96633907263734897</v>
      </c>
      <c r="Q324">
        <v>0.97578678686006903</v>
      </c>
      <c r="R324">
        <v>0.46451636770154597</v>
      </c>
      <c r="S324">
        <v>1.54859448452156E-4</v>
      </c>
      <c r="T324">
        <v>-0.45336367622871399</v>
      </c>
      <c r="U324">
        <v>0.45336367622871399</v>
      </c>
      <c r="V324">
        <v>0.14006025078093701</v>
      </c>
      <c r="W324">
        <v>-3.8</v>
      </c>
      <c r="X324">
        <v>2.82</v>
      </c>
      <c r="Y324">
        <v>517272</v>
      </c>
      <c r="Z324">
        <v>28737</v>
      </c>
      <c r="AA324">
        <v>1.44</v>
      </c>
      <c r="AB324">
        <v>18</v>
      </c>
      <c r="AC324">
        <v>11</v>
      </c>
      <c r="AD324">
        <v>7</v>
      </c>
      <c r="AE324">
        <v>61.11</v>
      </c>
      <c r="AF324">
        <v>10</v>
      </c>
      <c r="AG324">
        <v>10</v>
      </c>
      <c r="AH324">
        <v>4</v>
      </c>
      <c r="AI324">
        <v>4</v>
      </c>
    </row>
    <row r="325" spans="1:35" x14ac:dyDescent="0.2">
      <c r="A325" s="102">
        <v>3819</v>
      </c>
      <c r="B325">
        <v>4704</v>
      </c>
      <c r="C325" s="106" t="s">
        <v>1002</v>
      </c>
      <c r="D325" s="106" t="s">
        <v>1041</v>
      </c>
      <c r="E325">
        <v>5400</v>
      </c>
      <c r="F325">
        <v>5370</v>
      </c>
      <c r="G325">
        <v>200</v>
      </c>
      <c r="H325" s="106" t="s">
        <v>1039</v>
      </c>
      <c r="I325">
        <v>8585</v>
      </c>
      <c r="J325" s="106" t="s">
        <v>1386</v>
      </c>
      <c r="K325" s="106" t="s">
        <v>1045</v>
      </c>
      <c r="L325">
        <v>121</v>
      </c>
      <c r="M325">
        <v>121</v>
      </c>
      <c r="N325">
        <v>8900</v>
      </c>
      <c r="O325" s="106" t="s">
        <v>1042</v>
      </c>
      <c r="P325">
        <v>0.84378198103632296</v>
      </c>
      <c r="Q325">
        <v>0.87077923073244201</v>
      </c>
      <c r="R325">
        <v>4.4744832773940202E-2</v>
      </c>
      <c r="S325">
        <v>4.6816332546264198E-4</v>
      </c>
      <c r="T325">
        <v>1.2758066578971701</v>
      </c>
      <c r="U325">
        <v>1.2758066578971701</v>
      </c>
      <c r="V325">
        <v>1.4129976875039301</v>
      </c>
      <c r="W325">
        <v>11.38</v>
      </c>
      <c r="X325">
        <v>0.27</v>
      </c>
      <c r="Y325">
        <v>516935</v>
      </c>
      <c r="Z325">
        <v>19882</v>
      </c>
      <c r="AA325">
        <v>0.88</v>
      </c>
      <c r="AB325">
        <v>26</v>
      </c>
      <c r="AC325">
        <v>13</v>
      </c>
      <c r="AD325">
        <v>13</v>
      </c>
      <c r="AE325">
        <v>50</v>
      </c>
      <c r="AF325">
        <v>11</v>
      </c>
      <c r="AG325">
        <v>11</v>
      </c>
      <c r="AH325">
        <v>6</v>
      </c>
      <c r="AI325">
        <v>9</v>
      </c>
    </row>
    <row r="326" spans="1:35" x14ac:dyDescent="0.2">
      <c r="A326" s="102">
        <v>4232</v>
      </c>
      <c r="B326">
        <v>6504</v>
      </c>
      <c r="C326" s="106" t="s">
        <v>1757</v>
      </c>
      <c r="D326" s="106" t="s">
        <v>1044</v>
      </c>
      <c r="E326">
        <v>2722</v>
      </c>
      <c r="F326">
        <v>2758</v>
      </c>
      <c r="G326">
        <v>300</v>
      </c>
      <c r="H326" s="106" t="s">
        <v>1042</v>
      </c>
      <c r="I326">
        <v>9401</v>
      </c>
      <c r="J326" s="106" t="s">
        <v>786</v>
      </c>
      <c r="K326" s="106" t="s">
        <v>1041</v>
      </c>
      <c r="L326">
        <v>1677</v>
      </c>
      <c r="M326">
        <v>1677</v>
      </c>
      <c r="N326">
        <v>500</v>
      </c>
      <c r="O326" s="106" t="s">
        <v>1039</v>
      </c>
      <c r="P326">
        <v>0.96139510133857498</v>
      </c>
      <c r="Q326">
        <v>0.85687815765540298</v>
      </c>
      <c r="R326">
        <v>0.45199494368875798</v>
      </c>
      <c r="S326">
        <v>1.06333028842273E-2</v>
      </c>
      <c r="T326">
        <v>-4.0808321112732202E-3</v>
      </c>
      <c r="U326">
        <v>4.0808321112732202E-3</v>
      </c>
      <c r="V326">
        <v>0.33645757870146498</v>
      </c>
      <c r="W326">
        <v>-0.03</v>
      </c>
      <c r="X326">
        <v>1.34</v>
      </c>
      <c r="Y326">
        <v>516699</v>
      </c>
      <c r="Z326">
        <v>28706</v>
      </c>
      <c r="AA326">
        <v>1.38</v>
      </c>
      <c r="AB326">
        <v>18</v>
      </c>
      <c r="AC326">
        <v>14</v>
      </c>
      <c r="AD326">
        <v>4</v>
      </c>
      <c r="AE326">
        <v>77.78</v>
      </c>
      <c r="AF326">
        <v>9</v>
      </c>
      <c r="AG326">
        <v>12</v>
      </c>
      <c r="AH326">
        <v>2</v>
      </c>
      <c r="AI326">
        <v>4</v>
      </c>
    </row>
    <row r="327" spans="1:35" x14ac:dyDescent="0.2">
      <c r="A327" s="102">
        <v>5075</v>
      </c>
      <c r="B327">
        <v>3626</v>
      </c>
      <c r="C327" s="106" t="s">
        <v>1173</v>
      </c>
      <c r="D327" s="106" t="s">
        <v>1041</v>
      </c>
      <c r="E327">
        <v>2094</v>
      </c>
      <c r="F327">
        <v>2123</v>
      </c>
      <c r="G327">
        <v>400</v>
      </c>
      <c r="H327" s="106" t="s">
        <v>1042</v>
      </c>
      <c r="I327">
        <v>6370</v>
      </c>
      <c r="J327" s="106" t="s">
        <v>1230</v>
      </c>
      <c r="K327" s="106" t="s">
        <v>1051</v>
      </c>
      <c r="L327">
        <v>3055</v>
      </c>
      <c r="M327">
        <v>3080</v>
      </c>
      <c r="N327">
        <v>300</v>
      </c>
      <c r="O327" s="106" t="s">
        <v>1039</v>
      </c>
      <c r="P327">
        <v>0.84342564297659095</v>
      </c>
      <c r="Q327">
        <v>0.82445613689765296</v>
      </c>
      <c r="R327">
        <v>8.1866886261577704E-2</v>
      </c>
      <c r="S327" s="15">
        <v>6.7727322083455097E-2</v>
      </c>
      <c r="T327">
        <v>-0.54334301872118995</v>
      </c>
      <c r="U327">
        <v>0.54334301872118995</v>
      </c>
      <c r="V327">
        <v>0.42070835004788698</v>
      </c>
      <c r="W327">
        <v>-3.76</v>
      </c>
      <c r="X327">
        <v>8.1</v>
      </c>
      <c r="Y327">
        <v>516297</v>
      </c>
      <c r="Z327">
        <v>20652</v>
      </c>
      <c r="AA327">
        <v>1.01</v>
      </c>
      <c r="AB327">
        <v>25</v>
      </c>
      <c r="AC327">
        <v>16</v>
      </c>
      <c r="AD327">
        <v>9</v>
      </c>
      <c r="AE327">
        <v>64</v>
      </c>
      <c r="AF327">
        <v>12</v>
      </c>
      <c r="AG327">
        <v>13</v>
      </c>
      <c r="AH327">
        <v>5</v>
      </c>
      <c r="AI327">
        <v>7</v>
      </c>
    </row>
    <row r="328" spans="1:35" x14ac:dyDescent="0.2">
      <c r="A328" s="102">
        <v>1505</v>
      </c>
      <c r="B328">
        <v>3101</v>
      </c>
      <c r="C328" s="106" t="s">
        <v>1268</v>
      </c>
      <c r="D328" s="106" t="s">
        <v>1262</v>
      </c>
      <c r="E328">
        <v>1276</v>
      </c>
      <c r="F328">
        <v>1384</v>
      </c>
      <c r="G328">
        <v>700</v>
      </c>
      <c r="H328" s="106" t="s">
        <v>1039</v>
      </c>
      <c r="I328">
        <v>4204</v>
      </c>
      <c r="J328" s="106" t="s">
        <v>226</v>
      </c>
      <c r="K328" s="106" t="s">
        <v>1062</v>
      </c>
      <c r="L328">
        <v>1408</v>
      </c>
      <c r="M328">
        <v>1438</v>
      </c>
      <c r="N328">
        <v>700</v>
      </c>
      <c r="O328" s="106" t="s">
        <v>1042</v>
      </c>
      <c r="P328">
        <v>0.916618506010622</v>
      </c>
      <c r="Q328">
        <v>0.92788113989953702</v>
      </c>
      <c r="R328">
        <v>0.42935302811415199</v>
      </c>
      <c r="S328">
        <v>1.0097901291582801E-2</v>
      </c>
      <c r="T328">
        <v>2.7849603067124198</v>
      </c>
      <c r="U328">
        <v>2.7849603067124198</v>
      </c>
      <c r="V328">
        <v>2.2004599300652301</v>
      </c>
      <c r="W328">
        <v>12.63</v>
      </c>
      <c r="X328">
        <v>3.76</v>
      </c>
      <c r="Y328">
        <v>515668</v>
      </c>
      <c r="Z328">
        <v>30333</v>
      </c>
      <c r="AA328">
        <v>1.53</v>
      </c>
      <c r="AB328">
        <v>17</v>
      </c>
      <c r="AC328">
        <v>13</v>
      </c>
      <c r="AD328">
        <v>4</v>
      </c>
      <c r="AE328">
        <v>76.47</v>
      </c>
      <c r="AF328">
        <v>12</v>
      </c>
      <c r="AG328">
        <v>8</v>
      </c>
      <c r="AH328">
        <v>2</v>
      </c>
      <c r="AI328">
        <v>7</v>
      </c>
    </row>
    <row r="329" spans="1:35" x14ac:dyDescent="0.2">
      <c r="A329" s="102">
        <v>2259</v>
      </c>
      <c r="B329">
        <v>3291</v>
      </c>
      <c r="C329" s="106" t="s">
        <v>55</v>
      </c>
      <c r="D329" s="106" t="s">
        <v>1059</v>
      </c>
      <c r="E329">
        <v>1442</v>
      </c>
      <c r="F329">
        <v>1475</v>
      </c>
      <c r="G329">
        <v>700</v>
      </c>
      <c r="H329" s="106" t="s">
        <v>1042</v>
      </c>
      <c r="I329">
        <v>4045</v>
      </c>
      <c r="J329" s="106" t="s">
        <v>1294</v>
      </c>
      <c r="K329" s="106" t="s">
        <v>1062</v>
      </c>
      <c r="L329">
        <v>997</v>
      </c>
      <c r="M329">
        <v>1003</v>
      </c>
      <c r="N329">
        <v>1000</v>
      </c>
      <c r="O329" s="106" t="s">
        <v>1039</v>
      </c>
      <c r="P329">
        <v>0.88175569235236795</v>
      </c>
      <c r="Q329">
        <v>0.91155891269096001</v>
      </c>
      <c r="R329">
        <v>3.1822505866541798E-2</v>
      </c>
      <c r="S329" s="15">
        <v>3.7658817826326102E-2</v>
      </c>
      <c r="T329">
        <v>-0.13145642226749299</v>
      </c>
      <c r="U329">
        <v>0.13145642226749299</v>
      </c>
      <c r="V329">
        <v>0.43838608058204098</v>
      </c>
      <c r="W329">
        <v>-0.85</v>
      </c>
      <c r="X329">
        <v>2.86</v>
      </c>
      <c r="Y329">
        <v>514889</v>
      </c>
      <c r="Z329">
        <v>30288</v>
      </c>
      <c r="AA329">
        <v>1.48</v>
      </c>
      <c r="AB329">
        <v>17</v>
      </c>
      <c r="AC329">
        <v>11</v>
      </c>
      <c r="AD329">
        <v>6</v>
      </c>
      <c r="AE329">
        <v>64.709999999999994</v>
      </c>
      <c r="AF329">
        <v>11</v>
      </c>
      <c r="AG329">
        <v>10</v>
      </c>
      <c r="AH329">
        <v>1</v>
      </c>
      <c r="AI329">
        <v>6</v>
      </c>
    </row>
    <row r="330" spans="1:35" x14ac:dyDescent="0.2">
      <c r="A330" s="102">
        <v>1336</v>
      </c>
      <c r="B330">
        <v>6995</v>
      </c>
      <c r="C330" s="106" t="s">
        <v>47</v>
      </c>
      <c r="D330" s="106" t="s">
        <v>1055</v>
      </c>
      <c r="E330">
        <v>1423</v>
      </c>
      <c r="F330">
        <v>1449</v>
      </c>
      <c r="G330">
        <v>600</v>
      </c>
      <c r="H330" s="106" t="s">
        <v>1042</v>
      </c>
      <c r="I330">
        <v>9715</v>
      </c>
      <c r="J330" s="106" t="s">
        <v>1305</v>
      </c>
      <c r="K330" s="106" t="s">
        <v>1052</v>
      </c>
      <c r="L330">
        <v>2193</v>
      </c>
      <c r="M330">
        <v>2202</v>
      </c>
      <c r="N330">
        <v>400</v>
      </c>
      <c r="O330" s="106" t="s">
        <v>1039</v>
      </c>
      <c r="P330">
        <v>0.93483122245972605</v>
      </c>
      <c r="Q330">
        <v>0.93150373608706705</v>
      </c>
      <c r="R330">
        <v>0.16396363586384899</v>
      </c>
      <c r="S330" s="106">
        <v>1.00805271368553E-2</v>
      </c>
      <c r="T330">
        <v>-0.60144808175394704</v>
      </c>
      <c r="U330">
        <v>0.60144808175394704</v>
      </c>
      <c r="V330">
        <v>1.2311603661384001</v>
      </c>
      <c r="W330">
        <v>-3.81</v>
      </c>
      <c r="X330">
        <v>1.29</v>
      </c>
      <c r="Y330">
        <v>514578</v>
      </c>
      <c r="Z330">
        <v>27083</v>
      </c>
      <c r="AA330">
        <v>1.47</v>
      </c>
      <c r="AB330">
        <v>19</v>
      </c>
      <c r="AC330">
        <v>14</v>
      </c>
      <c r="AD330">
        <v>5</v>
      </c>
      <c r="AE330">
        <v>73.680000000000007</v>
      </c>
      <c r="AF330">
        <v>12</v>
      </c>
      <c r="AG330">
        <v>11</v>
      </c>
      <c r="AH330">
        <v>2</v>
      </c>
      <c r="AI330">
        <v>6</v>
      </c>
    </row>
    <row r="331" spans="1:35" x14ac:dyDescent="0.2">
      <c r="A331" s="102">
        <v>1284</v>
      </c>
      <c r="B331">
        <v>6755</v>
      </c>
      <c r="C331" s="106" t="s">
        <v>475</v>
      </c>
      <c r="D331" s="106" t="s">
        <v>1044</v>
      </c>
      <c r="E331">
        <v>1809</v>
      </c>
      <c r="F331">
        <v>1861</v>
      </c>
      <c r="G331">
        <v>500</v>
      </c>
      <c r="H331" s="106" t="s">
        <v>1042</v>
      </c>
      <c r="I331">
        <v>8572</v>
      </c>
      <c r="J331" s="106" t="s">
        <v>1007</v>
      </c>
      <c r="K331" s="106" t="s">
        <v>1045</v>
      </c>
      <c r="L331">
        <v>443</v>
      </c>
      <c r="M331">
        <v>444</v>
      </c>
      <c r="N331">
        <v>2100</v>
      </c>
      <c r="O331" s="106" t="s">
        <v>1039</v>
      </c>
      <c r="P331">
        <v>0.85029377725309097</v>
      </c>
      <c r="Q331">
        <v>0.93261193564403699</v>
      </c>
      <c r="R331">
        <v>0.45553425768877598</v>
      </c>
      <c r="S331" s="15">
        <v>1.7207801151830501E-2</v>
      </c>
      <c r="T331">
        <v>-0.84895067630501297</v>
      </c>
      <c r="U331">
        <v>0.84895067630501297</v>
      </c>
      <c r="V331">
        <v>1.07847367088969</v>
      </c>
      <c r="W331">
        <v>-7.03</v>
      </c>
      <c r="X331">
        <v>0.2</v>
      </c>
      <c r="Y331">
        <v>514394</v>
      </c>
      <c r="Z331">
        <v>28577</v>
      </c>
      <c r="AA331">
        <v>1.43</v>
      </c>
      <c r="AB331">
        <v>18</v>
      </c>
      <c r="AC331">
        <v>14</v>
      </c>
      <c r="AD331">
        <v>4</v>
      </c>
      <c r="AE331">
        <v>77.78</v>
      </c>
      <c r="AF331">
        <v>11</v>
      </c>
      <c r="AG331">
        <v>10</v>
      </c>
      <c r="AH331">
        <v>2</v>
      </c>
      <c r="AI331">
        <v>6</v>
      </c>
    </row>
    <row r="332" spans="1:35" x14ac:dyDescent="0.2">
      <c r="A332" s="102">
        <v>4349</v>
      </c>
      <c r="B332">
        <v>4185</v>
      </c>
      <c r="C332" s="106" t="s">
        <v>1353</v>
      </c>
      <c r="D332" s="106" t="s">
        <v>1062</v>
      </c>
      <c r="E332">
        <v>1981</v>
      </c>
      <c r="F332">
        <v>1986</v>
      </c>
      <c r="G332">
        <v>500</v>
      </c>
      <c r="H332" s="106" t="s">
        <v>1042</v>
      </c>
      <c r="I332">
        <v>4307</v>
      </c>
      <c r="J332" s="106" t="s">
        <v>1295</v>
      </c>
      <c r="K332" s="106" t="s">
        <v>1041</v>
      </c>
      <c r="L332">
        <v>2636</v>
      </c>
      <c r="M332">
        <v>2557</v>
      </c>
      <c r="N332">
        <v>400</v>
      </c>
      <c r="O332" s="106" t="s">
        <v>1039</v>
      </c>
      <c r="P332">
        <v>0.80588523272955703</v>
      </c>
      <c r="Q332">
        <v>0.85260632337725795</v>
      </c>
      <c r="R332" s="106">
        <v>0.30871046314988598</v>
      </c>
      <c r="S332">
        <v>2.2045800639365301E-2</v>
      </c>
      <c r="T332">
        <v>-0.45740407004025202</v>
      </c>
      <c r="U332">
        <v>0.45740407004025202</v>
      </c>
      <c r="V332">
        <v>1.2616547612586799</v>
      </c>
      <c r="W332">
        <v>-2.73</v>
      </c>
      <c r="X332">
        <v>2.91</v>
      </c>
      <c r="Y332">
        <v>514148</v>
      </c>
      <c r="Z332">
        <v>28564</v>
      </c>
      <c r="AA332">
        <v>1.44</v>
      </c>
      <c r="AB332">
        <v>18</v>
      </c>
      <c r="AC332">
        <v>13</v>
      </c>
      <c r="AD332">
        <v>5</v>
      </c>
      <c r="AE332">
        <v>72.22</v>
      </c>
      <c r="AF332">
        <v>11</v>
      </c>
      <c r="AG332">
        <v>10</v>
      </c>
      <c r="AH332">
        <v>2</v>
      </c>
      <c r="AI332">
        <v>6</v>
      </c>
    </row>
    <row r="333" spans="1:35" x14ac:dyDescent="0.2">
      <c r="A333" s="102">
        <v>3267</v>
      </c>
      <c r="B333">
        <v>1969</v>
      </c>
      <c r="C333" s="106" t="s">
        <v>1323</v>
      </c>
      <c r="D333" s="106" t="s">
        <v>1049</v>
      </c>
      <c r="E333">
        <v>1720</v>
      </c>
      <c r="F333">
        <v>1714</v>
      </c>
      <c r="G333">
        <v>600</v>
      </c>
      <c r="H333" s="106" t="s">
        <v>1042</v>
      </c>
      <c r="I333">
        <v>6506</v>
      </c>
      <c r="J333" s="106" t="s">
        <v>1156</v>
      </c>
      <c r="K333" s="106" t="s">
        <v>1044</v>
      </c>
      <c r="L333">
        <v>3550</v>
      </c>
      <c r="M333">
        <v>3520</v>
      </c>
      <c r="N333">
        <v>300</v>
      </c>
      <c r="O333" s="106" t="s">
        <v>1039</v>
      </c>
      <c r="P333">
        <v>0.88659816327062102</v>
      </c>
      <c r="Q333">
        <v>0.88659031430230495</v>
      </c>
      <c r="R333">
        <v>4.0341421720718799E-2</v>
      </c>
      <c r="S333" s="106">
        <v>7.1139501545373005E-2</v>
      </c>
      <c r="T333">
        <v>-0.79856269970499705</v>
      </c>
      <c r="U333">
        <v>0.79856269970499705</v>
      </c>
      <c r="V333">
        <v>0.79813442479236396</v>
      </c>
      <c r="W333">
        <v>-6.95</v>
      </c>
      <c r="X333">
        <v>2.61</v>
      </c>
      <c r="Y333">
        <v>514066</v>
      </c>
      <c r="Z333">
        <v>21419</v>
      </c>
      <c r="AA333">
        <v>1.21</v>
      </c>
      <c r="AB333">
        <v>24</v>
      </c>
      <c r="AC333">
        <v>16</v>
      </c>
      <c r="AD333">
        <v>8</v>
      </c>
      <c r="AE333">
        <v>66.67</v>
      </c>
      <c r="AF333">
        <v>9</v>
      </c>
      <c r="AG333">
        <v>12</v>
      </c>
      <c r="AH333">
        <v>7</v>
      </c>
      <c r="AI333">
        <v>5</v>
      </c>
    </row>
    <row r="334" spans="1:35" x14ac:dyDescent="0.2">
      <c r="A334" s="102">
        <v>3333</v>
      </c>
      <c r="B334">
        <v>1969</v>
      </c>
      <c r="C334" s="106" t="s">
        <v>1323</v>
      </c>
      <c r="D334" s="106" t="s">
        <v>1049</v>
      </c>
      <c r="E334">
        <v>1720</v>
      </c>
      <c r="F334">
        <v>1714</v>
      </c>
      <c r="G334">
        <v>600</v>
      </c>
      <c r="H334" s="106" t="s">
        <v>1042</v>
      </c>
      <c r="I334">
        <v>7267</v>
      </c>
      <c r="J334" s="106" t="s">
        <v>57</v>
      </c>
      <c r="K334" s="106" t="s">
        <v>1055</v>
      </c>
      <c r="L334">
        <v>2579.5</v>
      </c>
      <c r="M334">
        <v>2614</v>
      </c>
      <c r="N334">
        <v>400</v>
      </c>
      <c r="O334" s="106" t="s">
        <v>1039</v>
      </c>
      <c r="P334">
        <v>0.8050408837952</v>
      </c>
      <c r="Q334">
        <v>0.88437558258756699</v>
      </c>
      <c r="R334">
        <v>0.34203780240926002</v>
      </c>
      <c r="S334">
        <v>1.31620302978288E-2</v>
      </c>
      <c r="T334">
        <v>-0.136369058686203</v>
      </c>
      <c r="U334">
        <v>0.136369058686203</v>
      </c>
      <c r="V334">
        <v>0.26417211009385599</v>
      </c>
      <c r="W334">
        <v>-0.77</v>
      </c>
      <c r="X334">
        <v>1.64</v>
      </c>
      <c r="Y334">
        <v>513784</v>
      </c>
      <c r="Z334">
        <v>22338</v>
      </c>
      <c r="AA334">
        <v>1.27</v>
      </c>
      <c r="AB334">
        <v>23</v>
      </c>
      <c r="AC334">
        <v>16</v>
      </c>
      <c r="AD334">
        <v>7</v>
      </c>
      <c r="AE334">
        <v>69.569999999999993</v>
      </c>
      <c r="AF334">
        <v>12</v>
      </c>
      <c r="AG334">
        <v>11</v>
      </c>
      <c r="AH334">
        <v>4</v>
      </c>
      <c r="AI334">
        <v>8</v>
      </c>
    </row>
    <row r="335" spans="1:35" x14ac:dyDescent="0.2">
      <c r="A335" s="102">
        <v>352</v>
      </c>
      <c r="B335">
        <v>5802</v>
      </c>
      <c r="C335" s="106" t="s">
        <v>1213</v>
      </c>
      <c r="D335" s="106" t="s">
        <v>1053</v>
      </c>
      <c r="E335">
        <v>1092.5</v>
      </c>
      <c r="F335">
        <v>1134</v>
      </c>
      <c r="G335">
        <v>900</v>
      </c>
      <c r="H335" s="106" t="s">
        <v>1039</v>
      </c>
      <c r="I335">
        <v>7278</v>
      </c>
      <c r="J335" s="106" t="s">
        <v>42</v>
      </c>
      <c r="K335" s="106" t="s">
        <v>1055</v>
      </c>
      <c r="L335">
        <v>1680</v>
      </c>
      <c r="M335">
        <v>1693</v>
      </c>
      <c r="N335">
        <v>600</v>
      </c>
      <c r="O335" s="106" t="s">
        <v>1042</v>
      </c>
      <c r="P335">
        <v>0.96765015994929104</v>
      </c>
      <c r="Q335">
        <v>0.95630574639110599</v>
      </c>
      <c r="R335">
        <v>0.20914893271438201</v>
      </c>
      <c r="S335">
        <v>9.4212939841278903E-2</v>
      </c>
      <c r="T335">
        <v>7.3231852342097101E-2</v>
      </c>
      <c r="U335">
        <v>7.3231852342097101E-2</v>
      </c>
      <c r="V335">
        <v>0.55446028460948604</v>
      </c>
      <c r="W335">
        <v>0.31</v>
      </c>
      <c r="X335">
        <v>0.47</v>
      </c>
      <c r="Y335">
        <v>513480</v>
      </c>
      <c r="Z335">
        <v>27025</v>
      </c>
      <c r="AA335">
        <v>1.35</v>
      </c>
      <c r="AB335">
        <v>19</v>
      </c>
      <c r="AC335">
        <v>14</v>
      </c>
      <c r="AD335">
        <v>5</v>
      </c>
      <c r="AE335">
        <v>73.680000000000007</v>
      </c>
      <c r="AF335">
        <v>12</v>
      </c>
      <c r="AG335">
        <v>8</v>
      </c>
      <c r="AH335">
        <v>0</v>
      </c>
      <c r="AI335">
        <v>11</v>
      </c>
    </row>
    <row r="336" spans="1:35" x14ac:dyDescent="0.2">
      <c r="A336" s="102">
        <v>3827</v>
      </c>
      <c r="B336">
        <v>2607</v>
      </c>
      <c r="C336" s="106" t="s">
        <v>1066</v>
      </c>
      <c r="D336" s="106" t="s">
        <v>1065</v>
      </c>
      <c r="E336">
        <v>2531</v>
      </c>
      <c r="F336">
        <v>2555</v>
      </c>
      <c r="G336">
        <v>400</v>
      </c>
      <c r="H336" s="106" t="s">
        <v>1042</v>
      </c>
      <c r="I336">
        <v>7182</v>
      </c>
      <c r="J336" s="106" t="s">
        <v>1120</v>
      </c>
      <c r="K336" s="106" t="s">
        <v>1083</v>
      </c>
      <c r="L336">
        <v>1014</v>
      </c>
      <c r="M336">
        <v>1030</v>
      </c>
      <c r="N336">
        <v>1000</v>
      </c>
      <c r="O336" s="106" t="s">
        <v>1039</v>
      </c>
      <c r="P336">
        <v>0.68960772862841002</v>
      </c>
      <c r="Q336">
        <v>0.87060698627161504</v>
      </c>
      <c r="R336" s="106">
        <v>0.171947211859143</v>
      </c>
      <c r="S336" s="15">
        <v>1.8029130914701302E-2</v>
      </c>
      <c r="T336">
        <v>-1.4901987970447099</v>
      </c>
      <c r="U336">
        <v>1.4901987970447099</v>
      </c>
      <c r="V336">
        <v>1.40657029401946</v>
      </c>
      <c r="W336">
        <v>-7.65</v>
      </c>
      <c r="X336">
        <v>0.78</v>
      </c>
      <c r="Y336">
        <v>513206</v>
      </c>
      <c r="Z336">
        <v>25660</v>
      </c>
      <c r="AA336">
        <v>1.22</v>
      </c>
      <c r="AB336">
        <v>20</v>
      </c>
      <c r="AC336">
        <v>13</v>
      </c>
      <c r="AD336">
        <v>7</v>
      </c>
      <c r="AE336">
        <v>65</v>
      </c>
      <c r="AF336">
        <v>10</v>
      </c>
      <c r="AG336">
        <v>10</v>
      </c>
      <c r="AH336">
        <v>6</v>
      </c>
      <c r="AI336">
        <v>4</v>
      </c>
    </row>
    <row r="337" spans="1:35" x14ac:dyDescent="0.2">
      <c r="A337" s="102">
        <v>1167</v>
      </c>
      <c r="B337">
        <v>6856</v>
      </c>
      <c r="C337" s="106" t="s">
        <v>230</v>
      </c>
      <c r="D337" s="106" t="s">
        <v>1044</v>
      </c>
      <c r="E337">
        <v>5810</v>
      </c>
      <c r="F337">
        <v>5850</v>
      </c>
      <c r="G337">
        <v>100</v>
      </c>
      <c r="H337" s="106" t="s">
        <v>1039</v>
      </c>
      <c r="I337">
        <v>9787</v>
      </c>
      <c r="J337" s="106" t="s">
        <v>1366</v>
      </c>
      <c r="K337" s="106" t="s">
        <v>1052</v>
      </c>
      <c r="L337">
        <v>3160</v>
      </c>
      <c r="M337">
        <v>3190</v>
      </c>
      <c r="N337">
        <v>200</v>
      </c>
      <c r="O337" s="106" t="s">
        <v>1042</v>
      </c>
      <c r="P337">
        <v>0.93484761624143198</v>
      </c>
      <c r="Q337">
        <v>0.93496954742439897</v>
      </c>
      <c r="R337" s="106">
        <v>0.117715649541153</v>
      </c>
      <c r="S337">
        <v>7.6409441039470699E-3</v>
      </c>
      <c r="T337">
        <v>0.60064218574009498</v>
      </c>
      <c r="U337">
        <v>0.60064218574009498</v>
      </c>
      <c r="V337">
        <v>0.77963710637178396</v>
      </c>
      <c r="W337">
        <v>3.18</v>
      </c>
      <c r="X337">
        <v>9.06</v>
      </c>
      <c r="Y337">
        <v>512283</v>
      </c>
      <c r="Z337">
        <v>42690</v>
      </c>
      <c r="AA337">
        <v>2.6</v>
      </c>
      <c r="AB337">
        <v>12</v>
      </c>
      <c r="AC337">
        <v>10</v>
      </c>
      <c r="AD337">
        <v>2</v>
      </c>
      <c r="AE337">
        <v>83.33</v>
      </c>
      <c r="AF337">
        <v>9</v>
      </c>
      <c r="AG337">
        <v>10</v>
      </c>
      <c r="AH337">
        <v>1</v>
      </c>
      <c r="AI337">
        <v>1</v>
      </c>
    </row>
    <row r="338" spans="1:35" x14ac:dyDescent="0.2">
      <c r="A338" s="102">
        <v>1085</v>
      </c>
      <c r="B338">
        <v>3291</v>
      </c>
      <c r="C338" s="106" t="s">
        <v>55</v>
      </c>
      <c r="D338" s="106" t="s">
        <v>1059</v>
      </c>
      <c r="E338">
        <v>1442</v>
      </c>
      <c r="F338">
        <v>1475</v>
      </c>
      <c r="G338">
        <v>700</v>
      </c>
      <c r="H338" s="106" t="s">
        <v>1042</v>
      </c>
      <c r="I338">
        <v>6301</v>
      </c>
      <c r="J338" s="106" t="s">
        <v>52</v>
      </c>
      <c r="K338" s="106" t="s">
        <v>1051</v>
      </c>
      <c r="L338">
        <v>2070</v>
      </c>
      <c r="M338">
        <v>2099</v>
      </c>
      <c r="N338">
        <v>500</v>
      </c>
      <c r="O338" s="106" t="s">
        <v>1039</v>
      </c>
      <c r="P338">
        <v>0.81089193496349099</v>
      </c>
      <c r="Q338">
        <v>0.93695799018396198</v>
      </c>
      <c r="R338">
        <v>7.5263504037071202E-2</v>
      </c>
      <c r="S338">
        <v>2.5165964280577701E-3</v>
      </c>
      <c r="T338">
        <v>-0.92867435088630501</v>
      </c>
      <c r="U338">
        <v>0.92867435088630501</v>
      </c>
      <c r="V338">
        <v>0.91542007625447996</v>
      </c>
      <c r="W338">
        <v>-6.5</v>
      </c>
      <c r="X338">
        <v>1.62</v>
      </c>
      <c r="Y338">
        <v>512220</v>
      </c>
      <c r="Z338">
        <v>21342</v>
      </c>
      <c r="AA338">
        <v>1.08</v>
      </c>
      <c r="AB338">
        <v>24</v>
      </c>
      <c r="AC338">
        <v>18</v>
      </c>
      <c r="AD338">
        <v>6</v>
      </c>
      <c r="AE338">
        <v>75</v>
      </c>
      <c r="AF338">
        <v>9</v>
      </c>
      <c r="AG338">
        <v>14</v>
      </c>
      <c r="AH338">
        <v>5</v>
      </c>
      <c r="AI338">
        <v>5</v>
      </c>
    </row>
    <row r="339" spans="1:35" x14ac:dyDescent="0.2">
      <c r="A339" s="102">
        <v>4723</v>
      </c>
      <c r="B339">
        <v>4212</v>
      </c>
      <c r="C339" s="106" t="s">
        <v>597</v>
      </c>
      <c r="D339" s="106" t="s">
        <v>1062</v>
      </c>
      <c r="E339">
        <v>2306</v>
      </c>
      <c r="F339">
        <v>2273</v>
      </c>
      <c r="G339">
        <v>400</v>
      </c>
      <c r="H339" s="106" t="s">
        <v>1039</v>
      </c>
      <c r="I339">
        <v>8601</v>
      </c>
      <c r="J339" s="106" t="s">
        <v>22</v>
      </c>
      <c r="K339" s="106" t="s">
        <v>1181</v>
      </c>
      <c r="L339">
        <v>435</v>
      </c>
      <c r="M339">
        <v>433.1</v>
      </c>
      <c r="N339">
        <v>2100</v>
      </c>
      <c r="O339" s="106" t="s">
        <v>1042</v>
      </c>
      <c r="P339">
        <v>0.85407270922924505</v>
      </c>
      <c r="Q339">
        <v>0.83922368457292296</v>
      </c>
      <c r="R339" s="15">
        <v>1.0373968924746501E-2</v>
      </c>
      <c r="S339">
        <v>4.8700830543343399E-2</v>
      </c>
      <c r="T339">
        <v>2.2948179559934898</v>
      </c>
      <c r="U339">
        <v>2.2948179559934898</v>
      </c>
      <c r="V339">
        <v>2.7866724291994598</v>
      </c>
      <c r="W339">
        <v>13.14</v>
      </c>
      <c r="X339">
        <v>0.03</v>
      </c>
      <c r="Y339">
        <v>511485</v>
      </c>
      <c r="Z339">
        <v>23249</v>
      </c>
      <c r="AA339">
        <v>1.23</v>
      </c>
      <c r="AB339">
        <v>22</v>
      </c>
      <c r="AC339">
        <v>15</v>
      </c>
      <c r="AD339">
        <v>7</v>
      </c>
      <c r="AE339">
        <v>68.180000000000007</v>
      </c>
      <c r="AF339">
        <v>12</v>
      </c>
      <c r="AG339">
        <v>10</v>
      </c>
      <c r="AH339">
        <v>2</v>
      </c>
      <c r="AI339">
        <v>10</v>
      </c>
    </row>
    <row r="340" spans="1:35" x14ac:dyDescent="0.2">
      <c r="A340" s="102">
        <v>4780</v>
      </c>
      <c r="B340">
        <v>3254</v>
      </c>
      <c r="C340" s="106" t="s">
        <v>1660</v>
      </c>
      <c r="D340" s="106" t="s">
        <v>1059</v>
      </c>
      <c r="E340">
        <v>1141</v>
      </c>
      <c r="F340">
        <v>1168</v>
      </c>
      <c r="G340">
        <v>900</v>
      </c>
      <c r="H340" s="106" t="s">
        <v>1039</v>
      </c>
      <c r="I340">
        <v>3402</v>
      </c>
      <c r="J340" s="106" t="s">
        <v>1791</v>
      </c>
      <c r="K340" s="106" t="s">
        <v>1262</v>
      </c>
      <c r="L340">
        <v>481</v>
      </c>
      <c r="M340">
        <v>509.5</v>
      </c>
      <c r="N340">
        <v>2100</v>
      </c>
      <c r="O340" s="106" t="s">
        <v>1042</v>
      </c>
      <c r="P340">
        <v>0.87966565226264504</v>
      </c>
      <c r="Q340">
        <v>0.83740482611368905</v>
      </c>
      <c r="R340">
        <v>0.12584901720009001</v>
      </c>
      <c r="S340">
        <v>8.7644275635551494E-2</v>
      </c>
      <c r="T340">
        <v>1.34737211253504</v>
      </c>
      <c r="U340">
        <v>1.34737211253504</v>
      </c>
      <c r="V340">
        <v>1.6984388032979501</v>
      </c>
      <c r="W340">
        <v>12.56</v>
      </c>
      <c r="X340">
        <v>1.78</v>
      </c>
      <c r="Y340">
        <v>511467</v>
      </c>
      <c r="Z340">
        <v>19672</v>
      </c>
      <c r="AA340">
        <v>0.97</v>
      </c>
      <c r="AB340">
        <v>26</v>
      </c>
      <c r="AC340">
        <v>16</v>
      </c>
      <c r="AD340">
        <v>10</v>
      </c>
      <c r="AE340">
        <v>61.54</v>
      </c>
      <c r="AF340">
        <v>10</v>
      </c>
      <c r="AG340">
        <v>13</v>
      </c>
      <c r="AH340">
        <v>5</v>
      </c>
      <c r="AI340">
        <v>8</v>
      </c>
    </row>
    <row r="341" spans="1:35" x14ac:dyDescent="0.2">
      <c r="A341" s="102">
        <v>4989</v>
      </c>
      <c r="B341">
        <v>6406</v>
      </c>
      <c r="C341" s="106" t="s">
        <v>1571</v>
      </c>
      <c r="D341" s="106" t="s">
        <v>1051</v>
      </c>
      <c r="E341">
        <v>1565</v>
      </c>
      <c r="F341">
        <v>1587</v>
      </c>
      <c r="G341">
        <v>500</v>
      </c>
      <c r="H341" s="106" t="s">
        <v>1039</v>
      </c>
      <c r="I341">
        <v>7747</v>
      </c>
      <c r="J341" s="106" t="s">
        <v>1669</v>
      </c>
      <c r="K341" s="106" t="s">
        <v>1048</v>
      </c>
      <c r="L341">
        <v>2793</v>
      </c>
      <c r="M341">
        <v>2797</v>
      </c>
      <c r="N341">
        <v>300</v>
      </c>
      <c r="O341" s="106" t="s">
        <v>1042</v>
      </c>
      <c r="P341">
        <v>0.67340000949540701</v>
      </c>
      <c r="Q341">
        <v>0.82845909827651998</v>
      </c>
      <c r="R341" s="106">
        <v>0.37115161691849002</v>
      </c>
      <c r="S341">
        <v>2.9593666048738299E-2</v>
      </c>
      <c r="T341">
        <v>0.51946013389453805</v>
      </c>
      <c r="U341">
        <v>0.51946013389453805</v>
      </c>
      <c r="V341">
        <v>0.22017861633820801</v>
      </c>
      <c r="W341">
        <v>3.53</v>
      </c>
      <c r="X341">
        <v>5.43</v>
      </c>
      <c r="Y341">
        <v>511393</v>
      </c>
      <c r="Z341">
        <v>28411</v>
      </c>
      <c r="AA341">
        <v>1.42</v>
      </c>
      <c r="AB341">
        <v>18</v>
      </c>
      <c r="AC341">
        <v>12</v>
      </c>
      <c r="AD341">
        <v>6</v>
      </c>
      <c r="AE341">
        <v>66.67</v>
      </c>
      <c r="AF341">
        <v>10</v>
      </c>
      <c r="AG341">
        <v>10</v>
      </c>
      <c r="AH341">
        <v>5</v>
      </c>
      <c r="AI341">
        <v>3</v>
      </c>
    </row>
    <row r="342" spans="1:35" x14ac:dyDescent="0.2">
      <c r="A342" s="102">
        <v>3079</v>
      </c>
      <c r="B342">
        <v>8905</v>
      </c>
      <c r="C342" s="106" t="s">
        <v>1256</v>
      </c>
      <c r="D342" s="106" t="s">
        <v>1059</v>
      </c>
      <c r="E342">
        <v>1480</v>
      </c>
      <c r="F342">
        <v>1524</v>
      </c>
      <c r="G342">
        <v>600</v>
      </c>
      <c r="H342" s="106" t="s">
        <v>1039</v>
      </c>
      <c r="I342">
        <v>9715</v>
      </c>
      <c r="J342" s="106" t="s">
        <v>1305</v>
      </c>
      <c r="K342" s="106" t="s">
        <v>1052</v>
      </c>
      <c r="L342">
        <v>2193</v>
      </c>
      <c r="M342">
        <v>2202</v>
      </c>
      <c r="N342">
        <v>400</v>
      </c>
      <c r="O342" s="106" t="s">
        <v>1042</v>
      </c>
      <c r="P342">
        <v>0.88265988856458999</v>
      </c>
      <c r="Q342">
        <v>0.89182638958079397</v>
      </c>
      <c r="R342" s="15">
        <v>0.33188717031274301</v>
      </c>
      <c r="S342" s="15">
        <v>2.3649927347843099E-2</v>
      </c>
      <c r="T342">
        <v>0.19083892758534701</v>
      </c>
      <c r="U342">
        <v>0.19083892758534701</v>
      </c>
      <c r="V342">
        <v>0.475732560711569</v>
      </c>
      <c r="W342">
        <v>1.6</v>
      </c>
      <c r="X342">
        <v>3.81</v>
      </c>
      <c r="Y342">
        <v>510950</v>
      </c>
      <c r="Z342">
        <v>30056</v>
      </c>
      <c r="AA342">
        <v>1.52</v>
      </c>
      <c r="AB342">
        <v>17</v>
      </c>
      <c r="AC342">
        <v>12</v>
      </c>
      <c r="AD342">
        <v>5</v>
      </c>
      <c r="AE342">
        <v>70.59</v>
      </c>
      <c r="AF342">
        <v>10</v>
      </c>
      <c r="AG342">
        <v>12</v>
      </c>
      <c r="AH342">
        <v>3</v>
      </c>
      <c r="AI342">
        <v>2</v>
      </c>
    </row>
    <row r="343" spans="1:35" x14ac:dyDescent="0.2">
      <c r="A343" s="102">
        <v>3571</v>
      </c>
      <c r="B343">
        <v>6448</v>
      </c>
      <c r="C343" s="106" t="s">
        <v>397</v>
      </c>
      <c r="D343" s="106" t="s">
        <v>1044</v>
      </c>
      <c r="E343">
        <v>1859</v>
      </c>
      <c r="F343">
        <v>1924</v>
      </c>
      <c r="G343">
        <v>600</v>
      </c>
      <c r="H343" s="106" t="s">
        <v>1042</v>
      </c>
      <c r="I343">
        <v>8919</v>
      </c>
      <c r="J343" s="106" t="s">
        <v>1363</v>
      </c>
      <c r="K343" s="106" t="s">
        <v>1059</v>
      </c>
      <c r="L343">
        <v>2032</v>
      </c>
      <c r="M343">
        <v>2126</v>
      </c>
      <c r="N343">
        <v>500</v>
      </c>
      <c r="O343" s="106" t="s">
        <v>1039</v>
      </c>
      <c r="P343">
        <v>0.89348234730976706</v>
      </c>
      <c r="Q343">
        <v>0.87760869664721897</v>
      </c>
      <c r="R343" s="15">
        <v>0.111597002761552</v>
      </c>
      <c r="S343" s="15">
        <v>2.68510703012022E-2</v>
      </c>
      <c r="T343">
        <v>-1.8988264358392799</v>
      </c>
      <c r="U343">
        <v>1.8988264358392799</v>
      </c>
      <c r="V343">
        <v>2.0088859288209302</v>
      </c>
      <c r="W343">
        <v>-10.31</v>
      </c>
      <c r="X343">
        <v>8.6</v>
      </c>
      <c r="Y343">
        <v>510834</v>
      </c>
      <c r="Z343">
        <v>30049</v>
      </c>
      <c r="AA343">
        <v>1.5</v>
      </c>
      <c r="AB343">
        <v>17</v>
      </c>
      <c r="AC343">
        <v>11</v>
      </c>
      <c r="AD343">
        <v>6</v>
      </c>
      <c r="AE343">
        <v>64.709999999999994</v>
      </c>
      <c r="AF343">
        <v>7</v>
      </c>
      <c r="AG343">
        <v>11</v>
      </c>
      <c r="AH343">
        <v>6</v>
      </c>
      <c r="AI343">
        <v>0</v>
      </c>
    </row>
    <row r="344" spans="1:35" x14ac:dyDescent="0.2">
      <c r="A344" s="102">
        <v>3898</v>
      </c>
      <c r="B344">
        <v>8086</v>
      </c>
      <c r="C344" s="106" t="s">
        <v>1269</v>
      </c>
      <c r="D344" s="106" t="s">
        <v>1048</v>
      </c>
      <c r="E344">
        <v>1190</v>
      </c>
      <c r="F344">
        <v>1229</v>
      </c>
      <c r="G344">
        <v>800</v>
      </c>
      <c r="H344" s="106" t="s">
        <v>1042</v>
      </c>
      <c r="I344">
        <v>8385</v>
      </c>
      <c r="J344" s="106" t="s">
        <v>754</v>
      </c>
      <c r="K344" s="106" t="s">
        <v>1083</v>
      </c>
      <c r="L344">
        <v>587</v>
      </c>
      <c r="M344">
        <v>582</v>
      </c>
      <c r="N344">
        <v>1700</v>
      </c>
      <c r="O344" s="106" t="s">
        <v>1039</v>
      </c>
      <c r="P344">
        <v>0.76952980822123496</v>
      </c>
      <c r="Q344">
        <v>0.86835685952590203</v>
      </c>
      <c r="R344">
        <v>0.20785324234196501</v>
      </c>
      <c r="S344" s="15">
        <v>1.69962467923855E-4</v>
      </c>
      <c r="T344">
        <v>-0.84838700375631204</v>
      </c>
      <c r="U344">
        <v>0.84838700375631204</v>
      </c>
      <c r="V344">
        <v>1.36529862321583</v>
      </c>
      <c r="W344">
        <v>-5.08</v>
      </c>
      <c r="X344">
        <v>0.63</v>
      </c>
      <c r="Y344">
        <v>509226</v>
      </c>
      <c r="Z344">
        <v>25461</v>
      </c>
      <c r="AA344">
        <v>1.21</v>
      </c>
      <c r="AB344">
        <v>20</v>
      </c>
      <c r="AC344">
        <v>14</v>
      </c>
      <c r="AD344">
        <v>6</v>
      </c>
      <c r="AE344">
        <v>70</v>
      </c>
      <c r="AF344">
        <v>13</v>
      </c>
      <c r="AG344">
        <v>8</v>
      </c>
      <c r="AH344">
        <v>2</v>
      </c>
      <c r="AI344">
        <v>10</v>
      </c>
    </row>
    <row r="345" spans="1:35" x14ac:dyDescent="0.2">
      <c r="A345" s="102">
        <v>215</v>
      </c>
      <c r="B345">
        <v>1333</v>
      </c>
      <c r="C345" s="106" t="s">
        <v>1122</v>
      </c>
      <c r="D345" s="106" t="s">
        <v>1123</v>
      </c>
      <c r="E345">
        <v>2278</v>
      </c>
      <c r="F345">
        <v>2317</v>
      </c>
      <c r="G345">
        <v>400</v>
      </c>
      <c r="H345" s="106" t="s">
        <v>1039</v>
      </c>
      <c r="I345">
        <v>4927</v>
      </c>
      <c r="J345" s="106" t="s">
        <v>1266</v>
      </c>
      <c r="K345" s="106" t="s">
        <v>1062</v>
      </c>
      <c r="L345">
        <v>1938</v>
      </c>
      <c r="M345">
        <v>1975</v>
      </c>
      <c r="N345">
        <v>500</v>
      </c>
      <c r="O345" s="106" t="s">
        <v>1042</v>
      </c>
      <c r="P345">
        <v>0.85074579852541998</v>
      </c>
      <c r="Q345">
        <v>0.96160203891268503</v>
      </c>
      <c r="R345" s="15">
        <v>9.5824687988016105E-2</v>
      </c>
      <c r="S345">
        <v>1.7167087794399401E-2</v>
      </c>
      <c r="T345">
        <v>2.0080144353321501</v>
      </c>
      <c r="U345">
        <v>2.0080144353321501</v>
      </c>
      <c r="V345">
        <v>2.0781471977162198</v>
      </c>
      <c r="W345">
        <v>6.75</v>
      </c>
      <c r="X345">
        <v>6.55</v>
      </c>
      <c r="Y345">
        <v>509083</v>
      </c>
      <c r="Z345">
        <v>36363</v>
      </c>
      <c r="AA345">
        <v>1.94</v>
      </c>
      <c r="AB345">
        <v>14</v>
      </c>
      <c r="AC345">
        <v>11</v>
      </c>
      <c r="AD345">
        <v>3</v>
      </c>
      <c r="AE345">
        <v>78.569999999999993</v>
      </c>
      <c r="AF345">
        <v>9</v>
      </c>
      <c r="AG345">
        <v>9</v>
      </c>
      <c r="AH345">
        <v>2</v>
      </c>
      <c r="AI345">
        <v>3</v>
      </c>
    </row>
    <row r="346" spans="1:35" x14ac:dyDescent="0.2">
      <c r="A346" s="102">
        <v>317</v>
      </c>
      <c r="B346">
        <v>4205</v>
      </c>
      <c r="C346" s="106" t="s">
        <v>1149</v>
      </c>
      <c r="D346" s="106" t="s">
        <v>1062</v>
      </c>
      <c r="E346">
        <v>968</v>
      </c>
      <c r="F346">
        <v>968</v>
      </c>
      <c r="G346">
        <v>900</v>
      </c>
      <c r="H346" s="106" t="s">
        <v>1042</v>
      </c>
      <c r="I346">
        <v>5713</v>
      </c>
      <c r="J346" s="106" t="s">
        <v>1261</v>
      </c>
      <c r="K346" s="106" t="s">
        <v>1053</v>
      </c>
      <c r="L346">
        <v>2810.5</v>
      </c>
      <c r="M346">
        <v>2868</v>
      </c>
      <c r="N346">
        <v>300</v>
      </c>
      <c r="O346" s="106" t="s">
        <v>1039</v>
      </c>
      <c r="P346">
        <v>0.93984228643866796</v>
      </c>
      <c r="Q346">
        <v>0.957350125243567</v>
      </c>
      <c r="R346">
        <v>0.174739922306789</v>
      </c>
      <c r="S346" s="15">
        <v>6.5228642645843602E-4</v>
      </c>
      <c r="T346">
        <v>-1.4001713482352001</v>
      </c>
      <c r="U346">
        <v>1.4001713482352001</v>
      </c>
      <c r="V346">
        <v>0.82319711819398</v>
      </c>
      <c r="W346">
        <v>-9.1300000000000008</v>
      </c>
      <c r="X346">
        <v>1.26</v>
      </c>
      <c r="Y346">
        <v>509032</v>
      </c>
      <c r="Z346">
        <v>33935</v>
      </c>
      <c r="AA346">
        <v>1.86</v>
      </c>
      <c r="AB346">
        <v>15</v>
      </c>
      <c r="AC346">
        <v>10</v>
      </c>
      <c r="AD346">
        <v>5</v>
      </c>
      <c r="AE346">
        <v>66.67</v>
      </c>
      <c r="AF346">
        <v>10</v>
      </c>
      <c r="AG346">
        <v>9</v>
      </c>
      <c r="AH346">
        <v>3</v>
      </c>
      <c r="AI346">
        <v>3</v>
      </c>
    </row>
    <row r="347" spans="1:35" x14ac:dyDescent="0.2">
      <c r="A347" s="102">
        <v>1660</v>
      </c>
      <c r="B347">
        <v>1925</v>
      </c>
      <c r="C347" s="106" t="s">
        <v>1774</v>
      </c>
      <c r="D347" s="106" t="s">
        <v>1049</v>
      </c>
      <c r="E347">
        <v>2739.5</v>
      </c>
      <c r="F347">
        <v>2778.5</v>
      </c>
      <c r="G347">
        <v>300</v>
      </c>
      <c r="H347" s="106" t="s">
        <v>1039</v>
      </c>
      <c r="I347">
        <v>2501</v>
      </c>
      <c r="J347" s="106" t="s">
        <v>530</v>
      </c>
      <c r="K347" s="106" t="s">
        <v>1065</v>
      </c>
      <c r="L347">
        <v>2015</v>
      </c>
      <c r="M347">
        <v>2071</v>
      </c>
      <c r="N347">
        <v>400</v>
      </c>
      <c r="O347" s="106" t="s">
        <v>1042</v>
      </c>
      <c r="P347">
        <v>0.97138819228141804</v>
      </c>
      <c r="Q347">
        <v>0.92486383385932502</v>
      </c>
      <c r="R347">
        <v>2.97369468285873E-2</v>
      </c>
      <c r="S347">
        <v>3.5724041081464999E-2</v>
      </c>
      <c r="T347">
        <v>4.2535912591386699E-2</v>
      </c>
      <c r="U347">
        <v>4.2535912591386699E-2</v>
      </c>
      <c r="V347">
        <v>0.32973911701181002</v>
      </c>
      <c r="W347">
        <v>0.12</v>
      </c>
      <c r="X347">
        <v>0.62</v>
      </c>
      <c r="Y347">
        <v>508944</v>
      </c>
      <c r="Z347">
        <v>46268</v>
      </c>
      <c r="AA347">
        <v>2.4900000000000002</v>
      </c>
      <c r="AB347">
        <v>11</v>
      </c>
      <c r="AC347">
        <v>10</v>
      </c>
      <c r="AD347">
        <v>1</v>
      </c>
      <c r="AE347">
        <v>90.91</v>
      </c>
      <c r="AF347">
        <v>9</v>
      </c>
      <c r="AG347">
        <v>9</v>
      </c>
      <c r="AH347">
        <v>0</v>
      </c>
      <c r="AI347">
        <v>2</v>
      </c>
    </row>
    <row r="348" spans="1:35" x14ac:dyDescent="0.2">
      <c r="A348" s="102">
        <v>5421</v>
      </c>
      <c r="B348">
        <v>4212</v>
      </c>
      <c r="C348" s="106" t="s">
        <v>597</v>
      </c>
      <c r="D348" s="106" t="s">
        <v>1062</v>
      </c>
      <c r="E348">
        <v>2306</v>
      </c>
      <c r="F348">
        <v>2273</v>
      </c>
      <c r="G348">
        <v>400</v>
      </c>
      <c r="H348" s="106" t="s">
        <v>1039</v>
      </c>
      <c r="I348">
        <v>9934</v>
      </c>
      <c r="J348" s="106" t="s">
        <v>1188</v>
      </c>
      <c r="K348" s="106" t="s">
        <v>1046</v>
      </c>
      <c r="L348">
        <v>2313</v>
      </c>
      <c r="M348">
        <v>2287</v>
      </c>
      <c r="N348">
        <v>400</v>
      </c>
      <c r="O348" s="106" t="s">
        <v>1042</v>
      </c>
      <c r="P348">
        <v>0.87223493600114799</v>
      </c>
      <c r="Q348">
        <v>0.80784546468671803</v>
      </c>
      <c r="R348">
        <v>0.19014628174658399</v>
      </c>
      <c r="S348">
        <v>3.7025569729076301E-2</v>
      </c>
      <c r="T348">
        <v>2.3340147938961202</v>
      </c>
      <c r="U348">
        <v>2.3340147938961202</v>
      </c>
      <c r="V348">
        <v>2.9436826709936299</v>
      </c>
      <c r="W348">
        <v>10.73</v>
      </c>
      <c r="X348">
        <v>0.61</v>
      </c>
      <c r="Y348">
        <v>508867</v>
      </c>
      <c r="Z348">
        <v>31804</v>
      </c>
      <c r="AA348">
        <v>1.62</v>
      </c>
      <c r="AB348">
        <v>16</v>
      </c>
      <c r="AC348">
        <v>14</v>
      </c>
      <c r="AD348">
        <v>2</v>
      </c>
      <c r="AE348">
        <v>87.5</v>
      </c>
      <c r="AF348">
        <v>11</v>
      </c>
      <c r="AG348">
        <v>10</v>
      </c>
      <c r="AH348">
        <v>1</v>
      </c>
      <c r="AI348">
        <v>5</v>
      </c>
    </row>
    <row r="349" spans="1:35" x14ac:dyDescent="0.2">
      <c r="A349" s="102">
        <v>5419</v>
      </c>
      <c r="B349">
        <v>8218</v>
      </c>
      <c r="C349" s="106" t="s">
        <v>1160</v>
      </c>
      <c r="D349" s="106" t="s">
        <v>1063</v>
      </c>
      <c r="E349">
        <v>2336</v>
      </c>
      <c r="F349">
        <v>2304</v>
      </c>
      <c r="G349">
        <v>400</v>
      </c>
      <c r="H349" s="106" t="s">
        <v>1039</v>
      </c>
      <c r="I349">
        <v>8358</v>
      </c>
      <c r="J349" s="106" t="s">
        <v>1259</v>
      </c>
      <c r="K349" s="106" t="s">
        <v>1083</v>
      </c>
      <c r="L349">
        <v>371</v>
      </c>
      <c r="M349">
        <v>376</v>
      </c>
      <c r="N349">
        <v>2500</v>
      </c>
      <c r="O349" s="106" t="s">
        <v>1042</v>
      </c>
      <c r="P349">
        <v>0.75450583502461699</v>
      </c>
      <c r="Q349">
        <v>0.80794305659368704</v>
      </c>
      <c r="R349">
        <v>0.17539786263753299</v>
      </c>
      <c r="S349" s="15">
        <v>6.8870510480128601E-3</v>
      </c>
      <c r="T349">
        <v>1.9722180888004199</v>
      </c>
      <c r="U349">
        <v>1.9722180888004199</v>
      </c>
      <c r="V349">
        <v>2.5319450017386802</v>
      </c>
      <c r="W349">
        <v>12.14</v>
      </c>
      <c r="X349">
        <v>2</v>
      </c>
      <c r="Y349">
        <v>508769</v>
      </c>
      <c r="Z349">
        <v>18843</v>
      </c>
      <c r="AA349">
        <v>0.97</v>
      </c>
      <c r="AB349">
        <v>27</v>
      </c>
      <c r="AC349">
        <v>18</v>
      </c>
      <c r="AD349">
        <v>9</v>
      </c>
      <c r="AE349">
        <v>66.67</v>
      </c>
      <c r="AF349">
        <v>10</v>
      </c>
      <c r="AG349">
        <v>14</v>
      </c>
      <c r="AH349">
        <v>8</v>
      </c>
      <c r="AI349">
        <v>5</v>
      </c>
    </row>
    <row r="350" spans="1:35" x14ac:dyDescent="0.2">
      <c r="A350" s="102">
        <v>130</v>
      </c>
      <c r="B350">
        <v>1963</v>
      </c>
      <c r="C350" s="106" t="s">
        <v>1234</v>
      </c>
      <c r="D350" s="106" t="s">
        <v>1049</v>
      </c>
      <c r="E350">
        <v>1033</v>
      </c>
      <c r="F350">
        <v>1065</v>
      </c>
      <c r="G350">
        <v>1000</v>
      </c>
      <c r="H350" s="106" t="s">
        <v>1042</v>
      </c>
      <c r="I350">
        <v>5802</v>
      </c>
      <c r="J350" s="106" t="s">
        <v>1213</v>
      </c>
      <c r="K350" s="106" t="s">
        <v>1053</v>
      </c>
      <c r="L350">
        <v>1092.5</v>
      </c>
      <c r="M350">
        <v>1134</v>
      </c>
      <c r="N350">
        <v>900</v>
      </c>
      <c r="O350" s="106" t="s">
        <v>1039</v>
      </c>
      <c r="P350">
        <v>0.948247933553932</v>
      </c>
      <c r="Q350">
        <v>0.96648742277891597</v>
      </c>
      <c r="R350" s="106">
        <v>0.18565017473939999</v>
      </c>
      <c r="S350" s="15">
        <v>6.5296027934251197E-3</v>
      </c>
      <c r="T350">
        <v>-0.18422476752106401</v>
      </c>
      <c r="U350">
        <v>0.18422476752106401</v>
      </c>
      <c r="V350">
        <v>7.3787634831308693E-2</v>
      </c>
      <c r="W350">
        <v>-1.93</v>
      </c>
      <c r="X350">
        <v>4.3499999999999996</v>
      </c>
      <c r="Y350">
        <v>508406</v>
      </c>
      <c r="Z350">
        <v>18830</v>
      </c>
      <c r="AA350">
        <v>0.92</v>
      </c>
      <c r="AB350">
        <v>27</v>
      </c>
      <c r="AC350">
        <v>17</v>
      </c>
      <c r="AD350">
        <v>10</v>
      </c>
      <c r="AE350">
        <v>62.96</v>
      </c>
      <c r="AF350">
        <v>12</v>
      </c>
      <c r="AG350">
        <v>15</v>
      </c>
      <c r="AH350">
        <v>6</v>
      </c>
      <c r="AI350">
        <v>6</v>
      </c>
    </row>
    <row r="351" spans="1:35" x14ac:dyDescent="0.2">
      <c r="A351" s="102">
        <v>4887</v>
      </c>
      <c r="B351">
        <v>8766</v>
      </c>
      <c r="C351" s="106" t="s">
        <v>1164</v>
      </c>
      <c r="D351" s="106" t="s">
        <v>1171</v>
      </c>
      <c r="E351">
        <v>4520</v>
      </c>
      <c r="F351">
        <v>4507</v>
      </c>
      <c r="G351">
        <v>200</v>
      </c>
      <c r="H351" s="106" t="s">
        <v>1042</v>
      </c>
      <c r="I351">
        <v>8919</v>
      </c>
      <c r="J351" s="106" t="s">
        <v>1363</v>
      </c>
      <c r="K351" s="106" t="s">
        <v>1059</v>
      </c>
      <c r="L351">
        <v>2032</v>
      </c>
      <c r="M351">
        <v>2126</v>
      </c>
      <c r="N351">
        <v>400</v>
      </c>
      <c r="O351" s="106" t="s">
        <v>1039</v>
      </c>
      <c r="P351">
        <v>0.70006791704020599</v>
      </c>
      <c r="Q351">
        <v>0.83258249944195195</v>
      </c>
      <c r="R351">
        <v>2.23729353903603E-2</v>
      </c>
      <c r="S351" s="15">
        <v>5.0812656964759199E-5</v>
      </c>
      <c r="T351">
        <v>-3.0856538468670398</v>
      </c>
      <c r="U351">
        <v>3.0856538468670398</v>
      </c>
      <c r="V351">
        <v>2.8751857557165099</v>
      </c>
      <c r="W351">
        <v>-34.76</v>
      </c>
      <c r="X351">
        <v>5.66</v>
      </c>
      <c r="Y351">
        <v>508328</v>
      </c>
      <c r="Z351">
        <v>29902</v>
      </c>
      <c r="AA351">
        <v>1.74</v>
      </c>
      <c r="AB351">
        <v>17</v>
      </c>
      <c r="AC351">
        <v>13</v>
      </c>
      <c r="AD351">
        <v>4</v>
      </c>
      <c r="AE351">
        <v>76.47</v>
      </c>
      <c r="AF351">
        <v>8</v>
      </c>
      <c r="AG351">
        <v>13</v>
      </c>
      <c r="AH351">
        <v>3</v>
      </c>
      <c r="AI351">
        <v>1</v>
      </c>
    </row>
    <row r="352" spans="1:35" x14ac:dyDescent="0.2">
      <c r="A352" s="102">
        <v>1359</v>
      </c>
      <c r="B352">
        <v>4045</v>
      </c>
      <c r="C352" s="106" t="s">
        <v>1294</v>
      </c>
      <c r="D352" s="106" t="s">
        <v>1062</v>
      </c>
      <c r="E352">
        <v>997</v>
      </c>
      <c r="F352">
        <v>1003</v>
      </c>
      <c r="G352">
        <v>1000</v>
      </c>
      <c r="H352" s="106" t="s">
        <v>1039</v>
      </c>
      <c r="I352">
        <v>8308</v>
      </c>
      <c r="J352" s="106" t="s">
        <v>48</v>
      </c>
      <c r="K352" s="106" t="s">
        <v>1083</v>
      </c>
      <c r="L352">
        <v>324.39999999999998</v>
      </c>
      <c r="M352">
        <v>328.3</v>
      </c>
      <c r="N352">
        <v>3100</v>
      </c>
      <c r="O352" s="106" t="s">
        <v>1042</v>
      </c>
      <c r="P352">
        <v>0.9448195526098</v>
      </c>
      <c r="Q352">
        <v>0.93114723594246895</v>
      </c>
      <c r="R352">
        <v>0.14041304158378001</v>
      </c>
      <c r="S352" s="15">
        <v>3.6963497748176602E-2</v>
      </c>
      <c r="T352">
        <v>2.1699783339262102</v>
      </c>
      <c r="U352">
        <v>2.1699783339262102</v>
      </c>
      <c r="V352">
        <v>2.31596844802726</v>
      </c>
      <c r="W352">
        <v>8.8800000000000008</v>
      </c>
      <c r="X352">
        <v>1.47</v>
      </c>
      <c r="Y352">
        <v>508288</v>
      </c>
      <c r="Z352">
        <v>21179</v>
      </c>
      <c r="AA352">
        <v>1.02</v>
      </c>
      <c r="AB352">
        <v>24</v>
      </c>
      <c r="AC352">
        <v>16</v>
      </c>
      <c r="AD352">
        <v>8</v>
      </c>
      <c r="AE352">
        <v>66.67</v>
      </c>
      <c r="AF352">
        <v>13</v>
      </c>
      <c r="AG352">
        <v>14</v>
      </c>
      <c r="AH352">
        <v>2</v>
      </c>
      <c r="AI352">
        <v>8</v>
      </c>
    </row>
    <row r="353" spans="1:35" x14ac:dyDescent="0.2">
      <c r="A353" s="102">
        <v>3617</v>
      </c>
      <c r="B353">
        <v>4061</v>
      </c>
      <c r="C353" s="106" t="s">
        <v>1224</v>
      </c>
      <c r="D353" s="106" t="s">
        <v>1062</v>
      </c>
      <c r="E353">
        <v>2685</v>
      </c>
      <c r="F353">
        <v>2677</v>
      </c>
      <c r="G353">
        <v>400</v>
      </c>
      <c r="H353" s="106" t="s">
        <v>1039</v>
      </c>
      <c r="I353">
        <v>4917</v>
      </c>
      <c r="J353" s="106" t="s">
        <v>1307</v>
      </c>
      <c r="K353" s="106" t="s">
        <v>1062</v>
      </c>
      <c r="L353">
        <v>2068</v>
      </c>
      <c r="M353">
        <v>2129</v>
      </c>
      <c r="N353">
        <v>500</v>
      </c>
      <c r="O353" s="106" t="s">
        <v>1042</v>
      </c>
      <c r="P353">
        <v>0.72391364109511702</v>
      </c>
      <c r="Q353">
        <v>0.87624615772263703</v>
      </c>
      <c r="R353" s="15">
        <v>0.417091915914096</v>
      </c>
      <c r="S353">
        <v>2.6567596184673099E-2</v>
      </c>
      <c r="T353">
        <v>1.03236913401152</v>
      </c>
      <c r="U353">
        <v>1.03236913401152</v>
      </c>
      <c r="V353">
        <v>1.51489396064501</v>
      </c>
      <c r="W353">
        <v>8.01</v>
      </c>
      <c r="X353">
        <v>0.59</v>
      </c>
      <c r="Y353">
        <v>506777</v>
      </c>
      <c r="Z353">
        <v>56309</v>
      </c>
      <c r="AA353">
        <v>3.02</v>
      </c>
      <c r="AB353">
        <v>9</v>
      </c>
      <c r="AC353">
        <v>8</v>
      </c>
      <c r="AD353">
        <v>1</v>
      </c>
      <c r="AE353">
        <v>88.89</v>
      </c>
      <c r="AF353">
        <v>12</v>
      </c>
      <c r="AG353">
        <v>7</v>
      </c>
      <c r="AH353">
        <v>0</v>
      </c>
      <c r="AI353">
        <v>2</v>
      </c>
    </row>
    <row r="354" spans="1:35" x14ac:dyDescent="0.2">
      <c r="A354" s="102">
        <v>4310</v>
      </c>
      <c r="B354">
        <v>2175</v>
      </c>
      <c r="C354" s="106" t="s">
        <v>1215</v>
      </c>
      <c r="D354" s="106" t="s">
        <v>1052</v>
      </c>
      <c r="E354">
        <v>2426</v>
      </c>
      <c r="F354">
        <v>2432</v>
      </c>
      <c r="G354">
        <v>400</v>
      </c>
      <c r="H354" s="106" t="s">
        <v>1039</v>
      </c>
      <c r="I354">
        <v>9715</v>
      </c>
      <c r="J354" s="106" t="s">
        <v>1305</v>
      </c>
      <c r="K354" s="106" t="s">
        <v>1052</v>
      </c>
      <c r="L354">
        <v>2193</v>
      </c>
      <c r="M354">
        <v>2202</v>
      </c>
      <c r="N354">
        <v>400</v>
      </c>
      <c r="O354" s="106" t="s">
        <v>1042</v>
      </c>
      <c r="P354">
        <v>0.69766410020694003</v>
      </c>
      <c r="Q354">
        <v>0.854114148595704</v>
      </c>
      <c r="R354">
        <v>0.18754453948802399</v>
      </c>
      <c r="S354" s="15">
        <v>7.4572708086080103E-2</v>
      </c>
      <c r="T354">
        <v>0.91029827767870797</v>
      </c>
      <c r="U354">
        <v>0.91029827767870797</v>
      </c>
      <c r="V354">
        <v>0.86660051500832302</v>
      </c>
      <c r="W354">
        <v>9.6</v>
      </c>
      <c r="X354">
        <v>9.4600000000000009</v>
      </c>
      <c r="Y354">
        <v>506619</v>
      </c>
      <c r="Z354">
        <v>25331</v>
      </c>
      <c r="AA354">
        <v>1.32</v>
      </c>
      <c r="AB354">
        <v>20</v>
      </c>
      <c r="AC354">
        <v>12</v>
      </c>
      <c r="AD354">
        <v>8</v>
      </c>
      <c r="AE354">
        <v>60</v>
      </c>
      <c r="AF354">
        <v>10</v>
      </c>
      <c r="AG354">
        <v>10</v>
      </c>
      <c r="AH354">
        <v>7</v>
      </c>
      <c r="AI354">
        <v>3</v>
      </c>
    </row>
    <row r="355" spans="1:35" x14ac:dyDescent="0.2">
      <c r="A355" s="102">
        <v>540</v>
      </c>
      <c r="B355">
        <v>1942</v>
      </c>
      <c r="C355" s="106" t="s">
        <v>1374</v>
      </c>
      <c r="D355" s="106" t="s">
        <v>1049</v>
      </c>
      <c r="E355">
        <v>916</v>
      </c>
      <c r="F355">
        <v>924</v>
      </c>
      <c r="G355">
        <v>1100</v>
      </c>
      <c r="H355" s="106" t="s">
        <v>1039</v>
      </c>
      <c r="I355">
        <v>8593</v>
      </c>
      <c r="J355" s="106" t="s">
        <v>220</v>
      </c>
      <c r="K355" s="106" t="s">
        <v>1045</v>
      </c>
      <c r="L355">
        <v>510</v>
      </c>
      <c r="M355">
        <v>512</v>
      </c>
      <c r="N355">
        <v>2000</v>
      </c>
      <c r="O355" s="106" t="s">
        <v>1042</v>
      </c>
      <c r="P355">
        <v>0.89072364488904698</v>
      </c>
      <c r="Q355">
        <v>0.95055469617865795</v>
      </c>
      <c r="R355" s="15">
        <v>0.33010237389560598</v>
      </c>
      <c r="S355" s="106">
        <v>2.1357235860852999E-2</v>
      </c>
      <c r="T355">
        <v>1.9295415956452</v>
      </c>
      <c r="U355">
        <v>1.9295415956452</v>
      </c>
      <c r="V355">
        <v>1.8605304531527</v>
      </c>
      <c r="W355">
        <v>12.54</v>
      </c>
      <c r="X355">
        <v>0.75</v>
      </c>
      <c r="Y355">
        <v>506495</v>
      </c>
      <c r="Z355">
        <v>23022</v>
      </c>
      <c r="AA355">
        <v>1.1100000000000001</v>
      </c>
      <c r="AB355">
        <v>22</v>
      </c>
      <c r="AC355">
        <v>17</v>
      </c>
      <c r="AD355">
        <v>5</v>
      </c>
      <c r="AE355">
        <v>77.27</v>
      </c>
      <c r="AF355">
        <v>12</v>
      </c>
      <c r="AG355">
        <v>11</v>
      </c>
      <c r="AH355">
        <v>2</v>
      </c>
      <c r="AI355">
        <v>9</v>
      </c>
    </row>
    <row r="356" spans="1:35" x14ac:dyDescent="0.2">
      <c r="A356" s="102">
        <v>2895</v>
      </c>
      <c r="B356">
        <v>5301</v>
      </c>
      <c r="C356" s="106" t="s">
        <v>622</v>
      </c>
      <c r="D356" s="106" t="s">
        <v>1038</v>
      </c>
      <c r="E356">
        <v>846</v>
      </c>
      <c r="F356">
        <v>867</v>
      </c>
      <c r="G356">
        <v>1200</v>
      </c>
      <c r="H356" s="106" t="s">
        <v>1042</v>
      </c>
      <c r="I356">
        <v>6269</v>
      </c>
      <c r="J356" s="106" t="s">
        <v>1360</v>
      </c>
      <c r="K356" s="106" t="s">
        <v>1051</v>
      </c>
      <c r="L356">
        <v>1629</v>
      </c>
      <c r="M356">
        <v>1669</v>
      </c>
      <c r="N356">
        <v>600</v>
      </c>
      <c r="O356" s="106" t="s">
        <v>1039</v>
      </c>
      <c r="P356">
        <v>0.83042004194954799</v>
      </c>
      <c r="Q356">
        <v>0.89627199294259297</v>
      </c>
      <c r="R356" s="15">
        <v>6.0504846943220999E-3</v>
      </c>
      <c r="S356" s="15">
        <v>4.0249642871928902E-5</v>
      </c>
      <c r="T356">
        <v>-0.38063471820952699</v>
      </c>
      <c r="U356">
        <v>0.38063471820952699</v>
      </c>
      <c r="V356">
        <v>0.32630914239354097</v>
      </c>
      <c r="W356">
        <v>-7.66</v>
      </c>
      <c r="X356">
        <v>3.89</v>
      </c>
      <c r="Y356">
        <v>505185</v>
      </c>
      <c r="Z356">
        <v>22963</v>
      </c>
      <c r="AA356">
        <v>1.26</v>
      </c>
      <c r="AB356">
        <v>22</v>
      </c>
      <c r="AC356">
        <v>14</v>
      </c>
      <c r="AD356">
        <v>8</v>
      </c>
      <c r="AE356">
        <v>63.64</v>
      </c>
      <c r="AF356">
        <v>9</v>
      </c>
      <c r="AG356">
        <v>13</v>
      </c>
      <c r="AH356">
        <v>7</v>
      </c>
      <c r="AI356">
        <v>2</v>
      </c>
    </row>
    <row r="357" spans="1:35" x14ac:dyDescent="0.2">
      <c r="A357" s="102">
        <v>5549</v>
      </c>
      <c r="B357">
        <v>9003</v>
      </c>
      <c r="C357" s="106" t="s">
        <v>1221</v>
      </c>
      <c r="D357" s="106" t="s">
        <v>1125</v>
      </c>
      <c r="E357">
        <v>2763</v>
      </c>
      <c r="F357">
        <v>2838</v>
      </c>
      <c r="G357">
        <v>300</v>
      </c>
      <c r="H357" s="106" t="s">
        <v>1039</v>
      </c>
      <c r="I357">
        <v>9928</v>
      </c>
      <c r="J357" s="106" t="s">
        <v>896</v>
      </c>
      <c r="K357" s="106" t="s">
        <v>1041</v>
      </c>
      <c r="L357">
        <v>2682</v>
      </c>
      <c r="M357">
        <v>2689</v>
      </c>
      <c r="N357">
        <v>300</v>
      </c>
      <c r="O357" s="106" t="s">
        <v>1042</v>
      </c>
      <c r="P357">
        <v>0.52297522341413505</v>
      </c>
      <c r="Q357">
        <v>0.80185837783707603</v>
      </c>
      <c r="R357">
        <v>0.34508087557004102</v>
      </c>
      <c r="S357">
        <v>4.32644378838594E-3</v>
      </c>
      <c r="T357">
        <v>0.15079024685543699</v>
      </c>
      <c r="U357">
        <v>0.15079024685543699</v>
      </c>
      <c r="V357">
        <v>0.123336529196474</v>
      </c>
      <c r="W357">
        <v>1.24</v>
      </c>
      <c r="X357">
        <v>5.25</v>
      </c>
      <c r="Y357">
        <v>504972</v>
      </c>
      <c r="Z357">
        <v>29704</v>
      </c>
      <c r="AA357">
        <v>1.5</v>
      </c>
      <c r="AB357">
        <v>17</v>
      </c>
      <c r="AC357">
        <v>11</v>
      </c>
      <c r="AD357">
        <v>6</v>
      </c>
      <c r="AE357">
        <v>64.709999999999994</v>
      </c>
      <c r="AF357">
        <v>10</v>
      </c>
      <c r="AG357">
        <v>10</v>
      </c>
      <c r="AH357">
        <v>5</v>
      </c>
      <c r="AI357">
        <v>2</v>
      </c>
    </row>
    <row r="358" spans="1:35" x14ac:dyDescent="0.2">
      <c r="A358" s="102">
        <v>4371</v>
      </c>
      <c r="B358">
        <v>6750</v>
      </c>
      <c r="C358" s="106" t="s">
        <v>1086</v>
      </c>
      <c r="D358" s="106" t="s">
        <v>1044</v>
      </c>
      <c r="E358">
        <v>4370</v>
      </c>
      <c r="F358">
        <v>4470</v>
      </c>
      <c r="G358">
        <v>200</v>
      </c>
      <c r="H358" s="106" t="s">
        <v>1039</v>
      </c>
      <c r="I358">
        <v>6754</v>
      </c>
      <c r="J358" s="106" t="s">
        <v>660</v>
      </c>
      <c r="K358" s="106" t="s">
        <v>1044</v>
      </c>
      <c r="L358">
        <v>2227</v>
      </c>
      <c r="M358">
        <v>2205</v>
      </c>
      <c r="N358">
        <v>400</v>
      </c>
      <c r="O358" s="106" t="s">
        <v>1042</v>
      </c>
      <c r="P358">
        <v>0.87893372077625798</v>
      </c>
      <c r="Q358">
        <v>0.85184301901290904</v>
      </c>
      <c r="R358" s="106">
        <v>0.327890793229836</v>
      </c>
      <c r="S358">
        <v>5.05554803608518E-3</v>
      </c>
      <c r="T358">
        <v>0.31531015550319302</v>
      </c>
      <c r="U358">
        <v>0.31531015550319302</v>
      </c>
      <c r="V358">
        <v>0.175984521914991</v>
      </c>
      <c r="W358">
        <v>1.67</v>
      </c>
      <c r="X358">
        <v>1.34</v>
      </c>
      <c r="Y358">
        <v>504734</v>
      </c>
      <c r="Z358">
        <v>28041</v>
      </c>
      <c r="AA358">
        <v>1.41</v>
      </c>
      <c r="AB358">
        <v>18</v>
      </c>
      <c r="AC358">
        <v>11</v>
      </c>
      <c r="AD358">
        <v>7</v>
      </c>
      <c r="AE358">
        <v>61.11</v>
      </c>
      <c r="AF358">
        <v>9</v>
      </c>
      <c r="AG358">
        <v>10</v>
      </c>
      <c r="AH358">
        <v>5</v>
      </c>
      <c r="AI358">
        <v>3</v>
      </c>
    </row>
    <row r="359" spans="1:35" x14ac:dyDescent="0.2">
      <c r="A359" s="102">
        <v>259</v>
      </c>
      <c r="B359">
        <v>6302</v>
      </c>
      <c r="C359" s="106" t="s">
        <v>1243</v>
      </c>
      <c r="D359" s="106" t="s">
        <v>1051</v>
      </c>
      <c r="E359">
        <v>2256</v>
      </c>
      <c r="F359">
        <v>2322</v>
      </c>
      <c r="G359">
        <v>400</v>
      </c>
      <c r="H359" s="106" t="s">
        <v>1042</v>
      </c>
      <c r="I359">
        <v>9474</v>
      </c>
      <c r="J359" s="106" t="s">
        <v>1203</v>
      </c>
      <c r="K359" s="106" t="s">
        <v>1041</v>
      </c>
      <c r="L359">
        <v>1265</v>
      </c>
      <c r="M359">
        <v>1332</v>
      </c>
      <c r="N359">
        <v>700</v>
      </c>
      <c r="O359" s="106" t="s">
        <v>1039</v>
      </c>
      <c r="P359">
        <v>0.97336665979636505</v>
      </c>
      <c r="Q359">
        <v>0.95978173994890803</v>
      </c>
      <c r="R359">
        <v>3.8409214599277798E-2</v>
      </c>
      <c r="S359">
        <v>8.9347773218281898E-2</v>
      </c>
      <c r="T359">
        <v>-1.6272149113259899</v>
      </c>
      <c r="U359">
        <v>1.6272149113259899</v>
      </c>
      <c r="V359">
        <v>1.0389986626676599</v>
      </c>
      <c r="W359">
        <v>-9.3000000000000007</v>
      </c>
      <c r="X359">
        <v>0.39</v>
      </c>
      <c r="Y359">
        <v>504677</v>
      </c>
      <c r="Z359">
        <v>36048</v>
      </c>
      <c r="AA359">
        <v>1.87</v>
      </c>
      <c r="AB359">
        <v>14</v>
      </c>
      <c r="AC359">
        <v>11</v>
      </c>
      <c r="AD359">
        <v>3</v>
      </c>
      <c r="AE359">
        <v>78.569999999999993</v>
      </c>
      <c r="AF359">
        <v>10</v>
      </c>
      <c r="AG359">
        <v>9</v>
      </c>
      <c r="AH359">
        <v>2</v>
      </c>
      <c r="AI359">
        <v>3</v>
      </c>
    </row>
    <row r="360" spans="1:35" x14ac:dyDescent="0.2">
      <c r="A360" s="102">
        <v>1246</v>
      </c>
      <c r="B360">
        <v>3076</v>
      </c>
      <c r="C360" s="106" t="s">
        <v>1293</v>
      </c>
      <c r="D360" s="106" t="s">
        <v>1046</v>
      </c>
      <c r="E360">
        <v>1388</v>
      </c>
      <c r="F360">
        <v>1418</v>
      </c>
      <c r="G360">
        <v>800</v>
      </c>
      <c r="H360" s="106" t="s">
        <v>1042</v>
      </c>
      <c r="I360">
        <v>5471</v>
      </c>
      <c r="J360" s="106" t="s">
        <v>1209</v>
      </c>
      <c r="K360" s="106" t="s">
        <v>1081</v>
      </c>
      <c r="L360">
        <v>3585</v>
      </c>
      <c r="M360">
        <v>3635</v>
      </c>
      <c r="N360">
        <v>300</v>
      </c>
      <c r="O360" s="106" t="s">
        <v>1039</v>
      </c>
      <c r="P360">
        <v>0.94030230108072299</v>
      </c>
      <c r="Q360">
        <v>0.93324111162809698</v>
      </c>
      <c r="R360" s="106">
        <v>0.19063634026973</v>
      </c>
      <c r="S360">
        <v>5.16892565501086E-2</v>
      </c>
      <c r="T360">
        <v>-0.40614254022003099</v>
      </c>
      <c r="U360">
        <v>0.40614254022003099</v>
      </c>
      <c r="V360">
        <v>0.53427577804743198</v>
      </c>
      <c r="W360">
        <v>-2.56</v>
      </c>
      <c r="X360">
        <v>4.03</v>
      </c>
      <c r="Y360">
        <v>504584</v>
      </c>
      <c r="Z360">
        <v>33639</v>
      </c>
      <c r="AA360">
        <v>1.63</v>
      </c>
      <c r="AB360">
        <v>15</v>
      </c>
      <c r="AC360">
        <v>10</v>
      </c>
      <c r="AD360">
        <v>5</v>
      </c>
      <c r="AE360">
        <v>66.67</v>
      </c>
      <c r="AF360">
        <v>13</v>
      </c>
      <c r="AG360">
        <v>9</v>
      </c>
      <c r="AH360">
        <v>1</v>
      </c>
      <c r="AI360">
        <v>5</v>
      </c>
    </row>
    <row r="361" spans="1:35" x14ac:dyDescent="0.2">
      <c r="A361" s="102">
        <v>5530</v>
      </c>
      <c r="B361">
        <v>3397</v>
      </c>
      <c r="C361" s="106" t="s">
        <v>569</v>
      </c>
      <c r="D361" s="106" t="s">
        <v>1063</v>
      </c>
      <c r="E361">
        <v>1339</v>
      </c>
      <c r="F361">
        <v>1369</v>
      </c>
      <c r="G361">
        <v>600</v>
      </c>
      <c r="H361" s="106" t="s">
        <v>1039</v>
      </c>
      <c r="I361">
        <v>6845</v>
      </c>
      <c r="J361" s="106" t="s">
        <v>1223</v>
      </c>
      <c r="K361" s="106" t="s">
        <v>1044</v>
      </c>
      <c r="L361">
        <v>2849</v>
      </c>
      <c r="M361">
        <v>2836</v>
      </c>
      <c r="N361">
        <v>300</v>
      </c>
      <c r="O361" s="106" t="s">
        <v>1042</v>
      </c>
      <c r="P361">
        <v>0.64931319441038204</v>
      </c>
      <c r="Q361">
        <v>0.80289138790985504</v>
      </c>
      <c r="R361">
        <v>0.48828539594137799</v>
      </c>
      <c r="S361">
        <v>4.2383061942505001E-3</v>
      </c>
      <c r="T361">
        <v>1.91375588366824</v>
      </c>
      <c r="U361">
        <v>1.91375588366824</v>
      </c>
      <c r="V361">
        <v>1.11987502039033</v>
      </c>
      <c r="W361">
        <v>10.119999999999999</v>
      </c>
      <c r="X361">
        <v>3.46</v>
      </c>
      <c r="Y361">
        <v>503685</v>
      </c>
      <c r="Z361">
        <v>25184</v>
      </c>
      <c r="AA361">
        <v>1.43</v>
      </c>
      <c r="AB361">
        <v>20</v>
      </c>
      <c r="AC361">
        <v>13</v>
      </c>
      <c r="AD361">
        <v>7</v>
      </c>
      <c r="AE361">
        <v>65</v>
      </c>
      <c r="AF361">
        <v>8</v>
      </c>
      <c r="AG361">
        <v>10</v>
      </c>
      <c r="AH361">
        <v>5</v>
      </c>
      <c r="AI361">
        <v>5</v>
      </c>
    </row>
    <row r="362" spans="1:35" x14ac:dyDescent="0.2">
      <c r="A362" s="102">
        <v>4172</v>
      </c>
      <c r="B362">
        <v>6326</v>
      </c>
      <c r="C362" s="106" t="s">
        <v>1763</v>
      </c>
      <c r="D362" s="106" t="s">
        <v>1051</v>
      </c>
      <c r="E362">
        <v>1345.5</v>
      </c>
      <c r="F362">
        <v>1365</v>
      </c>
      <c r="G362">
        <v>700</v>
      </c>
      <c r="H362" s="106" t="s">
        <v>1042</v>
      </c>
      <c r="I362">
        <v>8876</v>
      </c>
      <c r="J362" s="106" t="s">
        <v>1761</v>
      </c>
      <c r="K362" s="106" t="s">
        <v>1052</v>
      </c>
      <c r="L362">
        <v>2269</v>
      </c>
      <c r="M362">
        <v>2359</v>
      </c>
      <c r="N362">
        <v>400</v>
      </c>
      <c r="O362" s="106" t="s">
        <v>1039</v>
      </c>
      <c r="P362">
        <v>0.83390300816916696</v>
      </c>
      <c r="Q362">
        <v>0.85877602604131198</v>
      </c>
      <c r="R362" s="15">
        <v>0.37618717398519402</v>
      </c>
      <c r="S362" s="15">
        <v>1.7538522323680701E-2</v>
      </c>
      <c r="T362">
        <v>-0.29983606389566397</v>
      </c>
      <c r="U362">
        <v>0.29983606389566397</v>
      </c>
      <c r="V362">
        <v>1.9060675740282501E-2</v>
      </c>
      <c r="W362">
        <v>-1.71</v>
      </c>
      <c r="X362">
        <v>1.26</v>
      </c>
      <c r="Y362">
        <v>503308</v>
      </c>
      <c r="Z362">
        <v>29606</v>
      </c>
      <c r="AA362">
        <v>1.52</v>
      </c>
      <c r="AB362">
        <v>17</v>
      </c>
      <c r="AC362">
        <v>11</v>
      </c>
      <c r="AD362">
        <v>6</v>
      </c>
      <c r="AE362">
        <v>64.709999999999994</v>
      </c>
      <c r="AF362">
        <v>11</v>
      </c>
      <c r="AG362">
        <v>9</v>
      </c>
      <c r="AH362">
        <v>2</v>
      </c>
      <c r="AI362">
        <v>6</v>
      </c>
    </row>
    <row r="363" spans="1:35" x14ac:dyDescent="0.2">
      <c r="A363" s="102">
        <v>4337</v>
      </c>
      <c r="B363">
        <v>3105</v>
      </c>
      <c r="C363" s="106" t="s">
        <v>46</v>
      </c>
      <c r="D363" s="106" t="s">
        <v>1044</v>
      </c>
      <c r="E363">
        <v>768</v>
      </c>
      <c r="F363">
        <v>770</v>
      </c>
      <c r="G363">
        <v>1300</v>
      </c>
      <c r="H363" s="106" t="s">
        <v>1042</v>
      </c>
      <c r="I363">
        <v>3563</v>
      </c>
      <c r="J363" s="106" t="s">
        <v>1192</v>
      </c>
      <c r="K363" s="106" t="s">
        <v>1063</v>
      </c>
      <c r="L363">
        <v>1978</v>
      </c>
      <c r="M363">
        <v>2030</v>
      </c>
      <c r="N363">
        <v>500</v>
      </c>
      <c r="O363" s="106" t="s">
        <v>1039</v>
      </c>
      <c r="P363">
        <v>0.92885578935157798</v>
      </c>
      <c r="Q363">
        <v>0.85313366964059401</v>
      </c>
      <c r="R363">
        <v>2.3803799645949401E-3</v>
      </c>
      <c r="S363">
        <v>6.6455949259691297E-2</v>
      </c>
      <c r="T363">
        <v>-1.8615590939698901</v>
      </c>
      <c r="U363">
        <v>1.8615590939698901</v>
      </c>
      <c r="V363">
        <v>1.71890046396616</v>
      </c>
      <c r="W363">
        <v>-13.65</v>
      </c>
      <c r="X363">
        <v>1.38</v>
      </c>
      <c r="Y363">
        <v>502519</v>
      </c>
      <c r="Z363">
        <v>20938</v>
      </c>
      <c r="AA363">
        <v>1.01</v>
      </c>
      <c r="AB363">
        <v>24</v>
      </c>
      <c r="AC363">
        <v>14</v>
      </c>
      <c r="AD363">
        <v>10</v>
      </c>
      <c r="AE363">
        <v>58.33</v>
      </c>
      <c r="AF363">
        <v>8</v>
      </c>
      <c r="AG363">
        <v>12</v>
      </c>
      <c r="AH363">
        <v>9</v>
      </c>
      <c r="AI363">
        <v>3</v>
      </c>
    </row>
    <row r="364" spans="1:35" x14ac:dyDescent="0.2">
      <c r="A364" s="102">
        <v>4290</v>
      </c>
      <c r="B364">
        <v>1941</v>
      </c>
      <c r="C364" s="106" t="s">
        <v>1339</v>
      </c>
      <c r="D364" s="106" t="s">
        <v>1049</v>
      </c>
      <c r="E364">
        <v>2200</v>
      </c>
      <c r="F364">
        <v>2220</v>
      </c>
      <c r="G364">
        <v>400</v>
      </c>
      <c r="H364" s="106" t="s">
        <v>1039</v>
      </c>
      <c r="I364">
        <v>8804</v>
      </c>
      <c r="J364" s="106" t="s">
        <v>769</v>
      </c>
      <c r="K364" s="106" t="s">
        <v>1059</v>
      </c>
      <c r="L364">
        <v>1246</v>
      </c>
      <c r="M364">
        <v>1280</v>
      </c>
      <c r="N364">
        <v>700</v>
      </c>
      <c r="O364" s="106" t="s">
        <v>1042</v>
      </c>
      <c r="P364">
        <v>0.86969541439749098</v>
      </c>
      <c r="Q364">
        <v>0.85493079336852096</v>
      </c>
      <c r="R364">
        <v>7.3762432485100102E-2</v>
      </c>
      <c r="S364">
        <v>5.0323476379349003E-2</v>
      </c>
      <c r="T364">
        <v>0.11425669238288499</v>
      </c>
      <c r="U364">
        <v>0.11425669238288499</v>
      </c>
      <c r="V364">
        <v>0.42346984316974601</v>
      </c>
      <c r="W364">
        <v>1.75</v>
      </c>
      <c r="X364">
        <v>0.9</v>
      </c>
      <c r="Y364">
        <v>502462</v>
      </c>
      <c r="Z364">
        <v>23927</v>
      </c>
      <c r="AA364">
        <v>1.17</v>
      </c>
      <c r="AB364">
        <v>21</v>
      </c>
      <c r="AC364">
        <v>15</v>
      </c>
      <c r="AD364">
        <v>6</v>
      </c>
      <c r="AE364">
        <v>71.430000000000007</v>
      </c>
      <c r="AF364">
        <v>11</v>
      </c>
      <c r="AG364">
        <v>13</v>
      </c>
      <c r="AH364">
        <v>5</v>
      </c>
      <c r="AI364">
        <v>3</v>
      </c>
    </row>
    <row r="365" spans="1:35" x14ac:dyDescent="0.2">
      <c r="A365" s="102">
        <v>2918</v>
      </c>
      <c r="B365">
        <v>6028</v>
      </c>
      <c r="C365" s="106" t="s">
        <v>498</v>
      </c>
      <c r="D365" s="106" t="s">
        <v>1052</v>
      </c>
      <c r="E365">
        <v>6010</v>
      </c>
      <c r="F365">
        <v>6320</v>
      </c>
      <c r="G365">
        <v>100</v>
      </c>
      <c r="H365" s="106" t="s">
        <v>1039</v>
      </c>
      <c r="I365">
        <v>8020</v>
      </c>
      <c r="J365" s="106" t="s">
        <v>1121</v>
      </c>
      <c r="K365" s="106" t="s">
        <v>1046</v>
      </c>
      <c r="L365">
        <v>1163</v>
      </c>
      <c r="M365">
        <v>1190</v>
      </c>
      <c r="N365">
        <v>500</v>
      </c>
      <c r="O365" s="106" t="s">
        <v>1042</v>
      </c>
      <c r="P365">
        <v>0.90394920245460497</v>
      </c>
      <c r="Q365">
        <v>0.89551687526563695</v>
      </c>
      <c r="R365">
        <v>0.344054929154474</v>
      </c>
      <c r="S365">
        <v>5.6420927537553199E-2</v>
      </c>
      <c r="T365">
        <v>0.37003507542794001</v>
      </c>
      <c r="U365">
        <v>0.37003507542794001</v>
      </c>
      <c r="V365">
        <v>0.25497002782728401</v>
      </c>
      <c r="W365">
        <v>3.87</v>
      </c>
      <c r="X365">
        <v>5.85</v>
      </c>
      <c r="Y365">
        <v>501277</v>
      </c>
      <c r="Z365">
        <v>20887</v>
      </c>
      <c r="AA365">
        <v>1.1299999999999999</v>
      </c>
      <c r="AB365">
        <v>24</v>
      </c>
      <c r="AC365">
        <v>17</v>
      </c>
      <c r="AD365">
        <v>7</v>
      </c>
      <c r="AE365">
        <v>70.83</v>
      </c>
      <c r="AF365">
        <v>9</v>
      </c>
      <c r="AG365">
        <v>12</v>
      </c>
      <c r="AH365">
        <v>6</v>
      </c>
      <c r="AI365">
        <v>6</v>
      </c>
    </row>
    <row r="366" spans="1:35" x14ac:dyDescent="0.2">
      <c r="A366" s="102">
        <v>2884</v>
      </c>
      <c r="B366">
        <v>6326</v>
      </c>
      <c r="C366" s="106" t="s">
        <v>1763</v>
      </c>
      <c r="D366" s="106" t="s">
        <v>1051</v>
      </c>
      <c r="E366">
        <v>1345.5</v>
      </c>
      <c r="F366">
        <v>1365</v>
      </c>
      <c r="G366">
        <v>800</v>
      </c>
      <c r="H366" s="106" t="s">
        <v>1042</v>
      </c>
      <c r="I366">
        <v>7867</v>
      </c>
      <c r="J366" s="106" t="s">
        <v>1362</v>
      </c>
      <c r="K366" s="106" t="s">
        <v>1061</v>
      </c>
      <c r="L366">
        <v>885</v>
      </c>
      <c r="M366">
        <v>919</v>
      </c>
      <c r="N366">
        <v>1200</v>
      </c>
      <c r="O366" s="106" t="s">
        <v>1039</v>
      </c>
      <c r="P366">
        <v>0.92093811577725104</v>
      </c>
      <c r="Q366">
        <v>0.89648449707544597</v>
      </c>
      <c r="R366">
        <v>0.26924229194988603</v>
      </c>
      <c r="S366" s="106">
        <v>7.0315434300977697E-2</v>
      </c>
      <c r="T366">
        <v>-0.70657054151920395</v>
      </c>
      <c r="U366">
        <v>0.70657054151920395</v>
      </c>
      <c r="V366">
        <v>0.31063538662586399</v>
      </c>
      <c r="W366">
        <v>-5.14</v>
      </c>
      <c r="X366">
        <v>0.99</v>
      </c>
      <c r="Y366">
        <v>500344</v>
      </c>
      <c r="Z366">
        <v>31272</v>
      </c>
      <c r="AA366">
        <v>1.55</v>
      </c>
      <c r="AB366">
        <v>16</v>
      </c>
      <c r="AC366">
        <v>11</v>
      </c>
      <c r="AD366">
        <v>5</v>
      </c>
      <c r="AE366">
        <v>68.75</v>
      </c>
      <c r="AF366">
        <v>10</v>
      </c>
      <c r="AG366">
        <v>11</v>
      </c>
      <c r="AH366">
        <v>2</v>
      </c>
      <c r="AI366">
        <v>3</v>
      </c>
    </row>
    <row r="367" spans="1:35" x14ac:dyDescent="0.2">
      <c r="A367" s="102">
        <v>2087</v>
      </c>
      <c r="B367">
        <v>1719</v>
      </c>
      <c r="C367" s="106" t="s">
        <v>492</v>
      </c>
      <c r="D367" s="106" t="s">
        <v>1049</v>
      </c>
      <c r="E367">
        <v>707</v>
      </c>
      <c r="F367">
        <v>715</v>
      </c>
      <c r="G367">
        <v>900</v>
      </c>
      <c r="H367" s="106" t="s">
        <v>1042</v>
      </c>
      <c r="I367">
        <v>6028</v>
      </c>
      <c r="J367" s="106" t="s">
        <v>498</v>
      </c>
      <c r="K367" s="106" t="s">
        <v>1052</v>
      </c>
      <c r="L367">
        <v>6010</v>
      </c>
      <c r="M367">
        <v>6320</v>
      </c>
      <c r="N367">
        <v>100</v>
      </c>
      <c r="O367" s="106" t="s">
        <v>1039</v>
      </c>
      <c r="P367">
        <v>0.96200728768714805</v>
      </c>
      <c r="Q367">
        <v>0.91579970258288401</v>
      </c>
      <c r="R367" s="106">
        <v>4.8358489104880303E-2</v>
      </c>
      <c r="S367" s="15">
        <v>3.86798139925889E-2</v>
      </c>
      <c r="T367">
        <v>-1.2499290558234499</v>
      </c>
      <c r="U367">
        <v>1.2499290558234499</v>
      </c>
      <c r="V367">
        <v>0.90929750005857801</v>
      </c>
      <c r="W367">
        <v>-12.19</v>
      </c>
      <c r="X367">
        <v>1.82</v>
      </c>
      <c r="Y367">
        <v>500042</v>
      </c>
      <c r="Z367">
        <v>29414</v>
      </c>
      <c r="AA367">
        <v>1.68</v>
      </c>
      <c r="AB367">
        <v>17</v>
      </c>
      <c r="AC367">
        <v>11</v>
      </c>
      <c r="AD367">
        <v>6</v>
      </c>
      <c r="AE367">
        <v>64.709999999999994</v>
      </c>
      <c r="AF367">
        <v>11</v>
      </c>
      <c r="AG367">
        <v>11</v>
      </c>
      <c r="AH367">
        <v>4</v>
      </c>
      <c r="AI367">
        <v>2</v>
      </c>
    </row>
    <row r="368" spans="1:35" x14ac:dyDescent="0.2">
      <c r="A368" s="102">
        <v>5108</v>
      </c>
      <c r="B368">
        <v>4919</v>
      </c>
      <c r="C368" s="106" t="s">
        <v>613</v>
      </c>
      <c r="D368" s="106" t="s">
        <v>1062</v>
      </c>
      <c r="E368">
        <v>4860</v>
      </c>
      <c r="F368">
        <v>4930</v>
      </c>
      <c r="G368">
        <v>200</v>
      </c>
      <c r="H368" s="106" t="s">
        <v>1042</v>
      </c>
      <c r="I368">
        <v>7730</v>
      </c>
      <c r="J368" s="106" t="s">
        <v>1257</v>
      </c>
      <c r="K368" s="106" t="s">
        <v>1048</v>
      </c>
      <c r="L368">
        <v>2425</v>
      </c>
      <c r="M368">
        <v>2462</v>
      </c>
      <c r="N368">
        <v>400</v>
      </c>
      <c r="O368" s="106" t="s">
        <v>1039</v>
      </c>
      <c r="P368">
        <v>0.74828639335073099</v>
      </c>
      <c r="Q368">
        <v>0.82323941414094204</v>
      </c>
      <c r="R368">
        <v>0.43889033479193901</v>
      </c>
      <c r="S368">
        <v>3.5765308931174598E-2</v>
      </c>
      <c r="T368">
        <v>-1.23835879672345</v>
      </c>
      <c r="U368">
        <v>1.23835879672345</v>
      </c>
      <c r="V368">
        <v>1.27988326970672</v>
      </c>
      <c r="W368">
        <v>-8.15</v>
      </c>
      <c r="X368">
        <v>0.12</v>
      </c>
      <c r="Y368">
        <v>499971</v>
      </c>
      <c r="Z368">
        <v>33331</v>
      </c>
      <c r="AA368">
        <v>1.76</v>
      </c>
      <c r="AB368">
        <v>15</v>
      </c>
      <c r="AC368">
        <v>11</v>
      </c>
      <c r="AD368">
        <v>4</v>
      </c>
      <c r="AE368">
        <v>73.33</v>
      </c>
      <c r="AF368">
        <v>10</v>
      </c>
      <c r="AG368">
        <v>11</v>
      </c>
      <c r="AH368">
        <v>3</v>
      </c>
      <c r="AI368">
        <v>1</v>
      </c>
    </row>
    <row r="369" spans="1:35" x14ac:dyDescent="0.2">
      <c r="A369" s="102">
        <v>625</v>
      </c>
      <c r="B369">
        <v>3289</v>
      </c>
      <c r="C369" s="106" t="s">
        <v>565</v>
      </c>
      <c r="D369" s="106" t="s">
        <v>1059</v>
      </c>
      <c r="E369">
        <v>538</v>
      </c>
      <c r="F369">
        <v>555</v>
      </c>
      <c r="G369">
        <v>1100</v>
      </c>
      <c r="H369" s="106" t="s">
        <v>1042</v>
      </c>
      <c r="I369">
        <v>6028</v>
      </c>
      <c r="J369" s="106" t="s">
        <v>498</v>
      </c>
      <c r="K369" s="106" t="s">
        <v>1052</v>
      </c>
      <c r="L369">
        <v>6010</v>
      </c>
      <c r="M369">
        <v>6320</v>
      </c>
      <c r="N369">
        <v>100</v>
      </c>
      <c r="O369" s="106" t="s">
        <v>1039</v>
      </c>
      <c r="P369">
        <v>0.93779636065841498</v>
      </c>
      <c r="Q369">
        <v>0.94790234660197803</v>
      </c>
      <c r="R369">
        <v>0.24572291461725901</v>
      </c>
      <c r="S369" s="15">
        <v>1.4200901292889499E-3</v>
      </c>
      <c r="T369">
        <v>-2.2322032611829798</v>
      </c>
      <c r="U369">
        <v>2.2322032611829798</v>
      </c>
      <c r="V369">
        <v>2.25728130607177</v>
      </c>
      <c r="W369">
        <v>-16.86</v>
      </c>
      <c r="X369">
        <v>3.4</v>
      </c>
      <c r="Y369">
        <v>499634</v>
      </c>
      <c r="Z369">
        <v>41636</v>
      </c>
      <c r="AA369">
        <v>2.0499999999999998</v>
      </c>
      <c r="AB369">
        <v>12</v>
      </c>
      <c r="AC369">
        <v>10</v>
      </c>
      <c r="AD369">
        <v>2</v>
      </c>
      <c r="AE369">
        <v>83.33</v>
      </c>
      <c r="AF369">
        <v>9</v>
      </c>
      <c r="AG369">
        <v>8</v>
      </c>
      <c r="AH369">
        <v>2</v>
      </c>
      <c r="AI369">
        <v>2</v>
      </c>
    </row>
    <row r="370" spans="1:35" x14ac:dyDescent="0.2">
      <c r="A370" s="102">
        <v>2531</v>
      </c>
      <c r="B370">
        <v>6370</v>
      </c>
      <c r="C370" s="106" t="s">
        <v>1230</v>
      </c>
      <c r="D370" s="106" t="s">
        <v>1051</v>
      </c>
      <c r="E370">
        <v>3055</v>
      </c>
      <c r="F370">
        <v>3080</v>
      </c>
      <c r="G370">
        <v>300</v>
      </c>
      <c r="H370" s="106" t="s">
        <v>1039</v>
      </c>
      <c r="I370">
        <v>8585</v>
      </c>
      <c r="J370" s="106" t="s">
        <v>1386</v>
      </c>
      <c r="K370" s="106" t="s">
        <v>1045</v>
      </c>
      <c r="L370">
        <v>121</v>
      </c>
      <c r="M370">
        <v>121</v>
      </c>
      <c r="N370">
        <v>7600</v>
      </c>
      <c r="O370" s="106" t="s">
        <v>1042</v>
      </c>
      <c r="P370">
        <v>0.82332954536666803</v>
      </c>
      <c r="Q370">
        <v>0.90505413494143305</v>
      </c>
      <c r="R370">
        <v>0.25512033050954902</v>
      </c>
      <c r="S370">
        <v>1.91987469733334E-3</v>
      </c>
      <c r="T370">
        <v>2.3298479158912699</v>
      </c>
      <c r="U370">
        <v>2.3298479158912699</v>
      </c>
      <c r="V370">
        <v>2.0512593227262101</v>
      </c>
      <c r="W370">
        <v>16.95</v>
      </c>
      <c r="X370">
        <v>0.48</v>
      </c>
      <c r="Y370">
        <v>499439</v>
      </c>
      <c r="Z370">
        <v>19209</v>
      </c>
      <c r="AA370">
        <v>0.89</v>
      </c>
      <c r="AB370">
        <v>26</v>
      </c>
      <c r="AC370">
        <v>18</v>
      </c>
      <c r="AD370">
        <v>8</v>
      </c>
      <c r="AE370">
        <v>69.23</v>
      </c>
      <c r="AF370">
        <v>11</v>
      </c>
      <c r="AG370">
        <v>11</v>
      </c>
      <c r="AH370">
        <v>6</v>
      </c>
      <c r="AI370">
        <v>9</v>
      </c>
    </row>
    <row r="371" spans="1:35" x14ac:dyDescent="0.2">
      <c r="A371" s="102">
        <v>1416</v>
      </c>
      <c r="B371">
        <v>5444</v>
      </c>
      <c r="C371" s="106" t="s">
        <v>1389</v>
      </c>
      <c r="D371" s="106" t="s">
        <v>1081</v>
      </c>
      <c r="E371">
        <v>2133</v>
      </c>
      <c r="F371">
        <v>2172</v>
      </c>
      <c r="G371">
        <v>500</v>
      </c>
      <c r="H371" s="106" t="s">
        <v>1039</v>
      </c>
      <c r="I371">
        <v>9766</v>
      </c>
      <c r="J371" s="106" t="s">
        <v>1762</v>
      </c>
      <c r="K371" s="106" t="s">
        <v>1041</v>
      </c>
      <c r="L371">
        <v>3410</v>
      </c>
      <c r="M371">
        <v>3500</v>
      </c>
      <c r="N371">
        <v>300</v>
      </c>
      <c r="O371" s="106" t="s">
        <v>1042</v>
      </c>
      <c r="P371">
        <v>0.95508998791858302</v>
      </c>
      <c r="Q371">
        <v>0.93005970200294297</v>
      </c>
      <c r="R371">
        <v>0.452883669509273</v>
      </c>
      <c r="S371">
        <v>6.1943321293892101E-2</v>
      </c>
      <c r="T371">
        <v>0.76732001378877102</v>
      </c>
      <c r="U371">
        <v>0.76732001378877102</v>
      </c>
      <c r="V371">
        <v>0.791969192347039</v>
      </c>
      <c r="W371">
        <v>3.03</v>
      </c>
      <c r="X371">
        <v>3.43</v>
      </c>
      <c r="Y371">
        <v>498674</v>
      </c>
      <c r="Z371">
        <v>35620</v>
      </c>
      <c r="AA371">
        <v>1.94</v>
      </c>
      <c r="AB371">
        <v>14</v>
      </c>
      <c r="AC371">
        <v>12</v>
      </c>
      <c r="AD371">
        <v>2</v>
      </c>
      <c r="AE371">
        <v>85.71</v>
      </c>
      <c r="AF371">
        <v>10</v>
      </c>
      <c r="AG371">
        <v>10</v>
      </c>
      <c r="AH371">
        <v>2</v>
      </c>
      <c r="AI371">
        <v>2</v>
      </c>
    </row>
    <row r="372" spans="1:35" x14ac:dyDescent="0.2">
      <c r="A372" s="102">
        <v>2404</v>
      </c>
      <c r="B372">
        <v>2327</v>
      </c>
      <c r="C372" s="106" t="s">
        <v>1355</v>
      </c>
      <c r="D372" s="106" t="s">
        <v>1041</v>
      </c>
      <c r="E372">
        <v>2748</v>
      </c>
      <c r="F372">
        <v>2725</v>
      </c>
      <c r="G372">
        <v>400</v>
      </c>
      <c r="H372" s="106" t="s">
        <v>1042</v>
      </c>
      <c r="I372">
        <v>3076</v>
      </c>
      <c r="J372" s="106" t="s">
        <v>1293</v>
      </c>
      <c r="K372" s="106" t="s">
        <v>1046</v>
      </c>
      <c r="L372">
        <v>1388</v>
      </c>
      <c r="M372">
        <v>1418</v>
      </c>
      <c r="N372">
        <v>800</v>
      </c>
      <c r="O372" s="106" t="s">
        <v>1039</v>
      </c>
      <c r="P372">
        <v>0.93736842560616396</v>
      </c>
      <c r="Q372">
        <v>0.90809953233655305</v>
      </c>
      <c r="R372" s="15">
        <v>0.26288899527911902</v>
      </c>
      <c r="S372" s="15">
        <v>5.2413867673172403E-2</v>
      </c>
      <c r="T372">
        <v>-0.28474373812034798</v>
      </c>
      <c r="U372">
        <v>0.28474373812034798</v>
      </c>
      <c r="V372">
        <v>0.24292714429988899</v>
      </c>
      <c r="W372">
        <v>-2.04</v>
      </c>
      <c r="X372">
        <v>4.07</v>
      </c>
      <c r="Y372">
        <v>498537</v>
      </c>
      <c r="Z372">
        <v>21676</v>
      </c>
      <c r="AA372">
        <v>1.18</v>
      </c>
      <c r="AB372">
        <v>23</v>
      </c>
      <c r="AC372">
        <v>15</v>
      </c>
      <c r="AD372">
        <v>8</v>
      </c>
      <c r="AE372">
        <v>65.22</v>
      </c>
      <c r="AF372">
        <v>9</v>
      </c>
      <c r="AG372">
        <v>14</v>
      </c>
      <c r="AH372">
        <v>6</v>
      </c>
      <c r="AI372">
        <v>3</v>
      </c>
    </row>
    <row r="373" spans="1:35" x14ac:dyDescent="0.2">
      <c r="A373" s="102">
        <v>1969</v>
      </c>
      <c r="B373">
        <v>2531</v>
      </c>
      <c r="C373" s="106" t="s">
        <v>1064</v>
      </c>
      <c r="D373" s="106" t="s">
        <v>1065</v>
      </c>
      <c r="E373">
        <v>832</v>
      </c>
      <c r="F373">
        <v>823</v>
      </c>
      <c r="G373">
        <v>1200</v>
      </c>
      <c r="H373" s="106" t="s">
        <v>1042</v>
      </c>
      <c r="I373">
        <v>6269</v>
      </c>
      <c r="J373" s="106" t="s">
        <v>1360</v>
      </c>
      <c r="K373" s="106" t="s">
        <v>1051</v>
      </c>
      <c r="L373">
        <v>1629</v>
      </c>
      <c r="M373">
        <v>1669</v>
      </c>
      <c r="N373">
        <v>600</v>
      </c>
      <c r="O373" s="106" t="s">
        <v>1039</v>
      </c>
      <c r="P373">
        <v>0.89781559775599096</v>
      </c>
      <c r="Q373">
        <v>0.91848039454911301</v>
      </c>
      <c r="R373" s="15">
        <v>6.0625481559891101E-2</v>
      </c>
      <c r="S373" s="15">
        <v>1.67905180230861E-2</v>
      </c>
      <c r="T373">
        <v>-5.0574829719037297E-2</v>
      </c>
      <c r="U373">
        <v>5.0574829719037297E-2</v>
      </c>
      <c r="V373">
        <v>0.28390987032201698</v>
      </c>
      <c r="W373">
        <v>-0.74</v>
      </c>
      <c r="X373">
        <v>1.38</v>
      </c>
      <c r="Y373">
        <v>497430</v>
      </c>
      <c r="Z373">
        <v>27635</v>
      </c>
      <c r="AA373">
        <v>1.42</v>
      </c>
      <c r="AB373">
        <v>18</v>
      </c>
      <c r="AC373">
        <v>12</v>
      </c>
      <c r="AD373">
        <v>6</v>
      </c>
      <c r="AE373">
        <v>66.67</v>
      </c>
      <c r="AF373">
        <v>10</v>
      </c>
      <c r="AG373">
        <v>12</v>
      </c>
      <c r="AH373">
        <v>6</v>
      </c>
      <c r="AI373">
        <v>0</v>
      </c>
    </row>
    <row r="374" spans="1:35" x14ac:dyDescent="0.2">
      <c r="A374" s="102">
        <v>5512</v>
      </c>
      <c r="B374">
        <v>1662</v>
      </c>
      <c r="C374" s="106" t="s">
        <v>510</v>
      </c>
      <c r="D374" s="106" t="s">
        <v>1202</v>
      </c>
      <c r="E374">
        <v>1914</v>
      </c>
      <c r="F374">
        <v>1898</v>
      </c>
      <c r="G374">
        <v>500</v>
      </c>
      <c r="H374" s="106" t="s">
        <v>1042</v>
      </c>
      <c r="I374">
        <v>2371</v>
      </c>
      <c r="J374" s="106" t="s">
        <v>526</v>
      </c>
      <c r="K374" s="106" t="s">
        <v>1052</v>
      </c>
      <c r="L374">
        <v>2288</v>
      </c>
      <c r="M374">
        <v>2493</v>
      </c>
      <c r="N374">
        <v>400</v>
      </c>
      <c r="O374" s="106" t="s">
        <v>1039</v>
      </c>
      <c r="P374">
        <v>0.89822055340108697</v>
      </c>
      <c r="Q374">
        <v>0.80355417316129496</v>
      </c>
      <c r="R374">
        <v>7.6045160601202796E-2</v>
      </c>
      <c r="S374">
        <v>3.72799901434177E-2</v>
      </c>
      <c r="T374">
        <v>-2.0431184168066499</v>
      </c>
      <c r="U374">
        <v>2.0431184168066499</v>
      </c>
      <c r="V374">
        <v>0.870711920705316</v>
      </c>
      <c r="W374">
        <v>-20.59</v>
      </c>
      <c r="X374">
        <v>4.83</v>
      </c>
      <c r="Y374">
        <v>497102</v>
      </c>
      <c r="Z374">
        <v>23672</v>
      </c>
      <c r="AA374">
        <v>1.21</v>
      </c>
      <c r="AB374">
        <v>21</v>
      </c>
      <c r="AC374">
        <v>15</v>
      </c>
      <c r="AD374">
        <v>6</v>
      </c>
      <c r="AE374">
        <v>71.430000000000007</v>
      </c>
      <c r="AF374">
        <v>9</v>
      </c>
      <c r="AG374">
        <v>13</v>
      </c>
      <c r="AH374">
        <v>6</v>
      </c>
      <c r="AI374">
        <v>2</v>
      </c>
    </row>
    <row r="375" spans="1:35" x14ac:dyDescent="0.2">
      <c r="A375" s="102">
        <v>2428</v>
      </c>
      <c r="B375">
        <v>2175</v>
      </c>
      <c r="C375" s="106" t="s">
        <v>1215</v>
      </c>
      <c r="D375" s="106" t="s">
        <v>1052</v>
      </c>
      <c r="E375">
        <v>2426</v>
      </c>
      <c r="F375">
        <v>2432</v>
      </c>
      <c r="G375">
        <v>400</v>
      </c>
      <c r="H375" s="106" t="s">
        <v>1042</v>
      </c>
      <c r="I375">
        <v>8919</v>
      </c>
      <c r="J375" s="106" t="s">
        <v>1363</v>
      </c>
      <c r="K375" s="106" t="s">
        <v>1059</v>
      </c>
      <c r="L375">
        <v>2032</v>
      </c>
      <c r="M375">
        <v>2126</v>
      </c>
      <c r="N375">
        <v>500</v>
      </c>
      <c r="O375" s="106" t="s">
        <v>1039</v>
      </c>
      <c r="P375">
        <v>0.86923377226194198</v>
      </c>
      <c r="Q375">
        <v>0.90760258828561102</v>
      </c>
      <c r="R375" s="15">
        <v>0.167225174562183</v>
      </c>
      <c r="S375">
        <v>9.4611405114087502E-4</v>
      </c>
      <c r="T375">
        <v>-0.53054888113354604</v>
      </c>
      <c r="U375">
        <v>0.53054888113354604</v>
      </c>
      <c r="V375">
        <v>9.8820629850248198E-2</v>
      </c>
      <c r="W375">
        <v>-3.68</v>
      </c>
      <c r="X375">
        <v>9.27</v>
      </c>
      <c r="Y375">
        <v>496734</v>
      </c>
      <c r="Z375">
        <v>38210</v>
      </c>
      <c r="AA375">
        <v>2.0499999999999998</v>
      </c>
      <c r="AB375">
        <v>13</v>
      </c>
      <c r="AC375">
        <v>10</v>
      </c>
      <c r="AD375">
        <v>3</v>
      </c>
      <c r="AE375">
        <v>76.92</v>
      </c>
      <c r="AF375">
        <v>9</v>
      </c>
      <c r="AG375">
        <v>10</v>
      </c>
      <c r="AH375">
        <v>3</v>
      </c>
      <c r="AI375">
        <v>0</v>
      </c>
    </row>
    <row r="376" spans="1:35" x14ac:dyDescent="0.2">
      <c r="A376" s="102">
        <v>3726</v>
      </c>
      <c r="B376">
        <v>8919</v>
      </c>
      <c r="C376" s="106" t="s">
        <v>1363</v>
      </c>
      <c r="D376" s="106" t="s">
        <v>1059</v>
      </c>
      <c r="E376">
        <v>2032</v>
      </c>
      <c r="F376">
        <v>2126</v>
      </c>
      <c r="G376">
        <v>500</v>
      </c>
      <c r="H376" s="106" t="s">
        <v>1039</v>
      </c>
      <c r="I376">
        <v>9062</v>
      </c>
      <c r="J376" s="106" t="s">
        <v>1004</v>
      </c>
      <c r="K376" s="106" t="s">
        <v>1125</v>
      </c>
      <c r="L376">
        <v>5110</v>
      </c>
      <c r="M376">
        <v>5240</v>
      </c>
      <c r="N376">
        <v>200</v>
      </c>
      <c r="O376" s="106" t="s">
        <v>1042</v>
      </c>
      <c r="P376">
        <v>0.79602597144381304</v>
      </c>
      <c r="Q376">
        <v>0.87305037135229502</v>
      </c>
      <c r="R376">
        <v>0.121575994316384</v>
      </c>
      <c r="S376">
        <v>3.9853894464485298E-3</v>
      </c>
      <c r="T376">
        <v>2.1823291536527401</v>
      </c>
      <c r="U376">
        <v>2.1823291536527401</v>
      </c>
      <c r="V376">
        <v>1.7909784384432399</v>
      </c>
      <c r="W376">
        <v>13.86</v>
      </c>
      <c r="X376">
        <v>1.43</v>
      </c>
      <c r="Y376">
        <v>496509</v>
      </c>
      <c r="Z376">
        <v>31032</v>
      </c>
      <c r="AA376">
        <v>1.73</v>
      </c>
      <c r="AB376">
        <v>16</v>
      </c>
      <c r="AC376">
        <v>10</v>
      </c>
      <c r="AD376">
        <v>6</v>
      </c>
      <c r="AE376">
        <v>62.5</v>
      </c>
      <c r="AF376">
        <v>9</v>
      </c>
      <c r="AG376">
        <v>9</v>
      </c>
      <c r="AH376">
        <v>6</v>
      </c>
      <c r="AI376">
        <v>1</v>
      </c>
    </row>
    <row r="377" spans="1:35" x14ac:dyDescent="0.2">
      <c r="A377" s="102">
        <v>5542</v>
      </c>
      <c r="B377">
        <v>5105</v>
      </c>
      <c r="C377" s="106" t="s">
        <v>1225</v>
      </c>
      <c r="D377" s="106" t="s">
        <v>1133</v>
      </c>
      <c r="E377">
        <v>1295</v>
      </c>
      <c r="F377">
        <v>1299</v>
      </c>
      <c r="G377">
        <v>800</v>
      </c>
      <c r="H377" s="106" t="s">
        <v>1039</v>
      </c>
      <c r="I377">
        <v>6925</v>
      </c>
      <c r="J377" s="106" t="s">
        <v>1361</v>
      </c>
      <c r="K377" s="106" t="s">
        <v>1044</v>
      </c>
      <c r="L377">
        <v>1147</v>
      </c>
      <c r="M377">
        <v>1159</v>
      </c>
      <c r="N377">
        <v>900</v>
      </c>
      <c r="O377" s="106" t="s">
        <v>1042</v>
      </c>
      <c r="P377">
        <v>0.89027515675152102</v>
      </c>
      <c r="Q377">
        <v>0.802109319069643</v>
      </c>
      <c r="R377">
        <v>3.3937253034427399E-2</v>
      </c>
      <c r="S377" s="15">
        <v>2.4310877731777401E-2</v>
      </c>
      <c r="T377">
        <v>0.82368197661563902</v>
      </c>
      <c r="U377">
        <v>0.82368197661563902</v>
      </c>
      <c r="V377">
        <v>0.82098188152878704</v>
      </c>
      <c r="W377">
        <v>7.99</v>
      </c>
      <c r="X377">
        <v>0.38</v>
      </c>
      <c r="Y377">
        <v>495579</v>
      </c>
      <c r="Z377">
        <v>27532</v>
      </c>
      <c r="AA377">
        <v>1.32</v>
      </c>
      <c r="AB377">
        <v>18</v>
      </c>
      <c r="AC377">
        <v>12</v>
      </c>
      <c r="AD377">
        <v>6</v>
      </c>
      <c r="AE377">
        <v>66.67</v>
      </c>
      <c r="AF377">
        <v>12</v>
      </c>
      <c r="AG377">
        <v>8</v>
      </c>
      <c r="AH377">
        <v>3</v>
      </c>
      <c r="AI377">
        <v>7</v>
      </c>
    </row>
    <row r="378" spans="1:35" x14ac:dyDescent="0.2">
      <c r="A378" s="102">
        <v>1891</v>
      </c>
      <c r="B378">
        <v>5334</v>
      </c>
      <c r="C378" s="106" t="s">
        <v>1231</v>
      </c>
      <c r="D378" s="106" t="s">
        <v>1038</v>
      </c>
      <c r="E378">
        <v>1656</v>
      </c>
      <c r="F378">
        <v>1644</v>
      </c>
      <c r="G378">
        <v>600</v>
      </c>
      <c r="H378" s="106" t="s">
        <v>1039</v>
      </c>
      <c r="I378">
        <v>6361</v>
      </c>
      <c r="J378" s="106" t="s">
        <v>649</v>
      </c>
      <c r="K378" s="106" t="s">
        <v>1051</v>
      </c>
      <c r="L378">
        <v>2420</v>
      </c>
      <c r="M378">
        <v>2431</v>
      </c>
      <c r="N378">
        <v>400</v>
      </c>
      <c r="O378" s="106" t="s">
        <v>1042</v>
      </c>
      <c r="P378">
        <v>0.94290183710095299</v>
      </c>
      <c r="Q378">
        <v>0.92015086819435798</v>
      </c>
      <c r="R378">
        <v>8.5129947001046397E-2</v>
      </c>
      <c r="S378">
        <v>5.3634072736701503E-2</v>
      </c>
      <c r="T378">
        <v>9.4486797193053501E-2</v>
      </c>
      <c r="U378">
        <v>9.4486797193053501E-2</v>
      </c>
      <c r="V378">
        <v>0.43415897694227501</v>
      </c>
      <c r="W378">
        <v>0.65</v>
      </c>
      <c r="X378">
        <v>1.44</v>
      </c>
      <c r="Y378">
        <v>495467</v>
      </c>
      <c r="Z378">
        <v>29145</v>
      </c>
      <c r="AA378">
        <v>1.47</v>
      </c>
      <c r="AB378">
        <v>17</v>
      </c>
      <c r="AC378">
        <v>12</v>
      </c>
      <c r="AD378">
        <v>5</v>
      </c>
      <c r="AE378">
        <v>70.59</v>
      </c>
      <c r="AF378">
        <v>8</v>
      </c>
      <c r="AG378">
        <v>11</v>
      </c>
      <c r="AH378">
        <v>4</v>
      </c>
      <c r="AI378">
        <v>2</v>
      </c>
    </row>
    <row r="379" spans="1:35" x14ac:dyDescent="0.2">
      <c r="A379" s="102">
        <v>3491</v>
      </c>
      <c r="B379">
        <v>4919</v>
      </c>
      <c r="C379" s="106" t="s">
        <v>613</v>
      </c>
      <c r="D379" s="106" t="s">
        <v>1062</v>
      </c>
      <c r="E379">
        <v>4860</v>
      </c>
      <c r="F379">
        <v>4930</v>
      </c>
      <c r="G379">
        <v>200</v>
      </c>
      <c r="H379" s="106" t="s">
        <v>1042</v>
      </c>
      <c r="I379">
        <v>8020</v>
      </c>
      <c r="J379" s="106" t="s">
        <v>1121</v>
      </c>
      <c r="K379" s="106" t="s">
        <v>1046</v>
      </c>
      <c r="L379">
        <v>1163</v>
      </c>
      <c r="M379">
        <v>1190</v>
      </c>
      <c r="N379">
        <v>800</v>
      </c>
      <c r="O379" s="106" t="s">
        <v>1039</v>
      </c>
      <c r="P379">
        <v>0.86525013873842205</v>
      </c>
      <c r="Q379">
        <v>0.87983134022027099</v>
      </c>
      <c r="R379" s="106">
        <v>4.4296512916873901E-3</v>
      </c>
      <c r="S379">
        <v>2.67254702872002E-4</v>
      </c>
      <c r="T379">
        <v>-1.6447449612480001</v>
      </c>
      <c r="U379">
        <v>1.6447449612480001</v>
      </c>
      <c r="V379">
        <v>1.2760519973192199</v>
      </c>
      <c r="W379">
        <v>-11.58</v>
      </c>
      <c r="X379">
        <v>3.45</v>
      </c>
      <c r="Y379">
        <v>495314</v>
      </c>
      <c r="Z379">
        <v>21535</v>
      </c>
      <c r="AA379">
        <v>1.25</v>
      </c>
      <c r="AB379">
        <v>23</v>
      </c>
      <c r="AC379">
        <v>16</v>
      </c>
      <c r="AD379">
        <v>7</v>
      </c>
      <c r="AE379">
        <v>69.569999999999993</v>
      </c>
      <c r="AF379">
        <v>8</v>
      </c>
      <c r="AG379">
        <v>15</v>
      </c>
      <c r="AH379">
        <v>6</v>
      </c>
      <c r="AI379">
        <v>2</v>
      </c>
    </row>
    <row r="380" spans="1:35" x14ac:dyDescent="0.2">
      <c r="A380" s="102">
        <v>1340</v>
      </c>
      <c r="B380">
        <v>3401</v>
      </c>
      <c r="C380" s="106" t="s">
        <v>570</v>
      </c>
      <c r="D380" s="106" t="s">
        <v>1262</v>
      </c>
      <c r="E380">
        <v>1662</v>
      </c>
      <c r="F380">
        <v>1688</v>
      </c>
      <c r="G380">
        <v>400</v>
      </c>
      <c r="H380" s="106" t="s">
        <v>1042</v>
      </c>
      <c r="I380">
        <v>6963</v>
      </c>
      <c r="J380" s="106" t="s">
        <v>1569</v>
      </c>
      <c r="K380" s="106" t="s">
        <v>1044</v>
      </c>
      <c r="L380">
        <v>6970</v>
      </c>
      <c r="M380">
        <v>7130</v>
      </c>
      <c r="N380">
        <v>100</v>
      </c>
      <c r="O380" s="106" t="s">
        <v>1039</v>
      </c>
      <c r="P380">
        <v>0.87556894636782701</v>
      </c>
      <c r="Q380">
        <v>0.931415747062738</v>
      </c>
      <c r="R380" s="15">
        <v>0.13475752914730901</v>
      </c>
      <c r="S380">
        <v>1.8445595137759601E-3</v>
      </c>
      <c r="T380">
        <v>-1.00644991806687</v>
      </c>
      <c r="U380">
        <v>1.00644991806687</v>
      </c>
      <c r="V380">
        <v>0.613036264210435</v>
      </c>
      <c r="W380">
        <v>-8.85</v>
      </c>
      <c r="X380">
        <v>5.3</v>
      </c>
      <c r="Y380">
        <v>495288</v>
      </c>
      <c r="Z380">
        <v>27516</v>
      </c>
      <c r="AA380">
        <v>1.39</v>
      </c>
      <c r="AB380">
        <v>18</v>
      </c>
      <c r="AC380">
        <v>10</v>
      </c>
      <c r="AD380">
        <v>8</v>
      </c>
      <c r="AE380">
        <v>55.56</v>
      </c>
      <c r="AF380">
        <v>9</v>
      </c>
      <c r="AG380">
        <v>10</v>
      </c>
      <c r="AH380">
        <v>4</v>
      </c>
      <c r="AI380">
        <v>4</v>
      </c>
    </row>
    <row r="381" spans="1:35" x14ac:dyDescent="0.2">
      <c r="A381" s="102">
        <v>4264</v>
      </c>
      <c r="B381">
        <v>5463</v>
      </c>
      <c r="C381" s="106" t="s">
        <v>63</v>
      </c>
      <c r="D381" s="106" t="s">
        <v>1081</v>
      </c>
      <c r="E381">
        <v>2455</v>
      </c>
      <c r="F381">
        <v>2525</v>
      </c>
      <c r="G381">
        <v>400</v>
      </c>
      <c r="H381" s="106" t="s">
        <v>1042</v>
      </c>
      <c r="I381">
        <v>8919</v>
      </c>
      <c r="J381" s="106" t="s">
        <v>1363</v>
      </c>
      <c r="K381" s="106" t="s">
        <v>1059</v>
      </c>
      <c r="L381">
        <v>2032</v>
      </c>
      <c r="M381">
        <v>2126</v>
      </c>
      <c r="N381">
        <v>500</v>
      </c>
      <c r="O381" s="106" t="s">
        <v>1039</v>
      </c>
      <c r="P381">
        <v>0.64224944740851997</v>
      </c>
      <c r="Q381">
        <v>0.85567420091288005</v>
      </c>
      <c r="R381">
        <v>0.308096575738739</v>
      </c>
      <c r="S381">
        <v>3.3867831368342503E-2</v>
      </c>
      <c r="T381">
        <v>-1.79082367978351</v>
      </c>
      <c r="U381">
        <v>1.79082367978351</v>
      </c>
      <c r="V381">
        <v>1.5762433336391399</v>
      </c>
      <c r="W381">
        <v>-18.739999999999998</v>
      </c>
      <c r="X381">
        <v>5.25</v>
      </c>
      <c r="Y381">
        <v>494934</v>
      </c>
      <c r="Z381">
        <v>23568</v>
      </c>
      <c r="AA381">
        <v>1.29</v>
      </c>
      <c r="AB381">
        <v>21</v>
      </c>
      <c r="AC381">
        <v>13</v>
      </c>
      <c r="AD381">
        <v>8</v>
      </c>
      <c r="AE381">
        <v>61.9</v>
      </c>
      <c r="AF381">
        <v>8</v>
      </c>
      <c r="AG381">
        <v>11</v>
      </c>
      <c r="AH381">
        <v>7</v>
      </c>
      <c r="AI381">
        <v>3</v>
      </c>
    </row>
    <row r="382" spans="1:35" x14ac:dyDescent="0.2">
      <c r="A382" s="102">
        <v>5538</v>
      </c>
      <c r="B382">
        <v>4919</v>
      </c>
      <c r="C382" s="106" t="s">
        <v>613</v>
      </c>
      <c r="D382" s="106" t="s">
        <v>1062</v>
      </c>
      <c r="E382">
        <v>4860</v>
      </c>
      <c r="F382">
        <v>4930</v>
      </c>
      <c r="G382">
        <v>200</v>
      </c>
      <c r="H382" s="106" t="s">
        <v>1042</v>
      </c>
      <c r="I382">
        <v>9412</v>
      </c>
      <c r="J382" s="106" t="s">
        <v>499</v>
      </c>
      <c r="K382" s="106" t="s">
        <v>1041</v>
      </c>
      <c r="L382">
        <v>415</v>
      </c>
      <c r="M382">
        <v>411</v>
      </c>
      <c r="N382">
        <v>2400</v>
      </c>
      <c r="O382" s="106" t="s">
        <v>1039</v>
      </c>
      <c r="P382">
        <v>0.64536175715148003</v>
      </c>
      <c r="Q382">
        <v>0.80250703039007798</v>
      </c>
      <c r="R382" s="15">
        <v>0.159537640356399</v>
      </c>
      <c r="S382">
        <v>1.70251431624851E-3</v>
      </c>
      <c r="T382">
        <v>-0.90451090992747196</v>
      </c>
      <c r="U382">
        <v>0.90451090992747196</v>
      </c>
      <c r="V382">
        <v>1.086132613672</v>
      </c>
      <c r="W382">
        <v>-6.66</v>
      </c>
      <c r="X382">
        <v>0.04</v>
      </c>
      <c r="Y382">
        <v>494761</v>
      </c>
      <c r="Z382">
        <v>19790</v>
      </c>
      <c r="AA382">
        <v>1.27</v>
      </c>
      <c r="AB382">
        <v>25</v>
      </c>
      <c r="AC382">
        <v>15</v>
      </c>
      <c r="AD382">
        <v>10</v>
      </c>
      <c r="AE382">
        <v>60</v>
      </c>
      <c r="AF382">
        <v>10</v>
      </c>
      <c r="AG382">
        <v>13</v>
      </c>
      <c r="AH382">
        <v>6</v>
      </c>
      <c r="AI382">
        <v>6</v>
      </c>
    </row>
    <row r="383" spans="1:35" x14ac:dyDescent="0.2">
      <c r="A383" s="102">
        <v>4335</v>
      </c>
      <c r="B383">
        <v>2809</v>
      </c>
      <c r="C383" s="106" t="s">
        <v>1578</v>
      </c>
      <c r="D383" s="106" t="s">
        <v>1065</v>
      </c>
      <c r="E383">
        <v>2098</v>
      </c>
      <c r="F383">
        <v>2136</v>
      </c>
      <c r="G383">
        <v>500</v>
      </c>
      <c r="H383" s="106" t="s">
        <v>1042</v>
      </c>
      <c r="I383">
        <v>5423</v>
      </c>
      <c r="J383" s="106" t="s">
        <v>1670</v>
      </c>
      <c r="K383" s="106" t="s">
        <v>1081</v>
      </c>
      <c r="L383">
        <v>767</v>
      </c>
      <c r="M383">
        <v>776</v>
      </c>
      <c r="N383">
        <v>1400</v>
      </c>
      <c r="O383" s="106" t="s">
        <v>1039</v>
      </c>
      <c r="P383">
        <v>0.61226971780014305</v>
      </c>
      <c r="Q383">
        <v>0.853262423526017</v>
      </c>
      <c r="R383" s="15">
        <v>0.37768326324253199</v>
      </c>
      <c r="S383" s="15">
        <v>6.6742080465576295E-2</v>
      </c>
      <c r="T383">
        <v>-1.0821136863146701</v>
      </c>
      <c r="U383">
        <v>1.0821136863146701</v>
      </c>
      <c r="V383">
        <v>1.2334054639742</v>
      </c>
      <c r="W383">
        <v>-8.0399999999999991</v>
      </c>
      <c r="X383">
        <v>1.72</v>
      </c>
      <c r="Y383">
        <v>494581</v>
      </c>
      <c r="Z383">
        <v>27477</v>
      </c>
      <c r="AA383">
        <v>1.38</v>
      </c>
      <c r="AB383">
        <v>18</v>
      </c>
      <c r="AC383">
        <v>13</v>
      </c>
      <c r="AD383">
        <v>5</v>
      </c>
      <c r="AE383">
        <v>72.22</v>
      </c>
      <c r="AF383">
        <v>12</v>
      </c>
      <c r="AG383">
        <v>9</v>
      </c>
      <c r="AH383">
        <v>2</v>
      </c>
      <c r="AI383">
        <v>7</v>
      </c>
    </row>
    <row r="384" spans="1:35" x14ac:dyDescent="0.2">
      <c r="A384" s="102">
        <v>4103</v>
      </c>
      <c r="B384">
        <v>8802</v>
      </c>
      <c r="C384" s="106" t="s">
        <v>1788</v>
      </c>
      <c r="D384" s="106" t="s">
        <v>1059</v>
      </c>
      <c r="E384">
        <v>1785.5</v>
      </c>
      <c r="F384">
        <v>1795.5</v>
      </c>
      <c r="G384">
        <v>600</v>
      </c>
      <c r="H384" s="106" t="s">
        <v>1042</v>
      </c>
      <c r="I384">
        <v>9682</v>
      </c>
      <c r="J384" s="106" t="s">
        <v>1200</v>
      </c>
      <c r="K384" s="106" t="s">
        <v>1041</v>
      </c>
      <c r="L384">
        <v>2169</v>
      </c>
      <c r="M384">
        <v>2168</v>
      </c>
      <c r="N384">
        <v>500</v>
      </c>
      <c r="O384" s="106" t="s">
        <v>1039</v>
      </c>
      <c r="P384">
        <v>0.89115794771162005</v>
      </c>
      <c r="Q384">
        <v>0.86143048008058198</v>
      </c>
      <c r="R384">
        <v>0.133861239761838</v>
      </c>
      <c r="S384" s="15">
        <v>5.4496877865034397E-2</v>
      </c>
      <c r="T384">
        <v>-1.21667232746057</v>
      </c>
      <c r="U384">
        <v>1.21667232746057</v>
      </c>
      <c r="V384">
        <v>1.2173421855892901</v>
      </c>
      <c r="W384">
        <v>-7.72</v>
      </c>
      <c r="X384">
        <v>0.62</v>
      </c>
      <c r="Y384">
        <v>494081</v>
      </c>
      <c r="Z384">
        <v>24704</v>
      </c>
      <c r="AA384">
        <v>1.24</v>
      </c>
      <c r="AB384">
        <v>20</v>
      </c>
      <c r="AC384">
        <v>14</v>
      </c>
      <c r="AD384">
        <v>6</v>
      </c>
      <c r="AE384">
        <v>70</v>
      </c>
      <c r="AF384">
        <v>12</v>
      </c>
      <c r="AG384">
        <v>9</v>
      </c>
      <c r="AH384">
        <v>2</v>
      </c>
      <c r="AI384">
        <v>9</v>
      </c>
    </row>
    <row r="385" spans="1:35" x14ac:dyDescent="0.2">
      <c r="A385" s="102">
        <v>4563</v>
      </c>
      <c r="B385">
        <v>2587</v>
      </c>
      <c r="C385" s="106" t="s">
        <v>1438</v>
      </c>
      <c r="D385" s="106" t="s">
        <v>1065</v>
      </c>
      <c r="E385">
        <v>4135</v>
      </c>
      <c r="F385">
        <v>4285</v>
      </c>
      <c r="G385">
        <v>200</v>
      </c>
      <c r="H385" s="106" t="s">
        <v>1039</v>
      </c>
      <c r="I385">
        <v>6436</v>
      </c>
      <c r="J385" s="106" t="s">
        <v>1354</v>
      </c>
      <c r="K385" s="106" t="s">
        <v>1051</v>
      </c>
      <c r="L385">
        <v>2218</v>
      </c>
      <c r="M385">
        <v>2269</v>
      </c>
      <c r="N385">
        <v>400</v>
      </c>
      <c r="O385" s="106" t="s">
        <v>1042</v>
      </c>
      <c r="P385">
        <v>0.850477614040274</v>
      </c>
      <c r="Q385">
        <v>0.84498360691090402</v>
      </c>
      <c r="R385">
        <v>6.9586309767406297E-3</v>
      </c>
      <c r="S385" s="15">
        <v>5.3260213895518996E-3</v>
      </c>
      <c r="T385">
        <v>1.75116811799815</v>
      </c>
      <c r="U385">
        <v>1.75116811799815</v>
      </c>
      <c r="V385">
        <v>1.1548856469467801</v>
      </c>
      <c r="W385">
        <v>12.82</v>
      </c>
      <c r="X385">
        <v>5.9</v>
      </c>
      <c r="Y385">
        <v>493872</v>
      </c>
      <c r="Z385">
        <v>29051</v>
      </c>
      <c r="AA385">
        <v>1.45</v>
      </c>
      <c r="AB385">
        <v>17</v>
      </c>
      <c r="AC385">
        <v>13</v>
      </c>
      <c r="AD385">
        <v>4</v>
      </c>
      <c r="AE385">
        <v>76.47</v>
      </c>
      <c r="AF385">
        <v>11</v>
      </c>
      <c r="AG385">
        <v>9</v>
      </c>
      <c r="AH385">
        <v>2</v>
      </c>
      <c r="AI385">
        <v>6</v>
      </c>
    </row>
    <row r="386" spans="1:35" x14ac:dyDescent="0.2">
      <c r="A386" s="102">
        <v>869</v>
      </c>
      <c r="B386">
        <v>1662</v>
      </c>
      <c r="C386" s="106" t="s">
        <v>510</v>
      </c>
      <c r="D386" s="106" t="s">
        <v>1202</v>
      </c>
      <c r="E386">
        <v>1914</v>
      </c>
      <c r="F386">
        <v>1898</v>
      </c>
      <c r="G386">
        <v>600</v>
      </c>
      <c r="H386" s="106" t="s">
        <v>1039</v>
      </c>
      <c r="I386">
        <v>8425</v>
      </c>
      <c r="J386" s="106" t="s">
        <v>1169</v>
      </c>
      <c r="K386" s="106" t="s">
        <v>1045</v>
      </c>
      <c r="L386">
        <v>2115</v>
      </c>
      <c r="M386">
        <v>2116</v>
      </c>
      <c r="N386">
        <v>500</v>
      </c>
      <c r="O386" s="106" t="s">
        <v>1042</v>
      </c>
      <c r="P386">
        <v>0.96330301289555698</v>
      </c>
      <c r="Q386">
        <v>0.94151324463424002</v>
      </c>
      <c r="R386">
        <v>0.104000300942902</v>
      </c>
      <c r="S386">
        <v>2.7109909353529801E-2</v>
      </c>
      <c r="T386">
        <v>0.58271154224144295</v>
      </c>
      <c r="U386">
        <v>0.58271154224144295</v>
      </c>
      <c r="V386">
        <v>0.85235211344565298</v>
      </c>
      <c r="W386">
        <v>3.2</v>
      </c>
      <c r="X386">
        <v>7.64</v>
      </c>
      <c r="Y386">
        <v>493738</v>
      </c>
      <c r="Z386">
        <v>23511</v>
      </c>
      <c r="AA386">
        <v>1.1100000000000001</v>
      </c>
      <c r="AB386">
        <v>21</v>
      </c>
      <c r="AC386">
        <v>13</v>
      </c>
      <c r="AD386">
        <v>8</v>
      </c>
      <c r="AE386">
        <v>61.9</v>
      </c>
      <c r="AF386">
        <v>9</v>
      </c>
      <c r="AG386">
        <v>13</v>
      </c>
      <c r="AH386">
        <v>5</v>
      </c>
      <c r="AI386">
        <v>3</v>
      </c>
    </row>
    <row r="387" spans="1:35" x14ac:dyDescent="0.2">
      <c r="A387" s="102">
        <v>3570</v>
      </c>
      <c r="B387">
        <v>8056</v>
      </c>
      <c r="C387" s="106" t="s">
        <v>4150</v>
      </c>
      <c r="D387" s="106" t="s">
        <v>1041</v>
      </c>
      <c r="E387">
        <v>3175</v>
      </c>
      <c r="F387">
        <v>3165</v>
      </c>
      <c r="G387">
        <v>300</v>
      </c>
      <c r="H387" s="106" t="s">
        <v>1042</v>
      </c>
      <c r="I387">
        <v>8473</v>
      </c>
      <c r="J387" s="106" t="s">
        <v>1758</v>
      </c>
      <c r="K387" s="106" t="s">
        <v>1181</v>
      </c>
      <c r="L387">
        <v>2117</v>
      </c>
      <c r="M387">
        <v>2164</v>
      </c>
      <c r="N387">
        <v>400</v>
      </c>
      <c r="O387" s="106" t="s">
        <v>1039</v>
      </c>
      <c r="P387">
        <v>0.96427786749943101</v>
      </c>
      <c r="Q387">
        <v>0.87761581462834004</v>
      </c>
      <c r="R387">
        <v>2.1112203563839801E-2</v>
      </c>
      <c r="S387">
        <v>8.1598025052023499E-4</v>
      </c>
      <c r="T387">
        <v>-0.97158335821716302</v>
      </c>
      <c r="U387">
        <v>0.97158335821716302</v>
      </c>
      <c r="V387">
        <v>0.84757580137233302</v>
      </c>
      <c r="W387">
        <v>-9.2200000000000006</v>
      </c>
      <c r="X387">
        <v>8.84</v>
      </c>
      <c r="Y387">
        <v>493062</v>
      </c>
      <c r="Z387">
        <v>27392</v>
      </c>
      <c r="AA387">
        <v>1.39</v>
      </c>
      <c r="AB387">
        <v>18</v>
      </c>
      <c r="AC387">
        <v>11</v>
      </c>
      <c r="AD387">
        <v>7</v>
      </c>
      <c r="AE387">
        <v>61.11</v>
      </c>
      <c r="AF387">
        <v>10</v>
      </c>
      <c r="AG387">
        <v>10</v>
      </c>
      <c r="AH387">
        <v>4</v>
      </c>
      <c r="AI387">
        <v>4</v>
      </c>
    </row>
    <row r="388" spans="1:35" x14ac:dyDescent="0.2">
      <c r="A388" s="102">
        <v>4042</v>
      </c>
      <c r="B388">
        <v>8919</v>
      </c>
      <c r="C388" s="106" t="s">
        <v>1363</v>
      </c>
      <c r="D388" s="106" t="s">
        <v>1059</v>
      </c>
      <c r="E388">
        <v>2032</v>
      </c>
      <c r="F388">
        <v>2126</v>
      </c>
      <c r="G388">
        <v>500</v>
      </c>
      <c r="H388" s="106" t="s">
        <v>1039</v>
      </c>
      <c r="I388">
        <v>9076</v>
      </c>
      <c r="J388" s="106" t="s">
        <v>780</v>
      </c>
      <c r="K388" s="106" t="s">
        <v>1125</v>
      </c>
      <c r="L388">
        <v>1296</v>
      </c>
      <c r="M388">
        <v>1310</v>
      </c>
      <c r="N388">
        <v>800</v>
      </c>
      <c r="O388" s="106" t="s">
        <v>1042</v>
      </c>
      <c r="P388">
        <v>0.817927045623145</v>
      </c>
      <c r="Q388">
        <v>0.86343427574277898</v>
      </c>
      <c r="R388" s="15">
        <v>0.23116226548431401</v>
      </c>
      <c r="S388" s="15">
        <v>2.8437978516547099E-2</v>
      </c>
      <c r="T388">
        <v>1.21484453176703</v>
      </c>
      <c r="U388">
        <v>1.21484453176703</v>
      </c>
      <c r="V388">
        <v>0.58783536261144398</v>
      </c>
      <c r="W388">
        <v>7.71</v>
      </c>
      <c r="X388">
        <v>1.41</v>
      </c>
      <c r="Y388">
        <v>492131</v>
      </c>
      <c r="Z388">
        <v>20505</v>
      </c>
      <c r="AA388">
        <v>1.02</v>
      </c>
      <c r="AB388">
        <v>24</v>
      </c>
      <c r="AC388">
        <v>15</v>
      </c>
      <c r="AD388">
        <v>9</v>
      </c>
      <c r="AE388">
        <v>62.5</v>
      </c>
      <c r="AF388">
        <v>7</v>
      </c>
      <c r="AG388">
        <v>14</v>
      </c>
      <c r="AH388">
        <v>9</v>
      </c>
      <c r="AI388">
        <v>1</v>
      </c>
    </row>
    <row r="389" spans="1:35" x14ac:dyDescent="0.2">
      <c r="A389" s="102">
        <v>693</v>
      </c>
      <c r="B389">
        <v>3291</v>
      </c>
      <c r="C389" s="106" t="s">
        <v>55</v>
      </c>
      <c r="D389" s="106" t="s">
        <v>1059</v>
      </c>
      <c r="E389">
        <v>1442</v>
      </c>
      <c r="F389">
        <v>1475</v>
      </c>
      <c r="G389">
        <v>700</v>
      </c>
      <c r="H389" s="106" t="s">
        <v>1042</v>
      </c>
      <c r="I389">
        <v>4208</v>
      </c>
      <c r="J389" s="106" t="s">
        <v>1183</v>
      </c>
      <c r="K389" s="106" t="s">
        <v>1062</v>
      </c>
      <c r="L389">
        <v>1785</v>
      </c>
      <c r="M389">
        <v>1832</v>
      </c>
      <c r="N389">
        <v>600</v>
      </c>
      <c r="O389" s="106" t="s">
        <v>1039</v>
      </c>
      <c r="P389">
        <v>0.88936856529680097</v>
      </c>
      <c r="Q389">
        <v>0.94589648839040097</v>
      </c>
      <c r="R389" s="15">
        <v>2.27995981456257E-2</v>
      </c>
      <c r="S389">
        <v>8.4762223502106004E-3</v>
      </c>
      <c r="T389">
        <v>-0.45369534200964701</v>
      </c>
      <c r="U389">
        <v>0.45369534200964701</v>
      </c>
      <c r="V389">
        <v>0.46918036894714299</v>
      </c>
      <c r="W389">
        <v>-2.57</v>
      </c>
      <c r="X389">
        <v>6.07</v>
      </c>
      <c r="Y389">
        <v>492086</v>
      </c>
      <c r="Z389">
        <v>30755</v>
      </c>
      <c r="AA389">
        <v>1.57</v>
      </c>
      <c r="AB389">
        <v>16</v>
      </c>
      <c r="AC389">
        <v>11</v>
      </c>
      <c r="AD389">
        <v>5</v>
      </c>
      <c r="AE389">
        <v>68.75</v>
      </c>
      <c r="AF389">
        <v>12</v>
      </c>
      <c r="AG389">
        <v>9</v>
      </c>
      <c r="AH389">
        <v>2</v>
      </c>
      <c r="AI389">
        <v>5</v>
      </c>
    </row>
    <row r="390" spans="1:35" x14ac:dyDescent="0.2">
      <c r="A390" s="102">
        <v>5364</v>
      </c>
      <c r="B390">
        <v>1941</v>
      </c>
      <c r="C390" s="106" t="s">
        <v>1339</v>
      </c>
      <c r="D390" s="106" t="s">
        <v>1049</v>
      </c>
      <c r="E390">
        <v>2200</v>
      </c>
      <c r="F390">
        <v>2220</v>
      </c>
      <c r="G390">
        <v>400</v>
      </c>
      <c r="H390" s="106" t="s">
        <v>1042</v>
      </c>
      <c r="I390">
        <v>6268</v>
      </c>
      <c r="J390" s="106" t="s">
        <v>1365</v>
      </c>
      <c r="K390" s="106" t="s">
        <v>1051</v>
      </c>
      <c r="L390">
        <v>3350</v>
      </c>
      <c r="M390">
        <v>3300</v>
      </c>
      <c r="N390">
        <v>300</v>
      </c>
      <c r="O390" s="106" t="s">
        <v>1039</v>
      </c>
      <c r="P390">
        <v>0.70847865961975198</v>
      </c>
      <c r="Q390">
        <v>0.81065243362369999</v>
      </c>
      <c r="R390" s="106">
        <v>0.38742985542165898</v>
      </c>
      <c r="S390" s="15">
        <v>2.3013151128095499E-2</v>
      </c>
      <c r="T390">
        <v>-1.59448931657477</v>
      </c>
      <c r="U390">
        <v>1.59448931657477</v>
      </c>
      <c r="V390">
        <v>1.71720327641891</v>
      </c>
      <c r="W390">
        <v>-18.02</v>
      </c>
      <c r="X390">
        <v>10.3</v>
      </c>
      <c r="Y390">
        <v>491663</v>
      </c>
      <c r="Z390">
        <v>27315</v>
      </c>
      <c r="AA390">
        <v>1.39</v>
      </c>
      <c r="AB390">
        <v>18</v>
      </c>
      <c r="AC390">
        <v>14</v>
      </c>
      <c r="AD390">
        <v>4</v>
      </c>
      <c r="AE390">
        <v>77.78</v>
      </c>
      <c r="AF390">
        <v>9</v>
      </c>
      <c r="AG390">
        <v>13</v>
      </c>
      <c r="AH390">
        <v>4</v>
      </c>
      <c r="AI390">
        <v>1</v>
      </c>
    </row>
    <row r="391" spans="1:35" x14ac:dyDescent="0.2">
      <c r="A391" s="102">
        <v>3936</v>
      </c>
      <c r="B391">
        <v>1969</v>
      </c>
      <c r="C391" s="106" t="s">
        <v>1323</v>
      </c>
      <c r="D391" s="106" t="s">
        <v>1049</v>
      </c>
      <c r="E391">
        <v>1720</v>
      </c>
      <c r="F391">
        <v>1714</v>
      </c>
      <c r="G391">
        <v>500</v>
      </c>
      <c r="H391" s="106" t="s">
        <v>1039</v>
      </c>
      <c r="I391">
        <v>9142</v>
      </c>
      <c r="J391" s="106" t="s">
        <v>784</v>
      </c>
      <c r="K391" s="106" t="s">
        <v>1125</v>
      </c>
      <c r="L391">
        <v>2898</v>
      </c>
      <c r="M391">
        <v>2985</v>
      </c>
      <c r="N391">
        <v>300</v>
      </c>
      <c r="O391" s="106" t="s">
        <v>1042</v>
      </c>
      <c r="P391">
        <v>0.77656205342304496</v>
      </c>
      <c r="Q391">
        <v>0.86714271614635396</v>
      </c>
      <c r="R391">
        <v>0.49074098154456403</v>
      </c>
      <c r="S391" s="15">
        <v>6.9668380414486003E-2</v>
      </c>
      <c r="T391">
        <v>1.49466964618161</v>
      </c>
      <c r="U391">
        <v>1.49466964618161</v>
      </c>
      <c r="V391">
        <v>2.2618754337178499</v>
      </c>
      <c r="W391">
        <v>6.55</v>
      </c>
      <c r="X391">
        <v>4.3</v>
      </c>
      <c r="Y391">
        <v>491595</v>
      </c>
      <c r="Z391">
        <v>28917</v>
      </c>
      <c r="AA391">
        <v>1.43</v>
      </c>
      <c r="AB391">
        <v>17</v>
      </c>
      <c r="AC391">
        <v>13</v>
      </c>
      <c r="AD391">
        <v>4</v>
      </c>
      <c r="AE391">
        <v>76.47</v>
      </c>
      <c r="AF391">
        <v>12</v>
      </c>
      <c r="AG391">
        <v>9</v>
      </c>
      <c r="AH391">
        <v>2</v>
      </c>
      <c r="AI391">
        <v>6</v>
      </c>
    </row>
    <row r="392" spans="1:35" x14ac:dyDescent="0.2">
      <c r="A392" s="102">
        <v>1431</v>
      </c>
      <c r="B392">
        <v>3635</v>
      </c>
      <c r="C392" s="106" t="s">
        <v>43</v>
      </c>
      <c r="D392" s="106" t="s">
        <v>1041</v>
      </c>
      <c r="E392">
        <v>3010</v>
      </c>
      <c r="F392">
        <v>2975</v>
      </c>
      <c r="G392">
        <v>300</v>
      </c>
      <c r="H392" s="106" t="s">
        <v>1039</v>
      </c>
      <c r="I392">
        <v>9433</v>
      </c>
      <c r="J392" s="106" t="s">
        <v>494</v>
      </c>
      <c r="K392" s="106" t="s">
        <v>1041</v>
      </c>
      <c r="L392">
        <v>3180</v>
      </c>
      <c r="M392">
        <v>3158</v>
      </c>
      <c r="N392">
        <v>300</v>
      </c>
      <c r="O392" s="106" t="s">
        <v>1042</v>
      </c>
      <c r="P392">
        <v>0.72026224596572397</v>
      </c>
      <c r="Q392">
        <v>0.92960119102096495</v>
      </c>
      <c r="R392">
        <v>0.45731932135914399</v>
      </c>
      <c r="S392" s="106">
        <v>6.9085357165581704E-4</v>
      </c>
      <c r="T392">
        <v>1.4457033077478301</v>
      </c>
      <c r="U392">
        <v>1.4457033077478301</v>
      </c>
      <c r="V392">
        <v>1.4570326513263401</v>
      </c>
      <c r="W392">
        <v>6.78</v>
      </c>
      <c r="X392">
        <v>5.79</v>
      </c>
      <c r="Y392">
        <v>491526</v>
      </c>
      <c r="Z392">
        <v>27307</v>
      </c>
      <c r="AA392">
        <v>1.48</v>
      </c>
      <c r="AB392">
        <v>18</v>
      </c>
      <c r="AC392">
        <v>12</v>
      </c>
      <c r="AD392">
        <v>6</v>
      </c>
      <c r="AE392">
        <v>66.67</v>
      </c>
      <c r="AF392">
        <v>11</v>
      </c>
      <c r="AG392">
        <v>10</v>
      </c>
      <c r="AH392">
        <v>5</v>
      </c>
      <c r="AI392">
        <v>3</v>
      </c>
    </row>
    <row r="393" spans="1:35" x14ac:dyDescent="0.2">
      <c r="A393" s="102">
        <v>4210</v>
      </c>
      <c r="B393">
        <v>4471</v>
      </c>
      <c r="C393" s="106" t="s">
        <v>1391</v>
      </c>
      <c r="D393" s="106" t="s">
        <v>1062</v>
      </c>
      <c r="E393">
        <v>4350</v>
      </c>
      <c r="F393">
        <v>4380</v>
      </c>
      <c r="G393">
        <v>200</v>
      </c>
      <c r="H393" s="106" t="s">
        <v>1039</v>
      </c>
      <c r="I393">
        <v>8876</v>
      </c>
      <c r="J393" s="106" t="s">
        <v>1761</v>
      </c>
      <c r="K393" s="106" t="s">
        <v>1052</v>
      </c>
      <c r="L393">
        <v>2269</v>
      </c>
      <c r="M393">
        <v>2359</v>
      </c>
      <c r="N393">
        <v>400</v>
      </c>
      <c r="O393" s="106" t="s">
        <v>1042</v>
      </c>
      <c r="P393">
        <v>0.92361173022533505</v>
      </c>
      <c r="Q393">
        <v>0.85754197460044901</v>
      </c>
      <c r="R393">
        <v>0.12975844455457899</v>
      </c>
      <c r="S393" s="15">
        <v>4.6612883005764001E-2</v>
      </c>
      <c r="T393">
        <v>1.04324536716737</v>
      </c>
      <c r="U393">
        <v>1.04324536716737</v>
      </c>
      <c r="V393">
        <v>1.6882239541761399</v>
      </c>
      <c r="W393">
        <v>4.17</v>
      </c>
      <c r="X393">
        <v>7.72</v>
      </c>
      <c r="Y393">
        <v>491460</v>
      </c>
      <c r="Z393">
        <v>35104</v>
      </c>
      <c r="AA393">
        <v>1.6</v>
      </c>
      <c r="AB393">
        <v>14</v>
      </c>
      <c r="AC393">
        <v>9</v>
      </c>
      <c r="AD393">
        <v>5</v>
      </c>
      <c r="AE393">
        <v>64.290000000000006</v>
      </c>
      <c r="AF393">
        <v>9</v>
      </c>
      <c r="AG393">
        <v>8</v>
      </c>
      <c r="AH393">
        <v>3</v>
      </c>
      <c r="AI393">
        <v>3</v>
      </c>
    </row>
    <row r="394" spans="1:35" x14ac:dyDescent="0.2">
      <c r="A394" s="102">
        <v>4541</v>
      </c>
      <c r="B394">
        <v>5711</v>
      </c>
      <c r="C394" s="106" t="s">
        <v>1477</v>
      </c>
      <c r="D394" s="106" t="s">
        <v>1053</v>
      </c>
      <c r="E394">
        <v>2230</v>
      </c>
      <c r="F394">
        <v>2275</v>
      </c>
      <c r="G394">
        <v>400</v>
      </c>
      <c r="H394" s="106" t="s">
        <v>1042</v>
      </c>
      <c r="I394">
        <v>8056</v>
      </c>
      <c r="J394" s="106" t="s">
        <v>4150</v>
      </c>
      <c r="K394" s="106" t="s">
        <v>1041</v>
      </c>
      <c r="L394">
        <v>3175</v>
      </c>
      <c r="M394">
        <v>3165</v>
      </c>
      <c r="N394">
        <v>300</v>
      </c>
      <c r="O394" s="106" t="s">
        <v>1039</v>
      </c>
      <c r="P394">
        <v>0.88888944368716205</v>
      </c>
      <c r="Q394">
        <v>0.84567607202407702</v>
      </c>
      <c r="R394" s="15">
        <v>0.13667555890664301</v>
      </c>
      <c r="S394" s="15">
        <v>4.6294327258435297E-2</v>
      </c>
      <c r="T394">
        <v>-0.64283656251817201</v>
      </c>
      <c r="U394">
        <v>0.64283656251817201</v>
      </c>
      <c r="V394">
        <v>0.87058701836730101</v>
      </c>
      <c r="W394">
        <v>-4.97</v>
      </c>
      <c r="X394">
        <v>4.16</v>
      </c>
      <c r="Y394">
        <v>490531</v>
      </c>
      <c r="Z394">
        <v>28855</v>
      </c>
      <c r="AA394">
        <v>1.44</v>
      </c>
      <c r="AB394">
        <v>17</v>
      </c>
      <c r="AC394">
        <v>11</v>
      </c>
      <c r="AD394">
        <v>6</v>
      </c>
      <c r="AE394">
        <v>64.709999999999994</v>
      </c>
      <c r="AF394">
        <v>10</v>
      </c>
      <c r="AG394">
        <v>9</v>
      </c>
      <c r="AH394">
        <v>5</v>
      </c>
      <c r="AI394">
        <v>3</v>
      </c>
    </row>
    <row r="395" spans="1:35" x14ac:dyDescent="0.2">
      <c r="A395" s="102">
        <v>3114</v>
      </c>
      <c r="B395">
        <v>3148</v>
      </c>
      <c r="C395" s="106" t="s">
        <v>555</v>
      </c>
      <c r="D395" s="106" t="s">
        <v>1063</v>
      </c>
      <c r="E395">
        <v>3115</v>
      </c>
      <c r="F395">
        <v>3075</v>
      </c>
      <c r="G395">
        <v>300</v>
      </c>
      <c r="H395" s="106" t="s">
        <v>1039</v>
      </c>
      <c r="I395">
        <v>8697</v>
      </c>
      <c r="J395" s="106" t="s">
        <v>764</v>
      </c>
      <c r="K395" s="106" t="s">
        <v>1045</v>
      </c>
      <c r="L395">
        <v>2093</v>
      </c>
      <c r="M395">
        <v>2099</v>
      </c>
      <c r="N395">
        <v>400</v>
      </c>
      <c r="O395" s="106" t="s">
        <v>1042</v>
      </c>
      <c r="P395">
        <v>0.89102310284082797</v>
      </c>
      <c r="Q395">
        <v>0.89081227414271003</v>
      </c>
      <c r="R395">
        <v>5.6274554988634496E-3</v>
      </c>
      <c r="S395">
        <v>1.3960304503724499E-2</v>
      </c>
      <c r="T395">
        <v>0.89063796685918795</v>
      </c>
      <c r="U395">
        <v>0.89063796685918795</v>
      </c>
      <c r="V395">
        <v>0.83660550148292701</v>
      </c>
      <c r="W395">
        <v>3.56</v>
      </c>
      <c r="X395">
        <v>8.99</v>
      </c>
      <c r="Y395">
        <v>489758</v>
      </c>
      <c r="Z395">
        <v>34983</v>
      </c>
      <c r="AA395">
        <v>1.76</v>
      </c>
      <c r="AB395">
        <v>14</v>
      </c>
      <c r="AC395">
        <v>11</v>
      </c>
      <c r="AD395">
        <v>3</v>
      </c>
      <c r="AE395">
        <v>78.569999999999993</v>
      </c>
      <c r="AF395">
        <v>13</v>
      </c>
      <c r="AG395">
        <v>9</v>
      </c>
      <c r="AH395">
        <v>0</v>
      </c>
      <c r="AI395">
        <v>5</v>
      </c>
    </row>
    <row r="396" spans="1:35" x14ac:dyDescent="0.2">
      <c r="A396" s="102">
        <v>4940</v>
      </c>
      <c r="B396">
        <v>2127</v>
      </c>
      <c r="C396" s="106" t="s">
        <v>1172</v>
      </c>
      <c r="D396" s="106" t="s">
        <v>1052</v>
      </c>
      <c r="E396">
        <v>3650</v>
      </c>
      <c r="F396">
        <v>3660</v>
      </c>
      <c r="G396">
        <v>300</v>
      </c>
      <c r="H396" s="106" t="s">
        <v>1039</v>
      </c>
      <c r="I396">
        <v>4185</v>
      </c>
      <c r="J396" s="106" t="s">
        <v>1353</v>
      </c>
      <c r="K396" s="106" t="s">
        <v>1062</v>
      </c>
      <c r="L396">
        <v>1981</v>
      </c>
      <c r="M396">
        <v>1986</v>
      </c>
      <c r="N396">
        <v>600</v>
      </c>
      <c r="O396" s="106" t="s">
        <v>1042</v>
      </c>
      <c r="P396">
        <v>0.72144600605676101</v>
      </c>
      <c r="Q396">
        <v>0.83060872455951895</v>
      </c>
      <c r="R396">
        <v>0.44830002979893102</v>
      </c>
      <c r="S396" s="15">
        <v>8.3250838798275301E-2</v>
      </c>
      <c r="T396">
        <v>0.63444288793292603</v>
      </c>
      <c r="U396">
        <v>0.63444288793292603</v>
      </c>
      <c r="V396">
        <v>0.85532064127042295</v>
      </c>
      <c r="W396">
        <v>5.17</v>
      </c>
      <c r="X396">
        <v>8.52</v>
      </c>
      <c r="Y396">
        <v>489758</v>
      </c>
      <c r="Z396">
        <v>20407</v>
      </c>
      <c r="AA396">
        <v>1.04</v>
      </c>
      <c r="AB396">
        <v>24</v>
      </c>
      <c r="AC396">
        <v>14</v>
      </c>
      <c r="AD396">
        <v>10</v>
      </c>
      <c r="AE396">
        <v>58.33</v>
      </c>
      <c r="AF396">
        <v>9</v>
      </c>
      <c r="AG396">
        <v>14</v>
      </c>
      <c r="AH396">
        <v>8</v>
      </c>
      <c r="AI396">
        <v>2</v>
      </c>
    </row>
    <row r="397" spans="1:35" x14ac:dyDescent="0.2">
      <c r="A397" s="102">
        <v>4831</v>
      </c>
      <c r="B397">
        <v>4527</v>
      </c>
      <c r="C397" s="106" t="s">
        <v>1377</v>
      </c>
      <c r="D397" s="106" t="s">
        <v>1060</v>
      </c>
      <c r="E397">
        <v>3080</v>
      </c>
      <c r="F397">
        <v>3050</v>
      </c>
      <c r="G397">
        <v>300</v>
      </c>
      <c r="H397" s="106" t="s">
        <v>1042</v>
      </c>
      <c r="I397">
        <v>6055</v>
      </c>
      <c r="J397" s="106" t="s">
        <v>1667</v>
      </c>
      <c r="K397" s="106" t="s">
        <v>1052</v>
      </c>
      <c r="L397">
        <v>1557</v>
      </c>
      <c r="M397">
        <v>1547</v>
      </c>
      <c r="N397">
        <v>600</v>
      </c>
      <c r="O397" s="106" t="s">
        <v>1039</v>
      </c>
      <c r="P397">
        <v>0.77906635053450501</v>
      </c>
      <c r="Q397">
        <v>0.83517542293071101</v>
      </c>
      <c r="R397" s="15">
        <v>3.88806995547765E-2</v>
      </c>
      <c r="S397">
        <v>3.6667072989262799E-2</v>
      </c>
      <c r="T397">
        <v>-0.84402714375726096</v>
      </c>
      <c r="U397">
        <v>0.84402714375726096</v>
      </c>
      <c r="V397">
        <v>0.64536011085259004</v>
      </c>
      <c r="W397">
        <v>-8.69</v>
      </c>
      <c r="X397">
        <v>1.44</v>
      </c>
      <c r="Y397">
        <v>489278</v>
      </c>
      <c r="Z397">
        <v>24464</v>
      </c>
      <c r="AA397">
        <v>1.33</v>
      </c>
      <c r="AB397">
        <v>20</v>
      </c>
      <c r="AC397">
        <v>14</v>
      </c>
      <c r="AD397">
        <v>6</v>
      </c>
      <c r="AE397">
        <v>70</v>
      </c>
      <c r="AF397">
        <v>8</v>
      </c>
      <c r="AG397">
        <v>14</v>
      </c>
      <c r="AH397">
        <v>6</v>
      </c>
      <c r="AI397">
        <v>0</v>
      </c>
    </row>
    <row r="398" spans="1:35" x14ac:dyDescent="0.2">
      <c r="A398" s="102">
        <v>946</v>
      </c>
      <c r="B398">
        <v>3099</v>
      </c>
      <c r="C398" s="106" t="s">
        <v>33</v>
      </c>
      <c r="D398" s="106" t="s">
        <v>1063</v>
      </c>
      <c r="E398">
        <v>651</v>
      </c>
      <c r="F398">
        <v>690</v>
      </c>
      <c r="G398">
        <v>1500</v>
      </c>
      <c r="H398" s="106" t="s">
        <v>1039</v>
      </c>
      <c r="I398">
        <v>7186</v>
      </c>
      <c r="J398" s="106" t="s">
        <v>490</v>
      </c>
      <c r="K398" s="106" t="s">
        <v>1083</v>
      </c>
      <c r="L398">
        <v>325</v>
      </c>
      <c r="M398">
        <v>326</v>
      </c>
      <c r="N398">
        <v>3200</v>
      </c>
      <c r="O398" s="106" t="s">
        <v>1042</v>
      </c>
      <c r="P398">
        <v>0.95257644399580599</v>
      </c>
      <c r="Q398">
        <v>0.93976002635433198</v>
      </c>
      <c r="R398" s="15">
        <v>1.8812316140034601E-2</v>
      </c>
      <c r="S398" s="15">
        <v>4.50076799046919E-2</v>
      </c>
      <c r="T398">
        <v>1.0160226347113299</v>
      </c>
      <c r="U398">
        <v>1.0160226347113299</v>
      </c>
      <c r="V398">
        <v>0.48180662456205903</v>
      </c>
      <c r="W398">
        <v>5.0199999999999996</v>
      </c>
      <c r="X398">
        <v>0.79</v>
      </c>
      <c r="Y398">
        <v>489055</v>
      </c>
      <c r="Z398">
        <v>22230</v>
      </c>
      <c r="AA398">
        <v>1.0900000000000001</v>
      </c>
      <c r="AB398">
        <v>22</v>
      </c>
      <c r="AC398">
        <v>15</v>
      </c>
      <c r="AD398">
        <v>7</v>
      </c>
      <c r="AE398">
        <v>68.180000000000007</v>
      </c>
      <c r="AF398">
        <v>12</v>
      </c>
      <c r="AG398">
        <v>10</v>
      </c>
      <c r="AH398">
        <v>5</v>
      </c>
      <c r="AI398">
        <v>7</v>
      </c>
    </row>
    <row r="399" spans="1:35" x14ac:dyDescent="0.2">
      <c r="A399" s="102">
        <v>1150</v>
      </c>
      <c r="B399">
        <v>1963</v>
      </c>
      <c r="C399" s="106" t="s">
        <v>1234</v>
      </c>
      <c r="D399" s="106" t="s">
        <v>1049</v>
      </c>
      <c r="E399">
        <v>1033</v>
      </c>
      <c r="F399">
        <v>1065</v>
      </c>
      <c r="G399">
        <v>1000</v>
      </c>
      <c r="H399" s="106" t="s">
        <v>1042</v>
      </c>
      <c r="I399">
        <v>4917</v>
      </c>
      <c r="J399" s="106" t="s">
        <v>1307</v>
      </c>
      <c r="K399" s="106" t="s">
        <v>1062</v>
      </c>
      <c r="L399">
        <v>2068</v>
      </c>
      <c r="M399">
        <v>2129</v>
      </c>
      <c r="N399">
        <v>500</v>
      </c>
      <c r="O399" s="106" t="s">
        <v>1039</v>
      </c>
      <c r="P399">
        <v>0.93918194743301298</v>
      </c>
      <c r="Q399">
        <v>0.93545230024300896</v>
      </c>
      <c r="R399" s="15">
        <v>3.9109337940737903E-3</v>
      </c>
      <c r="S399">
        <v>9.0251468700558793E-3</v>
      </c>
      <c r="T399">
        <v>-0.225791450509334</v>
      </c>
      <c r="U399">
        <v>0.225791450509334</v>
      </c>
      <c r="V399">
        <v>0.100420112083921</v>
      </c>
      <c r="W399">
        <v>-3.12</v>
      </c>
      <c r="X399">
        <v>0.05</v>
      </c>
      <c r="Y399">
        <v>488821</v>
      </c>
      <c r="Z399">
        <v>23277</v>
      </c>
      <c r="AA399">
        <v>1.23</v>
      </c>
      <c r="AB399">
        <v>21</v>
      </c>
      <c r="AC399">
        <v>12</v>
      </c>
      <c r="AD399">
        <v>9</v>
      </c>
      <c r="AE399">
        <v>57.14</v>
      </c>
      <c r="AF399">
        <v>9</v>
      </c>
      <c r="AG399">
        <v>11</v>
      </c>
      <c r="AH399">
        <v>7</v>
      </c>
      <c r="AI399">
        <v>3</v>
      </c>
    </row>
    <row r="400" spans="1:35" x14ac:dyDescent="0.2">
      <c r="A400" s="102">
        <v>5124</v>
      </c>
      <c r="B400">
        <v>4919</v>
      </c>
      <c r="C400" s="106" t="s">
        <v>613</v>
      </c>
      <c r="D400" s="106" t="s">
        <v>1062</v>
      </c>
      <c r="E400">
        <v>4860</v>
      </c>
      <c r="F400">
        <v>4930</v>
      </c>
      <c r="G400">
        <v>200</v>
      </c>
      <c r="H400" s="106" t="s">
        <v>1042</v>
      </c>
      <c r="I400">
        <v>6406</v>
      </c>
      <c r="J400" s="106" t="s">
        <v>1571</v>
      </c>
      <c r="K400" s="106" t="s">
        <v>1051</v>
      </c>
      <c r="L400">
        <v>1565</v>
      </c>
      <c r="M400">
        <v>1587</v>
      </c>
      <c r="N400">
        <v>600</v>
      </c>
      <c r="O400" s="106" t="s">
        <v>1039</v>
      </c>
      <c r="P400">
        <v>0.61736657286568397</v>
      </c>
      <c r="Q400">
        <v>0.82246140416371405</v>
      </c>
      <c r="R400">
        <v>0.34516986824279899</v>
      </c>
      <c r="S400">
        <v>1.8747312746109899E-3</v>
      </c>
      <c r="T400">
        <v>-1.5503709779788799</v>
      </c>
      <c r="U400">
        <v>1.5503709779788799</v>
      </c>
      <c r="V400">
        <v>1.43734999357169</v>
      </c>
      <c r="W400">
        <v>-13.53</v>
      </c>
      <c r="X400">
        <v>3.43</v>
      </c>
      <c r="Y400">
        <v>486272</v>
      </c>
      <c r="Z400">
        <v>25593</v>
      </c>
      <c r="AA400">
        <v>1.25</v>
      </c>
      <c r="AB400">
        <v>19</v>
      </c>
      <c r="AC400">
        <v>13</v>
      </c>
      <c r="AD400">
        <v>6</v>
      </c>
      <c r="AE400">
        <v>68.42</v>
      </c>
      <c r="AF400">
        <v>9</v>
      </c>
      <c r="AG400">
        <v>9</v>
      </c>
      <c r="AH400">
        <v>4</v>
      </c>
      <c r="AI400">
        <v>6</v>
      </c>
    </row>
    <row r="401" spans="1:35" x14ac:dyDescent="0.2">
      <c r="A401" s="102">
        <v>3546</v>
      </c>
      <c r="B401">
        <v>8795</v>
      </c>
      <c r="C401" s="106" t="s">
        <v>1241</v>
      </c>
      <c r="D401" s="106" t="s">
        <v>1171</v>
      </c>
      <c r="E401">
        <v>885</v>
      </c>
      <c r="F401">
        <v>909</v>
      </c>
      <c r="G401">
        <v>1200</v>
      </c>
      <c r="H401" s="106" t="s">
        <v>1042</v>
      </c>
      <c r="I401">
        <v>9682</v>
      </c>
      <c r="J401" s="106" t="s">
        <v>1200</v>
      </c>
      <c r="K401" s="106" t="s">
        <v>1041</v>
      </c>
      <c r="L401">
        <v>2169</v>
      </c>
      <c r="M401">
        <v>2168</v>
      </c>
      <c r="N401">
        <v>500</v>
      </c>
      <c r="O401" s="106" t="s">
        <v>1039</v>
      </c>
      <c r="P401">
        <v>0.83788793426847097</v>
      </c>
      <c r="Q401">
        <v>0.87838282635717901</v>
      </c>
      <c r="R401">
        <v>0.26825400801195398</v>
      </c>
      <c r="S401" s="15">
        <v>7.2408376785975401E-3</v>
      </c>
      <c r="T401">
        <v>-1.5918098169368899</v>
      </c>
      <c r="U401">
        <v>1.5918098169368899</v>
      </c>
      <c r="V401">
        <v>1.9454363051910999</v>
      </c>
      <c r="W401">
        <v>-15.96</v>
      </c>
      <c r="X401">
        <v>0.63</v>
      </c>
      <c r="Y401">
        <v>485733</v>
      </c>
      <c r="Z401">
        <v>24287</v>
      </c>
      <c r="AA401">
        <v>1.21</v>
      </c>
      <c r="AB401">
        <v>20</v>
      </c>
      <c r="AC401">
        <v>14</v>
      </c>
      <c r="AD401">
        <v>6</v>
      </c>
      <c r="AE401">
        <v>70</v>
      </c>
      <c r="AF401">
        <v>11</v>
      </c>
      <c r="AG401">
        <v>12</v>
      </c>
      <c r="AH401">
        <v>4</v>
      </c>
      <c r="AI401">
        <v>4</v>
      </c>
    </row>
    <row r="402" spans="1:35" x14ac:dyDescent="0.2">
      <c r="A402" s="102">
        <v>4005</v>
      </c>
      <c r="B402">
        <v>3626</v>
      </c>
      <c r="C402" s="106" t="s">
        <v>1173</v>
      </c>
      <c r="D402" s="106" t="s">
        <v>1041</v>
      </c>
      <c r="E402">
        <v>2094</v>
      </c>
      <c r="F402">
        <v>2123</v>
      </c>
      <c r="G402">
        <v>500</v>
      </c>
      <c r="H402" s="106" t="s">
        <v>1039</v>
      </c>
      <c r="I402">
        <v>4290</v>
      </c>
      <c r="J402" s="106" t="s">
        <v>1082</v>
      </c>
      <c r="K402" s="106" t="s">
        <v>1052</v>
      </c>
      <c r="L402">
        <v>860</v>
      </c>
      <c r="M402">
        <v>870</v>
      </c>
      <c r="N402">
        <v>1200</v>
      </c>
      <c r="O402" s="106" t="s">
        <v>1042</v>
      </c>
      <c r="P402">
        <v>0.87359400096859996</v>
      </c>
      <c r="Q402">
        <v>0.86472270477407398</v>
      </c>
      <c r="R402">
        <v>0.25746036715658499</v>
      </c>
      <c r="S402">
        <v>3.5655858129133599E-3</v>
      </c>
      <c r="T402">
        <v>0.59569086730534204</v>
      </c>
      <c r="U402">
        <v>0.59569086730534204</v>
      </c>
      <c r="V402">
        <v>0.69759135640797099</v>
      </c>
      <c r="W402">
        <v>3.48</v>
      </c>
      <c r="X402">
        <v>1.65</v>
      </c>
      <c r="Y402">
        <v>485433</v>
      </c>
      <c r="Z402">
        <v>20226</v>
      </c>
      <c r="AA402">
        <v>1</v>
      </c>
      <c r="AB402">
        <v>24</v>
      </c>
      <c r="AC402">
        <v>16</v>
      </c>
      <c r="AD402">
        <v>8</v>
      </c>
      <c r="AE402">
        <v>66.67</v>
      </c>
      <c r="AF402">
        <v>10</v>
      </c>
      <c r="AG402">
        <v>14</v>
      </c>
      <c r="AH402">
        <v>6</v>
      </c>
      <c r="AI402">
        <v>4</v>
      </c>
    </row>
    <row r="403" spans="1:35" x14ac:dyDescent="0.2">
      <c r="A403" s="102">
        <v>4836</v>
      </c>
      <c r="B403">
        <v>4290</v>
      </c>
      <c r="C403" s="106" t="s">
        <v>1082</v>
      </c>
      <c r="D403" s="106" t="s">
        <v>1052</v>
      </c>
      <c r="E403">
        <v>860</v>
      </c>
      <c r="F403">
        <v>870</v>
      </c>
      <c r="G403">
        <v>1000</v>
      </c>
      <c r="H403" s="106" t="s">
        <v>1039</v>
      </c>
      <c r="I403">
        <v>6701</v>
      </c>
      <c r="J403" s="106" t="s">
        <v>1176</v>
      </c>
      <c r="K403" s="106" t="s">
        <v>1044</v>
      </c>
      <c r="L403">
        <v>4450</v>
      </c>
      <c r="M403">
        <v>4290</v>
      </c>
      <c r="N403">
        <v>200</v>
      </c>
      <c r="O403" s="106" t="s">
        <v>1042</v>
      </c>
      <c r="P403">
        <v>0.955710856867931</v>
      </c>
      <c r="Q403">
        <v>0.83500047544332001</v>
      </c>
      <c r="R403">
        <v>2.0884101247766799E-4</v>
      </c>
      <c r="S403" s="15">
        <v>2.9416913265567098E-3</v>
      </c>
      <c r="T403">
        <v>4.2903959400551098E-2</v>
      </c>
      <c r="U403">
        <v>4.2903959400551098E-2</v>
      </c>
      <c r="V403">
        <v>0.67571345017514794</v>
      </c>
      <c r="W403">
        <v>0.14000000000000001</v>
      </c>
      <c r="X403">
        <v>1.4</v>
      </c>
      <c r="Y403">
        <v>484898</v>
      </c>
      <c r="Z403">
        <v>30306</v>
      </c>
      <c r="AA403">
        <v>1.59</v>
      </c>
      <c r="AB403">
        <v>16</v>
      </c>
      <c r="AC403">
        <v>12</v>
      </c>
      <c r="AD403">
        <v>4</v>
      </c>
      <c r="AE403">
        <v>75</v>
      </c>
      <c r="AF403">
        <v>11</v>
      </c>
      <c r="AG403">
        <v>11</v>
      </c>
      <c r="AH403">
        <v>3</v>
      </c>
      <c r="AI403">
        <v>2</v>
      </c>
    </row>
    <row r="404" spans="1:35" x14ac:dyDescent="0.2">
      <c r="A404" s="102">
        <v>1007</v>
      </c>
      <c r="B404">
        <v>5471</v>
      </c>
      <c r="C404" s="106" t="s">
        <v>1209</v>
      </c>
      <c r="D404" s="106" t="s">
        <v>1081</v>
      </c>
      <c r="E404">
        <v>3585</v>
      </c>
      <c r="F404">
        <v>3635</v>
      </c>
      <c r="G404">
        <v>300</v>
      </c>
      <c r="H404" s="106" t="s">
        <v>1039</v>
      </c>
      <c r="I404">
        <v>8750</v>
      </c>
      <c r="J404" s="106" t="s">
        <v>27</v>
      </c>
      <c r="K404" s="106" t="s">
        <v>1171</v>
      </c>
      <c r="L404">
        <v>1299.5</v>
      </c>
      <c r="M404">
        <v>1332</v>
      </c>
      <c r="N404">
        <v>800</v>
      </c>
      <c r="O404" s="106" t="s">
        <v>1042</v>
      </c>
      <c r="P404">
        <v>0.950264021876568</v>
      </c>
      <c r="Q404">
        <v>0.93850715534693496</v>
      </c>
      <c r="R404">
        <v>0.223113646917694</v>
      </c>
      <c r="S404">
        <v>9.5610304117734801E-2</v>
      </c>
      <c r="T404">
        <v>0.97994183608124497</v>
      </c>
      <c r="U404">
        <v>0.97994183608124497</v>
      </c>
      <c r="V404">
        <v>1.03647623023371</v>
      </c>
      <c r="W404">
        <v>3.66</v>
      </c>
      <c r="X404">
        <v>2.2799999999999998</v>
      </c>
      <c r="Y404">
        <v>484244</v>
      </c>
      <c r="Z404">
        <v>26902</v>
      </c>
      <c r="AA404">
        <v>1.51</v>
      </c>
      <c r="AB404">
        <v>18</v>
      </c>
      <c r="AC404">
        <v>12</v>
      </c>
      <c r="AD404">
        <v>6</v>
      </c>
      <c r="AE404">
        <v>66.67</v>
      </c>
      <c r="AF404">
        <v>13</v>
      </c>
      <c r="AG404">
        <v>9</v>
      </c>
      <c r="AH404">
        <v>1</v>
      </c>
      <c r="AI404">
        <v>8</v>
      </c>
    </row>
    <row r="405" spans="1:35" x14ac:dyDescent="0.2">
      <c r="A405" s="102">
        <v>4543</v>
      </c>
      <c r="B405">
        <v>3197</v>
      </c>
      <c r="C405" s="106" t="s">
        <v>561</v>
      </c>
      <c r="D405" s="106" t="s">
        <v>1063</v>
      </c>
      <c r="E405">
        <v>1745</v>
      </c>
      <c r="F405">
        <v>1778</v>
      </c>
      <c r="G405">
        <v>600</v>
      </c>
      <c r="H405" s="106" t="s">
        <v>1039</v>
      </c>
      <c r="I405">
        <v>4188</v>
      </c>
      <c r="J405" s="106" t="s">
        <v>1205</v>
      </c>
      <c r="K405" s="106" t="s">
        <v>1062</v>
      </c>
      <c r="L405">
        <v>612.79999999999995</v>
      </c>
      <c r="M405">
        <v>621.70000000000005</v>
      </c>
      <c r="N405">
        <v>1700</v>
      </c>
      <c r="O405" s="106" t="s">
        <v>1042</v>
      </c>
      <c r="P405">
        <v>0.75887027123259598</v>
      </c>
      <c r="Q405">
        <v>0.84560208148586802</v>
      </c>
      <c r="R405">
        <v>0.11544116396765799</v>
      </c>
      <c r="S405">
        <v>5.98594544494103E-2</v>
      </c>
      <c r="T405">
        <v>2.2412530330037699</v>
      </c>
      <c r="U405">
        <v>2.2412530330037699</v>
      </c>
      <c r="V405">
        <v>1.9531680775423601</v>
      </c>
      <c r="W405">
        <v>12.1</v>
      </c>
      <c r="X405">
        <v>0.93</v>
      </c>
      <c r="Y405">
        <v>483815</v>
      </c>
      <c r="Z405">
        <v>24191</v>
      </c>
      <c r="AA405">
        <v>1.23</v>
      </c>
      <c r="AB405">
        <v>20</v>
      </c>
      <c r="AC405">
        <v>14</v>
      </c>
      <c r="AD405">
        <v>6</v>
      </c>
      <c r="AE405">
        <v>70</v>
      </c>
      <c r="AF405">
        <v>11</v>
      </c>
      <c r="AG405">
        <v>10</v>
      </c>
      <c r="AH405">
        <v>5</v>
      </c>
      <c r="AI405">
        <v>5</v>
      </c>
    </row>
    <row r="406" spans="1:35" x14ac:dyDescent="0.2">
      <c r="A406" s="102">
        <v>543</v>
      </c>
      <c r="B406">
        <v>1332</v>
      </c>
      <c r="C406" s="106" t="s">
        <v>1358</v>
      </c>
      <c r="D406" s="106" t="s">
        <v>1123</v>
      </c>
      <c r="E406">
        <v>475</v>
      </c>
      <c r="F406">
        <v>479</v>
      </c>
      <c r="G406">
        <v>2300</v>
      </c>
      <c r="H406" s="106" t="s">
        <v>1042</v>
      </c>
      <c r="I406">
        <v>2433</v>
      </c>
      <c r="J406" s="106" t="s">
        <v>1390</v>
      </c>
      <c r="K406" s="106" t="s">
        <v>1052</v>
      </c>
      <c r="L406">
        <v>1180</v>
      </c>
      <c r="M406">
        <v>1209</v>
      </c>
      <c r="N406">
        <v>900</v>
      </c>
      <c r="O406" s="106" t="s">
        <v>1039</v>
      </c>
      <c r="P406">
        <v>0.934232911587908</v>
      </c>
      <c r="Q406">
        <v>0.95036253578948804</v>
      </c>
      <c r="R406" s="15">
        <v>8.4725718586756996E-2</v>
      </c>
      <c r="S406" s="15">
        <v>1.13735275285604E-2</v>
      </c>
      <c r="T406">
        <v>-0.56581477555308002</v>
      </c>
      <c r="U406">
        <v>0.56581477555308002</v>
      </c>
      <c r="V406">
        <v>0.18740455649676899</v>
      </c>
      <c r="W406">
        <v>-4.09</v>
      </c>
      <c r="X406">
        <v>1.25</v>
      </c>
      <c r="Y406">
        <v>483732</v>
      </c>
      <c r="Z406">
        <v>19349</v>
      </c>
      <c r="AA406">
        <v>0.91</v>
      </c>
      <c r="AB406">
        <v>25</v>
      </c>
      <c r="AC406">
        <v>15</v>
      </c>
      <c r="AD406">
        <v>10</v>
      </c>
      <c r="AE406">
        <v>60</v>
      </c>
      <c r="AF406">
        <v>10</v>
      </c>
      <c r="AG406">
        <v>12</v>
      </c>
      <c r="AH406">
        <v>6</v>
      </c>
      <c r="AI406">
        <v>7</v>
      </c>
    </row>
    <row r="407" spans="1:35" x14ac:dyDescent="0.2">
      <c r="A407" s="102">
        <v>5180</v>
      </c>
      <c r="B407">
        <v>7451</v>
      </c>
      <c r="C407" s="106" t="s">
        <v>682</v>
      </c>
      <c r="D407" s="106" t="s">
        <v>1046</v>
      </c>
      <c r="E407">
        <v>2618</v>
      </c>
      <c r="F407">
        <v>2575</v>
      </c>
      <c r="G407">
        <v>400</v>
      </c>
      <c r="H407" s="106" t="s">
        <v>1042</v>
      </c>
      <c r="I407">
        <v>9069</v>
      </c>
      <c r="J407" s="106" t="s">
        <v>1116</v>
      </c>
      <c r="K407" s="106" t="s">
        <v>1125</v>
      </c>
      <c r="L407">
        <v>871</v>
      </c>
      <c r="M407">
        <v>887</v>
      </c>
      <c r="N407">
        <v>1200</v>
      </c>
      <c r="O407" s="106" t="s">
        <v>1039</v>
      </c>
      <c r="P407">
        <v>0.68209463511126001</v>
      </c>
      <c r="Q407">
        <v>0.81994133728902296</v>
      </c>
      <c r="R407" s="106">
        <v>0.43009140303061399</v>
      </c>
      <c r="S407" s="15">
        <v>3.3564860897003302E-3</v>
      </c>
      <c r="T407">
        <v>-1.99060790929688</v>
      </c>
      <c r="U407">
        <v>1.99060790929688</v>
      </c>
      <c r="V407">
        <v>1.5699120506432001</v>
      </c>
      <c r="W407">
        <v>-13.45</v>
      </c>
      <c r="X407">
        <v>3.34</v>
      </c>
      <c r="Y407">
        <v>483697</v>
      </c>
      <c r="Z407">
        <v>23033</v>
      </c>
      <c r="AA407">
        <v>1.2</v>
      </c>
      <c r="AB407">
        <v>21</v>
      </c>
      <c r="AC407">
        <v>14</v>
      </c>
      <c r="AD407">
        <v>7</v>
      </c>
      <c r="AE407">
        <v>66.67</v>
      </c>
      <c r="AF407">
        <v>11</v>
      </c>
      <c r="AG407">
        <v>13</v>
      </c>
      <c r="AH407">
        <v>4</v>
      </c>
      <c r="AI407">
        <v>4</v>
      </c>
    </row>
    <row r="408" spans="1:35" x14ac:dyDescent="0.2">
      <c r="A408" s="102">
        <v>570</v>
      </c>
      <c r="B408">
        <v>5110</v>
      </c>
      <c r="C408" s="106" t="s">
        <v>933</v>
      </c>
      <c r="D408" s="106" t="s">
        <v>1133</v>
      </c>
      <c r="E408">
        <v>1037</v>
      </c>
      <c r="F408">
        <v>1054</v>
      </c>
      <c r="G408">
        <v>1000</v>
      </c>
      <c r="H408" s="106" t="s">
        <v>1039</v>
      </c>
      <c r="I408">
        <v>9101</v>
      </c>
      <c r="J408" s="106" t="s">
        <v>782</v>
      </c>
      <c r="K408" s="106" t="s">
        <v>1228</v>
      </c>
      <c r="L408">
        <v>1399</v>
      </c>
      <c r="M408">
        <v>1448</v>
      </c>
      <c r="N408">
        <v>700</v>
      </c>
      <c r="O408" s="106" t="s">
        <v>1042</v>
      </c>
      <c r="P408">
        <v>0.95569476125837105</v>
      </c>
      <c r="Q408">
        <v>0.94932063830081703</v>
      </c>
      <c r="R408" s="15">
        <v>1.2903136531663699E-3</v>
      </c>
      <c r="S408" s="15">
        <v>2.6777949797603999E-2</v>
      </c>
      <c r="T408">
        <v>7.32754478951404E-2</v>
      </c>
      <c r="U408">
        <v>7.32754478951404E-2</v>
      </c>
      <c r="V408">
        <v>0.34114186733029001</v>
      </c>
      <c r="W408">
        <v>0.37</v>
      </c>
      <c r="X408">
        <v>3.99</v>
      </c>
      <c r="Y408">
        <v>483590</v>
      </c>
      <c r="Z408">
        <v>32239</v>
      </c>
      <c r="AA408">
        <v>1.48</v>
      </c>
      <c r="AB408">
        <v>15</v>
      </c>
      <c r="AC408">
        <v>9</v>
      </c>
      <c r="AD408">
        <v>6</v>
      </c>
      <c r="AE408">
        <v>60</v>
      </c>
      <c r="AF408">
        <v>11</v>
      </c>
      <c r="AG408">
        <v>8</v>
      </c>
      <c r="AH408">
        <v>1</v>
      </c>
      <c r="AI408">
        <v>6</v>
      </c>
    </row>
    <row r="409" spans="1:35" x14ac:dyDescent="0.2">
      <c r="A409" s="102">
        <v>1958</v>
      </c>
      <c r="B409">
        <v>5110</v>
      </c>
      <c r="C409" s="106" t="s">
        <v>933</v>
      </c>
      <c r="D409" s="106" t="s">
        <v>1133</v>
      </c>
      <c r="E409">
        <v>1037</v>
      </c>
      <c r="F409">
        <v>1054</v>
      </c>
      <c r="G409">
        <v>800</v>
      </c>
      <c r="H409" s="106" t="s">
        <v>1042</v>
      </c>
      <c r="I409">
        <v>5713</v>
      </c>
      <c r="J409" s="106" t="s">
        <v>1261</v>
      </c>
      <c r="K409" s="106" t="s">
        <v>1053</v>
      </c>
      <c r="L409">
        <v>2810.5</v>
      </c>
      <c r="M409">
        <v>2868</v>
      </c>
      <c r="N409">
        <v>300</v>
      </c>
      <c r="O409" s="106" t="s">
        <v>1039</v>
      </c>
      <c r="P409">
        <v>0.90024582599770597</v>
      </c>
      <c r="Q409">
        <v>0.91873423573102997</v>
      </c>
      <c r="R409" s="106">
        <v>0.31267745821637299</v>
      </c>
      <c r="S409" s="106">
        <v>9.9680252173771106E-2</v>
      </c>
      <c r="T409">
        <v>-1.4639073465597601</v>
      </c>
      <c r="U409">
        <v>1.4639073465597601</v>
      </c>
      <c r="V409">
        <v>1.3036792892304701</v>
      </c>
      <c r="W409">
        <v>-11.16</v>
      </c>
      <c r="X409">
        <v>2</v>
      </c>
      <c r="Y409">
        <v>483333</v>
      </c>
      <c r="Z409">
        <v>28431</v>
      </c>
      <c r="AA409">
        <v>1.5</v>
      </c>
      <c r="AB409">
        <v>17</v>
      </c>
      <c r="AC409">
        <v>14</v>
      </c>
      <c r="AD409">
        <v>3</v>
      </c>
      <c r="AE409">
        <v>82.35</v>
      </c>
      <c r="AF409">
        <v>11</v>
      </c>
      <c r="AG409">
        <v>12</v>
      </c>
      <c r="AH409">
        <v>1</v>
      </c>
      <c r="AI409">
        <v>4</v>
      </c>
    </row>
    <row r="410" spans="1:35" x14ac:dyDescent="0.2">
      <c r="A410" s="102">
        <v>3878</v>
      </c>
      <c r="B410">
        <v>4919</v>
      </c>
      <c r="C410" s="106" t="s">
        <v>613</v>
      </c>
      <c r="D410" s="106" t="s">
        <v>1062</v>
      </c>
      <c r="E410">
        <v>4860</v>
      </c>
      <c r="F410">
        <v>4930</v>
      </c>
      <c r="G410">
        <v>200</v>
      </c>
      <c r="H410" s="106" t="s">
        <v>1042</v>
      </c>
      <c r="I410">
        <v>9934</v>
      </c>
      <c r="J410" s="106" t="s">
        <v>1188</v>
      </c>
      <c r="K410" s="106" t="s">
        <v>1046</v>
      </c>
      <c r="L410">
        <v>2313</v>
      </c>
      <c r="M410">
        <v>2287</v>
      </c>
      <c r="N410">
        <v>400</v>
      </c>
      <c r="O410" s="106" t="s">
        <v>1039</v>
      </c>
      <c r="P410">
        <v>0.87868921753689799</v>
      </c>
      <c r="Q410">
        <v>0.86899889322113</v>
      </c>
      <c r="R410" s="106">
        <v>2.28811789892415E-2</v>
      </c>
      <c r="S410" s="15">
        <v>4.9137132942819201E-3</v>
      </c>
      <c r="T410">
        <v>-1.0031240403983399</v>
      </c>
      <c r="U410">
        <v>1.0031240403983399</v>
      </c>
      <c r="V410">
        <v>1.32980946666633</v>
      </c>
      <c r="W410">
        <v>-4.33</v>
      </c>
      <c r="X410">
        <v>7.22</v>
      </c>
      <c r="Y410">
        <v>483164</v>
      </c>
      <c r="Z410">
        <v>23008</v>
      </c>
      <c r="AA410">
        <v>1.19</v>
      </c>
      <c r="AB410">
        <v>21</v>
      </c>
      <c r="AC410">
        <v>14</v>
      </c>
      <c r="AD410">
        <v>7</v>
      </c>
      <c r="AE410">
        <v>66.67</v>
      </c>
      <c r="AF410">
        <v>9</v>
      </c>
      <c r="AG410">
        <v>11</v>
      </c>
      <c r="AH410">
        <v>5</v>
      </c>
      <c r="AI410">
        <v>5</v>
      </c>
    </row>
    <row r="411" spans="1:35" x14ac:dyDescent="0.2">
      <c r="A411" s="102">
        <v>1149</v>
      </c>
      <c r="B411">
        <v>4917</v>
      </c>
      <c r="C411" s="106" t="s">
        <v>1307</v>
      </c>
      <c r="D411" s="106" t="s">
        <v>1062</v>
      </c>
      <c r="E411">
        <v>2068</v>
      </c>
      <c r="F411">
        <v>2129</v>
      </c>
      <c r="G411">
        <v>500</v>
      </c>
      <c r="H411" s="106" t="s">
        <v>1042</v>
      </c>
      <c r="I411">
        <v>6113</v>
      </c>
      <c r="J411" s="106" t="s">
        <v>1297</v>
      </c>
      <c r="K411" s="106" t="s">
        <v>1051</v>
      </c>
      <c r="L411">
        <v>985</v>
      </c>
      <c r="M411">
        <v>981</v>
      </c>
      <c r="N411">
        <v>1100</v>
      </c>
      <c r="O411" s="106" t="s">
        <v>1039</v>
      </c>
      <c r="P411">
        <v>0.91698693691047095</v>
      </c>
      <c r="Q411">
        <v>0.93554958797418497</v>
      </c>
      <c r="R411">
        <v>2.1507978252332301E-2</v>
      </c>
      <c r="S411" s="106">
        <v>8.5652894476215703E-3</v>
      </c>
      <c r="T411">
        <v>-1.8699956816715999</v>
      </c>
      <c r="U411">
        <v>1.8699956816715999</v>
      </c>
      <c r="V411">
        <v>2.90194688212559</v>
      </c>
      <c r="W411">
        <v>-8.4</v>
      </c>
      <c r="X411">
        <v>1.37</v>
      </c>
      <c r="Y411">
        <v>482920</v>
      </c>
      <c r="Z411">
        <v>28407</v>
      </c>
      <c r="AA411">
        <v>1.53</v>
      </c>
      <c r="AB411">
        <v>17</v>
      </c>
      <c r="AC411">
        <v>14</v>
      </c>
      <c r="AD411">
        <v>3</v>
      </c>
      <c r="AE411">
        <v>82.35</v>
      </c>
      <c r="AF411">
        <v>11</v>
      </c>
      <c r="AG411">
        <v>8</v>
      </c>
      <c r="AH411">
        <v>2</v>
      </c>
      <c r="AI411">
        <v>7</v>
      </c>
    </row>
    <row r="412" spans="1:35" x14ac:dyDescent="0.2">
      <c r="A412" s="102">
        <v>1371</v>
      </c>
      <c r="B412">
        <v>6592</v>
      </c>
      <c r="C412" s="106" t="s">
        <v>1216</v>
      </c>
      <c r="D412" s="106" t="s">
        <v>1044</v>
      </c>
      <c r="E412">
        <v>3305</v>
      </c>
      <c r="F412">
        <v>3275</v>
      </c>
      <c r="G412">
        <v>300</v>
      </c>
      <c r="H412" s="106" t="s">
        <v>1042</v>
      </c>
      <c r="I412">
        <v>9715</v>
      </c>
      <c r="J412" s="106" t="s">
        <v>1305</v>
      </c>
      <c r="K412" s="106" t="s">
        <v>1052</v>
      </c>
      <c r="L412">
        <v>2193</v>
      </c>
      <c r="M412">
        <v>2202</v>
      </c>
      <c r="N412">
        <v>400</v>
      </c>
      <c r="O412" s="106" t="s">
        <v>1039</v>
      </c>
      <c r="P412">
        <v>0.93153296811293995</v>
      </c>
      <c r="Q412">
        <v>0.93087406245422</v>
      </c>
      <c r="R412">
        <v>8.3764959784847104E-2</v>
      </c>
      <c r="S412" s="15">
        <v>6.2045457499327198E-3</v>
      </c>
      <c r="T412">
        <v>-0.68604283927224097</v>
      </c>
      <c r="U412">
        <v>0.68604283927224097</v>
      </c>
      <c r="V412">
        <v>0.558938368139689</v>
      </c>
      <c r="W412">
        <v>-6.1</v>
      </c>
      <c r="X412">
        <v>10.35</v>
      </c>
      <c r="Y412">
        <v>482651</v>
      </c>
      <c r="Z412">
        <v>37127</v>
      </c>
      <c r="AA412">
        <v>2.12</v>
      </c>
      <c r="AB412">
        <v>13</v>
      </c>
      <c r="AC412">
        <v>9</v>
      </c>
      <c r="AD412">
        <v>4</v>
      </c>
      <c r="AE412">
        <v>69.23</v>
      </c>
      <c r="AF412">
        <v>10</v>
      </c>
      <c r="AG412">
        <v>9</v>
      </c>
      <c r="AH412">
        <v>4</v>
      </c>
      <c r="AI412">
        <v>0</v>
      </c>
    </row>
    <row r="413" spans="1:35" x14ac:dyDescent="0.2">
      <c r="A413" s="102">
        <v>2032</v>
      </c>
      <c r="B413">
        <v>4917</v>
      </c>
      <c r="C413" s="106" t="s">
        <v>1307</v>
      </c>
      <c r="D413" s="106" t="s">
        <v>1062</v>
      </c>
      <c r="E413">
        <v>2068</v>
      </c>
      <c r="F413">
        <v>2129</v>
      </c>
      <c r="G413">
        <v>500</v>
      </c>
      <c r="H413" s="106" t="s">
        <v>1039</v>
      </c>
      <c r="I413">
        <v>8306</v>
      </c>
      <c r="J413" s="106" t="s">
        <v>1186</v>
      </c>
      <c r="K413" s="106" t="s">
        <v>1083</v>
      </c>
      <c r="L413">
        <v>421</v>
      </c>
      <c r="M413">
        <v>423.8</v>
      </c>
      <c r="N413">
        <v>2500</v>
      </c>
      <c r="O413" s="106" t="s">
        <v>1042</v>
      </c>
      <c r="P413">
        <v>0.96089660242449704</v>
      </c>
      <c r="Q413">
        <v>0.91695922804638297</v>
      </c>
      <c r="R413">
        <v>0.47661305513350899</v>
      </c>
      <c r="S413" s="15">
        <v>9.2034927494464902E-2</v>
      </c>
      <c r="T413">
        <v>0.72748293482631698</v>
      </c>
      <c r="U413">
        <v>0.72748293482631698</v>
      </c>
      <c r="V413">
        <v>2.6369491483836601E-2</v>
      </c>
      <c r="W413">
        <v>3.74</v>
      </c>
      <c r="X413">
        <v>0.47</v>
      </c>
      <c r="Y413">
        <v>482332</v>
      </c>
      <c r="Z413">
        <v>28372</v>
      </c>
      <c r="AA413">
        <v>1.4</v>
      </c>
      <c r="AB413">
        <v>17</v>
      </c>
      <c r="AC413">
        <v>13</v>
      </c>
      <c r="AD413">
        <v>4</v>
      </c>
      <c r="AE413">
        <v>76.47</v>
      </c>
      <c r="AF413">
        <v>14</v>
      </c>
      <c r="AG413">
        <v>9</v>
      </c>
      <c r="AH413">
        <v>2</v>
      </c>
      <c r="AI413">
        <v>6</v>
      </c>
    </row>
    <row r="414" spans="1:35" x14ac:dyDescent="0.2">
      <c r="A414" s="102">
        <v>1153</v>
      </c>
      <c r="B414">
        <v>7164</v>
      </c>
      <c r="C414" s="106" t="s">
        <v>1199</v>
      </c>
      <c r="D414" s="106" t="s">
        <v>1045</v>
      </c>
      <c r="E414">
        <v>3475</v>
      </c>
      <c r="F414">
        <v>3440</v>
      </c>
      <c r="G414">
        <v>300</v>
      </c>
      <c r="H414" s="106" t="s">
        <v>1039</v>
      </c>
      <c r="I414">
        <v>8591</v>
      </c>
      <c r="J414" s="106" t="s">
        <v>1161</v>
      </c>
      <c r="K414" s="106" t="s">
        <v>1045</v>
      </c>
      <c r="L414">
        <v>1279</v>
      </c>
      <c r="M414">
        <v>1319.5</v>
      </c>
      <c r="N414">
        <v>800</v>
      </c>
      <c r="O414" s="106" t="s">
        <v>1042</v>
      </c>
      <c r="P414">
        <v>0.98107210350213303</v>
      </c>
      <c r="Q414">
        <v>0.93538618382070904</v>
      </c>
      <c r="R414">
        <v>7.5933911222234904E-2</v>
      </c>
      <c r="S414">
        <v>8.4394892058575394E-2</v>
      </c>
      <c r="T414">
        <v>1.9079896986801299</v>
      </c>
      <c r="U414">
        <v>1.9079896986801299</v>
      </c>
      <c r="V414">
        <v>1.41758530282485</v>
      </c>
      <c r="W414">
        <v>6.54</v>
      </c>
      <c r="X414">
        <v>2.29</v>
      </c>
      <c r="Y414">
        <v>482261</v>
      </c>
      <c r="Z414">
        <v>22965</v>
      </c>
      <c r="AA414">
        <v>1.24</v>
      </c>
      <c r="AB414">
        <v>21</v>
      </c>
      <c r="AC414">
        <v>12</v>
      </c>
      <c r="AD414">
        <v>9</v>
      </c>
      <c r="AE414">
        <v>57.14</v>
      </c>
      <c r="AF414">
        <v>11</v>
      </c>
      <c r="AG414">
        <v>10</v>
      </c>
      <c r="AH414">
        <v>3</v>
      </c>
      <c r="AI414">
        <v>8</v>
      </c>
    </row>
    <row r="415" spans="1:35" x14ac:dyDescent="0.2">
      <c r="A415" s="102">
        <v>442</v>
      </c>
      <c r="B415">
        <v>2379</v>
      </c>
      <c r="C415" s="106" t="s">
        <v>424</v>
      </c>
      <c r="D415" s="106" t="s">
        <v>1052</v>
      </c>
      <c r="E415">
        <v>2394</v>
      </c>
      <c r="F415">
        <v>2554</v>
      </c>
      <c r="G415">
        <v>400</v>
      </c>
      <c r="H415" s="106" t="s">
        <v>1039</v>
      </c>
      <c r="I415">
        <v>8804</v>
      </c>
      <c r="J415" s="106" t="s">
        <v>769</v>
      </c>
      <c r="K415" s="106" t="s">
        <v>1059</v>
      </c>
      <c r="L415">
        <v>1246</v>
      </c>
      <c r="M415">
        <v>1280</v>
      </c>
      <c r="N415">
        <v>800</v>
      </c>
      <c r="O415" s="106" t="s">
        <v>1042</v>
      </c>
      <c r="P415">
        <v>0.96474619332188905</v>
      </c>
      <c r="Q415">
        <v>0.95332885957926605</v>
      </c>
      <c r="R415" s="106">
        <v>0.30416672207788698</v>
      </c>
      <c r="S415">
        <v>3.0971274878664998E-2</v>
      </c>
      <c r="T415">
        <v>1.20472131438379</v>
      </c>
      <c r="U415">
        <v>1.20472131438379</v>
      </c>
      <c r="V415">
        <v>1.0903327785663699</v>
      </c>
      <c r="W415">
        <v>9.9</v>
      </c>
      <c r="X415">
        <v>0.23</v>
      </c>
      <c r="Y415">
        <v>482106</v>
      </c>
      <c r="Z415">
        <v>16070</v>
      </c>
      <c r="AA415">
        <v>0.84</v>
      </c>
      <c r="AB415">
        <v>30</v>
      </c>
      <c r="AC415">
        <v>18</v>
      </c>
      <c r="AD415">
        <v>12</v>
      </c>
      <c r="AE415">
        <v>60</v>
      </c>
      <c r="AF415">
        <v>9</v>
      </c>
      <c r="AG415">
        <v>16</v>
      </c>
      <c r="AH415">
        <v>9</v>
      </c>
      <c r="AI415">
        <v>5</v>
      </c>
    </row>
    <row r="416" spans="1:35" x14ac:dyDescent="0.2">
      <c r="A416" s="102">
        <v>542</v>
      </c>
      <c r="B416">
        <v>8020</v>
      </c>
      <c r="C416" s="106" t="s">
        <v>1121</v>
      </c>
      <c r="D416" s="106" t="s">
        <v>1046</v>
      </c>
      <c r="E416">
        <v>1163</v>
      </c>
      <c r="F416">
        <v>1190</v>
      </c>
      <c r="G416">
        <v>900</v>
      </c>
      <c r="H416" s="106" t="s">
        <v>1039</v>
      </c>
      <c r="I416">
        <v>9810</v>
      </c>
      <c r="J416" s="106" t="s">
        <v>1006</v>
      </c>
      <c r="K416" s="106" t="s">
        <v>1046</v>
      </c>
      <c r="L416">
        <v>3330</v>
      </c>
      <c r="M416">
        <v>3425</v>
      </c>
      <c r="N416">
        <v>300</v>
      </c>
      <c r="O416" s="106" t="s">
        <v>1042</v>
      </c>
      <c r="P416">
        <v>0.86630763315812798</v>
      </c>
      <c r="Q416">
        <v>0.95044130225853896</v>
      </c>
      <c r="R416">
        <v>0.210618195761684</v>
      </c>
      <c r="S416" s="106">
        <v>2.2442797134256398E-3</v>
      </c>
      <c r="T416">
        <v>2.4466568478328701</v>
      </c>
      <c r="U416">
        <v>2.4466568478328701</v>
      </c>
      <c r="V416">
        <v>2.4908717873077402</v>
      </c>
      <c r="W416">
        <v>14.42</v>
      </c>
      <c r="X416">
        <v>4.2300000000000004</v>
      </c>
      <c r="Y416">
        <v>481199</v>
      </c>
      <c r="Z416">
        <v>26733</v>
      </c>
      <c r="AA416">
        <v>1.55</v>
      </c>
      <c r="AB416">
        <v>18</v>
      </c>
      <c r="AC416">
        <v>14</v>
      </c>
      <c r="AD416">
        <v>4</v>
      </c>
      <c r="AE416">
        <v>77.78</v>
      </c>
      <c r="AF416">
        <v>12</v>
      </c>
      <c r="AG416">
        <v>11</v>
      </c>
      <c r="AH416">
        <v>2</v>
      </c>
      <c r="AI416">
        <v>5</v>
      </c>
    </row>
    <row r="417" spans="1:35" x14ac:dyDescent="0.2">
      <c r="A417" s="102">
        <v>318</v>
      </c>
      <c r="B417">
        <v>5803</v>
      </c>
      <c r="C417" s="106" t="s">
        <v>23</v>
      </c>
      <c r="D417" s="106" t="s">
        <v>1053</v>
      </c>
      <c r="E417">
        <v>314</v>
      </c>
      <c r="F417">
        <v>329</v>
      </c>
      <c r="G417">
        <v>3100</v>
      </c>
      <c r="H417" s="106" t="s">
        <v>1042</v>
      </c>
      <c r="I417">
        <v>6471</v>
      </c>
      <c r="J417" s="106" t="s">
        <v>930</v>
      </c>
      <c r="K417" s="106" t="s">
        <v>1051</v>
      </c>
      <c r="L417">
        <v>779</v>
      </c>
      <c r="M417">
        <v>793</v>
      </c>
      <c r="N417">
        <v>1300</v>
      </c>
      <c r="O417" s="106" t="s">
        <v>1039</v>
      </c>
      <c r="P417">
        <v>0.95186226122265105</v>
      </c>
      <c r="Q417">
        <v>0.95733560581268595</v>
      </c>
      <c r="R417" s="106">
        <v>5.5735578889870303E-2</v>
      </c>
      <c r="S417">
        <v>3.5398137380235201E-2</v>
      </c>
      <c r="T417">
        <v>-0.76051398404483395</v>
      </c>
      <c r="U417">
        <v>0.76051398404483395</v>
      </c>
      <c r="V417">
        <v>1.5416380171267501</v>
      </c>
      <c r="W417">
        <v>-3.44</v>
      </c>
      <c r="X417">
        <v>1.07</v>
      </c>
      <c r="Y417">
        <v>480992</v>
      </c>
      <c r="Z417">
        <v>19240</v>
      </c>
      <c r="AA417">
        <v>0.87</v>
      </c>
      <c r="AB417">
        <v>25</v>
      </c>
      <c r="AC417">
        <v>15</v>
      </c>
      <c r="AD417">
        <v>10</v>
      </c>
      <c r="AE417">
        <v>60</v>
      </c>
      <c r="AF417">
        <v>11</v>
      </c>
      <c r="AG417">
        <v>14</v>
      </c>
      <c r="AH417">
        <v>6</v>
      </c>
      <c r="AI417">
        <v>5</v>
      </c>
    </row>
    <row r="418" spans="1:35" x14ac:dyDescent="0.2">
      <c r="A418" s="102">
        <v>3173</v>
      </c>
      <c r="B418">
        <v>5301</v>
      </c>
      <c r="C418" s="106" t="s">
        <v>622</v>
      </c>
      <c r="D418" s="106" t="s">
        <v>1038</v>
      </c>
      <c r="E418">
        <v>846</v>
      </c>
      <c r="F418">
        <v>867</v>
      </c>
      <c r="G418">
        <v>1100</v>
      </c>
      <c r="H418" s="106" t="s">
        <v>1042</v>
      </c>
      <c r="I418">
        <v>8273</v>
      </c>
      <c r="J418" s="106" t="s">
        <v>1127</v>
      </c>
      <c r="K418" s="106" t="s">
        <v>1063</v>
      </c>
      <c r="L418">
        <v>3300</v>
      </c>
      <c r="M418">
        <v>3320</v>
      </c>
      <c r="N418">
        <v>300</v>
      </c>
      <c r="O418" s="106" t="s">
        <v>1039</v>
      </c>
      <c r="P418">
        <v>0.77065662103908406</v>
      </c>
      <c r="Q418">
        <v>0.88906942011202195</v>
      </c>
      <c r="R418">
        <v>6.0734824319397399E-3</v>
      </c>
      <c r="S418" s="15">
        <v>5.5054148834733097E-5</v>
      </c>
      <c r="T418">
        <v>-2.07534651547099</v>
      </c>
      <c r="U418">
        <v>2.07534651547099</v>
      </c>
      <c r="V418">
        <v>2.15295925239012</v>
      </c>
      <c r="W418">
        <v>-16.05</v>
      </c>
      <c r="X418">
        <v>4.25</v>
      </c>
      <c r="Y418">
        <v>480817</v>
      </c>
      <c r="Z418">
        <v>20905</v>
      </c>
      <c r="AA418">
        <v>1.06</v>
      </c>
      <c r="AB418">
        <v>23</v>
      </c>
      <c r="AC418">
        <v>14</v>
      </c>
      <c r="AD418">
        <v>9</v>
      </c>
      <c r="AE418">
        <v>60.87</v>
      </c>
      <c r="AF418">
        <v>9</v>
      </c>
      <c r="AG418">
        <v>12</v>
      </c>
      <c r="AH418">
        <v>7</v>
      </c>
      <c r="AI418">
        <v>4</v>
      </c>
    </row>
    <row r="419" spans="1:35" x14ac:dyDescent="0.2">
      <c r="A419" s="102">
        <v>1114</v>
      </c>
      <c r="B419">
        <v>8242</v>
      </c>
      <c r="C419" s="106" t="s">
        <v>729</v>
      </c>
      <c r="D419" s="106" t="s">
        <v>1063</v>
      </c>
      <c r="E419">
        <v>801</v>
      </c>
      <c r="F419">
        <v>865</v>
      </c>
      <c r="G419">
        <v>1200</v>
      </c>
      <c r="H419" s="106" t="s">
        <v>1039</v>
      </c>
      <c r="I419">
        <v>9716</v>
      </c>
      <c r="J419" s="106" t="s">
        <v>1191</v>
      </c>
      <c r="K419" s="106" t="s">
        <v>1052</v>
      </c>
      <c r="L419">
        <v>846</v>
      </c>
      <c r="M419">
        <v>861</v>
      </c>
      <c r="N419">
        <v>1200</v>
      </c>
      <c r="O419" s="106" t="s">
        <v>1042</v>
      </c>
      <c r="P419">
        <v>0.86127782568862299</v>
      </c>
      <c r="Q419">
        <v>0.93648863559004802</v>
      </c>
      <c r="R419" s="15">
        <v>0.106450866275212</v>
      </c>
      <c r="S419" s="15">
        <v>4.4544498626168598E-2</v>
      </c>
      <c r="T419">
        <v>0.70059101163200199</v>
      </c>
      <c r="U419">
        <v>0.70059101163200199</v>
      </c>
      <c r="V419">
        <v>0.26980425056364199</v>
      </c>
      <c r="W419">
        <v>7.86</v>
      </c>
      <c r="X419">
        <v>0.46</v>
      </c>
      <c r="Y419">
        <v>480479</v>
      </c>
      <c r="Z419">
        <v>25288</v>
      </c>
      <c r="AA419">
        <v>1.24</v>
      </c>
      <c r="AB419">
        <v>19</v>
      </c>
      <c r="AC419">
        <v>13</v>
      </c>
      <c r="AD419">
        <v>6</v>
      </c>
      <c r="AE419">
        <v>68.42</v>
      </c>
      <c r="AF419">
        <v>12</v>
      </c>
      <c r="AG419">
        <v>11</v>
      </c>
      <c r="AH419">
        <v>6</v>
      </c>
      <c r="AI419">
        <v>2</v>
      </c>
    </row>
    <row r="420" spans="1:35" x14ac:dyDescent="0.2">
      <c r="A420" s="102">
        <v>4718</v>
      </c>
      <c r="B420">
        <v>8795</v>
      </c>
      <c r="C420" s="106" t="s">
        <v>1241</v>
      </c>
      <c r="D420" s="106" t="s">
        <v>1171</v>
      </c>
      <c r="E420">
        <v>885</v>
      </c>
      <c r="F420">
        <v>909</v>
      </c>
      <c r="G420">
        <v>1000</v>
      </c>
      <c r="H420" s="106" t="s">
        <v>1042</v>
      </c>
      <c r="I420">
        <v>8876</v>
      </c>
      <c r="J420" s="106" t="s">
        <v>1761</v>
      </c>
      <c r="K420" s="106" t="s">
        <v>1052</v>
      </c>
      <c r="L420">
        <v>2269</v>
      </c>
      <c r="M420">
        <v>2359</v>
      </c>
      <c r="N420">
        <v>400</v>
      </c>
      <c r="O420" s="106" t="s">
        <v>1039</v>
      </c>
      <c r="P420">
        <v>0.88708471672054501</v>
      </c>
      <c r="Q420">
        <v>0.83949022598673295</v>
      </c>
      <c r="R420">
        <v>7.6580616022687301E-2</v>
      </c>
      <c r="S420" s="106">
        <v>9.7216679303095299E-2</v>
      </c>
      <c r="T420">
        <v>-0.72527605953921404</v>
      </c>
      <c r="U420">
        <v>0.72527605953921404</v>
      </c>
      <c r="V420">
        <v>0.715012876695717</v>
      </c>
      <c r="W420">
        <v>-5.42</v>
      </c>
      <c r="X420">
        <v>3.67</v>
      </c>
      <c r="Y420">
        <v>480389</v>
      </c>
      <c r="Z420">
        <v>36953</v>
      </c>
      <c r="AA420">
        <v>1.82</v>
      </c>
      <c r="AB420">
        <v>13</v>
      </c>
      <c r="AC420">
        <v>9</v>
      </c>
      <c r="AD420">
        <v>4</v>
      </c>
      <c r="AE420">
        <v>69.23</v>
      </c>
      <c r="AF420">
        <v>13</v>
      </c>
      <c r="AG420">
        <v>9</v>
      </c>
      <c r="AH420">
        <v>2</v>
      </c>
      <c r="AI420">
        <v>2</v>
      </c>
    </row>
    <row r="421" spans="1:35" x14ac:dyDescent="0.2">
      <c r="A421" s="102">
        <v>840</v>
      </c>
      <c r="B421">
        <v>5110</v>
      </c>
      <c r="C421" s="106" t="s">
        <v>933</v>
      </c>
      <c r="D421" s="106" t="s">
        <v>1133</v>
      </c>
      <c r="E421">
        <v>1037</v>
      </c>
      <c r="F421">
        <v>1054</v>
      </c>
      <c r="G421">
        <v>1000</v>
      </c>
      <c r="H421" s="106" t="s">
        <v>1039</v>
      </c>
      <c r="I421">
        <v>7186</v>
      </c>
      <c r="J421" s="106" t="s">
        <v>490</v>
      </c>
      <c r="K421" s="106" t="s">
        <v>1083</v>
      </c>
      <c r="L421">
        <v>325</v>
      </c>
      <c r="M421">
        <v>326</v>
      </c>
      <c r="N421">
        <v>3200</v>
      </c>
      <c r="O421" s="106" t="s">
        <v>1042</v>
      </c>
      <c r="P421">
        <v>0.96472644095678906</v>
      </c>
      <c r="Q421">
        <v>0.94223353914927999</v>
      </c>
      <c r="R421" s="15">
        <v>3.30989082391729E-2</v>
      </c>
      <c r="S421">
        <v>8.5823834201208496E-2</v>
      </c>
      <c r="T421">
        <v>0.87310133004466595</v>
      </c>
      <c r="U421">
        <v>0.87310133004466595</v>
      </c>
      <c r="V421">
        <v>0.21799863740308101</v>
      </c>
      <c r="W421">
        <v>4.63</v>
      </c>
      <c r="X421">
        <v>1.02</v>
      </c>
      <c r="Y421">
        <v>480309</v>
      </c>
      <c r="Z421">
        <v>25279</v>
      </c>
      <c r="AA421">
        <v>1.25</v>
      </c>
      <c r="AB421">
        <v>19</v>
      </c>
      <c r="AC421">
        <v>13</v>
      </c>
      <c r="AD421">
        <v>6</v>
      </c>
      <c r="AE421">
        <v>68.42</v>
      </c>
      <c r="AF421">
        <v>12</v>
      </c>
      <c r="AG421">
        <v>10</v>
      </c>
      <c r="AH421">
        <v>2</v>
      </c>
      <c r="AI421">
        <v>7</v>
      </c>
    </row>
    <row r="422" spans="1:35" x14ac:dyDescent="0.2">
      <c r="A422" s="102">
        <v>2071</v>
      </c>
      <c r="B422">
        <v>1417</v>
      </c>
      <c r="C422" s="106" t="s">
        <v>1777</v>
      </c>
      <c r="D422" s="106" t="s">
        <v>1049</v>
      </c>
      <c r="E422">
        <v>1422</v>
      </c>
      <c r="F422">
        <v>1449</v>
      </c>
      <c r="G422">
        <v>700</v>
      </c>
      <c r="H422" s="106" t="s">
        <v>1039</v>
      </c>
      <c r="I422">
        <v>6183</v>
      </c>
      <c r="J422" s="106" t="s">
        <v>1217</v>
      </c>
      <c r="K422" s="106" t="s">
        <v>1052</v>
      </c>
      <c r="L422">
        <v>1265</v>
      </c>
      <c r="M422">
        <v>1272</v>
      </c>
      <c r="N422">
        <v>800</v>
      </c>
      <c r="O422" s="106" t="s">
        <v>1042</v>
      </c>
      <c r="P422">
        <v>0.91435338268838895</v>
      </c>
      <c r="Q422">
        <v>0.91596805168508999</v>
      </c>
      <c r="R422">
        <v>1.71059964911354E-3</v>
      </c>
      <c r="S422" s="106">
        <v>1.2330180171668099E-2</v>
      </c>
      <c r="T422">
        <v>0.103864271608147</v>
      </c>
      <c r="U422">
        <v>0.103864271608147</v>
      </c>
      <c r="V422">
        <v>0.169465630258165</v>
      </c>
      <c r="W422">
        <v>0.89</v>
      </c>
      <c r="X422">
        <v>0.33</v>
      </c>
      <c r="Y422">
        <v>480244</v>
      </c>
      <c r="Z422">
        <v>19210</v>
      </c>
      <c r="AA422">
        <v>0.96</v>
      </c>
      <c r="AB422">
        <v>25</v>
      </c>
      <c r="AC422">
        <v>14</v>
      </c>
      <c r="AD422">
        <v>11</v>
      </c>
      <c r="AE422">
        <v>56</v>
      </c>
      <c r="AF422">
        <v>10</v>
      </c>
      <c r="AG422">
        <v>13</v>
      </c>
      <c r="AH422">
        <v>8</v>
      </c>
      <c r="AI422">
        <v>4</v>
      </c>
    </row>
    <row r="423" spans="1:35" x14ac:dyDescent="0.2">
      <c r="A423" s="102">
        <v>5338</v>
      </c>
      <c r="B423">
        <v>2175</v>
      </c>
      <c r="C423" s="106" t="s">
        <v>1215</v>
      </c>
      <c r="D423" s="106" t="s">
        <v>1052</v>
      </c>
      <c r="E423">
        <v>2426</v>
      </c>
      <c r="F423">
        <v>2432</v>
      </c>
      <c r="G423">
        <v>400</v>
      </c>
      <c r="H423" s="106" t="s">
        <v>1039</v>
      </c>
      <c r="I423">
        <v>4676</v>
      </c>
      <c r="J423" s="106" t="s">
        <v>1394</v>
      </c>
      <c r="K423" s="106" t="s">
        <v>1041</v>
      </c>
      <c r="L423">
        <v>1100</v>
      </c>
      <c r="M423">
        <v>1112</v>
      </c>
      <c r="N423">
        <v>900</v>
      </c>
      <c r="O423" s="106" t="s">
        <v>1042</v>
      </c>
      <c r="P423">
        <v>0.55386935775137103</v>
      </c>
      <c r="Q423">
        <v>0.81208519267060097</v>
      </c>
      <c r="R423" s="15">
        <v>0.26206729179508098</v>
      </c>
      <c r="S423">
        <v>8.0658599504771902E-2</v>
      </c>
      <c r="T423">
        <v>1.81960909894053</v>
      </c>
      <c r="U423">
        <v>1.81960909894053</v>
      </c>
      <c r="V423">
        <v>2.0076808650290801</v>
      </c>
      <c r="W423">
        <v>16.16</v>
      </c>
      <c r="X423">
        <v>2.88</v>
      </c>
      <c r="Y423">
        <v>479772</v>
      </c>
      <c r="Z423">
        <v>21808</v>
      </c>
      <c r="AA423">
        <v>1.0900000000000001</v>
      </c>
      <c r="AB423">
        <v>22</v>
      </c>
      <c r="AC423">
        <v>17</v>
      </c>
      <c r="AD423">
        <v>5</v>
      </c>
      <c r="AE423">
        <v>77.27</v>
      </c>
      <c r="AF423">
        <v>10</v>
      </c>
      <c r="AG423">
        <v>13</v>
      </c>
      <c r="AH423">
        <v>3</v>
      </c>
      <c r="AI423">
        <v>6</v>
      </c>
    </row>
    <row r="424" spans="1:35" x14ac:dyDescent="0.2">
      <c r="A424" s="102">
        <v>5472</v>
      </c>
      <c r="B424">
        <v>2678</v>
      </c>
      <c r="C424" s="106" t="s">
        <v>536</v>
      </c>
      <c r="D424" s="106" t="s">
        <v>1063</v>
      </c>
      <c r="E424">
        <v>3335</v>
      </c>
      <c r="F424">
        <v>3420</v>
      </c>
      <c r="G424">
        <v>300</v>
      </c>
      <c r="H424" s="106" t="s">
        <v>1042</v>
      </c>
      <c r="I424">
        <v>4186</v>
      </c>
      <c r="J424" s="106" t="s">
        <v>595</v>
      </c>
      <c r="K424" s="106" t="s">
        <v>1062</v>
      </c>
      <c r="L424">
        <v>4610</v>
      </c>
      <c r="M424">
        <v>4580</v>
      </c>
      <c r="N424">
        <v>200</v>
      </c>
      <c r="O424" s="106" t="s">
        <v>1039</v>
      </c>
      <c r="P424">
        <v>0.861941381779319</v>
      </c>
      <c r="Q424">
        <v>0.80519314264403097</v>
      </c>
      <c r="R424">
        <v>0.304517531479849</v>
      </c>
      <c r="S424">
        <v>9.4527196496049404E-2</v>
      </c>
      <c r="T424">
        <v>-0.29926463848044599</v>
      </c>
      <c r="U424">
        <v>0.29926463848044599</v>
      </c>
      <c r="V424">
        <v>0.99203495521691598</v>
      </c>
      <c r="W424">
        <v>-1.55</v>
      </c>
      <c r="X424">
        <v>12.01</v>
      </c>
      <c r="Y424">
        <v>479426</v>
      </c>
      <c r="Z424">
        <v>34245</v>
      </c>
      <c r="AA424">
        <v>1.76</v>
      </c>
      <c r="AB424">
        <v>14</v>
      </c>
      <c r="AC424">
        <v>11</v>
      </c>
      <c r="AD424">
        <v>3</v>
      </c>
      <c r="AE424">
        <v>78.569999999999993</v>
      </c>
      <c r="AF424">
        <v>10</v>
      </c>
      <c r="AG424">
        <v>9</v>
      </c>
      <c r="AH424">
        <v>3</v>
      </c>
      <c r="AI424">
        <v>2</v>
      </c>
    </row>
    <row r="425" spans="1:35" x14ac:dyDescent="0.2">
      <c r="A425" s="102">
        <v>3834</v>
      </c>
      <c r="B425">
        <v>1721</v>
      </c>
      <c r="C425" s="106" t="s">
        <v>1472</v>
      </c>
      <c r="D425" s="106" t="s">
        <v>1049</v>
      </c>
      <c r="E425">
        <v>3095</v>
      </c>
      <c r="F425">
        <v>2992</v>
      </c>
      <c r="G425">
        <v>200</v>
      </c>
      <c r="H425" s="106" t="s">
        <v>1039</v>
      </c>
      <c r="I425">
        <v>4516</v>
      </c>
      <c r="J425" s="106" t="s">
        <v>1382</v>
      </c>
      <c r="K425" s="106" t="s">
        <v>1060</v>
      </c>
      <c r="L425">
        <v>7260</v>
      </c>
      <c r="M425">
        <v>7090</v>
      </c>
      <c r="N425">
        <v>100</v>
      </c>
      <c r="O425" s="106" t="s">
        <v>1042</v>
      </c>
      <c r="P425">
        <v>0.52146855103076994</v>
      </c>
      <c r="Q425">
        <v>0.87046275546717899</v>
      </c>
      <c r="R425">
        <v>0.35327451324726999</v>
      </c>
      <c r="S425" s="15">
        <v>8.3783933237930694E-5</v>
      </c>
      <c r="T425">
        <v>2.7780007245971099</v>
      </c>
      <c r="U425">
        <v>2.7780007245971099</v>
      </c>
      <c r="V425">
        <v>3.3811061297797602</v>
      </c>
      <c r="W425">
        <v>18.87</v>
      </c>
      <c r="X425">
        <v>15.6</v>
      </c>
      <c r="Y425">
        <v>479366</v>
      </c>
      <c r="Z425">
        <v>26631</v>
      </c>
      <c r="AA425">
        <v>1.64</v>
      </c>
      <c r="AB425">
        <v>18</v>
      </c>
      <c r="AC425">
        <v>14</v>
      </c>
      <c r="AD425">
        <v>4</v>
      </c>
      <c r="AE425">
        <v>77.78</v>
      </c>
      <c r="AF425">
        <v>8</v>
      </c>
      <c r="AG425">
        <v>13</v>
      </c>
      <c r="AH425">
        <v>3</v>
      </c>
      <c r="AI425">
        <v>2</v>
      </c>
    </row>
    <row r="426" spans="1:35" x14ac:dyDescent="0.2">
      <c r="A426" s="102">
        <v>1407</v>
      </c>
      <c r="B426">
        <v>6269</v>
      </c>
      <c r="C426" s="106" t="s">
        <v>1360</v>
      </c>
      <c r="D426" s="106" t="s">
        <v>1051</v>
      </c>
      <c r="E426">
        <v>1629</v>
      </c>
      <c r="F426">
        <v>1669</v>
      </c>
      <c r="G426">
        <v>500</v>
      </c>
      <c r="H426" s="106" t="s">
        <v>1042</v>
      </c>
      <c r="I426">
        <v>6504</v>
      </c>
      <c r="J426" s="106" t="s">
        <v>1757</v>
      </c>
      <c r="K426" s="106" t="s">
        <v>1044</v>
      </c>
      <c r="L426">
        <v>2722</v>
      </c>
      <c r="M426">
        <v>2758</v>
      </c>
      <c r="N426">
        <v>300</v>
      </c>
      <c r="O426" s="106" t="s">
        <v>1039</v>
      </c>
      <c r="P426">
        <v>0.97577225099270104</v>
      </c>
      <c r="Q426">
        <v>0.93028708041588903</v>
      </c>
      <c r="R426" s="15">
        <v>5.7818175239055601E-2</v>
      </c>
      <c r="S426" s="106">
        <v>3.6020164035310699E-2</v>
      </c>
      <c r="T426">
        <v>-0.117269311285328</v>
      </c>
      <c r="U426">
        <v>0.117269311285328</v>
      </c>
      <c r="V426">
        <v>0.29192731997813498</v>
      </c>
      <c r="W426">
        <v>-1.33</v>
      </c>
      <c r="X426">
        <v>0.86</v>
      </c>
      <c r="Y426">
        <v>479330</v>
      </c>
      <c r="Z426">
        <v>31955</v>
      </c>
      <c r="AA426">
        <v>1.72</v>
      </c>
      <c r="AB426">
        <v>15</v>
      </c>
      <c r="AC426">
        <v>11</v>
      </c>
      <c r="AD426">
        <v>4</v>
      </c>
      <c r="AE426">
        <v>73.33</v>
      </c>
      <c r="AF426">
        <v>9</v>
      </c>
      <c r="AG426">
        <v>7</v>
      </c>
      <c r="AH426">
        <v>3</v>
      </c>
      <c r="AI426">
        <v>5</v>
      </c>
    </row>
    <row r="427" spans="1:35" x14ac:dyDescent="0.2">
      <c r="A427" s="102">
        <v>4014</v>
      </c>
      <c r="B427">
        <v>8309</v>
      </c>
      <c r="C427" s="106" t="s">
        <v>736</v>
      </c>
      <c r="D427" s="106" t="s">
        <v>1083</v>
      </c>
      <c r="E427">
        <v>3050</v>
      </c>
      <c r="F427">
        <v>3058</v>
      </c>
      <c r="G427">
        <v>300</v>
      </c>
      <c r="H427" s="106" t="s">
        <v>1042</v>
      </c>
      <c r="I427">
        <v>9715</v>
      </c>
      <c r="J427" s="106" t="s">
        <v>1305</v>
      </c>
      <c r="K427" s="106" t="s">
        <v>1052</v>
      </c>
      <c r="L427">
        <v>2193</v>
      </c>
      <c r="M427">
        <v>2202</v>
      </c>
      <c r="N427">
        <v>400</v>
      </c>
      <c r="O427" s="106" t="s">
        <v>1039</v>
      </c>
      <c r="P427">
        <v>0.88103564813633595</v>
      </c>
      <c r="Q427">
        <v>0.86423307905518298</v>
      </c>
      <c r="R427" s="15">
        <v>0.36991080612078497</v>
      </c>
      <c r="S427">
        <v>4.6818681003937899E-2</v>
      </c>
      <c r="T427">
        <v>-1.1205132279482699</v>
      </c>
      <c r="U427">
        <v>1.1205132279482699</v>
      </c>
      <c r="V427">
        <v>1.0267056416376601</v>
      </c>
      <c r="W427">
        <v>-10.98</v>
      </c>
      <c r="X427">
        <v>3.99</v>
      </c>
      <c r="Y427">
        <v>479195</v>
      </c>
      <c r="Z427">
        <v>31946</v>
      </c>
      <c r="AA427">
        <v>1.58</v>
      </c>
      <c r="AB427">
        <v>15</v>
      </c>
      <c r="AC427">
        <v>11</v>
      </c>
      <c r="AD427">
        <v>4</v>
      </c>
      <c r="AE427">
        <v>73.33</v>
      </c>
      <c r="AF427">
        <v>10</v>
      </c>
      <c r="AG427">
        <v>10</v>
      </c>
      <c r="AH427">
        <v>3</v>
      </c>
      <c r="AI427">
        <v>2</v>
      </c>
    </row>
    <row r="428" spans="1:35" x14ac:dyDescent="0.2">
      <c r="A428" s="102">
        <v>1650</v>
      </c>
      <c r="B428">
        <v>4091</v>
      </c>
      <c r="C428" s="106" t="s">
        <v>1549</v>
      </c>
      <c r="D428" s="106" t="s">
        <v>1062</v>
      </c>
      <c r="E428">
        <v>1649</v>
      </c>
      <c r="F428">
        <v>1661</v>
      </c>
      <c r="G428">
        <v>500</v>
      </c>
      <c r="H428" s="106" t="s">
        <v>1042</v>
      </c>
      <c r="I428">
        <v>9715</v>
      </c>
      <c r="J428" s="106" t="s">
        <v>1305</v>
      </c>
      <c r="K428" s="106" t="s">
        <v>1052</v>
      </c>
      <c r="L428">
        <v>2193</v>
      </c>
      <c r="M428">
        <v>2202</v>
      </c>
      <c r="N428">
        <v>400</v>
      </c>
      <c r="O428" s="106" t="s">
        <v>1039</v>
      </c>
      <c r="P428">
        <v>0.95971973425249602</v>
      </c>
      <c r="Q428">
        <v>0.92503232453932804</v>
      </c>
      <c r="R428">
        <v>0.10078040876273001</v>
      </c>
      <c r="S428" s="15">
        <v>8.0454568342928801E-2</v>
      </c>
      <c r="T428">
        <v>-2.0530663130878399</v>
      </c>
      <c r="U428">
        <v>2.0530663130878399</v>
      </c>
      <c r="V428">
        <v>1.8941747623070999</v>
      </c>
      <c r="W428">
        <v>-10.24</v>
      </c>
      <c r="X428">
        <v>5.71</v>
      </c>
      <c r="Y428">
        <v>479148</v>
      </c>
      <c r="Z428">
        <v>26619</v>
      </c>
      <c r="AA428">
        <v>1.38</v>
      </c>
      <c r="AB428">
        <v>18</v>
      </c>
      <c r="AC428">
        <v>12</v>
      </c>
      <c r="AD428">
        <v>6</v>
      </c>
      <c r="AE428">
        <v>66.67</v>
      </c>
      <c r="AF428">
        <v>10</v>
      </c>
      <c r="AG428">
        <v>11</v>
      </c>
      <c r="AH428">
        <v>5</v>
      </c>
      <c r="AI428">
        <v>2</v>
      </c>
    </row>
    <row r="429" spans="1:35" x14ac:dyDescent="0.2">
      <c r="A429" s="102">
        <v>4417</v>
      </c>
      <c r="B429">
        <v>3105</v>
      </c>
      <c r="C429" s="106" t="s">
        <v>46</v>
      </c>
      <c r="D429" s="106" t="s">
        <v>1044</v>
      </c>
      <c r="E429">
        <v>768</v>
      </c>
      <c r="F429">
        <v>770</v>
      </c>
      <c r="G429">
        <v>1400</v>
      </c>
      <c r="H429" s="106" t="s">
        <v>1042</v>
      </c>
      <c r="I429">
        <v>4704</v>
      </c>
      <c r="J429" s="106" t="s">
        <v>1002</v>
      </c>
      <c r="K429" s="106" t="s">
        <v>1041</v>
      </c>
      <c r="L429">
        <v>5400</v>
      </c>
      <c r="M429">
        <v>5370</v>
      </c>
      <c r="N429">
        <v>200</v>
      </c>
      <c r="O429" s="106" t="s">
        <v>1039</v>
      </c>
      <c r="P429">
        <v>0.87303113666800003</v>
      </c>
      <c r="Q429">
        <v>0.85037124720394697</v>
      </c>
      <c r="R429">
        <v>0.33390856191170298</v>
      </c>
      <c r="S429" s="15">
        <v>4.8123230062847203E-2</v>
      </c>
      <c r="T429">
        <v>-0.63968889741799695</v>
      </c>
      <c r="U429">
        <v>0.63968889741799695</v>
      </c>
      <c r="V429">
        <v>0.85447042426963105</v>
      </c>
      <c r="W429">
        <v>-7.22</v>
      </c>
      <c r="X429">
        <v>0.37</v>
      </c>
      <c r="Y429">
        <v>478959</v>
      </c>
      <c r="Z429">
        <v>25208</v>
      </c>
      <c r="AA429">
        <v>1.1399999999999999</v>
      </c>
      <c r="AB429">
        <v>19</v>
      </c>
      <c r="AC429">
        <v>10</v>
      </c>
      <c r="AD429">
        <v>9</v>
      </c>
      <c r="AE429">
        <v>52.63</v>
      </c>
      <c r="AF429">
        <v>10</v>
      </c>
      <c r="AG429">
        <v>8</v>
      </c>
      <c r="AH429">
        <v>5</v>
      </c>
      <c r="AI429">
        <v>6</v>
      </c>
    </row>
    <row r="430" spans="1:35" x14ac:dyDescent="0.2">
      <c r="A430" s="102">
        <v>1908</v>
      </c>
      <c r="B430">
        <v>8410</v>
      </c>
      <c r="C430" s="106" t="s">
        <v>1204</v>
      </c>
      <c r="D430" s="106" t="s">
        <v>1083</v>
      </c>
      <c r="E430">
        <v>280</v>
      </c>
      <c r="F430">
        <v>282</v>
      </c>
      <c r="G430">
        <v>3400</v>
      </c>
      <c r="H430" s="106" t="s">
        <v>1042</v>
      </c>
      <c r="I430">
        <v>9787</v>
      </c>
      <c r="J430" s="106" t="s">
        <v>1366</v>
      </c>
      <c r="K430" s="106" t="s">
        <v>1052</v>
      </c>
      <c r="L430">
        <v>3160</v>
      </c>
      <c r="M430">
        <v>3190</v>
      </c>
      <c r="N430">
        <v>300</v>
      </c>
      <c r="O430" s="106" t="s">
        <v>1039</v>
      </c>
      <c r="P430">
        <v>0.84988873643535801</v>
      </c>
      <c r="Q430">
        <v>0.91960861854459897</v>
      </c>
      <c r="R430" s="15">
        <v>0.36799657273219599</v>
      </c>
      <c r="S430" s="15">
        <v>2.6619989126656501E-2</v>
      </c>
      <c r="T430">
        <v>-0.13662920395687</v>
      </c>
      <c r="U430">
        <v>0.13662920395687</v>
      </c>
      <c r="V430">
        <v>0.16436072784459199</v>
      </c>
      <c r="W430">
        <v>-0.61</v>
      </c>
      <c r="X430">
        <v>0.19</v>
      </c>
      <c r="Y430">
        <v>478746</v>
      </c>
      <c r="Z430">
        <v>29922</v>
      </c>
      <c r="AA430">
        <v>1.47</v>
      </c>
      <c r="AB430">
        <v>16</v>
      </c>
      <c r="AC430">
        <v>12</v>
      </c>
      <c r="AD430">
        <v>4</v>
      </c>
      <c r="AE430">
        <v>75</v>
      </c>
      <c r="AF430">
        <v>12</v>
      </c>
      <c r="AG430">
        <v>8</v>
      </c>
      <c r="AH430">
        <v>0</v>
      </c>
      <c r="AI430">
        <v>8</v>
      </c>
    </row>
    <row r="431" spans="1:35" x14ac:dyDescent="0.2">
      <c r="A431" s="102">
        <v>5047</v>
      </c>
      <c r="B431">
        <v>3563</v>
      </c>
      <c r="C431" s="106" t="s">
        <v>1192</v>
      </c>
      <c r="D431" s="106" t="s">
        <v>1063</v>
      </c>
      <c r="E431">
        <v>1978</v>
      </c>
      <c r="F431">
        <v>2030</v>
      </c>
      <c r="G431">
        <v>500</v>
      </c>
      <c r="H431" s="106" t="s">
        <v>1039</v>
      </c>
      <c r="I431">
        <v>9412</v>
      </c>
      <c r="J431" s="106" t="s">
        <v>499</v>
      </c>
      <c r="K431" s="106" t="s">
        <v>1041</v>
      </c>
      <c r="L431">
        <v>415</v>
      </c>
      <c r="M431">
        <v>411</v>
      </c>
      <c r="N431">
        <v>2500</v>
      </c>
      <c r="O431" s="106" t="s">
        <v>1042</v>
      </c>
      <c r="P431">
        <v>0.86184384320680496</v>
      </c>
      <c r="Q431">
        <v>0.82615227327194096</v>
      </c>
      <c r="R431">
        <v>1.9266404061104098E-2</v>
      </c>
      <c r="S431">
        <v>2.43987893997549E-2</v>
      </c>
      <c r="T431">
        <v>0.99135906940391805</v>
      </c>
      <c r="U431">
        <v>0.99135906940391805</v>
      </c>
      <c r="V431">
        <v>0.729386504478584</v>
      </c>
      <c r="W431">
        <v>9.68</v>
      </c>
      <c r="X431">
        <v>1.23</v>
      </c>
      <c r="Y431">
        <v>477650</v>
      </c>
      <c r="Z431">
        <v>14927</v>
      </c>
      <c r="AA431">
        <v>0.77</v>
      </c>
      <c r="AB431">
        <v>32</v>
      </c>
      <c r="AC431">
        <v>19</v>
      </c>
      <c r="AD431">
        <v>13</v>
      </c>
      <c r="AE431">
        <v>59.38</v>
      </c>
      <c r="AF431">
        <v>10</v>
      </c>
      <c r="AG431">
        <v>15</v>
      </c>
      <c r="AH431">
        <v>10</v>
      </c>
      <c r="AI431">
        <v>7</v>
      </c>
    </row>
    <row r="432" spans="1:35" x14ac:dyDescent="0.2">
      <c r="A432" s="102">
        <v>916</v>
      </c>
      <c r="B432">
        <v>3105</v>
      </c>
      <c r="C432" t="s">
        <v>46</v>
      </c>
      <c r="D432" t="s">
        <v>1044</v>
      </c>
      <c r="E432">
        <v>768</v>
      </c>
      <c r="F432">
        <v>770</v>
      </c>
      <c r="G432">
        <v>1000</v>
      </c>
      <c r="H432" t="s">
        <v>1042</v>
      </c>
      <c r="I432">
        <v>5332</v>
      </c>
      <c r="J432" t="s">
        <v>624</v>
      </c>
      <c r="K432" t="s">
        <v>1038</v>
      </c>
      <c r="L432">
        <v>4010</v>
      </c>
      <c r="M432">
        <v>4000</v>
      </c>
      <c r="N432">
        <v>200</v>
      </c>
      <c r="O432" t="s">
        <v>1039</v>
      </c>
      <c r="P432">
        <v>0.96141568767909602</v>
      </c>
      <c r="Q432">
        <v>0.94046093271953402</v>
      </c>
      <c r="R432" s="15">
        <v>9.4587101746765406E-2</v>
      </c>
      <c r="S432">
        <v>4.0588445522106699E-2</v>
      </c>
      <c r="T432">
        <v>-0.85247652764207604</v>
      </c>
      <c r="U432">
        <v>0.85247652764207604</v>
      </c>
      <c r="V432">
        <v>0.940940136626924</v>
      </c>
      <c r="W432">
        <v>-5.48</v>
      </c>
      <c r="X432">
        <v>3.75</v>
      </c>
      <c r="Y432">
        <v>477604</v>
      </c>
      <c r="Z432">
        <v>22743</v>
      </c>
      <c r="AA432">
        <v>1.28</v>
      </c>
      <c r="AB432">
        <v>21</v>
      </c>
      <c r="AC432">
        <v>16</v>
      </c>
      <c r="AD432">
        <v>5</v>
      </c>
      <c r="AE432">
        <v>76.19</v>
      </c>
      <c r="AF432">
        <v>13</v>
      </c>
      <c r="AG432">
        <v>10</v>
      </c>
      <c r="AH432">
        <v>4</v>
      </c>
      <c r="AI432">
        <v>7</v>
      </c>
    </row>
    <row r="433" spans="1:35" x14ac:dyDescent="0.2">
      <c r="A433" s="102">
        <v>2586</v>
      </c>
      <c r="B433">
        <v>3632</v>
      </c>
      <c r="C433" t="s">
        <v>1764</v>
      </c>
      <c r="D433" t="s">
        <v>1041</v>
      </c>
      <c r="E433">
        <v>435</v>
      </c>
      <c r="F433">
        <v>439</v>
      </c>
      <c r="G433">
        <v>2400</v>
      </c>
      <c r="H433" t="s">
        <v>1039</v>
      </c>
      <c r="I433">
        <v>4061</v>
      </c>
      <c r="J433" t="s">
        <v>1224</v>
      </c>
      <c r="K433" t="s">
        <v>1062</v>
      </c>
      <c r="L433">
        <v>2685</v>
      </c>
      <c r="M433">
        <v>2677</v>
      </c>
      <c r="N433">
        <v>400</v>
      </c>
      <c r="O433" t="s">
        <v>1042</v>
      </c>
      <c r="P433">
        <v>0.83320043401753996</v>
      </c>
      <c r="Q433">
        <v>0.90378989093765805</v>
      </c>
      <c r="R433">
        <v>7.6638008535967195E-2</v>
      </c>
      <c r="S433">
        <v>4.7444141946670798E-4</v>
      </c>
      <c r="T433">
        <v>0.109342764843438</v>
      </c>
      <c r="U433">
        <v>0.109342764843438</v>
      </c>
      <c r="V433">
        <v>8.1347766945962505E-2</v>
      </c>
      <c r="W433">
        <v>0.78</v>
      </c>
      <c r="X433">
        <v>1.61</v>
      </c>
      <c r="Y433">
        <v>477122</v>
      </c>
      <c r="Z433">
        <v>25112</v>
      </c>
      <c r="AA433">
        <v>1.28</v>
      </c>
      <c r="AB433">
        <v>19</v>
      </c>
      <c r="AC433">
        <v>13</v>
      </c>
      <c r="AD433">
        <v>6</v>
      </c>
      <c r="AE433">
        <v>68.42</v>
      </c>
      <c r="AF433">
        <v>12</v>
      </c>
      <c r="AG433">
        <v>8</v>
      </c>
      <c r="AH433">
        <v>5</v>
      </c>
      <c r="AI433">
        <v>6</v>
      </c>
    </row>
    <row r="434" spans="1:35" x14ac:dyDescent="0.2">
      <c r="A434" s="102">
        <v>1489</v>
      </c>
      <c r="B434">
        <v>3099</v>
      </c>
      <c r="C434" t="s">
        <v>33</v>
      </c>
      <c r="D434" t="s">
        <v>1063</v>
      </c>
      <c r="E434">
        <v>651</v>
      </c>
      <c r="F434">
        <v>690</v>
      </c>
      <c r="G434">
        <v>1500</v>
      </c>
      <c r="H434" t="s">
        <v>1039</v>
      </c>
      <c r="I434">
        <v>8308</v>
      </c>
      <c r="J434" t="s">
        <v>48</v>
      </c>
      <c r="K434" t="s">
        <v>1083</v>
      </c>
      <c r="L434">
        <v>324.39999999999998</v>
      </c>
      <c r="M434">
        <v>328.3</v>
      </c>
      <c r="N434">
        <v>3200</v>
      </c>
      <c r="O434" t="s">
        <v>1042</v>
      </c>
      <c r="P434">
        <v>0.92359146304500905</v>
      </c>
      <c r="Q434">
        <v>0.92850131226519705</v>
      </c>
      <c r="R434">
        <v>7.7704996529960102E-2</v>
      </c>
      <c r="S434" s="15">
        <v>8.2828931767380001E-2</v>
      </c>
      <c r="T434">
        <v>2.02810623335247</v>
      </c>
      <c r="U434">
        <v>2.02810623335247</v>
      </c>
      <c r="V434">
        <v>0.64195554914050301</v>
      </c>
      <c r="W434">
        <v>10.35</v>
      </c>
      <c r="X434">
        <v>1.5</v>
      </c>
      <c r="Y434">
        <v>476385</v>
      </c>
      <c r="Z434">
        <v>28023</v>
      </c>
      <c r="AA434">
        <v>1.33</v>
      </c>
      <c r="AB434">
        <v>17</v>
      </c>
      <c r="AC434">
        <v>13</v>
      </c>
      <c r="AD434">
        <v>4</v>
      </c>
      <c r="AE434">
        <v>76.47</v>
      </c>
      <c r="AF434">
        <v>13</v>
      </c>
      <c r="AG434">
        <v>7</v>
      </c>
      <c r="AH434">
        <v>1</v>
      </c>
      <c r="AI434">
        <v>9</v>
      </c>
    </row>
    <row r="435" spans="1:35" x14ac:dyDescent="0.2">
      <c r="A435" s="102">
        <v>569</v>
      </c>
      <c r="B435">
        <v>3076</v>
      </c>
      <c r="C435" t="s">
        <v>1293</v>
      </c>
      <c r="D435" t="s">
        <v>1046</v>
      </c>
      <c r="E435">
        <v>1388</v>
      </c>
      <c r="F435">
        <v>1418</v>
      </c>
      <c r="G435">
        <v>700</v>
      </c>
      <c r="H435" t="s">
        <v>1039</v>
      </c>
      <c r="I435">
        <v>7762</v>
      </c>
      <c r="J435" t="s">
        <v>1197</v>
      </c>
      <c r="K435" t="s">
        <v>1048</v>
      </c>
      <c r="L435">
        <v>374</v>
      </c>
      <c r="M435">
        <v>386</v>
      </c>
      <c r="N435">
        <v>2600</v>
      </c>
      <c r="O435" t="s">
        <v>1042</v>
      </c>
      <c r="P435">
        <v>0.94529618013587102</v>
      </c>
      <c r="Q435">
        <v>0.949331359425857</v>
      </c>
      <c r="R435" s="106">
        <v>4.7048712178658601E-2</v>
      </c>
      <c r="S435" s="106">
        <v>5.8970377478001303E-2</v>
      </c>
      <c r="T435">
        <v>0.69064398312557396</v>
      </c>
      <c r="U435">
        <v>0.69064398312557396</v>
      </c>
      <c r="V435">
        <v>0.88311514009814895</v>
      </c>
      <c r="W435">
        <v>2.96</v>
      </c>
      <c r="X435">
        <v>1.1100000000000001</v>
      </c>
      <c r="Y435">
        <v>476027</v>
      </c>
      <c r="Z435">
        <v>28002</v>
      </c>
      <c r="AA435">
        <v>1.37</v>
      </c>
      <c r="AB435">
        <v>17</v>
      </c>
      <c r="AC435">
        <v>9</v>
      </c>
      <c r="AD435">
        <v>8</v>
      </c>
      <c r="AE435">
        <v>52.94</v>
      </c>
      <c r="AF435">
        <v>13</v>
      </c>
      <c r="AG435">
        <v>9</v>
      </c>
      <c r="AH435">
        <v>2</v>
      </c>
      <c r="AI435">
        <v>6</v>
      </c>
    </row>
    <row r="436" spans="1:35" x14ac:dyDescent="0.2">
      <c r="A436" s="102">
        <v>2741</v>
      </c>
      <c r="B436">
        <v>2768</v>
      </c>
      <c r="C436" t="s">
        <v>1575</v>
      </c>
      <c r="D436" t="s">
        <v>1046</v>
      </c>
      <c r="E436">
        <v>246</v>
      </c>
      <c r="F436">
        <v>250</v>
      </c>
      <c r="G436">
        <v>4100</v>
      </c>
      <c r="H436" t="s">
        <v>1042</v>
      </c>
      <c r="I436">
        <v>3291</v>
      </c>
      <c r="J436" t="s">
        <v>55</v>
      </c>
      <c r="K436" t="s">
        <v>1059</v>
      </c>
      <c r="L436">
        <v>1442</v>
      </c>
      <c r="M436">
        <v>1475</v>
      </c>
      <c r="N436">
        <v>700</v>
      </c>
      <c r="O436" t="s">
        <v>1039</v>
      </c>
      <c r="P436">
        <v>0.89054390988380905</v>
      </c>
      <c r="Q436">
        <v>0.900165077796093</v>
      </c>
      <c r="R436">
        <v>9.1728023791450397E-2</v>
      </c>
      <c r="S436">
        <v>6.4133174108661498E-2</v>
      </c>
      <c r="T436">
        <v>-1.21581847402057</v>
      </c>
      <c r="U436">
        <v>1.21581847402057</v>
      </c>
      <c r="V436">
        <v>1.1196889257840701</v>
      </c>
      <c r="W436">
        <v>-9.6</v>
      </c>
      <c r="X436">
        <v>0.73</v>
      </c>
      <c r="Y436">
        <v>475552</v>
      </c>
      <c r="Z436">
        <v>27974</v>
      </c>
      <c r="AA436">
        <v>1.38</v>
      </c>
      <c r="AB436">
        <v>17</v>
      </c>
      <c r="AC436">
        <v>12</v>
      </c>
      <c r="AD436">
        <v>5</v>
      </c>
      <c r="AE436">
        <v>70.59</v>
      </c>
      <c r="AF436">
        <v>13</v>
      </c>
      <c r="AG436">
        <v>8</v>
      </c>
      <c r="AH436">
        <v>1</v>
      </c>
      <c r="AI436">
        <v>8</v>
      </c>
    </row>
    <row r="437" spans="1:35" x14ac:dyDescent="0.2">
      <c r="A437" s="102">
        <v>3801</v>
      </c>
      <c r="B437">
        <v>2531</v>
      </c>
      <c r="C437" t="s">
        <v>1064</v>
      </c>
      <c r="D437" t="s">
        <v>1065</v>
      </c>
      <c r="E437">
        <v>832</v>
      </c>
      <c r="F437">
        <v>823</v>
      </c>
      <c r="G437">
        <v>1300</v>
      </c>
      <c r="H437" t="s">
        <v>1039</v>
      </c>
      <c r="I437">
        <v>5301</v>
      </c>
      <c r="J437" t="s">
        <v>622</v>
      </c>
      <c r="K437" t="s">
        <v>1038</v>
      </c>
      <c r="L437">
        <v>846</v>
      </c>
      <c r="M437">
        <v>867</v>
      </c>
      <c r="N437">
        <v>1200</v>
      </c>
      <c r="O437" t="s">
        <v>1042</v>
      </c>
      <c r="P437">
        <v>0.81641098673409995</v>
      </c>
      <c r="Q437">
        <v>0.87133522272929598</v>
      </c>
      <c r="R437">
        <v>5.8219633200014699E-2</v>
      </c>
      <c r="S437">
        <v>6.8335166898148498E-3</v>
      </c>
      <c r="T437">
        <v>0.84832227947623295</v>
      </c>
      <c r="U437">
        <v>0.84832227947623295</v>
      </c>
      <c r="V437">
        <v>1.44115912547278</v>
      </c>
      <c r="W437">
        <v>5.49</v>
      </c>
      <c r="X437">
        <v>2.84</v>
      </c>
      <c r="Y437">
        <v>475367</v>
      </c>
      <c r="Z437">
        <v>27963</v>
      </c>
      <c r="AA437">
        <v>1.31</v>
      </c>
      <c r="AB437">
        <v>17</v>
      </c>
      <c r="AC437">
        <v>12</v>
      </c>
      <c r="AD437">
        <v>5</v>
      </c>
      <c r="AE437">
        <v>70.59</v>
      </c>
      <c r="AF437">
        <v>9</v>
      </c>
      <c r="AG437">
        <v>9</v>
      </c>
      <c r="AH437">
        <v>5</v>
      </c>
      <c r="AI437">
        <v>3</v>
      </c>
    </row>
    <row r="438" spans="1:35" x14ac:dyDescent="0.2">
      <c r="A438" s="102">
        <v>3556</v>
      </c>
      <c r="B438">
        <v>8795</v>
      </c>
      <c r="C438" t="s">
        <v>1241</v>
      </c>
      <c r="D438" t="s">
        <v>1171</v>
      </c>
      <c r="E438">
        <v>885</v>
      </c>
      <c r="F438">
        <v>909</v>
      </c>
      <c r="G438">
        <v>1200</v>
      </c>
      <c r="H438" t="s">
        <v>1042</v>
      </c>
      <c r="I438">
        <v>8919</v>
      </c>
      <c r="J438" t="s">
        <v>1363</v>
      </c>
      <c r="K438" t="s">
        <v>1059</v>
      </c>
      <c r="L438">
        <v>2032</v>
      </c>
      <c r="M438">
        <v>2126</v>
      </c>
      <c r="N438">
        <v>500</v>
      </c>
      <c r="O438" t="s">
        <v>1039</v>
      </c>
      <c r="P438">
        <v>0.79191873607433905</v>
      </c>
      <c r="Q438">
        <v>0.87795071813819603</v>
      </c>
      <c r="R438" s="106">
        <v>0.21444475063107801</v>
      </c>
      <c r="S438" s="15">
        <v>6.8608494167554301E-3</v>
      </c>
      <c r="T438">
        <v>-2.44300544193865</v>
      </c>
      <c r="U438">
        <v>2.44300544193865</v>
      </c>
      <c r="V438">
        <v>2.3428548160776699</v>
      </c>
      <c r="W438">
        <v>-24.36</v>
      </c>
      <c r="X438">
        <v>2.62</v>
      </c>
      <c r="Y438">
        <v>475025</v>
      </c>
      <c r="Z438">
        <v>36540</v>
      </c>
      <c r="AA438">
        <v>1.86</v>
      </c>
      <c r="AB438">
        <v>13</v>
      </c>
      <c r="AC438">
        <v>10</v>
      </c>
      <c r="AD438">
        <v>3</v>
      </c>
      <c r="AE438">
        <v>76.92</v>
      </c>
      <c r="AF438">
        <v>8</v>
      </c>
      <c r="AG438">
        <v>8</v>
      </c>
      <c r="AH438">
        <v>3</v>
      </c>
      <c r="AI438">
        <v>2</v>
      </c>
    </row>
    <row r="439" spans="1:35" x14ac:dyDescent="0.2">
      <c r="A439" s="102">
        <v>2776</v>
      </c>
      <c r="B439">
        <v>3632</v>
      </c>
      <c r="C439" t="s">
        <v>1764</v>
      </c>
      <c r="D439" t="s">
        <v>1041</v>
      </c>
      <c r="E439">
        <v>435</v>
      </c>
      <c r="F439">
        <v>439</v>
      </c>
      <c r="G439">
        <v>2500</v>
      </c>
      <c r="H439" t="s">
        <v>1039</v>
      </c>
      <c r="I439">
        <v>6472</v>
      </c>
      <c r="J439" t="s">
        <v>59</v>
      </c>
      <c r="K439" t="s">
        <v>1051</v>
      </c>
      <c r="L439">
        <v>211</v>
      </c>
      <c r="M439">
        <v>220</v>
      </c>
      <c r="N439">
        <v>5000</v>
      </c>
      <c r="O439" t="s">
        <v>1042</v>
      </c>
      <c r="P439">
        <v>0.88320997889177599</v>
      </c>
      <c r="Q439">
        <v>0.89947066982025103</v>
      </c>
      <c r="R439">
        <v>8.0462076849786804E-2</v>
      </c>
      <c r="S439" s="106">
        <v>8.9325031193781795E-2</v>
      </c>
      <c r="T439">
        <v>0.38596663499664202</v>
      </c>
      <c r="U439">
        <v>0.38596663499664202</v>
      </c>
      <c r="V439">
        <v>0.75465233055913095</v>
      </c>
      <c r="W439">
        <v>5.85</v>
      </c>
      <c r="X439">
        <v>0.23</v>
      </c>
      <c r="Y439">
        <v>474223</v>
      </c>
      <c r="Z439">
        <v>18969</v>
      </c>
      <c r="AA439">
        <v>0.89</v>
      </c>
      <c r="AB439">
        <v>25</v>
      </c>
      <c r="AC439">
        <v>16</v>
      </c>
      <c r="AD439">
        <v>9</v>
      </c>
      <c r="AE439">
        <v>64</v>
      </c>
      <c r="AF439">
        <v>9</v>
      </c>
      <c r="AG439">
        <v>13</v>
      </c>
      <c r="AH439">
        <v>7</v>
      </c>
      <c r="AI439">
        <v>5</v>
      </c>
    </row>
    <row r="440" spans="1:35" x14ac:dyDescent="0.2">
      <c r="A440" s="102">
        <v>1926</v>
      </c>
      <c r="B440">
        <v>5471</v>
      </c>
      <c r="C440" t="s">
        <v>1209</v>
      </c>
      <c r="D440" t="s">
        <v>1081</v>
      </c>
      <c r="E440">
        <v>3585</v>
      </c>
      <c r="F440">
        <v>3635</v>
      </c>
      <c r="G440">
        <v>300</v>
      </c>
      <c r="H440" t="s">
        <v>1042</v>
      </c>
      <c r="I440">
        <v>7453</v>
      </c>
      <c r="J440" t="s">
        <v>50</v>
      </c>
      <c r="K440" t="s">
        <v>1063</v>
      </c>
      <c r="L440">
        <v>1396</v>
      </c>
      <c r="M440">
        <v>1429</v>
      </c>
      <c r="N440">
        <v>800</v>
      </c>
      <c r="O440" t="s">
        <v>1039</v>
      </c>
      <c r="P440">
        <v>0.90883342669105005</v>
      </c>
      <c r="Q440">
        <v>0.91924259002887199</v>
      </c>
      <c r="R440">
        <v>0.31282245027561301</v>
      </c>
      <c r="S440" s="15">
        <v>7.3353755212983499E-2</v>
      </c>
      <c r="T440">
        <v>-0.419835196313044</v>
      </c>
      <c r="U440">
        <v>0.419835196313044</v>
      </c>
      <c r="V440">
        <v>0.23986632318696199</v>
      </c>
      <c r="W440">
        <v>-5.08</v>
      </c>
      <c r="X440">
        <v>4.83</v>
      </c>
      <c r="Y440">
        <v>474030</v>
      </c>
      <c r="Z440">
        <v>26335</v>
      </c>
      <c r="AA440">
        <v>1.48</v>
      </c>
      <c r="AB440">
        <v>18</v>
      </c>
      <c r="AC440">
        <v>10</v>
      </c>
      <c r="AD440">
        <v>8</v>
      </c>
      <c r="AE440">
        <v>55.56</v>
      </c>
      <c r="AF440">
        <v>10</v>
      </c>
      <c r="AG440">
        <v>9</v>
      </c>
      <c r="AH440">
        <v>4</v>
      </c>
      <c r="AI440">
        <v>5</v>
      </c>
    </row>
    <row r="441" spans="1:35" x14ac:dyDescent="0.2">
      <c r="A441" s="102">
        <v>174</v>
      </c>
      <c r="B441">
        <v>3086</v>
      </c>
      <c r="C441" t="s">
        <v>553</v>
      </c>
      <c r="D441" t="s">
        <v>1063</v>
      </c>
      <c r="E441">
        <v>900</v>
      </c>
      <c r="F441">
        <v>943</v>
      </c>
      <c r="G441">
        <v>1100</v>
      </c>
      <c r="H441" t="s">
        <v>1042</v>
      </c>
      <c r="I441">
        <v>7272</v>
      </c>
      <c r="J441" t="s">
        <v>1196</v>
      </c>
      <c r="K441" t="s">
        <v>1055</v>
      </c>
      <c r="L441">
        <v>1418</v>
      </c>
      <c r="M441">
        <v>1442</v>
      </c>
      <c r="N441">
        <v>700</v>
      </c>
      <c r="O441" t="s">
        <v>1039</v>
      </c>
      <c r="P441">
        <v>0.97265059502597695</v>
      </c>
      <c r="Q441">
        <v>0.96366288298055103</v>
      </c>
      <c r="R441" s="15">
        <v>0.29435796555356197</v>
      </c>
      <c r="S441">
        <v>2.12692757283451E-2</v>
      </c>
      <c r="T441">
        <v>-0.16914249960965</v>
      </c>
      <c r="U441">
        <v>0.16914249960965</v>
      </c>
      <c r="V441">
        <v>0.66605888468393704</v>
      </c>
      <c r="W441">
        <v>-0.85</v>
      </c>
      <c r="X441">
        <v>2.76</v>
      </c>
      <c r="Y441">
        <v>473350</v>
      </c>
      <c r="Z441">
        <v>29584</v>
      </c>
      <c r="AA441">
        <v>1.45</v>
      </c>
      <c r="AB441">
        <v>16</v>
      </c>
      <c r="AC441">
        <v>12</v>
      </c>
      <c r="AD441">
        <v>4</v>
      </c>
      <c r="AE441">
        <v>75</v>
      </c>
      <c r="AF441">
        <v>13</v>
      </c>
      <c r="AG441">
        <v>7</v>
      </c>
      <c r="AH441">
        <v>3</v>
      </c>
      <c r="AI441">
        <v>6</v>
      </c>
    </row>
    <row r="442" spans="1:35" x14ac:dyDescent="0.2">
      <c r="A442" s="102">
        <v>1090</v>
      </c>
      <c r="B442">
        <v>1719</v>
      </c>
      <c r="C442" t="s">
        <v>492</v>
      </c>
      <c r="D442" t="s">
        <v>1049</v>
      </c>
      <c r="E442">
        <v>707</v>
      </c>
      <c r="F442">
        <v>715</v>
      </c>
      <c r="G442">
        <v>1500</v>
      </c>
      <c r="H442" t="s">
        <v>1039</v>
      </c>
      <c r="I442">
        <v>5991</v>
      </c>
      <c r="J442" t="s">
        <v>911</v>
      </c>
      <c r="K442" t="s">
        <v>1189</v>
      </c>
      <c r="L442">
        <v>706</v>
      </c>
      <c r="M442">
        <v>730</v>
      </c>
      <c r="N442">
        <v>1500</v>
      </c>
      <c r="O442" t="s">
        <v>1042</v>
      </c>
      <c r="P442">
        <v>0.97915110659048199</v>
      </c>
      <c r="Q442">
        <v>0.93683340309885399</v>
      </c>
      <c r="R442">
        <v>5.8001628342697498E-3</v>
      </c>
      <c r="S442">
        <v>5.7081697048039802E-2</v>
      </c>
      <c r="T442">
        <v>9.7172015545981205E-2</v>
      </c>
      <c r="U442">
        <v>9.7172015545981205E-2</v>
      </c>
      <c r="V442">
        <v>0.68152287445328097</v>
      </c>
      <c r="W442">
        <v>0.3</v>
      </c>
      <c r="X442">
        <v>2.0499999999999998</v>
      </c>
      <c r="Y442">
        <v>473333</v>
      </c>
      <c r="Z442">
        <v>27843</v>
      </c>
      <c r="AA442">
        <v>1.31</v>
      </c>
      <c r="AB442">
        <v>17</v>
      </c>
      <c r="AC442">
        <v>12</v>
      </c>
      <c r="AD442">
        <v>5</v>
      </c>
      <c r="AE442">
        <v>70.59</v>
      </c>
      <c r="AF442">
        <v>11</v>
      </c>
      <c r="AG442">
        <v>9</v>
      </c>
      <c r="AH442">
        <v>3</v>
      </c>
      <c r="AI442">
        <v>5</v>
      </c>
    </row>
    <row r="443" spans="1:35" x14ac:dyDescent="0.2">
      <c r="A443" s="102">
        <v>2271</v>
      </c>
      <c r="B443">
        <v>1417</v>
      </c>
      <c r="C443" t="s">
        <v>1777</v>
      </c>
      <c r="D443" t="s">
        <v>1049</v>
      </c>
      <c r="E443">
        <v>1422</v>
      </c>
      <c r="F443">
        <v>1449</v>
      </c>
      <c r="G443">
        <v>700</v>
      </c>
      <c r="H443" t="s">
        <v>1039</v>
      </c>
      <c r="I443">
        <v>5021</v>
      </c>
      <c r="J443" t="s">
        <v>1661</v>
      </c>
      <c r="K443" t="s">
        <v>1248</v>
      </c>
      <c r="L443">
        <v>1624</v>
      </c>
      <c r="M443">
        <v>1607</v>
      </c>
      <c r="N443">
        <v>600</v>
      </c>
      <c r="O443" t="s">
        <v>1042</v>
      </c>
      <c r="P443">
        <v>0.86392942174319198</v>
      </c>
      <c r="Q443">
        <v>0.91114997069232295</v>
      </c>
      <c r="R443" s="15">
        <v>2.5921498759154098E-2</v>
      </c>
      <c r="S443">
        <v>2.67287983966015E-2</v>
      </c>
      <c r="T443">
        <v>1.18774584150158</v>
      </c>
      <c r="U443">
        <v>1.18774584150158</v>
      </c>
      <c r="V443">
        <v>1.30948827171039</v>
      </c>
      <c r="W443">
        <v>8.94</v>
      </c>
      <c r="X443">
        <v>5.2</v>
      </c>
      <c r="Y443">
        <v>472543</v>
      </c>
      <c r="Z443">
        <v>23627</v>
      </c>
      <c r="AA443">
        <v>1.1000000000000001</v>
      </c>
      <c r="AB443">
        <v>20</v>
      </c>
      <c r="AC443">
        <v>13</v>
      </c>
      <c r="AD443">
        <v>7</v>
      </c>
      <c r="AE443">
        <v>65</v>
      </c>
      <c r="AF443">
        <v>10</v>
      </c>
      <c r="AG443">
        <v>10</v>
      </c>
      <c r="AH443">
        <v>5</v>
      </c>
      <c r="AI443">
        <v>5</v>
      </c>
    </row>
    <row r="444" spans="1:35" x14ac:dyDescent="0.2">
      <c r="A444" s="102">
        <v>5432</v>
      </c>
      <c r="B444">
        <v>4704</v>
      </c>
      <c r="C444" t="s">
        <v>1002</v>
      </c>
      <c r="D444" t="s">
        <v>1041</v>
      </c>
      <c r="E444">
        <v>5400</v>
      </c>
      <c r="F444">
        <v>5370</v>
      </c>
      <c r="G444">
        <v>200</v>
      </c>
      <c r="H444" t="s">
        <v>1039</v>
      </c>
      <c r="I444">
        <v>8572</v>
      </c>
      <c r="J444" t="s">
        <v>1007</v>
      </c>
      <c r="K444" t="s">
        <v>1045</v>
      </c>
      <c r="L444">
        <v>443</v>
      </c>
      <c r="M444">
        <v>444</v>
      </c>
      <c r="N444">
        <v>2400</v>
      </c>
      <c r="O444" t="s">
        <v>1042</v>
      </c>
      <c r="P444">
        <v>0.77756966500562597</v>
      </c>
      <c r="Q444">
        <v>0.807283315164118</v>
      </c>
      <c r="R444">
        <v>1.9205942615245698E-2</v>
      </c>
      <c r="S444" s="15">
        <v>3.3271339202509603E-2</v>
      </c>
      <c r="T444">
        <v>0.82133247391106401</v>
      </c>
      <c r="U444">
        <v>0.82133247391106401</v>
      </c>
      <c r="V444">
        <v>1.37730626684974</v>
      </c>
      <c r="W444">
        <v>4.63</v>
      </c>
      <c r="X444">
        <v>0.78</v>
      </c>
      <c r="Y444">
        <v>472522</v>
      </c>
      <c r="Z444">
        <v>23626</v>
      </c>
      <c r="AA444">
        <v>1.41</v>
      </c>
      <c r="AB444">
        <v>20</v>
      </c>
      <c r="AC444">
        <v>13</v>
      </c>
      <c r="AD444">
        <v>7</v>
      </c>
      <c r="AE444">
        <v>65</v>
      </c>
      <c r="AF444">
        <v>12</v>
      </c>
      <c r="AG444">
        <v>10</v>
      </c>
      <c r="AH444">
        <v>2</v>
      </c>
      <c r="AI444">
        <v>8</v>
      </c>
    </row>
    <row r="445" spans="1:35" x14ac:dyDescent="0.2">
      <c r="A445" s="102">
        <v>3252</v>
      </c>
      <c r="B445">
        <v>4061</v>
      </c>
      <c r="C445" t="s">
        <v>1224</v>
      </c>
      <c r="D445" t="s">
        <v>1062</v>
      </c>
      <c r="E445">
        <v>2685</v>
      </c>
      <c r="F445">
        <v>2677</v>
      </c>
      <c r="G445">
        <v>400</v>
      </c>
      <c r="H445" t="s">
        <v>1039</v>
      </c>
      <c r="I445">
        <v>8850</v>
      </c>
      <c r="J445" t="s">
        <v>1566</v>
      </c>
      <c r="K445" t="s">
        <v>1059</v>
      </c>
      <c r="L445">
        <v>2068</v>
      </c>
      <c r="M445">
        <v>2101</v>
      </c>
      <c r="N445">
        <v>500</v>
      </c>
      <c r="O445" t="s">
        <v>1042</v>
      </c>
      <c r="P445">
        <v>0.81114795101395099</v>
      </c>
      <c r="Q445">
        <v>0.88701798181589397</v>
      </c>
      <c r="R445" s="106">
        <v>7.0014224690075594E-2</v>
      </c>
      <c r="S445" s="106">
        <v>4.8416910269469697E-2</v>
      </c>
      <c r="T445">
        <v>0.897837968924036</v>
      </c>
      <c r="U445">
        <v>0.897837968924036</v>
      </c>
      <c r="V445">
        <v>0.98832778696509904</v>
      </c>
      <c r="W445">
        <v>6.19</v>
      </c>
      <c r="X445">
        <v>1.9</v>
      </c>
      <c r="Y445">
        <v>472399</v>
      </c>
      <c r="Z445">
        <v>26244</v>
      </c>
      <c r="AA445">
        <v>1.4</v>
      </c>
      <c r="AB445">
        <v>18</v>
      </c>
      <c r="AC445">
        <v>13</v>
      </c>
      <c r="AD445">
        <v>5</v>
      </c>
      <c r="AE445">
        <v>72.22</v>
      </c>
      <c r="AF445">
        <v>11</v>
      </c>
      <c r="AG445">
        <v>9</v>
      </c>
      <c r="AH445">
        <v>2</v>
      </c>
      <c r="AI445">
        <v>7</v>
      </c>
    </row>
    <row r="446" spans="1:35" x14ac:dyDescent="0.2">
      <c r="A446" s="102">
        <v>4783</v>
      </c>
      <c r="B446">
        <v>4185</v>
      </c>
      <c r="C446" t="s">
        <v>1353</v>
      </c>
      <c r="D446" t="s">
        <v>1062</v>
      </c>
      <c r="E446">
        <v>1981</v>
      </c>
      <c r="F446">
        <v>1986</v>
      </c>
      <c r="G446">
        <v>500</v>
      </c>
      <c r="H446" t="s">
        <v>1039</v>
      </c>
      <c r="I446">
        <v>4530</v>
      </c>
      <c r="J446" t="s">
        <v>866</v>
      </c>
      <c r="K446" t="s">
        <v>1060</v>
      </c>
      <c r="L446">
        <v>5090</v>
      </c>
      <c r="M446">
        <v>5060</v>
      </c>
      <c r="N446">
        <v>200</v>
      </c>
      <c r="O446" t="s">
        <v>1042</v>
      </c>
      <c r="P446">
        <v>0.86098076836320703</v>
      </c>
      <c r="Q446">
        <v>0.83725765706982802</v>
      </c>
      <c r="R446" s="106">
        <v>0.18199918107139901</v>
      </c>
      <c r="S446" s="15">
        <v>6.10679471108488E-2</v>
      </c>
      <c r="T446">
        <v>0.55947540603879797</v>
      </c>
      <c r="U446">
        <v>0.55947540603879797</v>
      </c>
      <c r="V446">
        <v>0.15239682672743299</v>
      </c>
      <c r="W446">
        <v>3.08</v>
      </c>
      <c r="X446">
        <v>1.88</v>
      </c>
      <c r="Y446">
        <v>472208</v>
      </c>
      <c r="Z446">
        <v>36324</v>
      </c>
      <c r="AA446">
        <v>1.95</v>
      </c>
      <c r="AB446">
        <v>13</v>
      </c>
      <c r="AC446">
        <v>9</v>
      </c>
      <c r="AD446">
        <v>4</v>
      </c>
      <c r="AE446">
        <v>69.23</v>
      </c>
      <c r="AF446">
        <v>12</v>
      </c>
      <c r="AG446">
        <v>8</v>
      </c>
      <c r="AH446">
        <v>1</v>
      </c>
      <c r="AI446">
        <v>4</v>
      </c>
    </row>
    <row r="447" spans="1:35" x14ac:dyDescent="0.2">
      <c r="A447" s="102">
        <v>1458</v>
      </c>
      <c r="B447">
        <v>4631</v>
      </c>
      <c r="C447" t="s">
        <v>1246</v>
      </c>
      <c r="D447" t="s">
        <v>1062</v>
      </c>
      <c r="E447">
        <v>2478</v>
      </c>
      <c r="F447">
        <v>2509</v>
      </c>
      <c r="G447">
        <v>400</v>
      </c>
      <c r="H447" t="s">
        <v>1042</v>
      </c>
      <c r="I447">
        <v>6103</v>
      </c>
      <c r="J447" t="s">
        <v>1779</v>
      </c>
      <c r="K447" t="s">
        <v>1051</v>
      </c>
      <c r="L447">
        <v>4330</v>
      </c>
      <c r="M447">
        <v>4410</v>
      </c>
      <c r="N447">
        <v>200</v>
      </c>
      <c r="O447" t="s">
        <v>1039</v>
      </c>
      <c r="P447">
        <v>0.89722967320518099</v>
      </c>
      <c r="Q447">
        <v>0.92904827690716796</v>
      </c>
      <c r="R447">
        <v>0.42642887750717001</v>
      </c>
      <c r="S447">
        <v>3.7786285670559298E-2</v>
      </c>
      <c r="T447">
        <v>-0.87346580725879897</v>
      </c>
      <c r="U447">
        <v>0.87346580725879897</v>
      </c>
      <c r="V447">
        <v>0.619089479699097</v>
      </c>
      <c r="W447">
        <v>-8.94</v>
      </c>
      <c r="X447">
        <v>13.79</v>
      </c>
      <c r="Y447">
        <v>471781</v>
      </c>
      <c r="Z447">
        <v>33699</v>
      </c>
      <c r="AA447">
        <v>1.95</v>
      </c>
      <c r="AB447">
        <v>14</v>
      </c>
      <c r="AC447">
        <v>12</v>
      </c>
      <c r="AD447">
        <v>2</v>
      </c>
      <c r="AE447">
        <v>85.71</v>
      </c>
      <c r="AF447">
        <v>12</v>
      </c>
      <c r="AG447">
        <v>9</v>
      </c>
      <c r="AH447">
        <v>1</v>
      </c>
      <c r="AI447">
        <v>4</v>
      </c>
    </row>
    <row r="448" spans="1:35" x14ac:dyDescent="0.2">
      <c r="A448" s="102">
        <v>2916</v>
      </c>
      <c r="B448">
        <v>4061</v>
      </c>
      <c r="C448" t="s">
        <v>1224</v>
      </c>
      <c r="D448" t="s">
        <v>1062</v>
      </c>
      <c r="E448">
        <v>2685</v>
      </c>
      <c r="F448">
        <v>2677</v>
      </c>
      <c r="G448">
        <v>400</v>
      </c>
      <c r="H448" t="s">
        <v>1039</v>
      </c>
      <c r="I448">
        <v>8359</v>
      </c>
      <c r="J448" t="s">
        <v>500</v>
      </c>
      <c r="K448" t="s">
        <v>1083</v>
      </c>
      <c r="L448">
        <v>363</v>
      </c>
      <c r="M448">
        <v>359</v>
      </c>
      <c r="N448">
        <v>3000</v>
      </c>
      <c r="O448" t="s">
        <v>1042</v>
      </c>
      <c r="P448">
        <v>0.70861166262596798</v>
      </c>
      <c r="Q448">
        <v>0.89566895068538299</v>
      </c>
      <c r="R448">
        <v>0.31837619516076299</v>
      </c>
      <c r="S448">
        <v>8.94391793254261E-3</v>
      </c>
      <c r="T448">
        <v>1.0213628096432701</v>
      </c>
      <c r="U448">
        <v>1.0213628096432701</v>
      </c>
      <c r="V448">
        <v>0.64876777818909004</v>
      </c>
      <c r="W448">
        <v>6.96</v>
      </c>
      <c r="X448">
        <v>0.57999999999999996</v>
      </c>
      <c r="Y448">
        <v>471278</v>
      </c>
      <c r="Z448">
        <v>21422</v>
      </c>
      <c r="AA448">
        <v>1.1499999999999999</v>
      </c>
      <c r="AB448">
        <v>22</v>
      </c>
      <c r="AC448">
        <v>14</v>
      </c>
      <c r="AD448">
        <v>8</v>
      </c>
      <c r="AE448">
        <v>63.64</v>
      </c>
      <c r="AF448">
        <v>11</v>
      </c>
      <c r="AG448">
        <v>9</v>
      </c>
      <c r="AH448">
        <v>5</v>
      </c>
      <c r="AI448">
        <v>8</v>
      </c>
    </row>
    <row r="449" spans="1:35" x14ac:dyDescent="0.2">
      <c r="A449" s="102">
        <v>1723</v>
      </c>
      <c r="B449">
        <v>1662</v>
      </c>
      <c r="C449" t="s">
        <v>510</v>
      </c>
      <c r="D449" t="s">
        <v>1202</v>
      </c>
      <c r="E449">
        <v>1914</v>
      </c>
      <c r="F449">
        <v>1898</v>
      </c>
      <c r="G449">
        <v>500</v>
      </c>
      <c r="H449" t="s">
        <v>1042</v>
      </c>
      <c r="I449">
        <v>8905</v>
      </c>
      <c r="J449" t="s">
        <v>1256</v>
      </c>
      <c r="K449" t="s">
        <v>1059</v>
      </c>
      <c r="L449">
        <v>1480</v>
      </c>
      <c r="M449">
        <v>1524</v>
      </c>
      <c r="N449">
        <v>600</v>
      </c>
      <c r="O449" t="s">
        <v>1039</v>
      </c>
      <c r="P449">
        <v>0.92553719170055204</v>
      </c>
      <c r="Q449">
        <v>0.92349926303443397</v>
      </c>
      <c r="R449">
        <v>0.23636723376802801</v>
      </c>
      <c r="S449">
        <v>6.3303050754544201E-3</v>
      </c>
      <c r="T449">
        <v>-1.9180966524588401</v>
      </c>
      <c r="U449">
        <v>1.9180966524588401</v>
      </c>
      <c r="V449">
        <v>1.22301327370961</v>
      </c>
      <c r="W449">
        <v>-15.5</v>
      </c>
      <c r="X449">
        <v>3.65</v>
      </c>
      <c r="Y449">
        <v>470271</v>
      </c>
      <c r="Z449">
        <v>18087</v>
      </c>
      <c r="AA449">
        <v>0.89</v>
      </c>
      <c r="AB449">
        <v>26</v>
      </c>
      <c r="AC449">
        <v>17</v>
      </c>
      <c r="AD449">
        <v>9</v>
      </c>
      <c r="AE449">
        <v>65.38</v>
      </c>
      <c r="AF449">
        <v>10</v>
      </c>
      <c r="AG449">
        <v>15</v>
      </c>
      <c r="AH449">
        <v>7</v>
      </c>
      <c r="AI449">
        <v>4</v>
      </c>
    </row>
    <row r="450" spans="1:35" x14ac:dyDescent="0.2">
      <c r="A450" s="102">
        <v>2429</v>
      </c>
      <c r="B450">
        <v>7984</v>
      </c>
      <c r="C450" t="s">
        <v>704</v>
      </c>
      <c r="D450" t="s">
        <v>1061</v>
      </c>
      <c r="E450">
        <v>1310</v>
      </c>
      <c r="F450">
        <v>1349</v>
      </c>
      <c r="G450">
        <v>800</v>
      </c>
      <c r="H450" t="s">
        <v>1042</v>
      </c>
      <c r="I450">
        <v>8020</v>
      </c>
      <c r="J450" t="s">
        <v>1121</v>
      </c>
      <c r="K450" t="s">
        <v>1046</v>
      </c>
      <c r="L450">
        <v>1163</v>
      </c>
      <c r="M450">
        <v>1190</v>
      </c>
      <c r="N450">
        <v>900</v>
      </c>
      <c r="O450" t="s">
        <v>1039</v>
      </c>
      <c r="P450">
        <v>0.81905408083762798</v>
      </c>
      <c r="Q450">
        <v>0.90757196399792905</v>
      </c>
      <c r="R450" s="106">
        <v>9.3658614982394996E-3</v>
      </c>
      <c r="S450">
        <v>9.4392980813585201E-2</v>
      </c>
      <c r="T450">
        <v>-1.51287659245289</v>
      </c>
      <c r="U450">
        <v>1.51287659245289</v>
      </c>
      <c r="V450">
        <v>1.41503035668808</v>
      </c>
      <c r="W450">
        <v>-11.42</v>
      </c>
      <c r="X450">
        <v>0.76</v>
      </c>
      <c r="Y450">
        <v>469816</v>
      </c>
      <c r="Z450">
        <v>22372</v>
      </c>
      <c r="AA450">
        <v>1.1100000000000001</v>
      </c>
      <c r="AB450">
        <v>21</v>
      </c>
      <c r="AC450">
        <v>15</v>
      </c>
      <c r="AD450">
        <v>6</v>
      </c>
      <c r="AE450">
        <v>71.430000000000007</v>
      </c>
      <c r="AF450">
        <v>13</v>
      </c>
      <c r="AG450">
        <v>10</v>
      </c>
      <c r="AH450">
        <v>3</v>
      </c>
      <c r="AI450">
        <v>8</v>
      </c>
    </row>
    <row r="451" spans="1:35" x14ac:dyDescent="0.2">
      <c r="A451" s="102">
        <v>4759</v>
      </c>
      <c r="B451">
        <v>4212</v>
      </c>
      <c r="C451" t="s">
        <v>597</v>
      </c>
      <c r="D451" t="s">
        <v>1062</v>
      </c>
      <c r="E451">
        <v>2306</v>
      </c>
      <c r="F451">
        <v>2273</v>
      </c>
      <c r="G451">
        <v>500</v>
      </c>
      <c r="H451" t="s">
        <v>1039</v>
      </c>
      <c r="I451">
        <v>9746</v>
      </c>
      <c r="J451" t="s">
        <v>1195</v>
      </c>
      <c r="K451" t="s">
        <v>1041</v>
      </c>
      <c r="L451">
        <v>5220</v>
      </c>
      <c r="M451">
        <v>5150</v>
      </c>
      <c r="N451">
        <v>200</v>
      </c>
      <c r="O451" t="s">
        <v>1042</v>
      </c>
      <c r="P451">
        <v>0.903828826643859</v>
      </c>
      <c r="Q451">
        <v>0.83808612727270404</v>
      </c>
      <c r="R451">
        <v>0.21441905645828899</v>
      </c>
      <c r="S451">
        <v>2.4610083491428399E-2</v>
      </c>
      <c r="T451">
        <v>0.58090637805618695</v>
      </c>
      <c r="U451">
        <v>0.58090637805618695</v>
      </c>
      <c r="V451">
        <v>1.2543733093957901</v>
      </c>
      <c r="W451">
        <v>2.33</v>
      </c>
      <c r="X451">
        <v>10.34</v>
      </c>
      <c r="Y451">
        <v>469815</v>
      </c>
      <c r="Z451">
        <v>31321</v>
      </c>
      <c r="AA451">
        <v>1.66</v>
      </c>
      <c r="AB451">
        <v>15</v>
      </c>
      <c r="AC451">
        <v>11</v>
      </c>
      <c r="AD451">
        <v>4</v>
      </c>
      <c r="AE451">
        <v>73.33</v>
      </c>
      <c r="AF451">
        <v>12</v>
      </c>
      <c r="AG451">
        <v>10</v>
      </c>
      <c r="AH451">
        <v>2</v>
      </c>
      <c r="AI451">
        <v>3</v>
      </c>
    </row>
    <row r="452" spans="1:35" x14ac:dyDescent="0.2">
      <c r="A452" s="102">
        <v>2883</v>
      </c>
      <c r="B452">
        <v>1942</v>
      </c>
      <c r="C452" t="s">
        <v>1374</v>
      </c>
      <c r="D452" t="s">
        <v>1049</v>
      </c>
      <c r="E452">
        <v>916</v>
      </c>
      <c r="F452">
        <v>924</v>
      </c>
      <c r="G452">
        <v>1100</v>
      </c>
      <c r="H452" t="s">
        <v>1039</v>
      </c>
      <c r="I452">
        <v>4188</v>
      </c>
      <c r="J452" t="s">
        <v>1205</v>
      </c>
      <c r="K452" t="s">
        <v>1062</v>
      </c>
      <c r="L452">
        <v>612.79999999999995</v>
      </c>
      <c r="M452">
        <v>621.70000000000005</v>
      </c>
      <c r="N452">
        <v>1600</v>
      </c>
      <c r="O452" t="s">
        <v>1042</v>
      </c>
      <c r="P452">
        <v>0.88414072414782796</v>
      </c>
      <c r="Q452">
        <v>0.89650052391041102</v>
      </c>
      <c r="R452">
        <v>0.32349646953809802</v>
      </c>
      <c r="S452" s="15">
        <v>5.5378861806483902E-2</v>
      </c>
      <c r="T452">
        <v>2.6330652668685199</v>
      </c>
      <c r="U452">
        <v>2.6330652668685199</v>
      </c>
      <c r="V452">
        <v>2.8184019619622398</v>
      </c>
      <c r="W452">
        <v>11.06</v>
      </c>
      <c r="X452">
        <v>2.13</v>
      </c>
      <c r="Y452">
        <v>468936</v>
      </c>
      <c r="Z452">
        <v>27584</v>
      </c>
      <c r="AA452">
        <v>1.28</v>
      </c>
      <c r="AB452">
        <v>17</v>
      </c>
      <c r="AC452">
        <v>12</v>
      </c>
      <c r="AD452">
        <v>5</v>
      </c>
      <c r="AE452">
        <v>70.59</v>
      </c>
      <c r="AF452">
        <v>11</v>
      </c>
      <c r="AG452">
        <v>10</v>
      </c>
      <c r="AH452">
        <v>0</v>
      </c>
      <c r="AI452">
        <v>7</v>
      </c>
    </row>
    <row r="453" spans="1:35" x14ac:dyDescent="0.2">
      <c r="A453" s="102">
        <v>1877</v>
      </c>
      <c r="B453">
        <v>6183</v>
      </c>
      <c r="C453" t="s">
        <v>1217</v>
      </c>
      <c r="D453" t="s">
        <v>1052</v>
      </c>
      <c r="E453">
        <v>1265</v>
      </c>
      <c r="F453">
        <v>1272</v>
      </c>
      <c r="G453">
        <v>800</v>
      </c>
      <c r="H453" t="s">
        <v>1039</v>
      </c>
      <c r="I453">
        <v>8308</v>
      </c>
      <c r="J453" t="s">
        <v>48</v>
      </c>
      <c r="K453" t="s">
        <v>1083</v>
      </c>
      <c r="L453">
        <v>324.39999999999998</v>
      </c>
      <c r="M453">
        <v>328.3</v>
      </c>
      <c r="N453">
        <v>3100</v>
      </c>
      <c r="O453" t="s">
        <v>1042</v>
      </c>
      <c r="P453">
        <v>0.89744763951073703</v>
      </c>
      <c r="Q453">
        <v>0.92030882100695299</v>
      </c>
      <c r="R453">
        <v>0.28258664991601001</v>
      </c>
      <c r="S453">
        <v>4.8671604697737299E-2</v>
      </c>
      <c r="T453">
        <v>2.2953266844594502</v>
      </c>
      <c r="U453">
        <v>2.2953266844594502</v>
      </c>
      <c r="V453">
        <v>2.3165393811933899</v>
      </c>
      <c r="W453">
        <v>12.67</v>
      </c>
      <c r="X453">
        <v>0.01</v>
      </c>
      <c r="Y453">
        <v>468604</v>
      </c>
      <c r="Z453">
        <v>19525</v>
      </c>
      <c r="AA453">
        <v>0.93</v>
      </c>
      <c r="AB453">
        <v>24</v>
      </c>
      <c r="AC453">
        <v>14</v>
      </c>
      <c r="AD453">
        <v>10</v>
      </c>
      <c r="AE453">
        <v>58.33</v>
      </c>
      <c r="AF453">
        <v>11</v>
      </c>
      <c r="AG453">
        <v>10</v>
      </c>
      <c r="AH453">
        <v>7</v>
      </c>
      <c r="AI453">
        <v>7</v>
      </c>
    </row>
    <row r="454" spans="1:35" x14ac:dyDescent="0.2">
      <c r="A454" s="102">
        <v>2556</v>
      </c>
      <c r="B454">
        <v>1662</v>
      </c>
      <c r="C454" t="s">
        <v>510</v>
      </c>
      <c r="D454" t="s">
        <v>1202</v>
      </c>
      <c r="E454">
        <v>1914</v>
      </c>
      <c r="F454">
        <v>1898</v>
      </c>
      <c r="G454">
        <v>500</v>
      </c>
      <c r="H454" t="s">
        <v>1042</v>
      </c>
      <c r="I454">
        <v>6436</v>
      </c>
      <c r="J454" t="s">
        <v>1354</v>
      </c>
      <c r="K454" t="s">
        <v>1051</v>
      </c>
      <c r="L454">
        <v>2218</v>
      </c>
      <c r="M454">
        <v>2269</v>
      </c>
      <c r="N454">
        <v>400</v>
      </c>
      <c r="O454" t="s">
        <v>1039</v>
      </c>
      <c r="P454">
        <v>0.92606810551651098</v>
      </c>
      <c r="Q454">
        <v>0.90437158439808096</v>
      </c>
      <c r="R454">
        <v>2.2634513416132301E-2</v>
      </c>
      <c r="S454">
        <v>7.7719665943038196E-2</v>
      </c>
      <c r="T454">
        <v>-0.14380315159228499</v>
      </c>
      <c r="U454">
        <v>0.14380315159228499</v>
      </c>
      <c r="V454">
        <v>4.5266612896105701E-2</v>
      </c>
      <c r="W454">
        <v>-1.24</v>
      </c>
      <c r="X454">
        <v>4.5599999999999996</v>
      </c>
      <c r="Y454">
        <v>468484</v>
      </c>
      <c r="Z454">
        <v>24657</v>
      </c>
      <c r="AA454">
        <v>1.29</v>
      </c>
      <c r="AB454">
        <v>19</v>
      </c>
      <c r="AC454">
        <v>14</v>
      </c>
      <c r="AD454">
        <v>5</v>
      </c>
      <c r="AE454">
        <v>73.680000000000007</v>
      </c>
      <c r="AF454">
        <v>10</v>
      </c>
      <c r="AG454">
        <v>12</v>
      </c>
      <c r="AH454">
        <v>3</v>
      </c>
      <c r="AI454">
        <v>4</v>
      </c>
    </row>
    <row r="455" spans="1:35" x14ac:dyDescent="0.2">
      <c r="A455" s="102">
        <v>4958</v>
      </c>
      <c r="B455">
        <v>8410</v>
      </c>
      <c r="C455" t="s">
        <v>1204</v>
      </c>
      <c r="D455" t="s">
        <v>1083</v>
      </c>
      <c r="E455">
        <v>280</v>
      </c>
      <c r="F455">
        <v>282</v>
      </c>
      <c r="G455">
        <v>3500</v>
      </c>
      <c r="H455" t="s">
        <v>1042</v>
      </c>
      <c r="I455">
        <v>9468</v>
      </c>
      <c r="J455" t="s">
        <v>1040</v>
      </c>
      <c r="K455" t="s">
        <v>1041</v>
      </c>
      <c r="L455">
        <v>1660</v>
      </c>
      <c r="M455">
        <v>1656</v>
      </c>
      <c r="N455">
        <v>600</v>
      </c>
      <c r="O455" t="s">
        <v>1039</v>
      </c>
      <c r="P455">
        <v>0.77641479788035705</v>
      </c>
      <c r="Q455">
        <v>0.83000818334415405</v>
      </c>
      <c r="R455" s="15">
        <v>0.13656698704023801</v>
      </c>
      <c r="S455">
        <v>8.2834051241318499E-2</v>
      </c>
      <c r="T455">
        <v>-1.04670524438694</v>
      </c>
      <c r="U455">
        <v>1.04670524438694</v>
      </c>
      <c r="V455">
        <v>1.0671822727803599</v>
      </c>
      <c r="W455">
        <v>-12.63</v>
      </c>
      <c r="X455">
        <v>0.66</v>
      </c>
      <c r="Y455">
        <v>467652</v>
      </c>
      <c r="Z455">
        <v>24613</v>
      </c>
      <c r="AA455">
        <v>1.19</v>
      </c>
      <c r="AB455">
        <v>19</v>
      </c>
      <c r="AC455">
        <v>12</v>
      </c>
      <c r="AD455">
        <v>7</v>
      </c>
      <c r="AE455">
        <v>63.16</v>
      </c>
      <c r="AF455">
        <v>10</v>
      </c>
      <c r="AG455">
        <v>10</v>
      </c>
      <c r="AH455">
        <v>5</v>
      </c>
      <c r="AI455">
        <v>4</v>
      </c>
    </row>
    <row r="456" spans="1:35" x14ac:dyDescent="0.2">
      <c r="A456" s="102">
        <v>4460</v>
      </c>
      <c r="B456">
        <v>5105</v>
      </c>
      <c r="C456" t="s">
        <v>1225</v>
      </c>
      <c r="D456" t="s">
        <v>1133</v>
      </c>
      <c r="E456">
        <v>1295</v>
      </c>
      <c r="F456">
        <v>1299</v>
      </c>
      <c r="G456">
        <v>800</v>
      </c>
      <c r="H456" t="s">
        <v>1042</v>
      </c>
      <c r="I456">
        <v>6141</v>
      </c>
      <c r="J456" t="s">
        <v>1226</v>
      </c>
      <c r="K456" t="s">
        <v>1051</v>
      </c>
      <c r="L456">
        <v>1167</v>
      </c>
      <c r="M456">
        <v>1205</v>
      </c>
      <c r="N456">
        <v>900</v>
      </c>
      <c r="O456" t="s">
        <v>1039</v>
      </c>
      <c r="P456">
        <v>0.90593872273280696</v>
      </c>
      <c r="Q456">
        <v>0.84888975865587901</v>
      </c>
      <c r="R456">
        <v>3.18555211702698E-4</v>
      </c>
      <c r="S456">
        <v>6.2665182337018604E-3</v>
      </c>
      <c r="T456">
        <v>-0.14891813833876699</v>
      </c>
      <c r="U456">
        <v>0.14891813833876699</v>
      </c>
      <c r="V456">
        <v>0.13574065327482401</v>
      </c>
      <c r="W456">
        <v>-2.2799999999999998</v>
      </c>
      <c r="X456">
        <v>4.3600000000000003</v>
      </c>
      <c r="Y456">
        <v>467622</v>
      </c>
      <c r="Z456">
        <v>23381</v>
      </c>
      <c r="AA456">
        <v>1.05</v>
      </c>
      <c r="AB456">
        <v>20</v>
      </c>
      <c r="AC456">
        <v>14</v>
      </c>
      <c r="AD456">
        <v>6</v>
      </c>
      <c r="AE456">
        <v>70</v>
      </c>
      <c r="AF456">
        <v>9</v>
      </c>
      <c r="AG456">
        <v>11</v>
      </c>
      <c r="AH456">
        <v>6</v>
      </c>
      <c r="AI456">
        <v>3</v>
      </c>
    </row>
    <row r="457" spans="1:35" x14ac:dyDescent="0.2">
      <c r="A457" s="102">
        <v>4693</v>
      </c>
      <c r="B457">
        <v>3254</v>
      </c>
      <c r="C457" t="s">
        <v>1660</v>
      </c>
      <c r="D457" t="s">
        <v>1059</v>
      </c>
      <c r="E457">
        <v>1141</v>
      </c>
      <c r="F457">
        <v>1168</v>
      </c>
      <c r="G457">
        <v>900</v>
      </c>
      <c r="H457" t="s">
        <v>1039</v>
      </c>
      <c r="I457">
        <v>3632</v>
      </c>
      <c r="J457" t="s">
        <v>1764</v>
      </c>
      <c r="K457" t="s">
        <v>1041</v>
      </c>
      <c r="L457">
        <v>435</v>
      </c>
      <c r="M457">
        <v>439</v>
      </c>
      <c r="N457">
        <v>2400</v>
      </c>
      <c r="O457" t="s">
        <v>1042</v>
      </c>
      <c r="P457">
        <v>0.93131685824079702</v>
      </c>
      <c r="Q457">
        <v>0.84047612398266403</v>
      </c>
      <c r="R457" s="15">
        <v>3.7652727901948797E-2</v>
      </c>
      <c r="S457" s="15">
        <v>9.9164027203385796E-2</v>
      </c>
      <c r="T457">
        <v>0.28658700468685699</v>
      </c>
      <c r="U457">
        <v>0.28658700468685699</v>
      </c>
      <c r="V457">
        <v>4.2276528031510198E-2</v>
      </c>
      <c r="W457">
        <v>1.68</v>
      </c>
      <c r="X457">
        <v>0.23</v>
      </c>
      <c r="Y457">
        <v>467027</v>
      </c>
      <c r="Z457">
        <v>21228</v>
      </c>
      <c r="AA457">
        <v>1.03</v>
      </c>
      <c r="AB457">
        <v>22</v>
      </c>
      <c r="AC457">
        <v>12</v>
      </c>
      <c r="AD457">
        <v>10</v>
      </c>
      <c r="AE457">
        <v>54.55</v>
      </c>
      <c r="AF457">
        <v>11</v>
      </c>
      <c r="AG457">
        <v>10</v>
      </c>
      <c r="AH457">
        <v>3</v>
      </c>
      <c r="AI457">
        <v>9</v>
      </c>
    </row>
    <row r="458" spans="1:35" x14ac:dyDescent="0.2">
      <c r="A458" s="102">
        <v>2168</v>
      </c>
      <c r="B458">
        <v>5020</v>
      </c>
      <c r="C458" t="s">
        <v>1308</v>
      </c>
      <c r="D458" t="s">
        <v>1248</v>
      </c>
      <c r="E458">
        <v>383.7</v>
      </c>
      <c r="F458">
        <v>381.1</v>
      </c>
      <c r="G458">
        <v>2800</v>
      </c>
      <c r="H458" t="s">
        <v>1042</v>
      </c>
      <c r="I458">
        <v>8473</v>
      </c>
      <c r="J458" t="s">
        <v>1758</v>
      </c>
      <c r="K458" t="s">
        <v>1181</v>
      </c>
      <c r="L458">
        <v>2117</v>
      </c>
      <c r="M458">
        <v>2164</v>
      </c>
      <c r="N458">
        <v>500</v>
      </c>
      <c r="O458" t="s">
        <v>1039</v>
      </c>
      <c r="P458">
        <v>0.92282123689718398</v>
      </c>
      <c r="Q458">
        <v>0.91381071557500604</v>
      </c>
      <c r="R458">
        <v>0.15809544863042399</v>
      </c>
      <c r="S458">
        <v>2.2492090057029599E-2</v>
      </c>
      <c r="T458">
        <v>-1.70514886626207</v>
      </c>
      <c r="U458">
        <v>1.70514886626207</v>
      </c>
      <c r="V458">
        <v>1.5460648265309</v>
      </c>
      <c r="W458">
        <v>-17.829999999999998</v>
      </c>
      <c r="X458">
        <v>1.38</v>
      </c>
      <c r="Y458">
        <v>466239</v>
      </c>
      <c r="Z458">
        <v>24539</v>
      </c>
      <c r="AA458">
        <v>1.17</v>
      </c>
      <c r="AB458">
        <v>19</v>
      </c>
      <c r="AC458">
        <v>14</v>
      </c>
      <c r="AD458">
        <v>5</v>
      </c>
      <c r="AE458">
        <v>73.680000000000007</v>
      </c>
      <c r="AF458">
        <v>10</v>
      </c>
      <c r="AG458">
        <v>12</v>
      </c>
      <c r="AH458">
        <v>5</v>
      </c>
      <c r="AI458">
        <v>2</v>
      </c>
    </row>
    <row r="459" spans="1:35" x14ac:dyDescent="0.2">
      <c r="A459" s="102">
        <v>2874</v>
      </c>
      <c r="B459">
        <v>8060</v>
      </c>
      <c r="C459" t="s">
        <v>895</v>
      </c>
      <c r="D459" t="s">
        <v>1046</v>
      </c>
      <c r="E459">
        <v>2142</v>
      </c>
      <c r="F459">
        <v>2147</v>
      </c>
      <c r="G459">
        <v>500</v>
      </c>
      <c r="H459" t="s">
        <v>1042</v>
      </c>
      <c r="I459">
        <v>9759</v>
      </c>
      <c r="J459" t="s">
        <v>423</v>
      </c>
      <c r="K459" t="s">
        <v>1041</v>
      </c>
      <c r="L459">
        <v>1592</v>
      </c>
      <c r="M459">
        <v>1617</v>
      </c>
      <c r="N459">
        <v>700</v>
      </c>
      <c r="O459" t="s">
        <v>1039</v>
      </c>
      <c r="P459">
        <v>0.92625701256831205</v>
      </c>
      <c r="Q459">
        <v>0.89666601584780303</v>
      </c>
      <c r="R459">
        <v>0.47635869492490901</v>
      </c>
      <c r="S459" s="106">
        <v>9.9213059213072406E-3</v>
      </c>
      <c r="T459">
        <v>-1.6678734284124701</v>
      </c>
      <c r="U459">
        <v>1.6678734284124701</v>
      </c>
      <c r="V459">
        <v>1.51856877197615</v>
      </c>
      <c r="W459">
        <v>-8.25</v>
      </c>
      <c r="X459">
        <v>5.44</v>
      </c>
      <c r="Y459">
        <v>466076</v>
      </c>
      <c r="Z459">
        <v>24530</v>
      </c>
      <c r="AA459">
        <v>1.22</v>
      </c>
      <c r="AB459">
        <v>19</v>
      </c>
      <c r="AC459">
        <v>11</v>
      </c>
      <c r="AD459">
        <v>8</v>
      </c>
      <c r="AE459">
        <v>57.89</v>
      </c>
      <c r="AF459">
        <v>10</v>
      </c>
      <c r="AG459">
        <v>11</v>
      </c>
      <c r="AH459">
        <v>4</v>
      </c>
      <c r="AI459">
        <v>4</v>
      </c>
    </row>
    <row r="460" spans="1:35" x14ac:dyDescent="0.2">
      <c r="A460" s="102">
        <v>2944</v>
      </c>
      <c r="B460">
        <v>3099</v>
      </c>
      <c r="C460" t="s">
        <v>33</v>
      </c>
      <c r="D460" t="s">
        <v>1063</v>
      </c>
      <c r="E460">
        <v>651</v>
      </c>
      <c r="F460">
        <v>690</v>
      </c>
      <c r="G460">
        <v>1300</v>
      </c>
      <c r="H460" t="s">
        <v>1042</v>
      </c>
      <c r="I460">
        <v>4471</v>
      </c>
      <c r="J460" t="s">
        <v>1391</v>
      </c>
      <c r="K460" t="s">
        <v>1062</v>
      </c>
      <c r="L460">
        <v>4350</v>
      </c>
      <c r="M460">
        <v>4380</v>
      </c>
      <c r="N460">
        <v>200</v>
      </c>
      <c r="O460" t="s">
        <v>1039</v>
      </c>
      <c r="P460">
        <v>0.84632852087417798</v>
      </c>
      <c r="Q460">
        <v>0.89495166547302496</v>
      </c>
      <c r="R460" s="15">
        <v>0.16848420057883501</v>
      </c>
      <c r="S460">
        <v>3.9945111059914398E-2</v>
      </c>
      <c r="T460">
        <v>-0.40203433074842698</v>
      </c>
      <c r="U460">
        <v>0.40203433074842698</v>
      </c>
      <c r="V460">
        <v>1.31367392901019</v>
      </c>
      <c r="W460">
        <v>-2.85</v>
      </c>
      <c r="X460">
        <v>2.4</v>
      </c>
      <c r="Y460">
        <v>466004</v>
      </c>
      <c r="Z460">
        <v>21182</v>
      </c>
      <c r="AA460">
        <v>1.1499999999999999</v>
      </c>
      <c r="AB460">
        <v>22</v>
      </c>
      <c r="AC460">
        <v>14</v>
      </c>
      <c r="AD460">
        <v>8</v>
      </c>
      <c r="AE460">
        <v>63.64</v>
      </c>
      <c r="AF460">
        <v>11</v>
      </c>
      <c r="AG460">
        <v>12</v>
      </c>
      <c r="AH460">
        <v>6</v>
      </c>
      <c r="AI460">
        <v>4</v>
      </c>
    </row>
    <row r="461" spans="1:35" x14ac:dyDescent="0.2">
      <c r="A461" s="102">
        <v>4509</v>
      </c>
      <c r="B461">
        <v>8113</v>
      </c>
      <c r="C461" t="s">
        <v>1318</v>
      </c>
      <c r="D461" t="s">
        <v>1062</v>
      </c>
      <c r="E461">
        <v>3983</v>
      </c>
      <c r="F461">
        <v>3914</v>
      </c>
      <c r="G461">
        <v>200</v>
      </c>
      <c r="H461" t="s">
        <v>1042</v>
      </c>
      <c r="I461">
        <v>8194</v>
      </c>
      <c r="J461" t="s">
        <v>1159</v>
      </c>
      <c r="K461" t="s">
        <v>1063</v>
      </c>
      <c r="L461">
        <v>3155</v>
      </c>
      <c r="M461">
        <v>3040</v>
      </c>
      <c r="N461">
        <v>300</v>
      </c>
      <c r="O461" t="s">
        <v>1039</v>
      </c>
      <c r="P461">
        <v>0.80109022295243604</v>
      </c>
      <c r="Q461">
        <v>0.84727177203096105</v>
      </c>
      <c r="R461" s="15">
        <v>0.22718169785748099</v>
      </c>
      <c r="S461" s="106">
        <v>1.3859869327042701E-2</v>
      </c>
      <c r="T461">
        <v>-0.90321893268126996</v>
      </c>
      <c r="U461">
        <v>0.90321893268126996</v>
      </c>
      <c r="V461">
        <v>1.0622854407025999</v>
      </c>
      <c r="W461">
        <v>-8.35</v>
      </c>
      <c r="X461">
        <v>16.5</v>
      </c>
      <c r="Y461">
        <v>465770</v>
      </c>
      <c r="Z461">
        <v>27398</v>
      </c>
      <c r="AA461">
        <v>1.43</v>
      </c>
      <c r="AB461">
        <v>17</v>
      </c>
      <c r="AC461">
        <v>14</v>
      </c>
      <c r="AD461">
        <v>3</v>
      </c>
      <c r="AE461">
        <v>82.35</v>
      </c>
      <c r="AF461">
        <v>10</v>
      </c>
      <c r="AG461">
        <v>10</v>
      </c>
      <c r="AH461">
        <v>1</v>
      </c>
      <c r="AI461">
        <v>6</v>
      </c>
    </row>
    <row r="462" spans="1:35" x14ac:dyDescent="0.2">
      <c r="A462" s="102">
        <v>824</v>
      </c>
      <c r="B462">
        <v>4217</v>
      </c>
      <c r="C462" t="s">
        <v>934</v>
      </c>
      <c r="D462" t="s">
        <v>1062</v>
      </c>
      <c r="E462">
        <v>4610</v>
      </c>
      <c r="F462">
        <v>4610</v>
      </c>
      <c r="G462">
        <v>200</v>
      </c>
      <c r="H462" t="s">
        <v>1042</v>
      </c>
      <c r="I462">
        <v>6920</v>
      </c>
      <c r="J462" t="s">
        <v>1043</v>
      </c>
      <c r="K462" t="s">
        <v>1044</v>
      </c>
      <c r="L462">
        <v>7740</v>
      </c>
      <c r="M462">
        <v>7610</v>
      </c>
      <c r="N462">
        <v>100</v>
      </c>
      <c r="O462" t="s">
        <v>1039</v>
      </c>
      <c r="P462">
        <v>0.58055390161966103</v>
      </c>
      <c r="Q462">
        <v>0.94259843994304704</v>
      </c>
      <c r="R462" s="15">
        <v>0.160700803748065</v>
      </c>
      <c r="S462" s="15">
        <v>1.7109144864230701E-2</v>
      </c>
      <c r="T462">
        <v>-2.4585310630852399</v>
      </c>
      <c r="U462">
        <v>2.4585310630852399</v>
      </c>
      <c r="V462">
        <v>2.64214589354581</v>
      </c>
      <c r="W462">
        <v>-38.549999999999997</v>
      </c>
      <c r="X462">
        <v>21.16</v>
      </c>
      <c r="Y462">
        <v>465605</v>
      </c>
      <c r="Z462">
        <v>23280</v>
      </c>
      <c r="AA462">
        <v>1.19</v>
      </c>
      <c r="AB462">
        <v>20</v>
      </c>
      <c r="AC462">
        <v>12</v>
      </c>
      <c r="AD462">
        <v>8</v>
      </c>
      <c r="AE462">
        <v>60</v>
      </c>
      <c r="AF462">
        <v>8</v>
      </c>
      <c r="AG462">
        <v>11</v>
      </c>
      <c r="AH462">
        <v>7</v>
      </c>
      <c r="AI462">
        <v>2</v>
      </c>
    </row>
    <row r="463" spans="1:35" x14ac:dyDescent="0.2">
      <c r="A463" s="102">
        <v>3347</v>
      </c>
      <c r="B463">
        <v>1941</v>
      </c>
      <c r="C463" t="s">
        <v>1339</v>
      </c>
      <c r="D463" t="s">
        <v>1049</v>
      </c>
      <c r="E463">
        <v>2200</v>
      </c>
      <c r="F463">
        <v>2220</v>
      </c>
      <c r="G463">
        <v>300</v>
      </c>
      <c r="H463" t="s">
        <v>1042</v>
      </c>
      <c r="I463">
        <v>6963</v>
      </c>
      <c r="J463" t="s">
        <v>1569</v>
      </c>
      <c r="K463" t="s">
        <v>1044</v>
      </c>
      <c r="L463">
        <v>6970</v>
      </c>
      <c r="M463">
        <v>7130</v>
      </c>
      <c r="N463">
        <v>100</v>
      </c>
      <c r="O463" t="s">
        <v>1039</v>
      </c>
      <c r="P463">
        <v>0.88049511393541902</v>
      </c>
      <c r="Q463">
        <v>0.88379418361045103</v>
      </c>
      <c r="R463">
        <v>8.2785753499892797E-2</v>
      </c>
      <c r="S463" s="15">
        <v>1.7915026395807401E-2</v>
      </c>
      <c r="T463">
        <v>-0.391316438475804</v>
      </c>
      <c r="U463">
        <v>0.391316438475804</v>
      </c>
      <c r="V463">
        <v>0.13935696350785701</v>
      </c>
      <c r="W463">
        <v>-3.62</v>
      </c>
      <c r="X463">
        <v>6.59</v>
      </c>
      <c r="Y463">
        <v>465592</v>
      </c>
      <c r="Z463">
        <v>38799</v>
      </c>
      <c r="AA463">
        <v>1.88</v>
      </c>
      <c r="AB463">
        <v>12</v>
      </c>
      <c r="AC463">
        <v>7</v>
      </c>
      <c r="AD463">
        <v>5</v>
      </c>
      <c r="AE463">
        <v>58.33</v>
      </c>
      <c r="AF463">
        <v>9</v>
      </c>
      <c r="AG463">
        <v>7</v>
      </c>
      <c r="AH463">
        <v>4</v>
      </c>
      <c r="AI463">
        <v>1</v>
      </c>
    </row>
    <row r="464" spans="1:35" x14ac:dyDescent="0.2">
      <c r="A464" s="102">
        <v>3361</v>
      </c>
      <c r="B464">
        <v>5019</v>
      </c>
      <c r="C464" t="s">
        <v>1247</v>
      </c>
      <c r="D464" t="s">
        <v>1248</v>
      </c>
      <c r="E464">
        <v>2472</v>
      </c>
      <c r="F464">
        <v>2464</v>
      </c>
      <c r="G464">
        <v>400</v>
      </c>
      <c r="H464" t="s">
        <v>1042</v>
      </c>
      <c r="I464">
        <v>9474</v>
      </c>
      <c r="J464" t="s">
        <v>1203</v>
      </c>
      <c r="K464" t="s">
        <v>1041</v>
      </c>
      <c r="L464">
        <v>1265</v>
      </c>
      <c r="M464">
        <v>1332</v>
      </c>
      <c r="N464">
        <v>700</v>
      </c>
      <c r="O464" t="s">
        <v>1039</v>
      </c>
      <c r="P464">
        <v>0.833824565119622</v>
      </c>
      <c r="Q464">
        <v>0.88336934018841495</v>
      </c>
      <c r="R464">
        <v>0.155351422958275</v>
      </c>
      <c r="S464">
        <v>1.6361896510615301E-2</v>
      </c>
      <c r="T464">
        <v>-0.94031435634318705</v>
      </c>
      <c r="U464">
        <v>0.94031435634318705</v>
      </c>
      <c r="V464">
        <v>0.56692631937339399</v>
      </c>
      <c r="W464">
        <v>-15.77</v>
      </c>
      <c r="X464">
        <v>5.4</v>
      </c>
      <c r="Y464">
        <v>465315</v>
      </c>
      <c r="Z464">
        <v>22158</v>
      </c>
      <c r="AA464">
        <v>1.04</v>
      </c>
      <c r="AB464">
        <v>21</v>
      </c>
      <c r="AC464">
        <v>12</v>
      </c>
      <c r="AD464">
        <v>9</v>
      </c>
      <c r="AE464">
        <v>57.14</v>
      </c>
      <c r="AF464">
        <v>7</v>
      </c>
      <c r="AG464">
        <v>11</v>
      </c>
      <c r="AH464">
        <v>8</v>
      </c>
      <c r="AI464">
        <v>2</v>
      </c>
    </row>
    <row r="465" spans="1:35" x14ac:dyDescent="0.2">
      <c r="A465" s="102">
        <v>3682</v>
      </c>
      <c r="B465">
        <v>4290</v>
      </c>
      <c r="C465" t="s">
        <v>1082</v>
      </c>
      <c r="D465" t="s">
        <v>1052</v>
      </c>
      <c r="E465">
        <v>860</v>
      </c>
      <c r="F465">
        <v>870</v>
      </c>
      <c r="G465">
        <v>1100</v>
      </c>
      <c r="H465" t="s">
        <v>1042</v>
      </c>
      <c r="I465">
        <v>6370</v>
      </c>
      <c r="J465" t="s">
        <v>1230</v>
      </c>
      <c r="K465" t="s">
        <v>1051</v>
      </c>
      <c r="L465">
        <v>3055</v>
      </c>
      <c r="M465">
        <v>3080</v>
      </c>
      <c r="N465">
        <v>300</v>
      </c>
      <c r="O465" t="s">
        <v>1039</v>
      </c>
      <c r="P465">
        <v>0.88957022347815795</v>
      </c>
      <c r="Q465">
        <v>0.87431786898645603</v>
      </c>
      <c r="R465" s="15">
        <v>5.8505141592668604E-3</v>
      </c>
      <c r="S465">
        <v>1.3457028211357801E-3</v>
      </c>
      <c r="T465">
        <v>-1.61566947844619</v>
      </c>
      <c r="U465">
        <v>1.61566947844619</v>
      </c>
      <c r="V465">
        <v>1.59278285608153</v>
      </c>
      <c r="W465">
        <v>-7.56</v>
      </c>
      <c r="X465">
        <v>3.57</v>
      </c>
      <c r="Y465">
        <v>465067</v>
      </c>
      <c r="Z465">
        <v>22146</v>
      </c>
      <c r="AA465">
        <v>1.1000000000000001</v>
      </c>
      <c r="AB465">
        <v>21</v>
      </c>
      <c r="AC465">
        <v>12</v>
      </c>
      <c r="AD465">
        <v>9</v>
      </c>
      <c r="AE465">
        <v>57.14</v>
      </c>
      <c r="AF465">
        <v>9</v>
      </c>
      <c r="AG465">
        <v>12</v>
      </c>
      <c r="AH465">
        <v>3</v>
      </c>
      <c r="AI465">
        <v>6</v>
      </c>
    </row>
    <row r="466" spans="1:35" x14ac:dyDescent="0.2">
      <c r="A466" s="102">
        <v>5194</v>
      </c>
      <c r="B466">
        <v>1803</v>
      </c>
      <c r="C466" t="s">
        <v>1050</v>
      </c>
      <c r="D466" t="s">
        <v>1049</v>
      </c>
      <c r="E466">
        <v>865</v>
      </c>
      <c r="F466">
        <v>875</v>
      </c>
      <c r="G466">
        <v>1000</v>
      </c>
      <c r="H466" t="s">
        <v>1042</v>
      </c>
      <c r="I466">
        <v>4921</v>
      </c>
      <c r="J466" t="s">
        <v>1794</v>
      </c>
      <c r="K466" t="s">
        <v>1062</v>
      </c>
      <c r="L466">
        <v>2864</v>
      </c>
      <c r="M466">
        <v>2867</v>
      </c>
      <c r="N466">
        <v>300</v>
      </c>
      <c r="O466" t="s">
        <v>1039</v>
      </c>
      <c r="P466">
        <v>0.91469009087158804</v>
      </c>
      <c r="Q466">
        <v>0.81921433067720895</v>
      </c>
      <c r="R466" s="15">
        <v>0.44303335382070602</v>
      </c>
      <c r="S466" s="15">
        <v>3.7064476109281201E-2</v>
      </c>
      <c r="T466">
        <v>-1.64736411836287</v>
      </c>
      <c r="U466">
        <v>1.64736411836287</v>
      </c>
      <c r="V466">
        <v>1.8549941922478099</v>
      </c>
      <c r="W466">
        <v>-13.97</v>
      </c>
      <c r="X466">
        <v>1.73</v>
      </c>
      <c r="Y466">
        <v>464690</v>
      </c>
      <c r="Z466">
        <v>23234</v>
      </c>
      <c r="AA466">
        <v>1.33</v>
      </c>
      <c r="AB466">
        <v>20</v>
      </c>
      <c r="AC466">
        <v>13</v>
      </c>
      <c r="AD466">
        <v>7</v>
      </c>
      <c r="AE466">
        <v>65</v>
      </c>
      <c r="AF466">
        <v>8</v>
      </c>
      <c r="AG466">
        <v>11</v>
      </c>
      <c r="AH466">
        <v>6</v>
      </c>
      <c r="AI466">
        <v>3</v>
      </c>
    </row>
    <row r="467" spans="1:35" x14ac:dyDescent="0.2">
      <c r="A467" s="102">
        <v>2931</v>
      </c>
      <c r="B467">
        <v>6268</v>
      </c>
      <c r="C467" t="s">
        <v>1365</v>
      </c>
      <c r="D467" t="s">
        <v>1051</v>
      </c>
      <c r="E467">
        <v>3350</v>
      </c>
      <c r="F467">
        <v>3300</v>
      </c>
      <c r="G467">
        <v>300</v>
      </c>
      <c r="H467" t="s">
        <v>1039</v>
      </c>
      <c r="I467">
        <v>6923</v>
      </c>
      <c r="J467" t="s">
        <v>54</v>
      </c>
      <c r="K467" t="s">
        <v>1044</v>
      </c>
      <c r="L467">
        <v>2421</v>
      </c>
      <c r="M467">
        <v>2488</v>
      </c>
      <c r="N467">
        <v>400</v>
      </c>
      <c r="O467" t="s">
        <v>1042</v>
      </c>
      <c r="P467">
        <v>0.889922968444124</v>
      </c>
      <c r="Q467">
        <v>0.89520493439225901</v>
      </c>
      <c r="R467">
        <v>0.25734315813159298</v>
      </c>
      <c r="S467" s="15">
        <v>3.35199255828759E-4</v>
      </c>
      <c r="T467">
        <v>2.48210800644148</v>
      </c>
      <c r="U467">
        <v>2.48210800644148</v>
      </c>
      <c r="V467">
        <v>3.22141066495929</v>
      </c>
      <c r="W467">
        <v>13.15</v>
      </c>
      <c r="X467">
        <v>0.53</v>
      </c>
      <c r="Y467">
        <v>464490</v>
      </c>
      <c r="Z467">
        <v>27323</v>
      </c>
      <c r="AA467">
        <v>1.37</v>
      </c>
      <c r="AB467">
        <v>17</v>
      </c>
      <c r="AC467">
        <v>11</v>
      </c>
      <c r="AD467">
        <v>6</v>
      </c>
      <c r="AE467">
        <v>64.709999999999994</v>
      </c>
      <c r="AF467">
        <v>12</v>
      </c>
      <c r="AG467">
        <v>10</v>
      </c>
      <c r="AH467">
        <v>4</v>
      </c>
      <c r="AI467">
        <v>3</v>
      </c>
    </row>
    <row r="468" spans="1:35" x14ac:dyDescent="0.2">
      <c r="A468" s="102">
        <v>2949</v>
      </c>
      <c r="B468">
        <v>6326</v>
      </c>
      <c r="C468" t="s">
        <v>1763</v>
      </c>
      <c r="D468" t="s">
        <v>1051</v>
      </c>
      <c r="E468">
        <v>1345.5</v>
      </c>
      <c r="F468">
        <v>1365</v>
      </c>
      <c r="G468">
        <v>700</v>
      </c>
      <c r="H468" t="s">
        <v>1039</v>
      </c>
      <c r="I468">
        <v>8801</v>
      </c>
      <c r="J468" t="s">
        <v>1772</v>
      </c>
      <c r="K468" t="s">
        <v>1059</v>
      </c>
      <c r="L468">
        <v>1913</v>
      </c>
      <c r="M468">
        <v>1996.5</v>
      </c>
      <c r="N468">
        <v>500</v>
      </c>
      <c r="O468" t="s">
        <v>1042</v>
      </c>
      <c r="P468">
        <v>0.93614055744027602</v>
      </c>
      <c r="Q468">
        <v>0.89470592702241902</v>
      </c>
      <c r="R468">
        <v>0.16889939596581</v>
      </c>
      <c r="S468">
        <v>3.7066233185034402E-2</v>
      </c>
      <c r="T468">
        <v>0.622354086627945</v>
      </c>
      <c r="U468">
        <v>0.622354086627945</v>
      </c>
      <c r="V468">
        <v>0.99321822277425698</v>
      </c>
      <c r="W468">
        <v>5.36</v>
      </c>
      <c r="X468">
        <v>4.28</v>
      </c>
      <c r="Y468">
        <v>463699</v>
      </c>
      <c r="Z468">
        <v>25761</v>
      </c>
      <c r="AA468">
        <v>1.32</v>
      </c>
      <c r="AB468">
        <v>18</v>
      </c>
      <c r="AC468">
        <v>12</v>
      </c>
      <c r="AD468">
        <v>6</v>
      </c>
      <c r="AE468">
        <v>66.67</v>
      </c>
      <c r="AF468">
        <v>11</v>
      </c>
      <c r="AG468">
        <v>10</v>
      </c>
      <c r="AH468">
        <v>2</v>
      </c>
      <c r="AI468">
        <v>6</v>
      </c>
    </row>
    <row r="469" spans="1:35" x14ac:dyDescent="0.2">
      <c r="A469" s="102">
        <v>4769</v>
      </c>
      <c r="B469">
        <v>1414</v>
      </c>
      <c r="C469" t="s">
        <v>1170</v>
      </c>
      <c r="D469" t="s">
        <v>1049</v>
      </c>
      <c r="E469">
        <v>4420</v>
      </c>
      <c r="F469">
        <v>4490</v>
      </c>
      <c r="G469">
        <v>200</v>
      </c>
      <c r="H469" t="s">
        <v>1042</v>
      </c>
      <c r="I469">
        <v>9449</v>
      </c>
      <c r="J469" t="s">
        <v>1664</v>
      </c>
      <c r="K469" t="s">
        <v>1041</v>
      </c>
      <c r="L469">
        <v>2397</v>
      </c>
      <c r="M469">
        <v>2334</v>
      </c>
      <c r="N469">
        <v>400</v>
      </c>
      <c r="O469" t="s">
        <v>1039</v>
      </c>
      <c r="P469">
        <v>0.85199118916407401</v>
      </c>
      <c r="Q469">
        <v>0.83771416461486903</v>
      </c>
      <c r="R469">
        <v>0.38864795197144902</v>
      </c>
      <c r="S469">
        <v>2.0961629087117399E-2</v>
      </c>
      <c r="T469">
        <v>-1.0949533854356901</v>
      </c>
      <c r="U469">
        <v>1.0949533854356901</v>
      </c>
      <c r="V469">
        <v>1.5680451981273</v>
      </c>
      <c r="W469">
        <v>-8.07</v>
      </c>
      <c r="X469">
        <v>3.96</v>
      </c>
      <c r="Y469">
        <v>463593</v>
      </c>
      <c r="Z469">
        <v>21072</v>
      </c>
      <c r="AA469">
        <v>1.1499999999999999</v>
      </c>
      <c r="AB469">
        <v>22</v>
      </c>
      <c r="AC469">
        <v>14</v>
      </c>
      <c r="AD469">
        <v>8</v>
      </c>
      <c r="AE469">
        <v>63.64</v>
      </c>
      <c r="AF469">
        <v>9</v>
      </c>
      <c r="AG469">
        <v>14</v>
      </c>
      <c r="AH469">
        <v>5</v>
      </c>
      <c r="AI469">
        <v>3</v>
      </c>
    </row>
    <row r="470" spans="1:35" x14ac:dyDescent="0.2">
      <c r="A470" s="102">
        <v>5405</v>
      </c>
      <c r="B470">
        <v>2270</v>
      </c>
      <c r="C470" t="s">
        <v>1671</v>
      </c>
      <c r="D470" t="s">
        <v>1065</v>
      </c>
      <c r="E470">
        <v>2481</v>
      </c>
      <c r="F470">
        <v>2488</v>
      </c>
      <c r="G470">
        <v>400</v>
      </c>
      <c r="H470" t="s">
        <v>1042</v>
      </c>
      <c r="I470">
        <v>6481</v>
      </c>
      <c r="J470" t="s">
        <v>1359</v>
      </c>
      <c r="K470" t="s">
        <v>1051</v>
      </c>
      <c r="L470">
        <v>2649</v>
      </c>
      <c r="M470">
        <v>2688</v>
      </c>
      <c r="N470">
        <v>400</v>
      </c>
      <c r="O470" t="s">
        <v>1039</v>
      </c>
      <c r="P470">
        <v>0.66062101489198899</v>
      </c>
      <c r="Q470">
        <v>0.80867245949537703</v>
      </c>
      <c r="R470">
        <v>0.488522622863031</v>
      </c>
      <c r="S470" s="15">
        <v>1.6713038468666699E-2</v>
      </c>
      <c r="T470">
        <v>-0.37591446285857</v>
      </c>
      <c r="U470">
        <v>0.37591446285857</v>
      </c>
      <c r="V470">
        <v>7.8746148006013095E-2</v>
      </c>
      <c r="W470">
        <v>-3.88</v>
      </c>
      <c r="X470">
        <v>7.44</v>
      </c>
      <c r="Y470">
        <v>462586</v>
      </c>
      <c r="Z470">
        <v>23129</v>
      </c>
      <c r="AA470">
        <v>1.22</v>
      </c>
      <c r="AB470">
        <v>20</v>
      </c>
      <c r="AC470">
        <v>15</v>
      </c>
      <c r="AD470">
        <v>5</v>
      </c>
      <c r="AE470">
        <v>75</v>
      </c>
      <c r="AF470">
        <v>9</v>
      </c>
      <c r="AG470">
        <v>13</v>
      </c>
      <c r="AH470">
        <v>5</v>
      </c>
      <c r="AI470">
        <v>2</v>
      </c>
    </row>
    <row r="471" spans="1:35" x14ac:dyDescent="0.2">
      <c r="A471" s="102">
        <v>192</v>
      </c>
      <c r="B471">
        <v>1662</v>
      </c>
      <c r="C471" t="s">
        <v>510</v>
      </c>
      <c r="D471" t="s">
        <v>1202</v>
      </c>
      <c r="E471">
        <v>1914</v>
      </c>
      <c r="F471">
        <v>1898</v>
      </c>
      <c r="G471">
        <v>500</v>
      </c>
      <c r="H471" t="s">
        <v>1042</v>
      </c>
      <c r="I471">
        <v>5714</v>
      </c>
      <c r="J471" t="s">
        <v>628</v>
      </c>
      <c r="K471" t="s">
        <v>1053</v>
      </c>
      <c r="L471">
        <v>3055</v>
      </c>
      <c r="M471">
        <v>3120</v>
      </c>
      <c r="N471">
        <v>300</v>
      </c>
      <c r="O471" t="s">
        <v>1039</v>
      </c>
      <c r="P471">
        <v>0.97281816126500797</v>
      </c>
      <c r="Q471">
        <v>0.962583703285537</v>
      </c>
      <c r="R471">
        <v>9.52109129111674E-2</v>
      </c>
      <c r="S471" s="15">
        <v>3.0085533574805898E-2</v>
      </c>
      <c r="T471">
        <v>-1.97929268257629</v>
      </c>
      <c r="U471">
        <v>1.97929268257629</v>
      </c>
      <c r="V471">
        <v>1.5974059617078999</v>
      </c>
      <c r="W471">
        <v>-11.07</v>
      </c>
      <c r="X471">
        <v>1.39</v>
      </c>
      <c r="Y471">
        <v>462374</v>
      </c>
      <c r="Z471">
        <v>28898</v>
      </c>
      <c r="AA471">
        <v>1.53</v>
      </c>
      <c r="AB471">
        <v>16</v>
      </c>
      <c r="AC471">
        <v>11</v>
      </c>
      <c r="AD471">
        <v>5</v>
      </c>
      <c r="AE471">
        <v>68.75</v>
      </c>
      <c r="AF471">
        <v>10</v>
      </c>
      <c r="AG471">
        <v>10</v>
      </c>
      <c r="AH471">
        <v>3</v>
      </c>
      <c r="AI471">
        <v>3</v>
      </c>
    </row>
    <row r="472" spans="1:35" x14ac:dyDescent="0.2">
      <c r="A472" s="102">
        <v>5221</v>
      </c>
      <c r="B472">
        <v>4188</v>
      </c>
      <c r="C472" t="s">
        <v>1205</v>
      </c>
      <c r="D472" t="s">
        <v>1062</v>
      </c>
      <c r="E472">
        <v>612.79999999999995</v>
      </c>
      <c r="F472">
        <v>621.70000000000005</v>
      </c>
      <c r="G472">
        <v>1700</v>
      </c>
      <c r="H472" t="s">
        <v>1042</v>
      </c>
      <c r="I472">
        <v>5105</v>
      </c>
      <c r="J472" t="s">
        <v>1225</v>
      </c>
      <c r="K472" t="s">
        <v>1133</v>
      </c>
      <c r="L472">
        <v>1295</v>
      </c>
      <c r="M472">
        <v>1299</v>
      </c>
      <c r="N472">
        <v>800</v>
      </c>
      <c r="O472" t="s">
        <v>1039</v>
      </c>
      <c r="P472">
        <v>0.85041842160688497</v>
      </c>
      <c r="Q472">
        <v>0.81798935771359804</v>
      </c>
      <c r="R472" s="15">
        <v>0.40901094678258998</v>
      </c>
      <c r="S472" s="15">
        <v>2.8276850180055602E-2</v>
      </c>
      <c r="T472">
        <v>-1.33744371764395</v>
      </c>
      <c r="U472">
        <v>1.33744371764395</v>
      </c>
      <c r="V472">
        <v>1.39700913617264</v>
      </c>
      <c r="W472">
        <v>-11.81</v>
      </c>
      <c r="X472">
        <v>1.7</v>
      </c>
      <c r="Y472">
        <v>462186</v>
      </c>
      <c r="Z472">
        <v>24326</v>
      </c>
      <c r="AA472">
        <v>1.19</v>
      </c>
      <c r="AB472">
        <v>19</v>
      </c>
      <c r="AC472">
        <v>10</v>
      </c>
      <c r="AD472">
        <v>9</v>
      </c>
      <c r="AE472">
        <v>52.63</v>
      </c>
      <c r="AF472">
        <v>11</v>
      </c>
      <c r="AG472">
        <v>8</v>
      </c>
      <c r="AH472">
        <v>6</v>
      </c>
      <c r="AI472">
        <v>5</v>
      </c>
    </row>
    <row r="473" spans="1:35" x14ac:dyDescent="0.2">
      <c r="A473" s="102">
        <v>506</v>
      </c>
      <c r="B473">
        <v>4849</v>
      </c>
      <c r="C473" t="s">
        <v>493</v>
      </c>
      <c r="D473" t="s">
        <v>1052</v>
      </c>
      <c r="E473">
        <v>2490</v>
      </c>
      <c r="F473">
        <v>2646</v>
      </c>
      <c r="G473">
        <v>400</v>
      </c>
      <c r="H473" t="s">
        <v>1042</v>
      </c>
      <c r="I473">
        <v>6141</v>
      </c>
      <c r="J473" t="s">
        <v>1226</v>
      </c>
      <c r="K473" t="s">
        <v>1051</v>
      </c>
      <c r="L473">
        <v>1167</v>
      </c>
      <c r="M473">
        <v>1205</v>
      </c>
      <c r="N473">
        <v>900</v>
      </c>
      <c r="O473" t="s">
        <v>1039</v>
      </c>
      <c r="P473">
        <v>0.97139679112484101</v>
      </c>
      <c r="Q473">
        <v>0.951636960870472</v>
      </c>
      <c r="R473">
        <v>4.2904070347546598E-2</v>
      </c>
      <c r="S473">
        <v>9.7198541888259896E-3</v>
      </c>
      <c r="T473">
        <v>-0.81760255951015803</v>
      </c>
      <c r="U473">
        <v>0.81760255951015803</v>
      </c>
      <c r="V473">
        <v>0.98710173913807497</v>
      </c>
      <c r="W473">
        <v>-9.02</v>
      </c>
      <c r="X473">
        <v>2.4700000000000002</v>
      </c>
      <c r="Y473">
        <v>462004</v>
      </c>
      <c r="Z473">
        <v>23100</v>
      </c>
      <c r="AA473">
        <v>1.28</v>
      </c>
      <c r="AB473">
        <v>20</v>
      </c>
      <c r="AC473">
        <v>13</v>
      </c>
      <c r="AD473">
        <v>7</v>
      </c>
      <c r="AE473">
        <v>65</v>
      </c>
      <c r="AF473">
        <v>8</v>
      </c>
      <c r="AG473">
        <v>12</v>
      </c>
      <c r="AH473">
        <v>7</v>
      </c>
      <c r="AI473">
        <v>1</v>
      </c>
    </row>
    <row r="474" spans="1:35" x14ac:dyDescent="0.2">
      <c r="A474" s="102">
        <v>5413</v>
      </c>
      <c r="B474">
        <v>4694</v>
      </c>
      <c r="C474" t="s">
        <v>1769</v>
      </c>
      <c r="D474" t="s">
        <v>1052</v>
      </c>
      <c r="E474">
        <v>3080</v>
      </c>
      <c r="F474">
        <v>3040</v>
      </c>
      <c r="G474">
        <v>300</v>
      </c>
      <c r="H474" t="s">
        <v>1039</v>
      </c>
      <c r="I474">
        <v>8309</v>
      </c>
      <c r="J474" t="s">
        <v>736</v>
      </c>
      <c r="K474" t="s">
        <v>1083</v>
      </c>
      <c r="L474">
        <v>3050</v>
      </c>
      <c r="M474">
        <v>3058</v>
      </c>
      <c r="N474">
        <v>300</v>
      </c>
      <c r="O474" t="s">
        <v>1042</v>
      </c>
      <c r="P474">
        <v>0.85538115182087304</v>
      </c>
      <c r="Q474">
        <v>0.80805603870972198</v>
      </c>
      <c r="R474" s="15">
        <v>3.6585937835624897E-5</v>
      </c>
      <c r="S474" s="15">
        <v>5.2689983968220696E-6</v>
      </c>
      <c r="T474">
        <v>2.2608300843464102</v>
      </c>
      <c r="U474">
        <v>2.2608300843464102</v>
      </c>
      <c r="V474">
        <v>2.5103147881910299</v>
      </c>
      <c r="W474">
        <v>15.32</v>
      </c>
      <c r="X474">
        <v>0.59</v>
      </c>
      <c r="Y474">
        <v>461855</v>
      </c>
      <c r="Z474">
        <v>41987</v>
      </c>
      <c r="AA474">
        <v>2.4900000000000002</v>
      </c>
      <c r="AB474">
        <v>11</v>
      </c>
      <c r="AC474">
        <v>10</v>
      </c>
      <c r="AD474">
        <v>1</v>
      </c>
      <c r="AE474">
        <v>90.91</v>
      </c>
      <c r="AF474">
        <v>8</v>
      </c>
      <c r="AG474">
        <v>8</v>
      </c>
      <c r="AH474">
        <v>1</v>
      </c>
      <c r="AI474">
        <v>2</v>
      </c>
    </row>
    <row r="475" spans="1:35" x14ac:dyDescent="0.2">
      <c r="A475" s="102">
        <v>1292</v>
      </c>
      <c r="B475">
        <v>5233</v>
      </c>
      <c r="C475" t="s">
        <v>1190</v>
      </c>
      <c r="D475" t="s">
        <v>1038</v>
      </c>
      <c r="E475">
        <v>2191</v>
      </c>
      <c r="F475">
        <v>2263</v>
      </c>
      <c r="G475">
        <v>400</v>
      </c>
      <c r="H475" t="s">
        <v>1039</v>
      </c>
      <c r="I475">
        <v>6326</v>
      </c>
      <c r="J475" t="s">
        <v>1763</v>
      </c>
      <c r="K475" t="s">
        <v>1051</v>
      </c>
      <c r="L475">
        <v>1345.5</v>
      </c>
      <c r="M475">
        <v>1365</v>
      </c>
      <c r="N475">
        <v>700</v>
      </c>
      <c r="O475" t="s">
        <v>1042</v>
      </c>
      <c r="P475">
        <v>0.91093309473902595</v>
      </c>
      <c r="Q475">
        <v>0.93244679907219297</v>
      </c>
      <c r="R475">
        <v>0.22905822744496199</v>
      </c>
      <c r="S475">
        <v>6.3213826169033496E-2</v>
      </c>
      <c r="T475">
        <v>8.2465835930202902E-2</v>
      </c>
      <c r="U475">
        <v>8.2465835930202902E-2</v>
      </c>
      <c r="V475">
        <v>0.110480798474046</v>
      </c>
      <c r="W475">
        <v>0.66</v>
      </c>
      <c r="X475">
        <v>5.56</v>
      </c>
      <c r="Y475">
        <v>461726</v>
      </c>
      <c r="Z475">
        <v>21987</v>
      </c>
      <c r="AA475">
        <v>1.1599999999999999</v>
      </c>
      <c r="AB475">
        <v>21</v>
      </c>
      <c r="AC475">
        <v>12</v>
      </c>
      <c r="AD475">
        <v>9</v>
      </c>
      <c r="AE475">
        <v>57.14</v>
      </c>
      <c r="AF475">
        <v>11</v>
      </c>
      <c r="AG475">
        <v>11</v>
      </c>
      <c r="AH475">
        <v>6</v>
      </c>
      <c r="AI475">
        <v>4</v>
      </c>
    </row>
    <row r="476" spans="1:35" x14ac:dyDescent="0.2">
      <c r="A476" s="102">
        <v>5482</v>
      </c>
      <c r="B476">
        <v>2331</v>
      </c>
      <c r="C476" t="s">
        <v>1143</v>
      </c>
      <c r="D476" t="s">
        <v>1052</v>
      </c>
      <c r="E476">
        <v>5110</v>
      </c>
      <c r="F476">
        <v>5160</v>
      </c>
      <c r="G476">
        <v>200</v>
      </c>
      <c r="H476" t="s">
        <v>1042</v>
      </c>
      <c r="I476">
        <v>6481</v>
      </c>
      <c r="J476" t="s">
        <v>1359</v>
      </c>
      <c r="K476" t="s">
        <v>1051</v>
      </c>
      <c r="L476">
        <v>2649</v>
      </c>
      <c r="M476">
        <v>2688</v>
      </c>
      <c r="N476">
        <v>400</v>
      </c>
      <c r="O476" t="s">
        <v>1039</v>
      </c>
      <c r="P476">
        <v>0.809104519684402</v>
      </c>
      <c r="Q476">
        <v>0.80474561688798296</v>
      </c>
      <c r="R476" s="106">
        <v>0.18727631664604999</v>
      </c>
      <c r="S476">
        <v>4.1438434627126999E-2</v>
      </c>
      <c r="T476">
        <v>-1.3301046625505899</v>
      </c>
      <c r="U476">
        <v>1.3301046625505899</v>
      </c>
      <c r="V476">
        <v>1.0817446646428901</v>
      </c>
      <c r="W476">
        <v>-12.04</v>
      </c>
      <c r="X476">
        <v>4.1900000000000004</v>
      </c>
      <c r="Y476">
        <v>461638</v>
      </c>
      <c r="Z476">
        <v>23082</v>
      </c>
      <c r="AA476">
        <v>1.27</v>
      </c>
      <c r="AB476">
        <v>20</v>
      </c>
      <c r="AC476">
        <v>11</v>
      </c>
      <c r="AD476">
        <v>9</v>
      </c>
      <c r="AE476">
        <v>55</v>
      </c>
      <c r="AF476">
        <v>8</v>
      </c>
      <c r="AG476">
        <v>11</v>
      </c>
      <c r="AH476">
        <v>7</v>
      </c>
      <c r="AI476">
        <v>2</v>
      </c>
    </row>
    <row r="477" spans="1:35" x14ac:dyDescent="0.2">
      <c r="A477" s="102">
        <v>4601</v>
      </c>
      <c r="B477">
        <v>4689</v>
      </c>
      <c r="C477" t="s">
        <v>1168</v>
      </c>
      <c r="D477" t="s">
        <v>1041</v>
      </c>
      <c r="E477">
        <v>440</v>
      </c>
      <c r="F477">
        <v>437</v>
      </c>
      <c r="G477">
        <v>2400</v>
      </c>
      <c r="H477" t="s">
        <v>1039</v>
      </c>
      <c r="I477">
        <v>9746</v>
      </c>
      <c r="J477" t="s">
        <v>1195</v>
      </c>
      <c r="K477" t="s">
        <v>1041</v>
      </c>
      <c r="L477">
        <v>5220</v>
      </c>
      <c r="M477">
        <v>5150</v>
      </c>
      <c r="N477">
        <v>200</v>
      </c>
      <c r="O477" t="s">
        <v>1042</v>
      </c>
      <c r="P477">
        <v>0.82294754325623798</v>
      </c>
      <c r="Q477">
        <v>0.84339034767568399</v>
      </c>
      <c r="R477">
        <v>0.292298194718416</v>
      </c>
      <c r="S477">
        <v>1.2546181707486699E-2</v>
      </c>
      <c r="T477">
        <v>1.07537854712567</v>
      </c>
      <c r="U477">
        <v>1.07537854712567</v>
      </c>
      <c r="V477">
        <v>1.06412592005436</v>
      </c>
      <c r="W477">
        <v>6.33</v>
      </c>
      <c r="X477">
        <v>1.83</v>
      </c>
      <c r="Y477">
        <v>461346</v>
      </c>
      <c r="Z477">
        <v>27138</v>
      </c>
      <c r="AA477">
        <v>1.46</v>
      </c>
      <c r="AB477">
        <v>17</v>
      </c>
      <c r="AC477">
        <v>10</v>
      </c>
      <c r="AD477">
        <v>7</v>
      </c>
      <c r="AE477">
        <v>58.82</v>
      </c>
      <c r="AF477">
        <v>11</v>
      </c>
      <c r="AG477">
        <v>8</v>
      </c>
      <c r="AH477">
        <v>4</v>
      </c>
      <c r="AI477">
        <v>5</v>
      </c>
    </row>
    <row r="478" spans="1:35" x14ac:dyDescent="0.2">
      <c r="A478" s="102">
        <v>3853</v>
      </c>
      <c r="B478">
        <v>4704</v>
      </c>
      <c r="C478" t="s">
        <v>1002</v>
      </c>
      <c r="D478" t="s">
        <v>1041</v>
      </c>
      <c r="E478">
        <v>5400</v>
      </c>
      <c r="F478">
        <v>5370</v>
      </c>
      <c r="G478">
        <v>200</v>
      </c>
      <c r="H478" t="s">
        <v>1039</v>
      </c>
      <c r="I478">
        <v>9787</v>
      </c>
      <c r="J478" t="s">
        <v>1366</v>
      </c>
      <c r="K478" t="s">
        <v>1052</v>
      </c>
      <c r="L478">
        <v>3160</v>
      </c>
      <c r="M478">
        <v>3190</v>
      </c>
      <c r="N478">
        <v>300</v>
      </c>
      <c r="O478" t="s">
        <v>1042</v>
      </c>
      <c r="P478">
        <v>0.858731924291256</v>
      </c>
      <c r="Q478">
        <v>0.86983435957366895</v>
      </c>
      <c r="R478">
        <v>0.12915882359678399</v>
      </c>
      <c r="S478" s="106">
        <v>3.1676295023291999E-3</v>
      </c>
      <c r="T478">
        <v>1.0441469806508801</v>
      </c>
      <c r="U478">
        <v>1.0441469806508801</v>
      </c>
      <c r="V478">
        <v>1.7036362988515601</v>
      </c>
      <c r="W478">
        <v>5.03</v>
      </c>
      <c r="X478">
        <v>10.89</v>
      </c>
      <c r="Y478">
        <v>461083</v>
      </c>
      <c r="Z478">
        <v>76847</v>
      </c>
      <c r="AA478">
        <v>4.04</v>
      </c>
      <c r="AB478">
        <v>6</v>
      </c>
      <c r="AC478">
        <v>6</v>
      </c>
      <c r="AD478">
        <v>0</v>
      </c>
      <c r="AE478">
        <v>100</v>
      </c>
      <c r="AF478">
        <v>8</v>
      </c>
      <c r="AG478">
        <v>5</v>
      </c>
      <c r="AH478">
        <v>0</v>
      </c>
      <c r="AI478">
        <v>1</v>
      </c>
    </row>
    <row r="479" spans="1:35" x14ac:dyDescent="0.2">
      <c r="A479" s="102">
        <v>578</v>
      </c>
      <c r="B479">
        <v>6287</v>
      </c>
      <c r="C479" t="s">
        <v>1109</v>
      </c>
      <c r="D479" t="s">
        <v>1051</v>
      </c>
      <c r="E479">
        <v>2298</v>
      </c>
      <c r="F479">
        <v>2300</v>
      </c>
      <c r="G479">
        <v>400</v>
      </c>
      <c r="H479" t="s">
        <v>1042</v>
      </c>
      <c r="I479">
        <v>9715</v>
      </c>
      <c r="J479" t="s">
        <v>1305</v>
      </c>
      <c r="K479" t="s">
        <v>1052</v>
      </c>
      <c r="L479">
        <v>2193</v>
      </c>
      <c r="M479">
        <v>2202</v>
      </c>
      <c r="N479">
        <v>400</v>
      </c>
      <c r="O479" t="s">
        <v>1039</v>
      </c>
      <c r="P479">
        <v>0.95056486812108199</v>
      </c>
      <c r="Q479">
        <v>0.94909739129673798</v>
      </c>
      <c r="R479">
        <v>0.18548240239561201</v>
      </c>
      <c r="S479">
        <v>5.6468663647989803E-2</v>
      </c>
      <c r="T479">
        <v>-0.48734042493031499</v>
      </c>
      <c r="U479">
        <v>0.48734042493031499</v>
      </c>
      <c r="V479">
        <v>0.51315421915511195</v>
      </c>
      <c r="W479">
        <v>-3.07</v>
      </c>
      <c r="X479">
        <v>4.26</v>
      </c>
      <c r="Y479">
        <v>460176</v>
      </c>
      <c r="Z479">
        <v>35398</v>
      </c>
      <c r="AA479">
        <v>1.8</v>
      </c>
      <c r="AB479">
        <v>13</v>
      </c>
      <c r="AC479">
        <v>10</v>
      </c>
      <c r="AD479">
        <v>3</v>
      </c>
      <c r="AE479">
        <v>76.92</v>
      </c>
      <c r="AF479">
        <v>11</v>
      </c>
      <c r="AG479">
        <v>9</v>
      </c>
      <c r="AH479">
        <v>2</v>
      </c>
      <c r="AI479">
        <v>2</v>
      </c>
    </row>
    <row r="480" spans="1:35" x14ac:dyDescent="0.2">
      <c r="A480" s="102">
        <v>2447</v>
      </c>
      <c r="B480">
        <v>3231</v>
      </c>
      <c r="C480" t="s">
        <v>398</v>
      </c>
      <c r="D480" t="s">
        <v>1059</v>
      </c>
      <c r="E480">
        <v>1855</v>
      </c>
      <c r="F480">
        <v>1901</v>
      </c>
      <c r="G480">
        <v>500</v>
      </c>
      <c r="H480" t="s">
        <v>1042</v>
      </c>
      <c r="I480">
        <v>6098</v>
      </c>
      <c r="J480" t="s">
        <v>235</v>
      </c>
      <c r="K480" t="s">
        <v>1052</v>
      </c>
      <c r="L480">
        <v>3200</v>
      </c>
      <c r="M480">
        <v>3312</v>
      </c>
      <c r="N480">
        <v>300</v>
      </c>
      <c r="O480" t="s">
        <v>1039</v>
      </c>
      <c r="P480">
        <v>0.98358388671281904</v>
      </c>
      <c r="Q480">
        <v>0.90731985698421502</v>
      </c>
      <c r="R480">
        <v>0.25711056880252198</v>
      </c>
      <c r="S480">
        <v>6.4980680296375104E-2</v>
      </c>
      <c r="T480">
        <v>-1.8558925231491501</v>
      </c>
      <c r="U480">
        <v>1.8558925231491501</v>
      </c>
      <c r="V480">
        <v>1.5353714596925201</v>
      </c>
      <c r="W480">
        <v>-7.9</v>
      </c>
      <c r="X480">
        <v>4.34</v>
      </c>
      <c r="Y480">
        <v>459980</v>
      </c>
      <c r="Z480">
        <v>20908</v>
      </c>
      <c r="AA480">
        <v>0.95</v>
      </c>
      <c r="AB480">
        <v>22</v>
      </c>
      <c r="AC480">
        <v>12</v>
      </c>
      <c r="AD480">
        <v>10</v>
      </c>
      <c r="AE480">
        <v>54.55</v>
      </c>
      <c r="AF480">
        <v>11</v>
      </c>
      <c r="AG480">
        <v>11</v>
      </c>
      <c r="AH480">
        <v>5</v>
      </c>
      <c r="AI480">
        <v>6</v>
      </c>
    </row>
    <row r="481" spans="1:35" x14ac:dyDescent="0.2">
      <c r="A481" s="102">
        <v>1581</v>
      </c>
      <c r="B481">
        <v>6301</v>
      </c>
      <c r="C481" t="s">
        <v>52</v>
      </c>
      <c r="D481" t="s">
        <v>1051</v>
      </c>
      <c r="E481">
        <v>2070</v>
      </c>
      <c r="F481">
        <v>2099</v>
      </c>
      <c r="G481">
        <v>500</v>
      </c>
      <c r="H481" t="s">
        <v>1039</v>
      </c>
      <c r="I481">
        <v>6361</v>
      </c>
      <c r="J481" t="s">
        <v>649</v>
      </c>
      <c r="K481" t="s">
        <v>1051</v>
      </c>
      <c r="L481">
        <v>2420</v>
      </c>
      <c r="M481">
        <v>2431</v>
      </c>
      <c r="N481">
        <v>400</v>
      </c>
      <c r="O481" t="s">
        <v>1042</v>
      </c>
      <c r="P481">
        <v>0.95126956953453101</v>
      </c>
      <c r="Q481">
        <v>0.92626018948317701</v>
      </c>
      <c r="R481">
        <v>0.22931153750265901</v>
      </c>
      <c r="S481" s="15">
        <v>5.3799260066461102E-2</v>
      </c>
      <c r="T481">
        <v>0.52085308230982397</v>
      </c>
      <c r="U481">
        <v>0.52085308230982397</v>
      </c>
      <c r="V481">
        <v>0.111705832991928</v>
      </c>
      <c r="W481">
        <v>3.23</v>
      </c>
      <c r="X481">
        <v>7.93</v>
      </c>
      <c r="Y481">
        <v>459686</v>
      </c>
      <c r="Z481">
        <v>38307</v>
      </c>
      <c r="AA481">
        <v>1.91</v>
      </c>
      <c r="AB481">
        <v>12</v>
      </c>
      <c r="AC481">
        <v>10</v>
      </c>
      <c r="AD481">
        <v>2</v>
      </c>
      <c r="AE481">
        <v>83.33</v>
      </c>
      <c r="AF481">
        <v>13</v>
      </c>
      <c r="AG481">
        <v>6</v>
      </c>
      <c r="AH481">
        <v>1</v>
      </c>
      <c r="AI481">
        <v>5</v>
      </c>
    </row>
    <row r="482" spans="1:35" x14ac:dyDescent="0.2">
      <c r="A482" s="102">
        <v>3874</v>
      </c>
      <c r="B482">
        <v>8473</v>
      </c>
      <c r="C482" t="s">
        <v>1758</v>
      </c>
      <c r="D482" t="s">
        <v>1181</v>
      </c>
      <c r="E482">
        <v>2117</v>
      </c>
      <c r="F482">
        <v>2164</v>
      </c>
      <c r="G482">
        <v>500</v>
      </c>
      <c r="H482" t="s">
        <v>1039</v>
      </c>
      <c r="I482">
        <v>9401</v>
      </c>
      <c r="J482" t="s">
        <v>786</v>
      </c>
      <c r="K482" t="s">
        <v>1041</v>
      </c>
      <c r="L482">
        <v>1677</v>
      </c>
      <c r="M482">
        <v>1677</v>
      </c>
      <c r="N482">
        <v>600</v>
      </c>
      <c r="O482" t="s">
        <v>1042</v>
      </c>
      <c r="P482">
        <v>0.95636680518832995</v>
      </c>
      <c r="Q482">
        <v>0.86914808154013501</v>
      </c>
      <c r="R482" s="15">
        <v>9.6221599226634105E-2</v>
      </c>
      <c r="S482" s="15">
        <v>1.96541212023012E-2</v>
      </c>
      <c r="T482">
        <v>1.1308778806364901</v>
      </c>
      <c r="U482">
        <v>1.1308778806364901</v>
      </c>
      <c r="V482">
        <v>0.92210431129959802</v>
      </c>
      <c r="W482">
        <v>8.92</v>
      </c>
      <c r="X482">
        <v>7.01</v>
      </c>
      <c r="Y482">
        <v>459449</v>
      </c>
      <c r="Z482">
        <v>20884</v>
      </c>
      <c r="AA482">
        <v>1.1200000000000001</v>
      </c>
      <c r="AB482">
        <v>22</v>
      </c>
      <c r="AC482">
        <v>16</v>
      </c>
      <c r="AD482">
        <v>6</v>
      </c>
      <c r="AE482">
        <v>72.73</v>
      </c>
      <c r="AF482">
        <v>10</v>
      </c>
      <c r="AG482">
        <v>12</v>
      </c>
      <c r="AH482">
        <v>5</v>
      </c>
      <c r="AI482">
        <v>5</v>
      </c>
    </row>
    <row r="483" spans="1:35" x14ac:dyDescent="0.2">
      <c r="A483" s="102">
        <v>3859</v>
      </c>
      <c r="B483">
        <v>6448</v>
      </c>
      <c r="C483" t="s">
        <v>397</v>
      </c>
      <c r="D483" t="s">
        <v>1044</v>
      </c>
      <c r="E483">
        <v>1859</v>
      </c>
      <c r="F483">
        <v>1924</v>
      </c>
      <c r="G483">
        <v>500</v>
      </c>
      <c r="H483" t="s">
        <v>1039</v>
      </c>
      <c r="I483">
        <v>9613</v>
      </c>
      <c r="J483" t="s">
        <v>1367</v>
      </c>
      <c r="K483" t="s">
        <v>1041</v>
      </c>
      <c r="L483">
        <v>1149</v>
      </c>
      <c r="M483">
        <v>1164</v>
      </c>
      <c r="N483">
        <v>800</v>
      </c>
      <c r="O483" t="s">
        <v>1042</v>
      </c>
      <c r="P483">
        <v>0.90978742694725601</v>
      </c>
      <c r="Q483">
        <v>0.86972619335539303</v>
      </c>
      <c r="R483">
        <v>0.30235374853206698</v>
      </c>
      <c r="S483">
        <v>5.3766933810144302E-2</v>
      </c>
      <c r="T483">
        <v>1.0864441439760499</v>
      </c>
      <c r="U483">
        <v>1.0864441439760499</v>
      </c>
      <c r="V483">
        <v>0.58334823799887403</v>
      </c>
      <c r="W483">
        <v>6.61</v>
      </c>
      <c r="X483">
        <v>3.2</v>
      </c>
      <c r="Y483">
        <v>459082</v>
      </c>
      <c r="Z483">
        <v>27005</v>
      </c>
      <c r="AA483">
        <v>1.31</v>
      </c>
      <c r="AB483">
        <v>17</v>
      </c>
      <c r="AC483">
        <v>13</v>
      </c>
      <c r="AD483">
        <v>4</v>
      </c>
      <c r="AE483">
        <v>76.47</v>
      </c>
      <c r="AF483">
        <v>12</v>
      </c>
      <c r="AG483">
        <v>9</v>
      </c>
      <c r="AH483">
        <v>2</v>
      </c>
      <c r="AI483">
        <v>6</v>
      </c>
    </row>
    <row r="484" spans="1:35" x14ac:dyDescent="0.2">
      <c r="A484" s="102">
        <v>1487</v>
      </c>
      <c r="B484">
        <v>2531</v>
      </c>
      <c r="C484" t="s">
        <v>1064</v>
      </c>
      <c r="D484" t="s">
        <v>1065</v>
      </c>
      <c r="E484">
        <v>832</v>
      </c>
      <c r="F484">
        <v>823</v>
      </c>
      <c r="G484">
        <v>1200</v>
      </c>
      <c r="H484" t="s">
        <v>1042</v>
      </c>
      <c r="I484">
        <v>8179</v>
      </c>
      <c r="J484" t="s">
        <v>722</v>
      </c>
      <c r="K484" t="s">
        <v>1063</v>
      </c>
      <c r="L484">
        <v>1853</v>
      </c>
      <c r="M484">
        <v>1947</v>
      </c>
      <c r="N484">
        <v>500</v>
      </c>
      <c r="O484" t="s">
        <v>1039</v>
      </c>
      <c r="P484">
        <v>0.87775764229167497</v>
      </c>
      <c r="Q484">
        <v>0.92852358794844603</v>
      </c>
      <c r="R484">
        <v>3.5429043509712002E-2</v>
      </c>
      <c r="S484">
        <v>3.8956355071059497E-2</v>
      </c>
      <c r="T484">
        <v>-0.428715728042315</v>
      </c>
      <c r="U484">
        <v>0.428715728042315</v>
      </c>
      <c r="V484">
        <v>0.64764695415766904</v>
      </c>
      <c r="W484">
        <v>-2.82</v>
      </c>
      <c r="X484">
        <v>1.45</v>
      </c>
      <c r="Y484">
        <v>459038</v>
      </c>
      <c r="Z484">
        <v>24160</v>
      </c>
      <c r="AA484">
        <v>1.24</v>
      </c>
      <c r="AB484">
        <v>19</v>
      </c>
      <c r="AC484">
        <v>14</v>
      </c>
      <c r="AD484">
        <v>5</v>
      </c>
      <c r="AE484">
        <v>73.680000000000007</v>
      </c>
      <c r="AF484">
        <v>10</v>
      </c>
      <c r="AG484">
        <v>11</v>
      </c>
      <c r="AH484">
        <v>5</v>
      </c>
      <c r="AI484">
        <v>3</v>
      </c>
    </row>
    <row r="485" spans="1:35" x14ac:dyDescent="0.2">
      <c r="A485" s="102">
        <v>1950</v>
      </c>
      <c r="B485">
        <v>1911</v>
      </c>
      <c r="C485" t="s">
        <v>49</v>
      </c>
      <c r="D485" t="s">
        <v>1049</v>
      </c>
      <c r="E485">
        <v>1299</v>
      </c>
      <c r="F485">
        <v>1337</v>
      </c>
      <c r="G485">
        <v>800</v>
      </c>
      <c r="H485" t="s">
        <v>1039</v>
      </c>
      <c r="I485">
        <v>3003</v>
      </c>
      <c r="J485" t="s">
        <v>496</v>
      </c>
      <c r="K485" t="s">
        <v>1059</v>
      </c>
      <c r="L485">
        <v>1020</v>
      </c>
      <c r="M485">
        <v>1039</v>
      </c>
      <c r="N485">
        <v>1000</v>
      </c>
      <c r="O485" t="s">
        <v>1042</v>
      </c>
      <c r="P485">
        <v>0.96139482878503602</v>
      </c>
      <c r="Q485">
        <v>0.91882622537647196</v>
      </c>
      <c r="R485">
        <v>4.6074679316268404E-3</v>
      </c>
      <c r="S485">
        <v>5.1414275684987097E-2</v>
      </c>
      <c r="T485">
        <v>0.37689408512706102</v>
      </c>
      <c r="U485">
        <v>0.37689408512706102</v>
      </c>
      <c r="V485">
        <v>5.7198135008640003E-2</v>
      </c>
      <c r="W485">
        <v>1.76</v>
      </c>
      <c r="X485">
        <v>2.86</v>
      </c>
      <c r="Y485">
        <v>458947</v>
      </c>
      <c r="Z485">
        <v>25497</v>
      </c>
      <c r="AA485">
        <v>1.28</v>
      </c>
      <c r="AB485">
        <v>18</v>
      </c>
      <c r="AC485">
        <v>11</v>
      </c>
      <c r="AD485">
        <v>7</v>
      </c>
      <c r="AE485">
        <v>61.11</v>
      </c>
      <c r="AF485">
        <v>15</v>
      </c>
      <c r="AG485">
        <v>8</v>
      </c>
      <c r="AH485">
        <v>2</v>
      </c>
      <c r="AI485">
        <v>8</v>
      </c>
    </row>
    <row r="486" spans="1:35" x14ac:dyDescent="0.2">
      <c r="A486" s="102">
        <v>4338</v>
      </c>
      <c r="B486">
        <v>2002</v>
      </c>
      <c r="C486" t="s">
        <v>1781</v>
      </c>
      <c r="D486" t="s">
        <v>1065</v>
      </c>
      <c r="E486">
        <v>1702</v>
      </c>
      <c r="F486">
        <v>1709</v>
      </c>
      <c r="G486">
        <v>600</v>
      </c>
      <c r="H486" t="s">
        <v>1042</v>
      </c>
      <c r="I486">
        <v>6013</v>
      </c>
      <c r="J486" t="s">
        <v>1380</v>
      </c>
      <c r="K486" t="s">
        <v>1051</v>
      </c>
      <c r="L486">
        <v>1232</v>
      </c>
      <c r="M486">
        <v>1230</v>
      </c>
      <c r="N486">
        <v>800</v>
      </c>
      <c r="O486" t="s">
        <v>1039</v>
      </c>
      <c r="P486">
        <v>0.62046779861071999</v>
      </c>
      <c r="Q486">
        <v>0.85311924654300497</v>
      </c>
      <c r="R486">
        <v>0.42699801208148003</v>
      </c>
      <c r="S486">
        <v>9.8286322179691299E-2</v>
      </c>
      <c r="T486">
        <v>-0.94809896743671096</v>
      </c>
      <c r="U486">
        <v>0.94809896743671096</v>
      </c>
      <c r="V486">
        <v>1.2455837657434301</v>
      </c>
      <c r="W486">
        <v>-5.29</v>
      </c>
      <c r="X486">
        <v>4.04</v>
      </c>
      <c r="Y486">
        <v>458844</v>
      </c>
      <c r="Z486">
        <v>19950</v>
      </c>
      <c r="AA486">
        <v>0.92</v>
      </c>
      <c r="AB486">
        <v>23</v>
      </c>
      <c r="AC486">
        <v>12</v>
      </c>
      <c r="AD486">
        <v>11</v>
      </c>
      <c r="AE486">
        <v>52.17</v>
      </c>
      <c r="AF486">
        <v>11</v>
      </c>
      <c r="AG486">
        <v>10</v>
      </c>
      <c r="AH486">
        <v>5</v>
      </c>
      <c r="AI486">
        <v>8</v>
      </c>
    </row>
    <row r="487" spans="1:35" x14ac:dyDescent="0.2">
      <c r="A487" s="102">
        <v>5304</v>
      </c>
      <c r="B487">
        <v>4540</v>
      </c>
      <c r="C487" t="s">
        <v>1370</v>
      </c>
      <c r="D487" t="s">
        <v>1060</v>
      </c>
      <c r="E487">
        <v>3000</v>
      </c>
      <c r="F487">
        <v>2950</v>
      </c>
      <c r="G487">
        <v>300</v>
      </c>
      <c r="H487" t="s">
        <v>1039</v>
      </c>
      <c r="I487">
        <v>8086</v>
      </c>
      <c r="J487" t="s">
        <v>1269</v>
      </c>
      <c r="K487" t="s">
        <v>1048</v>
      </c>
      <c r="L487">
        <v>1190</v>
      </c>
      <c r="M487">
        <v>1229</v>
      </c>
      <c r="N487">
        <v>700</v>
      </c>
      <c r="O487" t="s">
        <v>1042</v>
      </c>
      <c r="P487">
        <v>0.754656006833198</v>
      </c>
      <c r="Q487">
        <v>0.81362099554725298</v>
      </c>
      <c r="R487">
        <v>0.25122124223689002</v>
      </c>
      <c r="S487" s="15">
        <v>1.9659025778356098E-2</v>
      </c>
      <c r="T487">
        <v>0.18889854172853199</v>
      </c>
      <c r="U487">
        <v>0.18889854172853199</v>
      </c>
      <c r="V487">
        <v>0.43232979591283699</v>
      </c>
      <c r="W487">
        <v>0.82</v>
      </c>
      <c r="X487">
        <v>2.79</v>
      </c>
      <c r="Y487">
        <v>458629</v>
      </c>
      <c r="Z487">
        <v>22931</v>
      </c>
      <c r="AA487">
        <v>1.1100000000000001</v>
      </c>
      <c r="AB487">
        <v>20</v>
      </c>
      <c r="AC487">
        <v>15</v>
      </c>
      <c r="AD487">
        <v>5</v>
      </c>
      <c r="AE487">
        <v>75</v>
      </c>
      <c r="AF487">
        <v>13</v>
      </c>
      <c r="AG487">
        <v>8</v>
      </c>
      <c r="AH487">
        <v>2</v>
      </c>
      <c r="AI487">
        <v>10</v>
      </c>
    </row>
    <row r="488" spans="1:35" x14ac:dyDescent="0.2">
      <c r="A488" s="102">
        <v>5262</v>
      </c>
      <c r="B488">
        <v>4536</v>
      </c>
      <c r="C488" t="s">
        <v>1270</v>
      </c>
      <c r="D488" t="s">
        <v>1060</v>
      </c>
      <c r="E488">
        <v>1915</v>
      </c>
      <c r="F488">
        <v>1916</v>
      </c>
      <c r="G488">
        <v>500</v>
      </c>
      <c r="H488" t="s">
        <v>1039</v>
      </c>
      <c r="I488">
        <v>9684</v>
      </c>
      <c r="J488" t="s">
        <v>1174</v>
      </c>
      <c r="K488" t="s">
        <v>1041</v>
      </c>
      <c r="L488">
        <v>4500</v>
      </c>
      <c r="M488">
        <v>4675</v>
      </c>
      <c r="N488">
        <v>200</v>
      </c>
      <c r="O488" t="s">
        <v>1042</v>
      </c>
      <c r="P488">
        <v>0.67485297381550102</v>
      </c>
      <c r="Q488">
        <v>0.81578291919773305</v>
      </c>
      <c r="R488">
        <v>0.47606208172828202</v>
      </c>
      <c r="S488" s="106">
        <v>6.7362683601377801E-2</v>
      </c>
      <c r="T488">
        <v>1.0208356250961601</v>
      </c>
      <c r="U488">
        <v>1.0208356250961601</v>
      </c>
      <c r="V488">
        <v>1.23697853971185</v>
      </c>
      <c r="W488">
        <v>4.9400000000000004</v>
      </c>
      <c r="X488">
        <v>2.46</v>
      </c>
      <c r="Y488">
        <v>458335</v>
      </c>
      <c r="Z488">
        <v>21825</v>
      </c>
      <c r="AA488">
        <v>1.24</v>
      </c>
      <c r="AB488">
        <v>21</v>
      </c>
      <c r="AC488">
        <v>15</v>
      </c>
      <c r="AD488">
        <v>6</v>
      </c>
      <c r="AE488">
        <v>71.430000000000007</v>
      </c>
      <c r="AF488">
        <v>9</v>
      </c>
      <c r="AG488">
        <v>11</v>
      </c>
      <c r="AH488">
        <v>5</v>
      </c>
      <c r="AI488">
        <v>5</v>
      </c>
    </row>
    <row r="489" spans="1:35" x14ac:dyDescent="0.2">
      <c r="A489" s="102">
        <v>4946</v>
      </c>
      <c r="B489">
        <v>7532</v>
      </c>
      <c r="C489" t="s">
        <v>1409</v>
      </c>
      <c r="D489" t="s">
        <v>1063</v>
      </c>
      <c r="E489">
        <v>2053</v>
      </c>
      <c r="F489">
        <v>2034</v>
      </c>
      <c r="G489">
        <v>400</v>
      </c>
      <c r="H489" t="s">
        <v>1039</v>
      </c>
      <c r="I489">
        <v>8113</v>
      </c>
      <c r="J489" t="s">
        <v>1318</v>
      </c>
      <c r="K489" t="s">
        <v>1062</v>
      </c>
      <c r="L489">
        <v>3983</v>
      </c>
      <c r="M489">
        <v>3914</v>
      </c>
      <c r="N489">
        <v>200</v>
      </c>
      <c r="O489" t="s">
        <v>1042</v>
      </c>
      <c r="P489">
        <v>0.81311890722006996</v>
      </c>
      <c r="Q489">
        <v>0.83045068863600802</v>
      </c>
      <c r="R489">
        <v>6.6216533725863294E-2</v>
      </c>
      <c r="S489">
        <v>1.1369068026055001E-3</v>
      </c>
      <c r="T489">
        <v>0.469997096366013</v>
      </c>
      <c r="U489">
        <v>0.469997096366013</v>
      </c>
      <c r="V489">
        <v>0.63972617201725401</v>
      </c>
      <c r="W489">
        <v>2.2599999999999998</v>
      </c>
      <c r="X489">
        <v>3.93</v>
      </c>
      <c r="Y489">
        <v>458124</v>
      </c>
      <c r="Z489">
        <v>19918</v>
      </c>
      <c r="AA489">
        <v>1.08</v>
      </c>
      <c r="AB489">
        <v>23</v>
      </c>
      <c r="AC489">
        <v>13</v>
      </c>
      <c r="AD489">
        <v>10</v>
      </c>
      <c r="AE489">
        <v>56.52</v>
      </c>
      <c r="AF489">
        <v>10</v>
      </c>
      <c r="AG489">
        <v>11</v>
      </c>
      <c r="AH489">
        <v>6</v>
      </c>
      <c r="AI489">
        <v>6</v>
      </c>
    </row>
    <row r="490" spans="1:35" x14ac:dyDescent="0.2">
      <c r="A490" s="102">
        <v>828</v>
      </c>
      <c r="B490">
        <v>3291</v>
      </c>
      <c r="C490" t="s">
        <v>55</v>
      </c>
      <c r="D490" t="s">
        <v>1059</v>
      </c>
      <c r="E490">
        <v>1442</v>
      </c>
      <c r="F490">
        <v>1475</v>
      </c>
      <c r="G490">
        <v>700</v>
      </c>
      <c r="H490" t="s">
        <v>1039</v>
      </c>
      <c r="I490">
        <v>7224</v>
      </c>
      <c r="J490" t="s">
        <v>676</v>
      </c>
      <c r="K490" t="s">
        <v>1055</v>
      </c>
      <c r="L490">
        <v>1092</v>
      </c>
      <c r="M490">
        <v>1114</v>
      </c>
      <c r="N490">
        <v>900</v>
      </c>
      <c r="O490" t="s">
        <v>1042</v>
      </c>
      <c r="P490">
        <v>0.92265851038457802</v>
      </c>
      <c r="Q490">
        <v>0.94255810522559302</v>
      </c>
      <c r="R490">
        <v>3.80132602699765E-2</v>
      </c>
      <c r="S490">
        <v>4.5982057712708302E-2</v>
      </c>
      <c r="T490">
        <v>0.83158487682061399</v>
      </c>
      <c r="U490">
        <v>0.83158487682061399</v>
      </c>
      <c r="V490">
        <v>0.85617066186871904</v>
      </c>
      <c r="W490">
        <v>3.11</v>
      </c>
      <c r="X490">
        <v>2.9</v>
      </c>
      <c r="Y490">
        <v>457829</v>
      </c>
      <c r="Z490">
        <v>20810</v>
      </c>
      <c r="AA490">
        <v>1.02</v>
      </c>
      <c r="AB490">
        <v>22</v>
      </c>
      <c r="AC490">
        <v>15</v>
      </c>
      <c r="AD490">
        <v>7</v>
      </c>
      <c r="AE490">
        <v>68.180000000000007</v>
      </c>
      <c r="AF490">
        <v>11</v>
      </c>
      <c r="AG490">
        <v>10</v>
      </c>
      <c r="AH490">
        <v>4</v>
      </c>
      <c r="AI490">
        <v>8</v>
      </c>
    </row>
    <row r="491" spans="1:35" x14ac:dyDescent="0.2">
      <c r="A491" s="102">
        <v>2120</v>
      </c>
      <c r="B491">
        <v>1963</v>
      </c>
      <c r="C491" t="s">
        <v>1234</v>
      </c>
      <c r="D491" t="s">
        <v>1049</v>
      </c>
      <c r="E491">
        <v>1033</v>
      </c>
      <c r="F491">
        <v>1065</v>
      </c>
      <c r="G491">
        <v>1000</v>
      </c>
      <c r="H491" t="s">
        <v>1042</v>
      </c>
      <c r="I491">
        <v>4202</v>
      </c>
      <c r="J491" t="s">
        <v>45</v>
      </c>
      <c r="K491" t="s">
        <v>1062</v>
      </c>
      <c r="L491">
        <v>871</v>
      </c>
      <c r="M491">
        <v>887</v>
      </c>
      <c r="N491">
        <v>1200</v>
      </c>
      <c r="O491" t="s">
        <v>1039</v>
      </c>
      <c r="P491">
        <v>0.93565442694062295</v>
      </c>
      <c r="Q491">
        <v>0.91487624536227397</v>
      </c>
      <c r="R491">
        <v>0.24010106244044299</v>
      </c>
      <c r="S491">
        <v>6.6928208209272699E-2</v>
      </c>
      <c r="T491">
        <v>-0.82427768458434103</v>
      </c>
      <c r="U491">
        <v>0.82427768458434103</v>
      </c>
      <c r="V491">
        <v>0.89067255760451303</v>
      </c>
      <c r="W491">
        <v>-11.91</v>
      </c>
      <c r="X491">
        <v>0.06</v>
      </c>
      <c r="Y491">
        <v>457724</v>
      </c>
      <c r="Z491">
        <v>18309</v>
      </c>
      <c r="AA491">
        <v>0.88</v>
      </c>
      <c r="AB491">
        <v>25</v>
      </c>
      <c r="AC491">
        <v>17</v>
      </c>
      <c r="AD491">
        <v>8</v>
      </c>
      <c r="AE491">
        <v>68</v>
      </c>
      <c r="AF491">
        <v>10</v>
      </c>
      <c r="AG491">
        <v>14</v>
      </c>
      <c r="AH491">
        <v>7</v>
      </c>
      <c r="AI491">
        <v>4</v>
      </c>
    </row>
    <row r="492" spans="1:35" x14ac:dyDescent="0.2">
      <c r="A492" s="102">
        <v>4950</v>
      </c>
      <c r="B492">
        <v>8876</v>
      </c>
      <c r="C492" t="s">
        <v>1761</v>
      </c>
      <c r="D492" t="s">
        <v>1052</v>
      </c>
      <c r="E492">
        <v>2269</v>
      </c>
      <c r="F492">
        <v>2359</v>
      </c>
      <c r="G492">
        <v>400</v>
      </c>
      <c r="H492" t="s">
        <v>1042</v>
      </c>
      <c r="I492">
        <v>9401</v>
      </c>
      <c r="J492" t="s">
        <v>786</v>
      </c>
      <c r="K492" t="s">
        <v>1041</v>
      </c>
      <c r="L492">
        <v>1677</v>
      </c>
      <c r="M492">
        <v>1677</v>
      </c>
      <c r="N492">
        <v>600</v>
      </c>
      <c r="O492" t="s">
        <v>1039</v>
      </c>
      <c r="P492">
        <v>0.945171141442539</v>
      </c>
      <c r="Q492">
        <v>0.83025917927939297</v>
      </c>
      <c r="R492" s="106">
        <v>2.1210888599832098E-3</v>
      </c>
      <c r="S492">
        <v>1.4937014716054299E-2</v>
      </c>
      <c r="T492">
        <v>-0.65310394219360002</v>
      </c>
      <c r="U492">
        <v>0.65310394219360002</v>
      </c>
      <c r="V492">
        <v>1.23487354836772</v>
      </c>
      <c r="W492">
        <v>-3.57</v>
      </c>
      <c r="X492">
        <v>6.63</v>
      </c>
      <c r="Y492">
        <v>457547</v>
      </c>
      <c r="Z492">
        <v>28597</v>
      </c>
      <c r="AA492">
        <v>1.47</v>
      </c>
      <c r="AB492">
        <v>16</v>
      </c>
      <c r="AC492">
        <v>12</v>
      </c>
      <c r="AD492">
        <v>4</v>
      </c>
      <c r="AE492">
        <v>75</v>
      </c>
      <c r="AF492">
        <v>13</v>
      </c>
      <c r="AG492">
        <v>9</v>
      </c>
      <c r="AH492">
        <v>3</v>
      </c>
      <c r="AI492">
        <v>4</v>
      </c>
    </row>
    <row r="493" spans="1:35" x14ac:dyDescent="0.2">
      <c r="A493" s="102">
        <v>208</v>
      </c>
      <c r="B493">
        <v>6436</v>
      </c>
      <c r="C493" t="s">
        <v>1354</v>
      </c>
      <c r="D493" t="s">
        <v>1051</v>
      </c>
      <c r="E493">
        <v>2218</v>
      </c>
      <c r="F493">
        <v>2269</v>
      </c>
      <c r="G493">
        <v>400</v>
      </c>
      <c r="H493" t="s">
        <v>1042</v>
      </c>
      <c r="I493">
        <v>6703</v>
      </c>
      <c r="J493" t="s">
        <v>1237</v>
      </c>
      <c r="K493" t="s">
        <v>1044</v>
      </c>
      <c r="L493">
        <v>1071</v>
      </c>
      <c r="M493">
        <v>1087</v>
      </c>
      <c r="N493">
        <v>800</v>
      </c>
      <c r="O493" t="s">
        <v>1039</v>
      </c>
      <c r="P493">
        <v>0.92576572128662804</v>
      </c>
      <c r="Q493">
        <v>0.96203214078337496</v>
      </c>
      <c r="R493">
        <v>0.34033391444938499</v>
      </c>
      <c r="S493">
        <v>2.74454187696355E-3</v>
      </c>
      <c r="T493">
        <v>-1.7011024234065799</v>
      </c>
      <c r="U493">
        <v>1.7011024234065799</v>
      </c>
      <c r="V493">
        <v>1.5539528476395801</v>
      </c>
      <c r="W493">
        <v>-8.66</v>
      </c>
      <c r="X493">
        <v>4.1900000000000004</v>
      </c>
      <c r="Y493">
        <v>457315</v>
      </c>
      <c r="Z493">
        <v>25406</v>
      </c>
      <c r="AA493">
        <v>1.3</v>
      </c>
      <c r="AB493">
        <v>18</v>
      </c>
      <c r="AC493">
        <v>11</v>
      </c>
      <c r="AD493">
        <v>7</v>
      </c>
      <c r="AE493">
        <v>61.11</v>
      </c>
      <c r="AF493">
        <v>13</v>
      </c>
      <c r="AG493">
        <v>8</v>
      </c>
      <c r="AH493">
        <v>2</v>
      </c>
      <c r="AI493">
        <v>8</v>
      </c>
    </row>
    <row r="494" spans="1:35" x14ac:dyDescent="0.2">
      <c r="A494" s="102">
        <v>4995</v>
      </c>
      <c r="B494">
        <v>3050</v>
      </c>
      <c r="C494" t="s">
        <v>1068</v>
      </c>
      <c r="D494" t="s">
        <v>1063</v>
      </c>
      <c r="E494">
        <v>1082</v>
      </c>
      <c r="F494">
        <v>1096</v>
      </c>
      <c r="G494">
        <v>1000</v>
      </c>
      <c r="H494" t="s">
        <v>1042</v>
      </c>
      <c r="I494">
        <v>5423</v>
      </c>
      <c r="J494" t="s">
        <v>1670</v>
      </c>
      <c r="K494" t="s">
        <v>1081</v>
      </c>
      <c r="L494">
        <v>767</v>
      </c>
      <c r="M494">
        <v>776</v>
      </c>
      <c r="N494">
        <v>1400</v>
      </c>
      <c r="O494" t="s">
        <v>1039</v>
      </c>
      <c r="P494">
        <v>0.69534095148314601</v>
      </c>
      <c r="Q494">
        <v>0.82826251700014097</v>
      </c>
      <c r="R494">
        <v>0.49301764400229797</v>
      </c>
      <c r="S494">
        <v>3.0050636031219099E-2</v>
      </c>
      <c r="T494">
        <v>-0.114655256335808</v>
      </c>
      <c r="U494">
        <v>0.114655256335808</v>
      </c>
      <c r="V494">
        <v>0.131426028342506</v>
      </c>
      <c r="W494">
        <v>-0.95</v>
      </c>
      <c r="X494">
        <v>0.88</v>
      </c>
      <c r="Y494">
        <v>455850</v>
      </c>
      <c r="Z494">
        <v>19820</v>
      </c>
      <c r="AA494">
        <v>0.93</v>
      </c>
      <c r="AB494">
        <v>23</v>
      </c>
      <c r="AC494">
        <v>14</v>
      </c>
      <c r="AD494">
        <v>9</v>
      </c>
      <c r="AE494">
        <v>60.87</v>
      </c>
      <c r="AF494">
        <v>11</v>
      </c>
      <c r="AG494">
        <v>10</v>
      </c>
      <c r="AH494">
        <v>6</v>
      </c>
      <c r="AI494">
        <v>7</v>
      </c>
    </row>
    <row r="495" spans="1:35" x14ac:dyDescent="0.2">
      <c r="A495" s="102">
        <v>3630</v>
      </c>
      <c r="B495">
        <v>3231</v>
      </c>
      <c r="C495" t="s">
        <v>398</v>
      </c>
      <c r="D495" t="s">
        <v>1059</v>
      </c>
      <c r="E495">
        <v>1855</v>
      </c>
      <c r="F495">
        <v>1901</v>
      </c>
      <c r="G495">
        <v>500</v>
      </c>
      <c r="H495" t="s">
        <v>1042</v>
      </c>
      <c r="I495">
        <v>8020</v>
      </c>
      <c r="J495" t="s">
        <v>1121</v>
      </c>
      <c r="K495" t="s">
        <v>1046</v>
      </c>
      <c r="L495">
        <v>1163</v>
      </c>
      <c r="M495">
        <v>1190</v>
      </c>
      <c r="N495">
        <v>800</v>
      </c>
      <c r="O495" t="s">
        <v>1039</v>
      </c>
      <c r="P495">
        <v>0.858338587998833</v>
      </c>
      <c r="Q495">
        <v>0.87602150363070697</v>
      </c>
      <c r="R495">
        <v>0.31055000620914203</v>
      </c>
      <c r="S495" s="15">
        <v>8.86063671632452E-2</v>
      </c>
      <c r="T495">
        <v>-0.99850719136922494</v>
      </c>
      <c r="U495">
        <v>0.99850719136922494</v>
      </c>
      <c r="V495">
        <v>0.972002420072275</v>
      </c>
      <c r="W495">
        <v>-13.84</v>
      </c>
      <c r="X495">
        <v>0.16</v>
      </c>
      <c r="Y495">
        <v>455675</v>
      </c>
      <c r="Z495">
        <v>21699</v>
      </c>
      <c r="AA495">
        <v>1.06</v>
      </c>
      <c r="AB495">
        <v>21</v>
      </c>
      <c r="AC495">
        <v>13</v>
      </c>
      <c r="AD495">
        <v>8</v>
      </c>
      <c r="AE495">
        <v>61.9</v>
      </c>
      <c r="AF495">
        <v>11</v>
      </c>
      <c r="AG495">
        <v>11</v>
      </c>
      <c r="AH495">
        <v>4</v>
      </c>
      <c r="AI495">
        <v>6</v>
      </c>
    </row>
    <row r="496" spans="1:35" x14ac:dyDescent="0.2">
      <c r="A496" s="102">
        <v>963</v>
      </c>
      <c r="B496">
        <v>4917</v>
      </c>
      <c r="C496" t="s">
        <v>1307</v>
      </c>
      <c r="D496" t="s">
        <v>1062</v>
      </c>
      <c r="E496">
        <v>2068</v>
      </c>
      <c r="F496">
        <v>2129</v>
      </c>
      <c r="G496">
        <v>400</v>
      </c>
      <c r="H496" t="s">
        <v>1039</v>
      </c>
      <c r="I496">
        <v>8316</v>
      </c>
      <c r="J496" t="s">
        <v>1208</v>
      </c>
      <c r="K496" t="s">
        <v>1083</v>
      </c>
      <c r="L496">
        <v>2770</v>
      </c>
      <c r="M496">
        <v>2816</v>
      </c>
      <c r="N496">
        <v>300</v>
      </c>
      <c r="O496" t="s">
        <v>1042</v>
      </c>
      <c r="P496">
        <v>0.96863841991280297</v>
      </c>
      <c r="Q496">
        <v>0.93953190998025404</v>
      </c>
      <c r="R496">
        <v>0.281970243424982</v>
      </c>
      <c r="S496" s="15">
        <v>3.1617564914620498E-2</v>
      </c>
      <c r="T496">
        <v>0.71587491149903004</v>
      </c>
      <c r="U496">
        <v>0.71587491149903004</v>
      </c>
      <c r="V496">
        <v>0.14416692087063299</v>
      </c>
      <c r="W496">
        <v>3.85</v>
      </c>
      <c r="X496">
        <v>0.8</v>
      </c>
      <c r="Y496">
        <v>455648</v>
      </c>
      <c r="Z496">
        <v>56956</v>
      </c>
      <c r="AA496">
        <v>3.16</v>
      </c>
      <c r="AB496">
        <v>8</v>
      </c>
      <c r="AC496">
        <v>8</v>
      </c>
      <c r="AD496">
        <v>0</v>
      </c>
      <c r="AE496">
        <v>100</v>
      </c>
      <c r="AF496">
        <v>10</v>
      </c>
      <c r="AG496">
        <v>7</v>
      </c>
      <c r="AH496">
        <v>0</v>
      </c>
      <c r="AI496">
        <v>1</v>
      </c>
    </row>
    <row r="497" spans="1:35" x14ac:dyDescent="0.2">
      <c r="A497" s="102">
        <v>1645</v>
      </c>
      <c r="B497">
        <v>3076</v>
      </c>
      <c r="C497" t="s">
        <v>1293</v>
      </c>
      <c r="D497" t="s">
        <v>1046</v>
      </c>
      <c r="E497">
        <v>1388</v>
      </c>
      <c r="F497">
        <v>1418</v>
      </c>
      <c r="G497">
        <v>700</v>
      </c>
      <c r="H497" t="s">
        <v>1042</v>
      </c>
      <c r="I497">
        <v>3099</v>
      </c>
      <c r="J497" t="s">
        <v>33</v>
      </c>
      <c r="K497" t="s">
        <v>1063</v>
      </c>
      <c r="L497">
        <v>651</v>
      </c>
      <c r="M497">
        <v>690</v>
      </c>
      <c r="N497">
        <v>1400</v>
      </c>
      <c r="O497" t="s">
        <v>1039</v>
      </c>
      <c r="P497">
        <v>0.86683848161356303</v>
      </c>
      <c r="Q497">
        <v>0.925078511056867</v>
      </c>
      <c r="R497">
        <v>0.31900301885148802</v>
      </c>
      <c r="S497">
        <v>6.3514820512608705E-2</v>
      </c>
      <c r="T497">
        <v>-0.457069130990157</v>
      </c>
      <c r="U497">
        <v>0.457069130990157</v>
      </c>
      <c r="V497">
        <v>0.347184522381487</v>
      </c>
      <c r="W497">
        <v>-2.99</v>
      </c>
      <c r="X497">
        <v>2.68</v>
      </c>
      <c r="Y497">
        <v>454750</v>
      </c>
      <c r="Z497">
        <v>23934</v>
      </c>
      <c r="AA497">
        <v>1.18</v>
      </c>
      <c r="AB497">
        <v>19</v>
      </c>
      <c r="AC497">
        <v>12</v>
      </c>
      <c r="AD497">
        <v>7</v>
      </c>
      <c r="AE497">
        <v>63.16</v>
      </c>
      <c r="AF497">
        <v>12</v>
      </c>
      <c r="AG497">
        <v>8</v>
      </c>
      <c r="AH497">
        <v>4</v>
      </c>
      <c r="AI497">
        <v>7</v>
      </c>
    </row>
    <row r="498" spans="1:35" x14ac:dyDescent="0.2">
      <c r="A498" s="102">
        <v>1653</v>
      </c>
      <c r="B498">
        <v>4205</v>
      </c>
      <c r="C498" t="s">
        <v>1149</v>
      </c>
      <c r="D498" t="s">
        <v>1062</v>
      </c>
      <c r="E498">
        <v>968</v>
      </c>
      <c r="F498">
        <v>968</v>
      </c>
      <c r="G498">
        <v>1100</v>
      </c>
      <c r="H498" t="s">
        <v>1042</v>
      </c>
      <c r="I498">
        <v>6183</v>
      </c>
      <c r="J498" t="s">
        <v>1217</v>
      </c>
      <c r="K498" t="s">
        <v>1052</v>
      </c>
      <c r="L498">
        <v>1265</v>
      </c>
      <c r="M498">
        <v>1272</v>
      </c>
      <c r="N498">
        <v>800</v>
      </c>
      <c r="O498" t="s">
        <v>1039</v>
      </c>
      <c r="P498">
        <v>0.97052793653772995</v>
      </c>
      <c r="Q498">
        <v>0.92494212968188005</v>
      </c>
      <c r="R498">
        <v>6.3291799395480894E-2</v>
      </c>
      <c r="S498">
        <v>6.9955723487290705E-2</v>
      </c>
      <c r="T498">
        <v>-0.30112990836703302</v>
      </c>
      <c r="U498">
        <v>0.30112990836703302</v>
      </c>
      <c r="V498">
        <v>0.315529151903998</v>
      </c>
      <c r="W498">
        <v>-1.37</v>
      </c>
      <c r="X498">
        <v>4.6399999999999997</v>
      </c>
      <c r="Y498">
        <v>454587</v>
      </c>
      <c r="Z498">
        <v>21647</v>
      </c>
      <c r="AA498">
        <v>1.01</v>
      </c>
      <c r="AB498">
        <v>21</v>
      </c>
      <c r="AC498">
        <v>13</v>
      </c>
      <c r="AD498">
        <v>8</v>
      </c>
      <c r="AE498">
        <v>61.9</v>
      </c>
      <c r="AF498">
        <v>10</v>
      </c>
      <c r="AG498">
        <v>13</v>
      </c>
      <c r="AH498">
        <v>7</v>
      </c>
      <c r="AI498">
        <v>1</v>
      </c>
    </row>
    <row r="499" spans="1:35" x14ac:dyDescent="0.2">
      <c r="A499" s="102">
        <v>271</v>
      </c>
      <c r="B499">
        <v>1605</v>
      </c>
      <c r="C499" t="s">
        <v>1219</v>
      </c>
      <c r="D499" t="s">
        <v>1202</v>
      </c>
      <c r="E499">
        <v>709.5</v>
      </c>
      <c r="F499">
        <v>697</v>
      </c>
      <c r="G499">
        <v>1500</v>
      </c>
      <c r="H499" t="s">
        <v>1042</v>
      </c>
      <c r="I499">
        <v>8306</v>
      </c>
      <c r="J499" t="s">
        <v>1186</v>
      </c>
      <c r="K499" t="s">
        <v>1083</v>
      </c>
      <c r="L499">
        <v>421</v>
      </c>
      <c r="M499">
        <v>423.8</v>
      </c>
      <c r="N499">
        <v>2500</v>
      </c>
      <c r="O499" t="s">
        <v>1039</v>
      </c>
      <c r="P499">
        <v>0.97048877462628802</v>
      </c>
      <c r="Q499">
        <v>0.95939969306185902</v>
      </c>
      <c r="R499" s="15">
        <v>2.6027068822650101E-2</v>
      </c>
      <c r="S499">
        <v>9.7842446552106305E-2</v>
      </c>
      <c r="T499">
        <v>-0.174292820096071</v>
      </c>
      <c r="U499">
        <v>0.174292820096071</v>
      </c>
      <c r="V499">
        <v>0.15731689208864699</v>
      </c>
      <c r="W499">
        <v>-1.83</v>
      </c>
      <c r="X499">
        <v>1.34</v>
      </c>
      <c r="Y499">
        <v>454333</v>
      </c>
      <c r="Z499">
        <v>20652</v>
      </c>
      <c r="AA499">
        <v>1.01</v>
      </c>
      <c r="AB499">
        <v>22</v>
      </c>
      <c r="AC499">
        <v>15</v>
      </c>
      <c r="AD499">
        <v>7</v>
      </c>
      <c r="AE499">
        <v>68.180000000000007</v>
      </c>
      <c r="AF499">
        <v>13</v>
      </c>
      <c r="AG499">
        <v>11</v>
      </c>
      <c r="AH499">
        <v>3</v>
      </c>
      <c r="AI499">
        <v>8</v>
      </c>
    </row>
    <row r="500" spans="1:35" x14ac:dyDescent="0.2">
      <c r="A500" s="102">
        <v>3390</v>
      </c>
      <c r="B500">
        <v>8766</v>
      </c>
      <c r="C500" t="s">
        <v>1164</v>
      </c>
      <c r="D500" t="s">
        <v>1171</v>
      </c>
      <c r="E500">
        <v>4520</v>
      </c>
      <c r="F500">
        <v>4507</v>
      </c>
      <c r="G500">
        <v>200</v>
      </c>
      <c r="H500" t="s">
        <v>1042</v>
      </c>
      <c r="I500">
        <v>9513</v>
      </c>
      <c r="J500" t="s">
        <v>1201</v>
      </c>
      <c r="K500" t="s">
        <v>1085</v>
      </c>
      <c r="L500">
        <v>1970</v>
      </c>
      <c r="M500">
        <v>2002</v>
      </c>
      <c r="N500">
        <v>500</v>
      </c>
      <c r="O500" t="s">
        <v>1039</v>
      </c>
      <c r="P500">
        <v>0.94021040389528399</v>
      </c>
      <c r="Q500">
        <v>0.88254166352355101</v>
      </c>
      <c r="R500">
        <v>6.9452647896574599E-2</v>
      </c>
      <c r="S500">
        <v>4.5874517515991003E-2</v>
      </c>
      <c r="T500">
        <v>-1.25650964997882</v>
      </c>
      <c r="U500">
        <v>1.25650964997882</v>
      </c>
      <c r="V500">
        <v>1.308900236625</v>
      </c>
      <c r="W500">
        <v>-5.17</v>
      </c>
      <c r="X500">
        <v>11.05</v>
      </c>
      <c r="Y500">
        <v>453569</v>
      </c>
      <c r="Z500">
        <v>30238</v>
      </c>
      <c r="AA500">
        <v>1.4</v>
      </c>
      <c r="AB500">
        <v>15</v>
      </c>
      <c r="AC500">
        <v>11</v>
      </c>
      <c r="AD500">
        <v>4</v>
      </c>
      <c r="AE500">
        <v>73.33</v>
      </c>
      <c r="AF500">
        <v>13</v>
      </c>
      <c r="AG500">
        <v>7</v>
      </c>
      <c r="AH500">
        <v>2</v>
      </c>
      <c r="AI500">
        <v>6</v>
      </c>
    </row>
    <row r="501" spans="1:35" x14ac:dyDescent="0.2">
      <c r="A501" s="102">
        <v>1674</v>
      </c>
      <c r="B501">
        <v>3048</v>
      </c>
      <c r="C501" t="s">
        <v>1292</v>
      </c>
      <c r="D501" t="s">
        <v>1063</v>
      </c>
      <c r="E501">
        <v>1030</v>
      </c>
      <c r="F501">
        <v>1045</v>
      </c>
      <c r="G501">
        <v>1000</v>
      </c>
      <c r="H501" t="s">
        <v>1039</v>
      </c>
      <c r="I501">
        <v>8850</v>
      </c>
      <c r="J501" t="s">
        <v>1566</v>
      </c>
      <c r="K501" t="s">
        <v>1059</v>
      </c>
      <c r="L501">
        <v>2068</v>
      </c>
      <c r="M501">
        <v>2101</v>
      </c>
      <c r="N501">
        <v>500</v>
      </c>
      <c r="O501" t="s">
        <v>1042</v>
      </c>
      <c r="P501">
        <v>0.91235412792278603</v>
      </c>
      <c r="Q501">
        <v>0.92453041784214796</v>
      </c>
      <c r="R501" s="15">
        <v>8.1898922337158397E-2</v>
      </c>
      <c r="S501">
        <v>5.5116933361334698E-2</v>
      </c>
      <c r="T501">
        <v>2.4349392452855101</v>
      </c>
      <c r="U501">
        <v>2.4349392452855101</v>
      </c>
      <c r="V501">
        <v>2.3779142979204502</v>
      </c>
      <c r="W501">
        <v>10.46</v>
      </c>
      <c r="X501">
        <v>0.52</v>
      </c>
      <c r="Y501">
        <v>453502</v>
      </c>
      <c r="Z501">
        <v>20614</v>
      </c>
      <c r="AA501">
        <v>1</v>
      </c>
      <c r="AB501">
        <v>22</v>
      </c>
      <c r="AC501">
        <v>14</v>
      </c>
      <c r="AD501">
        <v>8</v>
      </c>
      <c r="AE501">
        <v>63.64</v>
      </c>
      <c r="AF501">
        <v>10</v>
      </c>
      <c r="AG501">
        <v>12</v>
      </c>
      <c r="AH501">
        <v>4</v>
      </c>
      <c r="AI501">
        <v>6</v>
      </c>
    </row>
    <row r="502" spans="1:35" x14ac:dyDescent="0.2">
      <c r="A502" s="102">
        <v>1164</v>
      </c>
      <c r="B502">
        <v>8309</v>
      </c>
      <c r="C502" t="s">
        <v>736</v>
      </c>
      <c r="D502" t="s">
        <v>1083</v>
      </c>
      <c r="E502">
        <v>3050</v>
      </c>
      <c r="F502">
        <v>3058</v>
      </c>
      <c r="G502">
        <v>300</v>
      </c>
      <c r="H502" t="s">
        <v>1042</v>
      </c>
      <c r="I502">
        <v>8850</v>
      </c>
      <c r="J502" t="s">
        <v>1566</v>
      </c>
      <c r="K502" t="s">
        <v>1059</v>
      </c>
      <c r="L502">
        <v>2068</v>
      </c>
      <c r="M502">
        <v>2101</v>
      </c>
      <c r="N502">
        <v>400</v>
      </c>
      <c r="O502" t="s">
        <v>1039</v>
      </c>
      <c r="P502">
        <v>0.95108721990428502</v>
      </c>
      <c r="Q502">
        <v>0.935103355635031</v>
      </c>
      <c r="R502">
        <v>0.146100926800314</v>
      </c>
      <c r="S502" s="15">
        <v>9.9874806128991897E-2</v>
      </c>
      <c r="T502">
        <v>-1.7526328218018901</v>
      </c>
      <c r="U502">
        <v>1.7526328218018901</v>
      </c>
      <c r="V502">
        <v>1.2391553963950701</v>
      </c>
      <c r="W502">
        <v>-6.73</v>
      </c>
      <c r="X502">
        <v>8.39</v>
      </c>
      <c r="Y502">
        <v>453398</v>
      </c>
      <c r="Z502">
        <v>25189</v>
      </c>
      <c r="AA502">
        <v>1.39</v>
      </c>
      <c r="AB502">
        <v>18</v>
      </c>
      <c r="AC502">
        <v>13</v>
      </c>
      <c r="AD502">
        <v>5</v>
      </c>
      <c r="AE502">
        <v>72.22</v>
      </c>
      <c r="AF502">
        <v>13</v>
      </c>
      <c r="AG502">
        <v>9</v>
      </c>
      <c r="AH502">
        <v>1</v>
      </c>
      <c r="AI502">
        <v>8</v>
      </c>
    </row>
    <row r="503" spans="1:35" x14ac:dyDescent="0.2">
      <c r="A503" s="102">
        <v>4588</v>
      </c>
      <c r="B503">
        <v>1662</v>
      </c>
      <c r="C503" t="s">
        <v>510</v>
      </c>
      <c r="D503" t="s">
        <v>1202</v>
      </c>
      <c r="E503">
        <v>1914</v>
      </c>
      <c r="F503">
        <v>1898</v>
      </c>
      <c r="G503">
        <v>600</v>
      </c>
      <c r="H503" t="s">
        <v>1042</v>
      </c>
      <c r="I503">
        <v>9682</v>
      </c>
      <c r="J503" t="s">
        <v>1200</v>
      </c>
      <c r="K503" t="s">
        <v>1041</v>
      </c>
      <c r="L503">
        <v>2169</v>
      </c>
      <c r="M503">
        <v>2168</v>
      </c>
      <c r="N503">
        <v>500</v>
      </c>
      <c r="O503" t="s">
        <v>1039</v>
      </c>
      <c r="P503">
        <v>0.78764137780763899</v>
      </c>
      <c r="Q503">
        <v>0.84379647198456398</v>
      </c>
      <c r="R503" s="15">
        <v>0.30858424962751302</v>
      </c>
      <c r="S503" s="15">
        <v>4.8679432979967803E-2</v>
      </c>
      <c r="T503">
        <v>-1.5686817135079101</v>
      </c>
      <c r="U503">
        <v>1.5686817135079101</v>
      </c>
      <c r="V503">
        <v>1.6276445896457301</v>
      </c>
      <c r="W503">
        <v>-22.14</v>
      </c>
      <c r="X503">
        <v>5.0599999999999996</v>
      </c>
      <c r="Y503">
        <v>453172</v>
      </c>
      <c r="Z503">
        <v>25176</v>
      </c>
      <c r="AA503">
        <v>1.27</v>
      </c>
      <c r="AB503">
        <v>18</v>
      </c>
      <c r="AC503">
        <v>12</v>
      </c>
      <c r="AD503">
        <v>6</v>
      </c>
      <c r="AE503">
        <v>66.67</v>
      </c>
      <c r="AF503">
        <v>10</v>
      </c>
      <c r="AG503">
        <v>10</v>
      </c>
      <c r="AH503">
        <v>5</v>
      </c>
      <c r="AI503">
        <v>3</v>
      </c>
    </row>
    <row r="504" spans="1:35" x14ac:dyDescent="0.2">
      <c r="A504" s="102">
        <v>1105</v>
      </c>
      <c r="B504">
        <v>1941</v>
      </c>
      <c r="C504" t="s">
        <v>1339</v>
      </c>
      <c r="D504" t="s">
        <v>1049</v>
      </c>
      <c r="E504">
        <v>2200</v>
      </c>
      <c r="F504">
        <v>2220</v>
      </c>
      <c r="G504">
        <v>400</v>
      </c>
      <c r="H504" t="s">
        <v>1039</v>
      </c>
      <c r="I504">
        <v>4634</v>
      </c>
      <c r="J504" t="s">
        <v>62</v>
      </c>
      <c r="K504" t="s">
        <v>1062</v>
      </c>
      <c r="L504">
        <v>2016</v>
      </c>
      <c r="M504">
        <v>1993</v>
      </c>
      <c r="N504">
        <v>400</v>
      </c>
      <c r="O504" t="s">
        <v>1042</v>
      </c>
      <c r="P504">
        <v>0.93194896435368901</v>
      </c>
      <c r="Q504">
        <v>0.936614913001664</v>
      </c>
      <c r="R504">
        <v>0.38216714119356199</v>
      </c>
      <c r="S504">
        <v>4.4684394749108097E-2</v>
      </c>
      <c r="T504">
        <v>0.89727358514806199</v>
      </c>
      <c r="U504">
        <v>0.89727358514806199</v>
      </c>
      <c r="V504">
        <v>0.54678646912939899</v>
      </c>
      <c r="W504">
        <v>4.92</v>
      </c>
      <c r="X504">
        <v>10.23</v>
      </c>
      <c r="Y504">
        <v>452852</v>
      </c>
      <c r="Z504">
        <v>21564</v>
      </c>
      <c r="AA504">
        <v>1.1200000000000001</v>
      </c>
      <c r="AB504">
        <v>21</v>
      </c>
      <c r="AC504">
        <v>10</v>
      </c>
      <c r="AD504">
        <v>11</v>
      </c>
      <c r="AE504">
        <v>47.62</v>
      </c>
      <c r="AF504">
        <v>13</v>
      </c>
      <c r="AG504">
        <v>9</v>
      </c>
      <c r="AH504">
        <v>2</v>
      </c>
      <c r="AI504">
        <v>10</v>
      </c>
    </row>
    <row r="505" spans="1:35" x14ac:dyDescent="0.2">
      <c r="A505" s="102">
        <v>5177</v>
      </c>
      <c r="B505">
        <v>6436</v>
      </c>
      <c r="C505" t="s">
        <v>1354</v>
      </c>
      <c r="D505" t="s">
        <v>1051</v>
      </c>
      <c r="E505">
        <v>2218</v>
      </c>
      <c r="F505">
        <v>2269</v>
      </c>
      <c r="G505">
        <v>500</v>
      </c>
      <c r="H505" t="s">
        <v>1042</v>
      </c>
      <c r="I505">
        <v>6506</v>
      </c>
      <c r="J505" t="s">
        <v>1156</v>
      </c>
      <c r="K505" t="s">
        <v>1044</v>
      </c>
      <c r="L505">
        <v>3550</v>
      </c>
      <c r="M505">
        <v>3520</v>
      </c>
      <c r="N505">
        <v>300</v>
      </c>
      <c r="O505" t="s">
        <v>1039</v>
      </c>
      <c r="P505">
        <v>0.76313888527268303</v>
      </c>
      <c r="Q505">
        <v>0.820122280012342</v>
      </c>
      <c r="R505" s="15">
        <v>0.43948348843785401</v>
      </c>
      <c r="S505">
        <v>4.3444510868454203E-2</v>
      </c>
      <c r="T505">
        <v>-2.3609137239540701</v>
      </c>
      <c r="U505">
        <v>2.3609137239540701</v>
      </c>
      <c r="V505">
        <v>2.7175904351761799</v>
      </c>
      <c r="W505">
        <v>-20.9</v>
      </c>
      <c r="X505">
        <v>7.43</v>
      </c>
      <c r="Y505">
        <v>452768</v>
      </c>
      <c r="Z505">
        <v>22638</v>
      </c>
      <c r="AA505">
        <v>1.25</v>
      </c>
      <c r="AB505">
        <v>20</v>
      </c>
      <c r="AC505">
        <v>14</v>
      </c>
      <c r="AD505">
        <v>6</v>
      </c>
      <c r="AE505">
        <v>70</v>
      </c>
      <c r="AF505">
        <v>8</v>
      </c>
      <c r="AG505">
        <v>13</v>
      </c>
      <c r="AH505">
        <v>6</v>
      </c>
      <c r="AI505">
        <v>1</v>
      </c>
    </row>
    <row r="506" spans="1:35" x14ac:dyDescent="0.2">
      <c r="A506" s="102">
        <v>4100</v>
      </c>
      <c r="B506">
        <v>1802</v>
      </c>
      <c r="C506" t="s">
        <v>1198</v>
      </c>
      <c r="D506" t="s">
        <v>1049</v>
      </c>
      <c r="E506">
        <v>959</v>
      </c>
      <c r="F506">
        <v>952</v>
      </c>
      <c r="G506">
        <v>900</v>
      </c>
      <c r="H506" t="s">
        <v>1042</v>
      </c>
      <c r="I506">
        <v>9715</v>
      </c>
      <c r="J506" t="s">
        <v>1305</v>
      </c>
      <c r="K506" t="s">
        <v>1052</v>
      </c>
      <c r="L506">
        <v>2193</v>
      </c>
      <c r="M506">
        <v>2202</v>
      </c>
      <c r="N506">
        <v>400</v>
      </c>
      <c r="O506" t="s">
        <v>1039</v>
      </c>
      <c r="P506">
        <v>0.93150831333561002</v>
      </c>
      <c r="Q506">
        <v>0.861475810715573</v>
      </c>
      <c r="R506">
        <v>0.12755153016406301</v>
      </c>
      <c r="S506">
        <v>5.23704142323674E-2</v>
      </c>
      <c r="T506">
        <v>-0.86609255562750598</v>
      </c>
      <c r="U506">
        <v>0.86609255562750598</v>
      </c>
      <c r="V506">
        <v>0.61121267613760399</v>
      </c>
      <c r="W506">
        <v>-6.49</v>
      </c>
      <c r="X506">
        <v>2.72</v>
      </c>
      <c r="Y506">
        <v>452701</v>
      </c>
      <c r="Z506">
        <v>23826</v>
      </c>
      <c r="AA506">
        <v>1.21</v>
      </c>
      <c r="AB506">
        <v>19</v>
      </c>
      <c r="AC506">
        <v>14</v>
      </c>
      <c r="AD506">
        <v>5</v>
      </c>
      <c r="AE506">
        <v>73.680000000000007</v>
      </c>
      <c r="AF506">
        <v>12</v>
      </c>
      <c r="AG506">
        <v>10</v>
      </c>
      <c r="AH506">
        <v>4</v>
      </c>
      <c r="AI506">
        <v>5</v>
      </c>
    </row>
    <row r="507" spans="1:35" x14ac:dyDescent="0.2">
      <c r="A507" s="102">
        <v>3486</v>
      </c>
      <c r="B507">
        <v>4183</v>
      </c>
      <c r="C507" t="s">
        <v>1185</v>
      </c>
      <c r="D507" t="s">
        <v>1062</v>
      </c>
      <c r="E507">
        <v>2107</v>
      </c>
      <c r="F507">
        <v>2133</v>
      </c>
      <c r="G507">
        <v>500</v>
      </c>
      <c r="H507" t="s">
        <v>1039</v>
      </c>
      <c r="I507">
        <v>9513</v>
      </c>
      <c r="J507" t="s">
        <v>1201</v>
      </c>
      <c r="K507" t="s">
        <v>1085</v>
      </c>
      <c r="L507">
        <v>1970</v>
      </c>
      <c r="M507">
        <v>2002</v>
      </c>
      <c r="N507">
        <v>500</v>
      </c>
      <c r="O507" t="s">
        <v>1042</v>
      </c>
      <c r="P507">
        <v>0.84609330272331196</v>
      </c>
      <c r="Q507">
        <v>0.88004981634531498</v>
      </c>
      <c r="R507" s="106">
        <v>0.40486891871651898</v>
      </c>
      <c r="S507">
        <v>8.1048519663579593E-2</v>
      </c>
      <c r="T507">
        <v>1.5463948902247699</v>
      </c>
      <c r="U507">
        <v>1.5463948902247699</v>
      </c>
      <c r="V507">
        <v>0.86225005292593704</v>
      </c>
      <c r="W507">
        <v>7.72</v>
      </c>
      <c r="X507">
        <v>6.14</v>
      </c>
      <c r="Y507">
        <v>452578</v>
      </c>
      <c r="Z507">
        <v>23820</v>
      </c>
      <c r="AA507">
        <v>1.1200000000000001</v>
      </c>
      <c r="AB507">
        <v>19</v>
      </c>
      <c r="AC507">
        <v>11</v>
      </c>
      <c r="AD507">
        <v>8</v>
      </c>
      <c r="AE507">
        <v>57.89</v>
      </c>
      <c r="AF507">
        <v>10</v>
      </c>
      <c r="AG507">
        <v>11</v>
      </c>
      <c r="AH507">
        <v>4</v>
      </c>
      <c r="AI507">
        <v>4</v>
      </c>
    </row>
    <row r="508" spans="1:35" x14ac:dyDescent="0.2">
      <c r="A508" s="102">
        <v>3054</v>
      </c>
      <c r="B508">
        <v>2175</v>
      </c>
      <c r="C508" t="s">
        <v>1215</v>
      </c>
      <c r="D508" t="s">
        <v>1052</v>
      </c>
      <c r="E508">
        <v>2426</v>
      </c>
      <c r="F508">
        <v>2432</v>
      </c>
      <c r="G508">
        <v>400</v>
      </c>
      <c r="H508" t="s">
        <v>1039</v>
      </c>
      <c r="I508">
        <v>4849</v>
      </c>
      <c r="J508" t="s">
        <v>493</v>
      </c>
      <c r="K508" t="s">
        <v>1052</v>
      </c>
      <c r="L508">
        <v>2490</v>
      </c>
      <c r="M508">
        <v>2646</v>
      </c>
      <c r="N508">
        <v>400</v>
      </c>
      <c r="O508" t="s">
        <v>1042</v>
      </c>
      <c r="P508">
        <v>0.57689143793984698</v>
      </c>
      <c r="Q508">
        <v>0.89231590721349596</v>
      </c>
      <c r="R508" s="15">
        <v>0.32657800812844601</v>
      </c>
      <c r="S508" s="106">
        <v>1.09480743841545E-2</v>
      </c>
      <c r="T508">
        <v>0.58052639609156897</v>
      </c>
      <c r="U508">
        <v>0.58052639609156897</v>
      </c>
      <c r="V508">
        <v>0.92788992224260003</v>
      </c>
      <c r="W508">
        <v>12.02</v>
      </c>
      <c r="X508">
        <v>8.09</v>
      </c>
      <c r="Y508">
        <v>452178</v>
      </c>
      <c r="Z508">
        <v>22609</v>
      </c>
      <c r="AA508">
        <v>1.1299999999999999</v>
      </c>
      <c r="AB508">
        <v>20</v>
      </c>
      <c r="AC508">
        <v>12</v>
      </c>
      <c r="AD508">
        <v>8</v>
      </c>
      <c r="AE508">
        <v>60</v>
      </c>
      <c r="AF508">
        <v>8</v>
      </c>
      <c r="AG508">
        <v>11</v>
      </c>
      <c r="AH508">
        <v>7</v>
      </c>
      <c r="AI508">
        <v>2</v>
      </c>
    </row>
    <row r="509" spans="1:35" x14ac:dyDescent="0.2">
      <c r="A509" s="102">
        <v>4079</v>
      </c>
      <c r="B509">
        <v>4523</v>
      </c>
      <c r="C509" t="s">
        <v>1180</v>
      </c>
      <c r="D509" t="s">
        <v>1060</v>
      </c>
      <c r="E509">
        <v>7600</v>
      </c>
      <c r="F509">
        <v>7440</v>
      </c>
      <c r="G509">
        <v>100</v>
      </c>
      <c r="H509" t="s">
        <v>1042</v>
      </c>
      <c r="I509">
        <v>4689</v>
      </c>
      <c r="J509" t="s">
        <v>1168</v>
      </c>
      <c r="K509" t="s">
        <v>1041</v>
      </c>
      <c r="L509">
        <v>440</v>
      </c>
      <c r="M509">
        <v>437</v>
      </c>
      <c r="N509">
        <v>1700</v>
      </c>
      <c r="O509" t="s">
        <v>1039</v>
      </c>
      <c r="P509">
        <v>0.73096725335525603</v>
      </c>
      <c r="Q509">
        <v>0.86210326215114697</v>
      </c>
      <c r="R509">
        <v>0.333286104862342</v>
      </c>
      <c r="S509" s="106">
        <v>3.0253143890342101E-3</v>
      </c>
      <c r="T509">
        <v>-2.0501131592775299</v>
      </c>
      <c r="U509">
        <v>2.0501131592775299</v>
      </c>
      <c r="V509">
        <v>1.8737467536878201</v>
      </c>
      <c r="W509">
        <v>-18.420000000000002</v>
      </c>
      <c r="X509">
        <v>0.15</v>
      </c>
      <c r="Y509">
        <v>451867</v>
      </c>
      <c r="Z509">
        <v>20539</v>
      </c>
      <c r="AA509">
        <v>1.05</v>
      </c>
      <c r="AB509">
        <v>22</v>
      </c>
      <c r="AC509">
        <v>13</v>
      </c>
      <c r="AD509">
        <v>9</v>
      </c>
      <c r="AE509">
        <v>59.09</v>
      </c>
      <c r="AF509">
        <v>9</v>
      </c>
      <c r="AG509">
        <v>12</v>
      </c>
      <c r="AH509">
        <v>8</v>
      </c>
      <c r="AI509">
        <v>2</v>
      </c>
    </row>
    <row r="510" spans="1:35" x14ac:dyDescent="0.2">
      <c r="A510" s="102">
        <v>711</v>
      </c>
      <c r="B510">
        <v>3048</v>
      </c>
      <c r="C510" t="s">
        <v>1292</v>
      </c>
      <c r="D510" t="s">
        <v>1063</v>
      </c>
      <c r="E510">
        <v>1030</v>
      </c>
      <c r="F510">
        <v>1045</v>
      </c>
      <c r="G510">
        <v>1000</v>
      </c>
      <c r="H510" t="s">
        <v>1039</v>
      </c>
      <c r="I510">
        <v>9303</v>
      </c>
      <c r="J510" t="s">
        <v>1349</v>
      </c>
      <c r="K510" t="s">
        <v>1368</v>
      </c>
      <c r="L510">
        <v>1268</v>
      </c>
      <c r="M510">
        <v>1275</v>
      </c>
      <c r="N510">
        <v>800</v>
      </c>
      <c r="O510" t="s">
        <v>1042</v>
      </c>
      <c r="P510">
        <v>0.92796503414333398</v>
      </c>
      <c r="Q510">
        <v>0.94541689963548203</v>
      </c>
      <c r="R510" s="106">
        <v>0.19965471716432601</v>
      </c>
      <c r="S510">
        <v>4.5132646566403397E-3</v>
      </c>
      <c r="T510">
        <v>1.0736042418951</v>
      </c>
      <c r="U510">
        <v>1.0736042418951</v>
      </c>
      <c r="V510">
        <v>1.0777358804466299</v>
      </c>
      <c r="W510">
        <v>6.06</v>
      </c>
      <c r="X510">
        <v>2.4500000000000002</v>
      </c>
      <c r="Y510">
        <v>451610</v>
      </c>
      <c r="Z510">
        <v>16129</v>
      </c>
      <c r="AA510">
        <v>0.8</v>
      </c>
      <c r="AB510">
        <v>28</v>
      </c>
      <c r="AC510">
        <v>20</v>
      </c>
      <c r="AD510">
        <v>8</v>
      </c>
      <c r="AE510">
        <v>71.430000000000007</v>
      </c>
      <c r="AF510">
        <v>11</v>
      </c>
      <c r="AG510">
        <v>14</v>
      </c>
      <c r="AH510">
        <v>7</v>
      </c>
      <c r="AI510">
        <v>7</v>
      </c>
    </row>
    <row r="511" spans="1:35" x14ac:dyDescent="0.2">
      <c r="A511" s="102">
        <v>5282</v>
      </c>
      <c r="B511">
        <v>4527</v>
      </c>
      <c r="C511" t="s">
        <v>1377</v>
      </c>
      <c r="D511" t="s">
        <v>1060</v>
      </c>
      <c r="E511">
        <v>3080</v>
      </c>
      <c r="F511">
        <v>3050</v>
      </c>
      <c r="G511">
        <v>300</v>
      </c>
      <c r="H511" t="s">
        <v>1042</v>
      </c>
      <c r="I511">
        <v>7747</v>
      </c>
      <c r="J511" t="s">
        <v>1669</v>
      </c>
      <c r="K511" t="s">
        <v>1048</v>
      </c>
      <c r="L511">
        <v>2793</v>
      </c>
      <c r="M511">
        <v>2797</v>
      </c>
      <c r="N511">
        <v>300</v>
      </c>
      <c r="O511" t="s">
        <v>1039</v>
      </c>
      <c r="P511">
        <v>0.61526126243267498</v>
      </c>
      <c r="Q511">
        <v>0.81451127577473703</v>
      </c>
      <c r="R511">
        <v>1.11828996213109E-2</v>
      </c>
      <c r="S511">
        <v>2.5436428788537702E-3</v>
      </c>
      <c r="T511">
        <v>-0.25902785992941402</v>
      </c>
      <c r="U511">
        <v>0.25902785992941402</v>
      </c>
      <c r="V511">
        <v>9.8868257323624698E-2</v>
      </c>
      <c r="W511">
        <v>-1.47</v>
      </c>
      <c r="X511">
        <v>8.3000000000000007</v>
      </c>
      <c r="Y511">
        <v>451571</v>
      </c>
      <c r="Z511">
        <v>20526</v>
      </c>
      <c r="AA511">
        <v>1.04</v>
      </c>
      <c r="AB511">
        <v>22</v>
      </c>
      <c r="AC511">
        <v>12</v>
      </c>
      <c r="AD511">
        <v>10</v>
      </c>
      <c r="AE511">
        <v>54.55</v>
      </c>
      <c r="AF511">
        <v>9</v>
      </c>
      <c r="AG511">
        <v>12</v>
      </c>
      <c r="AH511">
        <v>7</v>
      </c>
      <c r="AI511">
        <v>3</v>
      </c>
    </row>
    <row r="512" spans="1:35" x14ac:dyDescent="0.2">
      <c r="A512" s="102">
        <v>1293</v>
      </c>
      <c r="B512">
        <v>3291</v>
      </c>
      <c r="C512" t="s">
        <v>55</v>
      </c>
      <c r="D512" t="s">
        <v>1059</v>
      </c>
      <c r="E512">
        <v>1442</v>
      </c>
      <c r="F512">
        <v>1475</v>
      </c>
      <c r="G512">
        <v>700</v>
      </c>
      <c r="H512" t="s">
        <v>1039</v>
      </c>
      <c r="I512">
        <v>4676</v>
      </c>
      <c r="J512" t="s">
        <v>1394</v>
      </c>
      <c r="K512" t="s">
        <v>1041</v>
      </c>
      <c r="L512">
        <v>1100</v>
      </c>
      <c r="M512">
        <v>1112</v>
      </c>
      <c r="N512">
        <v>900</v>
      </c>
      <c r="O512" t="s">
        <v>1042</v>
      </c>
      <c r="P512">
        <v>0.88832731611953597</v>
      </c>
      <c r="Q512">
        <v>0.93242793417268099</v>
      </c>
      <c r="R512" s="15">
        <v>1.8891783598349698E-2</v>
      </c>
      <c r="S512">
        <v>3.6503842030932002E-2</v>
      </c>
      <c r="T512">
        <v>0.71866266696507097</v>
      </c>
      <c r="U512">
        <v>0.71866266696507097</v>
      </c>
      <c r="V512">
        <v>0.68320385654153504</v>
      </c>
      <c r="W512">
        <v>4.2699999999999996</v>
      </c>
      <c r="X512">
        <v>3.07</v>
      </c>
      <c r="Y512">
        <v>451251</v>
      </c>
      <c r="Z512">
        <v>23750</v>
      </c>
      <c r="AA512">
        <v>1.17</v>
      </c>
      <c r="AB512">
        <v>19</v>
      </c>
      <c r="AC512">
        <v>14</v>
      </c>
      <c r="AD512">
        <v>5</v>
      </c>
      <c r="AE512">
        <v>73.680000000000007</v>
      </c>
      <c r="AF512">
        <v>11</v>
      </c>
      <c r="AG512">
        <v>9</v>
      </c>
      <c r="AH512">
        <v>4</v>
      </c>
      <c r="AI512">
        <v>6</v>
      </c>
    </row>
    <row r="513" spans="1:35" x14ac:dyDescent="0.2">
      <c r="A513" s="102">
        <v>2518</v>
      </c>
      <c r="B513">
        <v>4917</v>
      </c>
      <c r="C513" t="s">
        <v>1307</v>
      </c>
      <c r="D513" t="s">
        <v>1062</v>
      </c>
      <c r="E513">
        <v>2068</v>
      </c>
      <c r="F513">
        <v>2129</v>
      </c>
      <c r="G513">
        <v>500</v>
      </c>
      <c r="H513" t="s">
        <v>1042</v>
      </c>
      <c r="I513">
        <v>6592</v>
      </c>
      <c r="J513" t="s">
        <v>1216</v>
      </c>
      <c r="K513" t="s">
        <v>1044</v>
      </c>
      <c r="L513">
        <v>3305</v>
      </c>
      <c r="M513">
        <v>3275</v>
      </c>
      <c r="N513">
        <v>300</v>
      </c>
      <c r="O513" t="s">
        <v>1039</v>
      </c>
      <c r="P513">
        <v>0.94441835883657099</v>
      </c>
      <c r="Q513">
        <v>0.90536681342237901</v>
      </c>
      <c r="R513">
        <v>2.7519758254101901E-2</v>
      </c>
      <c r="S513">
        <v>2.7620729692087599E-2</v>
      </c>
      <c r="T513">
        <v>-4.0980215191649599E-2</v>
      </c>
      <c r="U513">
        <v>4.0980215191649599E-2</v>
      </c>
      <c r="V513">
        <v>1.0870364496136899</v>
      </c>
      <c r="W513">
        <v>-0.2</v>
      </c>
      <c r="X513">
        <v>8.35</v>
      </c>
      <c r="Y513">
        <v>451028</v>
      </c>
      <c r="Z513">
        <v>34694</v>
      </c>
      <c r="AA513">
        <v>1.94</v>
      </c>
      <c r="AB513">
        <v>13</v>
      </c>
      <c r="AC513">
        <v>12</v>
      </c>
      <c r="AD513">
        <v>1</v>
      </c>
      <c r="AE513">
        <v>92.31</v>
      </c>
      <c r="AF513">
        <v>14</v>
      </c>
      <c r="AG513">
        <v>8</v>
      </c>
      <c r="AH513">
        <v>0</v>
      </c>
      <c r="AI513">
        <v>5</v>
      </c>
    </row>
    <row r="514" spans="1:35" x14ac:dyDescent="0.2">
      <c r="A514" s="102">
        <v>3419</v>
      </c>
      <c r="B514">
        <v>3046</v>
      </c>
      <c r="C514" t="s">
        <v>550</v>
      </c>
      <c r="D514" t="s">
        <v>1063</v>
      </c>
      <c r="E514">
        <v>6090</v>
      </c>
      <c r="F514">
        <v>6340</v>
      </c>
      <c r="G514">
        <v>100</v>
      </c>
      <c r="H514" t="s">
        <v>1039</v>
      </c>
      <c r="I514">
        <v>8601</v>
      </c>
      <c r="J514" t="s">
        <v>22</v>
      </c>
      <c r="K514" t="s">
        <v>1181</v>
      </c>
      <c r="L514">
        <v>435</v>
      </c>
      <c r="M514">
        <v>433.1</v>
      </c>
      <c r="N514">
        <v>1500</v>
      </c>
      <c r="O514" t="s">
        <v>1042</v>
      </c>
      <c r="P514">
        <v>0.88294174158102701</v>
      </c>
      <c r="Q514">
        <v>0.881841560227688</v>
      </c>
      <c r="R514" s="106">
        <v>0.36847430614916299</v>
      </c>
      <c r="S514" s="106">
        <v>3.1720780406404699E-2</v>
      </c>
      <c r="T514">
        <v>1.26410111881198</v>
      </c>
      <c r="U514">
        <v>1.26410111881198</v>
      </c>
      <c r="V514">
        <v>1.7714269908340401E-2</v>
      </c>
      <c r="W514">
        <v>6.41</v>
      </c>
      <c r="X514">
        <v>2.4700000000000002</v>
      </c>
      <c r="Y514">
        <v>450983</v>
      </c>
      <c r="Z514">
        <v>18039</v>
      </c>
      <c r="AA514">
        <v>0.96</v>
      </c>
      <c r="AB514">
        <v>25</v>
      </c>
      <c r="AC514">
        <v>15</v>
      </c>
      <c r="AD514">
        <v>10</v>
      </c>
      <c r="AE514">
        <v>60</v>
      </c>
      <c r="AF514">
        <v>11</v>
      </c>
      <c r="AG514">
        <v>12</v>
      </c>
      <c r="AH514">
        <v>6</v>
      </c>
      <c r="AI514">
        <v>7</v>
      </c>
    </row>
    <row r="515" spans="1:35" x14ac:dyDescent="0.2">
      <c r="A515" s="102">
        <v>5171</v>
      </c>
      <c r="B515">
        <v>1969</v>
      </c>
      <c r="C515" t="s">
        <v>1323</v>
      </c>
      <c r="D515" t="s">
        <v>1049</v>
      </c>
      <c r="E515">
        <v>1720</v>
      </c>
      <c r="F515">
        <v>1714</v>
      </c>
      <c r="G515">
        <v>600</v>
      </c>
      <c r="H515" t="s">
        <v>1042</v>
      </c>
      <c r="I515">
        <v>6268</v>
      </c>
      <c r="J515" t="s">
        <v>1365</v>
      </c>
      <c r="K515" t="s">
        <v>1051</v>
      </c>
      <c r="L515">
        <v>3350</v>
      </c>
      <c r="M515">
        <v>3300</v>
      </c>
      <c r="N515">
        <v>300</v>
      </c>
      <c r="O515" t="s">
        <v>1039</v>
      </c>
      <c r="P515">
        <v>0.86130745890067795</v>
      </c>
      <c r="Q515">
        <v>0.82039144060163505</v>
      </c>
      <c r="R515">
        <v>3.3482990545888699E-2</v>
      </c>
      <c r="S515">
        <v>5.7016066177604303E-2</v>
      </c>
      <c r="T515">
        <v>-1.7339815300888901</v>
      </c>
      <c r="U515">
        <v>1.7339815300888901</v>
      </c>
      <c r="V515">
        <v>1.7952479873876599</v>
      </c>
      <c r="W515">
        <v>-16.36</v>
      </c>
      <c r="X515">
        <v>3.88</v>
      </c>
      <c r="Y515">
        <v>450974</v>
      </c>
      <c r="Z515">
        <v>22549</v>
      </c>
      <c r="AA515">
        <v>1.06</v>
      </c>
      <c r="AB515">
        <v>20</v>
      </c>
      <c r="AC515">
        <v>13</v>
      </c>
      <c r="AD515">
        <v>7</v>
      </c>
      <c r="AE515">
        <v>65</v>
      </c>
      <c r="AF515">
        <v>11</v>
      </c>
      <c r="AG515">
        <v>11</v>
      </c>
      <c r="AH515">
        <v>3</v>
      </c>
      <c r="AI515">
        <v>6</v>
      </c>
    </row>
    <row r="516" spans="1:35" x14ac:dyDescent="0.2">
      <c r="A516" s="102">
        <v>642</v>
      </c>
      <c r="B516">
        <v>2768</v>
      </c>
      <c r="C516" t="s">
        <v>1575</v>
      </c>
      <c r="D516" t="s">
        <v>1046</v>
      </c>
      <c r="E516">
        <v>246</v>
      </c>
      <c r="F516">
        <v>250</v>
      </c>
      <c r="G516">
        <v>3600</v>
      </c>
      <c r="H516" t="s">
        <v>1042</v>
      </c>
      <c r="I516">
        <v>8830</v>
      </c>
      <c r="J516" t="s">
        <v>1115</v>
      </c>
      <c r="K516" t="s">
        <v>1059</v>
      </c>
      <c r="L516">
        <v>2876</v>
      </c>
      <c r="M516">
        <v>2991.5</v>
      </c>
      <c r="N516">
        <v>300</v>
      </c>
      <c r="O516" t="s">
        <v>1039</v>
      </c>
      <c r="P516">
        <v>0.97260517818417402</v>
      </c>
      <c r="Q516">
        <v>0.94753100243816701</v>
      </c>
      <c r="R516">
        <v>0.194066874014825</v>
      </c>
      <c r="S516">
        <v>7.4379607573380205E-2</v>
      </c>
      <c r="T516">
        <v>-1.44939732862302</v>
      </c>
      <c r="U516">
        <v>1.44939732862302</v>
      </c>
      <c r="V516">
        <v>1.07625248201538</v>
      </c>
      <c r="W516">
        <v>-8.11</v>
      </c>
      <c r="X516">
        <v>0.28000000000000003</v>
      </c>
      <c r="Y516">
        <v>450832</v>
      </c>
      <c r="Z516">
        <v>23728</v>
      </c>
      <c r="AA516">
        <v>1.38</v>
      </c>
      <c r="AB516">
        <v>19</v>
      </c>
      <c r="AC516">
        <v>14</v>
      </c>
      <c r="AD516">
        <v>5</v>
      </c>
      <c r="AE516">
        <v>73.680000000000007</v>
      </c>
      <c r="AF516">
        <v>11</v>
      </c>
      <c r="AG516">
        <v>11</v>
      </c>
      <c r="AH516">
        <v>3</v>
      </c>
      <c r="AI516">
        <v>5</v>
      </c>
    </row>
    <row r="517" spans="1:35" x14ac:dyDescent="0.2">
      <c r="A517" s="102">
        <v>1397</v>
      </c>
      <c r="B517">
        <v>5714</v>
      </c>
      <c r="C517" t="s">
        <v>628</v>
      </c>
      <c r="D517" t="s">
        <v>1053</v>
      </c>
      <c r="E517">
        <v>3055</v>
      </c>
      <c r="F517">
        <v>3120</v>
      </c>
      <c r="G517">
        <v>300</v>
      </c>
      <c r="H517" t="s">
        <v>1039</v>
      </c>
      <c r="I517">
        <v>5991</v>
      </c>
      <c r="J517" t="s">
        <v>911</v>
      </c>
      <c r="K517" t="s">
        <v>1189</v>
      </c>
      <c r="L517">
        <v>706</v>
      </c>
      <c r="M517">
        <v>730</v>
      </c>
      <c r="N517">
        <v>1300</v>
      </c>
      <c r="O517" t="s">
        <v>1042</v>
      </c>
      <c r="P517">
        <v>0.961287530001534</v>
      </c>
      <c r="Q517">
        <v>0.93043448681047103</v>
      </c>
      <c r="R517">
        <v>3.2063186988933699E-2</v>
      </c>
      <c r="S517" s="15">
        <v>8.8474883493292994E-2</v>
      </c>
      <c r="T517">
        <v>0.39981186602312002</v>
      </c>
      <c r="U517">
        <v>0.39981186602312002</v>
      </c>
      <c r="V517">
        <v>0.48756728754164902</v>
      </c>
      <c r="W517">
        <v>1.75</v>
      </c>
      <c r="X517">
        <v>1.39</v>
      </c>
      <c r="Y517">
        <v>450664</v>
      </c>
      <c r="Z517">
        <v>23719</v>
      </c>
      <c r="AA517">
        <v>1.32</v>
      </c>
      <c r="AB517">
        <v>19</v>
      </c>
      <c r="AC517">
        <v>13</v>
      </c>
      <c r="AD517">
        <v>6</v>
      </c>
      <c r="AE517">
        <v>68.42</v>
      </c>
      <c r="AF517">
        <v>12</v>
      </c>
      <c r="AG517">
        <v>11</v>
      </c>
      <c r="AH517">
        <v>3</v>
      </c>
      <c r="AI517">
        <v>5</v>
      </c>
    </row>
    <row r="518" spans="1:35" x14ac:dyDescent="0.2">
      <c r="A518" s="102">
        <v>5222</v>
      </c>
      <c r="B518">
        <v>1969</v>
      </c>
      <c r="C518" t="s">
        <v>1323</v>
      </c>
      <c r="D518" t="s">
        <v>1049</v>
      </c>
      <c r="E518">
        <v>1720</v>
      </c>
      <c r="F518">
        <v>1714</v>
      </c>
      <c r="G518">
        <v>500</v>
      </c>
      <c r="H518" t="s">
        <v>1042</v>
      </c>
      <c r="I518">
        <v>8218</v>
      </c>
      <c r="J518" t="s">
        <v>1160</v>
      </c>
      <c r="K518" t="s">
        <v>1063</v>
      </c>
      <c r="L518">
        <v>2336</v>
      </c>
      <c r="M518">
        <v>2304</v>
      </c>
      <c r="N518">
        <v>400</v>
      </c>
      <c r="O518" t="s">
        <v>1039</v>
      </c>
      <c r="P518">
        <v>0.82432547750872798</v>
      </c>
      <c r="Q518">
        <v>0.81798788532836897</v>
      </c>
      <c r="R518" s="106">
        <v>1.9187326520224E-2</v>
      </c>
      <c r="S518">
        <v>7.4340442123099398E-2</v>
      </c>
      <c r="T518">
        <v>-2.5916107247480502</v>
      </c>
      <c r="U518">
        <v>2.5916107247480502</v>
      </c>
      <c r="V518">
        <v>3.121516063119</v>
      </c>
      <c r="W518">
        <v>-12.64</v>
      </c>
      <c r="X518">
        <v>7.01</v>
      </c>
      <c r="Y518">
        <v>450358</v>
      </c>
      <c r="Z518">
        <v>28147</v>
      </c>
      <c r="AA518">
        <v>1.48</v>
      </c>
      <c r="AB518">
        <v>16</v>
      </c>
      <c r="AC518">
        <v>12</v>
      </c>
      <c r="AD518">
        <v>4</v>
      </c>
      <c r="AE518">
        <v>75</v>
      </c>
      <c r="AF518">
        <v>14</v>
      </c>
      <c r="AG518">
        <v>7</v>
      </c>
      <c r="AH518">
        <v>2</v>
      </c>
      <c r="AI518">
        <v>7</v>
      </c>
    </row>
    <row r="519" spans="1:35" x14ac:dyDescent="0.2">
      <c r="A519" s="102">
        <v>1817</v>
      </c>
      <c r="B519">
        <v>4118</v>
      </c>
      <c r="C519" t="s">
        <v>1232</v>
      </c>
      <c r="D519" t="s">
        <v>1062</v>
      </c>
      <c r="E519">
        <v>2811</v>
      </c>
      <c r="F519">
        <v>2847</v>
      </c>
      <c r="G519">
        <v>300</v>
      </c>
      <c r="H519" t="s">
        <v>1042</v>
      </c>
      <c r="I519">
        <v>8473</v>
      </c>
      <c r="J519" t="s">
        <v>1758</v>
      </c>
      <c r="K519" t="s">
        <v>1181</v>
      </c>
      <c r="L519">
        <v>2117</v>
      </c>
      <c r="M519">
        <v>2164</v>
      </c>
      <c r="N519">
        <v>400</v>
      </c>
      <c r="O519" t="s">
        <v>1039</v>
      </c>
      <c r="P519">
        <v>0.94522442915853999</v>
      </c>
      <c r="Q519">
        <v>0.92144428487227903</v>
      </c>
      <c r="R519" s="106">
        <v>0.339020881512894</v>
      </c>
      <c r="S519">
        <v>8.6059993075688901E-2</v>
      </c>
      <c r="T519">
        <v>-1.3193108954241699</v>
      </c>
      <c r="U519">
        <v>1.3193108954241699</v>
      </c>
      <c r="V519">
        <v>1.4713494031957</v>
      </c>
      <c r="W519">
        <v>-11.23</v>
      </c>
      <c r="X519">
        <v>1.35</v>
      </c>
      <c r="Y519">
        <v>450246</v>
      </c>
      <c r="Z519">
        <v>18760</v>
      </c>
      <c r="AA519">
        <v>0.98</v>
      </c>
      <c r="AB519">
        <v>24</v>
      </c>
      <c r="AC519">
        <v>16</v>
      </c>
      <c r="AD519">
        <v>8</v>
      </c>
      <c r="AE519">
        <v>66.67</v>
      </c>
      <c r="AF519">
        <v>9</v>
      </c>
      <c r="AG519">
        <v>13</v>
      </c>
      <c r="AH519">
        <v>7</v>
      </c>
      <c r="AI519">
        <v>4</v>
      </c>
    </row>
    <row r="520" spans="1:35" x14ac:dyDescent="0.2">
      <c r="A520" s="102">
        <v>5028</v>
      </c>
      <c r="B520">
        <v>4321</v>
      </c>
      <c r="C520" t="s">
        <v>1735</v>
      </c>
      <c r="D520" t="s">
        <v>1052</v>
      </c>
      <c r="E520">
        <v>497</v>
      </c>
      <c r="F520">
        <v>503</v>
      </c>
      <c r="G520">
        <v>2000</v>
      </c>
      <c r="H520" t="s">
        <v>1039</v>
      </c>
      <c r="I520">
        <v>7278</v>
      </c>
      <c r="J520" t="s">
        <v>42</v>
      </c>
      <c r="K520" t="s">
        <v>1055</v>
      </c>
      <c r="L520">
        <v>1680</v>
      </c>
      <c r="M520">
        <v>1693</v>
      </c>
      <c r="N520">
        <v>600</v>
      </c>
      <c r="O520" t="s">
        <v>1042</v>
      </c>
      <c r="P520">
        <v>0.95613429581958698</v>
      </c>
      <c r="Q520">
        <v>0.82716322560394095</v>
      </c>
      <c r="R520">
        <v>0.111586583912404</v>
      </c>
      <c r="S520">
        <v>6.3136432232172607E-2</v>
      </c>
      <c r="T520">
        <v>1.1555651421502999</v>
      </c>
      <c r="U520">
        <v>1.1555651421502999</v>
      </c>
      <c r="V520">
        <v>1.06671212305096</v>
      </c>
      <c r="W520">
        <v>8.7899999999999991</v>
      </c>
      <c r="X520">
        <v>0.96</v>
      </c>
      <c r="Y520">
        <v>450172</v>
      </c>
      <c r="Z520">
        <v>23693</v>
      </c>
      <c r="AA520">
        <v>1.1499999999999999</v>
      </c>
      <c r="AB520">
        <v>19</v>
      </c>
      <c r="AC520">
        <v>11</v>
      </c>
      <c r="AD520">
        <v>8</v>
      </c>
      <c r="AE520">
        <v>57.89</v>
      </c>
      <c r="AF520">
        <v>12</v>
      </c>
      <c r="AG520">
        <v>11</v>
      </c>
      <c r="AH520">
        <v>6</v>
      </c>
      <c r="AI520">
        <v>2</v>
      </c>
    </row>
    <row r="521" spans="1:35" x14ac:dyDescent="0.2">
      <c r="A521" s="102">
        <v>452</v>
      </c>
      <c r="B521">
        <v>4917</v>
      </c>
      <c r="C521" t="s">
        <v>1307</v>
      </c>
      <c r="D521" t="s">
        <v>1062</v>
      </c>
      <c r="E521">
        <v>2068</v>
      </c>
      <c r="F521">
        <v>2129</v>
      </c>
      <c r="G521">
        <v>500</v>
      </c>
      <c r="H521" t="s">
        <v>1039</v>
      </c>
      <c r="I521">
        <v>7762</v>
      </c>
      <c r="J521" t="s">
        <v>1197</v>
      </c>
      <c r="K521" t="s">
        <v>1048</v>
      </c>
      <c r="L521">
        <v>374</v>
      </c>
      <c r="M521">
        <v>386</v>
      </c>
      <c r="N521">
        <v>2800</v>
      </c>
      <c r="O521" t="s">
        <v>1042</v>
      </c>
      <c r="P521">
        <v>0.94129808755769695</v>
      </c>
      <c r="Q521">
        <v>0.95277618216797799</v>
      </c>
      <c r="R521">
        <v>0.17602824008999901</v>
      </c>
      <c r="S521" s="15">
        <v>1.61796391754289E-3</v>
      </c>
      <c r="T521">
        <v>7.2728176740620001E-2</v>
      </c>
      <c r="U521">
        <v>7.2728176740620001E-2</v>
      </c>
      <c r="V521">
        <v>7.3313084833497702E-2</v>
      </c>
      <c r="W521">
        <v>0.47</v>
      </c>
      <c r="X521">
        <v>1.53</v>
      </c>
      <c r="Y521">
        <v>450171</v>
      </c>
      <c r="Z521">
        <v>20462</v>
      </c>
      <c r="AA521">
        <v>1.1499999999999999</v>
      </c>
      <c r="AB521">
        <v>22</v>
      </c>
      <c r="AC521">
        <v>15</v>
      </c>
      <c r="AD521">
        <v>7</v>
      </c>
      <c r="AE521">
        <v>68.180000000000007</v>
      </c>
      <c r="AF521">
        <v>10</v>
      </c>
      <c r="AG521">
        <v>11</v>
      </c>
      <c r="AH521">
        <v>4</v>
      </c>
      <c r="AI521">
        <v>7</v>
      </c>
    </row>
    <row r="522" spans="1:35" x14ac:dyDescent="0.2">
      <c r="A522" s="102">
        <v>2781</v>
      </c>
      <c r="B522">
        <v>4503</v>
      </c>
      <c r="C522" t="s">
        <v>600</v>
      </c>
      <c r="D522" t="s">
        <v>1060</v>
      </c>
      <c r="E522">
        <v>1839</v>
      </c>
      <c r="F522">
        <v>1805</v>
      </c>
      <c r="G522">
        <v>600</v>
      </c>
      <c r="H522" t="s">
        <v>1042</v>
      </c>
      <c r="I522">
        <v>6134</v>
      </c>
      <c r="J522" t="s">
        <v>1214</v>
      </c>
      <c r="K522" t="s">
        <v>1051</v>
      </c>
      <c r="L522">
        <v>1800</v>
      </c>
      <c r="M522">
        <v>1792</v>
      </c>
      <c r="N522">
        <v>600</v>
      </c>
      <c r="O522" t="s">
        <v>1039</v>
      </c>
      <c r="P522">
        <v>0.82663146451390401</v>
      </c>
      <c r="Q522">
        <v>0.89937898785307702</v>
      </c>
      <c r="R522">
        <v>0.40358346441860998</v>
      </c>
      <c r="S522">
        <v>8.4931329559084695E-2</v>
      </c>
      <c r="T522">
        <v>-0.28039184910165499</v>
      </c>
      <c r="U522">
        <v>0.28039184910165499</v>
      </c>
      <c r="V522">
        <v>0.270605823781295</v>
      </c>
      <c r="W522">
        <v>-1.3</v>
      </c>
      <c r="X522">
        <v>0.72</v>
      </c>
      <c r="Y522">
        <v>450083</v>
      </c>
      <c r="Z522">
        <v>21433</v>
      </c>
      <c r="AA522">
        <v>1.08</v>
      </c>
      <c r="AB522">
        <v>21</v>
      </c>
      <c r="AC522">
        <v>13</v>
      </c>
      <c r="AD522">
        <v>8</v>
      </c>
      <c r="AE522">
        <v>61.9</v>
      </c>
      <c r="AF522">
        <v>9</v>
      </c>
      <c r="AG522">
        <v>12</v>
      </c>
      <c r="AH522">
        <v>7</v>
      </c>
      <c r="AI522">
        <v>2</v>
      </c>
    </row>
    <row r="523" spans="1:35" x14ac:dyDescent="0.2">
      <c r="A523" s="102">
        <v>478</v>
      </c>
      <c r="B523">
        <v>7453</v>
      </c>
      <c r="C523" t="s">
        <v>50</v>
      </c>
      <c r="D523" t="s">
        <v>1063</v>
      </c>
      <c r="E523">
        <v>1396</v>
      </c>
      <c r="F523">
        <v>1429</v>
      </c>
      <c r="G523">
        <v>700</v>
      </c>
      <c r="H523" t="s">
        <v>1039</v>
      </c>
      <c r="I523">
        <v>7762</v>
      </c>
      <c r="J523" t="s">
        <v>1197</v>
      </c>
      <c r="K523" t="s">
        <v>1048</v>
      </c>
      <c r="L523">
        <v>374</v>
      </c>
      <c r="M523">
        <v>386</v>
      </c>
      <c r="N523">
        <v>2600</v>
      </c>
      <c r="O523" t="s">
        <v>1042</v>
      </c>
      <c r="P523">
        <v>0.91567503508089199</v>
      </c>
      <c r="Q523">
        <v>0.95224063136247505</v>
      </c>
      <c r="R523">
        <v>0.31228666479786199</v>
      </c>
      <c r="S523">
        <v>1.9003980048511501E-2</v>
      </c>
      <c r="T523">
        <v>1.3026511428821801</v>
      </c>
      <c r="U523">
        <v>1.3026511428821801</v>
      </c>
      <c r="V523">
        <v>1.2425987260934299</v>
      </c>
      <c r="W523">
        <v>9.01</v>
      </c>
      <c r="X523">
        <v>0.33</v>
      </c>
      <c r="Y523">
        <v>450081</v>
      </c>
      <c r="Z523">
        <v>22504</v>
      </c>
      <c r="AA523">
        <v>1</v>
      </c>
      <c r="AB523">
        <v>20</v>
      </c>
      <c r="AC523">
        <v>13</v>
      </c>
      <c r="AD523">
        <v>7</v>
      </c>
      <c r="AE523">
        <v>65</v>
      </c>
      <c r="AF523">
        <v>12</v>
      </c>
      <c r="AG523">
        <v>9</v>
      </c>
      <c r="AH523">
        <v>5</v>
      </c>
      <c r="AI523">
        <v>6</v>
      </c>
    </row>
    <row r="524" spans="1:35" x14ac:dyDescent="0.2">
      <c r="A524" s="102">
        <v>1260</v>
      </c>
      <c r="B524">
        <v>4061</v>
      </c>
      <c r="C524" t="s">
        <v>1224</v>
      </c>
      <c r="D524" t="s">
        <v>1062</v>
      </c>
      <c r="E524">
        <v>2685</v>
      </c>
      <c r="F524">
        <v>2677</v>
      </c>
      <c r="G524">
        <v>400</v>
      </c>
      <c r="H524" t="s">
        <v>1042</v>
      </c>
      <c r="I524">
        <v>6301</v>
      </c>
      <c r="J524" t="s">
        <v>52</v>
      </c>
      <c r="K524" t="s">
        <v>1051</v>
      </c>
      <c r="L524">
        <v>2070</v>
      </c>
      <c r="M524">
        <v>2099</v>
      </c>
      <c r="N524">
        <v>500</v>
      </c>
      <c r="O524" t="s">
        <v>1039</v>
      </c>
      <c r="P524">
        <v>0.82412515374326101</v>
      </c>
      <c r="Q524">
        <v>0.93294712053821605</v>
      </c>
      <c r="R524">
        <v>0.12442285783209101</v>
      </c>
      <c r="S524">
        <v>8.52018711119788E-2</v>
      </c>
      <c r="T524">
        <v>-6.0963958292867999E-2</v>
      </c>
      <c r="U524">
        <v>6.0963958292867999E-2</v>
      </c>
      <c r="V524">
        <v>0.17140595997437699</v>
      </c>
      <c r="W524">
        <v>-0.44</v>
      </c>
      <c r="X524">
        <v>1.99</v>
      </c>
      <c r="Y524">
        <v>449855</v>
      </c>
      <c r="Z524">
        <v>40896</v>
      </c>
      <c r="AA524">
        <v>2.0499999999999998</v>
      </c>
      <c r="AB524">
        <v>11</v>
      </c>
      <c r="AC524">
        <v>9</v>
      </c>
      <c r="AD524">
        <v>2</v>
      </c>
      <c r="AE524">
        <v>81.819999999999993</v>
      </c>
      <c r="AF524">
        <v>9</v>
      </c>
      <c r="AG524">
        <v>7</v>
      </c>
      <c r="AH524">
        <v>1</v>
      </c>
      <c r="AI524">
        <v>3</v>
      </c>
    </row>
    <row r="525" spans="1:35" x14ac:dyDescent="0.2">
      <c r="A525" s="102">
        <v>480</v>
      </c>
      <c r="B525">
        <v>6588</v>
      </c>
      <c r="C525" t="s">
        <v>394</v>
      </c>
      <c r="D525" t="s">
        <v>1044</v>
      </c>
      <c r="E525">
        <v>3535</v>
      </c>
      <c r="F525">
        <v>3555</v>
      </c>
      <c r="G525">
        <v>300</v>
      </c>
      <c r="H525" t="s">
        <v>1042</v>
      </c>
      <c r="I525">
        <v>7729</v>
      </c>
      <c r="J525" t="s">
        <v>491</v>
      </c>
      <c r="K525" t="s">
        <v>1048</v>
      </c>
      <c r="L525">
        <v>3485</v>
      </c>
      <c r="M525">
        <v>3560</v>
      </c>
      <c r="N525">
        <v>300</v>
      </c>
      <c r="O525" t="s">
        <v>1039</v>
      </c>
      <c r="P525">
        <v>0.83379197539190397</v>
      </c>
      <c r="Q525">
        <v>0.95221863691514397</v>
      </c>
      <c r="R525">
        <v>0.46324378645847902</v>
      </c>
      <c r="S525" s="15">
        <v>6.5738824073192106E-2</v>
      </c>
      <c r="T525">
        <v>-1.55752001602023</v>
      </c>
      <c r="U525">
        <v>1.55752001602023</v>
      </c>
      <c r="V525">
        <v>1.16752773106285</v>
      </c>
      <c r="W525">
        <v>-12.07</v>
      </c>
      <c r="X525">
        <v>0.14000000000000001</v>
      </c>
      <c r="Y525">
        <v>449711</v>
      </c>
      <c r="Z525">
        <v>40883</v>
      </c>
      <c r="AA525">
        <v>2.0499999999999998</v>
      </c>
      <c r="AB525">
        <v>11</v>
      </c>
      <c r="AC525">
        <v>8</v>
      </c>
      <c r="AD525">
        <v>3</v>
      </c>
      <c r="AE525">
        <v>72.73</v>
      </c>
      <c r="AF525">
        <v>10</v>
      </c>
      <c r="AG525">
        <v>7</v>
      </c>
      <c r="AH525">
        <v>2</v>
      </c>
      <c r="AI525">
        <v>2</v>
      </c>
    </row>
    <row r="526" spans="1:35" x14ac:dyDescent="0.2">
      <c r="A526" s="102">
        <v>929</v>
      </c>
      <c r="B526">
        <v>1942</v>
      </c>
      <c r="C526" t="s">
        <v>1374</v>
      </c>
      <c r="D526" t="s">
        <v>1049</v>
      </c>
      <c r="E526">
        <v>916</v>
      </c>
      <c r="F526">
        <v>924</v>
      </c>
      <c r="G526">
        <v>1200</v>
      </c>
      <c r="H526" t="s">
        <v>1039</v>
      </c>
      <c r="I526">
        <v>5471</v>
      </c>
      <c r="J526" t="s">
        <v>1209</v>
      </c>
      <c r="K526" t="s">
        <v>1081</v>
      </c>
      <c r="L526">
        <v>3585</v>
      </c>
      <c r="M526">
        <v>3635</v>
      </c>
      <c r="N526">
        <v>300</v>
      </c>
      <c r="O526" t="s">
        <v>1042</v>
      </c>
      <c r="P526">
        <v>0.94730544252371796</v>
      </c>
      <c r="Q526">
        <v>0.94010917734156696</v>
      </c>
      <c r="R526" s="15">
        <v>3.4072282450931801E-2</v>
      </c>
      <c r="S526" s="15">
        <v>6.4609792900576904E-2</v>
      </c>
      <c r="T526">
        <v>0.83246133555789803</v>
      </c>
      <c r="U526">
        <v>0.83246133555789803</v>
      </c>
      <c r="V526">
        <v>0.84743430370334805</v>
      </c>
      <c r="W526">
        <v>3.84</v>
      </c>
      <c r="X526">
        <v>1.68</v>
      </c>
      <c r="Y526">
        <v>449661</v>
      </c>
      <c r="Z526">
        <v>26451</v>
      </c>
      <c r="AA526">
        <v>1.44</v>
      </c>
      <c r="AB526">
        <v>17</v>
      </c>
      <c r="AC526">
        <v>12</v>
      </c>
      <c r="AD526">
        <v>5</v>
      </c>
      <c r="AE526">
        <v>70.59</v>
      </c>
      <c r="AF526">
        <v>13</v>
      </c>
      <c r="AG526">
        <v>8</v>
      </c>
      <c r="AH526">
        <v>3</v>
      </c>
      <c r="AI526">
        <v>6</v>
      </c>
    </row>
    <row r="527" spans="1:35" x14ac:dyDescent="0.2">
      <c r="A527" s="102">
        <v>2565</v>
      </c>
      <c r="B527">
        <v>1941</v>
      </c>
      <c r="C527" t="s">
        <v>1339</v>
      </c>
      <c r="D527" t="s">
        <v>1049</v>
      </c>
      <c r="E527">
        <v>2200</v>
      </c>
      <c r="F527">
        <v>2220</v>
      </c>
      <c r="G527">
        <v>400</v>
      </c>
      <c r="H527" t="s">
        <v>1042</v>
      </c>
      <c r="I527">
        <v>6361</v>
      </c>
      <c r="J527" t="s">
        <v>649</v>
      </c>
      <c r="K527" t="s">
        <v>1051</v>
      </c>
      <c r="L527">
        <v>2420</v>
      </c>
      <c r="M527">
        <v>2431</v>
      </c>
      <c r="N527">
        <v>400</v>
      </c>
      <c r="O527" t="s">
        <v>1039</v>
      </c>
      <c r="P527">
        <v>0.84103483651850197</v>
      </c>
      <c r="Q527">
        <v>0.90421396632173001</v>
      </c>
      <c r="R527">
        <v>0.17696359177728199</v>
      </c>
      <c r="S527">
        <v>2.0415514311850898E-2</v>
      </c>
      <c r="T527">
        <v>-6.9478874578737304E-2</v>
      </c>
      <c r="U527">
        <v>6.9478874578737304E-2</v>
      </c>
      <c r="V527">
        <v>0.137802353663563</v>
      </c>
      <c r="W527">
        <v>-0.89</v>
      </c>
      <c r="X527">
        <v>8.68</v>
      </c>
      <c r="Y527">
        <v>449595</v>
      </c>
      <c r="Z527">
        <v>26447</v>
      </c>
      <c r="AA527">
        <v>1.42</v>
      </c>
      <c r="AB527">
        <v>17</v>
      </c>
      <c r="AC527">
        <v>12</v>
      </c>
      <c r="AD527">
        <v>5</v>
      </c>
      <c r="AE527">
        <v>70.59</v>
      </c>
      <c r="AF527">
        <v>8</v>
      </c>
      <c r="AG527">
        <v>9</v>
      </c>
      <c r="AH527">
        <v>5</v>
      </c>
      <c r="AI527">
        <v>3</v>
      </c>
    </row>
    <row r="528" spans="1:35" x14ac:dyDescent="0.2">
      <c r="A528" s="102">
        <v>3689</v>
      </c>
      <c r="B528">
        <v>1721</v>
      </c>
      <c r="C528" t="s">
        <v>1472</v>
      </c>
      <c r="D528" t="s">
        <v>1049</v>
      </c>
      <c r="E528">
        <v>3095</v>
      </c>
      <c r="F528">
        <v>2992</v>
      </c>
      <c r="G528">
        <v>200</v>
      </c>
      <c r="H528" t="s">
        <v>1039</v>
      </c>
      <c r="I528">
        <v>6963</v>
      </c>
      <c r="J528" t="s">
        <v>1569</v>
      </c>
      <c r="K528" t="s">
        <v>1044</v>
      </c>
      <c r="L528">
        <v>6970</v>
      </c>
      <c r="M528">
        <v>7130</v>
      </c>
      <c r="N528">
        <v>100</v>
      </c>
      <c r="O528" t="s">
        <v>1042</v>
      </c>
      <c r="P528">
        <v>0.64751275338296499</v>
      </c>
      <c r="Q528">
        <v>0.87410815791045904</v>
      </c>
      <c r="R528">
        <v>0.306561353371479</v>
      </c>
      <c r="S528">
        <v>1.5796014377613601E-2</v>
      </c>
      <c r="T528">
        <v>0.45863940341583298</v>
      </c>
      <c r="U528">
        <v>0.45863940341583298</v>
      </c>
      <c r="V528">
        <v>1.24973286695117</v>
      </c>
      <c r="W528">
        <v>4.0199999999999996</v>
      </c>
      <c r="X528">
        <v>16.07</v>
      </c>
      <c r="Y528">
        <v>449002</v>
      </c>
      <c r="Z528">
        <v>40818</v>
      </c>
      <c r="AA528">
        <v>2.84</v>
      </c>
      <c r="AB528">
        <v>11</v>
      </c>
      <c r="AC528">
        <v>10</v>
      </c>
      <c r="AD528">
        <v>1</v>
      </c>
      <c r="AE528">
        <v>90.91</v>
      </c>
      <c r="AF528">
        <v>10</v>
      </c>
      <c r="AG528">
        <v>10</v>
      </c>
      <c r="AH528">
        <v>1</v>
      </c>
      <c r="AI528">
        <v>0</v>
      </c>
    </row>
    <row r="529" spans="1:35" x14ac:dyDescent="0.2">
      <c r="A529" s="102">
        <v>3595</v>
      </c>
      <c r="B529">
        <v>2327</v>
      </c>
      <c r="C529" t="s">
        <v>1355</v>
      </c>
      <c r="D529" t="s">
        <v>1041</v>
      </c>
      <c r="E529">
        <v>2748</v>
      </c>
      <c r="F529">
        <v>2725</v>
      </c>
      <c r="G529">
        <v>400</v>
      </c>
      <c r="H529" t="s">
        <v>1042</v>
      </c>
      <c r="I529">
        <v>4631</v>
      </c>
      <c r="J529" t="s">
        <v>1246</v>
      </c>
      <c r="K529" t="s">
        <v>1062</v>
      </c>
      <c r="L529">
        <v>2478</v>
      </c>
      <c r="M529">
        <v>2509</v>
      </c>
      <c r="N529">
        <v>400</v>
      </c>
      <c r="O529" t="s">
        <v>1039</v>
      </c>
      <c r="P529">
        <v>0.91278040485419998</v>
      </c>
      <c r="Q529">
        <v>0.87688683940075796</v>
      </c>
      <c r="R529" s="15">
        <v>1.81177017990014E-2</v>
      </c>
      <c r="S529" s="15">
        <v>1.55394628498009E-2</v>
      </c>
      <c r="T529">
        <v>-1.0953137244625799</v>
      </c>
      <c r="U529">
        <v>1.0953137244625799</v>
      </c>
      <c r="V529">
        <v>0.97261797832753805</v>
      </c>
      <c r="W529">
        <v>-5.95</v>
      </c>
      <c r="X529">
        <v>7.93</v>
      </c>
      <c r="Y529">
        <v>448764</v>
      </c>
      <c r="Z529">
        <v>24931</v>
      </c>
      <c r="AA529">
        <v>1.31</v>
      </c>
      <c r="AB529">
        <v>18</v>
      </c>
      <c r="AC529">
        <v>13</v>
      </c>
      <c r="AD529">
        <v>5</v>
      </c>
      <c r="AE529">
        <v>72.22</v>
      </c>
      <c r="AF529">
        <v>10</v>
      </c>
      <c r="AG529">
        <v>10</v>
      </c>
      <c r="AH529">
        <v>4</v>
      </c>
      <c r="AI529">
        <v>4</v>
      </c>
    </row>
    <row r="530" spans="1:35" x14ac:dyDescent="0.2">
      <c r="A530" s="102">
        <v>1184</v>
      </c>
      <c r="B530">
        <v>5232</v>
      </c>
      <c r="C530" t="s">
        <v>1738</v>
      </c>
      <c r="D530" t="s">
        <v>1038</v>
      </c>
      <c r="E530">
        <v>3605</v>
      </c>
      <c r="F530">
        <v>3675</v>
      </c>
      <c r="G530">
        <v>200</v>
      </c>
      <c r="H530" t="s">
        <v>1039</v>
      </c>
      <c r="I530">
        <v>9024</v>
      </c>
      <c r="J530" t="s">
        <v>1778</v>
      </c>
      <c r="K530" t="s">
        <v>1125</v>
      </c>
      <c r="L530">
        <v>1268</v>
      </c>
      <c r="M530">
        <v>1321</v>
      </c>
      <c r="N530">
        <v>600</v>
      </c>
      <c r="O530" t="s">
        <v>1042</v>
      </c>
      <c r="P530">
        <v>0.94148276605861703</v>
      </c>
      <c r="Q530">
        <v>0.93458165840904694</v>
      </c>
      <c r="R530">
        <v>4.3626053166727297E-2</v>
      </c>
      <c r="S530">
        <v>2.4992649703287299E-2</v>
      </c>
      <c r="T530">
        <v>1.2827775778025701</v>
      </c>
      <c r="U530">
        <v>1.2827775778025701</v>
      </c>
      <c r="V530">
        <v>2.0763193951104402</v>
      </c>
      <c r="W530">
        <v>5.7</v>
      </c>
      <c r="X530">
        <v>7.84</v>
      </c>
      <c r="Y530">
        <v>448241</v>
      </c>
      <c r="Z530">
        <v>40749</v>
      </c>
      <c r="AA530">
        <v>2.0699999999999998</v>
      </c>
      <c r="AB530">
        <v>11</v>
      </c>
      <c r="AC530">
        <v>10</v>
      </c>
      <c r="AD530">
        <v>1</v>
      </c>
      <c r="AE530">
        <v>90.91</v>
      </c>
      <c r="AF530">
        <v>14</v>
      </c>
      <c r="AG530">
        <v>8</v>
      </c>
      <c r="AH530">
        <v>0</v>
      </c>
      <c r="AI530">
        <v>3</v>
      </c>
    </row>
    <row r="531" spans="1:35" x14ac:dyDescent="0.2">
      <c r="A531" s="102">
        <v>2287</v>
      </c>
      <c r="B531">
        <v>8020</v>
      </c>
      <c r="C531" t="s">
        <v>1121</v>
      </c>
      <c r="D531" t="s">
        <v>1046</v>
      </c>
      <c r="E531">
        <v>1163</v>
      </c>
      <c r="F531">
        <v>1190</v>
      </c>
      <c r="G531">
        <v>800</v>
      </c>
      <c r="H531" t="s">
        <v>1039</v>
      </c>
      <c r="I531">
        <v>8309</v>
      </c>
      <c r="J531" t="s">
        <v>736</v>
      </c>
      <c r="K531" t="s">
        <v>1083</v>
      </c>
      <c r="L531">
        <v>3050</v>
      </c>
      <c r="M531">
        <v>3058</v>
      </c>
      <c r="N531">
        <v>300</v>
      </c>
      <c r="O531" t="s">
        <v>1042</v>
      </c>
      <c r="P531">
        <v>0.92677275670874504</v>
      </c>
      <c r="Q531">
        <v>0.91077894189907205</v>
      </c>
      <c r="R531">
        <v>2.8092103283773699E-3</v>
      </c>
      <c r="S531">
        <v>2.7419790685637602E-2</v>
      </c>
      <c r="T531">
        <v>3.2263718122885798</v>
      </c>
      <c r="U531">
        <v>3.2263718122885798</v>
      </c>
      <c r="V531">
        <v>2.35057245730242</v>
      </c>
      <c r="W531">
        <v>12.35</v>
      </c>
      <c r="X531">
        <v>3.77</v>
      </c>
      <c r="Y531">
        <v>447948</v>
      </c>
      <c r="Z531">
        <v>29863</v>
      </c>
      <c r="AA531">
        <v>1.65</v>
      </c>
      <c r="AB531">
        <v>15</v>
      </c>
      <c r="AC531">
        <v>12</v>
      </c>
      <c r="AD531">
        <v>3</v>
      </c>
      <c r="AE531">
        <v>80</v>
      </c>
      <c r="AF531">
        <v>13</v>
      </c>
      <c r="AG531">
        <v>8</v>
      </c>
      <c r="AH531">
        <v>1</v>
      </c>
      <c r="AI531">
        <v>6</v>
      </c>
    </row>
    <row r="532" spans="1:35" x14ac:dyDescent="0.2">
      <c r="A532" s="102">
        <v>2185</v>
      </c>
      <c r="B532">
        <v>1605</v>
      </c>
      <c r="C532" t="s">
        <v>1219</v>
      </c>
      <c r="D532" t="s">
        <v>1202</v>
      </c>
      <c r="E532">
        <v>709.5</v>
      </c>
      <c r="F532">
        <v>697</v>
      </c>
      <c r="G532">
        <v>1500</v>
      </c>
      <c r="H532" t="s">
        <v>1042</v>
      </c>
      <c r="I532">
        <v>7186</v>
      </c>
      <c r="J532" t="s">
        <v>490</v>
      </c>
      <c r="K532" t="s">
        <v>1083</v>
      </c>
      <c r="L532">
        <v>325</v>
      </c>
      <c r="M532">
        <v>326</v>
      </c>
      <c r="N532">
        <v>3200</v>
      </c>
      <c r="O532" t="s">
        <v>1039</v>
      </c>
      <c r="P532">
        <v>0.90364441902644899</v>
      </c>
      <c r="Q532">
        <v>0.91329263210450995</v>
      </c>
      <c r="R532">
        <v>0.37006245278696698</v>
      </c>
      <c r="S532" s="106">
        <v>1.35152144733905E-2</v>
      </c>
      <c r="T532">
        <v>-0.48755452055211801</v>
      </c>
      <c r="U532">
        <v>0.48755452055211801</v>
      </c>
      <c r="V532">
        <v>0.51302345780649095</v>
      </c>
      <c r="W532">
        <v>-5.96</v>
      </c>
      <c r="X532">
        <v>0.22</v>
      </c>
      <c r="Y532">
        <v>447074</v>
      </c>
      <c r="Z532">
        <v>21289</v>
      </c>
      <c r="AA532">
        <v>1.01</v>
      </c>
      <c r="AB532">
        <v>21</v>
      </c>
      <c r="AC532">
        <v>12</v>
      </c>
      <c r="AD532">
        <v>9</v>
      </c>
      <c r="AE532">
        <v>57.14</v>
      </c>
      <c r="AF532">
        <v>10</v>
      </c>
      <c r="AG532">
        <v>12</v>
      </c>
      <c r="AH532">
        <v>5</v>
      </c>
      <c r="AI532">
        <v>4</v>
      </c>
    </row>
    <row r="533" spans="1:35" x14ac:dyDescent="0.2">
      <c r="A533" s="102">
        <v>66</v>
      </c>
      <c r="B533">
        <v>2914</v>
      </c>
      <c r="C533" t="s">
        <v>1145</v>
      </c>
      <c r="D533" t="s">
        <v>1065</v>
      </c>
      <c r="E533">
        <v>2000</v>
      </c>
      <c r="F533">
        <v>2033</v>
      </c>
      <c r="G533">
        <v>400</v>
      </c>
      <c r="H533" t="s">
        <v>1039</v>
      </c>
      <c r="I533">
        <v>5233</v>
      </c>
      <c r="J533" t="s">
        <v>1190</v>
      </c>
      <c r="K533" t="s">
        <v>1038</v>
      </c>
      <c r="L533">
        <v>2191</v>
      </c>
      <c r="M533">
        <v>2263</v>
      </c>
      <c r="N533">
        <v>400</v>
      </c>
      <c r="O533" t="s">
        <v>1042</v>
      </c>
      <c r="P533">
        <v>0.96860853321704399</v>
      </c>
      <c r="Q533">
        <v>0.97147831967619702</v>
      </c>
      <c r="R533">
        <v>0.41251629132753698</v>
      </c>
      <c r="S533" s="15">
        <v>9.2870693529668194E-5</v>
      </c>
      <c r="T533">
        <v>8.9669087096107807E-3</v>
      </c>
      <c r="U533">
        <v>8.9669087096107807E-3</v>
      </c>
      <c r="V533">
        <v>5.7218866683723002E-2</v>
      </c>
      <c r="W533">
        <v>0.11</v>
      </c>
      <c r="X533">
        <v>10.16</v>
      </c>
      <c r="Y533">
        <v>446875</v>
      </c>
      <c r="Z533">
        <v>29792</v>
      </c>
      <c r="AA533">
        <v>1.56</v>
      </c>
      <c r="AB533">
        <v>15</v>
      </c>
      <c r="AC533">
        <v>10</v>
      </c>
      <c r="AD533">
        <v>5</v>
      </c>
      <c r="AE533">
        <v>66.67</v>
      </c>
      <c r="AF533">
        <v>9</v>
      </c>
      <c r="AG533">
        <v>8</v>
      </c>
      <c r="AH533">
        <v>4</v>
      </c>
      <c r="AI533">
        <v>3</v>
      </c>
    </row>
    <row r="534" spans="1:35" x14ac:dyDescent="0.2">
      <c r="A534" s="102">
        <v>1466</v>
      </c>
      <c r="B534">
        <v>5713</v>
      </c>
      <c r="C534" t="s">
        <v>1261</v>
      </c>
      <c r="D534" t="s">
        <v>1053</v>
      </c>
      <c r="E534">
        <v>2810.5</v>
      </c>
      <c r="F534">
        <v>2868</v>
      </c>
      <c r="G534">
        <v>300</v>
      </c>
      <c r="H534" t="s">
        <v>1039</v>
      </c>
      <c r="I534">
        <v>8850</v>
      </c>
      <c r="J534" t="s">
        <v>1566</v>
      </c>
      <c r="K534" t="s">
        <v>1059</v>
      </c>
      <c r="L534">
        <v>2068</v>
      </c>
      <c r="M534">
        <v>2101</v>
      </c>
      <c r="N534">
        <v>400</v>
      </c>
      <c r="O534" t="s">
        <v>1042</v>
      </c>
      <c r="P534">
        <v>0.94479338756072895</v>
      </c>
      <c r="Q534">
        <v>0.92887576470919797</v>
      </c>
      <c r="R534">
        <v>2.4026808095327901E-3</v>
      </c>
      <c r="S534">
        <v>9.5489338127090501E-3</v>
      </c>
      <c r="T534">
        <v>3.2744151190795798</v>
      </c>
      <c r="U534">
        <v>3.2744151190795798</v>
      </c>
      <c r="V534">
        <v>2.5089624071799301</v>
      </c>
      <c r="W534">
        <v>12.16</v>
      </c>
      <c r="X534">
        <v>2.3199999999999998</v>
      </c>
      <c r="Y534">
        <v>446740</v>
      </c>
      <c r="Z534">
        <v>34365</v>
      </c>
      <c r="AA534">
        <v>2.0699999999999998</v>
      </c>
      <c r="AB534">
        <v>13</v>
      </c>
      <c r="AC534">
        <v>10</v>
      </c>
      <c r="AD534">
        <v>3</v>
      </c>
      <c r="AE534">
        <v>76.92</v>
      </c>
      <c r="AF534">
        <v>10</v>
      </c>
      <c r="AG534">
        <v>8</v>
      </c>
      <c r="AH534">
        <v>2</v>
      </c>
      <c r="AI534">
        <v>3</v>
      </c>
    </row>
    <row r="535" spans="1:35" x14ac:dyDescent="0.2">
      <c r="A535" s="102">
        <v>2023</v>
      </c>
      <c r="B535">
        <v>1812</v>
      </c>
      <c r="C535" t="s">
        <v>1107</v>
      </c>
      <c r="D535" t="s">
        <v>1049</v>
      </c>
      <c r="E535">
        <v>1150</v>
      </c>
      <c r="F535">
        <v>1167</v>
      </c>
      <c r="G535">
        <v>900</v>
      </c>
      <c r="H535" t="s">
        <v>1039</v>
      </c>
      <c r="I535">
        <v>5301</v>
      </c>
      <c r="J535" t="s">
        <v>622</v>
      </c>
      <c r="K535" t="s">
        <v>1038</v>
      </c>
      <c r="L535">
        <v>846</v>
      </c>
      <c r="M535">
        <v>867</v>
      </c>
      <c r="N535">
        <v>1200</v>
      </c>
      <c r="O535" t="s">
        <v>1042</v>
      </c>
      <c r="P535">
        <v>0.84705129211285701</v>
      </c>
      <c r="Q535">
        <v>0.91714625379402404</v>
      </c>
      <c r="R535" s="106">
        <v>0.15425698933264301</v>
      </c>
      <c r="S535" s="15">
        <v>2.7364083225358101E-2</v>
      </c>
      <c r="T535">
        <v>0.83229145779762703</v>
      </c>
      <c r="U535">
        <v>0.83229145779762703</v>
      </c>
      <c r="V535">
        <v>1.25279740182681</v>
      </c>
      <c r="W535">
        <v>5.62</v>
      </c>
      <c r="X535">
        <v>0.94</v>
      </c>
      <c r="Y535">
        <v>446373</v>
      </c>
      <c r="Z535">
        <v>17168</v>
      </c>
      <c r="AA535">
        <v>0.84</v>
      </c>
      <c r="AB535">
        <v>26</v>
      </c>
      <c r="AC535">
        <v>14</v>
      </c>
      <c r="AD535">
        <v>12</v>
      </c>
      <c r="AE535">
        <v>53.85</v>
      </c>
      <c r="AF535">
        <v>10</v>
      </c>
      <c r="AG535">
        <v>12</v>
      </c>
      <c r="AH535">
        <v>10</v>
      </c>
      <c r="AI535">
        <v>4</v>
      </c>
    </row>
    <row r="536" spans="1:35" x14ac:dyDescent="0.2">
      <c r="A536" s="102">
        <v>5523</v>
      </c>
      <c r="B536">
        <v>2503</v>
      </c>
      <c r="C536" t="s">
        <v>1572</v>
      </c>
      <c r="D536" t="s">
        <v>1065</v>
      </c>
      <c r="E536">
        <v>2080</v>
      </c>
      <c r="F536">
        <v>2077.5</v>
      </c>
      <c r="G536">
        <v>500</v>
      </c>
      <c r="H536" t="s">
        <v>1042</v>
      </c>
      <c r="I536">
        <v>6371</v>
      </c>
      <c r="J536" t="s">
        <v>1154</v>
      </c>
      <c r="K536" t="s">
        <v>1051</v>
      </c>
      <c r="L536">
        <v>2510</v>
      </c>
      <c r="M536">
        <v>2624</v>
      </c>
      <c r="N536">
        <v>400</v>
      </c>
      <c r="O536" t="s">
        <v>1039</v>
      </c>
      <c r="P536">
        <v>0.69148208103451603</v>
      </c>
      <c r="Q536">
        <v>0.80325691017407697</v>
      </c>
      <c r="R536">
        <v>0.19586095539026899</v>
      </c>
      <c r="S536" s="15">
        <v>2.8601492529363899E-2</v>
      </c>
      <c r="T536">
        <v>-7.2927735587300896E-2</v>
      </c>
      <c r="U536">
        <v>7.2927735587300896E-2</v>
      </c>
      <c r="V536">
        <v>0.432258061305204</v>
      </c>
      <c r="W536">
        <v>-0.86</v>
      </c>
      <c r="X536">
        <v>1.03</v>
      </c>
      <c r="Y536">
        <v>445920</v>
      </c>
      <c r="Z536">
        <v>22296</v>
      </c>
      <c r="AA536">
        <v>1.33</v>
      </c>
      <c r="AB536">
        <v>20</v>
      </c>
      <c r="AC536">
        <v>12</v>
      </c>
      <c r="AD536">
        <v>8</v>
      </c>
      <c r="AE536">
        <v>60</v>
      </c>
      <c r="AF536">
        <v>9</v>
      </c>
      <c r="AG536">
        <v>11</v>
      </c>
      <c r="AH536">
        <v>5</v>
      </c>
      <c r="AI536">
        <v>4</v>
      </c>
    </row>
    <row r="537" spans="1:35" x14ac:dyDescent="0.2">
      <c r="A537" s="102">
        <v>5291</v>
      </c>
      <c r="B537">
        <v>4321</v>
      </c>
      <c r="C537" t="s">
        <v>1735</v>
      </c>
      <c r="D537" t="s">
        <v>1052</v>
      </c>
      <c r="E537">
        <v>497</v>
      </c>
      <c r="F537">
        <v>503</v>
      </c>
      <c r="G537">
        <v>2100</v>
      </c>
      <c r="H537" t="s">
        <v>1039</v>
      </c>
      <c r="I537">
        <v>6925</v>
      </c>
      <c r="J537" t="s">
        <v>1361</v>
      </c>
      <c r="K537" t="s">
        <v>1044</v>
      </c>
      <c r="L537">
        <v>1147</v>
      </c>
      <c r="M537">
        <v>1159</v>
      </c>
      <c r="N537">
        <v>900</v>
      </c>
      <c r="O537" t="s">
        <v>1042</v>
      </c>
      <c r="P537">
        <v>0.95131858558737503</v>
      </c>
      <c r="Q537">
        <v>0.81426833218722705</v>
      </c>
      <c r="R537">
        <v>0.45524807952325202</v>
      </c>
      <c r="S537" s="15">
        <v>4.0064250543361199E-5</v>
      </c>
      <c r="T537">
        <v>0.92223893124612799</v>
      </c>
      <c r="U537">
        <v>0.92223893124612799</v>
      </c>
      <c r="V537">
        <v>0.89781330658297498</v>
      </c>
      <c r="W537">
        <v>8.5399999999999991</v>
      </c>
      <c r="X537">
        <v>1.27</v>
      </c>
      <c r="Y537">
        <v>445795</v>
      </c>
      <c r="Z537">
        <v>24766</v>
      </c>
      <c r="AA537">
        <v>1.25</v>
      </c>
      <c r="AB537">
        <v>18</v>
      </c>
      <c r="AC537">
        <v>13</v>
      </c>
      <c r="AD537">
        <v>5</v>
      </c>
      <c r="AE537">
        <v>72.22</v>
      </c>
      <c r="AF537">
        <v>10</v>
      </c>
      <c r="AG537">
        <v>10</v>
      </c>
      <c r="AH537">
        <v>3</v>
      </c>
      <c r="AI537">
        <v>5</v>
      </c>
    </row>
    <row r="538" spans="1:35" x14ac:dyDescent="0.2">
      <c r="A538" s="102">
        <v>5486</v>
      </c>
      <c r="B538">
        <v>4212</v>
      </c>
      <c r="C538" t="s">
        <v>597</v>
      </c>
      <c r="D538" t="s">
        <v>1062</v>
      </c>
      <c r="E538">
        <v>2306</v>
      </c>
      <c r="F538">
        <v>2273</v>
      </c>
      <c r="G538">
        <v>400</v>
      </c>
      <c r="H538" t="s">
        <v>1039</v>
      </c>
      <c r="I538">
        <v>9719</v>
      </c>
      <c r="J538" t="s">
        <v>1351</v>
      </c>
      <c r="K538" t="s">
        <v>1041</v>
      </c>
      <c r="L538">
        <v>4915</v>
      </c>
      <c r="M538">
        <v>4845</v>
      </c>
      <c r="N538">
        <v>200</v>
      </c>
      <c r="O538" t="s">
        <v>1042</v>
      </c>
      <c r="P538">
        <v>0.768816720565759</v>
      </c>
      <c r="Q538">
        <v>0.804496325428811</v>
      </c>
      <c r="R538">
        <v>0.23942581640836899</v>
      </c>
      <c r="S538" s="15">
        <v>1.43318550030216E-3</v>
      </c>
      <c r="T538">
        <v>2.39691966828472</v>
      </c>
      <c r="U538">
        <v>2.39691966828472</v>
      </c>
      <c r="V538">
        <v>2.5802734885302399</v>
      </c>
      <c r="W538">
        <v>14.66</v>
      </c>
      <c r="X538">
        <v>6.17</v>
      </c>
      <c r="Y538">
        <v>445527</v>
      </c>
      <c r="Z538">
        <v>24752</v>
      </c>
      <c r="AA538">
        <v>1.4</v>
      </c>
      <c r="AB538">
        <v>18</v>
      </c>
      <c r="AC538">
        <v>12</v>
      </c>
      <c r="AD538">
        <v>6</v>
      </c>
      <c r="AE538">
        <v>66.67</v>
      </c>
      <c r="AF538">
        <v>9</v>
      </c>
      <c r="AG538">
        <v>9</v>
      </c>
      <c r="AH538">
        <v>5</v>
      </c>
      <c r="AI538">
        <v>4</v>
      </c>
    </row>
    <row r="539" spans="1:35" x14ac:dyDescent="0.2">
      <c r="A539" s="102">
        <v>4390</v>
      </c>
      <c r="B539">
        <v>2127</v>
      </c>
      <c r="C539" t="s">
        <v>1172</v>
      </c>
      <c r="D539" t="s">
        <v>1052</v>
      </c>
      <c r="E539">
        <v>3650</v>
      </c>
      <c r="F539">
        <v>3660</v>
      </c>
      <c r="G539">
        <v>300</v>
      </c>
      <c r="H539" t="s">
        <v>1039</v>
      </c>
      <c r="I539">
        <v>6134</v>
      </c>
      <c r="J539" t="s">
        <v>1214</v>
      </c>
      <c r="K539" t="s">
        <v>1051</v>
      </c>
      <c r="L539">
        <v>1800</v>
      </c>
      <c r="M539">
        <v>1792</v>
      </c>
      <c r="N539">
        <v>600</v>
      </c>
      <c r="O539" t="s">
        <v>1042</v>
      </c>
      <c r="P539">
        <v>0.78030808470193802</v>
      </c>
      <c r="Q539">
        <v>0.85132048293520302</v>
      </c>
      <c r="R539">
        <v>0.43117535285416803</v>
      </c>
      <c r="S539" s="15">
        <v>3.0626400926733199E-2</v>
      </c>
      <c r="T539">
        <v>0.52510015795937504</v>
      </c>
      <c r="U539">
        <v>0.52510015795937504</v>
      </c>
      <c r="V539">
        <v>0.62085111459050402</v>
      </c>
      <c r="W539">
        <v>3.91</v>
      </c>
      <c r="X539">
        <v>2.08</v>
      </c>
      <c r="Y539">
        <v>445351</v>
      </c>
      <c r="Z539">
        <v>20243</v>
      </c>
      <c r="AA539">
        <v>1.1399999999999999</v>
      </c>
      <c r="AB539">
        <v>22</v>
      </c>
      <c r="AC539">
        <v>13</v>
      </c>
      <c r="AD539">
        <v>9</v>
      </c>
      <c r="AE539">
        <v>59.09</v>
      </c>
      <c r="AF539">
        <v>7</v>
      </c>
      <c r="AG539">
        <v>13</v>
      </c>
      <c r="AH539">
        <v>8</v>
      </c>
      <c r="AI539">
        <v>1</v>
      </c>
    </row>
    <row r="540" spans="1:35" x14ac:dyDescent="0.2">
      <c r="A540" s="102">
        <v>268</v>
      </c>
      <c r="B540">
        <v>4676</v>
      </c>
      <c r="C540" t="s">
        <v>1394</v>
      </c>
      <c r="D540" t="s">
        <v>1041</v>
      </c>
      <c r="E540">
        <v>1100</v>
      </c>
      <c r="F540">
        <v>1112</v>
      </c>
      <c r="G540">
        <v>900</v>
      </c>
      <c r="H540" t="s">
        <v>1039</v>
      </c>
      <c r="I540">
        <v>8308</v>
      </c>
      <c r="J540" t="s">
        <v>48</v>
      </c>
      <c r="K540" t="s">
        <v>1083</v>
      </c>
      <c r="L540">
        <v>324.39999999999998</v>
      </c>
      <c r="M540">
        <v>328.3</v>
      </c>
      <c r="N540">
        <v>3000</v>
      </c>
      <c r="O540" t="s">
        <v>1042</v>
      </c>
      <c r="P540">
        <v>0.98182483772863305</v>
      </c>
      <c r="Q540">
        <v>0.95948179451267901</v>
      </c>
      <c r="R540">
        <v>1.16119123375463E-2</v>
      </c>
      <c r="S540" s="15">
        <v>3.0318113712517501E-2</v>
      </c>
      <c r="T540">
        <v>1.4942273063671401</v>
      </c>
      <c r="U540">
        <v>1.4942273063671401</v>
      </c>
      <c r="V540">
        <v>0.95890337302396</v>
      </c>
      <c r="W540">
        <v>4.07</v>
      </c>
      <c r="X540">
        <v>1.59</v>
      </c>
      <c r="Y540">
        <v>445314</v>
      </c>
      <c r="Z540">
        <v>31808</v>
      </c>
      <c r="AA540">
        <v>1.52</v>
      </c>
      <c r="AB540">
        <v>14</v>
      </c>
      <c r="AC540">
        <v>11</v>
      </c>
      <c r="AD540">
        <v>3</v>
      </c>
      <c r="AE540">
        <v>78.569999999999993</v>
      </c>
      <c r="AF540">
        <v>11</v>
      </c>
      <c r="AG540">
        <v>7</v>
      </c>
      <c r="AH540">
        <v>1</v>
      </c>
      <c r="AI540">
        <v>6</v>
      </c>
    </row>
    <row r="541" spans="1:35" x14ac:dyDescent="0.2">
      <c r="A541" s="102">
        <v>1675</v>
      </c>
      <c r="B541">
        <v>6326</v>
      </c>
      <c r="C541" t="s">
        <v>1763</v>
      </c>
      <c r="D541" t="s">
        <v>1051</v>
      </c>
      <c r="E541">
        <v>1345.5</v>
      </c>
      <c r="F541">
        <v>1365</v>
      </c>
      <c r="G541">
        <v>800</v>
      </c>
      <c r="H541" t="s">
        <v>1042</v>
      </c>
      <c r="I541">
        <v>9072</v>
      </c>
      <c r="J541" t="s">
        <v>1124</v>
      </c>
      <c r="K541" t="s">
        <v>1125</v>
      </c>
      <c r="L541">
        <v>2071</v>
      </c>
      <c r="M541">
        <v>2126</v>
      </c>
      <c r="N541">
        <v>500</v>
      </c>
      <c r="O541" t="s">
        <v>1039</v>
      </c>
      <c r="P541">
        <v>0.89430041696957996</v>
      </c>
      <c r="Q541">
        <v>0.92451571754141604</v>
      </c>
      <c r="R541">
        <v>0.36088917951636201</v>
      </c>
      <c r="S541" s="15">
        <v>5.9634280472121298E-2</v>
      </c>
      <c r="T541">
        <v>-0.56063835714703703</v>
      </c>
      <c r="U541">
        <v>0.56063835714703703</v>
      </c>
      <c r="V541">
        <v>0.23300782553192201</v>
      </c>
      <c r="W541">
        <v>-2.67</v>
      </c>
      <c r="X541">
        <v>2.73</v>
      </c>
      <c r="Y541">
        <v>445164</v>
      </c>
      <c r="Z541">
        <v>23430</v>
      </c>
      <c r="AA541">
        <v>1.26</v>
      </c>
      <c r="AB541">
        <v>19</v>
      </c>
      <c r="AC541">
        <v>16</v>
      </c>
      <c r="AD541">
        <v>3</v>
      </c>
      <c r="AE541">
        <v>84.21</v>
      </c>
      <c r="AF541">
        <v>15</v>
      </c>
      <c r="AG541">
        <v>9</v>
      </c>
      <c r="AH541">
        <v>1</v>
      </c>
      <c r="AI541">
        <v>9</v>
      </c>
    </row>
    <row r="542" spans="1:35" x14ac:dyDescent="0.2">
      <c r="A542" s="102">
        <v>1104</v>
      </c>
      <c r="B542">
        <v>1941</v>
      </c>
      <c r="C542" t="s">
        <v>1339</v>
      </c>
      <c r="D542" t="s">
        <v>1049</v>
      </c>
      <c r="E542">
        <v>2200</v>
      </c>
      <c r="F542">
        <v>2220</v>
      </c>
      <c r="G542">
        <v>400</v>
      </c>
      <c r="H542" t="s">
        <v>1039</v>
      </c>
      <c r="I542">
        <v>9787</v>
      </c>
      <c r="J542" t="s">
        <v>1366</v>
      </c>
      <c r="K542" t="s">
        <v>1052</v>
      </c>
      <c r="L542">
        <v>3160</v>
      </c>
      <c r="M542">
        <v>3190</v>
      </c>
      <c r="N542">
        <v>300</v>
      </c>
      <c r="O542" t="s">
        <v>1042</v>
      </c>
      <c r="P542">
        <v>0.94665661444719196</v>
      </c>
      <c r="Q542">
        <v>0.93661527384185705</v>
      </c>
      <c r="R542">
        <v>0.24436492868874901</v>
      </c>
      <c r="S542" s="106">
        <v>6.1662182502415099E-2</v>
      </c>
      <c r="T542">
        <v>0.428920451766163</v>
      </c>
      <c r="U542">
        <v>0.428920451766163</v>
      </c>
      <c r="V542">
        <v>0.57265545801755902</v>
      </c>
      <c r="W542">
        <v>1.59</v>
      </c>
      <c r="X542">
        <v>7.21</v>
      </c>
      <c r="Y542">
        <v>444957</v>
      </c>
      <c r="Z542">
        <v>26174</v>
      </c>
      <c r="AA542">
        <v>1.51</v>
      </c>
      <c r="AB542">
        <v>17</v>
      </c>
      <c r="AC542">
        <v>11</v>
      </c>
      <c r="AD542">
        <v>6</v>
      </c>
      <c r="AE542">
        <v>64.709999999999994</v>
      </c>
      <c r="AF542">
        <v>12</v>
      </c>
      <c r="AG542">
        <v>9</v>
      </c>
      <c r="AH542">
        <v>3</v>
      </c>
      <c r="AI542">
        <v>5</v>
      </c>
    </row>
    <row r="543" spans="1:35" x14ac:dyDescent="0.2">
      <c r="A543" s="102">
        <v>4684</v>
      </c>
      <c r="B543">
        <v>5101</v>
      </c>
      <c r="C543" t="s">
        <v>1473</v>
      </c>
      <c r="D543" t="s">
        <v>1133</v>
      </c>
      <c r="E543">
        <v>1377</v>
      </c>
      <c r="F543">
        <v>1405</v>
      </c>
      <c r="G543">
        <v>800</v>
      </c>
      <c r="H543" t="s">
        <v>1042</v>
      </c>
      <c r="I543">
        <v>8919</v>
      </c>
      <c r="J543" t="s">
        <v>1363</v>
      </c>
      <c r="K543" t="s">
        <v>1059</v>
      </c>
      <c r="L543">
        <v>2032</v>
      </c>
      <c r="M543">
        <v>2126</v>
      </c>
      <c r="N543">
        <v>500</v>
      </c>
      <c r="O543" t="s">
        <v>1039</v>
      </c>
      <c r="P543">
        <v>0.65794368105216205</v>
      </c>
      <c r="Q543">
        <v>0.84078483842590701</v>
      </c>
      <c r="R543">
        <v>0.307660143112372</v>
      </c>
      <c r="S543">
        <v>1.6368499690958601E-2</v>
      </c>
      <c r="T543">
        <v>-1.8975428576176101</v>
      </c>
      <c r="U543">
        <v>1.8975428576176101</v>
      </c>
      <c r="V543">
        <v>1.90326591011806</v>
      </c>
      <c r="W543">
        <v>-27.14</v>
      </c>
      <c r="X543">
        <v>5.74</v>
      </c>
      <c r="Y543">
        <v>444937</v>
      </c>
      <c r="Z543">
        <v>22247</v>
      </c>
      <c r="AA543">
        <v>1.1200000000000001</v>
      </c>
      <c r="AB543">
        <v>20</v>
      </c>
      <c r="AC543">
        <v>14</v>
      </c>
      <c r="AD543">
        <v>6</v>
      </c>
      <c r="AE543">
        <v>70</v>
      </c>
      <c r="AF543">
        <v>9</v>
      </c>
      <c r="AG543">
        <v>12</v>
      </c>
      <c r="AH543">
        <v>7</v>
      </c>
      <c r="AI543">
        <v>1</v>
      </c>
    </row>
    <row r="544" spans="1:35" x14ac:dyDescent="0.2">
      <c r="A544" s="102">
        <v>5526</v>
      </c>
      <c r="B544">
        <v>4694</v>
      </c>
      <c r="C544" t="s">
        <v>1769</v>
      </c>
      <c r="D544" t="s">
        <v>1052</v>
      </c>
      <c r="E544">
        <v>3080</v>
      </c>
      <c r="F544">
        <v>3040</v>
      </c>
      <c r="G544">
        <v>300</v>
      </c>
      <c r="H544" t="s">
        <v>1039</v>
      </c>
      <c r="I544">
        <v>7278</v>
      </c>
      <c r="J544" t="s">
        <v>42</v>
      </c>
      <c r="K544" t="s">
        <v>1055</v>
      </c>
      <c r="L544">
        <v>1680</v>
      </c>
      <c r="M544">
        <v>1693</v>
      </c>
      <c r="N544">
        <v>500</v>
      </c>
      <c r="O544" t="s">
        <v>1042</v>
      </c>
      <c r="P544">
        <v>0.814408581157121</v>
      </c>
      <c r="Q544">
        <v>0.80303257587950505</v>
      </c>
      <c r="R544">
        <v>3.0793836569062899E-2</v>
      </c>
      <c r="S544">
        <v>3.0717975058194599E-3</v>
      </c>
      <c r="T544">
        <v>1.16026435102792</v>
      </c>
      <c r="U544">
        <v>1.16026435102792</v>
      </c>
      <c r="V544">
        <v>1.4625701473058701</v>
      </c>
      <c r="W544">
        <v>12.22</v>
      </c>
      <c r="X544">
        <v>7.18</v>
      </c>
      <c r="Y544">
        <v>444924</v>
      </c>
      <c r="Z544">
        <v>23417</v>
      </c>
      <c r="AA544">
        <v>1.24</v>
      </c>
      <c r="AB544">
        <v>19</v>
      </c>
      <c r="AC544">
        <v>15</v>
      </c>
      <c r="AD544">
        <v>4</v>
      </c>
      <c r="AE544">
        <v>78.95</v>
      </c>
      <c r="AF544">
        <v>13</v>
      </c>
      <c r="AG544">
        <v>9</v>
      </c>
      <c r="AH544">
        <v>3</v>
      </c>
      <c r="AI544">
        <v>7</v>
      </c>
    </row>
    <row r="545" spans="1:35" x14ac:dyDescent="0.2">
      <c r="A545" s="102">
        <v>2086</v>
      </c>
      <c r="B545">
        <v>6925</v>
      </c>
      <c r="C545" t="s">
        <v>1361</v>
      </c>
      <c r="D545" t="s">
        <v>1044</v>
      </c>
      <c r="E545">
        <v>1147</v>
      </c>
      <c r="F545">
        <v>1159</v>
      </c>
      <c r="G545">
        <v>900</v>
      </c>
      <c r="H545" t="s">
        <v>1042</v>
      </c>
      <c r="I545">
        <v>8905</v>
      </c>
      <c r="J545" t="s">
        <v>1256</v>
      </c>
      <c r="K545" t="s">
        <v>1059</v>
      </c>
      <c r="L545">
        <v>1480</v>
      </c>
      <c r="M545">
        <v>1524</v>
      </c>
      <c r="N545">
        <v>700</v>
      </c>
      <c r="O545" t="s">
        <v>1039</v>
      </c>
      <c r="P545">
        <v>0.94979901285276103</v>
      </c>
      <c r="Q545">
        <v>0.91580118122340604</v>
      </c>
      <c r="R545">
        <v>5.1185062200180501E-2</v>
      </c>
      <c r="S545">
        <v>1.04605800722755E-2</v>
      </c>
      <c r="T545">
        <v>-1.7940445025596501</v>
      </c>
      <c r="U545">
        <v>1.7940445025596501</v>
      </c>
      <c r="V545">
        <v>0.940743550106096</v>
      </c>
      <c r="W545">
        <v>-9.1999999999999993</v>
      </c>
      <c r="X545">
        <v>2.2200000000000002</v>
      </c>
      <c r="Y545">
        <v>444848</v>
      </c>
      <c r="Z545">
        <v>21183</v>
      </c>
      <c r="AA545">
        <v>1.06</v>
      </c>
      <c r="AB545">
        <v>21</v>
      </c>
      <c r="AC545">
        <v>13</v>
      </c>
      <c r="AD545">
        <v>8</v>
      </c>
      <c r="AE545">
        <v>61.9</v>
      </c>
      <c r="AF545">
        <v>14</v>
      </c>
      <c r="AG545">
        <v>7</v>
      </c>
      <c r="AH545">
        <v>2</v>
      </c>
      <c r="AI545">
        <v>12</v>
      </c>
    </row>
    <row r="546" spans="1:35" x14ac:dyDescent="0.2">
      <c r="A546" s="102">
        <v>2878</v>
      </c>
      <c r="B546">
        <v>1860</v>
      </c>
      <c r="C546" t="s">
        <v>53</v>
      </c>
      <c r="D546" t="s">
        <v>1049</v>
      </c>
      <c r="E546">
        <v>645</v>
      </c>
      <c r="F546">
        <v>652</v>
      </c>
      <c r="G546">
        <v>1400</v>
      </c>
      <c r="H546" t="s">
        <v>1042</v>
      </c>
      <c r="I546">
        <v>4212</v>
      </c>
      <c r="J546" t="s">
        <v>597</v>
      </c>
      <c r="K546" t="s">
        <v>1062</v>
      </c>
      <c r="L546">
        <v>2306</v>
      </c>
      <c r="M546">
        <v>2273</v>
      </c>
      <c r="N546">
        <v>400</v>
      </c>
      <c r="O546" t="s">
        <v>1039</v>
      </c>
      <c r="P546">
        <v>0.91740322144003095</v>
      </c>
      <c r="Q546">
        <v>0.89657502223411101</v>
      </c>
      <c r="R546" s="15">
        <v>2.2193510127191E-2</v>
      </c>
      <c r="S546">
        <v>3.3702096920059598E-3</v>
      </c>
      <c r="T546">
        <v>-1.3999460698955599</v>
      </c>
      <c r="U546">
        <v>1.3999460698955599</v>
      </c>
      <c r="V546">
        <v>2.4117402093789502</v>
      </c>
      <c r="W546">
        <v>-5.9</v>
      </c>
      <c r="X546">
        <v>0.4</v>
      </c>
      <c r="Y546">
        <v>444841</v>
      </c>
      <c r="Z546">
        <v>22242</v>
      </c>
      <c r="AA546">
        <v>1.05</v>
      </c>
      <c r="AB546">
        <v>20</v>
      </c>
      <c r="AC546">
        <v>13</v>
      </c>
      <c r="AD546">
        <v>7</v>
      </c>
      <c r="AE546">
        <v>65</v>
      </c>
      <c r="AF546">
        <v>12</v>
      </c>
      <c r="AG546">
        <v>9</v>
      </c>
      <c r="AH546">
        <v>5</v>
      </c>
      <c r="AI546">
        <v>6</v>
      </c>
    </row>
    <row r="547" spans="1:35" x14ac:dyDescent="0.2">
      <c r="A547" s="102">
        <v>2413</v>
      </c>
      <c r="B547">
        <v>1893</v>
      </c>
      <c r="C547" t="s">
        <v>1357</v>
      </c>
      <c r="D547" t="s">
        <v>1049</v>
      </c>
      <c r="E547">
        <v>563</v>
      </c>
      <c r="F547">
        <v>562</v>
      </c>
      <c r="G547">
        <v>1900</v>
      </c>
      <c r="H547" t="s">
        <v>1042</v>
      </c>
      <c r="I547">
        <v>4704</v>
      </c>
      <c r="J547" t="s">
        <v>1002</v>
      </c>
      <c r="K547" t="s">
        <v>1041</v>
      </c>
      <c r="L547">
        <v>5400</v>
      </c>
      <c r="M547">
        <v>5370</v>
      </c>
      <c r="N547">
        <v>200</v>
      </c>
      <c r="O547" t="s">
        <v>1039</v>
      </c>
      <c r="P547">
        <v>0.92720016160797003</v>
      </c>
      <c r="Q547">
        <v>0.90789330195887596</v>
      </c>
      <c r="R547">
        <v>0.26488673016379399</v>
      </c>
      <c r="S547">
        <v>1.44606239143711E-2</v>
      </c>
      <c r="T547">
        <v>-0.71635310384714701</v>
      </c>
      <c r="U547">
        <v>0.71635310384714701</v>
      </c>
      <c r="V547">
        <v>1.1043245969744</v>
      </c>
      <c r="W547">
        <v>-3.85</v>
      </c>
      <c r="X547">
        <v>0.57999999999999996</v>
      </c>
      <c r="Y547">
        <v>444825</v>
      </c>
      <c r="Z547">
        <v>24712</v>
      </c>
      <c r="AA547">
        <v>1.81</v>
      </c>
      <c r="AB547">
        <v>18</v>
      </c>
      <c r="AC547">
        <v>14</v>
      </c>
      <c r="AD547">
        <v>4</v>
      </c>
      <c r="AE547">
        <v>77.78</v>
      </c>
      <c r="AF547">
        <v>13</v>
      </c>
      <c r="AG547">
        <v>12</v>
      </c>
      <c r="AH547">
        <v>1</v>
      </c>
      <c r="AI547">
        <v>5</v>
      </c>
    </row>
    <row r="548" spans="1:35" x14ac:dyDescent="0.2">
      <c r="A548" s="102">
        <v>4667</v>
      </c>
      <c r="B548">
        <v>5105</v>
      </c>
      <c r="C548" t="s">
        <v>1225</v>
      </c>
      <c r="D548" t="s">
        <v>1133</v>
      </c>
      <c r="E548">
        <v>1295</v>
      </c>
      <c r="F548">
        <v>1299</v>
      </c>
      <c r="G548">
        <v>800</v>
      </c>
      <c r="H548" t="s">
        <v>1042</v>
      </c>
      <c r="I548">
        <v>6301</v>
      </c>
      <c r="J548" t="s">
        <v>52</v>
      </c>
      <c r="K548" t="s">
        <v>1051</v>
      </c>
      <c r="L548">
        <v>2070</v>
      </c>
      <c r="M548">
        <v>2099</v>
      </c>
      <c r="N548">
        <v>500</v>
      </c>
      <c r="O548" t="s">
        <v>1039</v>
      </c>
      <c r="P548">
        <v>0.89546977234940195</v>
      </c>
      <c r="Q548">
        <v>0.84120949831353398</v>
      </c>
      <c r="R548">
        <v>0.31917341192497201</v>
      </c>
      <c r="S548" s="106">
        <v>5.2589670370786601E-2</v>
      </c>
      <c r="T548">
        <v>-0.17387094173859399</v>
      </c>
      <c r="U548">
        <v>0.17387094173859399</v>
      </c>
      <c r="V548">
        <v>6.4831636252938599E-2</v>
      </c>
      <c r="W548">
        <v>-1.41</v>
      </c>
      <c r="X548">
        <v>0.98</v>
      </c>
      <c r="Y548">
        <v>444121</v>
      </c>
      <c r="Z548">
        <v>24673</v>
      </c>
      <c r="AA548">
        <v>1.34</v>
      </c>
      <c r="AB548">
        <v>18</v>
      </c>
      <c r="AC548">
        <v>11</v>
      </c>
      <c r="AD548">
        <v>7</v>
      </c>
      <c r="AE548">
        <v>61.11</v>
      </c>
      <c r="AF548">
        <v>10</v>
      </c>
      <c r="AG548">
        <v>11</v>
      </c>
      <c r="AH548">
        <v>5</v>
      </c>
      <c r="AI548">
        <v>2</v>
      </c>
    </row>
    <row r="549" spans="1:35" x14ac:dyDescent="0.2">
      <c r="A549" s="102">
        <v>4283</v>
      </c>
      <c r="B549">
        <v>5706</v>
      </c>
      <c r="C549" t="s">
        <v>1306</v>
      </c>
      <c r="D549" t="s">
        <v>1053</v>
      </c>
      <c r="E549">
        <v>2106</v>
      </c>
      <c r="F549">
        <v>2139</v>
      </c>
      <c r="G549">
        <v>300</v>
      </c>
      <c r="H549" t="s">
        <v>1042</v>
      </c>
      <c r="I549">
        <v>6028</v>
      </c>
      <c r="J549" t="s">
        <v>498</v>
      </c>
      <c r="K549" t="s">
        <v>1052</v>
      </c>
      <c r="L549">
        <v>6010</v>
      </c>
      <c r="M549">
        <v>6320</v>
      </c>
      <c r="N549">
        <v>100</v>
      </c>
      <c r="O549" t="s">
        <v>1039</v>
      </c>
      <c r="P549">
        <v>0.95615449999496205</v>
      </c>
      <c r="Q549">
        <v>0.85517839831741405</v>
      </c>
      <c r="R549">
        <v>0.12748672478510101</v>
      </c>
      <c r="S549" s="106">
        <v>5.0550168392434598E-2</v>
      </c>
      <c r="T549">
        <v>-1.4426381148415</v>
      </c>
      <c r="U549">
        <v>1.4426381148415</v>
      </c>
      <c r="V549">
        <v>1.1533800881465699</v>
      </c>
      <c r="W549">
        <v>-9.4600000000000009</v>
      </c>
      <c r="X549">
        <v>1.53</v>
      </c>
      <c r="Y549">
        <v>444110</v>
      </c>
      <c r="Z549">
        <v>31722</v>
      </c>
      <c r="AA549">
        <v>1.93</v>
      </c>
      <c r="AB549">
        <v>14</v>
      </c>
      <c r="AC549">
        <v>11</v>
      </c>
      <c r="AD549">
        <v>3</v>
      </c>
      <c r="AE549">
        <v>78.569999999999993</v>
      </c>
      <c r="AF549">
        <v>6</v>
      </c>
      <c r="AG549">
        <v>10</v>
      </c>
      <c r="AH549">
        <v>3</v>
      </c>
      <c r="AI549">
        <v>1</v>
      </c>
    </row>
    <row r="550" spans="1:35" x14ac:dyDescent="0.2">
      <c r="A550" s="102">
        <v>73</v>
      </c>
      <c r="B550">
        <v>6471</v>
      </c>
      <c r="C550" t="s">
        <v>930</v>
      </c>
      <c r="D550" t="s">
        <v>1051</v>
      </c>
      <c r="E550">
        <v>779</v>
      </c>
      <c r="F550">
        <v>793</v>
      </c>
      <c r="G550">
        <v>1300</v>
      </c>
      <c r="H550" t="s">
        <v>1039</v>
      </c>
      <c r="I550">
        <v>6995</v>
      </c>
      <c r="J550" t="s">
        <v>47</v>
      </c>
      <c r="K550" t="s">
        <v>1055</v>
      </c>
      <c r="L550">
        <v>1423</v>
      </c>
      <c r="M550">
        <v>1449</v>
      </c>
      <c r="N550">
        <v>700</v>
      </c>
      <c r="O550" t="s">
        <v>1042</v>
      </c>
      <c r="P550">
        <v>0.97402045956154504</v>
      </c>
      <c r="Q550">
        <v>0.97094775678541501</v>
      </c>
      <c r="R550" s="15">
        <v>0.12294749947514</v>
      </c>
      <c r="S550">
        <v>7.2252118053619904E-2</v>
      </c>
      <c r="T550">
        <v>2.2225082437650698</v>
      </c>
      <c r="U550">
        <v>2.2225082437650698</v>
      </c>
      <c r="V550">
        <v>2.6864215135417102</v>
      </c>
      <c r="W550">
        <v>7.55</v>
      </c>
      <c r="X550">
        <v>1.64</v>
      </c>
      <c r="Y550">
        <v>443969</v>
      </c>
      <c r="Z550">
        <v>23367</v>
      </c>
      <c r="AA550">
        <v>1.19</v>
      </c>
      <c r="AB550">
        <v>19</v>
      </c>
      <c r="AC550">
        <v>13</v>
      </c>
      <c r="AD550">
        <v>6</v>
      </c>
      <c r="AE550">
        <v>68.42</v>
      </c>
      <c r="AF550">
        <v>15</v>
      </c>
      <c r="AG550">
        <v>7</v>
      </c>
      <c r="AH550">
        <v>2</v>
      </c>
      <c r="AI550">
        <v>10</v>
      </c>
    </row>
    <row r="551" spans="1:35" x14ac:dyDescent="0.2">
      <c r="A551" s="102">
        <v>3149</v>
      </c>
      <c r="B551">
        <v>2371</v>
      </c>
      <c r="C551" t="s">
        <v>526</v>
      </c>
      <c r="D551" t="s">
        <v>1052</v>
      </c>
      <c r="E551">
        <v>2288</v>
      </c>
      <c r="F551">
        <v>2493</v>
      </c>
      <c r="G551">
        <v>400</v>
      </c>
      <c r="H551" t="s">
        <v>1039</v>
      </c>
      <c r="I551">
        <v>3387</v>
      </c>
      <c r="J551" t="s">
        <v>568</v>
      </c>
      <c r="K551" t="s">
        <v>1063</v>
      </c>
      <c r="L551">
        <v>675</v>
      </c>
      <c r="M551">
        <v>755</v>
      </c>
      <c r="N551">
        <v>1300</v>
      </c>
      <c r="O551" t="s">
        <v>1042</v>
      </c>
      <c r="P551">
        <v>0.90647712341741904</v>
      </c>
      <c r="Q551">
        <v>0.88964662903148395</v>
      </c>
      <c r="R551">
        <v>0.37231959383744401</v>
      </c>
      <c r="S551" s="15">
        <v>4.9757194067892398E-2</v>
      </c>
      <c r="T551">
        <v>0.44392558712913399</v>
      </c>
      <c r="U551">
        <v>0.44392558712913399</v>
      </c>
      <c r="V551">
        <v>0.56807081950138705</v>
      </c>
      <c r="W551">
        <v>7.08</v>
      </c>
      <c r="X551">
        <v>1.57</v>
      </c>
      <c r="Y551">
        <v>443959</v>
      </c>
      <c r="Z551">
        <v>23366</v>
      </c>
      <c r="AA551">
        <v>1.1100000000000001</v>
      </c>
      <c r="AB551">
        <v>19</v>
      </c>
      <c r="AC551">
        <v>11</v>
      </c>
      <c r="AD551">
        <v>8</v>
      </c>
      <c r="AE551">
        <v>57.89</v>
      </c>
      <c r="AF551">
        <v>9</v>
      </c>
      <c r="AG551">
        <v>11</v>
      </c>
      <c r="AH551">
        <v>7</v>
      </c>
      <c r="AI551">
        <v>1</v>
      </c>
    </row>
    <row r="552" spans="1:35" x14ac:dyDescent="0.2">
      <c r="A552" s="102">
        <v>3938</v>
      </c>
      <c r="B552">
        <v>1893</v>
      </c>
      <c r="C552" t="s">
        <v>1357</v>
      </c>
      <c r="D552" t="s">
        <v>1049</v>
      </c>
      <c r="E552">
        <v>563</v>
      </c>
      <c r="F552">
        <v>562</v>
      </c>
      <c r="G552">
        <v>1000</v>
      </c>
      <c r="H552" t="s">
        <v>1039</v>
      </c>
      <c r="I552">
        <v>2651</v>
      </c>
      <c r="J552" t="s">
        <v>533</v>
      </c>
      <c r="K552" t="s">
        <v>1063</v>
      </c>
      <c r="L552">
        <v>5550</v>
      </c>
      <c r="M552">
        <v>5570</v>
      </c>
      <c r="N552">
        <v>100</v>
      </c>
      <c r="O552" t="s">
        <v>1042</v>
      </c>
      <c r="P552">
        <v>0.76290454063871305</v>
      </c>
      <c r="Q552">
        <v>0.86703531298424596</v>
      </c>
      <c r="R552" s="15">
        <v>0.331863573406739</v>
      </c>
      <c r="S552">
        <v>1.6660575348587399E-2</v>
      </c>
      <c r="T552">
        <v>0.38564051211570799</v>
      </c>
      <c r="U552">
        <v>0.38564051211570799</v>
      </c>
      <c r="V552">
        <v>0.28872423109450002</v>
      </c>
      <c r="W552">
        <v>3.02</v>
      </c>
      <c r="X552">
        <v>0.9</v>
      </c>
      <c r="Y552">
        <v>443553</v>
      </c>
      <c r="Z552">
        <v>20162</v>
      </c>
      <c r="AA552">
        <v>1.49</v>
      </c>
      <c r="AB552">
        <v>22</v>
      </c>
      <c r="AC552">
        <v>15</v>
      </c>
      <c r="AD552">
        <v>7</v>
      </c>
      <c r="AE552">
        <v>68.180000000000007</v>
      </c>
      <c r="AF552">
        <v>9</v>
      </c>
      <c r="AG552">
        <v>13</v>
      </c>
      <c r="AH552">
        <v>6</v>
      </c>
      <c r="AI552">
        <v>3</v>
      </c>
    </row>
    <row r="553" spans="1:35" x14ac:dyDescent="0.2">
      <c r="A553" s="102">
        <v>3481</v>
      </c>
      <c r="B553">
        <v>4521</v>
      </c>
      <c r="C553" t="s">
        <v>601</v>
      </c>
      <c r="D553" t="s">
        <v>1060</v>
      </c>
      <c r="E553">
        <v>5780</v>
      </c>
      <c r="F553">
        <v>5760</v>
      </c>
      <c r="G553">
        <v>100</v>
      </c>
      <c r="H553" t="s">
        <v>1039</v>
      </c>
      <c r="I553">
        <v>6406</v>
      </c>
      <c r="J553" t="s">
        <v>1571</v>
      </c>
      <c r="K553" t="s">
        <v>1051</v>
      </c>
      <c r="L553">
        <v>1565</v>
      </c>
      <c r="M553">
        <v>1587</v>
      </c>
      <c r="N553">
        <v>400</v>
      </c>
      <c r="O553" t="s">
        <v>1042</v>
      </c>
      <c r="P553">
        <v>0.841721546373289</v>
      </c>
      <c r="Q553">
        <v>0.88014647949849001</v>
      </c>
      <c r="R553" s="15">
        <v>0.438089515594768</v>
      </c>
      <c r="S553" s="106">
        <v>3.0456662116298799E-2</v>
      </c>
      <c r="T553">
        <v>0.33246961108198497</v>
      </c>
      <c r="U553">
        <v>0.33246961108198497</v>
      </c>
      <c r="V553">
        <v>0.73806032376744801</v>
      </c>
      <c r="W553">
        <v>2.1</v>
      </c>
      <c r="X553">
        <v>10.210000000000001</v>
      </c>
      <c r="Y553">
        <v>443338</v>
      </c>
      <c r="Z553">
        <v>20152</v>
      </c>
      <c r="AA553">
        <v>1.28</v>
      </c>
      <c r="AB553">
        <v>22</v>
      </c>
      <c r="AC553">
        <v>15</v>
      </c>
      <c r="AD553">
        <v>7</v>
      </c>
      <c r="AE553">
        <v>68.180000000000007</v>
      </c>
      <c r="AF553">
        <v>12</v>
      </c>
      <c r="AG553">
        <v>13</v>
      </c>
      <c r="AH553">
        <v>6</v>
      </c>
      <c r="AI553">
        <v>3</v>
      </c>
    </row>
    <row r="554" spans="1:35" x14ac:dyDescent="0.2">
      <c r="A554" s="102">
        <v>3365</v>
      </c>
      <c r="B554">
        <v>1963</v>
      </c>
      <c r="C554" t="s">
        <v>1234</v>
      </c>
      <c r="D554" t="s">
        <v>1049</v>
      </c>
      <c r="E554">
        <v>1033</v>
      </c>
      <c r="F554">
        <v>1065</v>
      </c>
      <c r="G554">
        <v>1000</v>
      </c>
      <c r="H554" t="s">
        <v>1042</v>
      </c>
      <c r="I554">
        <v>5105</v>
      </c>
      <c r="J554" t="s">
        <v>1225</v>
      </c>
      <c r="K554" t="s">
        <v>1133</v>
      </c>
      <c r="L554">
        <v>1295</v>
      </c>
      <c r="M554">
        <v>1299</v>
      </c>
      <c r="N554">
        <v>800</v>
      </c>
      <c r="O554" t="s">
        <v>1039</v>
      </c>
      <c r="P554">
        <v>0.91418988971161796</v>
      </c>
      <c r="Q554">
        <v>0.88323474818404502</v>
      </c>
      <c r="R554">
        <v>5.10914135060015E-2</v>
      </c>
      <c r="S554" s="106">
        <v>7.1790564659334902E-3</v>
      </c>
      <c r="T554">
        <v>-0.673766330850054</v>
      </c>
      <c r="U554">
        <v>0.673766330850054</v>
      </c>
      <c r="V554">
        <v>0.73556275228923196</v>
      </c>
      <c r="W554">
        <v>-11.79</v>
      </c>
      <c r="X554">
        <v>2.48</v>
      </c>
      <c r="Y554">
        <v>442900</v>
      </c>
      <c r="Z554">
        <v>16404</v>
      </c>
      <c r="AA554">
        <v>0.81</v>
      </c>
      <c r="AB554">
        <v>27</v>
      </c>
      <c r="AC554">
        <v>18</v>
      </c>
      <c r="AD554">
        <v>9</v>
      </c>
      <c r="AE554">
        <v>66.67</v>
      </c>
      <c r="AF554">
        <v>9</v>
      </c>
      <c r="AG554">
        <v>14</v>
      </c>
      <c r="AH554">
        <v>7</v>
      </c>
      <c r="AI554">
        <v>6</v>
      </c>
    </row>
    <row r="555" spans="1:35" x14ac:dyDescent="0.2">
      <c r="A555" s="102">
        <v>2298</v>
      </c>
      <c r="B555">
        <v>8601</v>
      </c>
      <c r="C555" t="s">
        <v>22</v>
      </c>
      <c r="D555" t="s">
        <v>1181</v>
      </c>
      <c r="E555">
        <v>435</v>
      </c>
      <c r="F555">
        <v>433.1</v>
      </c>
      <c r="G555">
        <v>2200</v>
      </c>
      <c r="H555" t="s">
        <v>1042</v>
      </c>
      <c r="I555">
        <v>9787</v>
      </c>
      <c r="J555" t="s">
        <v>1366</v>
      </c>
      <c r="K555" t="s">
        <v>1052</v>
      </c>
      <c r="L555">
        <v>3160</v>
      </c>
      <c r="M555">
        <v>3190</v>
      </c>
      <c r="N555">
        <v>300</v>
      </c>
      <c r="O555" t="s">
        <v>1039</v>
      </c>
      <c r="P555">
        <v>0.92865388596286602</v>
      </c>
      <c r="Q555">
        <v>0.91063821231878705</v>
      </c>
      <c r="R555" s="15">
        <v>0.245940392782451</v>
      </c>
      <c r="S555">
        <v>9.0019376964666206E-2</v>
      </c>
      <c r="T555">
        <v>-0.96792928798719202</v>
      </c>
      <c r="U555">
        <v>0.96792928798719202</v>
      </c>
      <c r="V555">
        <v>0.59097334947922997</v>
      </c>
      <c r="W555">
        <v>-4.3600000000000003</v>
      </c>
      <c r="X555">
        <v>0.44</v>
      </c>
      <c r="Y555">
        <v>442549</v>
      </c>
      <c r="Z555">
        <v>26032</v>
      </c>
      <c r="AA555">
        <v>1.49</v>
      </c>
      <c r="AB555">
        <v>17</v>
      </c>
      <c r="AC555">
        <v>15</v>
      </c>
      <c r="AD555">
        <v>2</v>
      </c>
      <c r="AE555">
        <v>88.24</v>
      </c>
      <c r="AF555">
        <v>13</v>
      </c>
      <c r="AG555">
        <v>8</v>
      </c>
      <c r="AH555">
        <v>1</v>
      </c>
      <c r="AI555">
        <v>8</v>
      </c>
    </row>
    <row r="556" spans="1:35" x14ac:dyDescent="0.2">
      <c r="A556" s="102">
        <v>1510</v>
      </c>
      <c r="B556">
        <v>1812</v>
      </c>
      <c r="C556" t="s">
        <v>1107</v>
      </c>
      <c r="D556" t="s">
        <v>1049</v>
      </c>
      <c r="E556">
        <v>1150</v>
      </c>
      <c r="F556">
        <v>1167</v>
      </c>
      <c r="G556">
        <v>900</v>
      </c>
      <c r="H556" t="s">
        <v>1039</v>
      </c>
      <c r="I556">
        <v>6395</v>
      </c>
      <c r="J556" t="s">
        <v>1155</v>
      </c>
      <c r="K556" t="s">
        <v>1051</v>
      </c>
      <c r="L556">
        <v>810</v>
      </c>
      <c r="M556">
        <v>826</v>
      </c>
      <c r="N556">
        <v>1300</v>
      </c>
      <c r="O556" t="s">
        <v>1042</v>
      </c>
      <c r="P556">
        <v>0.931842669047108</v>
      </c>
      <c r="Q556">
        <v>0.92780285661086703</v>
      </c>
      <c r="R556">
        <v>4.2762452805757703E-2</v>
      </c>
      <c r="S556">
        <v>1.9477969963934898E-2</v>
      </c>
      <c r="T556">
        <v>0.443817695607582</v>
      </c>
      <c r="U556">
        <v>0.443817695607582</v>
      </c>
      <c r="V556">
        <v>0.74224517044682103</v>
      </c>
      <c r="W556">
        <v>2.46</v>
      </c>
      <c r="X556">
        <v>2.2400000000000002</v>
      </c>
      <c r="Y556">
        <v>442376</v>
      </c>
      <c r="Z556">
        <v>31598</v>
      </c>
      <c r="AA556">
        <v>1.53</v>
      </c>
      <c r="AB556">
        <v>14</v>
      </c>
      <c r="AC556">
        <v>11</v>
      </c>
      <c r="AD556">
        <v>3</v>
      </c>
      <c r="AE556">
        <v>78.569999999999993</v>
      </c>
      <c r="AF556">
        <v>13</v>
      </c>
      <c r="AG556">
        <v>6</v>
      </c>
      <c r="AH556">
        <v>2</v>
      </c>
      <c r="AI556">
        <v>6</v>
      </c>
    </row>
    <row r="557" spans="1:35" x14ac:dyDescent="0.2">
      <c r="A557" s="102">
        <v>2833</v>
      </c>
      <c r="B557">
        <v>6503</v>
      </c>
      <c r="C557" t="s">
        <v>992</v>
      </c>
      <c r="D557" t="s">
        <v>1044</v>
      </c>
      <c r="E557">
        <v>1352</v>
      </c>
      <c r="F557">
        <v>1362</v>
      </c>
      <c r="G557">
        <v>800</v>
      </c>
      <c r="H557" t="s">
        <v>1039</v>
      </c>
      <c r="I557">
        <v>8601</v>
      </c>
      <c r="J557" t="s">
        <v>22</v>
      </c>
      <c r="K557" t="s">
        <v>1181</v>
      </c>
      <c r="L557">
        <v>435</v>
      </c>
      <c r="M557">
        <v>433.1</v>
      </c>
      <c r="N557">
        <v>2500</v>
      </c>
      <c r="O557" t="s">
        <v>1042</v>
      </c>
      <c r="P557">
        <v>0.94244038441301303</v>
      </c>
      <c r="Q557">
        <v>0.89777496107911603</v>
      </c>
      <c r="R557">
        <v>4.03216549040799E-2</v>
      </c>
      <c r="S557">
        <v>6.6803439252491895E-2</v>
      </c>
      <c r="T557">
        <v>1.4120828703024599</v>
      </c>
      <c r="U557">
        <v>1.4120828703024599</v>
      </c>
      <c r="V557">
        <v>1.0354643351477399</v>
      </c>
      <c r="W557">
        <v>5.95</v>
      </c>
      <c r="X557">
        <v>0.63</v>
      </c>
      <c r="Y557">
        <v>442249</v>
      </c>
      <c r="Z557">
        <v>22112</v>
      </c>
      <c r="AA557">
        <v>1.05</v>
      </c>
      <c r="AB557">
        <v>20</v>
      </c>
      <c r="AC557">
        <v>13</v>
      </c>
      <c r="AD557">
        <v>7</v>
      </c>
      <c r="AE557">
        <v>65</v>
      </c>
      <c r="AF557">
        <v>13</v>
      </c>
      <c r="AG557">
        <v>9</v>
      </c>
      <c r="AH557">
        <v>2</v>
      </c>
      <c r="AI557">
        <v>9</v>
      </c>
    </row>
    <row r="558" spans="1:35" x14ac:dyDescent="0.2">
      <c r="A558" s="102">
        <v>2760</v>
      </c>
      <c r="B558">
        <v>4634</v>
      </c>
      <c r="C558" t="s">
        <v>62</v>
      </c>
      <c r="D558" t="s">
        <v>1062</v>
      </c>
      <c r="E558">
        <v>2016</v>
      </c>
      <c r="F558">
        <v>1993</v>
      </c>
      <c r="G558">
        <v>500</v>
      </c>
      <c r="H558" t="s">
        <v>1042</v>
      </c>
      <c r="I558">
        <v>6481</v>
      </c>
      <c r="J558" t="s">
        <v>1359</v>
      </c>
      <c r="K558" t="s">
        <v>1051</v>
      </c>
      <c r="L558">
        <v>2649</v>
      </c>
      <c r="M558">
        <v>2688</v>
      </c>
      <c r="N558">
        <v>400</v>
      </c>
      <c r="O558" t="s">
        <v>1039</v>
      </c>
      <c r="P558">
        <v>0.88317709079998896</v>
      </c>
      <c r="Q558">
        <v>0.89981710016202998</v>
      </c>
      <c r="R558">
        <v>0.14274052051806099</v>
      </c>
      <c r="S558">
        <v>2.9220366791489E-2</v>
      </c>
      <c r="T558">
        <v>-2.8545557718201899</v>
      </c>
      <c r="U558">
        <v>2.8545557718201899</v>
      </c>
      <c r="V558">
        <v>2.3677992610293002</v>
      </c>
      <c r="W558">
        <v>-17.350000000000001</v>
      </c>
      <c r="X558">
        <v>7.32</v>
      </c>
      <c r="Y558">
        <v>442154</v>
      </c>
      <c r="Z558">
        <v>29477</v>
      </c>
      <c r="AA558">
        <v>1.55</v>
      </c>
      <c r="AB558">
        <v>15</v>
      </c>
      <c r="AC558">
        <v>11</v>
      </c>
      <c r="AD558">
        <v>4</v>
      </c>
      <c r="AE558">
        <v>73.33</v>
      </c>
      <c r="AF558">
        <v>11</v>
      </c>
      <c r="AG558">
        <v>8</v>
      </c>
      <c r="AH558">
        <v>1</v>
      </c>
      <c r="AI558">
        <v>6</v>
      </c>
    </row>
    <row r="559" spans="1:35" x14ac:dyDescent="0.2">
      <c r="A559" s="102">
        <v>5476</v>
      </c>
      <c r="B559">
        <v>4694</v>
      </c>
      <c r="C559" t="s">
        <v>1769</v>
      </c>
      <c r="D559" t="s">
        <v>1052</v>
      </c>
      <c r="E559">
        <v>3080</v>
      </c>
      <c r="F559">
        <v>3040</v>
      </c>
      <c r="G559">
        <v>300</v>
      </c>
      <c r="H559" t="s">
        <v>1039</v>
      </c>
      <c r="I559">
        <v>8058</v>
      </c>
      <c r="J559" t="s">
        <v>1310</v>
      </c>
      <c r="K559" t="s">
        <v>1046</v>
      </c>
      <c r="L559">
        <v>2410</v>
      </c>
      <c r="M559">
        <v>2417</v>
      </c>
      <c r="N559">
        <v>400</v>
      </c>
      <c r="O559" t="s">
        <v>1042</v>
      </c>
      <c r="P559">
        <v>0.81539215270411403</v>
      </c>
      <c r="Q559">
        <v>0.80502697173902005</v>
      </c>
      <c r="R559">
        <v>6.8202477141207807E-2</v>
      </c>
      <c r="S559" s="15">
        <v>9.2131708291653697E-5</v>
      </c>
      <c r="T559">
        <v>1.3575154255120301</v>
      </c>
      <c r="U559">
        <v>1.3575154255120301</v>
      </c>
      <c r="V559">
        <v>2.1348020292345899</v>
      </c>
      <c r="W559">
        <v>8.08</v>
      </c>
      <c r="X559">
        <v>6.01</v>
      </c>
      <c r="Y559">
        <v>441970</v>
      </c>
      <c r="Z559">
        <v>36831</v>
      </c>
      <c r="AA559">
        <v>1.97</v>
      </c>
      <c r="AB559">
        <v>12</v>
      </c>
      <c r="AC559">
        <v>10</v>
      </c>
      <c r="AD559">
        <v>2</v>
      </c>
      <c r="AE559">
        <v>83.33</v>
      </c>
      <c r="AF559">
        <v>11</v>
      </c>
      <c r="AG559">
        <v>8</v>
      </c>
      <c r="AH559">
        <v>0</v>
      </c>
      <c r="AI559">
        <v>4</v>
      </c>
    </row>
    <row r="560" spans="1:35" x14ac:dyDescent="0.2">
      <c r="A560" s="102">
        <v>1221</v>
      </c>
      <c r="B560">
        <v>5714</v>
      </c>
      <c r="C560" t="s">
        <v>628</v>
      </c>
      <c r="D560" t="s">
        <v>1053</v>
      </c>
      <c r="E560">
        <v>3055</v>
      </c>
      <c r="F560">
        <v>3120</v>
      </c>
      <c r="G560">
        <v>300</v>
      </c>
      <c r="H560" t="s">
        <v>1042</v>
      </c>
      <c r="I560">
        <v>8905</v>
      </c>
      <c r="J560" t="s">
        <v>1256</v>
      </c>
      <c r="K560" t="s">
        <v>1059</v>
      </c>
      <c r="L560">
        <v>1480</v>
      </c>
      <c r="M560">
        <v>1524</v>
      </c>
      <c r="N560">
        <v>600</v>
      </c>
      <c r="O560" t="s">
        <v>1039</v>
      </c>
      <c r="P560">
        <v>0.92610231984572899</v>
      </c>
      <c r="Q560">
        <v>0.93377955666402701</v>
      </c>
      <c r="R560" s="106">
        <v>0.441554965499939</v>
      </c>
      <c r="S560">
        <v>5.9588412569606198E-3</v>
      </c>
      <c r="T560">
        <v>-0.71106653570887302</v>
      </c>
      <c r="U560">
        <v>0.71106653570887302</v>
      </c>
      <c r="V560">
        <v>9.8824383564398599E-2</v>
      </c>
      <c r="W560">
        <v>-4.01</v>
      </c>
      <c r="X560">
        <v>2.31</v>
      </c>
      <c r="Y560">
        <v>441822</v>
      </c>
      <c r="Z560">
        <v>24546</v>
      </c>
      <c r="AA560">
        <v>1.32</v>
      </c>
      <c r="AB560">
        <v>18</v>
      </c>
      <c r="AC560">
        <v>11</v>
      </c>
      <c r="AD560">
        <v>7</v>
      </c>
      <c r="AE560">
        <v>61.11</v>
      </c>
      <c r="AF560">
        <v>11</v>
      </c>
      <c r="AG560">
        <v>10</v>
      </c>
      <c r="AH560">
        <v>1</v>
      </c>
      <c r="AI560">
        <v>7</v>
      </c>
    </row>
    <row r="561" spans="1:35" x14ac:dyDescent="0.2">
      <c r="A561" s="102">
        <v>4051</v>
      </c>
      <c r="B561">
        <v>3050</v>
      </c>
      <c r="C561" t="s">
        <v>1068</v>
      </c>
      <c r="D561" t="s">
        <v>1063</v>
      </c>
      <c r="E561">
        <v>1082</v>
      </c>
      <c r="F561">
        <v>1096</v>
      </c>
      <c r="G561">
        <v>1000</v>
      </c>
      <c r="H561" t="s">
        <v>1039</v>
      </c>
      <c r="I561">
        <v>9506</v>
      </c>
      <c r="J561" t="s">
        <v>1084</v>
      </c>
      <c r="K561" t="s">
        <v>1085</v>
      </c>
      <c r="L561">
        <v>1026</v>
      </c>
      <c r="M561">
        <v>1045</v>
      </c>
      <c r="N561">
        <v>1000</v>
      </c>
      <c r="O561" t="s">
        <v>1042</v>
      </c>
      <c r="P561">
        <v>0.77865102481669501</v>
      </c>
      <c r="Q561">
        <v>0.86310107936075398</v>
      </c>
      <c r="R561" s="15">
        <v>0.486926986599658</v>
      </c>
      <c r="S561">
        <v>9.3182479958894508E-3</v>
      </c>
      <c r="T561">
        <v>0.99301721309259605</v>
      </c>
      <c r="U561">
        <v>0.99301721309259605</v>
      </c>
      <c r="V561">
        <v>1.10427533027901</v>
      </c>
      <c r="W561">
        <v>3.08</v>
      </c>
      <c r="X561">
        <v>4.6500000000000004</v>
      </c>
      <c r="Y561">
        <v>440969</v>
      </c>
      <c r="Z561">
        <v>20044</v>
      </c>
      <c r="AA561">
        <v>0.94</v>
      </c>
      <c r="AB561">
        <v>22</v>
      </c>
      <c r="AC561">
        <v>16</v>
      </c>
      <c r="AD561">
        <v>6</v>
      </c>
      <c r="AE561">
        <v>72.73</v>
      </c>
      <c r="AF561">
        <v>13</v>
      </c>
      <c r="AG561">
        <v>10</v>
      </c>
      <c r="AH561">
        <v>3</v>
      </c>
      <c r="AI561">
        <v>9</v>
      </c>
    </row>
    <row r="562" spans="1:35" x14ac:dyDescent="0.2">
      <c r="A562" s="102">
        <v>159</v>
      </c>
      <c r="B562">
        <v>3407</v>
      </c>
      <c r="C562" t="s">
        <v>1132</v>
      </c>
      <c r="D562" t="s">
        <v>1062</v>
      </c>
      <c r="E562">
        <v>756</v>
      </c>
      <c r="F562">
        <v>766.6</v>
      </c>
      <c r="G562">
        <v>1300</v>
      </c>
      <c r="H562" t="s">
        <v>1042</v>
      </c>
      <c r="I562">
        <v>6471</v>
      </c>
      <c r="J562" t="s">
        <v>930</v>
      </c>
      <c r="K562" t="s">
        <v>1051</v>
      </c>
      <c r="L562">
        <v>779</v>
      </c>
      <c r="M562">
        <v>793</v>
      </c>
      <c r="N562">
        <v>1300</v>
      </c>
      <c r="O562" t="s">
        <v>1039</v>
      </c>
      <c r="P562">
        <v>0.95494363166347396</v>
      </c>
      <c r="Q562">
        <v>0.96460879676950995</v>
      </c>
      <c r="R562" s="15">
        <v>4.5515825467385397E-2</v>
      </c>
      <c r="S562" s="15">
        <v>6.1898637963520601E-3</v>
      </c>
      <c r="T562">
        <v>-2.23469996427787</v>
      </c>
      <c r="U562">
        <v>2.23469996427787</v>
      </c>
      <c r="V562">
        <v>2.2897339297630301</v>
      </c>
      <c r="W562">
        <v>-15.18</v>
      </c>
      <c r="X562">
        <v>3.33</v>
      </c>
      <c r="Y562">
        <v>440791</v>
      </c>
      <c r="Z562">
        <v>20990</v>
      </c>
      <c r="AA562">
        <v>0.99</v>
      </c>
      <c r="AB562">
        <v>21</v>
      </c>
      <c r="AC562">
        <v>13</v>
      </c>
      <c r="AD562">
        <v>8</v>
      </c>
      <c r="AE562">
        <v>61.9</v>
      </c>
      <c r="AF562">
        <v>12</v>
      </c>
      <c r="AG562">
        <v>10</v>
      </c>
      <c r="AH562">
        <v>5</v>
      </c>
      <c r="AI562">
        <v>6</v>
      </c>
    </row>
    <row r="563" spans="1:35" x14ac:dyDescent="0.2">
      <c r="A563" s="102">
        <v>3336</v>
      </c>
      <c r="B563">
        <v>8218</v>
      </c>
      <c r="C563" t="s">
        <v>1160</v>
      </c>
      <c r="D563" t="s">
        <v>1063</v>
      </c>
      <c r="E563">
        <v>2336</v>
      </c>
      <c r="F563">
        <v>2304</v>
      </c>
      <c r="G563">
        <v>400</v>
      </c>
      <c r="H563" t="s">
        <v>1039</v>
      </c>
      <c r="I563">
        <v>8850</v>
      </c>
      <c r="J563" t="s">
        <v>1566</v>
      </c>
      <c r="K563" t="s">
        <v>1059</v>
      </c>
      <c r="L563">
        <v>2068</v>
      </c>
      <c r="M563">
        <v>2101</v>
      </c>
      <c r="N563">
        <v>400</v>
      </c>
      <c r="O563" t="s">
        <v>1042</v>
      </c>
      <c r="P563">
        <v>0.79551835292505602</v>
      </c>
      <c r="Q563">
        <v>0.88413729373860195</v>
      </c>
      <c r="R563">
        <v>4.4934506469388298E-2</v>
      </c>
      <c r="S563" s="15">
        <v>1.12384278542966E-6</v>
      </c>
      <c r="T563">
        <v>2.01783798073112</v>
      </c>
      <c r="U563">
        <v>2.01783798073112</v>
      </c>
      <c r="V563">
        <v>2.51497345288091</v>
      </c>
      <c r="W563">
        <v>14.78</v>
      </c>
      <c r="X563">
        <v>8.81</v>
      </c>
      <c r="Y563">
        <v>439700</v>
      </c>
      <c r="Z563">
        <v>25865</v>
      </c>
      <c r="AA563">
        <v>1.27</v>
      </c>
      <c r="AB563">
        <v>17</v>
      </c>
      <c r="AC563">
        <v>12</v>
      </c>
      <c r="AD563">
        <v>5</v>
      </c>
      <c r="AE563">
        <v>70.59</v>
      </c>
      <c r="AF563">
        <v>12</v>
      </c>
      <c r="AG563">
        <v>7</v>
      </c>
      <c r="AH563">
        <v>3</v>
      </c>
      <c r="AI563">
        <v>7</v>
      </c>
    </row>
    <row r="564" spans="1:35" x14ac:dyDescent="0.2">
      <c r="A564" s="102">
        <v>455</v>
      </c>
      <c r="B564">
        <v>3231</v>
      </c>
      <c r="C564" t="s">
        <v>398</v>
      </c>
      <c r="D564" t="s">
        <v>1059</v>
      </c>
      <c r="E564">
        <v>1855</v>
      </c>
      <c r="F564">
        <v>1901</v>
      </c>
      <c r="G564">
        <v>500</v>
      </c>
      <c r="H564" t="s">
        <v>1039</v>
      </c>
      <c r="I564">
        <v>8304</v>
      </c>
      <c r="J564" t="s">
        <v>1301</v>
      </c>
      <c r="K564" t="s">
        <v>1083</v>
      </c>
      <c r="L564">
        <v>1925</v>
      </c>
      <c r="M564">
        <v>1952</v>
      </c>
      <c r="N564">
        <v>500</v>
      </c>
      <c r="O564" t="s">
        <v>1042</v>
      </c>
      <c r="P564">
        <v>0.966836979003043</v>
      </c>
      <c r="Q564">
        <v>0.95275767123923605</v>
      </c>
      <c r="R564" s="15">
        <v>0.18579336074983099</v>
      </c>
      <c r="S564">
        <v>4.5885990469877601E-4</v>
      </c>
      <c r="T564">
        <v>1.52662205610766</v>
      </c>
      <c r="U564">
        <v>1.52662205610766</v>
      </c>
      <c r="V564">
        <v>1.4606534334246</v>
      </c>
      <c r="W564">
        <v>8.2799999999999994</v>
      </c>
      <c r="X564">
        <v>2.61</v>
      </c>
      <c r="Y564">
        <v>439679</v>
      </c>
      <c r="Z564">
        <v>29312</v>
      </c>
      <c r="AA564">
        <v>1.57</v>
      </c>
      <c r="AB564">
        <v>15</v>
      </c>
      <c r="AC564">
        <v>11</v>
      </c>
      <c r="AD564">
        <v>4</v>
      </c>
      <c r="AE564">
        <v>73.33</v>
      </c>
      <c r="AF564">
        <v>11</v>
      </c>
      <c r="AG564">
        <v>9</v>
      </c>
      <c r="AH564">
        <v>2</v>
      </c>
      <c r="AI564">
        <v>4</v>
      </c>
    </row>
    <row r="565" spans="1:35" x14ac:dyDescent="0.2">
      <c r="A565" s="102">
        <v>3148</v>
      </c>
      <c r="B565">
        <v>4208</v>
      </c>
      <c r="C565" t="s">
        <v>1183</v>
      </c>
      <c r="D565" t="s">
        <v>1062</v>
      </c>
      <c r="E565">
        <v>1785</v>
      </c>
      <c r="F565">
        <v>1832</v>
      </c>
      <c r="G565">
        <v>600</v>
      </c>
      <c r="H565" t="s">
        <v>1042</v>
      </c>
      <c r="I565">
        <v>8919</v>
      </c>
      <c r="J565" t="s">
        <v>1363</v>
      </c>
      <c r="K565" t="s">
        <v>1059</v>
      </c>
      <c r="L565">
        <v>2032</v>
      </c>
      <c r="M565">
        <v>2126</v>
      </c>
      <c r="N565">
        <v>500</v>
      </c>
      <c r="O565" t="s">
        <v>1039</v>
      </c>
      <c r="P565">
        <v>0.81730445758835402</v>
      </c>
      <c r="Q565">
        <v>0.88965178165493897</v>
      </c>
      <c r="R565">
        <v>0.31030332385896903</v>
      </c>
      <c r="S565">
        <v>3.5810770278735999E-3</v>
      </c>
      <c r="T565">
        <v>-2.1422661237918699</v>
      </c>
      <c r="U565">
        <v>2.1422661237918699</v>
      </c>
      <c r="V565">
        <v>1.81271153282736</v>
      </c>
      <c r="W565">
        <v>-15.99</v>
      </c>
      <c r="X565">
        <v>3.41</v>
      </c>
      <c r="Y565">
        <v>439468</v>
      </c>
      <c r="Z565">
        <v>25851</v>
      </c>
      <c r="AA565">
        <v>1.23</v>
      </c>
      <c r="AB565">
        <v>17</v>
      </c>
      <c r="AC565">
        <v>10</v>
      </c>
      <c r="AD565">
        <v>7</v>
      </c>
      <c r="AE565">
        <v>58.82</v>
      </c>
      <c r="AF565">
        <v>9</v>
      </c>
      <c r="AG565">
        <v>9</v>
      </c>
      <c r="AH565">
        <v>6</v>
      </c>
      <c r="AI565">
        <v>2</v>
      </c>
    </row>
    <row r="566" spans="1:35" x14ac:dyDescent="0.2">
      <c r="A566" s="102">
        <v>818</v>
      </c>
      <c r="B566">
        <v>3291</v>
      </c>
      <c r="C566" t="s">
        <v>55</v>
      </c>
      <c r="D566" t="s">
        <v>1059</v>
      </c>
      <c r="E566">
        <v>1442</v>
      </c>
      <c r="F566">
        <v>1475</v>
      </c>
      <c r="G566">
        <v>600</v>
      </c>
      <c r="H566" t="s">
        <v>1039</v>
      </c>
      <c r="I566">
        <v>8316</v>
      </c>
      <c r="J566" t="s">
        <v>1208</v>
      </c>
      <c r="K566" t="s">
        <v>1083</v>
      </c>
      <c r="L566">
        <v>2770</v>
      </c>
      <c r="M566">
        <v>2816</v>
      </c>
      <c r="N566">
        <v>300</v>
      </c>
      <c r="O566" t="s">
        <v>1042</v>
      </c>
      <c r="P566">
        <v>0.87412333705869605</v>
      </c>
      <c r="Q566">
        <v>0.94273675656815104</v>
      </c>
      <c r="R566">
        <v>6.8544278070411697E-3</v>
      </c>
      <c r="S566">
        <v>8.8597643890958606E-3</v>
      </c>
      <c r="T566">
        <v>0.97616828175767001</v>
      </c>
      <c r="U566">
        <v>0.97616828175767001</v>
      </c>
      <c r="V566">
        <v>0.834748145500812</v>
      </c>
      <c r="W566">
        <v>6.42</v>
      </c>
      <c r="X566">
        <v>4.76</v>
      </c>
      <c r="Y566">
        <v>439455</v>
      </c>
      <c r="Z566">
        <v>19975</v>
      </c>
      <c r="AA566">
        <v>1.1000000000000001</v>
      </c>
      <c r="AB566">
        <v>22</v>
      </c>
      <c r="AC566">
        <v>17</v>
      </c>
      <c r="AD566">
        <v>5</v>
      </c>
      <c r="AE566">
        <v>77.27</v>
      </c>
      <c r="AF566">
        <v>14</v>
      </c>
      <c r="AG566">
        <v>8</v>
      </c>
      <c r="AH566">
        <v>1</v>
      </c>
      <c r="AI566">
        <v>13</v>
      </c>
    </row>
    <row r="567" spans="1:35" x14ac:dyDescent="0.2">
      <c r="A567" s="102">
        <v>1931</v>
      </c>
      <c r="B567">
        <v>1605</v>
      </c>
      <c r="C567" t="s">
        <v>1219</v>
      </c>
      <c r="D567" t="s">
        <v>1202</v>
      </c>
      <c r="E567">
        <v>709.5</v>
      </c>
      <c r="F567">
        <v>697</v>
      </c>
      <c r="G567">
        <v>1600</v>
      </c>
      <c r="H567" t="s">
        <v>1042</v>
      </c>
      <c r="I567">
        <v>6141</v>
      </c>
      <c r="J567" t="s">
        <v>1226</v>
      </c>
      <c r="K567" t="s">
        <v>1051</v>
      </c>
      <c r="L567">
        <v>1167</v>
      </c>
      <c r="M567">
        <v>1205</v>
      </c>
      <c r="N567">
        <v>900</v>
      </c>
      <c r="O567" t="s">
        <v>1039</v>
      </c>
      <c r="P567">
        <v>0.96860141633876395</v>
      </c>
      <c r="Q567">
        <v>0.91914893653990903</v>
      </c>
      <c r="R567">
        <v>0.15126384153727199</v>
      </c>
      <c r="S567">
        <v>7.7015208820829295E-2</v>
      </c>
      <c r="T567">
        <v>-2.2414636528060998</v>
      </c>
      <c r="U567">
        <v>2.2414636528060998</v>
      </c>
      <c r="V567">
        <v>1.46087208695308</v>
      </c>
      <c r="W567">
        <v>-15.36</v>
      </c>
      <c r="X567">
        <v>2.83</v>
      </c>
      <c r="Y567">
        <v>439044</v>
      </c>
      <c r="Z567">
        <v>20907</v>
      </c>
      <c r="AA567">
        <v>0.99</v>
      </c>
      <c r="AB567">
        <v>21</v>
      </c>
      <c r="AC567">
        <v>13</v>
      </c>
      <c r="AD567">
        <v>8</v>
      </c>
      <c r="AE567">
        <v>61.9</v>
      </c>
      <c r="AF567">
        <v>11</v>
      </c>
      <c r="AG567">
        <v>11</v>
      </c>
      <c r="AH567">
        <v>5</v>
      </c>
      <c r="AI567">
        <v>5</v>
      </c>
    </row>
    <row r="568" spans="1:35" x14ac:dyDescent="0.2">
      <c r="A568" s="102">
        <v>333</v>
      </c>
      <c r="B568">
        <v>5991</v>
      </c>
      <c r="C568" t="s">
        <v>911</v>
      </c>
      <c r="D568" t="s">
        <v>1189</v>
      </c>
      <c r="E568">
        <v>706</v>
      </c>
      <c r="F568">
        <v>730</v>
      </c>
      <c r="G568">
        <v>1400</v>
      </c>
      <c r="H568" t="s">
        <v>1042</v>
      </c>
      <c r="I568">
        <v>6995</v>
      </c>
      <c r="J568" t="s">
        <v>47</v>
      </c>
      <c r="K568" t="s">
        <v>1055</v>
      </c>
      <c r="L568">
        <v>1423</v>
      </c>
      <c r="M568">
        <v>1449</v>
      </c>
      <c r="N568">
        <v>700</v>
      </c>
      <c r="O568" t="s">
        <v>1039</v>
      </c>
      <c r="P568">
        <v>0.98214344153390898</v>
      </c>
      <c r="Q568">
        <v>0.95680977885875595</v>
      </c>
      <c r="R568">
        <v>1.0985980428984399E-3</v>
      </c>
      <c r="S568">
        <v>8.5538383204211907E-2</v>
      </c>
      <c r="T568">
        <v>-5.5751421473676503E-2</v>
      </c>
      <c r="U568">
        <v>5.5751421473676503E-2</v>
      </c>
      <c r="V568">
        <v>0.222390484745001</v>
      </c>
      <c r="W568">
        <v>-0.27</v>
      </c>
      <c r="X568">
        <v>0.76</v>
      </c>
      <c r="Y568">
        <v>438164</v>
      </c>
      <c r="Z568">
        <v>21908</v>
      </c>
      <c r="AA568">
        <v>1.08</v>
      </c>
      <c r="AB568">
        <v>20</v>
      </c>
      <c r="AC568">
        <v>14</v>
      </c>
      <c r="AD568">
        <v>6</v>
      </c>
      <c r="AE568">
        <v>70</v>
      </c>
      <c r="AF568">
        <v>13</v>
      </c>
      <c r="AG568">
        <v>8</v>
      </c>
      <c r="AH568">
        <v>1</v>
      </c>
      <c r="AI568">
        <v>11</v>
      </c>
    </row>
    <row r="569" spans="1:35" x14ac:dyDescent="0.2">
      <c r="A569" s="102">
        <v>5454</v>
      </c>
      <c r="B569">
        <v>6963</v>
      </c>
      <c r="C569" t="s">
        <v>1569</v>
      </c>
      <c r="D569" t="s">
        <v>1044</v>
      </c>
      <c r="E569">
        <v>6970</v>
      </c>
      <c r="F569">
        <v>7130</v>
      </c>
      <c r="G569">
        <v>100</v>
      </c>
      <c r="H569" t="s">
        <v>1042</v>
      </c>
      <c r="I569">
        <v>8218</v>
      </c>
      <c r="J569" t="s">
        <v>1160</v>
      </c>
      <c r="K569" t="s">
        <v>1063</v>
      </c>
      <c r="L569">
        <v>2336</v>
      </c>
      <c r="M569">
        <v>2304</v>
      </c>
      <c r="N569">
        <v>300</v>
      </c>
      <c r="O569" t="s">
        <v>1039</v>
      </c>
      <c r="P569">
        <v>0.82810901598979303</v>
      </c>
      <c r="Q569">
        <v>0.80608096833075205</v>
      </c>
      <c r="R569">
        <v>0.495802187292189</v>
      </c>
      <c r="S569">
        <v>1.4104704120219001E-2</v>
      </c>
      <c r="T569">
        <v>-1.02594016466736</v>
      </c>
      <c r="U569">
        <v>1.02594016466736</v>
      </c>
      <c r="V569">
        <v>1.46924528078781</v>
      </c>
      <c r="W569">
        <v>-10.95</v>
      </c>
      <c r="X569">
        <v>3.06</v>
      </c>
      <c r="Y569">
        <v>437932</v>
      </c>
      <c r="Z569">
        <v>31281</v>
      </c>
      <c r="AA569">
        <v>1.66</v>
      </c>
      <c r="AB569">
        <v>14</v>
      </c>
      <c r="AC569">
        <v>10</v>
      </c>
      <c r="AD569">
        <v>4</v>
      </c>
      <c r="AE569">
        <v>71.430000000000007</v>
      </c>
      <c r="AF569">
        <v>8</v>
      </c>
      <c r="AG569">
        <v>9</v>
      </c>
      <c r="AH569">
        <v>4</v>
      </c>
      <c r="AI569">
        <v>1</v>
      </c>
    </row>
    <row r="570" spans="1:35" x14ac:dyDescent="0.2">
      <c r="A570" s="102">
        <v>3095</v>
      </c>
      <c r="B570">
        <v>3591</v>
      </c>
      <c r="C570" t="s">
        <v>575</v>
      </c>
      <c r="D570" t="s">
        <v>1262</v>
      </c>
      <c r="E570">
        <v>2174</v>
      </c>
      <c r="F570">
        <v>2205</v>
      </c>
      <c r="G570">
        <v>400</v>
      </c>
      <c r="H570" t="s">
        <v>1042</v>
      </c>
      <c r="I570">
        <v>8020</v>
      </c>
      <c r="J570" t="s">
        <v>1121</v>
      </c>
      <c r="K570" t="s">
        <v>1046</v>
      </c>
      <c r="L570">
        <v>1163</v>
      </c>
      <c r="M570">
        <v>1190</v>
      </c>
      <c r="N570">
        <v>700</v>
      </c>
      <c r="O570" t="s">
        <v>1039</v>
      </c>
      <c r="P570">
        <v>0.89072999238095496</v>
      </c>
      <c r="Q570">
        <v>0.89129118546186603</v>
      </c>
      <c r="R570">
        <v>6.5706665687666199E-2</v>
      </c>
      <c r="S570" s="15">
        <v>1.6884275411421699E-2</v>
      </c>
      <c r="T570">
        <v>-2.9208859692835998</v>
      </c>
      <c r="U570">
        <v>2.9208859692835998</v>
      </c>
      <c r="V570">
        <v>2.8723087387575701</v>
      </c>
      <c r="W570">
        <v>-14.7</v>
      </c>
      <c r="X570">
        <v>5.56</v>
      </c>
      <c r="Y570">
        <v>437894</v>
      </c>
      <c r="Z570">
        <v>25758</v>
      </c>
      <c r="AA570">
        <v>1.31</v>
      </c>
      <c r="AB570">
        <v>17</v>
      </c>
      <c r="AC570">
        <v>13</v>
      </c>
      <c r="AD570">
        <v>4</v>
      </c>
      <c r="AE570">
        <v>76.47</v>
      </c>
      <c r="AF570">
        <v>12</v>
      </c>
      <c r="AG570">
        <v>10</v>
      </c>
      <c r="AH570">
        <v>2</v>
      </c>
      <c r="AI570">
        <v>5</v>
      </c>
    </row>
    <row r="571" spans="1:35" x14ac:dyDescent="0.2">
      <c r="A571" s="102">
        <v>2517</v>
      </c>
      <c r="B571">
        <v>4917</v>
      </c>
      <c r="C571" t="s">
        <v>1307</v>
      </c>
      <c r="D571" t="s">
        <v>1062</v>
      </c>
      <c r="E571">
        <v>2068</v>
      </c>
      <c r="F571">
        <v>2129</v>
      </c>
      <c r="G571">
        <v>500</v>
      </c>
      <c r="H571" t="s">
        <v>1042</v>
      </c>
      <c r="I571">
        <v>7259</v>
      </c>
      <c r="J571" t="s">
        <v>24</v>
      </c>
      <c r="K571" t="s">
        <v>1055</v>
      </c>
      <c r="L571">
        <v>3100</v>
      </c>
      <c r="M571">
        <v>3225</v>
      </c>
      <c r="N571">
        <v>300</v>
      </c>
      <c r="O571" t="s">
        <v>1039</v>
      </c>
      <c r="P571">
        <v>0.922666776784</v>
      </c>
      <c r="Q571">
        <v>0.90537517918550903</v>
      </c>
      <c r="R571">
        <v>6.6259150888176799E-2</v>
      </c>
      <c r="S571">
        <v>1.25688641399663E-2</v>
      </c>
      <c r="T571">
        <v>-1.3442833728550501</v>
      </c>
      <c r="U571">
        <v>1.3442833728550501</v>
      </c>
      <c r="V571">
        <v>1.3512931557421599</v>
      </c>
      <c r="W571">
        <v>-10.17</v>
      </c>
      <c r="X571">
        <v>10.029999999999999</v>
      </c>
      <c r="Y571">
        <v>437386</v>
      </c>
      <c r="Z571">
        <v>33645</v>
      </c>
      <c r="AA571">
        <v>1.61</v>
      </c>
      <c r="AB571">
        <v>13</v>
      </c>
      <c r="AC571">
        <v>8</v>
      </c>
      <c r="AD571">
        <v>5</v>
      </c>
      <c r="AE571">
        <v>61.54</v>
      </c>
      <c r="AF571">
        <v>13</v>
      </c>
      <c r="AG571">
        <v>6</v>
      </c>
      <c r="AH571">
        <v>2</v>
      </c>
      <c r="AI571">
        <v>5</v>
      </c>
    </row>
    <row r="572" spans="1:35" x14ac:dyDescent="0.2">
      <c r="A572" s="102">
        <v>3358</v>
      </c>
      <c r="B572">
        <v>6645</v>
      </c>
      <c r="C572" t="s">
        <v>658</v>
      </c>
      <c r="D572" t="s">
        <v>1044</v>
      </c>
      <c r="E572">
        <v>6700</v>
      </c>
      <c r="F572">
        <v>6720</v>
      </c>
      <c r="G572">
        <v>100</v>
      </c>
      <c r="H572" t="s">
        <v>1039</v>
      </c>
      <c r="I572">
        <v>6845</v>
      </c>
      <c r="J572" t="s">
        <v>1223</v>
      </c>
      <c r="K572" t="s">
        <v>1044</v>
      </c>
      <c r="L572">
        <v>2849</v>
      </c>
      <c r="M572">
        <v>2836</v>
      </c>
      <c r="N572">
        <v>200</v>
      </c>
      <c r="O572" t="s">
        <v>1042</v>
      </c>
      <c r="P572">
        <v>0.83563741812433601</v>
      </c>
      <c r="Q572">
        <v>0.883470810141188</v>
      </c>
      <c r="R572">
        <v>0.101779440883246</v>
      </c>
      <c r="S572" s="15">
        <v>2.8063021823283699E-2</v>
      </c>
      <c r="T572">
        <v>2.03260308179284</v>
      </c>
      <c r="U572">
        <v>2.03260308179284</v>
      </c>
      <c r="V572">
        <v>1.97266279899588</v>
      </c>
      <c r="W572">
        <v>10</v>
      </c>
      <c r="X572">
        <v>15.6</v>
      </c>
      <c r="Y572">
        <v>437205</v>
      </c>
      <c r="Z572">
        <v>31229</v>
      </c>
      <c r="AA572">
        <v>1.59</v>
      </c>
      <c r="AB572">
        <v>14</v>
      </c>
      <c r="AC572">
        <v>9</v>
      </c>
      <c r="AD572">
        <v>5</v>
      </c>
      <c r="AE572">
        <v>64.290000000000006</v>
      </c>
      <c r="AF572">
        <v>10</v>
      </c>
      <c r="AG572">
        <v>9</v>
      </c>
      <c r="AH572">
        <v>2</v>
      </c>
      <c r="AI572">
        <v>3</v>
      </c>
    </row>
    <row r="573" spans="1:35" x14ac:dyDescent="0.2">
      <c r="A573" s="102">
        <v>2034</v>
      </c>
      <c r="B573">
        <v>7459</v>
      </c>
      <c r="C573" t="s">
        <v>683</v>
      </c>
      <c r="D573" t="s">
        <v>1046</v>
      </c>
      <c r="E573">
        <v>2100</v>
      </c>
      <c r="F573">
        <v>2094</v>
      </c>
      <c r="G573">
        <v>500</v>
      </c>
      <c r="H573" t="s">
        <v>1042</v>
      </c>
      <c r="I573">
        <v>9076</v>
      </c>
      <c r="J573" t="s">
        <v>780</v>
      </c>
      <c r="K573" t="s">
        <v>1125</v>
      </c>
      <c r="L573">
        <v>1296</v>
      </c>
      <c r="M573">
        <v>1310</v>
      </c>
      <c r="N573">
        <v>800</v>
      </c>
      <c r="O573" t="s">
        <v>1039</v>
      </c>
      <c r="P573">
        <v>0.91839508187209495</v>
      </c>
      <c r="Q573">
        <v>0.91687867038270099</v>
      </c>
      <c r="R573">
        <v>0.27857060670939099</v>
      </c>
      <c r="S573" s="15">
        <v>7.0107256370248505E-2</v>
      </c>
      <c r="T573">
        <v>-1.5533283393413599</v>
      </c>
      <c r="U573">
        <v>1.5533283393413599</v>
      </c>
      <c r="V573">
        <v>1.29152267957846</v>
      </c>
      <c r="W573">
        <v>-5.29</v>
      </c>
      <c r="X573">
        <v>0.1</v>
      </c>
      <c r="Y573">
        <v>436383</v>
      </c>
      <c r="Z573">
        <v>25670</v>
      </c>
      <c r="AA573">
        <v>1.24</v>
      </c>
      <c r="AB573">
        <v>17</v>
      </c>
      <c r="AC573">
        <v>12</v>
      </c>
      <c r="AD573">
        <v>5</v>
      </c>
      <c r="AE573">
        <v>70.59</v>
      </c>
      <c r="AF573">
        <v>13</v>
      </c>
      <c r="AG573">
        <v>8</v>
      </c>
      <c r="AH573">
        <v>1</v>
      </c>
      <c r="AI573">
        <v>8</v>
      </c>
    </row>
    <row r="574" spans="1:35" x14ac:dyDescent="0.2">
      <c r="A574" s="102">
        <v>5541</v>
      </c>
      <c r="B574">
        <v>8218</v>
      </c>
      <c r="C574" t="s">
        <v>1160</v>
      </c>
      <c r="D574" t="s">
        <v>1063</v>
      </c>
      <c r="E574">
        <v>2336</v>
      </c>
      <c r="F574">
        <v>2304</v>
      </c>
      <c r="G574">
        <v>400</v>
      </c>
      <c r="H574" t="s">
        <v>1039</v>
      </c>
      <c r="I574">
        <v>8801</v>
      </c>
      <c r="J574" t="s">
        <v>1772</v>
      </c>
      <c r="K574" t="s">
        <v>1059</v>
      </c>
      <c r="L574">
        <v>1913</v>
      </c>
      <c r="M574">
        <v>1996.5</v>
      </c>
      <c r="N574">
        <v>500</v>
      </c>
      <c r="O574" t="s">
        <v>1042</v>
      </c>
      <c r="P574">
        <v>0.67345758443336301</v>
      </c>
      <c r="Q574">
        <v>0.80211377591728295</v>
      </c>
      <c r="R574">
        <v>0.16072233599013699</v>
      </c>
      <c r="S574">
        <v>6.6144366945679496E-3</v>
      </c>
      <c r="T574">
        <v>1.57306966916071</v>
      </c>
      <c r="U574">
        <v>1.57306966916071</v>
      </c>
      <c r="V574">
        <v>2.1480497256340301</v>
      </c>
      <c r="W574">
        <v>19.23</v>
      </c>
      <c r="X574">
        <v>8.32</v>
      </c>
      <c r="Y574">
        <v>436279</v>
      </c>
      <c r="Z574">
        <v>25663</v>
      </c>
      <c r="AA574">
        <v>1.26</v>
      </c>
      <c r="AB574">
        <v>17</v>
      </c>
      <c r="AC574">
        <v>11</v>
      </c>
      <c r="AD574">
        <v>6</v>
      </c>
      <c r="AE574">
        <v>64.709999999999994</v>
      </c>
      <c r="AF574">
        <v>10</v>
      </c>
      <c r="AG574">
        <v>9</v>
      </c>
      <c r="AH574">
        <v>4</v>
      </c>
      <c r="AI574">
        <v>4</v>
      </c>
    </row>
    <row r="575" spans="1:35" x14ac:dyDescent="0.2">
      <c r="A575" s="102">
        <v>3026</v>
      </c>
      <c r="B575">
        <v>4634</v>
      </c>
      <c r="C575" t="s">
        <v>62</v>
      </c>
      <c r="D575" t="s">
        <v>1062</v>
      </c>
      <c r="E575">
        <v>2016</v>
      </c>
      <c r="F575">
        <v>1993</v>
      </c>
      <c r="G575">
        <v>400</v>
      </c>
      <c r="H575" t="s">
        <v>1042</v>
      </c>
      <c r="I575">
        <v>9715</v>
      </c>
      <c r="J575" t="s">
        <v>1305</v>
      </c>
      <c r="K575" t="s">
        <v>1052</v>
      </c>
      <c r="L575">
        <v>2193</v>
      </c>
      <c r="M575">
        <v>2202</v>
      </c>
      <c r="N575">
        <v>400</v>
      </c>
      <c r="O575" t="s">
        <v>1039</v>
      </c>
      <c r="P575">
        <v>0.81817121296290596</v>
      </c>
      <c r="Q575">
        <v>0.893060960672722</v>
      </c>
      <c r="R575">
        <v>0.33891689007953801</v>
      </c>
      <c r="S575">
        <v>4.1117010783903903E-2</v>
      </c>
      <c r="T575">
        <v>-0.57507431722063296</v>
      </c>
      <c r="U575">
        <v>0.57507431722063296</v>
      </c>
      <c r="V575">
        <v>0.43930750861423201</v>
      </c>
      <c r="W575">
        <v>-6.24</v>
      </c>
      <c r="X575">
        <v>9.49</v>
      </c>
      <c r="Y575">
        <v>436053</v>
      </c>
      <c r="Z575">
        <v>25650</v>
      </c>
      <c r="AA575">
        <v>1.35</v>
      </c>
      <c r="AB575">
        <v>17</v>
      </c>
      <c r="AC575">
        <v>12</v>
      </c>
      <c r="AD575">
        <v>5</v>
      </c>
      <c r="AE575">
        <v>70.59</v>
      </c>
      <c r="AF575">
        <v>10</v>
      </c>
      <c r="AG575">
        <v>10</v>
      </c>
      <c r="AH575">
        <v>2</v>
      </c>
      <c r="AI575">
        <v>5</v>
      </c>
    </row>
    <row r="576" spans="1:35" x14ac:dyDescent="0.2">
      <c r="A576" s="102">
        <v>2325</v>
      </c>
      <c r="B576">
        <v>4183</v>
      </c>
      <c r="C576" t="s">
        <v>1185</v>
      </c>
      <c r="D576" t="s">
        <v>1062</v>
      </c>
      <c r="E576">
        <v>2107</v>
      </c>
      <c r="F576">
        <v>2133</v>
      </c>
      <c r="G576">
        <v>500</v>
      </c>
      <c r="H576" t="s">
        <v>1039</v>
      </c>
      <c r="I576">
        <v>7458</v>
      </c>
      <c r="J576" t="s">
        <v>1379</v>
      </c>
      <c r="K576" t="s">
        <v>1046</v>
      </c>
      <c r="L576">
        <v>3475</v>
      </c>
      <c r="M576">
        <v>3585</v>
      </c>
      <c r="N576">
        <v>300</v>
      </c>
      <c r="O576" t="s">
        <v>1042</v>
      </c>
      <c r="P576">
        <v>0.95777421951220798</v>
      </c>
      <c r="Q576">
        <v>0.909741606962714</v>
      </c>
      <c r="R576" s="15">
        <v>8.06953851715001E-2</v>
      </c>
      <c r="S576" s="15">
        <v>1.3119727580973101E-2</v>
      </c>
      <c r="T576">
        <v>0.106384233290217</v>
      </c>
      <c r="U576">
        <v>0.106384233290217</v>
      </c>
      <c r="V576">
        <v>0.202253278821758</v>
      </c>
      <c r="W576">
        <v>1.6</v>
      </c>
      <c r="X576">
        <v>0.84</v>
      </c>
      <c r="Y576">
        <v>435853</v>
      </c>
      <c r="Z576">
        <v>24214</v>
      </c>
      <c r="AA576">
        <v>1.42</v>
      </c>
      <c r="AB576">
        <v>18</v>
      </c>
      <c r="AC576">
        <v>12</v>
      </c>
      <c r="AD576">
        <v>6</v>
      </c>
      <c r="AE576">
        <v>66.67</v>
      </c>
      <c r="AF576">
        <v>10</v>
      </c>
      <c r="AG576">
        <v>11</v>
      </c>
      <c r="AH576">
        <v>4</v>
      </c>
      <c r="AI576">
        <v>3</v>
      </c>
    </row>
    <row r="577" spans="1:35" x14ac:dyDescent="0.2">
      <c r="A577" s="102">
        <v>562</v>
      </c>
      <c r="B577">
        <v>3076</v>
      </c>
      <c r="C577" t="s">
        <v>1293</v>
      </c>
      <c r="D577" t="s">
        <v>1046</v>
      </c>
      <c r="E577">
        <v>1388</v>
      </c>
      <c r="F577">
        <v>1418</v>
      </c>
      <c r="G577">
        <v>700</v>
      </c>
      <c r="H577" t="s">
        <v>1039</v>
      </c>
      <c r="I577">
        <v>7186</v>
      </c>
      <c r="J577" t="s">
        <v>490</v>
      </c>
      <c r="K577" t="s">
        <v>1083</v>
      </c>
      <c r="L577">
        <v>325</v>
      </c>
      <c r="M577">
        <v>326</v>
      </c>
      <c r="N577">
        <v>3000</v>
      </c>
      <c r="O577" t="s">
        <v>1042</v>
      </c>
      <c r="P577">
        <v>0.936049311022353</v>
      </c>
      <c r="Q577">
        <v>0.94957616427223801</v>
      </c>
      <c r="R577" s="15">
        <v>0.19894575558509001</v>
      </c>
      <c r="S577">
        <v>5.4951990118027401E-4</v>
      </c>
      <c r="T577">
        <v>0.45182769767152697</v>
      </c>
      <c r="U577">
        <v>0.45182769767152697</v>
      </c>
      <c r="V577">
        <v>5.1566962130641499E-2</v>
      </c>
      <c r="W577">
        <v>2.38</v>
      </c>
      <c r="X577">
        <v>1.47</v>
      </c>
      <c r="Y577">
        <v>435440</v>
      </c>
      <c r="Z577">
        <v>25614</v>
      </c>
      <c r="AA577">
        <v>1.18</v>
      </c>
      <c r="AB577">
        <v>17</v>
      </c>
      <c r="AC577">
        <v>11</v>
      </c>
      <c r="AD577">
        <v>6</v>
      </c>
      <c r="AE577">
        <v>64.709999999999994</v>
      </c>
      <c r="AF577">
        <v>12</v>
      </c>
      <c r="AG577">
        <v>5</v>
      </c>
      <c r="AH577">
        <v>4</v>
      </c>
      <c r="AI577">
        <v>8</v>
      </c>
    </row>
    <row r="578" spans="1:35" x14ac:dyDescent="0.2">
      <c r="A578" s="102">
        <v>3733</v>
      </c>
      <c r="B578">
        <v>8876</v>
      </c>
      <c r="C578" t="s">
        <v>1761</v>
      </c>
      <c r="D578" t="s">
        <v>1052</v>
      </c>
      <c r="E578">
        <v>2269</v>
      </c>
      <c r="F578">
        <v>2359</v>
      </c>
      <c r="G578">
        <v>400</v>
      </c>
      <c r="H578" t="s">
        <v>1042</v>
      </c>
      <c r="I578">
        <v>9682</v>
      </c>
      <c r="J578" t="s">
        <v>1200</v>
      </c>
      <c r="K578" t="s">
        <v>1041</v>
      </c>
      <c r="L578">
        <v>2169</v>
      </c>
      <c r="M578">
        <v>2168</v>
      </c>
      <c r="N578">
        <v>400</v>
      </c>
      <c r="O578" t="s">
        <v>1039</v>
      </c>
      <c r="P578">
        <v>0.84005894168824802</v>
      </c>
      <c r="Q578">
        <v>0.87293578227697399</v>
      </c>
      <c r="R578" s="15">
        <v>0.13674301450319601</v>
      </c>
      <c r="S578">
        <v>1.85700658429367E-2</v>
      </c>
      <c r="T578">
        <v>-1.6723010393540101</v>
      </c>
      <c r="U578">
        <v>1.6723010393540101</v>
      </c>
      <c r="V578">
        <v>2.2560412151068001</v>
      </c>
      <c r="W578">
        <v>-10.029999999999999</v>
      </c>
      <c r="X578">
        <v>8.1</v>
      </c>
      <c r="Y578">
        <v>435379</v>
      </c>
      <c r="Z578">
        <v>25611</v>
      </c>
      <c r="AA578">
        <v>1.21</v>
      </c>
      <c r="AB578">
        <v>17</v>
      </c>
      <c r="AC578">
        <v>12</v>
      </c>
      <c r="AD578">
        <v>5</v>
      </c>
      <c r="AE578">
        <v>70.59</v>
      </c>
      <c r="AF578">
        <v>10</v>
      </c>
      <c r="AG578">
        <v>9</v>
      </c>
      <c r="AH578">
        <v>4</v>
      </c>
      <c r="AI578">
        <v>4</v>
      </c>
    </row>
    <row r="579" spans="1:35" x14ac:dyDescent="0.2">
      <c r="A579" s="102">
        <v>1000</v>
      </c>
      <c r="B579">
        <v>4917</v>
      </c>
      <c r="C579" t="s">
        <v>1307</v>
      </c>
      <c r="D579" t="s">
        <v>1062</v>
      </c>
      <c r="E579">
        <v>2068</v>
      </c>
      <c r="F579">
        <v>2129</v>
      </c>
      <c r="G579">
        <v>500</v>
      </c>
      <c r="H579" t="s">
        <v>1039</v>
      </c>
      <c r="I579">
        <v>8411</v>
      </c>
      <c r="J579" t="s">
        <v>1128</v>
      </c>
      <c r="K579" t="s">
        <v>1083</v>
      </c>
      <c r="L579">
        <v>122.5</v>
      </c>
      <c r="M579">
        <v>123.3</v>
      </c>
      <c r="N579">
        <v>8600</v>
      </c>
      <c r="O579" t="s">
        <v>1042</v>
      </c>
      <c r="P579">
        <v>0.954245993653691</v>
      </c>
      <c r="Q579">
        <v>0.93866978753067698</v>
      </c>
      <c r="R579">
        <v>4.9952244707630399E-2</v>
      </c>
      <c r="S579" s="15">
        <v>2.16611058738597E-2</v>
      </c>
      <c r="T579">
        <v>0.76390870742665395</v>
      </c>
      <c r="U579">
        <v>0.76390870742665395</v>
      </c>
      <c r="V579">
        <v>0.24995531865654899</v>
      </c>
      <c r="W579">
        <v>3.3</v>
      </c>
      <c r="X579">
        <v>0.39</v>
      </c>
      <c r="Y579">
        <v>434763</v>
      </c>
      <c r="Z579">
        <v>25574</v>
      </c>
      <c r="AA579">
        <v>1.34</v>
      </c>
      <c r="AB579">
        <v>17</v>
      </c>
      <c r="AC579">
        <v>15</v>
      </c>
      <c r="AD579">
        <v>2</v>
      </c>
      <c r="AE579">
        <v>88.24</v>
      </c>
      <c r="AF579">
        <v>14</v>
      </c>
      <c r="AG579">
        <v>8</v>
      </c>
      <c r="AH579">
        <v>0</v>
      </c>
      <c r="AI579">
        <v>9</v>
      </c>
    </row>
    <row r="580" spans="1:35" x14ac:dyDescent="0.2">
      <c r="A580" s="102">
        <v>1056</v>
      </c>
      <c r="B580">
        <v>2327</v>
      </c>
      <c r="C580" t="s">
        <v>1355</v>
      </c>
      <c r="D580" t="s">
        <v>1041</v>
      </c>
      <c r="E580">
        <v>2748</v>
      </c>
      <c r="F580">
        <v>2725</v>
      </c>
      <c r="G580">
        <v>400</v>
      </c>
      <c r="H580" t="s">
        <v>1042</v>
      </c>
      <c r="I580">
        <v>6183</v>
      </c>
      <c r="J580" t="s">
        <v>1217</v>
      </c>
      <c r="K580" t="s">
        <v>1052</v>
      </c>
      <c r="L580">
        <v>1265</v>
      </c>
      <c r="M580">
        <v>1272</v>
      </c>
      <c r="N580">
        <v>900</v>
      </c>
      <c r="O580" t="s">
        <v>1039</v>
      </c>
      <c r="P580">
        <v>0.93484005208305299</v>
      </c>
      <c r="Q580">
        <v>0.93762230299808202</v>
      </c>
      <c r="R580" s="15">
        <v>6.03532490647636E-3</v>
      </c>
      <c r="S580" s="15">
        <v>7.2944431050633602E-4</v>
      </c>
      <c r="T580">
        <v>-0.97793745414519295</v>
      </c>
      <c r="U580">
        <v>0.97793745414519295</v>
      </c>
      <c r="V580">
        <v>0.73295014096413902</v>
      </c>
      <c r="W580">
        <v>-7.7</v>
      </c>
      <c r="X580">
        <v>5.03</v>
      </c>
      <c r="Y580">
        <v>434726</v>
      </c>
      <c r="Z580">
        <v>24151</v>
      </c>
      <c r="AA580">
        <v>1.35</v>
      </c>
      <c r="AB580">
        <v>18</v>
      </c>
      <c r="AC580">
        <v>12</v>
      </c>
      <c r="AD580">
        <v>6</v>
      </c>
      <c r="AE580">
        <v>66.67</v>
      </c>
      <c r="AF580">
        <v>8</v>
      </c>
      <c r="AG580">
        <v>10</v>
      </c>
      <c r="AH580">
        <v>5</v>
      </c>
      <c r="AI580">
        <v>3</v>
      </c>
    </row>
    <row r="581" spans="1:35" x14ac:dyDescent="0.2">
      <c r="A581" s="102">
        <v>799</v>
      </c>
      <c r="B581">
        <v>7846</v>
      </c>
      <c r="C581" t="s">
        <v>699</v>
      </c>
      <c r="D581" t="s">
        <v>1061</v>
      </c>
      <c r="E581">
        <v>3740</v>
      </c>
      <c r="F581">
        <v>3700</v>
      </c>
      <c r="G581">
        <v>200</v>
      </c>
      <c r="H581" t="s">
        <v>1039</v>
      </c>
      <c r="I581">
        <v>8750</v>
      </c>
      <c r="J581" t="s">
        <v>27</v>
      </c>
      <c r="K581" t="s">
        <v>1171</v>
      </c>
      <c r="L581">
        <v>1299.5</v>
      </c>
      <c r="M581">
        <v>1332</v>
      </c>
      <c r="N581">
        <v>600</v>
      </c>
      <c r="O581" t="s">
        <v>1042</v>
      </c>
      <c r="P581">
        <v>0.91533724460298505</v>
      </c>
      <c r="Q581">
        <v>0.94315209989417004</v>
      </c>
      <c r="R581" s="15">
        <v>0.174181450051796</v>
      </c>
      <c r="S581">
        <v>4.7951286066162798E-3</v>
      </c>
      <c r="T581">
        <v>1.6322269947858801</v>
      </c>
      <c r="U581">
        <v>1.6322269947858801</v>
      </c>
      <c r="V581">
        <v>1.2117320502297</v>
      </c>
      <c r="W581">
        <v>6.95</v>
      </c>
      <c r="X581">
        <v>8</v>
      </c>
      <c r="Y581">
        <v>434240</v>
      </c>
      <c r="Z581">
        <v>20678</v>
      </c>
      <c r="AA581">
        <v>1.23</v>
      </c>
      <c r="AB581">
        <v>21</v>
      </c>
      <c r="AC581">
        <v>14</v>
      </c>
      <c r="AD581">
        <v>7</v>
      </c>
      <c r="AE581">
        <v>66.67</v>
      </c>
      <c r="AF581">
        <v>12</v>
      </c>
      <c r="AG581">
        <v>11</v>
      </c>
      <c r="AH581">
        <v>2</v>
      </c>
      <c r="AI581">
        <v>8</v>
      </c>
    </row>
    <row r="582" spans="1:35" x14ac:dyDescent="0.2">
      <c r="A582" s="102">
        <v>3951</v>
      </c>
      <c r="B582">
        <v>6370</v>
      </c>
      <c r="C582" t="s">
        <v>1230</v>
      </c>
      <c r="D582" t="s">
        <v>1051</v>
      </c>
      <c r="E582">
        <v>3055</v>
      </c>
      <c r="F582">
        <v>3080</v>
      </c>
      <c r="G582">
        <v>300</v>
      </c>
      <c r="H582" t="s">
        <v>1039</v>
      </c>
      <c r="I582">
        <v>9787</v>
      </c>
      <c r="J582" t="s">
        <v>1366</v>
      </c>
      <c r="K582" t="s">
        <v>1052</v>
      </c>
      <c r="L582">
        <v>3160</v>
      </c>
      <c r="M582">
        <v>3190</v>
      </c>
      <c r="N582">
        <v>300</v>
      </c>
      <c r="O582" t="s">
        <v>1042</v>
      </c>
      <c r="P582">
        <v>0.814877224194403</v>
      </c>
      <c r="Q582">
        <v>0.86659228767776297</v>
      </c>
      <c r="R582">
        <v>0.36400854994950499</v>
      </c>
      <c r="S582">
        <v>4.8068426842781398E-2</v>
      </c>
      <c r="T582">
        <v>2.2411926442027501</v>
      </c>
      <c r="U582">
        <v>2.2411926442027501</v>
      </c>
      <c r="V582">
        <v>2.1971716067443601</v>
      </c>
      <c r="W582">
        <v>10.86</v>
      </c>
      <c r="X582">
        <v>3.45</v>
      </c>
      <c r="Y582">
        <v>433764</v>
      </c>
      <c r="Z582">
        <v>39433</v>
      </c>
      <c r="AA582">
        <v>2.2599999999999998</v>
      </c>
      <c r="AB582">
        <v>11</v>
      </c>
      <c r="AC582">
        <v>10</v>
      </c>
      <c r="AD582">
        <v>1</v>
      </c>
      <c r="AE582">
        <v>90.91</v>
      </c>
      <c r="AF582">
        <v>10</v>
      </c>
      <c r="AG582">
        <v>5</v>
      </c>
      <c r="AH582">
        <v>1</v>
      </c>
      <c r="AI582">
        <v>5</v>
      </c>
    </row>
    <row r="583" spans="1:35" x14ac:dyDescent="0.2">
      <c r="A583" s="102">
        <v>3414</v>
      </c>
      <c r="B583">
        <v>3405</v>
      </c>
      <c r="C583" t="s">
        <v>1476</v>
      </c>
      <c r="D583" t="s">
        <v>1062</v>
      </c>
      <c r="E583">
        <v>1096</v>
      </c>
      <c r="F583">
        <v>1113</v>
      </c>
      <c r="G583">
        <v>900</v>
      </c>
      <c r="H583" t="s">
        <v>1039</v>
      </c>
      <c r="I583">
        <v>6703</v>
      </c>
      <c r="J583" t="s">
        <v>1237</v>
      </c>
      <c r="K583" t="s">
        <v>1044</v>
      </c>
      <c r="L583">
        <v>1071</v>
      </c>
      <c r="M583">
        <v>1087</v>
      </c>
      <c r="N583">
        <v>900</v>
      </c>
      <c r="O583" t="s">
        <v>1042</v>
      </c>
      <c r="P583">
        <v>0.89524572267776903</v>
      </c>
      <c r="Q583">
        <v>0.88206469752725303</v>
      </c>
      <c r="R583" s="106">
        <v>0.40560851149937599</v>
      </c>
      <c r="S583">
        <v>8.1892253208819599E-2</v>
      </c>
      <c r="T583">
        <v>0.28321640289085498</v>
      </c>
      <c r="U583">
        <v>0.28321640289085498</v>
      </c>
      <c r="V583">
        <v>0.42200540910511303</v>
      </c>
      <c r="W583">
        <v>1.73</v>
      </c>
      <c r="X583">
        <v>2.34</v>
      </c>
      <c r="Y583">
        <v>433373</v>
      </c>
      <c r="Z583">
        <v>24076</v>
      </c>
      <c r="AA583">
        <v>1.19</v>
      </c>
      <c r="AB583">
        <v>18</v>
      </c>
      <c r="AC583">
        <v>13</v>
      </c>
      <c r="AD583">
        <v>5</v>
      </c>
      <c r="AE583">
        <v>72.22</v>
      </c>
      <c r="AF583">
        <v>10</v>
      </c>
      <c r="AG583">
        <v>10</v>
      </c>
      <c r="AH583">
        <v>2</v>
      </c>
      <c r="AI583">
        <v>6</v>
      </c>
    </row>
    <row r="584" spans="1:35" x14ac:dyDescent="0.2">
      <c r="A584" s="102">
        <v>3064</v>
      </c>
      <c r="B584">
        <v>2531</v>
      </c>
      <c r="C584" t="s">
        <v>1064</v>
      </c>
      <c r="D584" t="s">
        <v>1065</v>
      </c>
      <c r="E584">
        <v>832</v>
      </c>
      <c r="F584">
        <v>823</v>
      </c>
      <c r="G584">
        <v>1300</v>
      </c>
      <c r="H584" t="s">
        <v>1042</v>
      </c>
      <c r="I584">
        <v>5423</v>
      </c>
      <c r="J584" t="s">
        <v>1670</v>
      </c>
      <c r="K584" t="s">
        <v>1081</v>
      </c>
      <c r="L584">
        <v>767</v>
      </c>
      <c r="M584">
        <v>776</v>
      </c>
      <c r="N584">
        <v>1400</v>
      </c>
      <c r="O584" t="s">
        <v>1039</v>
      </c>
      <c r="P584">
        <v>0.82045424785263599</v>
      </c>
      <c r="Q584">
        <v>0.89211759189306705</v>
      </c>
      <c r="R584">
        <v>4.4370606321474097E-2</v>
      </c>
      <c r="S584" s="15">
        <v>3.70646769460519E-3</v>
      </c>
      <c r="T584">
        <v>-1.5183931347144299</v>
      </c>
      <c r="U584">
        <v>1.5183931347144299</v>
      </c>
      <c r="V584">
        <v>1.35776086298806</v>
      </c>
      <c r="W584">
        <v>-9.64</v>
      </c>
      <c r="X584">
        <v>1.54</v>
      </c>
      <c r="Y584">
        <v>433252</v>
      </c>
      <c r="Z584">
        <v>19693</v>
      </c>
      <c r="AA584">
        <v>0.95</v>
      </c>
      <c r="AB584">
        <v>22</v>
      </c>
      <c r="AC584">
        <v>14</v>
      </c>
      <c r="AD584">
        <v>8</v>
      </c>
      <c r="AE584">
        <v>63.64</v>
      </c>
      <c r="AF584">
        <v>10</v>
      </c>
      <c r="AG584">
        <v>12</v>
      </c>
      <c r="AH584">
        <v>5</v>
      </c>
      <c r="AI584">
        <v>5</v>
      </c>
    </row>
    <row r="585" spans="1:35" x14ac:dyDescent="0.2">
      <c r="A585" s="102">
        <v>2200</v>
      </c>
      <c r="B585">
        <v>1417</v>
      </c>
      <c r="C585" t="s">
        <v>1777</v>
      </c>
      <c r="D585" t="s">
        <v>1049</v>
      </c>
      <c r="E585">
        <v>1422</v>
      </c>
      <c r="F585">
        <v>1449</v>
      </c>
      <c r="G585">
        <v>500</v>
      </c>
      <c r="H585" t="s">
        <v>1039</v>
      </c>
      <c r="I585">
        <v>5232</v>
      </c>
      <c r="J585" t="s">
        <v>1738</v>
      </c>
      <c r="K585" t="s">
        <v>1038</v>
      </c>
      <c r="L585">
        <v>3605</v>
      </c>
      <c r="M585">
        <v>3675</v>
      </c>
      <c r="N585">
        <v>200</v>
      </c>
      <c r="O585" t="s">
        <v>1042</v>
      </c>
      <c r="P585">
        <v>0.92425774499771196</v>
      </c>
      <c r="Q585">
        <v>0.91285037402592595</v>
      </c>
      <c r="R585" s="15">
        <v>0.14819062634396701</v>
      </c>
      <c r="S585">
        <v>6.3581332203636806E-2</v>
      </c>
      <c r="T585">
        <v>0.81243304781209202</v>
      </c>
      <c r="U585">
        <v>0.81243304781209202</v>
      </c>
      <c r="V585">
        <v>0.90104107167763603</v>
      </c>
      <c r="W585">
        <v>3.17</v>
      </c>
      <c r="X585">
        <v>1.43</v>
      </c>
      <c r="Y585">
        <v>432970</v>
      </c>
      <c r="Z585">
        <v>19680</v>
      </c>
      <c r="AA585">
        <v>1.05</v>
      </c>
      <c r="AB585">
        <v>22</v>
      </c>
      <c r="AC585">
        <v>15</v>
      </c>
      <c r="AD585">
        <v>7</v>
      </c>
      <c r="AE585">
        <v>68.180000000000007</v>
      </c>
      <c r="AF585">
        <v>13</v>
      </c>
      <c r="AG585">
        <v>10</v>
      </c>
      <c r="AH585">
        <v>2</v>
      </c>
      <c r="AI585">
        <v>10</v>
      </c>
    </row>
    <row r="586" spans="1:35" x14ac:dyDescent="0.2">
      <c r="A586" s="102">
        <v>4408</v>
      </c>
      <c r="B586">
        <v>2327</v>
      </c>
      <c r="C586" t="s">
        <v>1355</v>
      </c>
      <c r="D586" t="s">
        <v>1041</v>
      </c>
      <c r="E586">
        <v>2748</v>
      </c>
      <c r="F586">
        <v>2725</v>
      </c>
      <c r="G586">
        <v>400</v>
      </c>
      <c r="H586" t="s">
        <v>1042</v>
      </c>
      <c r="I586">
        <v>8919</v>
      </c>
      <c r="J586" t="s">
        <v>1363</v>
      </c>
      <c r="K586" t="s">
        <v>1059</v>
      </c>
      <c r="L586">
        <v>2032</v>
      </c>
      <c r="M586">
        <v>2126</v>
      </c>
      <c r="N586">
        <v>500</v>
      </c>
      <c r="O586" t="s">
        <v>1039</v>
      </c>
      <c r="P586">
        <v>0.75346364166864499</v>
      </c>
      <c r="Q586">
        <v>0.85084096696634404</v>
      </c>
      <c r="R586">
        <v>0.136142399578975</v>
      </c>
      <c r="S586" s="106">
        <v>1.1901627654342399E-3</v>
      </c>
      <c r="T586">
        <v>-2.3063496561493899</v>
      </c>
      <c r="U586">
        <v>2.3063496561493899</v>
      </c>
      <c r="V586">
        <v>1.689283583258</v>
      </c>
      <c r="W586">
        <v>-21.48</v>
      </c>
      <c r="X586">
        <v>2.48</v>
      </c>
      <c r="Y586">
        <v>432345</v>
      </c>
      <c r="Z586">
        <v>27022</v>
      </c>
      <c r="AA586">
        <v>1.37</v>
      </c>
      <c r="AB586">
        <v>16</v>
      </c>
      <c r="AC586">
        <v>10</v>
      </c>
      <c r="AD586">
        <v>6</v>
      </c>
      <c r="AE586">
        <v>62.5</v>
      </c>
      <c r="AF586">
        <v>9</v>
      </c>
      <c r="AG586">
        <v>9</v>
      </c>
      <c r="AH586">
        <v>6</v>
      </c>
      <c r="AI586">
        <v>1</v>
      </c>
    </row>
    <row r="587" spans="1:35" x14ac:dyDescent="0.2">
      <c r="A587" s="102">
        <v>2973</v>
      </c>
      <c r="B587">
        <v>4004</v>
      </c>
      <c r="C587" t="s">
        <v>1184</v>
      </c>
      <c r="D587" t="s">
        <v>1062</v>
      </c>
      <c r="E587">
        <v>2289</v>
      </c>
      <c r="F587">
        <v>2357</v>
      </c>
      <c r="G587">
        <v>400</v>
      </c>
      <c r="H587" t="s">
        <v>1042</v>
      </c>
      <c r="I587">
        <v>5423</v>
      </c>
      <c r="J587" t="s">
        <v>1670</v>
      </c>
      <c r="K587" t="s">
        <v>1081</v>
      </c>
      <c r="L587">
        <v>767</v>
      </c>
      <c r="M587">
        <v>776</v>
      </c>
      <c r="N587">
        <v>1200</v>
      </c>
      <c r="O587" t="s">
        <v>1039</v>
      </c>
      <c r="P587">
        <v>0.878082918673454</v>
      </c>
      <c r="Q587">
        <v>0.89410938281663599</v>
      </c>
      <c r="R587" s="15">
        <v>0.234906843103586</v>
      </c>
      <c r="S587" s="15">
        <v>2.6672916621847401E-2</v>
      </c>
      <c r="T587">
        <v>-1.59791968258156</v>
      </c>
      <c r="U587">
        <v>1.59791968258156</v>
      </c>
      <c r="V587">
        <v>2.03287139424422</v>
      </c>
      <c r="W587">
        <v>-8.74</v>
      </c>
      <c r="X587">
        <v>1.23</v>
      </c>
      <c r="Y587">
        <v>432146</v>
      </c>
      <c r="Z587">
        <v>17286</v>
      </c>
      <c r="AA587">
        <v>0.79</v>
      </c>
      <c r="AB587">
        <v>25</v>
      </c>
      <c r="AC587">
        <v>16</v>
      </c>
      <c r="AD587">
        <v>9</v>
      </c>
      <c r="AE587">
        <v>64</v>
      </c>
      <c r="AF587">
        <v>10</v>
      </c>
      <c r="AG587">
        <v>14</v>
      </c>
      <c r="AH587">
        <v>7</v>
      </c>
      <c r="AI587">
        <v>4</v>
      </c>
    </row>
    <row r="588" spans="1:35" x14ac:dyDescent="0.2">
      <c r="A588" s="102">
        <v>3423</v>
      </c>
      <c r="B588">
        <v>3254</v>
      </c>
      <c r="C588" t="s">
        <v>1660</v>
      </c>
      <c r="D588" t="s">
        <v>1059</v>
      </c>
      <c r="E588">
        <v>1141</v>
      </c>
      <c r="F588">
        <v>1168</v>
      </c>
      <c r="G588">
        <v>900</v>
      </c>
      <c r="H588" t="s">
        <v>1039</v>
      </c>
      <c r="I588">
        <v>9024</v>
      </c>
      <c r="J588" t="s">
        <v>1778</v>
      </c>
      <c r="K588" t="s">
        <v>1125</v>
      </c>
      <c r="L588">
        <v>1268</v>
      </c>
      <c r="M588">
        <v>1321</v>
      </c>
      <c r="N588">
        <v>800</v>
      </c>
      <c r="O588" t="s">
        <v>1042</v>
      </c>
      <c r="P588">
        <v>0.87921567017031299</v>
      </c>
      <c r="Q588">
        <v>0.88180611164419298</v>
      </c>
      <c r="R588">
        <v>0.23616087099738201</v>
      </c>
      <c r="S588" s="106">
        <v>7.1854683062180499E-2</v>
      </c>
      <c r="T588">
        <v>1.8177493906315201</v>
      </c>
      <c r="U588">
        <v>1.8177493906315201</v>
      </c>
      <c r="V588">
        <v>2.1265288613959901</v>
      </c>
      <c r="W588">
        <v>10.98</v>
      </c>
      <c r="X588">
        <v>0.53</v>
      </c>
      <c r="Y588">
        <v>432099</v>
      </c>
      <c r="Z588">
        <v>17284</v>
      </c>
      <c r="AA588">
        <v>0.82</v>
      </c>
      <c r="AB588">
        <v>25</v>
      </c>
      <c r="AC588">
        <v>16</v>
      </c>
      <c r="AD588">
        <v>9</v>
      </c>
      <c r="AE588">
        <v>64</v>
      </c>
      <c r="AF588">
        <v>10</v>
      </c>
      <c r="AG588">
        <v>12</v>
      </c>
      <c r="AH588">
        <v>7</v>
      </c>
      <c r="AI588">
        <v>6</v>
      </c>
    </row>
    <row r="589" spans="1:35" x14ac:dyDescent="0.2">
      <c r="A589" s="102">
        <v>1696</v>
      </c>
      <c r="B589">
        <v>3632</v>
      </c>
      <c r="C589" t="s">
        <v>1764</v>
      </c>
      <c r="D589" t="s">
        <v>1041</v>
      </c>
      <c r="E589">
        <v>435</v>
      </c>
      <c r="F589">
        <v>439</v>
      </c>
      <c r="G589">
        <v>2400</v>
      </c>
      <c r="H589" t="s">
        <v>1039</v>
      </c>
      <c r="I589">
        <v>8012</v>
      </c>
      <c r="J589" t="s">
        <v>1212</v>
      </c>
      <c r="K589" t="s">
        <v>1046</v>
      </c>
      <c r="L589">
        <v>1283</v>
      </c>
      <c r="M589">
        <v>1317</v>
      </c>
      <c r="N589">
        <v>800</v>
      </c>
      <c r="O589" t="s">
        <v>1042</v>
      </c>
      <c r="P589">
        <v>0.81107245688524499</v>
      </c>
      <c r="Q589">
        <v>0.92393460585380704</v>
      </c>
      <c r="R589">
        <v>0.30174706534957302</v>
      </c>
      <c r="S589" s="15">
        <v>6.4887032909138002E-3</v>
      </c>
      <c r="T589">
        <v>0.71772358322167296</v>
      </c>
      <c r="U589">
        <v>0.71772358322167296</v>
      </c>
      <c r="V589">
        <v>1.26146340199436</v>
      </c>
      <c r="W589">
        <v>3.69</v>
      </c>
      <c r="X589">
        <v>0</v>
      </c>
      <c r="Y589">
        <v>432024</v>
      </c>
      <c r="Z589">
        <v>27002</v>
      </c>
      <c r="AA589">
        <v>1.32</v>
      </c>
      <c r="AB589">
        <v>16</v>
      </c>
      <c r="AC589">
        <v>11</v>
      </c>
      <c r="AD589">
        <v>5</v>
      </c>
      <c r="AE589">
        <v>68.75</v>
      </c>
      <c r="AF589">
        <v>14</v>
      </c>
      <c r="AG589">
        <v>8</v>
      </c>
      <c r="AH589">
        <v>2</v>
      </c>
      <c r="AI589">
        <v>6</v>
      </c>
    </row>
    <row r="590" spans="1:35" x14ac:dyDescent="0.2">
      <c r="A590" s="102">
        <v>3770</v>
      </c>
      <c r="B590">
        <v>2607</v>
      </c>
      <c r="C590" t="s">
        <v>1066</v>
      </c>
      <c r="D590" t="s">
        <v>1065</v>
      </c>
      <c r="E590">
        <v>2531</v>
      </c>
      <c r="F590">
        <v>2555</v>
      </c>
      <c r="G590">
        <v>400</v>
      </c>
      <c r="H590" t="s">
        <v>1042</v>
      </c>
      <c r="I590">
        <v>2784</v>
      </c>
      <c r="J590" t="s">
        <v>863</v>
      </c>
      <c r="K590" t="s">
        <v>1046</v>
      </c>
      <c r="L590">
        <v>2098</v>
      </c>
      <c r="M590">
        <v>2092</v>
      </c>
      <c r="N590">
        <v>500</v>
      </c>
      <c r="O590" t="s">
        <v>1039</v>
      </c>
      <c r="P590">
        <v>0.72470723933028802</v>
      </c>
      <c r="Q590">
        <v>0.87206222068913897</v>
      </c>
      <c r="R590">
        <v>0.39407876187103802</v>
      </c>
      <c r="S590" s="15">
        <v>5.9851198209850097E-2</v>
      </c>
      <c r="T590">
        <v>-0.61534846071049598</v>
      </c>
      <c r="U590">
        <v>0.61534846071049598</v>
      </c>
      <c r="V590">
        <v>1.00882761726467</v>
      </c>
      <c r="W590">
        <v>-2.62</v>
      </c>
      <c r="X590">
        <v>2.35</v>
      </c>
      <c r="Y590">
        <v>431968</v>
      </c>
      <c r="Z590">
        <v>28798</v>
      </c>
      <c r="AA590">
        <v>1.65</v>
      </c>
      <c r="AB590">
        <v>15</v>
      </c>
      <c r="AC590">
        <v>10</v>
      </c>
      <c r="AD590">
        <v>5</v>
      </c>
      <c r="AE590">
        <v>66.67</v>
      </c>
      <c r="AF590">
        <v>11</v>
      </c>
      <c r="AG590">
        <v>8</v>
      </c>
      <c r="AH590">
        <v>2</v>
      </c>
      <c r="AI590">
        <v>5</v>
      </c>
    </row>
    <row r="591" spans="1:35" x14ac:dyDescent="0.2">
      <c r="A591" s="102">
        <v>782</v>
      </c>
      <c r="B591">
        <v>6269</v>
      </c>
      <c r="C591" t="s">
        <v>1360</v>
      </c>
      <c r="D591" t="s">
        <v>1051</v>
      </c>
      <c r="E591">
        <v>1629</v>
      </c>
      <c r="F591">
        <v>1669</v>
      </c>
      <c r="G591">
        <v>500</v>
      </c>
      <c r="H591" t="s">
        <v>1042</v>
      </c>
      <c r="I591">
        <v>7276</v>
      </c>
      <c r="J591" t="s">
        <v>1079</v>
      </c>
      <c r="K591" t="s">
        <v>1044</v>
      </c>
      <c r="L591">
        <v>4060</v>
      </c>
      <c r="M591">
        <v>4170</v>
      </c>
      <c r="N591">
        <v>200</v>
      </c>
      <c r="O591" t="s">
        <v>1039</v>
      </c>
      <c r="P591">
        <v>0.931724881532627</v>
      </c>
      <c r="Q591">
        <v>0.94361637260304798</v>
      </c>
      <c r="R591">
        <v>0.18914057193746001</v>
      </c>
      <c r="S591">
        <v>2.3416176100711301E-2</v>
      </c>
      <c r="T591">
        <v>-0.31983679599146903</v>
      </c>
      <c r="U591">
        <v>0.31983679599146903</v>
      </c>
      <c r="V591">
        <v>0.40204204570006502</v>
      </c>
      <c r="W591">
        <v>-4.47</v>
      </c>
      <c r="X591">
        <v>0.06</v>
      </c>
      <c r="Y591">
        <v>431685</v>
      </c>
      <c r="Z591">
        <v>33207</v>
      </c>
      <c r="AA591">
        <v>2.17</v>
      </c>
      <c r="AB591">
        <v>13</v>
      </c>
      <c r="AC591">
        <v>9</v>
      </c>
      <c r="AD591">
        <v>4</v>
      </c>
      <c r="AE591">
        <v>69.23</v>
      </c>
      <c r="AF591">
        <v>9</v>
      </c>
      <c r="AG591">
        <v>9</v>
      </c>
      <c r="AH591">
        <v>2</v>
      </c>
      <c r="AI591">
        <v>2</v>
      </c>
    </row>
    <row r="592" spans="1:35" x14ac:dyDescent="0.2">
      <c r="A592" s="102">
        <v>2316</v>
      </c>
      <c r="B592">
        <v>1662</v>
      </c>
      <c r="C592" t="s">
        <v>510</v>
      </c>
      <c r="D592" t="s">
        <v>1202</v>
      </c>
      <c r="E592">
        <v>1914</v>
      </c>
      <c r="F592">
        <v>1898</v>
      </c>
      <c r="G592">
        <v>500</v>
      </c>
      <c r="H592" t="s">
        <v>1042</v>
      </c>
      <c r="I592">
        <v>9101</v>
      </c>
      <c r="J592" t="s">
        <v>782</v>
      </c>
      <c r="K592" t="s">
        <v>1228</v>
      </c>
      <c r="L592">
        <v>1399</v>
      </c>
      <c r="M592">
        <v>1448</v>
      </c>
      <c r="N592">
        <v>700</v>
      </c>
      <c r="O592" t="s">
        <v>1039</v>
      </c>
      <c r="P592">
        <v>0.95395986871165195</v>
      </c>
      <c r="Q592">
        <v>0.90997403619760697</v>
      </c>
      <c r="R592">
        <v>0.119125472924137</v>
      </c>
      <c r="S592">
        <v>8.8248330050217302E-2</v>
      </c>
      <c r="T592">
        <v>-1.4004228097414599</v>
      </c>
      <c r="U592">
        <v>1.4004228097414599</v>
      </c>
      <c r="V592">
        <v>0.85858264655871597</v>
      </c>
      <c r="W592">
        <v>-11.73</v>
      </c>
      <c r="X592">
        <v>6.81</v>
      </c>
      <c r="Y592">
        <v>431676</v>
      </c>
      <c r="Z592">
        <v>22720</v>
      </c>
      <c r="AA592">
        <v>1.27</v>
      </c>
      <c r="AB592">
        <v>19</v>
      </c>
      <c r="AC592">
        <v>13</v>
      </c>
      <c r="AD592">
        <v>6</v>
      </c>
      <c r="AE592">
        <v>68.42</v>
      </c>
      <c r="AF592">
        <v>12</v>
      </c>
      <c r="AG592">
        <v>10</v>
      </c>
      <c r="AH592">
        <v>2</v>
      </c>
      <c r="AI592">
        <v>7</v>
      </c>
    </row>
    <row r="593" spans="1:35" x14ac:dyDescent="0.2">
      <c r="A593" s="102">
        <v>5121</v>
      </c>
      <c r="B593">
        <v>4694</v>
      </c>
      <c r="C593" t="s">
        <v>1769</v>
      </c>
      <c r="D593" t="s">
        <v>1052</v>
      </c>
      <c r="E593">
        <v>3080</v>
      </c>
      <c r="F593">
        <v>3040</v>
      </c>
      <c r="G593">
        <v>300</v>
      </c>
      <c r="H593" t="s">
        <v>1039</v>
      </c>
      <c r="I593">
        <v>7186</v>
      </c>
      <c r="J593" t="s">
        <v>490</v>
      </c>
      <c r="K593" t="s">
        <v>1083</v>
      </c>
      <c r="L593">
        <v>325</v>
      </c>
      <c r="M593">
        <v>326</v>
      </c>
      <c r="N593">
        <v>2800</v>
      </c>
      <c r="O593" t="s">
        <v>1042</v>
      </c>
      <c r="P593">
        <v>0.90138553073573902</v>
      </c>
      <c r="Q593">
        <v>0.82266154780647904</v>
      </c>
      <c r="R593" s="15">
        <v>2.5919152551813498E-6</v>
      </c>
      <c r="S593" s="15">
        <v>3.4756913392780997E-5</v>
      </c>
      <c r="T593">
        <v>1.46790117080786</v>
      </c>
      <c r="U593">
        <v>1.46790117080786</v>
      </c>
      <c r="V593">
        <v>1.72959757502869</v>
      </c>
      <c r="W593">
        <v>11.57</v>
      </c>
      <c r="X593">
        <v>0.09</v>
      </c>
      <c r="Y593">
        <v>430979</v>
      </c>
      <c r="Z593">
        <v>17239</v>
      </c>
      <c r="AA593">
        <v>0.87</v>
      </c>
      <c r="AB593">
        <v>25</v>
      </c>
      <c r="AC593">
        <v>15</v>
      </c>
      <c r="AD593">
        <v>10</v>
      </c>
      <c r="AE593">
        <v>60</v>
      </c>
      <c r="AF593">
        <v>9</v>
      </c>
      <c r="AG593">
        <v>15</v>
      </c>
      <c r="AH593">
        <v>6</v>
      </c>
      <c r="AI593">
        <v>4</v>
      </c>
    </row>
    <row r="594" spans="1:35" x14ac:dyDescent="0.2">
      <c r="A594" s="102">
        <v>1936</v>
      </c>
      <c r="B594">
        <v>2587</v>
      </c>
      <c r="C594" t="s">
        <v>1438</v>
      </c>
      <c r="D594" t="s">
        <v>1065</v>
      </c>
      <c r="E594">
        <v>4135</v>
      </c>
      <c r="F594">
        <v>4285</v>
      </c>
      <c r="G594">
        <v>200</v>
      </c>
      <c r="H594" t="s">
        <v>1039</v>
      </c>
      <c r="I594">
        <v>3087</v>
      </c>
      <c r="J594" t="s">
        <v>1255</v>
      </c>
      <c r="K594" t="s">
        <v>1063</v>
      </c>
      <c r="L594">
        <v>1730</v>
      </c>
      <c r="M594">
        <v>1777</v>
      </c>
      <c r="N594">
        <v>500</v>
      </c>
      <c r="O594" t="s">
        <v>1042</v>
      </c>
      <c r="P594">
        <v>0.87379573054215198</v>
      </c>
      <c r="Q594">
        <v>0.91905889992242495</v>
      </c>
      <c r="R594" s="15">
        <v>2.9903740534952001E-2</v>
      </c>
      <c r="S594" s="15">
        <v>1.19751187307437E-4</v>
      </c>
      <c r="T594">
        <v>0.39667977812512201</v>
      </c>
      <c r="U594">
        <v>0.39667977812512201</v>
      </c>
      <c r="V594">
        <v>2.8503193974660099E-2</v>
      </c>
      <c r="W594">
        <v>2.2400000000000002</v>
      </c>
      <c r="X594">
        <v>3.68</v>
      </c>
      <c r="Y594">
        <v>430794</v>
      </c>
      <c r="Z594">
        <v>22673</v>
      </c>
      <c r="AA594">
        <v>1.29</v>
      </c>
      <c r="AB594">
        <v>19</v>
      </c>
      <c r="AC594">
        <v>13</v>
      </c>
      <c r="AD594">
        <v>6</v>
      </c>
      <c r="AE594">
        <v>68.42</v>
      </c>
      <c r="AF594">
        <v>12</v>
      </c>
      <c r="AG594">
        <v>12</v>
      </c>
      <c r="AH594">
        <v>5</v>
      </c>
      <c r="AI594">
        <v>2</v>
      </c>
    </row>
    <row r="595" spans="1:35" x14ac:dyDescent="0.2">
      <c r="A595" s="102">
        <v>2127</v>
      </c>
      <c r="B595">
        <v>3291</v>
      </c>
      <c r="C595" t="s">
        <v>55</v>
      </c>
      <c r="D595" t="s">
        <v>1059</v>
      </c>
      <c r="E595">
        <v>1442</v>
      </c>
      <c r="F595">
        <v>1475</v>
      </c>
      <c r="G595">
        <v>700</v>
      </c>
      <c r="H595" t="s">
        <v>1039</v>
      </c>
      <c r="I595">
        <v>6501</v>
      </c>
      <c r="J595" t="s">
        <v>1178</v>
      </c>
      <c r="K595" t="s">
        <v>1044</v>
      </c>
      <c r="L595">
        <v>3234</v>
      </c>
      <c r="M595">
        <v>3268</v>
      </c>
      <c r="N595">
        <v>300</v>
      </c>
      <c r="O595" t="s">
        <v>1042</v>
      </c>
      <c r="P595">
        <v>0.871881523028182</v>
      </c>
      <c r="Q595">
        <v>0.91477584687402902</v>
      </c>
      <c r="R595" s="15">
        <v>6.6901505947201904E-3</v>
      </c>
      <c r="S595">
        <v>2.60644173429934E-2</v>
      </c>
      <c r="T595">
        <v>0.28750492266376498</v>
      </c>
      <c r="U595">
        <v>0.28750492266376498</v>
      </c>
      <c r="V595">
        <v>0.155140014340475</v>
      </c>
      <c r="W595">
        <v>1.98</v>
      </c>
      <c r="X595">
        <v>5.31</v>
      </c>
      <c r="Y595">
        <v>430732</v>
      </c>
      <c r="Z595">
        <v>30767</v>
      </c>
      <c r="AA595">
        <v>1.81</v>
      </c>
      <c r="AB595">
        <v>14</v>
      </c>
      <c r="AC595">
        <v>11</v>
      </c>
      <c r="AD595">
        <v>3</v>
      </c>
      <c r="AE595">
        <v>78.569999999999993</v>
      </c>
      <c r="AF595">
        <v>12</v>
      </c>
      <c r="AG595">
        <v>8</v>
      </c>
      <c r="AH595">
        <v>0</v>
      </c>
      <c r="AI595">
        <v>6</v>
      </c>
    </row>
    <row r="596" spans="1:35" x14ac:dyDescent="0.2">
      <c r="A596" s="102">
        <v>385</v>
      </c>
      <c r="B596">
        <v>4045</v>
      </c>
      <c r="C596" t="s">
        <v>1294</v>
      </c>
      <c r="D596" t="s">
        <v>1062</v>
      </c>
      <c r="E596">
        <v>997</v>
      </c>
      <c r="F596">
        <v>1003</v>
      </c>
      <c r="G596">
        <v>1100</v>
      </c>
      <c r="H596" t="s">
        <v>1039</v>
      </c>
      <c r="I596">
        <v>8750</v>
      </c>
      <c r="J596" t="s">
        <v>27</v>
      </c>
      <c r="K596" t="s">
        <v>1171</v>
      </c>
      <c r="L596">
        <v>1299.5</v>
      </c>
      <c r="M596">
        <v>1332</v>
      </c>
      <c r="N596">
        <v>800</v>
      </c>
      <c r="O596" t="s">
        <v>1042</v>
      </c>
      <c r="P596">
        <v>0.94072709467954296</v>
      </c>
      <c r="Q596">
        <v>0.955251894225295</v>
      </c>
      <c r="R596" s="15">
        <v>0.27445171103224902</v>
      </c>
      <c r="S596" s="15">
        <v>6.7308747460968201E-3</v>
      </c>
      <c r="T596">
        <v>0.58049209088637899</v>
      </c>
      <c r="U596">
        <v>0.58049209088637899</v>
      </c>
      <c r="V596">
        <v>1.01542425697675</v>
      </c>
      <c r="W596">
        <v>2.38</v>
      </c>
      <c r="X596">
        <v>3.54</v>
      </c>
      <c r="Y596">
        <v>429730</v>
      </c>
      <c r="Z596">
        <v>21486</v>
      </c>
      <c r="AA596">
        <v>1.04</v>
      </c>
      <c r="AB596">
        <v>20</v>
      </c>
      <c r="AC596">
        <v>12</v>
      </c>
      <c r="AD596">
        <v>8</v>
      </c>
      <c r="AE596">
        <v>60</v>
      </c>
      <c r="AF596">
        <v>13</v>
      </c>
      <c r="AG596">
        <v>11</v>
      </c>
      <c r="AH596">
        <v>3</v>
      </c>
      <c r="AI596">
        <v>6</v>
      </c>
    </row>
    <row r="597" spans="1:35" x14ac:dyDescent="0.2">
      <c r="A597" s="102">
        <v>4727</v>
      </c>
      <c r="B597">
        <v>4042</v>
      </c>
      <c r="C597" t="s">
        <v>1271</v>
      </c>
      <c r="D597" t="s">
        <v>1062</v>
      </c>
      <c r="E597">
        <v>1318</v>
      </c>
      <c r="F597">
        <v>1345</v>
      </c>
      <c r="G597">
        <v>700</v>
      </c>
      <c r="H597" t="s">
        <v>1042</v>
      </c>
      <c r="I597">
        <v>4212</v>
      </c>
      <c r="J597" t="s">
        <v>597</v>
      </c>
      <c r="K597" t="s">
        <v>1062</v>
      </c>
      <c r="L597">
        <v>2306</v>
      </c>
      <c r="M597">
        <v>2273</v>
      </c>
      <c r="N597">
        <v>400</v>
      </c>
      <c r="O597" t="s">
        <v>1039</v>
      </c>
      <c r="P597">
        <v>0.86592943936889699</v>
      </c>
      <c r="Q597">
        <v>0.83907947089703705</v>
      </c>
      <c r="R597">
        <v>0.20375070741698401</v>
      </c>
      <c r="S597">
        <v>7.9653456109039494E-3</v>
      </c>
      <c r="T597">
        <v>-1.4716692924739201</v>
      </c>
      <c r="U597">
        <v>1.4716692924739201</v>
      </c>
      <c r="V597">
        <v>2.0418975815610501</v>
      </c>
      <c r="W597">
        <v>-10.58</v>
      </c>
      <c r="X597">
        <v>3.55</v>
      </c>
      <c r="Y597">
        <v>429384</v>
      </c>
      <c r="Z597">
        <v>17175</v>
      </c>
      <c r="AA597">
        <v>0.9</v>
      </c>
      <c r="AB597">
        <v>25</v>
      </c>
      <c r="AC597">
        <v>18</v>
      </c>
      <c r="AD597">
        <v>7</v>
      </c>
      <c r="AE597">
        <v>72</v>
      </c>
      <c r="AF597">
        <v>9</v>
      </c>
      <c r="AG597">
        <v>15</v>
      </c>
      <c r="AH597">
        <v>4</v>
      </c>
      <c r="AI597">
        <v>6</v>
      </c>
    </row>
    <row r="598" spans="1:35" x14ac:dyDescent="0.2">
      <c r="A598" s="102">
        <v>4439</v>
      </c>
      <c r="B598">
        <v>5105</v>
      </c>
      <c r="C598" t="s">
        <v>1225</v>
      </c>
      <c r="D598" t="s">
        <v>1133</v>
      </c>
      <c r="E598">
        <v>1295</v>
      </c>
      <c r="F598">
        <v>1299</v>
      </c>
      <c r="G598">
        <v>800</v>
      </c>
      <c r="H598" t="s">
        <v>1039</v>
      </c>
      <c r="I598">
        <v>8750</v>
      </c>
      <c r="J598" t="s">
        <v>27</v>
      </c>
      <c r="K598" t="s">
        <v>1171</v>
      </c>
      <c r="L598">
        <v>1299.5</v>
      </c>
      <c r="M598">
        <v>1332</v>
      </c>
      <c r="N598">
        <v>800</v>
      </c>
      <c r="O598" t="s">
        <v>1042</v>
      </c>
      <c r="P598">
        <v>0.76581475975704205</v>
      </c>
      <c r="Q598">
        <v>0.84960195373333702</v>
      </c>
      <c r="R598">
        <v>0.376960326718979</v>
      </c>
      <c r="S598" s="15">
        <v>1.10344892131806E-3</v>
      </c>
      <c r="T598">
        <v>0.67399767388341303</v>
      </c>
      <c r="U598">
        <v>0.67399767388341303</v>
      </c>
      <c r="V598">
        <v>0.72533321425356201</v>
      </c>
      <c r="W598">
        <v>6.19</v>
      </c>
      <c r="X598">
        <v>2.48</v>
      </c>
      <c r="Y598">
        <v>429125</v>
      </c>
      <c r="Z598">
        <v>25243</v>
      </c>
      <c r="AA598">
        <v>1.17</v>
      </c>
      <c r="AB598">
        <v>17</v>
      </c>
      <c r="AC598">
        <v>10</v>
      </c>
      <c r="AD598">
        <v>7</v>
      </c>
      <c r="AE598">
        <v>58.82</v>
      </c>
      <c r="AF598">
        <v>10</v>
      </c>
      <c r="AG598">
        <v>8</v>
      </c>
      <c r="AH598">
        <v>7</v>
      </c>
      <c r="AI598">
        <v>2</v>
      </c>
    </row>
    <row r="599" spans="1:35" x14ac:dyDescent="0.2">
      <c r="A599" s="102">
        <v>950</v>
      </c>
      <c r="B599">
        <v>3086</v>
      </c>
      <c r="C599" t="s">
        <v>553</v>
      </c>
      <c r="D599" t="s">
        <v>1063</v>
      </c>
      <c r="E599">
        <v>900</v>
      </c>
      <c r="F599">
        <v>943</v>
      </c>
      <c r="G599">
        <v>1100</v>
      </c>
      <c r="H599" t="s">
        <v>1042</v>
      </c>
      <c r="I599">
        <v>4917</v>
      </c>
      <c r="J599" t="s">
        <v>1307</v>
      </c>
      <c r="K599" t="s">
        <v>1062</v>
      </c>
      <c r="L599">
        <v>2068</v>
      </c>
      <c r="M599">
        <v>2129</v>
      </c>
      <c r="N599">
        <v>500</v>
      </c>
      <c r="O599" t="s">
        <v>1039</v>
      </c>
      <c r="P599">
        <v>0.93372269623332305</v>
      </c>
      <c r="Q599">
        <v>0.93970829711195403</v>
      </c>
      <c r="R599" s="15">
        <v>0.43473550227824997</v>
      </c>
      <c r="S599">
        <v>1.24115169522564E-2</v>
      </c>
      <c r="T599">
        <v>-0.19388815497770501</v>
      </c>
      <c r="U599">
        <v>0.19388815497770501</v>
      </c>
      <c r="V599">
        <v>0.46939794195773099</v>
      </c>
      <c r="W599">
        <v>-2.15</v>
      </c>
      <c r="X599">
        <v>2.56</v>
      </c>
      <c r="Y599">
        <v>429069</v>
      </c>
      <c r="Z599">
        <v>21453</v>
      </c>
      <c r="AA599">
        <v>1.23</v>
      </c>
      <c r="AB599">
        <v>20</v>
      </c>
      <c r="AC599">
        <v>14</v>
      </c>
      <c r="AD599">
        <v>6</v>
      </c>
      <c r="AE599">
        <v>70</v>
      </c>
      <c r="AF599">
        <v>9</v>
      </c>
      <c r="AG599">
        <v>13</v>
      </c>
      <c r="AH599">
        <v>5</v>
      </c>
      <c r="AI599">
        <v>2</v>
      </c>
    </row>
    <row r="600" spans="1:35" x14ac:dyDescent="0.2">
      <c r="A600" s="102">
        <v>2511</v>
      </c>
      <c r="B600">
        <v>2768</v>
      </c>
      <c r="C600" t="s">
        <v>1575</v>
      </c>
      <c r="D600" t="s">
        <v>1046</v>
      </c>
      <c r="E600">
        <v>246</v>
      </c>
      <c r="F600">
        <v>250</v>
      </c>
      <c r="G600">
        <v>4000</v>
      </c>
      <c r="H600" t="s">
        <v>1042</v>
      </c>
      <c r="I600">
        <v>6269</v>
      </c>
      <c r="J600" t="s">
        <v>1360</v>
      </c>
      <c r="K600" t="s">
        <v>1051</v>
      </c>
      <c r="L600">
        <v>1629</v>
      </c>
      <c r="M600">
        <v>1669</v>
      </c>
      <c r="N600">
        <v>600</v>
      </c>
      <c r="O600" t="s">
        <v>1039</v>
      </c>
      <c r="P600">
        <v>0.92096632236578602</v>
      </c>
      <c r="Q600">
        <v>0.90545952885158598</v>
      </c>
      <c r="R600">
        <v>0.24350417239246799</v>
      </c>
      <c r="S600" s="15">
        <v>9.5586379437752403E-2</v>
      </c>
      <c r="T600">
        <v>-0.98518490773383205</v>
      </c>
      <c r="U600">
        <v>0.98518490773383205</v>
      </c>
      <c r="V600">
        <v>0.75804730989608304</v>
      </c>
      <c r="W600">
        <v>-14.06</v>
      </c>
      <c r="X600">
        <v>0.14000000000000001</v>
      </c>
      <c r="Y600">
        <v>429035</v>
      </c>
      <c r="Z600">
        <v>20430</v>
      </c>
      <c r="AA600">
        <v>1.1100000000000001</v>
      </c>
      <c r="AB600">
        <v>21</v>
      </c>
      <c r="AC600">
        <v>13</v>
      </c>
      <c r="AD600">
        <v>8</v>
      </c>
      <c r="AE600">
        <v>61.9</v>
      </c>
      <c r="AF600">
        <v>9</v>
      </c>
      <c r="AG600">
        <v>9</v>
      </c>
      <c r="AH600">
        <v>6</v>
      </c>
      <c r="AI600">
        <v>6</v>
      </c>
    </row>
    <row r="601" spans="1:35" x14ac:dyDescent="0.2">
      <c r="A601" s="102">
        <v>682</v>
      </c>
      <c r="B601">
        <v>4045</v>
      </c>
      <c r="C601" t="s">
        <v>1294</v>
      </c>
      <c r="D601" t="s">
        <v>1062</v>
      </c>
      <c r="E601">
        <v>997</v>
      </c>
      <c r="F601">
        <v>1003</v>
      </c>
      <c r="G601">
        <v>1000</v>
      </c>
      <c r="H601" t="s">
        <v>1039</v>
      </c>
      <c r="I601">
        <v>8850</v>
      </c>
      <c r="J601" t="s">
        <v>1566</v>
      </c>
      <c r="K601" t="s">
        <v>1059</v>
      </c>
      <c r="L601">
        <v>2068</v>
      </c>
      <c r="M601">
        <v>2101</v>
      </c>
      <c r="N601">
        <v>500</v>
      </c>
      <c r="O601" t="s">
        <v>1042</v>
      </c>
      <c r="P601">
        <v>0.98905192747989601</v>
      </c>
      <c r="Q601">
        <v>0.94607618932372695</v>
      </c>
      <c r="R601" s="106">
        <v>0.227911836521971</v>
      </c>
      <c r="S601" s="15">
        <v>6.83759766262554E-2</v>
      </c>
      <c r="T601">
        <v>0.58931725158884996</v>
      </c>
      <c r="U601">
        <v>0.58931725158884996</v>
      </c>
      <c r="V601">
        <v>1.0498489223126</v>
      </c>
      <c r="W601">
        <v>1.36</v>
      </c>
      <c r="X601">
        <v>4.5199999999999996</v>
      </c>
      <c r="Y601">
        <v>428420</v>
      </c>
      <c r="Z601">
        <v>20401</v>
      </c>
      <c r="AA601">
        <v>1.02</v>
      </c>
      <c r="AB601">
        <v>21</v>
      </c>
      <c r="AC601">
        <v>18</v>
      </c>
      <c r="AD601">
        <v>3</v>
      </c>
      <c r="AE601">
        <v>85.71</v>
      </c>
      <c r="AF601">
        <v>12</v>
      </c>
      <c r="AG601">
        <v>9</v>
      </c>
      <c r="AH601">
        <v>4</v>
      </c>
      <c r="AI601">
        <v>8</v>
      </c>
    </row>
    <row r="602" spans="1:35" x14ac:dyDescent="0.2">
      <c r="A602" s="102">
        <v>236</v>
      </c>
      <c r="B602">
        <v>1803</v>
      </c>
      <c r="C602" t="s">
        <v>1050</v>
      </c>
      <c r="D602" t="s">
        <v>1049</v>
      </c>
      <c r="E602">
        <v>865</v>
      </c>
      <c r="F602">
        <v>875</v>
      </c>
      <c r="G602">
        <v>1200</v>
      </c>
      <c r="H602" t="s">
        <v>1042</v>
      </c>
      <c r="I602">
        <v>1824</v>
      </c>
      <c r="J602" t="s">
        <v>221</v>
      </c>
      <c r="K602" t="s">
        <v>1049</v>
      </c>
      <c r="L602">
        <v>877</v>
      </c>
      <c r="M602">
        <v>892</v>
      </c>
      <c r="N602">
        <v>1200</v>
      </c>
      <c r="O602" t="s">
        <v>1039</v>
      </c>
      <c r="P602">
        <v>0.97366867086381703</v>
      </c>
      <c r="Q602">
        <v>0.96058530021674104</v>
      </c>
      <c r="R602">
        <v>0.21555381925912501</v>
      </c>
      <c r="S602">
        <v>1.09057414730672E-2</v>
      </c>
      <c r="T602">
        <v>-1.26425986330027</v>
      </c>
      <c r="U602">
        <v>1.26425986330027</v>
      </c>
      <c r="V602">
        <v>0.64714200850405101</v>
      </c>
      <c r="W602">
        <v>-4.46</v>
      </c>
      <c r="X602">
        <v>1.91</v>
      </c>
      <c r="Y602">
        <v>427379</v>
      </c>
      <c r="Z602">
        <v>22494</v>
      </c>
      <c r="AA602">
        <v>1.07</v>
      </c>
      <c r="AB602">
        <v>19</v>
      </c>
      <c r="AC602">
        <v>12</v>
      </c>
      <c r="AD602">
        <v>7</v>
      </c>
      <c r="AE602">
        <v>63.16</v>
      </c>
      <c r="AF602">
        <v>9</v>
      </c>
      <c r="AG602">
        <v>12</v>
      </c>
      <c r="AH602">
        <v>4</v>
      </c>
      <c r="AI602">
        <v>3</v>
      </c>
    </row>
    <row r="603" spans="1:35" x14ac:dyDescent="0.2">
      <c r="A603" s="102">
        <v>4736</v>
      </c>
      <c r="B603">
        <v>2587</v>
      </c>
      <c r="C603" t="s">
        <v>1438</v>
      </c>
      <c r="D603" t="s">
        <v>1065</v>
      </c>
      <c r="E603">
        <v>4135</v>
      </c>
      <c r="F603">
        <v>4285</v>
      </c>
      <c r="G603">
        <v>200</v>
      </c>
      <c r="H603" t="s">
        <v>1042</v>
      </c>
      <c r="I603">
        <v>4061</v>
      </c>
      <c r="J603" t="s">
        <v>1224</v>
      </c>
      <c r="K603" t="s">
        <v>1062</v>
      </c>
      <c r="L603">
        <v>2685</v>
      </c>
      <c r="M603">
        <v>2677</v>
      </c>
      <c r="N603">
        <v>300</v>
      </c>
      <c r="O603" t="s">
        <v>1039</v>
      </c>
      <c r="P603">
        <v>0.810895322899159</v>
      </c>
      <c r="Q603">
        <v>0.838829346061292</v>
      </c>
      <c r="R603">
        <v>5.6389203723710299E-2</v>
      </c>
      <c r="S603" s="15">
        <v>2.2067719723711699E-3</v>
      </c>
      <c r="T603">
        <v>-7.6162827868819005E-2</v>
      </c>
      <c r="U603">
        <v>7.6162827868819005E-2</v>
      </c>
      <c r="V603">
        <v>0.76155188145259101</v>
      </c>
      <c r="W603">
        <v>-0.62</v>
      </c>
      <c r="X603">
        <v>6.29</v>
      </c>
      <c r="Y603">
        <v>427005</v>
      </c>
      <c r="Z603">
        <v>25118</v>
      </c>
      <c r="AA603">
        <v>1.56</v>
      </c>
      <c r="AB603">
        <v>17</v>
      </c>
      <c r="AC603">
        <v>10</v>
      </c>
      <c r="AD603">
        <v>7</v>
      </c>
      <c r="AE603">
        <v>58.82</v>
      </c>
      <c r="AF603">
        <v>9</v>
      </c>
      <c r="AG603">
        <v>10</v>
      </c>
      <c r="AH603">
        <v>4</v>
      </c>
      <c r="AI603">
        <v>3</v>
      </c>
    </row>
    <row r="604" spans="1:35" x14ac:dyDescent="0.2">
      <c r="A604" s="102">
        <v>3375</v>
      </c>
      <c r="B604">
        <v>1969</v>
      </c>
      <c r="C604" t="s">
        <v>1323</v>
      </c>
      <c r="D604" t="s">
        <v>1049</v>
      </c>
      <c r="E604">
        <v>1720</v>
      </c>
      <c r="F604">
        <v>1714</v>
      </c>
      <c r="G604">
        <v>600</v>
      </c>
      <c r="H604" t="s">
        <v>1039</v>
      </c>
      <c r="I604">
        <v>8410</v>
      </c>
      <c r="J604" t="s">
        <v>1204</v>
      </c>
      <c r="K604" t="s">
        <v>1083</v>
      </c>
      <c r="L604">
        <v>280</v>
      </c>
      <c r="M604">
        <v>282</v>
      </c>
      <c r="N604">
        <v>3600</v>
      </c>
      <c r="O604" t="s">
        <v>1042</v>
      </c>
      <c r="P604">
        <v>0.89245732992178095</v>
      </c>
      <c r="Q604">
        <v>0.88295486810356005</v>
      </c>
      <c r="R604">
        <v>5.0352278413204499E-2</v>
      </c>
      <c r="S604">
        <v>2.56552143367898E-2</v>
      </c>
      <c r="T604">
        <v>1.30454510432508</v>
      </c>
      <c r="U604">
        <v>1.30454510432508</v>
      </c>
      <c r="V604">
        <v>1.3182616982779201</v>
      </c>
      <c r="W604">
        <v>3.39</v>
      </c>
      <c r="X604">
        <v>1.28</v>
      </c>
      <c r="Y604">
        <v>426456</v>
      </c>
      <c r="Z604">
        <v>26654</v>
      </c>
      <c r="AA604">
        <v>1.28</v>
      </c>
      <c r="AB604">
        <v>16</v>
      </c>
      <c r="AC604">
        <v>13</v>
      </c>
      <c r="AD604">
        <v>3</v>
      </c>
      <c r="AE604">
        <v>81.25</v>
      </c>
      <c r="AF604">
        <v>14</v>
      </c>
      <c r="AG604">
        <v>8</v>
      </c>
      <c r="AH604">
        <v>1</v>
      </c>
      <c r="AI604">
        <v>7</v>
      </c>
    </row>
    <row r="605" spans="1:35" x14ac:dyDescent="0.2">
      <c r="A605" s="102">
        <v>695</v>
      </c>
      <c r="B605">
        <v>4634</v>
      </c>
      <c r="C605" t="s">
        <v>62</v>
      </c>
      <c r="D605" t="s">
        <v>1062</v>
      </c>
      <c r="E605">
        <v>2016</v>
      </c>
      <c r="F605">
        <v>1993</v>
      </c>
      <c r="G605">
        <v>500</v>
      </c>
      <c r="H605" t="s">
        <v>1042</v>
      </c>
      <c r="I605">
        <v>6361</v>
      </c>
      <c r="J605" t="s">
        <v>649</v>
      </c>
      <c r="K605" t="s">
        <v>1051</v>
      </c>
      <c r="L605">
        <v>2420</v>
      </c>
      <c r="M605">
        <v>2431</v>
      </c>
      <c r="N605">
        <v>400</v>
      </c>
      <c r="O605" t="s">
        <v>1039</v>
      </c>
      <c r="P605">
        <v>0.87088381233295997</v>
      </c>
      <c r="Q605">
        <v>0.94585022483773495</v>
      </c>
      <c r="R605">
        <v>0.27242582601367199</v>
      </c>
      <c r="S605">
        <v>3.0029912017778399E-2</v>
      </c>
      <c r="T605">
        <v>-0.61310428557943697</v>
      </c>
      <c r="U605">
        <v>0.61310428557943697</v>
      </c>
      <c r="V605">
        <v>0.50141625557049496</v>
      </c>
      <c r="W605">
        <v>-5.86</v>
      </c>
      <c r="X605">
        <v>2.48</v>
      </c>
      <c r="Y605">
        <v>426419</v>
      </c>
      <c r="Z605">
        <v>26651</v>
      </c>
      <c r="AA605">
        <v>1.33</v>
      </c>
      <c r="AB605">
        <v>16</v>
      </c>
      <c r="AC605">
        <v>11</v>
      </c>
      <c r="AD605">
        <v>5</v>
      </c>
      <c r="AE605">
        <v>68.75</v>
      </c>
      <c r="AF605">
        <v>10</v>
      </c>
      <c r="AG605">
        <v>8</v>
      </c>
      <c r="AH605">
        <v>3</v>
      </c>
      <c r="AI605">
        <v>5</v>
      </c>
    </row>
    <row r="606" spans="1:35" x14ac:dyDescent="0.2">
      <c r="A606" s="102">
        <v>1555</v>
      </c>
      <c r="B606">
        <v>3405</v>
      </c>
      <c r="C606" t="s">
        <v>1476</v>
      </c>
      <c r="D606" t="s">
        <v>1062</v>
      </c>
      <c r="E606">
        <v>1096</v>
      </c>
      <c r="F606">
        <v>1113</v>
      </c>
      <c r="G606">
        <v>900</v>
      </c>
      <c r="H606" t="s">
        <v>1039</v>
      </c>
      <c r="I606">
        <v>9101</v>
      </c>
      <c r="J606" t="s">
        <v>782</v>
      </c>
      <c r="K606" t="s">
        <v>1228</v>
      </c>
      <c r="L606">
        <v>1399</v>
      </c>
      <c r="M606">
        <v>1448</v>
      </c>
      <c r="N606">
        <v>700</v>
      </c>
      <c r="O606" t="s">
        <v>1042</v>
      </c>
      <c r="P606">
        <v>0.91959430863499103</v>
      </c>
      <c r="Q606">
        <v>0.92672707130077803</v>
      </c>
      <c r="R606">
        <v>0.37767703208284797</v>
      </c>
      <c r="S606">
        <v>1.59521437016144E-2</v>
      </c>
      <c r="T606">
        <v>9.0137045489678599E-3</v>
      </c>
      <c r="U606">
        <v>9.0137045489678599E-3</v>
      </c>
      <c r="V606">
        <v>0.53358858830948497</v>
      </c>
      <c r="W606">
        <v>0.05</v>
      </c>
      <c r="X606">
        <v>1.17</v>
      </c>
      <c r="Y606">
        <v>425481</v>
      </c>
      <c r="Z606">
        <v>25028</v>
      </c>
      <c r="AA606">
        <v>1.24</v>
      </c>
      <c r="AB606">
        <v>17</v>
      </c>
      <c r="AC606">
        <v>11</v>
      </c>
      <c r="AD606">
        <v>6</v>
      </c>
      <c r="AE606">
        <v>64.709999999999994</v>
      </c>
      <c r="AF606">
        <v>12</v>
      </c>
      <c r="AG606">
        <v>9</v>
      </c>
      <c r="AH606">
        <v>2</v>
      </c>
      <c r="AI606">
        <v>6</v>
      </c>
    </row>
    <row r="607" spans="1:35" x14ac:dyDescent="0.2">
      <c r="A607" s="102">
        <v>3876</v>
      </c>
      <c r="B607">
        <v>4321</v>
      </c>
      <c r="C607" t="s">
        <v>1735</v>
      </c>
      <c r="D607" t="s">
        <v>1052</v>
      </c>
      <c r="E607">
        <v>497</v>
      </c>
      <c r="F607">
        <v>503</v>
      </c>
      <c r="G607">
        <v>2100</v>
      </c>
      <c r="H607" t="s">
        <v>1039</v>
      </c>
      <c r="I607">
        <v>8591</v>
      </c>
      <c r="J607" t="s">
        <v>1161</v>
      </c>
      <c r="K607" t="s">
        <v>1045</v>
      </c>
      <c r="L607">
        <v>1279</v>
      </c>
      <c r="M607">
        <v>1319.5</v>
      </c>
      <c r="N607">
        <v>800</v>
      </c>
      <c r="O607" t="s">
        <v>1042</v>
      </c>
      <c r="P607">
        <v>0.918207499244313</v>
      </c>
      <c r="Q607">
        <v>0.86902171037963605</v>
      </c>
      <c r="R607">
        <v>0.49055245129030201</v>
      </c>
      <c r="S607" s="106">
        <v>2.6571451512843201E-2</v>
      </c>
      <c r="T607">
        <v>1.6599601253471901</v>
      </c>
      <c r="U607">
        <v>1.6599601253471901</v>
      </c>
      <c r="V607">
        <v>2.0883979777435</v>
      </c>
      <c r="W607">
        <v>13.53</v>
      </c>
      <c r="X607">
        <v>7.0000000000000007E-2</v>
      </c>
      <c r="Y607">
        <v>425401</v>
      </c>
      <c r="Z607">
        <v>23633</v>
      </c>
      <c r="AA607">
        <v>1.1299999999999999</v>
      </c>
      <c r="AB607">
        <v>18</v>
      </c>
      <c r="AC607">
        <v>11</v>
      </c>
      <c r="AD607">
        <v>7</v>
      </c>
      <c r="AE607">
        <v>61.11</v>
      </c>
      <c r="AF607">
        <v>10</v>
      </c>
      <c r="AG607">
        <v>9</v>
      </c>
      <c r="AH607">
        <v>3</v>
      </c>
      <c r="AI607">
        <v>6</v>
      </c>
    </row>
    <row r="608" spans="1:35" x14ac:dyDescent="0.2">
      <c r="A608" s="102">
        <v>2946</v>
      </c>
      <c r="B608">
        <v>4061</v>
      </c>
      <c r="C608" t="s">
        <v>1224</v>
      </c>
      <c r="D608" t="s">
        <v>1062</v>
      </c>
      <c r="E608">
        <v>2685</v>
      </c>
      <c r="F608">
        <v>2677</v>
      </c>
      <c r="G608">
        <v>400</v>
      </c>
      <c r="H608" t="s">
        <v>1039</v>
      </c>
      <c r="I608">
        <v>7867</v>
      </c>
      <c r="J608" t="s">
        <v>1362</v>
      </c>
      <c r="K608" t="s">
        <v>1061</v>
      </c>
      <c r="L608">
        <v>885</v>
      </c>
      <c r="M608">
        <v>919</v>
      </c>
      <c r="N608">
        <v>1200</v>
      </c>
      <c r="O608" t="s">
        <v>1042</v>
      </c>
      <c r="P608">
        <v>0.79744450492694896</v>
      </c>
      <c r="Q608">
        <v>0.89482631921880096</v>
      </c>
      <c r="R608">
        <v>0.46969673929886002</v>
      </c>
      <c r="S608">
        <v>8.4034993518484202E-3</v>
      </c>
      <c r="T608">
        <v>0.15232653208750099</v>
      </c>
      <c r="U608">
        <v>0.15232653208750099</v>
      </c>
      <c r="V608">
        <v>0.49056847062151898</v>
      </c>
      <c r="W608">
        <v>1.55</v>
      </c>
      <c r="X608">
        <v>2.99</v>
      </c>
      <c r="Y608">
        <v>425070</v>
      </c>
      <c r="Z608">
        <v>23615</v>
      </c>
      <c r="AA608">
        <v>1.33</v>
      </c>
      <c r="AB608">
        <v>18</v>
      </c>
      <c r="AC608">
        <v>10</v>
      </c>
      <c r="AD608">
        <v>8</v>
      </c>
      <c r="AE608">
        <v>55.56</v>
      </c>
      <c r="AF608">
        <v>10</v>
      </c>
      <c r="AG608">
        <v>9</v>
      </c>
      <c r="AH608">
        <v>3</v>
      </c>
      <c r="AI608">
        <v>6</v>
      </c>
    </row>
    <row r="609" spans="1:35" x14ac:dyDescent="0.2">
      <c r="A609" s="102">
        <v>4403</v>
      </c>
      <c r="B609">
        <v>4543</v>
      </c>
      <c r="C609" t="s">
        <v>603</v>
      </c>
      <c r="D609" t="s">
        <v>1048</v>
      </c>
      <c r="E609">
        <v>3565</v>
      </c>
      <c r="F609">
        <v>3511</v>
      </c>
      <c r="G609">
        <v>200</v>
      </c>
      <c r="H609" t="s">
        <v>1042</v>
      </c>
      <c r="I609">
        <v>6645</v>
      </c>
      <c r="J609" t="s">
        <v>658</v>
      </c>
      <c r="K609" t="s">
        <v>1044</v>
      </c>
      <c r="L609">
        <v>6700</v>
      </c>
      <c r="M609">
        <v>6720</v>
      </c>
      <c r="N609">
        <v>100</v>
      </c>
      <c r="O609" t="s">
        <v>1039</v>
      </c>
      <c r="P609">
        <v>0.78650940983923301</v>
      </c>
      <c r="Q609">
        <v>0.85098870807892002</v>
      </c>
      <c r="R609">
        <v>0.33364496785840397</v>
      </c>
      <c r="S609">
        <v>8.0312833841729298E-2</v>
      </c>
      <c r="T609">
        <v>-2.5880353921858199</v>
      </c>
      <c r="U609">
        <v>2.5880353921858199</v>
      </c>
      <c r="V609">
        <v>2.46268146795693</v>
      </c>
      <c r="W609">
        <v>-16.690000000000001</v>
      </c>
      <c r="X609">
        <v>4.49</v>
      </c>
      <c r="Y609">
        <v>424382</v>
      </c>
      <c r="Z609">
        <v>28292</v>
      </c>
      <c r="AA609">
        <v>1.76</v>
      </c>
      <c r="AB609">
        <v>15</v>
      </c>
      <c r="AC609">
        <v>11</v>
      </c>
      <c r="AD609">
        <v>4</v>
      </c>
      <c r="AE609">
        <v>73.33</v>
      </c>
      <c r="AF609">
        <v>12</v>
      </c>
      <c r="AG609">
        <v>9</v>
      </c>
      <c r="AH609">
        <v>2</v>
      </c>
      <c r="AI609">
        <v>4</v>
      </c>
    </row>
    <row r="610" spans="1:35" x14ac:dyDescent="0.2">
      <c r="A610" s="102">
        <v>1030</v>
      </c>
      <c r="B610">
        <v>6301</v>
      </c>
      <c r="C610" t="s">
        <v>52</v>
      </c>
      <c r="D610" t="s">
        <v>1051</v>
      </c>
      <c r="E610">
        <v>2070</v>
      </c>
      <c r="F610">
        <v>2099</v>
      </c>
      <c r="G610">
        <v>500</v>
      </c>
      <c r="H610" t="s">
        <v>1039</v>
      </c>
      <c r="I610">
        <v>6326</v>
      </c>
      <c r="J610" t="s">
        <v>1763</v>
      </c>
      <c r="K610" t="s">
        <v>1051</v>
      </c>
      <c r="L610">
        <v>1345.5</v>
      </c>
      <c r="M610">
        <v>1365</v>
      </c>
      <c r="N610">
        <v>800</v>
      </c>
      <c r="O610" t="s">
        <v>1042</v>
      </c>
      <c r="P610">
        <v>0.86249111173565896</v>
      </c>
      <c r="Q610">
        <v>0.93816098405791504</v>
      </c>
      <c r="R610">
        <v>0.22892968491594301</v>
      </c>
      <c r="S610">
        <v>1.0025066954149699E-2</v>
      </c>
      <c r="T610">
        <v>1.2664154861694701</v>
      </c>
      <c r="U610">
        <v>1.2664154861694701</v>
      </c>
      <c r="V610">
        <v>1.0822458259425101</v>
      </c>
      <c r="W610">
        <v>6.66</v>
      </c>
      <c r="X610">
        <v>4.05</v>
      </c>
      <c r="Y610">
        <v>424202</v>
      </c>
      <c r="Z610">
        <v>19282</v>
      </c>
      <c r="AA610">
        <v>1.02</v>
      </c>
      <c r="AB610">
        <v>22</v>
      </c>
      <c r="AC610">
        <v>13</v>
      </c>
      <c r="AD610">
        <v>9</v>
      </c>
      <c r="AE610">
        <v>59.09</v>
      </c>
      <c r="AF610">
        <v>10</v>
      </c>
      <c r="AG610">
        <v>12</v>
      </c>
      <c r="AH610">
        <v>6</v>
      </c>
      <c r="AI610">
        <v>4</v>
      </c>
    </row>
    <row r="611" spans="1:35" x14ac:dyDescent="0.2">
      <c r="A611" s="102">
        <v>2208</v>
      </c>
      <c r="B611">
        <v>4530</v>
      </c>
      <c r="C611" t="s">
        <v>866</v>
      </c>
      <c r="D611" t="s">
        <v>1060</v>
      </c>
      <c r="E611">
        <v>5090</v>
      </c>
      <c r="F611">
        <v>5060</v>
      </c>
      <c r="G611">
        <v>200</v>
      </c>
      <c r="H611" t="s">
        <v>1042</v>
      </c>
      <c r="I611">
        <v>4626</v>
      </c>
      <c r="J611" t="s">
        <v>1242</v>
      </c>
      <c r="K611" t="s">
        <v>1062</v>
      </c>
      <c r="L611">
        <v>4495</v>
      </c>
      <c r="M611">
        <v>4445</v>
      </c>
      <c r="N611">
        <v>200</v>
      </c>
      <c r="O611" t="s">
        <v>1039</v>
      </c>
      <c r="P611">
        <v>0.91177068202759004</v>
      </c>
      <c r="Q611">
        <v>0.912683863721093</v>
      </c>
      <c r="R611" s="106">
        <v>0.42417562910038897</v>
      </c>
      <c r="S611" s="106">
        <v>1.53303108472106E-2</v>
      </c>
      <c r="T611">
        <v>-0.95591009245501102</v>
      </c>
      <c r="U611">
        <v>0.95591009245501102</v>
      </c>
      <c r="V611">
        <v>0.75158640123190901</v>
      </c>
      <c r="W611">
        <v>-4.63</v>
      </c>
      <c r="X611">
        <v>12.15</v>
      </c>
      <c r="Y611">
        <v>423929</v>
      </c>
      <c r="Z611">
        <v>70655</v>
      </c>
      <c r="AA611">
        <v>3.88</v>
      </c>
      <c r="AB611">
        <v>6</v>
      </c>
      <c r="AC611">
        <v>6</v>
      </c>
      <c r="AD611">
        <v>0</v>
      </c>
      <c r="AE611">
        <v>100</v>
      </c>
      <c r="AF611">
        <v>5</v>
      </c>
      <c r="AG611">
        <v>6</v>
      </c>
      <c r="AH611">
        <v>0</v>
      </c>
      <c r="AI611">
        <v>0</v>
      </c>
    </row>
    <row r="612" spans="1:35" x14ac:dyDescent="0.2">
      <c r="A612" s="102">
        <v>2573</v>
      </c>
      <c r="B612">
        <v>2175</v>
      </c>
      <c r="C612" t="s">
        <v>1215</v>
      </c>
      <c r="D612" t="s">
        <v>1052</v>
      </c>
      <c r="E612">
        <v>2426</v>
      </c>
      <c r="F612">
        <v>2432</v>
      </c>
      <c r="G612">
        <v>400</v>
      </c>
      <c r="H612" t="s">
        <v>1039</v>
      </c>
      <c r="I612">
        <v>3076</v>
      </c>
      <c r="J612" t="s">
        <v>1293</v>
      </c>
      <c r="K612" t="s">
        <v>1046</v>
      </c>
      <c r="L612">
        <v>1388</v>
      </c>
      <c r="M612">
        <v>1418</v>
      </c>
      <c r="N612">
        <v>700</v>
      </c>
      <c r="O612" t="s">
        <v>1042</v>
      </c>
      <c r="P612">
        <v>0.70653962553176797</v>
      </c>
      <c r="Q612">
        <v>0.90396800431225899</v>
      </c>
      <c r="R612">
        <v>0.30418749492628</v>
      </c>
      <c r="S612">
        <v>1.79647862834462E-2</v>
      </c>
      <c r="T612">
        <v>1.5118429980277699</v>
      </c>
      <c r="U612">
        <v>1.5118429980277699</v>
      </c>
      <c r="V612">
        <v>1.76569465654146</v>
      </c>
      <c r="W612">
        <v>12.67</v>
      </c>
      <c r="X612">
        <v>2.04</v>
      </c>
      <c r="Y612">
        <v>423832</v>
      </c>
      <c r="Z612">
        <v>20182</v>
      </c>
      <c r="AA612">
        <v>1.03</v>
      </c>
      <c r="AB612">
        <v>21</v>
      </c>
      <c r="AC612">
        <v>15</v>
      </c>
      <c r="AD612">
        <v>6</v>
      </c>
      <c r="AE612">
        <v>71.430000000000007</v>
      </c>
      <c r="AF612">
        <v>12</v>
      </c>
      <c r="AG612">
        <v>10</v>
      </c>
      <c r="AH612">
        <v>3</v>
      </c>
      <c r="AI612">
        <v>8</v>
      </c>
    </row>
    <row r="613" spans="1:35" x14ac:dyDescent="0.2">
      <c r="A613" s="102">
        <v>1200</v>
      </c>
      <c r="B613">
        <v>1332</v>
      </c>
      <c r="C613" t="s">
        <v>1358</v>
      </c>
      <c r="D613" t="s">
        <v>1123</v>
      </c>
      <c r="E613">
        <v>475</v>
      </c>
      <c r="F613">
        <v>479</v>
      </c>
      <c r="G613">
        <v>2100</v>
      </c>
      <c r="H613" t="s">
        <v>1042</v>
      </c>
      <c r="I613">
        <v>6269</v>
      </c>
      <c r="J613" t="s">
        <v>1360</v>
      </c>
      <c r="K613" t="s">
        <v>1051</v>
      </c>
      <c r="L613">
        <v>1629</v>
      </c>
      <c r="M613">
        <v>1669</v>
      </c>
      <c r="N613">
        <v>600</v>
      </c>
      <c r="O613" t="s">
        <v>1039</v>
      </c>
      <c r="P613">
        <v>0.86951519855069603</v>
      </c>
      <c r="Q613">
        <v>0.93407344807475301</v>
      </c>
      <c r="R613">
        <v>0.20707985019289199</v>
      </c>
      <c r="S613">
        <v>1.6857615278734199E-3</v>
      </c>
      <c r="T613">
        <v>-0.455620185037443</v>
      </c>
      <c r="U613">
        <v>0.455620185037443</v>
      </c>
      <c r="V613">
        <v>0.22789571622770199</v>
      </c>
      <c r="W613">
        <v>-7.57</v>
      </c>
      <c r="X613">
        <v>0.45</v>
      </c>
      <c r="Y613">
        <v>423734</v>
      </c>
      <c r="Z613">
        <v>16949</v>
      </c>
      <c r="AA613">
        <v>0.84</v>
      </c>
      <c r="AB613">
        <v>25</v>
      </c>
      <c r="AC613">
        <v>12</v>
      </c>
      <c r="AD613">
        <v>13</v>
      </c>
      <c r="AE613">
        <v>48</v>
      </c>
      <c r="AF613">
        <v>9</v>
      </c>
      <c r="AG613">
        <v>11</v>
      </c>
      <c r="AH613">
        <v>10</v>
      </c>
      <c r="AI613">
        <v>4</v>
      </c>
    </row>
    <row r="614" spans="1:35" x14ac:dyDescent="0.2">
      <c r="A614" s="102">
        <v>3429</v>
      </c>
      <c r="B614">
        <v>9513</v>
      </c>
      <c r="C614" t="s">
        <v>1201</v>
      </c>
      <c r="D614" t="s">
        <v>1085</v>
      </c>
      <c r="E614">
        <v>1970</v>
      </c>
      <c r="F614">
        <v>2002</v>
      </c>
      <c r="G614">
        <v>400</v>
      </c>
      <c r="H614" t="s">
        <v>1042</v>
      </c>
      <c r="I614">
        <v>9715</v>
      </c>
      <c r="J614" t="s">
        <v>1305</v>
      </c>
      <c r="K614" t="s">
        <v>1052</v>
      </c>
      <c r="L614">
        <v>2193</v>
      </c>
      <c r="M614">
        <v>2202</v>
      </c>
      <c r="N614">
        <v>400</v>
      </c>
      <c r="O614" t="s">
        <v>1039</v>
      </c>
      <c r="P614">
        <v>0.82727381317468496</v>
      </c>
      <c r="Q614">
        <v>0.88161190679359502</v>
      </c>
      <c r="R614">
        <v>0.18397326462498501</v>
      </c>
      <c r="S614">
        <v>1.20186270617989E-2</v>
      </c>
      <c r="T614">
        <v>-0.84895714668552602</v>
      </c>
      <c r="U614">
        <v>0.84895714668552602</v>
      </c>
      <c r="V614">
        <v>0.87088771119636899</v>
      </c>
      <c r="W614">
        <v>-11.72</v>
      </c>
      <c r="X614">
        <v>9.08</v>
      </c>
      <c r="Y614">
        <v>423603</v>
      </c>
      <c r="Z614">
        <v>26475</v>
      </c>
      <c r="AA614">
        <v>1.39</v>
      </c>
      <c r="AB614">
        <v>16</v>
      </c>
      <c r="AC614">
        <v>11</v>
      </c>
      <c r="AD614">
        <v>5</v>
      </c>
      <c r="AE614">
        <v>68.75</v>
      </c>
      <c r="AF614">
        <v>9</v>
      </c>
      <c r="AG614">
        <v>10</v>
      </c>
      <c r="AH614">
        <v>4</v>
      </c>
      <c r="AI614">
        <v>2</v>
      </c>
    </row>
    <row r="615" spans="1:35" x14ac:dyDescent="0.2">
      <c r="A615" s="102">
        <v>3445</v>
      </c>
      <c r="B615">
        <v>6902</v>
      </c>
      <c r="C615" t="s">
        <v>665</v>
      </c>
      <c r="D615" t="s">
        <v>1055</v>
      </c>
      <c r="E615">
        <v>3750</v>
      </c>
      <c r="F615">
        <v>3865</v>
      </c>
      <c r="G615">
        <v>200</v>
      </c>
      <c r="H615" t="s">
        <v>1042</v>
      </c>
      <c r="I615">
        <v>8218</v>
      </c>
      <c r="J615" t="s">
        <v>1160</v>
      </c>
      <c r="K615" t="s">
        <v>1063</v>
      </c>
      <c r="L615">
        <v>2336</v>
      </c>
      <c r="M615">
        <v>2304</v>
      </c>
      <c r="N615">
        <v>300</v>
      </c>
      <c r="O615" t="s">
        <v>1039</v>
      </c>
      <c r="P615">
        <v>0.74617650298534399</v>
      </c>
      <c r="Q615">
        <v>0.881176165444434</v>
      </c>
      <c r="R615">
        <v>7.0357853437755899E-2</v>
      </c>
      <c r="S615" s="15">
        <v>1.6455562947718899E-6</v>
      </c>
      <c r="T615">
        <v>-1.5718581605558499</v>
      </c>
      <c r="U615">
        <v>1.5718581605558499</v>
      </c>
      <c r="V615">
        <v>2.2247367943722698</v>
      </c>
      <c r="W615">
        <v>-14.33</v>
      </c>
      <c r="X615">
        <v>10.58</v>
      </c>
      <c r="Y615">
        <v>423378</v>
      </c>
      <c r="Z615">
        <v>30241</v>
      </c>
      <c r="AA615">
        <v>1.73</v>
      </c>
      <c r="AB615">
        <v>14</v>
      </c>
      <c r="AC615">
        <v>11</v>
      </c>
      <c r="AD615">
        <v>3</v>
      </c>
      <c r="AE615">
        <v>78.569999999999993</v>
      </c>
      <c r="AF615">
        <v>11</v>
      </c>
      <c r="AG615">
        <v>9</v>
      </c>
      <c r="AH615">
        <v>2</v>
      </c>
      <c r="AI615">
        <v>3</v>
      </c>
    </row>
    <row r="616" spans="1:35" x14ac:dyDescent="0.2">
      <c r="A616" s="102">
        <v>5053</v>
      </c>
      <c r="B616">
        <v>9142</v>
      </c>
      <c r="C616" t="s">
        <v>784</v>
      </c>
      <c r="D616" t="s">
        <v>1125</v>
      </c>
      <c r="E616">
        <v>2898</v>
      </c>
      <c r="F616">
        <v>2985</v>
      </c>
      <c r="G616">
        <v>300</v>
      </c>
      <c r="H616" t="s">
        <v>1042</v>
      </c>
      <c r="I616">
        <v>9412</v>
      </c>
      <c r="J616" t="s">
        <v>499</v>
      </c>
      <c r="K616" t="s">
        <v>1041</v>
      </c>
      <c r="L616">
        <v>415</v>
      </c>
      <c r="M616">
        <v>411</v>
      </c>
      <c r="N616">
        <v>2200</v>
      </c>
      <c r="O616" t="s">
        <v>1039</v>
      </c>
      <c r="P616">
        <v>0.76485590150802896</v>
      </c>
      <c r="Q616">
        <v>0.82584832381852802</v>
      </c>
      <c r="R616" s="15">
        <v>0.21196735872566699</v>
      </c>
      <c r="S616" s="15">
        <v>4.4364895810878199E-2</v>
      </c>
      <c r="T616">
        <v>-0.83961138713663397</v>
      </c>
      <c r="U616">
        <v>0.83961138713663397</v>
      </c>
      <c r="V616">
        <v>1.46437002598203</v>
      </c>
      <c r="W616">
        <v>-4.88</v>
      </c>
      <c r="X616">
        <v>0.97</v>
      </c>
      <c r="Y616">
        <v>423299</v>
      </c>
      <c r="Z616">
        <v>22279</v>
      </c>
      <c r="AA616">
        <v>1.04</v>
      </c>
      <c r="AB616">
        <v>19</v>
      </c>
      <c r="AC616">
        <v>13</v>
      </c>
      <c r="AD616">
        <v>6</v>
      </c>
      <c r="AE616">
        <v>68.42</v>
      </c>
      <c r="AF616">
        <v>14</v>
      </c>
      <c r="AG616">
        <v>8</v>
      </c>
      <c r="AH616">
        <v>2</v>
      </c>
      <c r="AI616">
        <v>9</v>
      </c>
    </row>
    <row r="617" spans="1:35" x14ac:dyDescent="0.2">
      <c r="A617" s="102">
        <v>1897</v>
      </c>
      <c r="B617">
        <v>4042</v>
      </c>
      <c r="C617" t="s">
        <v>1271</v>
      </c>
      <c r="D617" t="s">
        <v>1062</v>
      </c>
      <c r="E617">
        <v>1318</v>
      </c>
      <c r="F617">
        <v>1345</v>
      </c>
      <c r="G617">
        <v>700</v>
      </c>
      <c r="H617" t="s">
        <v>1039</v>
      </c>
      <c r="I617">
        <v>6501</v>
      </c>
      <c r="J617" t="s">
        <v>1178</v>
      </c>
      <c r="K617" t="s">
        <v>1044</v>
      </c>
      <c r="L617">
        <v>3234</v>
      </c>
      <c r="M617">
        <v>3268</v>
      </c>
      <c r="N617">
        <v>300</v>
      </c>
      <c r="O617" t="s">
        <v>1042</v>
      </c>
      <c r="P617">
        <v>0.96689692410620298</v>
      </c>
      <c r="Q617">
        <v>0.91983963754888298</v>
      </c>
      <c r="R617">
        <v>0.28501461433507602</v>
      </c>
      <c r="S617" s="15">
        <v>8.3061938569374702E-2</v>
      </c>
      <c r="T617">
        <v>0.72731362382130005</v>
      </c>
      <c r="U617">
        <v>0.72731362382130005</v>
      </c>
      <c r="V617">
        <v>0.71345034902368598</v>
      </c>
      <c r="W617">
        <v>3.2</v>
      </c>
      <c r="X617">
        <v>3.97</v>
      </c>
      <c r="Y617">
        <v>423021</v>
      </c>
      <c r="Z617">
        <v>20144</v>
      </c>
      <c r="AA617">
        <v>0.95</v>
      </c>
      <c r="AB617">
        <v>21</v>
      </c>
      <c r="AC617">
        <v>15</v>
      </c>
      <c r="AD617">
        <v>6</v>
      </c>
      <c r="AE617">
        <v>71.430000000000007</v>
      </c>
      <c r="AF617">
        <v>10</v>
      </c>
      <c r="AG617">
        <v>10</v>
      </c>
      <c r="AH617">
        <v>5</v>
      </c>
      <c r="AI617">
        <v>6</v>
      </c>
    </row>
    <row r="618" spans="1:35" x14ac:dyDescent="0.2">
      <c r="A618" s="102">
        <v>3557</v>
      </c>
      <c r="B618">
        <v>2175</v>
      </c>
      <c r="C618" t="s">
        <v>1215</v>
      </c>
      <c r="D618" t="s">
        <v>1052</v>
      </c>
      <c r="E618">
        <v>2426</v>
      </c>
      <c r="F618">
        <v>2432</v>
      </c>
      <c r="G618">
        <v>400</v>
      </c>
      <c r="H618" t="s">
        <v>1039</v>
      </c>
      <c r="I618">
        <v>9076</v>
      </c>
      <c r="J618" t="s">
        <v>780</v>
      </c>
      <c r="K618" t="s">
        <v>1125</v>
      </c>
      <c r="L618">
        <v>1296</v>
      </c>
      <c r="M618">
        <v>1310</v>
      </c>
      <c r="N618">
        <v>700</v>
      </c>
      <c r="O618" t="s">
        <v>1042</v>
      </c>
      <c r="P618">
        <v>0.84995319398472502</v>
      </c>
      <c r="Q618">
        <v>0.87781248550837798</v>
      </c>
      <c r="R618">
        <v>9.3050866930585494E-2</v>
      </c>
      <c r="S618" s="15">
        <v>4.2036985546631801E-2</v>
      </c>
      <c r="T618">
        <v>0.70822458338511396</v>
      </c>
      <c r="U618">
        <v>0.70822458338511396</v>
      </c>
      <c r="V618">
        <v>0.70918895455897402</v>
      </c>
      <c r="W618">
        <v>4.55</v>
      </c>
      <c r="X618">
        <v>5.74</v>
      </c>
      <c r="Y618">
        <v>422967</v>
      </c>
      <c r="Z618">
        <v>18390</v>
      </c>
      <c r="AA618">
        <v>0.98</v>
      </c>
      <c r="AB618">
        <v>23</v>
      </c>
      <c r="AC618">
        <v>15</v>
      </c>
      <c r="AD618">
        <v>8</v>
      </c>
      <c r="AE618">
        <v>65.22</v>
      </c>
      <c r="AF618">
        <v>9</v>
      </c>
      <c r="AG618">
        <v>16</v>
      </c>
      <c r="AH618">
        <v>7</v>
      </c>
      <c r="AI618">
        <v>0</v>
      </c>
    </row>
    <row r="619" spans="1:35" x14ac:dyDescent="0.2">
      <c r="A619" s="102">
        <v>5140</v>
      </c>
      <c r="B619">
        <v>3880</v>
      </c>
      <c r="C619" t="s">
        <v>986</v>
      </c>
      <c r="D619" t="s">
        <v>1206</v>
      </c>
      <c r="E619">
        <v>1477</v>
      </c>
      <c r="F619">
        <v>1472</v>
      </c>
      <c r="G619">
        <v>700</v>
      </c>
      <c r="H619" t="s">
        <v>1039</v>
      </c>
      <c r="I619">
        <v>4543</v>
      </c>
      <c r="J619" t="s">
        <v>603</v>
      </c>
      <c r="K619" t="s">
        <v>1048</v>
      </c>
      <c r="L619">
        <v>3565</v>
      </c>
      <c r="M619">
        <v>3511</v>
      </c>
      <c r="N619">
        <v>300</v>
      </c>
      <c r="O619" t="s">
        <v>1042</v>
      </c>
      <c r="P619">
        <v>0.57722599634580496</v>
      </c>
      <c r="Q619">
        <v>0.82182052469253097</v>
      </c>
      <c r="R619" s="15">
        <v>0.25173696000953699</v>
      </c>
      <c r="S619" s="15">
        <v>4.5307566530246798E-2</v>
      </c>
      <c r="T619">
        <v>0.75329281991512897</v>
      </c>
      <c r="U619">
        <v>0.75329281991512897</v>
      </c>
      <c r="V619">
        <v>0.49248674101554302</v>
      </c>
      <c r="W619">
        <v>4.3899999999999997</v>
      </c>
      <c r="X619">
        <v>2.17</v>
      </c>
      <c r="Y619">
        <v>422863</v>
      </c>
      <c r="Z619">
        <v>23492</v>
      </c>
      <c r="AA619">
        <v>1.22</v>
      </c>
      <c r="AB619">
        <v>18</v>
      </c>
      <c r="AC619">
        <v>11</v>
      </c>
      <c r="AD619">
        <v>7</v>
      </c>
      <c r="AE619">
        <v>61.11</v>
      </c>
      <c r="AF619">
        <v>12</v>
      </c>
      <c r="AG619">
        <v>9</v>
      </c>
      <c r="AH619">
        <v>1</v>
      </c>
      <c r="AI619">
        <v>8</v>
      </c>
    </row>
    <row r="620" spans="1:35" x14ac:dyDescent="0.2">
      <c r="A620" s="102">
        <v>2961</v>
      </c>
      <c r="B620">
        <v>3101</v>
      </c>
      <c r="C620" t="s">
        <v>1268</v>
      </c>
      <c r="D620" t="s">
        <v>1262</v>
      </c>
      <c r="E620">
        <v>1276</v>
      </c>
      <c r="F620">
        <v>1384</v>
      </c>
      <c r="G620">
        <v>600</v>
      </c>
      <c r="H620" t="s">
        <v>1039</v>
      </c>
      <c r="I620">
        <v>9706</v>
      </c>
      <c r="J620" t="s">
        <v>1129</v>
      </c>
      <c r="K620" t="s">
        <v>1059</v>
      </c>
      <c r="L620">
        <v>4050</v>
      </c>
      <c r="M620">
        <v>4255</v>
      </c>
      <c r="N620">
        <v>200</v>
      </c>
      <c r="O620" t="s">
        <v>1042</v>
      </c>
      <c r="P620">
        <v>0.84680462539738599</v>
      </c>
      <c r="Q620">
        <v>0.89437707645008502</v>
      </c>
      <c r="R620">
        <v>0.171792151080567</v>
      </c>
      <c r="S620">
        <v>9.7609954112361397E-2</v>
      </c>
      <c r="T620">
        <v>2.1397715547374601</v>
      </c>
      <c r="U620">
        <v>2.1397715547374601</v>
      </c>
      <c r="V620">
        <v>1.95818967244508</v>
      </c>
      <c r="W620">
        <v>11.61</v>
      </c>
      <c r="X620">
        <v>2.42</v>
      </c>
      <c r="Y620">
        <v>422400</v>
      </c>
      <c r="Z620">
        <v>20114</v>
      </c>
      <c r="AA620">
        <v>1.28</v>
      </c>
      <c r="AB620">
        <v>21</v>
      </c>
      <c r="AC620">
        <v>12</v>
      </c>
      <c r="AD620">
        <v>9</v>
      </c>
      <c r="AE620">
        <v>57.14</v>
      </c>
      <c r="AF620">
        <v>9</v>
      </c>
      <c r="AG620">
        <v>11</v>
      </c>
      <c r="AH620">
        <v>6</v>
      </c>
      <c r="AI620">
        <v>4</v>
      </c>
    </row>
    <row r="621" spans="1:35" x14ac:dyDescent="0.2">
      <c r="A621" s="102">
        <v>1130</v>
      </c>
      <c r="B621">
        <v>1802</v>
      </c>
      <c r="C621" t="s">
        <v>1198</v>
      </c>
      <c r="D621" t="s">
        <v>1049</v>
      </c>
      <c r="E621">
        <v>959</v>
      </c>
      <c r="F621">
        <v>952</v>
      </c>
      <c r="G621">
        <v>1100</v>
      </c>
      <c r="H621" t="s">
        <v>1039</v>
      </c>
      <c r="I621">
        <v>5802</v>
      </c>
      <c r="J621" t="s">
        <v>1213</v>
      </c>
      <c r="K621" t="s">
        <v>1053</v>
      </c>
      <c r="L621">
        <v>1092.5</v>
      </c>
      <c r="M621">
        <v>1134</v>
      </c>
      <c r="N621">
        <v>900</v>
      </c>
      <c r="O621" t="s">
        <v>1042</v>
      </c>
      <c r="P621">
        <v>0.97312476610021204</v>
      </c>
      <c r="Q621">
        <v>0.93610439881973295</v>
      </c>
      <c r="R621">
        <v>0.185606632239913</v>
      </c>
      <c r="S621">
        <v>8.9300684013157203E-2</v>
      </c>
      <c r="T621">
        <v>8.0410879589981096E-2</v>
      </c>
      <c r="U621">
        <v>8.0410879589981096E-2</v>
      </c>
      <c r="V621">
        <v>1.4368630831398801</v>
      </c>
      <c r="W621">
        <v>0.32</v>
      </c>
      <c r="X621">
        <v>2.61</v>
      </c>
      <c r="Y621">
        <v>422164</v>
      </c>
      <c r="Z621">
        <v>22219</v>
      </c>
      <c r="AA621">
        <v>1.1000000000000001</v>
      </c>
      <c r="AB621">
        <v>19</v>
      </c>
      <c r="AC621">
        <v>13</v>
      </c>
      <c r="AD621">
        <v>6</v>
      </c>
      <c r="AE621">
        <v>68.42</v>
      </c>
      <c r="AF621">
        <v>14</v>
      </c>
      <c r="AG621">
        <v>9</v>
      </c>
      <c r="AH621">
        <v>3</v>
      </c>
      <c r="AI621">
        <v>7</v>
      </c>
    </row>
    <row r="622" spans="1:35" x14ac:dyDescent="0.2">
      <c r="A622" s="102">
        <v>5320</v>
      </c>
      <c r="B622">
        <v>4188</v>
      </c>
      <c r="C622" t="s">
        <v>1205</v>
      </c>
      <c r="D622" t="s">
        <v>1062</v>
      </c>
      <c r="E622">
        <v>612.79999999999995</v>
      </c>
      <c r="F622">
        <v>621.70000000000005</v>
      </c>
      <c r="G622">
        <v>1800</v>
      </c>
      <c r="H622" t="s">
        <v>1042</v>
      </c>
      <c r="I622">
        <v>6641</v>
      </c>
      <c r="J622" t="s">
        <v>1610</v>
      </c>
      <c r="K622" t="s">
        <v>1044</v>
      </c>
      <c r="L622">
        <v>1097</v>
      </c>
      <c r="M622">
        <v>1095</v>
      </c>
      <c r="N622">
        <v>1000</v>
      </c>
      <c r="O622" t="s">
        <v>1039</v>
      </c>
      <c r="P622">
        <v>0.74917440375702504</v>
      </c>
      <c r="Q622">
        <v>0.813042475788045</v>
      </c>
      <c r="R622" s="15">
        <v>0.23722958943376399</v>
      </c>
      <c r="S622" s="106">
        <v>3.3908888751971199E-2</v>
      </c>
      <c r="T622">
        <v>-1.8543920328030501</v>
      </c>
      <c r="U622">
        <v>1.8543920328030501</v>
      </c>
      <c r="V622">
        <v>2.0465506326371399</v>
      </c>
      <c r="W622">
        <v>-17.93</v>
      </c>
      <c r="X622">
        <v>2.2000000000000002</v>
      </c>
      <c r="Y622">
        <v>421751</v>
      </c>
      <c r="Z622">
        <v>22197</v>
      </c>
      <c r="AA622">
        <v>1.07</v>
      </c>
      <c r="AB622">
        <v>19</v>
      </c>
      <c r="AC622">
        <v>14</v>
      </c>
      <c r="AD622">
        <v>5</v>
      </c>
      <c r="AE622">
        <v>73.680000000000007</v>
      </c>
      <c r="AF622">
        <v>13</v>
      </c>
      <c r="AG622">
        <v>8</v>
      </c>
      <c r="AH622">
        <v>2</v>
      </c>
      <c r="AI622">
        <v>9</v>
      </c>
    </row>
    <row r="623" spans="1:35" x14ac:dyDescent="0.2">
      <c r="A623" s="102">
        <v>4262</v>
      </c>
      <c r="B623">
        <v>2587</v>
      </c>
      <c r="C623" t="s">
        <v>1438</v>
      </c>
      <c r="D623" t="s">
        <v>1065</v>
      </c>
      <c r="E623">
        <v>4135</v>
      </c>
      <c r="F623">
        <v>4285</v>
      </c>
      <c r="G623">
        <v>200</v>
      </c>
      <c r="H623" t="s">
        <v>1042</v>
      </c>
      <c r="I623">
        <v>7943</v>
      </c>
      <c r="J623" t="s">
        <v>1782</v>
      </c>
      <c r="K623" t="s">
        <v>1038</v>
      </c>
      <c r="L623">
        <v>2103</v>
      </c>
      <c r="M623">
        <v>2293</v>
      </c>
      <c r="N623">
        <v>400</v>
      </c>
      <c r="O623" t="s">
        <v>1039</v>
      </c>
      <c r="P623">
        <v>0.87580723120972304</v>
      </c>
      <c r="Q623">
        <v>0.85569078111065999</v>
      </c>
      <c r="R623" s="106">
        <v>4.0733755923980403E-2</v>
      </c>
      <c r="S623" s="15">
        <v>2.6070324725716701E-2</v>
      </c>
      <c r="T623">
        <v>-0.46736271638370802</v>
      </c>
      <c r="U623">
        <v>0.46736271638370802</v>
      </c>
      <c r="V623">
        <v>4.2151112429052298E-4</v>
      </c>
      <c r="W623">
        <v>-3.76</v>
      </c>
      <c r="X623">
        <v>7.02</v>
      </c>
      <c r="Y623">
        <v>421334</v>
      </c>
      <c r="Z623">
        <v>23407</v>
      </c>
      <c r="AA623">
        <v>1.3</v>
      </c>
      <c r="AB623">
        <v>18</v>
      </c>
      <c r="AC623">
        <v>13</v>
      </c>
      <c r="AD623">
        <v>5</v>
      </c>
      <c r="AE623">
        <v>72.22</v>
      </c>
      <c r="AF623">
        <v>10</v>
      </c>
      <c r="AG623">
        <v>12</v>
      </c>
      <c r="AH623">
        <v>4</v>
      </c>
      <c r="AI623">
        <v>2</v>
      </c>
    </row>
    <row r="624" spans="1:35" x14ac:dyDescent="0.2">
      <c r="A624" s="102">
        <v>2319</v>
      </c>
      <c r="B624">
        <v>6724</v>
      </c>
      <c r="C624" t="s">
        <v>659</v>
      </c>
      <c r="D624" t="s">
        <v>1044</v>
      </c>
      <c r="E624">
        <v>1208</v>
      </c>
      <c r="F624">
        <v>1206</v>
      </c>
      <c r="G624">
        <v>900</v>
      </c>
      <c r="H624" t="s">
        <v>1042</v>
      </c>
      <c r="I624">
        <v>8473</v>
      </c>
      <c r="J624" t="s">
        <v>1758</v>
      </c>
      <c r="K624" t="s">
        <v>1181</v>
      </c>
      <c r="L624">
        <v>2117</v>
      </c>
      <c r="M624">
        <v>2164</v>
      </c>
      <c r="N624">
        <v>500</v>
      </c>
      <c r="O624" t="s">
        <v>1039</v>
      </c>
      <c r="P624">
        <v>0.89527871656539904</v>
      </c>
      <c r="Q624">
        <v>0.90987325847378098</v>
      </c>
      <c r="R624">
        <v>0.41691690896498301</v>
      </c>
      <c r="S624" s="15">
        <v>5.99384743573158E-2</v>
      </c>
      <c r="T624">
        <v>-2.0425954658386201</v>
      </c>
      <c r="U624">
        <v>2.0425954658386201</v>
      </c>
      <c r="V624">
        <v>1.87416085809615</v>
      </c>
      <c r="W624">
        <v>-20.059999999999999</v>
      </c>
      <c r="X624">
        <v>0.31</v>
      </c>
      <c r="Y624">
        <v>421226</v>
      </c>
      <c r="Z624">
        <v>19147</v>
      </c>
      <c r="AA624">
        <v>0.89</v>
      </c>
      <c r="AB624">
        <v>22</v>
      </c>
      <c r="AC624">
        <v>13</v>
      </c>
      <c r="AD624">
        <v>9</v>
      </c>
      <c r="AE624">
        <v>59.09</v>
      </c>
      <c r="AF624">
        <v>9</v>
      </c>
      <c r="AG624">
        <v>11</v>
      </c>
      <c r="AH624">
        <v>7</v>
      </c>
      <c r="AI624">
        <v>4</v>
      </c>
    </row>
    <row r="625" spans="1:35" x14ac:dyDescent="0.2">
      <c r="A625" s="102">
        <v>1392</v>
      </c>
      <c r="B625">
        <v>6361</v>
      </c>
      <c r="C625" t="s">
        <v>649</v>
      </c>
      <c r="D625" t="s">
        <v>1051</v>
      </c>
      <c r="E625">
        <v>2420</v>
      </c>
      <c r="F625">
        <v>2431</v>
      </c>
      <c r="G625">
        <v>400</v>
      </c>
      <c r="H625" t="s">
        <v>1039</v>
      </c>
      <c r="I625">
        <v>9101</v>
      </c>
      <c r="J625" t="s">
        <v>782</v>
      </c>
      <c r="K625" t="s">
        <v>1228</v>
      </c>
      <c r="L625">
        <v>1399</v>
      </c>
      <c r="M625">
        <v>1448</v>
      </c>
      <c r="N625">
        <v>700</v>
      </c>
      <c r="O625" t="s">
        <v>1042</v>
      </c>
      <c r="P625">
        <v>0.94726781243370795</v>
      </c>
      <c r="Q625">
        <v>0.93050909957749195</v>
      </c>
      <c r="R625" s="15">
        <v>3.9959263308484497E-2</v>
      </c>
      <c r="S625" s="106">
        <v>5.5414737211932498E-2</v>
      </c>
      <c r="T625">
        <v>0.14118163881013901</v>
      </c>
      <c r="U625">
        <v>0.14118163881013901</v>
      </c>
      <c r="V625">
        <v>0.93259185843997805</v>
      </c>
      <c r="W625">
        <v>0.92</v>
      </c>
      <c r="X625">
        <v>4.24</v>
      </c>
      <c r="Y625">
        <v>420911</v>
      </c>
      <c r="Z625">
        <v>26307</v>
      </c>
      <c r="AA625">
        <v>1.36</v>
      </c>
      <c r="AB625">
        <v>16</v>
      </c>
      <c r="AC625">
        <v>10</v>
      </c>
      <c r="AD625">
        <v>6</v>
      </c>
      <c r="AE625">
        <v>62.5</v>
      </c>
      <c r="AF625">
        <v>12</v>
      </c>
      <c r="AG625">
        <v>7</v>
      </c>
      <c r="AH625">
        <v>1</v>
      </c>
      <c r="AI625">
        <v>8</v>
      </c>
    </row>
    <row r="626" spans="1:35" x14ac:dyDescent="0.2">
      <c r="A626" s="102">
        <v>98</v>
      </c>
      <c r="B626">
        <v>8078</v>
      </c>
      <c r="C626" t="s">
        <v>1378</v>
      </c>
      <c r="D626" t="s">
        <v>1046</v>
      </c>
      <c r="E626">
        <v>1740</v>
      </c>
      <c r="F626">
        <v>1793</v>
      </c>
      <c r="G626">
        <v>500</v>
      </c>
      <c r="H626" t="s">
        <v>1039</v>
      </c>
      <c r="I626">
        <v>9201</v>
      </c>
      <c r="J626" t="s">
        <v>1244</v>
      </c>
      <c r="K626" t="s">
        <v>1245</v>
      </c>
      <c r="L626">
        <v>1845</v>
      </c>
      <c r="M626">
        <v>1967</v>
      </c>
      <c r="N626">
        <v>500</v>
      </c>
      <c r="O626" t="s">
        <v>1042</v>
      </c>
      <c r="P626">
        <v>0.97849450859602105</v>
      </c>
      <c r="Q626">
        <v>0.968393507193966</v>
      </c>
      <c r="R626" s="106">
        <v>7.5383404722975195E-2</v>
      </c>
      <c r="S626" s="15">
        <v>3.184889795444E-2</v>
      </c>
      <c r="T626">
        <v>2.0157616678736399</v>
      </c>
      <c r="U626">
        <v>2.0157616678736399</v>
      </c>
      <c r="V626">
        <v>3.7289194857661498</v>
      </c>
      <c r="W626">
        <v>7.77</v>
      </c>
      <c r="X626">
        <v>8.85</v>
      </c>
      <c r="Y626">
        <v>420691</v>
      </c>
      <c r="Z626">
        <v>38245</v>
      </c>
      <c r="AA626">
        <v>2.06</v>
      </c>
      <c r="AB626">
        <v>11</v>
      </c>
      <c r="AC626">
        <v>10</v>
      </c>
      <c r="AD626">
        <v>1</v>
      </c>
      <c r="AE626">
        <v>90.91</v>
      </c>
      <c r="AF626">
        <v>11</v>
      </c>
      <c r="AG626">
        <v>6</v>
      </c>
      <c r="AH626">
        <v>1</v>
      </c>
      <c r="AI626">
        <v>4</v>
      </c>
    </row>
    <row r="627" spans="1:35" x14ac:dyDescent="0.2">
      <c r="A627" s="102">
        <v>853</v>
      </c>
      <c r="B627">
        <v>4188</v>
      </c>
      <c r="C627" t="s">
        <v>1205</v>
      </c>
      <c r="D627" t="s">
        <v>1062</v>
      </c>
      <c r="E627">
        <v>612.79999999999995</v>
      </c>
      <c r="F627">
        <v>621.70000000000005</v>
      </c>
      <c r="G627">
        <v>1700</v>
      </c>
      <c r="H627" t="s">
        <v>1042</v>
      </c>
      <c r="I627">
        <v>6135</v>
      </c>
      <c r="J627" t="s">
        <v>1765</v>
      </c>
      <c r="K627" t="s">
        <v>1051</v>
      </c>
      <c r="L627">
        <v>3350</v>
      </c>
      <c r="M627">
        <v>3450</v>
      </c>
      <c r="N627">
        <v>300</v>
      </c>
      <c r="O627" t="s">
        <v>1039</v>
      </c>
      <c r="P627">
        <v>0.92708795100196495</v>
      </c>
      <c r="Q627">
        <v>0.94175250090085405</v>
      </c>
      <c r="R627">
        <v>5.1693752739301699E-2</v>
      </c>
      <c r="S627" s="15">
        <v>2.48687947709803E-2</v>
      </c>
      <c r="T627">
        <v>-1.1994771521886101</v>
      </c>
      <c r="U627">
        <v>1.1994771521886101</v>
      </c>
      <c r="V627">
        <v>0.97802183249572705</v>
      </c>
      <c r="W627">
        <v>-13.68</v>
      </c>
      <c r="X627">
        <v>2.11</v>
      </c>
      <c r="Y627">
        <v>420606</v>
      </c>
      <c r="Z627">
        <v>19118</v>
      </c>
      <c r="AA627">
        <v>1.01</v>
      </c>
      <c r="AB627">
        <v>22</v>
      </c>
      <c r="AC627">
        <v>14</v>
      </c>
      <c r="AD627">
        <v>8</v>
      </c>
      <c r="AE627">
        <v>63.64</v>
      </c>
      <c r="AF627">
        <v>11</v>
      </c>
      <c r="AG627">
        <v>14</v>
      </c>
      <c r="AH627">
        <v>6</v>
      </c>
      <c r="AI627">
        <v>2</v>
      </c>
    </row>
    <row r="628" spans="1:35" x14ac:dyDescent="0.2">
      <c r="A628" s="102">
        <v>3803</v>
      </c>
      <c r="B628">
        <v>2412</v>
      </c>
      <c r="C628" t="s">
        <v>1675</v>
      </c>
      <c r="D628" t="s">
        <v>1052</v>
      </c>
      <c r="E628">
        <v>1958</v>
      </c>
      <c r="F628">
        <v>2000</v>
      </c>
      <c r="G628">
        <v>400</v>
      </c>
      <c r="H628" t="s">
        <v>1039</v>
      </c>
      <c r="I628">
        <v>4540</v>
      </c>
      <c r="J628" t="s">
        <v>1370</v>
      </c>
      <c r="K628" t="s">
        <v>1060</v>
      </c>
      <c r="L628">
        <v>3000</v>
      </c>
      <c r="M628">
        <v>2950</v>
      </c>
      <c r="N628">
        <v>300</v>
      </c>
      <c r="O628" t="s">
        <v>1042</v>
      </c>
      <c r="P628">
        <v>0.81966599435461496</v>
      </c>
      <c r="Q628">
        <v>0.87126771628257804</v>
      </c>
      <c r="R628" s="106">
        <v>0.46962779202284</v>
      </c>
      <c r="S628">
        <v>9.7416780772685493E-3</v>
      </c>
      <c r="T628">
        <v>0.78397479910636703</v>
      </c>
      <c r="U628">
        <v>0.78397479910636703</v>
      </c>
      <c r="V628">
        <v>0.599511753000324</v>
      </c>
      <c r="W628">
        <v>8.3800000000000008</v>
      </c>
      <c r="X628">
        <v>9.6</v>
      </c>
      <c r="Y628">
        <v>420588</v>
      </c>
      <c r="Z628">
        <v>18286</v>
      </c>
      <c r="AA628">
        <v>0.96</v>
      </c>
      <c r="AB628">
        <v>23</v>
      </c>
      <c r="AC628">
        <v>13</v>
      </c>
      <c r="AD628">
        <v>10</v>
      </c>
      <c r="AE628">
        <v>56.52</v>
      </c>
      <c r="AF628">
        <v>10</v>
      </c>
      <c r="AG628">
        <v>12</v>
      </c>
      <c r="AH628">
        <v>5</v>
      </c>
      <c r="AI628">
        <v>6</v>
      </c>
    </row>
    <row r="629" spans="1:35" x14ac:dyDescent="0.2">
      <c r="A629" s="102">
        <v>777</v>
      </c>
      <c r="B629">
        <v>6501</v>
      </c>
      <c r="C629" t="s">
        <v>1178</v>
      </c>
      <c r="D629" t="s">
        <v>1044</v>
      </c>
      <c r="E629">
        <v>3234</v>
      </c>
      <c r="F629">
        <v>3268</v>
      </c>
      <c r="G629">
        <v>300</v>
      </c>
      <c r="H629" t="s">
        <v>1039</v>
      </c>
      <c r="I629">
        <v>8795</v>
      </c>
      <c r="J629" t="s">
        <v>1241</v>
      </c>
      <c r="K629" t="s">
        <v>1171</v>
      </c>
      <c r="L629">
        <v>885</v>
      </c>
      <c r="M629">
        <v>909</v>
      </c>
      <c r="N629">
        <v>1100</v>
      </c>
      <c r="O629" t="s">
        <v>1042</v>
      </c>
      <c r="P629">
        <v>0.96244400944628905</v>
      </c>
      <c r="Q629">
        <v>0.94381002306653605</v>
      </c>
      <c r="R629">
        <v>0.27350350818125402</v>
      </c>
      <c r="S629" s="15">
        <v>4.7863125129275298E-2</v>
      </c>
      <c r="T629">
        <v>0.497920624264102</v>
      </c>
      <c r="U629">
        <v>0.497920624264102</v>
      </c>
      <c r="V629">
        <v>0.92516999301554903</v>
      </c>
      <c r="W629">
        <v>2.11</v>
      </c>
      <c r="X629">
        <v>1.99</v>
      </c>
      <c r="Y629">
        <v>420525</v>
      </c>
      <c r="Z629">
        <v>20025</v>
      </c>
      <c r="AA629">
        <v>1.27</v>
      </c>
      <c r="AB629">
        <v>21</v>
      </c>
      <c r="AC629">
        <v>14</v>
      </c>
      <c r="AD629">
        <v>7</v>
      </c>
      <c r="AE629">
        <v>66.67</v>
      </c>
      <c r="AF629">
        <v>11</v>
      </c>
      <c r="AG629">
        <v>12</v>
      </c>
      <c r="AH629">
        <v>5</v>
      </c>
      <c r="AI629">
        <v>4</v>
      </c>
    </row>
    <row r="630" spans="1:35" x14ac:dyDescent="0.2">
      <c r="A630" s="102">
        <v>2250</v>
      </c>
      <c r="B630">
        <v>3863</v>
      </c>
      <c r="C630" t="s">
        <v>1207</v>
      </c>
      <c r="D630" t="s">
        <v>1206</v>
      </c>
      <c r="E630">
        <v>1544</v>
      </c>
      <c r="F630">
        <v>1575</v>
      </c>
      <c r="G630">
        <v>600</v>
      </c>
      <c r="H630" t="s">
        <v>1042</v>
      </c>
      <c r="I630">
        <v>7976</v>
      </c>
      <c r="J630" t="s">
        <v>1078</v>
      </c>
      <c r="K630" t="s">
        <v>1061</v>
      </c>
      <c r="L630">
        <v>1370</v>
      </c>
      <c r="M630">
        <v>1413</v>
      </c>
      <c r="N630">
        <v>700</v>
      </c>
      <c r="O630" t="s">
        <v>1039</v>
      </c>
      <c r="P630">
        <v>0.94662508531453804</v>
      </c>
      <c r="Q630">
        <v>0.91174080680289205</v>
      </c>
      <c r="R630">
        <v>0.12829754974702501</v>
      </c>
      <c r="S630" s="15">
        <v>8.3033154158221295E-2</v>
      </c>
      <c r="T630">
        <v>-0.188300785529599</v>
      </c>
      <c r="U630">
        <v>0.188300785529599</v>
      </c>
      <c r="V630">
        <v>0.10585987638078501</v>
      </c>
      <c r="W630">
        <v>-0.72</v>
      </c>
      <c r="X630">
        <v>4.67</v>
      </c>
      <c r="Y630">
        <v>420478</v>
      </c>
      <c r="Z630">
        <v>19113</v>
      </c>
      <c r="AA630">
        <v>1.01</v>
      </c>
      <c r="AB630">
        <v>22</v>
      </c>
      <c r="AC630">
        <v>14</v>
      </c>
      <c r="AD630">
        <v>8</v>
      </c>
      <c r="AE630">
        <v>63.64</v>
      </c>
      <c r="AF630">
        <v>12</v>
      </c>
      <c r="AG630">
        <v>11</v>
      </c>
      <c r="AH630">
        <v>4</v>
      </c>
      <c r="AI630">
        <v>7</v>
      </c>
    </row>
    <row r="631" spans="1:35" x14ac:dyDescent="0.2">
      <c r="A631" s="102">
        <v>1456</v>
      </c>
      <c r="B631">
        <v>3048</v>
      </c>
      <c r="C631" t="s">
        <v>1292</v>
      </c>
      <c r="D631" t="s">
        <v>1063</v>
      </c>
      <c r="E631">
        <v>1030</v>
      </c>
      <c r="F631">
        <v>1045</v>
      </c>
      <c r="G631">
        <v>1000</v>
      </c>
      <c r="H631" t="s">
        <v>1039</v>
      </c>
      <c r="I631">
        <v>6301</v>
      </c>
      <c r="J631" t="s">
        <v>52</v>
      </c>
      <c r="K631" t="s">
        <v>1051</v>
      </c>
      <c r="L631">
        <v>2070</v>
      </c>
      <c r="M631">
        <v>2099</v>
      </c>
      <c r="N631">
        <v>500</v>
      </c>
      <c r="O631" t="s">
        <v>1042</v>
      </c>
      <c r="P631">
        <v>0.90362979042202896</v>
      </c>
      <c r="Q631">
        <v>0.92910054501542005</v>
      </c>
      <c r="R631" s="106">
        <v>0.43474203353093099</v>
      </c>
      <c r="S631" s="106">
        <v>3.72581486783733E-2</v>
      </c>
      <c r="T631">
        <v>0.91578071155646501</v>
      </c>
      <c r="U631">
        <v>0.91578071155646501</v>
      </c>
      <c r="V631">
        <v>1.0782167791238599</v>
      </c>
      <c r="W631">
        <v>4.12</v>
      </c>
      <c r="X631">
        <v>0.43</v>
      </c>
      <c r="Y631">
        <v>420383</v>
      </c>
      <c r="Z631">
        <v>20018</v>
      </c>
      <c r="AA631">
        <v>0.95</v>
      </c>
      <c r="AB631">
        <v>21</v>
      </c>
      <c r="AC631">
        <v>15</v>
      </c>
      <c r="AD631">
        <v>6</v>
      </c>
      <c r="AE631">
        <v>71.430000000000007</v>
      </c>
      <c r="AF631">
        <v>8</v>
      </c>
      <c r="AG631">
        <v>13</v>
      </c>
      <c r="AH631">
        <v>5</v>
      </c>
      <c r="AI631">
        <v>3</v>
      </c>
    </row>
    <row r="632" spans="1:35" x14ac:dyDescent="0.2">
      <c r="A632" s="102">
        <v>3324</v>
      </c>
      <c r="B632">
        <v>9303</v>
      </c>
      <c r="C632" t="s">
        <v>1349</v>
      </c>
      <c r="D632" t="s">
        <v>1368</v>
      </c>
      <c r="E632">
        <v>1268</v>
      </c>
      <c r="F632">
        <v>1275</v>
      </c>
      <c r="G632">
        <v>900</v>
      </c>
      <c r="H632" t="s">
        <v>1042</v>
      </c>
      <c r="I632">
        <v>9682</v>
      </c>
      <c r="J632" t="s">
        <v>1200</v>
      </c>
      <c r="K632" t="s">
        <v>1041</v>
      </c>
      <c r="L632">
        <v>2169</v>
      </c>
      <c r="M632">
        <v>2168</v>
      </c>
      <c r="N632">
        <v>500</v>
      </c>
      <c r="O632" t="s">
        <v>1039</v>
      </c>
      <c r="P632">
        <v>0.92648518399447599</v>
      </c>
      <c r="Q632">
        <v>0.88463229668244303</v>
      </c>
      <c r="R632">
        <v>8.97303083416503E-2</v>
      </c>
      <c r="S632">
        <v>3.4244913080602402E-2</v>
      </c>
      <c r="T632">
        <v>-1.2014191829201699</v>
      </c>
      <c r="U632">
        <v>1.2014191829201699</v>
      </c>
      <c r="V632">
        <v>1.57377456501988</v>
      </c>
      <c r="W632">
        <v>-6.31</v>
      </c>
      <c r="X632">
        <v>5.86</v>
      </c>
      <c r="Y632">
        <v>420349</v>
      </c>
      <c r="Z632">
        <v>20017</v>
      </c>
      <c r="AA632">
        <v>1.04</v>
      </c>
      <c r="AB632">
        <v>21</v>
      </c>
      <c r="AC632">
        <v>14</v>
      </c>
      <c r="AD632">
        <v>7</v>
      </c>
      <c r="AE632">
        <v>66.67</v>
      </c>
      <c r="AF632">
        <v>12</v>
      </c>
      <c r="AG632">
        <v>9</v>
      </c>
      <c r="AH632">
        <v>2</v>
      </c>
      <c r="AI632">
        <v>10</v>
      </c>
    </row>
    <row r="633" spans="1:35" x14ac:dyDescent="0.2">
      <c r="A633" s="102">
        <v>5353</v>
      </c>
      <c r="B633">
        <v>3563</v>
      </c>
      <c r="C633" t="s">
        <v>1192</v>
      </c>
      <c r="D633" t="s">
        <v>1063</v>
      </c>
      <c r="E633">
        <v>1978</v>
      </c>
      <c r="F633">
        <v>2030</v>
      </c>
      <c r="G633">
        <v>400</v>
      </c>
      <c r="H633" t="s">
        <v>1039</v>
      </c>
      <c r="I633">
        <v>4212</v>
      </c>
      <c r="J633" t="s">
        <v>597</v>
      </c>
      <c r="K633" t="s">
        <v>1062</v>
      </c>
      <c r="L633">
        <v>2306</v>
      </c>
      <c r="M633">
        <v>2273</v>
      </c>
      <c r="N633">
        <v>400</v>
      </c>
      <c r="O633" t="s">
        <v>1042</v>
      </c>
      <c r="P633">
        <v>0.84800325467219795</v>
      </c>
      <c r="Q633">
        <v>0.81132717155082801</v>
      </c>
      <c r="R633" s="106">
        <v>0.48146871603438601</v>
      </c>
      <c r="S633">
        <v>3.0275379779840201E-2</v>
      </c>
      <c r="T633">
        <v>6.5553328279509201E-2</v>
      </c>
      <c r="U633">
        <v>6.5553328279509201E-2</v>
      </c>
      <c r="V633">
        <v>0.36567740039281299</v>
      </c>
      <c r="W633">
        <v>0.73</v>
      </c>
      <c r="X633">
        <v>10.69</v>
      </c>
      <c r="Y633">
        <v>419383</v>
      </c>
      <c r="Z633">
        <v>15533</v>
      </c>
      <c r="AA633">
        <v>0.76</v>
      </c>
      <c r="AB633">
        <v>27</v>
      </c>
      <c r="AC633">
        <v>14</v>
      </c>
      <c r="AD633">
        <v>13</v>
      </c>
      <c r="AE633">
        <v>51.85</v>
      </c>
      <c r="AF633">
        <v>9</v>
      </c>
      <c r="AG633">
        <v>13</v>
      </c>
      <c r="AH633">
        <v>8</v>
      </c>
      <c r="AI633">
        <v>6</v>
      </c>
    </row>
    <row r="634" spans="1:35" x14ac:dyDescent="0.2">
      <c r="A634" s="102">
        <v>978</v>
      </c>
      <c r="B634">
        <v>3116</v>
      </c>
      <c r="C634" t="s">
        <v>1179</v>
      </c>
      <c r="D634" t="s">
        <v>1055</v>
      </c>
      <c r="E634">
        <v>1350</v>
      </c>
      <c r="F634">
        <v>1380</v>
      </c>
      <c r="G634">
        <v>700</v>
      </c>
      <c r="H634" t="s">
        <v>1042</v>
      </c>
      <c r="I634">
        <v>6448</v>
      </c>
      <c r="J634" t="s">
        <v>397</v>
      </c>
      <c r="K634" t="s">
        <v>1044</v>
      </c>
      <c r="L634">
        <v>1859</v>
      </c>
      <c r="M634">
        <v>1924</v>
      </c>
      <c r="N634">
        <v>500</v>
      </c>
      <c r="O634" t="s">
        <v>1039</v>
      </c>
      <c r="P634">
        <v>0.95989334063699405</v>
      </c>
      <c r="Q634">
        <v>0.93917796689571598</v>
      </c>
      <c r="R634">
        <v>0.25859862936254102</v>
      </c>
      <c r="S634" s="106">
        <v>7.0002317507051104E-2</v>
      </c>
      <c r="T634">
        <v>-1.25045957940056</v>
      </c>
      <c r="U634">
        <v>1.25045957940056</v>
      </c>
      <c r="V634">
        <v>0.76346685199292996</v>
      </c>
      <c r="W634">
        <v>-4.2300000000000004</v>
      </c>
      <c r="X634">
        <v>0.42</v>
      </c>
      <c r="Y634">
        <v>419011</v>
      </c>
      <c r="Z634">
        <v>24648</v>
      </c>
      <c r="AA634">
        <v>1.24</v>
      </c>
      <c r="AB634">
        <v>17</v>
      </c>
      <c r="AC634">
        <v>12</v>
      </c>
      <c r="AD634">
        <v>5</v>
      </c>
      <c r="AE634">
        <v>70.59</v>
      </c>
      <c r="AF634">
        <v>13</v>
      </c>
      <c r="AG634">
        <v>8</v>
      </c>
      <c r="AH634">
        <v>1</v>
      </c>
      <c r="AI634">
        <v>8</v>
      </c>
    </row>
    <row r="635" spans="1:35" x14ac:dyDescent="0.2">
      <c r="A635" s="102">
        <v>2285</v>
      </c>
      <c r="B635">
        <v>3288</v>
      </c>
      <c r="C635" t="s">
        <v>1069</v>
      </c>
      <c r="D635" t="s">
        <v>1059</v>
      </c>
      <c r="E635">
        <v>2448</v>
      </c>
      <c r="F635">
        <v>2440</v>
      </c>
      <c r="G635">
        <v>400</v>
      </c>
      <c r="H635" t="s">
        <v>1039</v>
      </c>
      <c r="I635">
        <v>8804</v>
      </c>
      <c r="J635" t="s">
        <v>769</v>
      </c>
      <c r="K635" t="s">
        <v>1059</v>
      </c>
      <c r="L635">
        <v>1246</v>
      </c>
      <c r="M635">
        <v>1280</v>
      </c>
      <c r="N635">
        <v>800</v>
      </c>
      <c r="O635" t="s">
        <v>1042</v>
      </c>
      <c r="P635">
        <v>0.96903456649480901</v>
      </c>
      <c r="Q635">
        <v>0.910866942668632</v>
      </c>
      <c r="R635" s="15">
        <v>0.123806431297564</v>
      </c>
      <c r="S635">
        <v>5.12509135091299E-2</v>
      </c>
      <c r="T635">
        <v>0.28815487618062002</v>
      </c>
      <c r="U635">
        <v>0.28815487618062002</v>
      </c>
      <c r="V635">
        <v>0.97451340613494197</v>
      </c>
      <c r="W635">
        <v>1.87</v>
      </c>
      <c r="X635">
        <v>4.92</v>
      </c>
      <c r="Y635">
        <v>418048</v>
      </c>
      <c r="Z635">
        <v>24591</v>
      </c>
      <c r="AA635">
        <v>1.19</v>
      </c>
      <c r="AB635">
        <v>17</v>
      </c>
      <c r="AC635">
        <v>9</v>
      </c>
      <c r="AD635">
        <v>8</v>
      </c>
      <c r="AE635">
        <v>52.94</v>
      </c>
      <c r="AF635">
        <v>9</v>
      </c>
      <c r="AG635">
        <v>8</v>
      </c>
      <c r="AH635">
        <v>5</v>
      </c>
      <c r="AI635">
        <v>4</v>
      </c>
    </row>
    <row r="636" spans="1:35" x14ac:dyDescent="0.2">
      <c r="A636" s="102">
        <v>1132</v>
      </c>
      <c r="B636">
        <v>1662</v>
      </c>
      <c r="C636" t="s">
        <v>510</v>
      </c>
      <c r="D636" t="s">
        <v>1202</v>
      </c>
      <c r="E636">
        <v>1914</v>
      </c>
      <c r="F636">
        <v>1898</v>
      </c>
      <c r="G636">
        <v>500</v>
      </c>
      <c r="H636" t="s">
        <v>1042</v>
      </c>
      <c r="I636">
        <v>6287</v>
      </c>
      <c r="J636" t="s">
        <v>1109</v>
      </c>
      <c r="K636" t="s">
        <v>1051</v>
      </c>
      <c r="L636">
        <v>2298</v>
      </c>
      <c r="M636">
        <v>2300</v>
      </c>
      <c r="N636">
        <v>400</v>
      </c>
      <c r="O636" t="s">
        <v>1039</v>
      </c>
      <c r="P636">
        <v>0.96109039928831397</v>
      </c>
      <c r="Q636">
        <v>0.93608711913919795</v>
      </c>
      <c r="R636" s="106">
        <v>5.4730260324949501E-2</v>
      </c>
      <c r="S636">
        <v>5.3508478392048198E-2</v>
      </c>
      <c r="T636">
        <v>-1.5259400384545201</v>
      </c>
      <c r="U636">
        <v>1.5259400384545201</v>
      </c>
      <c r="V636">
        <v>1.5459610538805799</v>
      </c>
      <c r="W636">
        <v>-10.01</v>
      </c>
      <c r="X636">
        <v>3.15</v>
      </c>
      <c r="Y636">
        <v>418045</v>
      </c>
      <c r="Z636">
        <v>20902</v>
      </c>
      <c r="AA636">
        <v>1.04</v>
      </c>
      <c r="AB636">
        <v>20</v>
      </c>
      <c r="AC636">
        <v>12</v>
      </c>
      <c r="AD636">
        <v>8</v>
      </c>
      <c r="AE636">
        <v>60</v>
      </c>
      <c r="AF636">
        <v>10</v>
      </c>
      <c r="AG636">
        <v>11</v>
      </c>
      <c r="AH636">
        <v>5</v>
      </c>
      <c r="AI636">
        <v>4</v>
      </c>
    </row>
    <row r="637" spans="1:35" x14ac:dyDescent="0.2">
      <c r="A637" s="102">
        <v>3484</v>
      </c>
      <c r="B637">
        <v>5803</v>
      </c>
      <c r="C637" t="s">
        <v>23</v>
      </c>
      <c r="D637" t="s">
        <v>1053</v>
      </c>
      <c r="E637">
        <v>314</v>
      </c>
      <c r="F637">
        <v>329</v>
      </c>
      <c r="G637">
        <v>3300</v>
      </c>
      <c r="H637" t="s">
        <v>1039</v>
      </c>
      <c r="I637">
        <v>8358</v>
      </c>
      <c r="J637" t="s">
        <v>1259</v>
      </c>
      <c r="K637" t="s">
        <v>1083</v>
      </c>
      <c r="L637">
        <v>371</v>
      </c>
      <c r="M637">
        <v>376</v>
      </c>
      <c r="N637">
        <v>2900</v>
      </c>
      <c r="O637" t="s">
        <v>1042</v>
      </c>
      <c r="P637">
        <v>0.94705263560539699</v>
      </c>
      <c r="Q637">
        <v>0.88009710724674695</v>
      </c>
      <c r="R637">
        <v>1.6803398234267599E-2</v>
      </c>
      <c r="S637">
        <v>2.29857389720684E-2</v>
      </c>
      <c r="T637">
        <v>0.21296868596808499</v>
      </c>
      <c r="U637">
        <v>0.21296868596808499</v>
      </c>
      <c r="V637">
        <v>0.64932355381985796</v>
      </c>
      <c r="W637">
        <v>1.3</v>
      </c>
      <c r="X637">
        <v>0.43</v>
      </c>
      <c r="Y637">
        <v>417857</v>
      </c>
      <c r="Z637">
        <v>18168</v>
      </c>
      <c r="AA637">
        <v>0.9</v>
      </c>
      <c r="AB637">
        <v>23</v>
      </c>
      <c r="AC637">
        <v>15</v>
      </c>
      <c r="AD637">
        <v>8</v>
      </c>
      <c r="AE637">
        <v>65.22</v>
      </c>
      <c r="AF637">
        <v>8</v>
      </c>
      <c r="AG637">
        <v>13</v>
      </c>
      <c r="AH637">
        <v>7</v>
      </c>
      <c r="AI637">
        <v>3</v>
      </c>
    </row>
    <row r="638" spans="1:35" x14ac:dyDescent="0.2">
      <c r="A638" s="102">
        <v>4311</v>
      </c>
      <c r="B638">
        <v>4185</v>
      </c>
      <c r="C638" t="s">
        <v>1353</v>
      </c>
      <c r="D638" t="s">
        <v>1062</v>
      </c>
      <c r="E638">
        <v>1981</v>
      </c>
      <c r="F638">
        <v>1986</v>
      </c>
      <c r="G638">
        <v>500</v>
      </c>
      <c r="H638" t="s">
        <v>1039</v>
      </c>
      <c r="I638">
        <v>8572</v>
      </c>
      <c r="J638" t="s">
        <v>1007</v>
      </c>
      <c r="K638" t="s">
        <v>1045</v>
      </c>
      <c r="L638">
        <v>443</v>
      </c>
      <c r="M638">
        <v>444</v>
      </c>
      <c r="N638">
        <v>2200</v>
      </c>
      <c r="O638" t="s">
        <v>1042</v>
      </c>
      <c r="P638">
        <v>0.76935476787630497</v>
      </c>
      <c r="Q638">
        <v>0.854066444412238</v>
      </c>
      <c r="R638">
        <v>0.37189176413373898</v>
      </c>
      <c r="S638" s="15">
        <v>5.6855573350237498E-2</v>
      </c>
      <c r="T638">
        <v>0.91180624468441296</v>
      </c>
      <c r="U638">
        <v>0.91180624468441296</v>
      </c>
      <c r="V638">
        <v>0.93766289967782501</v>
      </c>
      <c r="W638">
        <v>5.74</v>
      </c>
      <c r="X638">
        <v>1.63</v>
      </c>
      <c r="Y638">
        <v>417545</v>
      </c>
      <c r="Z638">
        <v>21976</v>
      </c>
      <c r="AA638">
        <v>1.1200000000000001</v>
      </c>
      <c r="AB638">
        <v>19</v>
      </c>
      <c r="AC638">
        <v>12</v>
      </c>
      <c r="AD638">
        <v>7</v>
      </c>
      <c r="AE638">
        <v>63.16</v>
      </c>
      <c r="AF638">
        <v>10</v>
      </c>
      <c r="AG638">
        <v>11</v>
      </c>
      <c r="AH638">
        <v>5</v>
      </c>
      <c r="AI638">
        <v>3</v>
      </c>
    </row>
    <row r="639" spans="1:35" x14ac:dyDescent="0.2">
      <c r="A639" s="102">
        <v>935</v>
      </c>
      <c r="B639">
        <v>3591</v>
      </c>
      <c r="C639" t="s">
        <v>575</v>
      </c>
      <c r="D639" t="s">
        <v>1262</v>
      </c>
      <c r="E639">
        <v>2174</v>
      </c>
      <c r="F639">
        <v>2205</v>
      </c>
      <c r="G639">
        <v>400</v>
      </c>
      <c r="H639" t="s">
        <v>1042</v>
      </c>
      <c r="I639">
        <v>7186</v>
      </c>
      <c r="J639" t="s">
        <v>490</v>
      </c>
      <c r="K639" t="s">
        <v>1083</v>
      </c>
      <c r="L639">
        <v>325</v>
      </c>
      <c r="M639">
        <v>326</v>
      </c>
      <c r="N639">
        <v>2700</v>
      </c>
      <c r="O639" t="s">
        <v>1039</v>
      </c>
      <c r="P639">
        <v>0.90325907718657406</v>
      </c>
      <c r="Q639">
        <v>0.93998660552603497</v>
      </c>
      <c r="R639">
        <v>0.47682195341046701</v>
      </c>
      <c r="S639">
        <v>3.9406103050747397E-2</v>
      </c>
      <c r="T639">
        <v>-0.76374249150439999</v>
      </c>
      <c r="U639">
        <v>0.76374249150439999</v>
      </c>
      <c r="V639">
        <v>1.12735215436897</v>
      </c>
      <c r="W639">
        <v>-4.8899999999999997</v>
      </c>
      <c r="X639">
        <v>0.2</v>
      </c>
      <c r="Y639">
        <v>417525</v>
      </c>
      <c r="Z639">
        <v>18978</v>
      </c>
      <c r="AA639">
        <v>0.92</v>
      </c>
      <c r="AB639">
        <v>22</v>
      </c>
      <c r="AC639">
        <v>15</v>
      </c>
      <c r="AD639">
        <v>7</v>
      </c>
      <c r="AE639">
        <v>68.180000000000007</v>
      </c>
      <c r="AF639">
        <v>12</v>
      </c>
      <c r="AG639">
        <v>10</v>
      </c>
      <c r="AH639">
        <v>4</v>
      </c>
      <c r="AI639">
        <v>8</v>
      </c>
    </row>
    <row r="640" spans="1:35" x14ac:dyDescent="0.2">
      <c r="A640" s="102">
        <v>3518</v>
      </c>
      <c r="B640">
        <v>1860</v>
      </c>
      <c r="C640" t="s">
        <v>53</v>
      </c>
      <c r="D640" t="s">
        <v>1049</v>
      </c>
      <c r="E640">
        <v>645</v>
      </c>
      <c r="F640">
        <v>652</v>
      </c>
      <c r="G640">
        <v>1700</v>
      </c>
      <c r="H640" t="s">
        <v>1042</v>
      </c>
      <c r="I640">
        <v>4503</v>
      </c>
      <c r="J640" t="s">
        <v>600</v>
      </c>
      <c r="K640" t="s">
        <v>1060</v>
      </c>
      <c r="L640">
        <v>1839</v>
      </c>
      <c r="M640">
        <v>1805</v>
      </c>
      <c r="N640">
        <v>600</v>
      </c>
      <c r="O640" t="s">
        <v>1039</v>
      </c>
      <c r="P640">
        <v>0.85288177581864</v>
      </c>
      <c r="Q640">
        <v>0.87919831100608503</v>
      </c>
      <c r="R640" s="15">
        <v>0.28556730304493599</v>
      </c>
      <c r="S640">
        <v>4.3764339470478697E-2</v>
      </c>
      <c r="T640">
        <v>-0.52174977092697705</v>
      </c>
      <c r="U640">
        <v>0.52174977092697705</v>
      </c>
      <c r="V640">
        <v>1.3545146230405201</v>
      </c>
      <c r="W640">
        <v>-2.39</v>
      </c>
      <c r="X640">
        <v>2.35</v>
      </c>
      <c r="Y640">
        <v>417432</v>
      </c>
      <c r="Z640">
        <v>21970</v>
      </c>
      <c r="AA640">
        <v>1.1200000000000001</v>
      </c>
      <c r="AB640">
        <v>19</v>
      </c>
      <c r="AC640">
        <v>14</v>
      </c>
      <c r="AD640">
        <v>5</v>
      </c>
      <c r="AE640">
        <v>73.680000000000007</v>
      </c>
      <c r="AF640">
        <v>12</v>
      </c>
      <c r="AG640">
        <v>10</v>
      </c>
      <c r="AH640">
        <v>4</v>
      </c>
      <c r="AI640">
        <v>5</v>
      </c>
    </row>
    <row r="641" spans="1:35" x14ac:dyDescent="0.2">
      <c r="A641" s="102">
        <v>4024</v>
      </c>
      <c r="B641">
        <v>3197</v>
      </c>
      <c r="C641" t="s">
        <v>561</v>
      </c>
      <c r="D641" t="s">
        <v>1063</v>
      </c>
      <c r="E641">
        <v>1745</v>
      </c>
      <c r="F641">
        <v>1778</v>
      </c>
      <c r="G641">
        <v>600</v>
      </c>
      <c r="H641" t="s">
        <v>1039</v>
      </c>
      <c r="I641">
        <v>8850</v>
      </c>
      <c r="J641" t="s">
        <v>1566</v>
      </c>
      <c r="K641" t="s">
        <v>1059</v>
      </c>
      <c r="L641">
        <v>2068</v>
      </c>
      <c r="M641">
        <v>2101</v>
      </c>
      <c r="N641">
        <v>500</v>
      </c>
      <c r="O641" t="s">
        <v>1042</v>
      </c>
      <c r="P641">
        <v>0.74212753375104201</v>
      </c>
      <c r="Q641">
        <v>0.86402046159378298</v>
      </c>
      <c r="R641">
        <v>0.29474536812675001</v>
      </c>
      <c r="S641">
        <v>3.4085575523781199E-2</v>
      </c>
      <c r="T641">
        <v>1.0162338230897801</v>
      </c>
      <c r="U641">
        <v>1.0162338230897801</v>
      </c>
      <c r="V641">
        <v>0.69401204110619497</v>
      </c>
      <c r="W641">
        <v>7.42</v>
      </c>
      <c r="X641">
        <v>1.55</v>
      </c>
      <c r="Y641">
        <v>417310</v>
      </c>
      <c r="Z641">
        <v>23184</v>
      </c>
      <c r="AA641">
        <v>1.1200000000000001</v>
      </c>
      <c r="AB641">
        <v>18</v>
      </c>
      <c r="AC641">
        <v>13</v>
      </c>
      <c r="AD641">
        <v>5</v>
      </c>
      <c r="AE641">
        <v>72.22</v>
      </c>
      <c r="AF641">
        <v>10</v>
      </c>
      <c r="AG641">
        <v>11</v>
      </c>
      <c r="AH641">
        <v>4</v>
      </c>
      <c r="AI641">
        <v>3</v>
      </c>
    </row>
    <row r="642" spans="1:35" x14ac:dyDescent="0.2">
      <c r="A642" s="102">
        <v>5381</v>
      </c>
      <c r="B642">
        <v>4516</v>
      </c>
      <c r="C642" t="s">
        <v>1382</v>
      </c>
      <c r="D642" t="s">
        <v>1060</v>
      </c>
      <c r="E642">
        <v>7260</v>
      </c>
      <c r="F642">
        <v>7090</v>
      </c>
      <c r="G642">
        <v>100</v>
      </c>
      <c r="H642" t="s">
        <v>1042</v>
      </c>
      <c r="I642">
        <v>6370</v>
      </c>
      <c r="J642" t="s">
        <v>1230</v>
      </c>
      <c r="K642" t="s">
        <v>1051</v>
      </c>
      <c r="L642">
        <v>3055</v>
      </c>
      <c r="M642">
        <v>3080</v>
      </c>
      <c r="N642">
        <v>200</v>
      </c>
      <c r="O642" t="s">
        <v>1039</v>
      </c>
      <c r="P642">
        <v>0.70045028831605405</v>
      </c>
      <c r="Q642">
        <v>0.80998761600272995</v>
      </c>
      <c r="R642" s="15">
        <v>0.13607425766890099</v>
      </c>
      <c r="S642" s="106">
        <v>2.6126016688227799E-4</v>
      </c>
      <c r="T642">
        <v>-2.9405515497536201</v>
      </c>
      <c r="U642">
        <v>2.9405515497536201</v>
      </c>
      <c r="V642">
        <v>2.7956693553326399</v>
      </c>
      <c r="W642">
        <v>-26.84</v>
      </c>
      <c r="X642">
        <v>13.12</v>
      </c>
      <c r="Y642">
        <v>416831</v>
      </c>
      <c r="Z642">
        <v>29774</v>
      </c>
      <c r="AA642">
        <v>1.86</v>
      </c>
      <c r="AB642">
        <v>14</v>
      </c>
      <c r="AC642">
        <v>11</v>
      </c>
      <c r="AD642">
        <v>3</v>
      </c>
      <c r="AE642">
        <v>78.569999999999993</v>
      </c>
      <c r="AF642">
        <v>8</v>
      </c>
      <c r="AG642">
        <v>10</v>
      </c>
      <c r="AH642">
        <v>3</v>
      </c>
      <c r="AI642">
        <v>1</v>
      </c>
    </row>
    <row r="643" spans="1:35" x14ac:dyDescent="0.2">
      <c r="A643" s="102">
        <v>4277</v>
      </c>
      <c r="B643">
        <v>6370</v>
      </c>
      <c r="C643" t="s">
        <v>1230</v>
      </c>
      <c r="D643" t="s">
        <v>1051</v>
      </c>
      <c r="E643">
        <v>3055</v>
      </c>
      <c r="F643">
        <v>3080</v>
      </c>
      <c r="G643">
        <v>300</v>
      </c>
      <c r="H643" t="s">
        <v>1039</v>
      </c>
      <c r="I643">
        <v>9412</v>
      </c>
      <c r="J643" t="s">
        <v>499</v>
      </c>
      <c r="K643" t="s">
        <v>1041</v>
      </c>
      <c r="L643">
        <v>415</v>
      </c>
      <c r="M643">
        <v>411</v>
      </c>
      <c r="N643">
        <v>2200</v>
      </c>
      <c r="O643" t="s">
        <v>1042</v>
      </c>
      <c r="P643">
        <v>0.74025650311408497</v>
      </c>
      <c r="Q643">
        <v>0.85536646447237796</v>
      </c>
      <c r="R643" s="15">
        <v>0.23382251848635699</v>
      </c>
      <c r="S643" s="15">
        <v>2.34836103436829E-2</v>
      </c>
      <c r="T643">
        <v>1.73817374446394</v>
      </c>
      <c r="U643">
        <v>1.73817374446394</v>
      </c>
      <c r="V643">
        <v>1.3562941133450299</v>
      </c>
      <c r="W643">
        <v>10.17</v>
      </c>
      <c r="X643">
        <v>2.14</v>
      </c>
      <c r="Y643">
        <v>416759</v>
      </c>
      <c r="Z643">
        <v>21935</v>
      </c>
      <c r="AA643">
        <v>1</v>
      </c>
      <c r="AB643">
        <v>19</v>
      </c>
      <c r="AC643">
        <v>8</v>
      </c>
      <c r="AD643">
        <v>11</v>
      </c>
      <c r="AE643">
        <v>42.11</v>
      </c>
      <c r="AF643">
        <v>14</v>
      </c>
      <c r="AG643">
        <v>4</v>
      </c>
      <c r="AH643">
        <v>3</v>
      </c>
      <c r="AI643">
        <v>12</v>
      </c>
    </row>
    <row r="644" spans="1:35" x14ac:dyDescent="0.2">
      <c r="A644" s="102">
        <v>1597</v>
      </c>
      <c r="B644">
        <v>7278</v>
      </c>
      <c r="C644" t="s">
        <v>42</v>
      </c>
      <c r="D644" t="s">
        <v>1055</v>
      </c>
      <c r="E644">
        <v>1680</v>
      </c>
      <c r="F644">
        <v>1693</v>
      </c>
      <c r="G644">
        <v>600</v>
      </c>
      <c r="H644" t="s">
        <v>1042</v>
      </c>
      <c r="I644">
        <v>7453</v>
      </c>
      <c r="J644" t="s">
        <v>50</v>
      </c>
      <c r="K644" t="s">
        <v>1063</v>
      </c>
      <c r="L644">
        <v>1396</v>
      </c>
      <c r="M644">
        <v>1429</v>
      </c>
      <c r="N644">
        <v>700</v>
      </c>
      <c r="O644" t="s">
        <v>1039</v>
      </c>
      <c r="P644">
        <v>0.96357277506754402</v>
      </c>
      <c r="Q644">
        <v>0.92602760215044699</v>
      </c>
      <c r="R644">
        <v>3.5942276670988003E-2</v>
      </c>
      <c r="S644">
        <v>2.2302601803613199E-2</v>
      </c>
      <c r="T644">
        <v>-1.4465396311257199</v>
      </c>
      <c r="U644">
        <v>1.4465396311257199</v>
      </c>
      <c r="V644">
        <v>1.0683802813759899</v>
      </c>
      <c r="W644">
        <v>-11.07</v>
      </c>
      <c r="X644">
        <v>1.53</v>
      </c>
      <c r="Y644">
        <v>416493</v>
      </c>
      <c r="Z644">
        <v>26031</v>
      </c>
      <c r="AA644">
        <v>1.51</v>
      </c>
      <c r="AB644">
        <v>16</v>
      </c>
      <c r="AC644">
        <v>13</v>
      </c>
      <c r="AD644">
        <v>3</v>
      </c>
      <c r="AE644">
        <v>81.25</v>
      </c>
      <c r="AF644">
        <v>11</v>
      </c>
      <c r="AG644">
        <v>9</v>
      </c>
      <c r="AH644">
        <v>1</v>
      </c>
      <c r="AI644">
        <v>6</v>
      </c>
    </row>
    <row r="645" spans="1:35" x14ac:dyDescent="0.2">
      <c r="A645" s="102">
        <v>5166</v>
      </c>
      <c r="B645">
        <v>7846</v>
      </c>
      <c r="C645" t="s">
        <v>699</v>
      </c>
      <c r="D645" t="s">
        <v>1061</v>
      </c>
      <c r="E645">
        <v>3740</v>
      </c>
      <c r="F645">
        <v>3700</v>
      </c>
      <c r="G645">
        <v>200</v>
      </c>
      <c r="H645" t="s">
        <v>1039</v>
      </c>
      <c r="I645">
        <v>9613</v>
      </c>
      <c r="J645" t="s">
        <v>1367</v>
      </c>
      <c r="K645" t="s">
        <v>1041</v>
      </c>
      <c r="L645">
        <v>1149</v>
      </c>
      <c r="M645">
        <v>1164</v>
      </c>
      <c r="N645">
        <v>600</v>
      </c>
      <c r="O645" t="s">
        <v>1042</v>
      </c>
      <c r="P645">
        <v>0.71272619244438695</v>
      </c>
      <c r="Q645">
        <v>0.82050217584076901</v>
      </c>
      <c r="R645" s="106">
        <v>0.12989117662355701</v>
      </c>
      <c r="S645">
        <v>5.1830555663765201E-3</v>
      </c>
      <c r="T645">
        <v>0.48620223998240503</v>
      </c>
      <c r="U645">
        <v>0.48620223998240503</v>
      </c>
      <c r="V645">
        <v>0.308393929661269</v>
      </c>
      <c r="W645">
        <v>4.58</v>
      </c>
      <c r="X645">
        <v>5.62</v>
      </c>
      <c r="Y645">
        <v>416314</v>
      </c>
      <c r="Z645">
        <v>18923</v>
      </c>
      <c r="AA645">
        <v>1.02</v>
      </c>
      <c r="AB645">
        <v>22</v>
      </c>
      <c r="AC645">
        <v>13</v>
      </c>
      <c r="AD645">
        <v>9</v>
      </c>
      <c r="AE645">
        <v>59.09</v>
      </c>
      <c r="AF645">
        <v>12</v>
      </c>
      <c r="AG645">
        <v>10</v>
      </c>
      <c r="AH645">
        <v>5</v>
      </c>
      <c r="AI645">
        <v>7</v>
      </c>
    </row>
    <row r="646" spans="1:35" x14ac:dyDescent="0.2">
      <c r="A646" s="102">
        <v>1236</v>
      </c>
      <c r="B646">
        <v>1802</v>
      </c>
      <c r="C646" t="s">
        <v>1198</v>
      </c>
      <c r="D646" t="s">
        <v>1049</v>
      </c>
      <c r="E646">
        <v>959</v>
      </c>
      <c r="F646">
        <v>952</v>
      </c>
      <c r="G646">
        <v>1000</v>
      </c>
      <c r="H646" t="s">
        <v>1042</v>
      </c>
      <c r="I646">
        <v>5714</v>
      </c>
      <c r="J646" t="s">
        <v>628</v>
      </c>
      <c r="K646" t="s">
        <v>1053</v>
      </c>
      <c r="L646">
        <v>3055</v>
      </c>
      <c r="M646">
        <v>3120</v>
      </c>
      <c r="N646">
        <v>300</v>
      </c>
      <c r="O646" t="s">
        <v>1039</v>
      </c>
      <c r="P646">
        <v>0.97883726900383095</v>
      </c>
      <c r="Q646">
        <v>0.93339836255118303</v>
      </c>
      <c r="R646">
        <v>6.6287564200966801E-3</v>
      </c>
      <c r="S646" s="15">
        <v>4.9218776838207197E-2</v>
      </c>
      <c r="T646">
        <v>-1.06683042909265</v>
      </c>
      <c r="U646">
        <v>1.06683042909265</v>
      </c>
      <c r="V646">
        <v>1.2381876256109099E-2</v>
      </c>
      <c r="W646">
        <v>-4.38</v>
      </c>
      <c r="X646">
        <v>1.71</v>
      </c>
      <c r="Y646">
        <v>416300</v>
      </c>
      <c r="Z646">
        <v>20815</v>
      </c>
      <c r="AA646">
        <v>1.08</v>
      </c>
      <c r="AB646">
        <v>20</v>
      </c>
      <c r="AC646">
        <v>13</v>
      </c>
      <c r="AD646">
        <v>7</v>
      </c>
      <c r="AE646">
        <v>65</v>
      </c>
      <c r="AF646">
        <v>13</v>
      </c>
      <c r="AG646">
        <v>12</v>
      </c>
      <c r="AH646">
        <v>3</v>
      </c>
      <c r="AI646">
        <v>5</v>
      </c>
    </row>
    <row r="647" spans="1:35" x14ac:dyDescent="0.2">
      <c r="A647" s="102">
        <v>5174</v>
      </c>
      <c r="B647">
        <v>4208</v>
      </c>
      <c r="C647" t="s">
        <v>1183</v>
      </c>
      <c r="D647" t="s">
        <v>1062</v>
      </c>
      <c r="E647">
        <v>1785</v>
      </c>
      <c r="F647">
        <v>1832</v>
      </c>
      <c r="G647">
        <v>500</v>
      </c>
      <c r="H647" t="s">
        <v>1042</v>
      </c>
      <c r="I647">
        <v>8056</v>
      </c>
      <c r="J647" t="s">
        <v>4150</v>
      </c>
      <c r="K647" t="s">
        <v>1041</v>
      </c>
      <c r="L647">
        <v>3175</v>
      </c>
      <c r="M647">
        <v>3165</v>
      </c>
      <c r="N647">
        <v>300</v>
      </c>
      <c r="O647" t="s">
        <v>1039</v>
      </c>
      <c r="P647">
        <v>0.943539170976747</v>
      </c>
      <c r="Q647">
        <v>0.82021025501066303</v>
      </c>
      <c r="R647">
        <v>0.28800881048798699</v>
      </c>
      <c r="S647">
        <v>5.5839301474594601E-2</v>
      </c>
      <c r="T647">
        <v>-0.441925580112702</v>
      </c>
      <c r="U647">
        <v>0.441925580112702</v>
      </c>
      <c r="V647">
        <v>0.68517261781622396</v>
      </c>
      <c r="W647">
        <v>-3.11</v>
      </c>
      <c r="X647">
        <v>3.53</v>
      </c>
      <c r="Y647">
        <v>416165</v>
      </c>
      <c r="Z647">
        <v>23120</v>
      </c>
      <c r="AA647">
        <v>1.22</v>
      </c>
      <c r="AB647">
        <v>18</v>
      </c>
      <c r="AC647">
        <v>13</v>
      </c>
      <c r="AD647">
        <v>5</v>
      </c>
      <c r="AE647">
        <v>72.22</v>
      </c>
      <c r="AF647">
        <v>9</v>
      </c>
      <c r="AG647">
        <v>11</v>
      </c>
      <c r="AH647">
        <v>4</v>
      </c>
      <c r="AI647">
        <v>3</v>
      </c>
    </row>
    <row r="648" spans="1:35" x14ac:dyDescent="0.2">
      <c r="A648" s="102">
        <v>2179</v>
      </c>
      <c r="B648">
        <v>3048</v>
      </c>
      <c r="C648" t="s">
        <v>1292</v>
      </c>
      <c r="D648" t="s">
        <v>1063</v>
      </c>
      <c r="E648">
        <v>1030</v>
      </c>
      <c r="F648">
        <v>1045</v>
      </c>
      <c r="G648">
        <v>700</v>
      </c>
      <c r="H648" t="s">
        <v>1039</v>
      </c>
      <c r="I648">
        <v>5232</v>
      </c>
      <c r="J648" t="s">
        <v>1738</v>
      </c>
      <c r="K648" t="s">
        <v>1038</v>
      </c>
      <c r="L648">
        <v>3605</v>
      </c>
      <c r="M648">
        <v>3675</v>
      </c>
      <c r="N648">
        <v>200</v>
      </c>
      <c r="O648" t="s">
        <v>1042</v>
      </c>
      <c r="P648">
        <v>0.93346238024038197</v>
      </c>
      <c r="Q648">
        <v>0.91345979818890799</v>
      </c>
      <c r="R648">
        <v>0.238146167024853</v>
      </c>
      <c r="S648">
        <v>4.6926183863489297E-2</v>
      </c>
      <c r="T648">
        <v>1.85823523112846</v>
      </c>
      <c r="U648">
        <v>1.85823523112846</v>
      </c>
      <c r="V648">
        <v>1.59924234474626</v>
      </c>
      <c r="W648">
        <v>7.12</v>
      </c>
      <c r="X648">
        <v>0.48</v>
      </c>
      <c r="Y648">
        <v>415938</v>
      </c>
      <c r="Z648">
        <v>18906</v>
      </c>
      <c r="AA648">
        <v>1.03</v>
      </c>
      <c r="AB648">
        <v>22</v>
      </c>
      <c r="AC648">
        <v>15</v>
      </c>
      <c r="AD648">
        <v>7</v>
      </c>
      <c r="AE648">
        <v>68.180000000000007</v>
      </c>
      <c r="AF648">
        <v>10</v>
      </c>
      <c r="AG648">
        <v>13</v>
      </c>
      <c r="AH648">
        <v>5</v>
      </c>
      <c r="AI648">
        <v>4</v>
      </c>
    </row>
    <row r="649" spans="1:35" x14ac:dyDescent="0.2">
      <c r="A649" s="102">
        <v>3713</v>
      </c>
      <c r="B649">
        <v>6370</v>
      </c>
      <c r="C649" t="s">
        <v>1230</v>
      </c>
      <c r="D649" t="s">
        <v>1051</v>
      </c>
      <c r="E649">
        <v>3055</v>
      </c>
      <c r="F649">
        <v>3080</v>
      </c>
      <c r="G649">
        <v>300</v>
      </c>
      <c r="H649" t="s">
        <v>1039</v>
      </c>
      <c r="I649">
        <v>6807</v>
      </c>
      <c r="J649" t="s">
        <v>234</v>
      </c>
      <c r="K649" t="s">
        <v>1044</v>
      </c>
      <c r="L649">
        <v>1453</v>
      </c>
      <c r="M649">
        <v>1494</v>
      </c>
      <c r="N649">
        <v>600</v>
      </c>
      <c r="O649" t="s">
        <v>1042</v>
      </c>
      <c r="P649">
        <v>0.81006492297398702</v>
      </c>
      <c r="Q649">
        <v>0.87348528856196495</v>
      </c>
      <c r="R649" s="106">
        <v>0.339998340554102</v>
      </c>
      <c r="S649" s="15">
        <v>5.7768538326529499E-2</v>
      </c>
      <c r="T649">
        <v>0.865008573483387</v>
      </c>
      <c r="U649">
        <v>0.865008573483387</v>
      </c>
      <c r="V649">
        <v>1.0255770261491099</v>
      </c>
      <c r="W649">
        <v>10.8</v>
      </c>
      <c r="X649">
        <v>2.99</v>
      </c>
      <c r="Y649">
        <v>415813</v>
      </c>
      <c r="Z649">
        <v>16633</v>
      </c>
      <c r="AA649">
        <v>0.88</v>
      </c>
      <c r="AB649">
        <v>25</v>
      </c>
      <c r="AC649">
        <v>18</v>
      </c>
      <c r="AD649">
        <v>7</v>
      </c>
      <c r="AE649">
        <v>72</v>
      </c>
      <c r="AF649">
        <v>10</v>
      </c>
      <c r="AG649">
        <v>15</v>
      </c>
      <c r="AH649">
        <v>7</v>
      </c>
      <c r="AI649">
        <v>3</v>
      </c>
    </row>
    <row r="650" spans="1:35" x14ac:dyDescent="0.2">
      <c r="A650" s="102">
        <v>2791</v>
      </c>
      <c r="B650">
        <v>2327</v>
      </c>
      <c r="C650" t="s">
        <v>1355</v>
      </c>
      <c r="D650" t="s">
        <v>1041</v>
      </c>
      <c r="E650">
        <v>2748</v>
      </c>
      <c r="F650">
        <v>2725</v>
      </c>
      <c r="G650">
        <v>400</v>
      </c>
      <c r="H650" t="s">
        <v>1042</v>
      </c>
      <c r="I650">
        <v>9613</v>
      </c>
      <c r="J650" t="s">
        <v>1367</v>
      </c>
      <c r="K650" t="s">
        <v>1041</v>
      </c>
      <c r="L650">
        <v>1149</v>
      </c>
      <c r="M650">
        <v>1164</v>
      </c>
      <c r="N650">
        <v>900</v>
      </c>
      <c r="O650" t="s">
        <v>1039</v>
      </c>
      <c r="P650">
        <v>0.93375524480285499</v>
      </c>
      <c r="Q650">
        <v>0.89897751721478003</v>
      </c>
      <c r="R650">
        <v>0.14642474615821499</v>
      </c>
      <c r="S650" s="106">
        <v>3.3131178830060101E-2</v>
      </c>
      <c r="T650">
        <v>-0.367644733876755</v>
      </c>
      <c r="U650">
        <v>0.367644733876755</v>
      </c>
      <c r="V650">
        <v>8.6800149198010296E-2</v>
      </c>
      <c r="W650">
        <v>-2.73</v>
      </c>
      <c r="X650">
        <v>3.89</v>
      </c>
      <c r="Y650">
        <v>415452</v>
      </c>
      <c r="Z650">
        <v>20773</v>
      </c>
      <c r="AA650">
        <v>1.1000000000000001</v>
      </c>
      <c r="AB650">
        <v>20</v>
      </c>
      <c r="AC650">
        <v>13</v>
      </c>
      <c r="AD650">
        <v>7</v>
      </c>
      <c r="AE650">
        <v>65</v>
      </c>
      <c r="AF650">
        <v>10</v>
      </c>
      <c r="AG650">
        <v>9</v>
      </c>
      <c r="AH650">
        <v>3</v>
      </c>
      <c r="AI650">
        <v>8</v>
      </c>
    </row>
    <row r="651" spans="1:35" x14ac:dyDescent="0.2">
      <c r="A651" s="102">
        <v>2639</v>
      </c>
      <c r="B651">
        <v>1662</v>
      </c>
      <c r="C651" t="s">
        <v>510</v>
      </c>
      <c r="D651" t="s">
        <v>1202</v>
      </c>
      <c r="E651">
        <v>1914</v>
      </c>
      <c r="F651">
        <v>1898</v>
      </c>
      <c r="G651">
        <v>600</v>
      </c>
      <c r="H651" t="s">
        <v>1042</v>
      </c>
      <c r="I651">
        <v>5471</v>
      </c>
      <c r="J651" t="s">
        <v>1209</v>
      </c>
      <c r="K651" t="s">
        <v>1081</v>
      </c>
      <c r="L651">
        <v>3585</v>
      </c>
      <c r="M651">
        <v>3635</v>
      </c>
      <c r="N651">
        <v>300</v>
      </c>
      <c r="O651" t="s">
        <v>1039</v>
      </c>
      <c r="P651">
        <v>0.927227488284873</v>
      </c>
      <c r="Q651">
        <v>0.90256517395710301</v>
      </c>
      <c r="R651">
        <v>0.18286684305717599</v>
      </c>
      <c r="S651" s="15">
        <v>7.3046582562600798E-2</v>
      </c>
      <c r="T651">
        <v>-1.2171969085449901</v>
      </c>
      <c r="U651">
        <v>1.2171969085449901</v>
      </c>
      <c r="V651">
        <v>1.08160087268215</v>
      </c>
      <c r="W651">
        <v>-12.44</v>
      </c>
      <c r="X651">
        <v>4.43</v>
      </c>
      <c r="Y651">
        <v>415268</v>
      </c>
      <c r="Z651">
        <v>31944</v>
      </c>
      <c r="AA651">
        <v>1.48</v>
      </c>
      <c r="AB651">
        <v>13</v>
      </c>
      <c r="AC651">
        <v>9</v>
      </c>
      <c r="AD651">
        <v>4</v>
      </c>
      <c r="AE651">
        <v>69.23</v>
      </c>
      <c r="AF651">
        <v>8</v>
      </c>
      <c r="AG651">
        <v>8</v>
      </c>
      <c r="AH651">
        <v>3</v>
      </c>
      <c r="AI651">
        <v>2</v>
      </c>
    </row>
    <row r="652" spans="1:35" x14ac:dyDescent="0.2">
      <c r="A652" s="102">
        <v>4934</v>
      </c>
      <c r="B652">
        <v>8086</v>
      </c>
      <c r="C652" t="s">
        <v>1269</v>
      </c>
      <c r="D652" t="s">
        <v>1048</v>
      </c>
      <c r="E652">
        <v>1190</v>
      </c>
      <c r="F652">
        <v>1229</v>
      </c>
      <c r="G652">
        <v>800</v>
      </c>
      <c r="H652" t="s">
        <v>1039</v>
      </c>
      <c r="I652">
        <v>9787</v>
      </c>
      <c r="J652" t="s">
        <v>1366</v>
      </c>
      <c r="K652" t="s">
        <v>1052</v>
      </c>
      <c r="L652">
        <v>3160</v>
      </c>
      <c r="M652">
        <v>3190</v>
      </c>
      <c r="N652">
        <v>300</v>
      </c>
      <c r="O652" t="s">
        <v>1042</v>
      </c>
      <c r="P652">
        <v>0.75500834969901898</v>
      </c>
      <c r="Q652">
        <v>0.83082452687892705</v>
      </c>
      <c r="R652">
        <v>0.32145979634195598</v>
      </c>
      <c r="S652" s="15">
        <v>2.8900178039210499E-3</v>
      </c>
      <c r="T652">
        <v>1.24255711464951</v>
      </c>
      <c r="U652">
        <v>1.24255711464951</v>
      </c>
      <c r="V652">
        <v>1.19085477569489</v>
      </c>
      <c r="W652">
        <v>7.1</v>
      </c>
      <c r="X652">
        <v>2.74</v>
      </c>
      <c r="Y652">
        <v>415255</v>
      </c>
      <c r="Z652">
        <v>20763</v>
      </c>
      <c r="AA652">
        <v>1.2</v>
      </c>
      <c r="AB652">
        <v>20</v>
      </c>
      <c r="AC652">
        <v>16</v>
      </c>
      <c r="AD652">
        <v>4</v>
      </c>
      <c r="AE652">
        <v>80</v>
      </c>
      <c r="AF652">
        <v>12</v>
      </c>
      <c r="AG652">
        <v>10</v>
      </c>
      <c r="AH652">
        <v>2</v>
      </c>
      <c r="AI652">
        <v>8</v>
      </c>
    </row>
    <row r="653" spans="1:35" x14ac:dyDescent="0.2">
      <c r="A653" s="102">
        <v>197</v>
      </c>
      <c r="B653">
        <v>5991</v>
      </c>
      <c r="C653" t="s">
        <v>911</v>
      </c>
      <c r="D653" t="s">
        <v>1189</v>
      </c>
      <c r="E653">
        <v>706</v>
      </c>
      <c r="F653">
        <v>730</v>
      </c>
      <c r="G653">
        <v>1400</v>
      </c>
      <c r="H653" t="s">
        <v>1039</v>
      </c>
      <c r="I653">
        <v>9810</v>
      </c>
      <c r="J653" t="s">
        <v>1006</v>
      </c>
      <c r="K653" t="s">
        <v>1046</v>
      </c>
      <c r="L653">
        <v>3330</v>
      </c>
      <c r="M653">
        <v>3425</v>
      </c>
      <c r="N653">
        <v>300</v>
      </c>
      <c r="O653" t="s">
        <v>1042</v>
      </c>
      <c r="P653">
        <v>0.93385589123027601</v>
      </c>
      <c r="Q653">
        <v>0.96240966612992596</v>
      </c>
      <c r="R653" s="15">
        <v>0.36172165219889402</v>
      </c>
      <c r="S653" s="15">
        <v>4.2151384243453204E-3</v>
      </c>
      <c r="T653">
        <v>1.6457682567696099</v>
      </c>
      <c r="U653">
        <v>1.6457682567696099</v>
      </c>
      <c r="V653">
        <v>1.6906426514566599</v>
      </c>
      <c r="W653">
        <v>8.35</v>
      </c>
      <c r="X653">
        <v>0.54</v>
      </c>
      <c r="Y653">
        <v>415028</v>
      </c>
      <c r="Z653">
        <v>23057</v>
      </c>
      <c r="AA653">
        <v>1.45</v>
      </c>
      <c r="AB653">
        <v>18</v>
      </c>
      <c r="AC653">
        <v>13</v>
      </c>
      <c r="AD653">
        <v>5</v>
      </c>
      <c r="AE653">
        <v>72.22</v>
      </c>
      <c r="AF653">
        <v>11</v>
      </c>
      <c r="AG653">
        <v>7</v>
      </c>
      <c r="AH653">
        <v>3</v>
      </c>
      <c r="AI653">
        <v>8</v>
      </c>
    </row>
    <row r="654" spans="1:35" x14ac:dyDescent="0.2">
      <c r="A654" s="102">
        <v>3378</v>
      </c>
      <c r="B654">
        <v>4188</v>
      </c>
      <c r="C654" t="s">
        <v>1205</v>
      </c>
      <c r="D654" t="s">
        <v>1062</v>
      </c>
      <c r="E654">
        <v>612.79999999999995</v>
      </c>
      <c r="F654">
        <v>621.70000000000005</v>
      </c>
      <c r="G654">
        <v>1700</v>
      </c>
      <c r="H654" t="s">
        <v>1042</v>
      </c>
      <c r="I654">
        <v>8919</v>
      </c>
      <c r="J654" t="s">
        <v>1363</v>
      </c>
      <c r="K654" t="s">
        <v>1059</v>
      </c>
      <c r="L654">
        <v>2032</v>
      </c>
      <c r="M654">
        <v>2126</v>
      </c>
      <c r="N654">
        <v>500</v>
      </c>
      <c r="O654" t="s">
        <v>1039</v>
      </c>
      <c r="P654">
        <v>0.63797445745332804</v>
      </c>
      <c r="Q654">
        <v>0.882930525784832</v>
      </c>
      <c r="R654">
        <v>0.35620860764685103</v>
      </c>
      <c r="S654">
        <v>5.39765983627387E-4</v>
      </c>
      <c r="T654">
        <v>-2.2819076997019199</v>
      </c>
      <c r="U654">
        <v>2.2819076997019199</v>
      </c>
      <c r="V654">
        <v>2.0790953006294299</v>
      </c>
      <c r="W654">
        <v>-26.19</v>
      </c>
      <c r="X654">
        <v>0.56999999999999995</v>
      </c>
      <c r="Y654">
        <v>414505</v>
      </c>
      <c r="Z654">
        <v>23028</v>
      </c>
      <c r="AA654">
        <v>1.1499999999999999</v>
      </c>
      <c r="AB654">
        <v>18</v>
      </c>
      <c r="AC654">
        <v>10</v>
      </c>
      <c r="AD654">
        <v>8</v>
      </c>
      <c r="AE654">
        <v>55.56</v>
      </c>
      <c r="AF654">
        <v>7</v>
      </c>
      <c r="AG654">
        <v>10</v>
      </c>
      <c r="AH654">
        <v>6</v>
      </c>
      <c r="AI654">
        <v>2</v>
      </c>
    </row>
    <row r="655" spans="1:35" x14ac:dyDescent="0.2">
      <c r="A655" s="102">
        <v>3956</v>
      </c>
      <c r="B655">
        <v>4188</v>
      </c>
      <c r="C655" t="s">
        <v>1205</v>
      </c>
      <c r="D655" t="s">
        <v>1062</v>
      </c>
      <c r="E655">
        <v>612.79999999999995</v>
      </c>
      <c r="F655">
        <v>621.70000000000005</v>
      </c>
      <c r="G655">
        <v>1500</v>
      </c>
      <c r="H655" t="s">
        <v>1042</v>
      </c>
      <c r="I655">
        <v>6448</v>
      </c>
      <c r="J655" t="s">
        <v>397</v>
      </c>
      <c r="K655" t="s">
        <v>1044</v>
      </c>
      <c r="L655">
        <v>1859</v>
      </c>
      <c r="M655">
        <v>1924</v>
      </c>
      <c r="N655">
        <v>500</v>
      </c>
      <c r="O655" t="s">
        <v>1039</v>
      </c>
      <c r="P655">
        <v>0.87299639609990398</v>
      </c>
      <c r="Q655">
        <v>0.86653726165904399</v>
      </c>
      <c r="R655" s="15">
        <v>0.382190294167359</v>
      </c>
      <c r="S655">
        <v>3.1412146872230699E-2</v>
      </c>
      <c r="T655">
        <v>-2.1519677602387102</v>
      </c>
      <c r="U655">
        <v>2.1519677602387102</v>
      </c>
      <c r="V655">
        <v>1.67366680104079</v>
      </c>
      <c r="W655">
        <v>-14.26</v>
      </c>
      <c r="X655">
        <v>3.06</v>
      </c>
      <c r="Y655">
        <v>414031</v>
      </c>
      <c r="Z655">
        <v>24355</v>
      </c>
      <c r="AA655">
        <v>1.21</v>
      </c>
      <c r="AB655">
        <v>17</v>
      </c>
      <c r="AC655">
        <v>11</v>
      </c>
      <c r="AD655">
        <v>6</v>
      </c>
      <c r="AE655">
        <v>64.709999999999994</v>
      </c>
      <c r="AF655">
        <v>13</v>
      </c>
      <c r="AG655">
        <v>7</v>
      </c>
      <c r="AH655">
        <v>1</v>
      </c>
      <c r="AI655">
        <v>9</v>
      </c>
    </row>
    <row r="656" spans="1:35" x14ac:dyDescent="0.2">
      <c r="A656" s="102">
        <v>4053</v>
      </c>
      <c r="B656">
        <v>6113</v>
      </c>
      <c r="C656" t="s">
        <v>1297</v>
      </c>
      <c r="D656" t="s">
        <v>1051</v>
      </c>
      <c r="E656">
        <v>985</v>
      </c>
      <c r="F656">
        <v>981</v>
      </c>
      <c r="G656">
        <v>1100</v>
      </c>
      <c r="H656" t="s">
        <v>1042</v>
      </c>
      <c r="I656">
        <v>8919</v>
      </c>
      <c r="J656" t="s">
        <v>1363</v>
      </c>
      <c r="K656" t="s">
        <v>1059</v>
      </c>
      <c r="L656">
        <v>2032</v>
      </c>
      <c r="M656">
        <v>2126</v>
      </c>
      <c r="N656">
        <v>500</v>
      </c>
      <c r="O656" t="s">
        <v>1039</v>
      </c>
      <c r="P656">
        <v>0.85826750798961604</v>
      </c>
      <c r="Q656">
        <v>0.86303741820896696</v>
      </c>
      <c r="R656" s="106">
        <v>0.201448112846522</v>
      </c>
      <c r="S656" s="106">
        <v>2.5421625932978299E-2</v>
      </c>
      <c r="T656">
        <v>-1.9123323817611799</v>
      </c>
      <c r="U656">
        <v>1.9123323817611799</v>
      </c>
      <c r="V656">
        <v>1.16647261150068</v>
      </c>
      <c r="W656">
        <v>-12.77</v>
      </c>
      <c r="X656">
        <v>1.51</v>
      </c>
      <c r="Y656">
        <v>413981</v>
      </c>
      <c r="Z656">
        <v>34498</v>
      </c>
      <c r="AA656">
        <v>1.64</v>
      </c>
      <c r="AB656">
        <v>12</v>
      </c>
      <c r="AC656">
        <v>9</v>
      </c>
      <c r="AD656">
        <v>3</v>
      </c>
      <c r="AE656">
        <v>75</v>
      </c>
      <c r="AF656">
        <v>7</v>
      </c>
      <c r="AG656">
        <v>9</v>
      </c>
      <c r="AH656">
        <v>3</v>
      </c>
      <c r="AI656">
        <v>0</v>
      </c>
    </row>
    <row r="657" spans="1:35" x14ac:dyDescent="0.2">
      <c r="A657" s="102">
        <v>3602</v>
      </c>
      <c r="B657">
        <v>4569</v>
      </c>
      <c r="C657" t="s">
        <v>1251</v>
      </c>
      <c r="D657" t="s">
        <v>1060</v>
      </c>
      <c r="E657">
        <v>2206</v>
      </c>
      <c r="F657">
        <v>2240</v>
      </c>
      <c r="G657">
        <v>300</v>
      </c>
      <c r="H657" t="s">
        <v>1042</v>
      </c>
      <c r="I657">
        <v>8279</v>
      </c>
      <c r="J657" t="s">
        <v>734</v>
      </c>
      <c r="K657" t="s">
        <v>1063</v>
      </c>
      <c r="L657">
        <v>6720</v>
      </c>
      <c r="M657">
        <v>6460</v>
      </c>
      <c r="N657">
        <v>100</v>
      </c>
      <c r="O657" t="s">
        <v>1039</v>
      </c>
      <c r="P657">
        <v>0.59873742419540898</v>
      </c>
      <c r="Q657">
        <v>0.87664548270088904</v>
      </c>
      <c r="R657">
        <v>0.13318640403974499</v>
      </c>
      <c r="S657">
        <v>7.7014957027729397E-3</v>
      </c>
      <c r="T657">
        <v>-0.12377935779603599</v>
      </c>
      <c r="U657">
        <v>0.12377935779603599</v>
      </c>
      <c r="V657">
        <v>0.87820668288680104</v>
      </c>
      <c r="W657">
        <v>-0.74</v>
      </c>
      <c r="X657">
        <v>4.0199999999999996</v>
      </c>
      <c r="Y657">
        <v>413964</v>
      </c>
      <c r="Z657">
        <v>37633</v>
      </c>
      <c r="AA657">
        <v>2.13</v>
      </c>
      <c r="AB657">
        <v>11</v>
      </c>
      <c r="AC657">
        <v>8</v>
      </c>
      <c r="AD657">
        <v>3</v>
      </c>
      <c r="AE657">
        <v>72.73</v>
      </c>
      <c r="AF657">
        <v>14</v>
      </c>
      <c r="AG657">
        <v>5</v>
      </c>
      <c r="AH657">
        <v>0</v>
      </c>
      <c r="AI657">
        <v>6</v>
      </c>
    </row>
    <row r="658" spans="1:35" x14ac:dyDescent="0.2">
      <c r="A658" s="102">
        <v>354</v>
      </c>
      <c r="B658">
        <v>5110</v>
      </c>
      <c r="C658" t="s">
        <v>933</v>
      </c>
      <c r="D658" t="s">
        <v>1133</v>
      </c>
      <c r="E658">
        <v>1037</v>
      </c>
      <c r="F658">
        <v>1054</v>
      </c>
      <c r="G658">
        <v>1000</v>
      </c>
      <c r="H658" t="s">
        <v>1039</v>
      </c>
      <c r="I658">
        <v>7272</v>
      </c>
      <c r="J658" t="s">
        <v>1196</v>
      </c>
      <c r="K658" t="s">
        <v>1055</v>
      </c>
      <c r="L658">
        <v>1418</v>
      </c>
      <c r="M658">
        <v>1442</v>
      </c>
      <c r="N658">
        <v>700</v>
      </c>
      <c r="O658" t="s">
        <v>1042</v>
      </c>
      <c r="P658">
        <v>0.95374929883941595</v>
      </c>
      <c r="Q658">
        <v>0.956241177672431</v>
      </c>
      <c r="R658">
        <v>0.140947871847556</v>
      </c>
      <c r="S658">
        <v>9.8087446775907999E-2</v>
      </c>
      <c r="T658">
        <v>0.431311040630531</v>
      </c>
      <c r="U658">
        <v>0.431311040630531</v>
      </c>
      <c r="V658">
        <v>0.560048631252965</v>
      </c>
      <c r="W658">
        <v>4.76</v>
      </c>
      <c r="X658">
        <v>4.42</v>
      </c>
      <c r="Y658">
        <v>413856</v>
      </c>
      <c r="Z658">
        <v>24344</v>
      </c>
      <c r="AA658">
        <v>1.27</v>
      </c>
      <c r="AB658">
        <v>17</v>
      </c>
      <c r="AC658">
        <v>13</v>
      </c>
      <c r="AD658">
        <v>4</v>
      </c>
      <c r="AE658">
        <v>76.47</v>
      </c>
      <c r="AF658">
        <v>11</v>
      </c>
      <c r="AG658">
        <v>9</v>
      </c>
      <c r="AH658">
        <v>2</v>
      </c>
      <c r="AI658">
        <v>6</v>
      </c>
    </row>
    <row r="659" spans="1:35" x14ac:dyDescent="0.2">
      <c r="A659" s="102">
        <v>1860</v>
      </c>
      <c r="B659">
        <v>2282</v>
      </c>
      <c r="C659" t="s">
        <v>1726</v>
      </c>
      <c r="D659" t="s">
        <v>1065</v>
      </c>
      <c r="E659">
        <v>3910</v>
      </c>
      <c r="F659">
        <v>3770</v>
      </c>
      <c r="G659">
        <v>200</v>
      </c>
      <c r="H659" t="s">
        <v>1042</v>
      </c>
      <c r="I659">
        <v>7269</v>
      </c>
      <c r="J659" t="s">
        <v>968</v>
      </c>
      <c r="K659" t="s">
        <v>1055</v>
      </c>
      <c r="L659">
        <v>3450</v>
      </c>
      <c r="M659">
        <v>3603</v>
      </c>
      <c r="N659">
        <v>200</v>
      </c>
      <c r="O659" t="s">
        <v>1039</v>
      </c>
      <c r="P659">
        <v>0.91616127399097602</v>
      </c>
      <c r="Q659">
        <v>0.92058713496310196</v>
      </c>
      <c r="R659">
        <v>0.27717996794546101</v>
      </c>
      <c r="S659">
        <v>1.7859958157387699E-2</v>
      </c>
      <c r="T659">
        <v>-0.23516356676184499</v>
      </c>
      <c r="U659">
        <v>0.23516356676184499</v>
      </c>
      <c r="V659">
        <v>0.59555505212888904</v>
      </c>
      <c r="W659">
        <v>-3.21</v>
      </c>
      <c r="X659">
        <v>4.43</v>
      </c>
      <c r="Y659">
        <v>413732</v>
      </c>
      <c r="Z659">
        <v>27582</v>
      </c>
      <c r="AA659">
        <v>1.39</v>
      </c>
      <c r="AB659">
        <v>15</v>
      </c>
      <c r="AC659">
        <v>11</v>
      </c>
      <c r="AD659">
        <v>4</v>
      </c>
      <c r="AE659">
        <v>73.33</v>
      </c>
      <c r="AF659">
        <v>10</v>
      </c>
      <c r="AG659">
        <v>9</v>
      </c>
      <c r="AH659">
        <v>2</v>
      </c>
      <c r="AI659">
        <v>4</v>
      </c>
    </row>
    <row r="660" spans="1:35" x14ac:dyDescent="0.2">
      <c r="A660" s="102">
        <v>3275</v>
      </c>
      <c r="B660">
        <v>3591</v>
      </c>
      <c r="C660" t="s">
        <v>575</v>
      </c>
      <c r="D660" t="s">
        <v>1262</v>
      </c>
      <c r="E660">
        <v>2174</v>
      </c>
      <c r="F660">
        <v>2205</v>
      </c>
      <c r="G660">
        <v>400</v>
      </c>
      <c r="H660" t="s">
        <v>1042</v>
      </c>
      <c r="I660">
        <v>4188</v>
      </c>
      <c r="J660" t="s">
        <v>1205</v>
      </c>
      <c r="K660" t="s">
        <v>1062</v>
      </c>
      <c r="L660">
        <v>612.79999999999995</v>
      </c>
      <c r="M660">
        <v>621.70000000000005</v>
      </c>
      <c r="N660">
        <v>1400</v>
      </c>
      <c r="O660" t="s">
        <v>1039</v>
      </c>
      <c r="P660">
        <v>0.95459802509534397</v>
      </c>
      <c r="Q660">
        <v>0.88636650432821296</v>
      </c>
      <c r="R660" s="106">
        <v>0.15571066257455601</v>
      </c>
      <c r="S660" s="106">
        <v>9.5088777045398198E-2</v>
      </c>
      <c r="T660">
        <v>-0.54408516244746796</v>
      </c>
      <c r="U660">
        <v>0.54408516244746796</v>
      </c>
      <c r="V660">
        <v>0.65558990805810702</v>
      </c>
      <c r="W660">
        <v>-1.76</v>
      </c>
      <c r="X660">
        <v>1.32</v>
      </c>
      <c r="Y660">
        <v>412797</v>
      </c>
      <c r="Z660">
        <v>22933</v>
      </c>
      <c r="AA660">
        <v>1.22</v>
      </c>
      <c r="AB660">
        <v>18</v>
      </c>
      <c r="AC660">
        <v>14</v>
      </c>
      <c r="AD660">
        <v>4</v>
      </c>
      <c r="AE660">
        <v>77.78</v>
      </c>
      <c r="AF660">
        <v>12</v>
      </c>
      <c r="AG660">
        <v>10</v>
      </c>
      <c r="AH660">
        <v>1</v>
      </c>
      <c r="AI660">
        <v>7</v>
      </c>
    </row>
    <row r="661" spans="1:35" x14ac:dyDescent="0.2">
      <c r="A661" s="102">
        <v>3685</v>
      </c>
      <c r="B661">
        <v>5714</v>
      </c>
      <c r="C661" t="s">
        <v>628</v>
      </c>
      <c r="D661" t="s">
        <v>1053</v>
      </c>
      <c r="E661">
        <v>3055</v>
      </c>
      <c r="F661">
        <v>3120</v>
      </c>
      <c r="G661">
        <v>300</v>
      </c>
      <c r="H661" t="s">
        <v>1042</v>
      </c>
      <c r="I661">
        <v>9682</v>
      </c>
      <c r="J661" t="s">
        <v>1200</v>
      </c>
      <c r="K661" t="s">
        <v>1041</v>
      </c>
      <c r="L661">
        <v>2169</v>
      </c>
      <c r="M661">
        <v>2168</v>
      </c>
      <c r="N661">
        <v>400</v>
      </c>
      <c r="O661" t="s">
        <v>1039</v>
      </c>
      <c r="P661">
        <v>0.84932736992427504</v>
      </c>
      <c r="Q661">
        <v>0.87422349314312198</v>
      </c>
      <c r="R661">
        <v>0.283952192589007</v>
      </c>
      <c r="S661">
        <v>5.8936256082023797E-2</v>
      </c>
      <c r="T661">
        <v>-1.11442401120623</v>
      </c>
      <c r="U661">
        <v>1.11442401120623</v>
      </c>
      <c r="V661">
        <v>1.4346654203943201</v>
      </c>
      <c r="W661">
        <v>-9.7200000000000006</v>
      </c>
      <c r="X661">
        <v>7.35</v>
      </c>
      <c r="Y661">
        <v>412392</v>
      </c>
      <c r="Z661">
        <v>21705</v>
      </c>
      <c r="AA661">
        <v>1.1299999999999999</v>
      </c>
      <c r="AB661">
        <v>19</v>
      </c>
      <c r="AC661">
        <v>10</v>
      </c>
      <c r="AD661">
        <v>9</v>
      </c>
      <c r="AE661">
        <v>52.63</v>
      </c>
      <c r="AF661">
        <v>13</v>
      </c>
      <c r="AG661">
        <v>8</v>
      </c>
      <c r="AH661">
        <v>3</v>
      </c>
      <c r="AI661">
        <v>8</v>
      </c>
    </row>
    <row r="662" spans="1:35" x14ac:dyDescent="0.2">
      <c r="A662" s="102">
        <v>2788</v>
      </c>
      <c r="B662">
        <v>1802</v>
      </c>
      <c r="C662" t="s">
        <v>1198</v>
      </c>
      <c r="D662" t="s">
        <v>1049</v>
      </c>
      <c r="E662">
        <v>959</v>
      </c>
      <c r="F662">
        <v>952</v>
      </c>
      <c r="G662">
        <v>1000</v>
      </c>
      <c r="H662" t="s">
        <v>1042</v>
      </c>
      <c r="I662">
        <v>3101</v>
      </c>
      <c r="J662" t="s">
        <v>1268</v>
      </c>
      <c r="K662" t="s">
        <v>1262</v>
      </c>
      <c r="L662">
        <v>1276</v>
      </c>
      <c r="M662">
        <v>1384</v>
      </c>
      <c r="N662">
        <v>700</v>
      </c>
      <c r="O662" t="s">
        <v>1039</v>
      </c>
      <c r="P662">
        <v>0.93788401422850998</v>
      </c>
      <c r="Q662">
        <v>0.89906055919512995</v>
      </c>
      <c r="R662">
        <v>1.2970313043176401E-2</v>
      </c>
      <c r="S662">
        <v>4.4643629887891098E-2</v>
      </c>
      <c r="T662">
        <v>-3.35903870653505</v>
      </c>
      <c r="U662">
        <v>3.35903870653505</v>
      </c>
      <c r="V662">
        <v>1.25342191752181</v>
      </c>
      <c r="W662">
        <v>-15.8</v>
      </c>
      <c r="X662">
        <v>1.73</v>
      </c>
      <c r="Y662">
        <v>412021</v>
      </c>
      <c r="Z662">
        <v>17168</v>
      </c>
      <c r="AA662">
        <v>0.83</v>
      </c>
      <c r="AB662">
        <v>24</v>
      </c>
      <c r="AC662">
        <v>15</v>
      </c>
      <c r="AD662">
        <v>9</v>
      </c>
      <c r="AE662">
        <v>62.5</v>
      </c>
      <c r="AF662">
        <v>11</v>
      </c>
      <c r="AG662">
        <v>10</v>
      </c>
      <c r="AH662">
        <v>4</v>
      </c>
      <c r="AI662">
        <v>10</v>
      </c>
    </row>
    <row r="663" spans="1:35" x14ac:dyDescent="0.2">
      <c r="A663" s="102">
        <v>4021</v>
      </c>
      <c r="B663">
        <v>8113</v>
      </c>
      <c r="C663" t="s">
        <v>1318</v>
      </c>
      <c r="D663" t="s">
        <v>1062</v>
      </c>
      <c r="E663">
        <v>3983</v>
      </c>
      <c r="F663">
        <v>3914</v>
      </c>
      <c r="G663">
        <v>200</v>
      </c>
      <c r="H663" t="s">
        <v>1039</v>
      </c>
      <c r="I663">
        <v>9437</v>
      </c>
      <c r="J663" t="s">
        <v>425</v>
      </c>
      <c r="K663" t="s">
        <v>1041</v>
      </c>
      <c r="L663">
        <v>3145</v>
      </c>
      <c r="M663">
        <v>3079</v>
      </c>
      <c r="N663">
        <v>300</v>
      </c>
      <c r="O663" t="s">
        <v>1042</v>
      </c>
      <c r="P663">
        <v>0.82918550838330396</v>
      </c>
      <c r="Q663">
        <v>0.86410705201292604</v>
      </c>
      <c r="R663" s="15">
        <v>0.14938323525089101</v>
      </c>
      <c r="S663">
        <v>8.8649613361219806E-2</v>
      </c>
      <c r="T663">
        <v>1.41326297139999</v>
      </c>
      <c r="U663">
        <v>1.41326297139999</v>
      </c>
      <c r="V663">
        <v>1.6293759720763601</v>
      </c>
      <c r="W663">
        <v>5.0199999999999996</v>
      </c>
      <c r="X663">
        <v>18</v>
      </c>
      <c r="Y663">
        <v>411976</v>
      </c>
      <c r="Z663">
        <v>27465</v>
      </c>
      <c r="AA663">
        <v>1.44</v>
      </c>
      <c r="AB663">
        <v>15</v>
      </c>
      <c r="AC663">
        <v>9</v>
      </c>
      <c r="AD663">
        <v>6</v>
      </c>
      <c r="AE663">
        <v>60</v>
      </c>
      <c r="AF663">
        <v>14</v>
      </c>
      <c r="AG663">
        <v>5</v>
      </c>
      <c r="AH663">
        <v>2</v>
      </c>
      <c r="AI663">
        <v>8</v>
      </c>
    </row>
    <row r="664" spans="1:35" x14ac:dyDescent="0.2">
      <c r="A664" s="102">
        <v>1987</v>
      </c>
      <c r="B664">
        <v>2432</v>
      </c>
      <c r="C664" t="s">
        <v>1663</v>
      </c>
      <c r="D664" t="s">
        <v>1052</v>
      </c>
      <c r="E664">
        <v>1313</v>
      </c>
      <c r="F664">
        <v>1334</v>
      </c>
      <c r="G664">
        <v>700</v>
      </c>
      <c r="H664" t="s">
        <v>1042</v>
      </c>
      <c r="I664">
        <v>6302</v>
      </c>
      <c r="J664" t="s">
        <v>1243</v>
      </c>
      <c r="K664" t="s">
        <v>1051</v>
      </c>
      <c r="L664">
        <v>2256</v>
      </c>
      <c r="M664">
        <v>2322</v>
      </c>
      <c r="N664">
        <v>400</v>
      </c>
      <c r="O664" t="s">
        <v>1039</v>
      </c>
      <c r="P664">
        <v>0.93484825330879295</v>
      </c>
      <c r="Q664">
        <v>0.91797921214287204</v>
      </c>
      <c r="R664">
        <v>0.243783692601452</v>
      </c>
      <c r="S664">
        <v>9.3908680866355398E-2</v>
      </c>
      <c r="T664">
        <v>-0.76895794348040403</v>
      </c>
      <c r="U664">
        <v>0.76895794348040403</v>
      </c>
      <c r="V664">
        <v>0.49472010994263599</v>
      </c>
      <c r="W664">
        <v>-3.75</v>
      </c>
      <c r="X664">
        <v>0.54</v>
      </c>
      <c r="Y664">
        <v>411766</v>
      </c>
      <c r="Z664">
        <v>18717</v>
      </c>
      <c r="AA664">
        <v>0.95</v>
      </c>
      <c r="AB664">
        <v>22</v>
      </c>
      <c r="AC664">
        <v>15</v>
      </c>
      <c r="AD664">
        <v>7</v>
      </c>
      <c r="AE664">
        <v>68.180000000000007</v>
      </c>
      <c r="AF664">
        <v>10</v>
      </c>
      <c r="AG664">
        <v>11</v>
      </c>
      <c r="AH664">
        <v>5</v>
      </c>
      <c r="AI664">
        <v>6</v>
      </c>
    </row>
    <row r="665" spans="1:35" x14ac:dyDescent="0.2">
      <c r="A665" s="102">
        <v>2367</v>
      </c>
      <c r="B665">
        <v>2327</v>
      </c>
      <c r="C665" t="s">
        <v>1355</v>
      </c>
      <c r="D665" t="s">
        <v>1041</v>
      </c>
      <c r="E665">
        <v>2748</v>
      </c>
      <c r="F665">
        <v>2725</v>
      </c>
      <c r="G665">
        <v>300</v>
      </c>
      <c r="H665" t="s">
        <v>1042</v>
      </c>
      <c r="I665">
        <v>4203</v>
      </c>
      <c r="J665" t="s">
        <v>596</v>
      </c>
      <c r="K665" t="s">
        <v>1062</v>
      </c>
      <c r="L665">
        <v>2818</v>
      </c>
      <c r="M665">
        <v>2887</v>
      </c>
      <c r="N665">
        <v>300</v>
      </c>
      <c r="O665" t="s">
        <v>1039</v>
      </c>
      <c r="P665">
        <v>0.93304161436408195</v>
      </c>
      <c r="Q665">
        <v>0.90885894873061601</v>
      </c>
      <c r="R665">
        <v>5.1988611686778902E-2</v>
      </c>
      <c r="S665">
        <v>7.3382781846291698E-2</v>
      </c>
      <c r="T665">
        <v>-0.33074956324421401</v>
      </c>
      <c r="U665">
        <v>0.33074956324421401</v>
      </c>
      <c r="V665">
        <v>2.1277412669605901E-2</v>
      </c>
      <c r="W665">
        <v>-4.34</v>
      </c>
      <c r="X665">
        <v>5.61</v>
      </c>
      <c r="Y665">
        <v>411467</v>
      </c>
      <c r="Z665">
        <v>21656</v>
      </c>
      <c r="AA665">
        <v>1.18</v>
      </c>
      <c r="AB665">
        <v>19</v>
      </c>
      <c r="AC665">
        <v>13</v>
      </c>
      <c r="AD665">
        <v>6</v>
      </c>
      <c r="AE665">
        <v>68.42</v>
      </c>
      <c r="AF665">
        <v>9</v>
      </c>
      <c r="AG665">
        <v>12</v>
      </c>
      <c r="AH665">
        <v>4</v>
      </c>
      <c r="AI665">
        <v>3</v>
      </c>
    </row>
    <row r="666" spans="1:35" x14ac:dyDescent="0.2">
      <c r="A666" s="102">
        <v>1182</v>
      </c>
      <c r="B666">
        <v>3099</v>
      </c>
      <c r="C666" t="s">
        <v>33</v>
      </c>
      <c r="D666" t="s">
        <v>1063</v>
      </c>
      <c r="E666">
        <v>651</v>
      </c>
      <c r="F666">
        <v>690</v>
      </c>
      <c r="G666">
        <v>1500</v>
      </c>
      <c r="H666" t="s">
        <v>1042</v>
      </c>
      <c r="I666">
        <v>8012</v>
      </c>
      <c r="J666" t="s">
        <v>1212</v>
      </c>
      <c r="K666" t="s">
        <v>1046</v>
      </c>
      <c r="L666">
        <v>1283</v>
      </c>
      <c r="M666">
        <v>1317</v>
      </c>
      <c r="N666">
        <v>800</v>
      </c>
      <c r="O666" t="s">
        <v>1039</v>
      </c>
      <c r="P666">
        <v>0.85285858354433997</v>
      </c>
      <c r="Q666">
        <v>0.93464576080126605</v>
      </c>
      <c r="R666" s="106">
        <v>0.31611471105248601</v>
      </c>
      <c r="S666">
        <v>1.24881354024456E-2</v>
      </c>
      <c r="T666">
        <v>-0.130672643777064</v>
      </c>
      <c r="U666">
        <v>0.130672643777064</v>
      </c>
      <c r="V666">
        <v>0.64357466038752897</v>
      </c>
      <c r="W666">
        <v>-0.96</v>
      </c>
      <c r="X666">
        <v>1.77</v>
      </c>
      <c r="Y666">
        <v>410554</v>
      </c>
      <c r="Z666">
        <v>24150</v>
      </c>
      <c r="AA666">
        <v>1.19</v>
      </c>
      <c r="AB666">
        <v>17</v>
      </c>
      <c r="AC666">
        <v>12</v>
      </c>
      <c r="AD666">
        <v>5</v>
      </c>
      <c r="AE666">
        <v>70.59</v>
      </c>
      <c r="AF666">
        <v>13</v>
      </c>
      <c r="AG666">
        <v>10</v>
      </c>
      <c r="AH666">
        <v>2</v>
      </c>
      <c r="AI666">
        <v>5</v>
      </c>
    </row>
    <row r="667" spans="1:35" x14ac:dyDescent="0.2">
      <c r="A667" s="102">
        <v>3000</v>
      </c>
      <c r="B667">
        <v>1911</v>
      </c>
      <c r="C667" t="s">
        <v>49</v>
      </c>
      <c r="D667" t="s">
        <v>1049</v>
      </c>
      <c r="E667">
        <v>1299</v>
      </c>
      <c r="F667">
        <v>1337</v>
      </c>
      <c r="G667">
        <v>800</v>
      </c>
      <c r="H667" t="s">
        <v>1042</v>
      </c>
      <c r="I667">
        <v>7729</v>
      </c>
      <c r="J667" t="s">
        <v>491</v>
      </c>
      <c r="K667" t="s">
        <v>1048</v>
      </c>
      <c r="L667">
        <v>3485</v>
      </c>
      <c r="M667">
        <v>3560</v>
      </c>
      <c r="N667">
        <v>300</v>
      </c>
      <c r="O667" t="s">
        <v>1039</v>
      </c>
      <c r="P667">
        <v>0.83042445446464996</v>
      </c>
      <c r="Q667">
        <v>0.89365477156499795</v>
      </c>
      <c r="R667">
        <v>0.49151300530217601</v>
      </c>
      <c r="S667">
        <v>1.19703986093871E-2</v>
      </c>
      <c r="T667">
        <v>-1.3647966048612901</v>
      </c>
      <c r="U667">
        <v>1.3647966048612901</v>
      </c>
      <c r="V667">
        <v>1.3315314712320001</v>
      </c>
      <c r="W667">
        <v>-12.87</v>
      </c>
      <c r="X667">
        <v>0.15</v>
      </c>
      <c r="Y667">
        <v>410382</v>
      </c>
      <c r="Z667">
        <v>20519</v>
      </c>
      <c r="AA667">
        <v>0.97</v>
      </c>
      <c r="AB667">
        <v>20</v>
      </c>
      <c r="AC667">
        <v>11</v>
      </c>
      <c r="AD667">
        <v>9</v>
      </c>
      <c r="AE667">
        <v>55</v>
      </c>
      <c r="AF667">
        <v>10</v>
      </c>
      <c r="AG667">
        <v>10</v>
      </c>
      <c r="AH667">
        <v>6</v>
      </c>
      <c r="AI667">
        <v>4</v>
      </c>
    </row>
    <row r="668" spans="1:35" x14ac:dyDescent="0.2">
      <c r="A668" s="102">
        <v>2836</v>
      </c>
      <c r="B668">
        <v>2371</v>
      </c>
      <c r="C668" t="s">
        <v>526</v>
      </c>
      <c r="D668" t="s">
        <v>1052</v>
      </c>
      <c r="E668">
        <v>2288</v>
      </c>
      <c r="F668">
        <v>2493</v>
      </c>
      <c r="G668">
        <v>400</v>
      </c>
      <c r="H668" t="s">
        <v>1042</v>
      </c>
      <c r="I668">
        <v>2379</v>
      </c>
      <c r="J668" t="s">
        <v>424</v>
      </c>
      <c r="K668" t="s">
        <v>1052</v>
      </c>
      <c r="L668">
        <v>2394</v>
      </c>
      <c r="M668">
        <v>2554</v>
      </c>
      <c r="N668">
        <v>400</v>
      </c>
      <c r="O668" t="s">
        <v>1039</v>
      </c>
      <c r="P668">
        <v>0.94370833155257705</v>
      </c>
      <c r="Q668">
        <v>0.89769829893139197</v>
      </c>
      <c r="R668" s="106">
        <v>1.6428878292313601E-2</v>
      </c>
      <c r="S668" s="15">
        <v>7.3108172135377E-2</v>
      </c>
      <c r="T668">
        <v>-0.164276658109308</v>
      </c>
      <c r="U668">
        <v>0.164276658109308</v>
      </c>
      <c r="V668">
        <v>0.51857783137790103</v>
      </c>
      <c r="W668">
        <v>-2.44</v>
      </c>
      <c r="X668">
        <v>2.39</v>
      </c>
      <c r="Y668">
        <v>410365</v>
      </c>
      <c r="Z668">
        <v>14656</v>
      </c>
      <c r="AA668">
        <v>0.7</v>
      </c>
      <c r="AB668">
        <v>28</v>
      </c>
      <c r="AC668">
        <v>17</v>
      </c>
      <c r="AD668">
        <v>11</v>
      </c>
      <c r="AE668">
        <v>60.71</v>
      </c>
      <c r="AF668">
        <v>7</v>
      </c>
      <c r="AG668">
        <v>16</v>
      </c>
      <c r="AH668">
        <v>11</v>
      </c>
      <c r="AI668">
        <v>1</v>
      </c>
    </row>
    <row r="669" spans="1:35" x14ac:dyDescent="0.2">
      <c r="A669" s="102">
        <v>1776</v>
      </c>
      <c r="B669">
        <v>8804</v>
      </c>
      <c r="C669" t="s">
        <v>769</v>
      </c>
      <c r="D669" t="s">
        <v>1059</v>
      </c>
      <c r="E669">
        <v>1246</v>
      </c>
      <c r="F669">
        <v>1280</v>
      </c>
      <c r="G669">
        <v>700</v>
      </c>
      <c r="H669" t="s">
        <v>1042</v>
      </c>
      <c r="I669">
        <v>9934</v>
      </c>
      <c r="J669" t="s">
        <v>1188</v>
      </c>
      <c r="K669" t="s">
        <v>1046</v>
      </c>
      <c r="L669">
        <v>2313</v>
      </c>
      <c r="M669">
        <v>2287</v>
      </c>
      <c r="N669">
        <v>400</v>
      </c>
      <c r="O669" t="s">
        <v>1039</v>
      </c>
      <c r="P669">
        <v>0.922366203612354</v>
      </c>
      <c r="Q669">
        <v>0.92248677549795399</v>
      </c>
      <c r="R669">
        <v>0.10516755088504599</v>
      </c>
      <c r="S669" s="15">
        <v>3.07466100342999E-2</v>
      </c>
      <c r="T669">
        <v>-6.3778903487917205E-2</v>
      </c>
      <c r="U669">
        <v>6.3778903487917205E-2</v>
      </c>
      <c r="V669">
        <v>0.49479887498660502</v>
      </c>
      <c r="W669">
        <v>-0.87</v>
      </c>
      <c r="X669">
        <v>2.06</v>
      </c>
      <c r="Y669">
        <v>409880</v>
      </c>
      <c r="Z669">
        <v>17078</v>
      </c>
      <c r="AA669">
        <v>0.91</v>
      </c>
      <c r="AB669">
        <v>24</v>
      </c>
      <c r="AC669">
        <v>16</v>
      </c>
      <c r="AD669">
        <v>8</v>
      </c>
      <c r="AE669">
        <v>66.67</v>
      </c>
      <c r="AF669">
        <v>10</v>
      </c>
      <c r="AG669">
        <v>11</v>
      </c>
      <c r="AH669">
        <v>6</v>
      </c>
      <c r="AI669">
        <v>7</v>
      </c>
    </row>
    <row r="670" spans="1:35" x14ac:dyDescent="0.2">
      <c r="A670" s="102">
        <v>913</v>
      </c>
      <c r="B670">
        <v>1332</v>
      </c>
      <c r="C670" t="s">
        <v>1358</v>
      </c>
      <c r="D670" t="s">
        <v>1123</v>
      </c>
      <c r="E670">
        <v>475</v>
      </c>
      <c r="F670">
        <v>479</v>
      </c>
      <c r="G670">
        <v>2100</v>
      </c>
      <c r="H670" t="s">
        <v>1042</v>
      </c>
      <c r="I670">
        <v>7867</v>
      </c>
      <c r="J670" t="s">
        <v>1362</v>
      </c>
      <c r="K670" t="s">
        <v>1061</v>
      </c>
      <c r="L670">
        <v>885</v>
      </c>
      <c r="M670">
        <v>919</v>
      </c>
      <c r="N670">
        <v>1100</v>
      </c>
      <c r="O670" t="s">
        <v>1039</v>
      </c>
      <c r="P670">
        <v>0.94352673401121601</v>
      </c>
      <c r="Q670">
        <v>0.94057930608716001</v>
      </c>
      <c r="R670" s="15">
        <v>5.9649483988105899E-2</v>
      </c>
      <c r="S670" s="15">
        <v>3.1265197224155201E-3</v>
      </c>
      <c r="T670">
        <v>-0.87014086218468101</v>
      </c>
      <c r="U670">
        <v>0.87014086218468101</v>
      </c>
      <c r="V670">
        <v>0.42988094690627798</v>
      </c>
      <c r="W670">
        <v>-7</v>
      </c>
      <c r="X670">
        <v>0.49</v>
      </c>
      <c r="Y670">
        <v>409873</v>
      </c>
      <c r="Z670">
        <v>19518</v>
      </c>
      <c r="AA670">
        <v>0.92</v>
      </c>
      <c r="AB670">
        <v>21</v>
      </c>
      <c r="AC670">
        <v>14</v>
      </c>
      <c r="AD670">
        <v>7</v>
      </c>
      <c r="AE670">
        <v>66.67</v>
      </c>
      <c r="AF670">
        <v>10</v>
      </c>
      <c r="AG670">
        <v>10</v>
      </c>
      <c r="AH670">
        <v>5</v>
      </c>
      <c r="AI670">
        <v>6</v>
      </c>
    </row>
    <row r="671" spans="1:35" x14ac:dyDescent="0.2">
      <c r="A671" s="102">
        <v>5034</v>
      </c>
      <c r="B671">
        <v>5101</v>
      </c>
      <c r="C671" t="s">
        <v>1473</v>
      </c>
      <c r="D671" t="s">
        <v>1133</v>
      </c>
      <c r="E671">
        <v>1377</v>
      </c>
      <c r="F671">
        <v>1405</v>
      </c>
      <c r="G671">
        <v>700</v>
      </c>
      <c r="H671" t="s">
        <v>1042</v>
      </c>
      <c r="I671">
        <v>8218</v>
      </c>
      <c r="J671" t="s">
        <v>1160</v>
      </c>
      <c r="K671" t="s">
        <v>1063</v>
      </c>
      <c r="L671">
        <v>2336</v>
      </c>
      <c r="M671">
        <v>2304</v>
      </c>
      <c r="N671">
        <v>400</v>
      </c>
      <c r="O671" t="s">
        <v>1039</v>
      </c>
      <c r="P671">
        <v>0.59170808890484095</v>
      </c>
      <c r="Q671">
        <v>0.82685984406931901</v>
      </c>
      <c r="R671" s="15">
        <v>0.29524962625020201</v>
      </c>
      <c r="S671" s="15">
        <v>5.7254194609718698E-5</v>
      </c>
      <c r="T671">
        <v>-1.5084395678703399</v>
      </c>
      <c r="U671">
        <v>1.5084395678703399</v>
      </c>
      <c r="V671">
        <v>1.8902867012670901</v>
      </c>
      <c r="W671">
        <v>-25.75</v>
      </c>
      <c r="X671">
        <v>6.72</v>
      </c>
      <c r="Y671">
        <v>409117</v>
      </c>
      <c r="Z671">
        <v>24066</v>
      </c>
      <c r="AA671">
        <v>1.29</v>
      </c>
      <c r="AB671">
        <v>17</v>
      </c>
      <c r="AC671">
        <v>12</v>
      </c>
      <c r="AD671">
        <v>5</v>
      </c>
      <c r="AE671">
        <v>70.59</v>
      </c>
      <c r="AF671">
        <v>11</v>
      </c>
      <c r="AG671">
        <v>8</v>
      </c>
      <c r="AH671">
        <v>2</v>
      </c>
      <c r="AI671">
        <v>7</v>
      </c>
    </row>
    <row r="672" spans="1:35" x14ac:dyDescent="0.2">
      <c r="A672" s="102">
        <v>3822</v>
      </c>
      <c r="B672">
        <v>6028</v>
      </c>
      <c r="C672" t="s">
        <v>498</v>
      </c>
      <c r="D672" t="s">
        <v>1052</v>
      </c>
      <c r="E672">
        <v>6010</v>
      </c>
      <c r="F672">
        <v>6320</v>
      </c>
      <c r="G672">
        <v>100</v>
      </c>
      <c r="H672" t="s">
        <v>1039</v>
      </c>
      <c r="I672">
        <v>6995</v>
      </c>
      <c r="J672" t="s">
        <v>47</v>
      </c>
      <c r="K672" t="s">
        <v>1055</v>
      </c>
      <c r="L672">
        <v>1423</v>
      </c>
      <c r="M672">
        <v>1449</v>
      </c>
      <c r="N672">
        <v>400</v>
      </c>
      <c r="O672" t="s">
        <v>1042</v>
      </c>
      <c r="P672">
        <v>0.95809979234959497</v>
      </c>
      <c r="Q672">
        <v>0.87074354159105105</v>
      </c>
      <c r="R672">
        <v>4.5871483194384999E-2</v>
      </c>
      <c r="S672">
        <v>8.3918305143683397E-2</v>
      </c>
      <c r="T672">
        <v>1.6166797962172099</v>
      </c>
      <c r="U672">
        <v>1.6166797962172099</v>
      </c>
      <c r="V672">
        <v>1.59570197204621</v>
      </c>
      <c r="W672">
        <v>10.47</v>
      </c>
      <c r="X672">
        <v>8.2899999999999991</v>
      </c>
      <c r="Y672">
        <v>408996</v>
      </c>
      <c r="Z672">
        <v>19476</v>
      </c>
      <c r="AA672">
        <v>1.1100000000000001</v>
      </c>
      <c r="AB672">
        <v>21</v>
      </c>
      <c r="AC672">
        <v>15</v>
      </c>
      <c r="AD672">
        <v>6</v>
      </c>
      <c r="AE672">
        <v>71.430000000000007</v>
      </c>
      <c r="AF672">
        <v>10</v>
      </c>
      <c r="AG672">
        <v>11</v>
      </c>
      <c r="AH672">
        <v>4</v>
      </c>
      <c r="AI672">
        <v>6</v>
      </c>
    </row>
    <row r="673" spans="1:35" x14ac:dyDescent="0.2">
      <c r="A673" s="102">
        <v>1067</v>
      </c>
      <c r="B673">
        <v>7278</v>
      </c>
      <c r="C673" t="s">
        <v>42</v>
      </c>
      <c r="D673" t="s">
        <v>1055</v>
      </c>
      <c r="E673">
        <v>1680</v>
      </c>
      <c r="F673">
        <v>1693</v>
      </c>
      <c r="G673">
        <v>600</v>
      </c>
      <c r="H673" t="s">
        <v>1039</v>
      </c>
      <c r="I673">
        <v>8308</v>
      </c>
      <c r="J673" t="s">
        <v>48</v>
      </c>
      <c r="K673" t="s">
        <v>1083</v>
      </c>
      <c r="L673">
        <v>324.39999999999998</v>
      </c>
      <c r="M673">
        <v>328.3</v>
      </c>
      <c r="N673">
        <v>3100</v>
      </c>
      <c r="O673" t="s">
        <v>1042</v>
      </c>
      <c r="P673">
        <v>0.94441269662737604</v>
      </c>
      <c r="Q673">
        <v>0.93731612760364802</v>
      </c>
      <c r="R673" s="15">
        <v>0.23723740463180501</v>
      </c>
      <c r="S673">
        <v>3.3010002580794402E-2</v>
      </c>
      <c r="T673">
        <v>0.94799825959535899</v>
      </c>
      <c r="U673">
        <v>0.94799825959535899</v>
      </c>
      <c r="V673">
        <v>0.82605890654389103</v>
      </c>
      <c r="W673">
        <v>4.5199999999999996</v>
      </c>
      <c r="X673">
        <v>0.19</v>
      </c>
      <c r="Y673">
        <v>408773</v>
      </c>
      <c r="Z673">
        <v>25548</v>
      </c>
      <c r="AA673">
        <v>1.3</v>
      </c>
      <c r="AB673">
        <v>16</v>
      </c>
      <c r="AC673">
        <v>11</v>
      </c>
      <c r="AD673">
        <v>5</v>
      </c>
      <c r="AE673">
        <v>68.75</v>
      </c>
      <c r="AF673">
        <v>12</v>
      </c>
      <c r="AG673">
        <v>9</v>
      </c>
      <c r="AH673">
        <v>3</v>
      </c>
      <c r="AI673">
        <v>4</v>
      </c>
    </row>
    <row r="674" spans="1:35" x14ac:dyDescent="0.2">
      <c r="A674" s="102">
        <v>1702</v>
      </c>
      <c r="B674">
        <v>6268</v>
      </c>
      <c r="C674" t="s">
        <v>1365</v>
      </c>
      <c r="D674" t="s">
        <v>1051</v>
      </c>
      <c r="E674">
        <v>3350</v>
      </c>
      <c r="F674">
        <v>3300</v>
      </c>
      <c r="G674">
        <v>300</v>
      </c>
      <c r="H674" t="s">
        <v>1039</v>
      </c>
      <c r="I674">
        <v>7313</v>
      </c>
      <c r="J674" t="s">
        <v>993</v>
      </c>
      <c r="K674" t="s">
        <v>1055</v>
      </c>
      <c r="L674">
        <v>2886</v>
      </c>
      <c r="M674">
        <v>2934</v>
      </c>
      <c r="N674">
        <v>300</v>
      </c>
      <c r="O674" t="s">
        <v>1042</v>
      </c>
      <c r="P674">
        <v>0.945189597804308</v>
      </c>
      <c r="Q674">
        <v>0.92385094043856197</v>
      </c>
      <c r="R674">
        <v>1.9036181729590099E-2</v>
      </c>
      <c r="S674" s="15">
        <v>3.9777125280271398E-3</v>
      </c>
      <c r="T674">
        <v>1.84112066323873</v>
      </c>
      <c r="U674">
        <v>1.84112066323873</v>
      </c>
      <c r="V674">
        <v>2.2779509896526799</v>
      </c>
      <c r="W674">
        <v>8.4</v>
      </c>
      <c r="X674">
        <v>11.09</v>
      </c>
      <c r="Y674">
        <v>408607</v>
      </c>
      <c r="Z674">
        <v>24036</v>
      </c>
      <c r="AA674">
        <v>1.18</v>
      </c>
      <c r="AB674">
        <v>17</v>
      </c>
      <c r="AC674">
        <v>12</v>
      </c>
      <c r="AD674">
        <v>5</v>
      </c>
      <c r="AE674">
        <v>70.59</v>
      </c>
      <c r="AF674">
        <v>11</v>
      </c>
      <c r="AG674">
        <v>7</v>
      </c>
      <c r="AH674">
        <v>3</v>
      </c>
      <c r="AI674">
        <v>7</v>
      </c>
    </row>
    <row r="675" spans="1:35" x14ac:dyDescent="0.2">
      <c r="A675" s="102">
        <v>768</v>
      </c>
      <c r="B675">
        <v>4917</v>
      </c>
      <c r="C675" t="s">
        <v>1307</v>
      </c>
      <c r="D675" t="s">
        <v>1062</v>
      </c>
      <c r="E675">
        <v>2068</v>
      </c>
      <c r="F675">
        <v>2129</v>
      </c>
      <c r="G675">
        <v>500</v>
      </c>
      <c r="H675" t="s">
        <v>1042</v>
      </c>
      <c r="I675">
        <v>5334</v>
      </c>
      <c r="J675" t="s">
        <v>1231</v>
      </c>
      <c r="K675" t="s">
        <v>1038</v>
      </c>
      <c r="L675">
        <v>1656</v>
      </c>
      <c r="M675">
        <v>1644</v>
      </c>
      <c r="N675">
        <v>600</v>
      </c>
      <c r="O675" t="s">
        <v>1039</v>
      </c>
      <c r="P675">
        <v>0.93664112009341005</v>
      </c>
      <c r="Q675">
        <v>0.94412748850913597</v>
      </c>
      <c r="R675" s="106">
        <v>1.7645697585085201E-2</v>
      </c>
      <c r="S675" s="106">
        <v>1.0745076584246201E-3</v>
      </c>
      <c r="T675">
        <v>-1.3530483668618001</v>
      </c>
      <c r="U675">
        <v>1.3530483668618001</v>
      </c>
      <c r="V675">
        <v>1.5549777219312899</v>
      </c>
      <c r="W675">
        <v>-6.6</v>
      </c>
      <c r="X675">
        <v>7.34</v>
      </c>
      <c r="Y675">
        <v>408591</v>
      </c>
      <c r="Z675">
        <v>27239</v>
      </c>
      <c r="AA675">
        <v>1.4</v>
      </c>
      <c r="AB675">
        <v>15</v>
      </c>
      <c r="AC675">
        <v>11</v>
      </c>
      <c r="AD675">
        <v>4</v>
      </c>
      <c r="AE675">
        <v>73.33</v>
      </c>
      <c r="AF675">
        <v>9</v>
      </c>
      <c r="AG675">
        <v>7</v>
      </c>
      <c r="AH675">
        <v>3</v>
      </c>
      <c r="AI675">
        <v>5</v>
      </c>
    </row>
    <row r="676" spans="1:35" x14ac:dyDescent="0.2">
      <c r="A676" s="102">
        <v>776</v>
      </c>
      <c r="B676">
        <v>3086</v>
      </c>
      <c r="C676" t="s">
        <v>553</v>
      </c>
      <c r="D676" t="s">
        <v>1063</v>
      </c>
      <c r="E676">
        <v>900</v>
      </c>
      <c r="F676">
        <v>943</v>
      </c>
      <c r="G676">
        <v>1100</v>
      </c>
      <c r="H676" t="s">
        <v>1042</v>
      </c>
      <c r="I676">
        <v>8905</v>
      </c>
      <c r="J676" t="s">
        <v>1256</v>
      </c>
      <c r="K676" t="s">
        <v>1059</v>
      </c>
      <c r="L676">
        <v>1480</v>
      </c>
      <c r="M676">
        <v>1524</v>
      </c>
      <c r="N676">
        <v>700</v>
      </c>
      <c r="O676" t="s">
        <v>1039</v>
      </c>
      <c r="P676">
        <v>0.97435653904498098</v>
      </c>
      <c r="Q676">
        <v>0.94386060885979595</v>
      </c>
      <c r="R676" s="15">
        <v>1.29216900055194E-2</v>
      </c>
      <c r="S676">
        <v>1.81341072918135E-2</v>
      </c>
      <c r="T676">
        <v>-1.3863865547454799</v>
      </c>
      <c r="U676">
        <v>1.3863865547454799</v>
      </c>
      <c r="V676">
        <v>1.5559645924634</v>
      </c>
      <c r="W676">
        <v>-9.7799999999999994</v>
      </c>
      <c r="X676">
        <v>2.77</v>
      </c>
      <c r="Y676">
        <v>408549</v>
      </c>
      <c r="Z676">
        <v>17763</v>
      </c>
      <c r="AA676">
        <v>0.85</v>
      </c>
      <c r="AB676">
        <v>23</v>
      </c>
      <c r="AC676">
        <v>14</v>
      </c>
      <c r="AD676">
        <v>9</v>
      </c>
      <c r="AE676">
        <v>60.87</v>
      </c>
      <c r="AF676">
        <v>12</v>
      </c>
      <c r="AG676">
        <v>11</v>
      </c>
      <c r="AH676">
        <v>4</v>
      </c>
      <c r="AI676">
        <v>8</v>
      </c>
    </row>
    <row r="677" spans="1:35" x14ac:dyDescent="0.2">
      <c r="A677" s="102">
        <v>2251</v>
      </c>
      <c r="B677">
        <v>3407</v>
      </c>
      <c r="C677" t="s">
        <v>1132</v>
      </c>
      <c r="D677" t="s">
        <v>1062</v>
      </c>
      <c r="E677">
        <v>756</v>
      </c>
      <c r="F677">
        <v>766.6</v>
      </c>
      <c r="G677">
        <v>1300</v>
      </c>
      <c r="H677" t="s">
        <v>1042</v>
      </c>
      <c r="I677">
        <v>7867</v>
      </c>
      <c r="J677" t="s">
        <v>1362</v>
      </c>
      <c r="K677" t="s">
        <v>1061</v>
      </c>
      <c r="L677">
        <v>885</v>
      </c>
      <c r="M677">
        <v>919</v>
      </c>
      <c r="N677">
        <v>1100</v>
      </c>
      <c r="O677" t="s">
        <v>1039</v>
      </c>
      <c r="P677">
        <v>0.924479419922006</v>
      </c>
      <c r="Q677">
        <v>0.91171101206120497</v>
      </c>
      <c r="R677">
        <v>0.286719461654804</v>
      </c>
      <c r="S677">
        <v>7.0385763932386297E-2</v>
      </c>
      <c r="T677">
        <v>-1.81193747730315</v>
      </c>
      <c r="U677">
        <v>1.81193747730315</v>
      </c>
      <c r="V677">
        <v>1.6401490047734399</v>
      </c>
      <c r="W677">
        <v>-11.31</v>
      </c>
      <c r="X677">
        <v>1.42</v>
      </c>
      <c r="Y677">
        <v>408448</v>
      </c>
      <c r="Z677">
        <v>18566</v>
      </c>
      <c r="AA677">
        <v>0.93</v>
      </c>
      <c r="AB677">
        <v>22</v>
      </c>
      <c r="AC677">
        <v>13</v>
      </c>
      <c r="AD677">
        <v>9</v>
      </c>
      <c r="AE677">
        <v>59.09</v>
      </c>
      <c r="AF677">
        <v>9</v>
      </c>
      <c r="AG677">
        <v>9</v>
      </c>
      <c r="AH677">
        <v>7</v>
      </c>
      <c r="AI677">
        <v>6</v>
      </c>
    </row>
    <row r="678" spans="1:35" x14ac:dyDescent="0.2">
      <c r="A678" s="102">
        <v>3029</v>
      </c>
      <c r="B678">
        <v>4062</v>
      </c>
      <c r="C678" t="s">
        <v>228</v>
      </c>
      <c r="D678" t="s">
        <v>1044</v>
      </c>
      <c r="E678">
        <v>2910</v>
      </c>
      <c r="F678">
        <v>2854</v>
      </c>
      <c r="G678">
        <v>300</v>
      </c>
      <c r="H678" t="s">
        <v>1039</v>
      </c>
      <c r="I678">
        <v>4503</v>
      </c>
      <c r="J678" t="s">
        <v>600</v>
      </c>
      <c r="K678" t="s">
        <v>1060</v>
      </c>
      <c r="L678">
        <v>1839</v>
      </c>
      <c r="M678">
        <v>1805</v>
      </c>
      <c r="N678">
        <v>500</v>
      </c>
      <c r="O678" t="s">
        <v>1042</v>
      </c>
      <c r="P678">
        <v>0.87562491940631204</v>
      </c>
      <c r="Q678">
        <v>0.89303780518282705</v>
      </c>
      <c r="R678" s="15">
        <v>8.3493783529031904E-2</v>
      </c>
      <c r="S678">
        <v>1.2590066497006201E-2</v>
      </c>
      <c r="T678">
        <v>2.3948586706241999</v>
      </c>
      <c r="U678">
        <v>2.3948586706241999</v>
      </c>
      <c r="V678">
        <v>2.5851113104948902</v>
      </c>
      <c r="W678">
        <v>12.77</v>
      </c>
      <c r="X678">
        <v>5.41</v>
      </c>
      <c r="Y678">
        <v>408442</v>
      </c>
      <c r="Z678">
        <v>16338</v>
      </c>
      <c r="AA678">
        <v>0.88</v>
      </c>
      <c r="AB678">
        <v>25</v>
      </c>
      <c r="AC678">
        <v>16</v>
      </c>
      <c r="AD678">
        <v>9</v>
      </c>
      <c r="AE678">
        <v>64</v>
      </c>
      <c r="AF678">
        <v>10</v>
      </c>
      <c r="AG678">
        <v>15</v>
      </c>
      <c r="AH678">
        <v>6</v>
      </c>
      <c r="AI678">
        <v>4</v>
      </c>
    </row>
    <row r="679" spans="1:35" x14ac:dyDescent="0.2">
      <c r="A679" s="102">
        <v>3442</v>
      </c>
      <c r="B679">
        <v>5301</v>
      </c>
      <c r="C679" t="s">
        <v>622</v>
      </c>
      <c r="D679" t="s">
        <v>1038</v>
      </c>
      <c r="E679">
        <v>846</v>
      </c>
      <c r="F679">
        <v>867</v>
      </c>
      <c r="G679">
        <v>1000</v>
      </c>
      <c r="H679" t="s">
        <v>1042</v>
      </c>
      <c r="I679">
        <v>6504</v>
      </c>
      <c r="J679" t="s">
        <v>1757</v>
      </c>
      <c r="K679" t="s">
        <v>1044</v>
      </c>
      <c r="L679">
        <v>2722</v>
      </c>
      <c r="M679">
        <v>2758</v>
      </c>
      <c r="N679">
        <v>300</v>
      </c>
      <c r="O679" t="s">
        <v>1039</v>
      </c>
      <c r="P679">
        <v>0.85523698554769201</v>
      </c>
      <c r="Q679">
        <v>0.88125393181698697</v>
      </c>
      <c r="R679" s="15">
        <v>5.3425869301174803E-3</v>
      </c>
      <c r="S679" s="15">
        <v>3.8456031535458602E-4</v>
      </c>
      <c r="T679">
        <v>-0.61089343698040699</v>
      </c>
      <c r="U679">
        <v>0.61089343698040699</v>
      </c>
      <c r="V679">
        <v>0.69667379026836596</v>
      </c>
      <c r="W679">
        <v>-7.11</v>
      </c>
      <c r="X679">
        <v>4.79</v>
      </c>
      <c r="Y679">
        <v>408398</v>
      </c>
      <c r="Z679">
        <v>17017</v>
      </c>
      <c r="AA679">
        <v>0.9</v>
      </c>
      <c r="AB679">
        <v>24</v>
      </c>
      <c r="AC679">
        <v>15</v>
      </c>
      <c r="AD679">
        <v>9</v>
      </c>
      <c r="AE679">
        <v>62.5</v>
      </c>
      <c r="AF679">
        <v>8</v>
      </c>
      <c r="AG679">
        <v>14</v>
      </c>
      <c r="AH679">
        <v>9</v>
      </c>
      <c r="AI679">
        <v>1</v>
      </c>
    </row>
    <row r="680" spans="1:35" x14ac:dyDescent="0.2">
      <c r="A680" s="102">
        <v>1791</v>
      </c>
      <c r="B680">
        <v>6448</v>
      </c>
      <c r="C680" t="s">
        <v>397</v>
      </c>
      <c r="D680" t="s">
        <v>1044</v>
      </c>
      <c r="E680">
        <v>1859</v>
      </c>
      <c r="F680">
        <v>1924</v>
      </c>
      <c r="G680">
        <v>500</v>
      </c>
      <c r="H680" t="s">
        <v>1039</v>
      </c>
      <c r="I680">
        <v>6501</v>
      </c>
      <c r="J680" t="s">
        <v>1178</v>
      </c>
      <c r="K680" t="s">
        <v>1044</v>
      </c>
      <c r="L680">
        <v>3234</v>
      </c>
      <c r="M680">
        <v>3268</v>
      </c>
      <c r="N680">
        <v>300</v>
      </c>
      <c r="O680" t="s">
        <v>1042</v>
      </c>
      <c r="P680">
        <v>0.93794349683117095</v>
      </c>
      <c r="Q680">
        <v>0.92203489496107105</v>
      </c>
      <c r="R680" s="15">
        <v>4.3785594401877501E-2</v>
      </c>
      <c r="S680" s="15">
        <v>9.5712596678325101E-3</v>
      </c>
      <c r="T680">
        <v>1.9700119376094301</v>
      </c>
      <c r="U680">
        <v>1.9700119376094301</v>
      </c>
      <c r="V680">
        <v>1.1281960853449999</v>
      </c>
      <c r="W680">
        <v>9.01</v>
      </c>
      <c r="X680">
        <v>1.88</v>
      </c>
      <c r="Y680">
        <v>408328</v>
      </c>
      <c r="Z680">
        <v>21491</v>
      </c>
      <c r="AA680">
        <v>1.05</v>
      </c>
      <c r="AB680">
        <v>19</v>
      </c>
      <c r="AC680">
        <v>12</v>
      </c>
      <c r="AD680">
        <v>7</v>
      </c>
      <c r="AE680">
        <v>63.16</v>
      </c>
      <c r="AF680">
        <v>11</v>
      </c>
      <c r="AG680">
        <v>11</v>
      </c>
      <c r="AH680">
        <v>3</v>
      </c>
      <c r="AI680">
        <v>5</v>
      </c>
    </row>
    <row r="681" spans="1:35" x14ac:dyDescent="0.2">
      <c r="A681" s="102">
        <v>4420</v>
      </c>
      <c r="B681">
        <v>6436</v>
      </c>
      <c r="C681" t="s">
        <v>1354</v>
      </c>
      <c r="D681" t="s">
        <v>1051</v>
      </c>
      <c r="E681">
        <v>2218</v>
      </c>
      <c r="F681">
        <v>2269</v>
      </c>
      <c r="G681">
        <v>400</v>
      </c>
      <c r="H681" t="s">
        <v>1042</v>
      </c>
      <c r="I681">
        <v>8919</v>
      </c>
      <c r="J681" t="s">
        <v>1363</v>
      </c>
      <c r="K681" t="s">
        <v>1059</v>
      </c>
      <c r="L681">
        <v>2032</v>
      </c>
      <c r="M681">
        <v>2126</v>
      </c>
      <c r="N681">
        <v>400</v>
      </c>
      <c r="O681" t="s">
        <v>1039</v>
      </c>
      <c r="P681">
        <v>0.70857363037346199</v>
      </c>
      <c r="Q681">
        <v>0.85023460701000297</v>
      </c>
      <c r="R681">
        <v>0.22514943052071901</v>
      </c>
      <c r="S681" s="15">
        <v>2.2716903671442901E-3</v>
      </c>
      <c r="T681">
        <v>-2.9549749126232498</v>
      </c>
      <c r="U681">
        <v>2.9549749126232498</v>
      </c>
      <c r="V681">
        <v>2.8196088319821402</v>
      </c>
      <c r="W681">
        <v>-29.45</v>
      </c>
      <c r="X681">
        <v>6.3</v>
      </c>
      <c r="Y681">
        <v>408269</v>
      </c>
      <c r="Z681">
        <v>24016</v>
      </c>
      <c r="AA681">
        <v>1.28</v>
      </c>
      <c r="AB681">
        <v>17</v>
      </c>
      <c r="AC681">
        <v>11</v>
      </c>
      <c r="AD681">
        <v>6</v>
      </c>
      <c r="AE681">
        <v>64.709999999999994</v>
      </c>
      <c r="AF681">
        <v>9</v>
      </c>
      <c r="AG681">
        <v>11</v>
      </c>
      <c r="AH681">
        <v>5</v>
      </c>
      <c r="AI681">
        <v>1</v>
      </c>
    </row>
    <row r="682" spans="1:35" x14ac:dyDescent="0.2">
      <c r="A682" s="102">
        <v>3002</v>
      </c>
      <c r="B682">
        <v>6504</v>
      </c>
      <c r="C682" t="s">
        <v>1757</v>
      </c>
      <c r="D682" t="s">
        <v>1044</v>
      </c>
      <c r="E682">
        <v>2722</v>
      </c>
      <c r="F682">
        <v>2758</v>
      </c>
      <c r="G682">
        <v>300</v>
      </c>
      <c r="H682" t="s">
        <v>1042</v>
      </c>
      <c r="I682">
        <v>8056</v>
      </c>
      <c r="J682" t="s">
        <v>4150</v>
      </c>
      <c r="K682" t="s">
        <v>1041</v>
      </c>
      <c r="L682">
        <v>3175</v>
      </c>
      <c r="M682">
        <v>3165</v>
      </c>
      <c r="N682">
        <v>300</v>
      </c>
      <c r="O682" t="s">
        <v>1039</v>
      </c>
      <c r="P682">
        <v>0.96206798162028795</v>
      </c>
      <c r="Q682">
        <v>0.89359554870716396</v>
      </c>
      <c r="R682" s="106">
        <v>0.12279899014853</v>
      </c>
      <c r="S682" s="106">
        <v>8.4937081495082799E-3</v>
      </c>
      <c r="T682">
        <v>-0.17104926915062901</v>
      </c>
      <c r="U682">
        <v>0.17104926915062901</v>
      </c>
      <c r="V682">
        <v>0.42303018508394402</v>
      </c>
      <c r="W682">
        <v>-1.35</v>
      </c>
      <c r="X682">
        <v>12.86</v>
      </c>
      <c r="Y682">
        <v>408106</v>
      </c>
      <c r="Z682">
        <v>22673</v>
      </c>
      <c r="AA682">
        <v>1.34</v>
      </c>
      <c r="AB682">
        <v>18</v>
      </c>
      <c r="AC682">
        <v>11</v>
      </c>
      <c r="AD682">
        <v>7</v>
      </c>
      <c r="AE682">
        <v>61.11</v>
      </c>
      <c r="AF682">
        <v>11</v>
      </c>
      <c r="AG682">
        <v>11</v>
      </c>
      <c r="AH682">
        <v>4</v>
      </c>
      <c r="AI682">
        <v>3</v>
      </c>
    </row>
    <row r="683" spans="1:35" x14ac:dyDescent="0.2">
      <c r="A683" s="102">
        <v>1609</v>
      </c>
      <c r="B683">
        <v>3048</v>
      </c>
      <c r="C683" t="s">
        <v>1292</v>
      </c>
      <c r="D683" t="s">
        <v>1063</v>
      </c>
      <c r="E683">
        <v>1030</v>
      </c>
      <c r="F683">
        <v>1045</v>
      </c>
      <c r="G683">
        <v>1000</v>
      </c>
      <c r="H683" t="s">
        <v>1039</v>
      </c>
      <c r="I683">
        <v>3407</v>
      </c>
      <c r="J683" t="s">
        <v>1132</v>
      </c>
      <c r="K683" t="s">
        <v>1062</v>
      </c>
      <c r="L683">
        <v>756</v>
      </c>
      <c r="M683">
        <v>766.6</v>
      </c>
      <c r="N683">
        <v>1400</v>
      </c>
      <c r="O683" t="s">
        <v>1042</v>
      </c>
      <c r="P683">
        <v>0.86372406805898105</v>
      </c>
      <c r="Q683">
        <v>0.92572654450279201</v>
      </c>
      <c r="R683" s="106">
        <v>0.24557608187872601</v>
      </c>
      <c r="S683" s="15">
        <v>1.0673421183999301E-2</v>
      </c>
      <c r="T683">
        <v>2.2061816685367699</v>
      </c>
      <c r="U683">
        <v>2.2061816685367699</v>
      </c>
      <c r="V683">
        <v>2.4686786809067698</v>
      </c>
      <c r="W683">
        <v>15.49</v>
      </c>
      <c r="X683">
        <v>2.7</v>
      </c>
      <c r="Y683">
        <v>408087</v>
      </c>
      <c r="Z683">
        <v>16323</v>
      </c>
      <c r="AA683">
        <v>0.76</v>
      </c>
      <c r="AB683">
        <v>25</v>
      </c>
      <c r="AC683">
        <v>15</v>
      </c>
      <c r="AD683">
        <v>10</v>
      </c>
      <c r="AE683">
        <v>60</v>
      </c>
      <c r="AF683">
        <v>10</v>
      </c>
      <c r="AG683">
        <v>12</v>
      </c>
      <c r="AH683">
        <v>8</v>
      </c>
      <c r="AI683">
        <v>5</v>
      </c>
    </row>
    <row r="684" spans="1:35" x14ac:dyDescent="0.2">
      <c r="A684" s="102">
        <v>2994</v>
      </c>
      <c r="B684">
        <v>6479</v>
      </c>
      <c r="C684" t="s">
        <v>495</v>
      </c>
      <c r="D684" t="s">
        <v>1044</v>
      </c>
      <c r="E684">
        <v>1928</v>
      </c>
      <c r="F684">
        <v>1875</v>
      </c>
      <c r="G684">
        <v>500</v>
      </c>
      <c r="H684" t="s">
        <v>1039</v>
      </c>
      <c r="I684">
        <v>9759</v>
      </c>
      <c r="J684" t="s">
        <v>423</v>
      </c>
      <c r="K684" t="s">
        <v>1041</v>
      </c>
      <c r="L684">
        <v>1592</v>
      </c>
      <c r="M684">
        <v>1617</v>
      </c>
      <c r="N684">
        <v>600</v>
      </c>
      <c r="O684" t="s">
        <v>1042</v>
      </c>
      <c r="P684">
        <v>0.969849151296303</v>
      </c>
      <c r="Q684">
        <v>0.89371616986088898</v>
      </c>
      <c r="R684">
        <v>0.130912864860418</v>
      </c>
      <c r="S684" s="15">
        <v>1.14846498877579E-2</v>
      </c>
      <c r="T684">
        <v>0.16886337001882801</v>
      </c>
      <c r="U684">
        <v>0.16886337001882801</v>
      </c>
      <c r="V684">
        <v>0.458693869217498</v>
      </c>
      <c r="W684">
        <v>1.18</v>
      </c>
      <c r="X684">
        <v>3.49</v>
      </c>
      <c r="Y684">
        <v>408054</v>
      </c>
      <c r="Z684">
        <v>18548</v>
      </c>
      <c r="AA684">
        <v>0.96</v>
      </c>
      <c r="AB684">
        <v>22</v>
      </c>
      <c r="AC684">
        <v>13</v>
      </c>
      <c r="AD684">
        <v>9</v>
      </c>
      <c r="AE684">
        <v>59.09</v>
      </c>
      <c r="AF684">
        <v>10</v>
      </c>
      <c r="AG684">
        <v>13</v>
      </c>
      <c r="AH684">
        <v>5</v>
      </c>
      <c r="AI684">
        <v>4</v>
      </c>
    </row>
    <row r="685" spans="1:35" x14ac:dyDescent="0.2">
      <c r="A685" s="102">
        <v>4939</v>
      </c>
      <c r="B685">
        <v>7846</v>
      </c>
      <c r="C685" t="s">
        <v>699</v>
      </c>
      <c r="D685" t="s">
        <v>1061</v>
      </c>
      <c r="E685">
        <v>3740</v>
      </c>
      <c r="F685">
        <v>3700</v>
      </c>
      <c r="G685">
        <v>200</v>
      </c>
      <c r="H685" t="s">
        <v>1042</v>
      </c>
      <c r="I685">
        <v>8919</v>
      </c>
      <c r="J685" t="s">
        <v>1363</v>
      </c>
      <c r="K685" t="s">
        <v>1059</v>
      </c>
      <c r="L685">
        <v>2032</v>
      </c>
      <c r="M685">
        <v>2126</v>
      </c>
      <c r="N685">
        <v>300</v>
      </c>
      <c r="O685" t="s">
        <v>1039</v>
      </c>
      <c r="P685">
        <v>0.816120784867154</v>
      </c>
      <c r="Q685">
        <v>0.83069708713442703</v>
      </c>
      <c r="R685">
        <v>0.32470978199123801</v>
      </c>
      <c r="S685" s="106">
        <v>5.7986179660018698E-2</v>
      </c>
      <c r="T685">
        <v>-1.73335362637613</v>
      </c>
      <c r="U685">
        <v>1.73335362637613</v>
      </c>
      <c r="V685">
        <v>1.6128580618514401</v>
      </c>
      <c r="W685">
        <v>-12.49</v>
      </c>
      <c r="X685">
        <v>13.81</v>
      </c>
      <c r="Y685">
        <v>407620</v>
      </c>
      <c r="Z685">
        <v>25476</v>
      </c>
      <c r="AA685">
        <v>1.7</v>
      </c>
      <c r="AB685">
        <v>16</v>
      </c>
      <c r="AC685">
        <v>12</v>
      </c>
      <c r="AD685">
        <v>4</v>
      </c>
      <c r="AE685">
        <v>75</v>
      </c>
      <c r="AF685">
        <v>8</v>
      </c>
      <c r="AG685">
        <v>12</v>
      </c>
      <c r="AH685">
        <v>3</v>
      </c>
      <c r="AI685">
        <v>1</v>
      </c>
    </row>
    <row r="686" spans="1:35" x14ac:dyDescent="0.2">
      <c r="A686" s="102">
        <v>4825</v>
      </c>
      <c r="B686">
        <v>2587</v>
      </c>
      <c r="C686" t="s">
        <v>1438</v>
      </c>
      <c r="D686" t="s">
        <v>1065</v>
      </c>
      <c r="E686">
        <v>4135</v>
      </c>
      <c r="F686">
        <v>4285</v>
      </c>
      <c r="G686">
        <v>200</v>
      </c>
      <c r="H686" t="s">
        <v>1039</v>
      </c>
      <c r="I686">
        <v>7976</v>
      </c>
      <c r="J686" t="s">
        <v>1078</v>
      </c>
      <c r="K686" t="s">
        <v>1061</v>
      </c>
      <c r="L686">
        <v>1370</v>
      </c>
      <c r="M686">
        <v>1413</v>
      </c>
      <c r="N686">
        <v>600</v>
      </c>
      <c r="O686" t="s">
        <v>1042</v>
      </c>
      <c r="P686">
        <v>0.89271499728116499</v>
      </c>
      <c r="Q686">
        <v>0.83583893513204699</v>
      </c>
      <c r="R686">
        <v>1.06141354989843E-2</v>
      </c>
      <c r="S686">
        <v>5.5756850581452098E-2</v>
      </c>
      <c r="T686">
        <v>0.358426710733462</v>
      </c>
      <c r="U686">
        <v>0.358426710733462</v>
      </c>
      <c r="V686">
        <v>0.40522120652864002</v>
      </c>
      <c r="W686">
        <v>1.94</v>
      </c>
      <c r="X686">
        <v>1.07</v>
      </c>
      <c r="Y686">
        <v>407468</v>
      </c>
      <c r="Z686">
        <v>19403</v>
      </c>
      <c r="AA686">
        <v>1.01</v>
      </c>
      <c r="AB686">
        <v>21</v>
      </c>
      <c r="AC686">
        <v>12</v>
      </c>
      <c r="AD686">
        <v>9</v>
      </c>
      <c r="AE686">
        <v>57.14</v>
      </c>
      <c r="AF686">
        <v>11</v>
      </c>
      <c r="AG686">
        <v>10</v>
      </c>
      <c r="AH686">
        <v>4</v>
      </c>
      <c r="AI686">
        <v>7</v>
      </c>
    </row>
    <row r="687" spans="1:35" x14ac:dyDescent="0.2">
      <c r="A687" s="102">
        <v>3797</v>
      </c>
      <c r="B687">
        <v>5110</v>
      </c>
      <c r="C687" t="s">
        <v>933</v>
      </c>
      <c r="D687" t="s">
        <v>1133</v>
      </c>
      <c r="E687">
        <v>1037</v>
      </c>
      <c r="F687">
        <v>1054</v>
      </c>
      <c r="G687">
        <v>900</v>
      </c>
      <c r="H687" t="s">
        <v>1042</v>
      </c>
      <c r="I687">
        <v>8218</v>
      </c>
      <c r="J687" t="s">
        <v>1160</v>
      </c>
      <c r="K687" t="s">
        <v>1063</v>
      </c>
      <c r="L687">
        <v>2336</v>
      </c>
      <c r="M687">
        <v>2304</v>
      </c>
      <c r="N687">
        <v>400</v>
      </c>
      <c r="O687" t="s">
        <v>1039</v>
      </c>
      <c r="P687">
        <v>0.714937991064169</v>
      </c>
      <c r="Q687">
        <v>0.87142346584360697</v>
      </c>
      <c r="R687" s="15">
        <v>0.112019656760174</v>
      </c>
      <c r="S687">
        <v>1.62719439643939E-3</v>
      </c>
      <c r="T687">
        <v>-2.0307333567653898</v>
      </c>
      <c r="U687">
        <v>2.0307333567653898</v>
      </c>
      <c r="V687">
        <v>2.8125206244094199</v>
      </c>
      <c r="W687">
        <v>-14.87</v>
      </c>
      <c r="X687">
        <v>2.93</v>
      </c>
      <c r="Y687">
        <v>407267</v>
      </c>
      <c r="Z687">
        <v>22626</v>
      </c>
      <c r="AA687">
        <v>1.1399999999999999</v>
      </c>
      <c r="AB687">
        <v>18</v>
      </c>
      <c r="AC687">
        <v>11</v>
      </c>
      <c r="AD687">
        <v>7</v>
      </c>
      <c r="AE687">
        <v>61.11</v>
      </c>
      <c r="AF687">
        <v>11</v>
      </c>
      <c r="AG687">
        <v>10</v>
      </c>
      <c r="AH687">
        <v>2</v>
      </c>
      <c r="AI687">
        <v>6</v>
      </c>
    </row>
    <row r="688" spans="1:35" x14ac:dyDescent="0.2">
      <c r="A688" s="102">
        <v>4447</v>
      </c>
      <c r="B688">
        <v>3632</v>
      </c>
      <c r="C688" t="s">
        <v>1764</v>
      </c>
      <c r="D688" t="s">
        <v>1041</v>
      </c>
      <c r="E688">
        <v>435</v>
      </c>
      <c r="F688">
        <v>439</v>
      </c>
      <c r="G688">
        <v>2200</v>
      </c>
      <c r="H688" t="s">
        <v>1039</v>
      </c>
      <c r="I688">
        <v>8056</v>
      </c>
      <c r="J688" t="s">
        <v>4150</v>
      </c>
      <c r="K688" t="s">
        <v>1041</v>
      </c>
      <c r="L688">
        <v>3175</v>
      </c>
      <c r="M688">
        <v>3165</v>
      </c>
      <c r="N688">
        <v>300</v>
      </c>
      <c r="O688" t="s">
        <v>1042</v>
      </c>
      <c r="P688">
        <v>0.96367388881562399</v>
      </c>
      <c r="Q688">
        <v>0.84932349232522497</v>
      </c>
      <c r="R688" s="15">
        <v>1.2232593360493401E-4</v>
      </c>
      <c r="S688">
        <v>5.5711975332166097E-2</v>
      </c>
      <c r="T688">
        <v>0.26813221465429599</v>
      </c>
      <c r="U688">
        <v>0.26813221465429599</v>
      </c>
      <c r="V688">
        <v>0.174942468141562</v>
      </c>
      <c r="W688">
        <v>1.53</v>
      </c>
      <c r="X688">
        <v>1.72</v>
      </c>
      <c r="Y688">
        <v>406945</v>
      </c>
      <c r="Z688">
        <v>21418</v>
      </c>
      <c r="AA688">
        <v>0.95</v>
      </c>
      <c r="AB688">
        <v>19</v>
      </c>
      <c r="AC688">
        <v>13</v>
      </c>
      <c r="AD688">
        <v>6</v>
      </c>
      <c r="AE688">
        <v>68.42</v>
      </c>
      <c r="AF688">
        <v>12</v>
      </c>
      <c r="AG688">
        <v>11</v>
      </c>
      <c r="AH688">
        <v>4</v>
      </c>
      <c r="AI688">
        <v>4</v>
      </c>
    </row>
    <row r="689" spans="1:35" x14ac:dyDescent="0.2">
      <c r="A689" s="102">
        <v>4307</v>
      </c>
      <c r="B689">
        <v>4540</v>
      </c>
      <c r="C689" t="s">
        <v>1370</v>
      </c>
      <c r="D689" t="s">
        <v>1060</v>
      </c>
      <c r="E689">
        <v>3000</v>
      </c>
      <c r="F689">
        <v>2950</v>
      </c>
      <c r="G689">
        <v>300</v>
      </c>
      <c r="H689" t="s">
        <v>1042</v>
      </c>
      <c r="I689">
        <v>9069</v>
      </c>
      <c r="J689" t="s">
        <v>1116</v>
      </c>
      <c r="K689" t="s">
        <v>1125</v>
      </c>
      <c r="L689">
        <v>871</v>
      </c>
      <c r="M689">
        <v>887</v>
      </c>
      <c r="N689">
        <v>1000</v>
      </c>
      <c r="O689" t="s">
        <v>1039</v>
      </c>
      <c r="P689">
        <v>0.88330161968354703</v>
      </c>
      <c r="Q689">
        <v>0.854128045413037</v>
      </c>
      <c r="R689" s="106">
        <v>0.29812809250191102</v>
      </c>
      <c r="S689">
        <v>2.84763139912439E-3</v>
      </c>
      <c r="T689">
        <v>-0.128960381352863</v>
      </c>
      <c r="U689">
        <v>0.128960381352863</v>
      </c>
      <c r="V689">
        <v>3.1004347909401701E-3</v>
      </c>
      <c r="W689">
        <v>-0.41</v>
      </c>
      <c r="X689">
        <v>0.23</v>
      </c>
      <c r="Y689">
        <v>406862</v>
      </c>
      <c r="Z689">
        <v>22603</v>
      </c>
      <c r="AA689">
        <v>1.17</v>
      </c>
      <c r="AB689">
        <v>18</v>
      </c>
      <c r="AC689">
        <v>11</v>
      </c>
      <c r="AD689">
        <v>7</v>
      </c>
      <c r="AE689">
        <v>61.11</v>
      </c>
      <c r="AF689">
        <v>11</v>
      </c>
      <c r="AG689">
        <v>10</v>
      </c>
      <c r="AH689">
        <v>2</v>
      </c>
      <c r="AI689">
        <v>6</v>
      </c>
    </row>
    <row r="690" spans="1:35" x14ac:dyDescent="0.2">
      <c r="A690" s="102">
        <v>2220</v>
      </c>
      <c r="B690">
        <v>3288</v>
      </c>
      <c r="C690" t="s">
        <v>1069</v>
      </c>
      <c r="D690" t="s">
        <v>1059</v>
      </c>
      <c r="E690">
        <v>2448</v>
      </c>
      <c r="F690">
        <v>2440</v>
      </c>
      <c r="G690">
        <v>400</v>
      </c>
      <c r="H690" t="s">
        <v>1039</v>
      </c>
      <c r="I690">
        <v>8593</v>
      </c>
      <c r="J690" t="s">
        <v>220</v>
      </c>
      <c r="K690" t="s">
        <v>1045</v>
      </c>
      <c r="L690">
        <v>510</v>
      </c>
      <c r="M690">
        <v>512</v>
      </c>
      <c r="N690">
        <v>1900</v>
      </c>
      <c r="O690" t="s">
        <v>1042</v>
      </c>
      <c r="P690">
        <v>0.90556329377287503</v>
      </c>
      <c r="Q690">
        <v>0.91238605787055205</v>
      </c>
      <c r="R690" s="106">
        <v>0.21045509325093201</v>
      </c>
      <c r="S690" s="106">
        <v>7.55995066137863E-3</v>
      </c>
      <c r="T690">
        <v>1.4400559186755399</v>
      </c>
      <c r="U690">
        <v>1.4400559186755399</v>
      </c>
      <c r="V690">
        <v>1.45066962201465</v>
      </c>
      <c r="W690">
        <v>8.7200000000000006</v>
      </c>
      <c r="X690">
        <v>0.33</v>
      </c>
      <c r="Y690">
        <v>406668</v>
      </c>
      <c r="Z690">
        <v>19365</v>
      </c>
      <c r="AA690">
        <v>0.95</v>
      </c>
      <c r="AB690">
        <v>21</v>
      </c>
      <c r="AC690">
        <v>12</v>
      </c>
      <c r="AD690">
        <v>9</v>
      </c>
      <c r="AE690">
        <v>57.14</v>
      </c>
      <c r="AF690">
        <v>9</v>
      </c>
      <c r="AG690">
        <v>12</v>
      </c>
      <c r="AH690">
        <v>6</v>
      </c>
      <c r="AI690">
        <v>3</v>
      </c>
    </row>
    <row r="691" spans="1:35" x14ac:dyDescent="0.2">
      <c r="A691" s="102">
        <v>549</v>
      </c>
      <c r="B691">
        <v>1963</v>
      </c>
      <c r="C691" t="s">
        <v>1234</v>
      </c>
      <c r="D691" t="s">
        <v>1049</v>
      </c>
      <c r="E691">
        <v>1033</v>
      </c>
      <c r="F691">
        <v>1065</v>
      </c>
      <c r="G691">
        <v>1000</v>
      </c>
      <c r="H691" t="s">
        <v>1042</v>
      </c>
      <c r="I691">
        <v>7186</v>
      </c>
      <c r="J691" t="s">
        <v>490</v>
      </c>
      <c r="K691" t="s">
        <v>1083</v>
      </c>
      <c r="L691">
        <v>325</v>
      </c>
      <c r="M691">
        <v>326</v>
      </c>
      <c r="N691">
        <v>3300</v>
      </c>
      <c r="O691" t="s">
        <v>1039</v>
      </c>
      <c r="P691">
        <v>0.89928427863444904</v>
      </c>
      <c r="Q691">
        <v>0.95005345021903798</v>
      </c>
      <c r="R691" s="15">
        <v>0.35360757106112201</v>
      </c>
      <c r="S691">
        <v>3.0871426535696101E-3</v>
      </c>
      <c r="T691">
        <v>-0.22854112565531001</v>
      </c>
      <c r="U691">
        <v>0.22854112565531001</v>
      </c>
      <c r="V691">
        <v>0.446512610288475</v>
      </c>
      <c r="W691">
        <v>-2.82</v>
      </c>
      <c r="X691">
        <v>1.01</v>
      </c>
      <c r="Y691">
        <v>406642</v>
      </c>
      <c r="Z691">
        <v>15640</v>
      </c>
      <c r="AA691">
        <v>0.72</v>
      </c>
      <c r="AB691">
        <v>26</v>
      </c>
      <c r="AC691">
        <v>17</v>
      </c>
      <c r="AD691">
        <v>9</v>
      </c>
      <c r="AE691">
        <v>65.38</v>
      </c>
      <c r="AF691">
        <v>10</v>
      </c>
      <c r="AG691">
        <v>17</v>
      </c>
      <c r="AH691">
        <v>7</v>
      </c>
      <c r="AI691">
        <v>2</v>
      </c>
    </row>
    <row r="692" spans="1:35" x14ac:dyDescent="0.2">
      <c r="A692" s="102">
        <v>1901</v>
      </c>
      <c r="B692">
        <v>4045</v>
      </c>
      <c r="C692" t="s">
        <v>1294</v>
      </c>
      <c r="D692" t="s">
        <v>1062</v>
      </c>
      <c r="E692">
        <v>997</v>
      </c>
      <c r="F692">
        <v>1003</v>
      </c>
      <c r="G692">
        <v>1000</v>
      </c>
      <c r="H692" t="s">
        <v>1039</v>
      </c>
      <c r="I692">
        <v>8801</v>
      </c>
      <c r="J692" t="s">
        <v>1772</v>
      </c>
      <c r="K692" t="s">
        <v>1059</v>
      </c>
      <c r="L692">
        <v>1913</v>
      </c>
      <c r="M692">
        <v>1996.5</v>
      </c>
      <c r="N692">
        <v>500</v>
      </c>
      <c r="O692" t="s">
        <v>1042</v>
      </c>
      <c r="P692">
        <v>0.95216356438153205</v>
      </c>
      <c r="Q692">
        <v>0.91979302611689195</v>
      </c>
      <c r="R692">
        <v>0.41332470941091398</v>
      </c>
      <c r="S692">
        <v>5.4306771676013797E-2</v>
      </c>
      <c r="T692">
        <v>0.93781383111431504</v>
      </c>
      <c r="U692">
        <v>0.93781383111431504</v>
      </c>
      <c r="V692">
        <v>1.5357361256540401</v>
      </c>
      <c r="W692">
        <v>6.96</v>
      </c>
      <c r="X692">
        <v>0.48</v>
      </c>
      <c r="Y692">
        <v>406317</v>
      </c>
      <c r="Z692">
        <v>21385</v>
      </c>
      <c r="AA692">
        <v>1.1000000000000001</v>
      </c>
      <c r="AB692">
        <v>19</v>
      </c>
      <c r="AC692">
        <v>12</v>
      </c>
      <c r="AD692">
        <v>7</v>
      </c>
      <c r="AE692">
        <v>63.16</v>
      </c>
      <c r="AF692">
        <v>12</v>
      </c>
      <c r="AG692">
        <v>8</v>
      </c>
      <c r="AH692">
        <v>4</v>
      </c>
      <c r="AI692">
        <v>7</v>
      </c>
    </row>
    <row r="693" spans="1:35" x14ac:dyDescent="0.2">
      <c r="A693" s="102">
        <v>3657</v>
      </c>
      <c r="B693">
        <v>3401</v>
      </c>
      <c r="C693" t="s">
        <v>570</v>
      </c>
      <c r="D693" t="s">
        <v>1262</v>
      </c>
      <c r="E693">
        <v>1662</v>
      </c>
      <c r="F693">
        <v>1688</v>
      </c>
      <c r="G693">
        <v>400</v>
      </c>
      <c r="H693" t="s">
        <v>1039</v>
      </c>
      <c r="I693">
        <v>4516</v>
      </c>
      <c r="J693" t="s">
        <v>1382</v>
      </c>
      <c r="K693" t="s">
        <v>1060</v>
      </c>
      <c r="L693">
        <v>7260</v>
      </c>
      <c r="M693">
        <v>7090</v>
      </c>
      <c r="N693">
        <v>100</v>
      </c>
      <c r="O693" t="s">
        <v>1042</v>
      </c>
      <c r="P693">
        <v>0.91065285689353304</v>
      </c>
      <c r="Q693">
        <v>0.87536948390584801</v>
      </c>
      <c r="R693">
        <v>2.4414222682827801E-2</v>
      </c>
      <c r="S693">
        <v>7.2294091152154002E-2</v>
      </c>
      <c r="T693">
        <v>1.65290704235203</v>
      </c>
      <c r="U693">
        <v>1.65290704235203</v>
      </c>
      <c r="V693">
        <v>1.55754806307565</v>
      </c>
      <c r="W693">
        <v>8.07</v>
      </c>
      <c r="X693">
        <v>4.7699999999999996</v>
      </c>
      <c r="Y693">
        <v>406102</v>
      </c>
      <c r="Z693">
        <v>19338</v>
      </c>
      <c r="AA693">
        <v>1.05</v>
      </c>
      <c r="AB693">
        <v>21</v>
      </c>
      <c r="AC693">
        <v>13</v>
      </c>
      <c r="AD693">
        <v>8</v>
      </c>
      <c r="AE693">
        <v>61.9</v>
      </c>
      <c r="AF693">
        <v>8</v>
      </c>
      <c r="AG693">
        <v>13</v>
      </c>
      <c r="AH693">
        <v>5</v>
      </c>
      <c r="AI693">
        <v>3</v>
      </c>
    </row>
    <row r="694" spans="1:35" x14ac:dyDescent="0.2">
      <c r="A694" s="102">
        <v>2061</v>
      </c>
      <c r="B694">
        <v>3291</v>
      </c>
      <c r="C694" t="s">
        <v>55</v>
      </c>
      <c r="D694" t="s">
        <v>1059</v>
      </c>
      <c r="E694">
        <v>1442</v>
      </c>
      <c r="F694">
        <v>1475</v>
      </c>
      <c r="G694">
        <v>700</v>
      </c>
      <c r="H694" t="s">
        <v>1039</v>
      </c>
      <c r="I694">
        <v>6674</v>
      </c>
      <c r="J694" t="s">
        <v>229</v>
      </c>
      <c r="K694" t="s">
        <v>1044</v>
      </c>
      <c r="L694">
        <v>1560</v>
      </c>
      <c r="M694">
        <v>1599</v>
      </c>
      <c r="N694">
        <v>600</v>
      </c>
      <c r="O694" t="s">
        <v>1042</v>
      </c>
      <c r="P694">
        <v>0.88320468635177296</v>
      </c>
      <c r="Q694">
        <v>0.91641603806361704</v>
      </c>
      <c r="R694" s="15">
        <v>8.6988372742858294E-3</v>
      </c>
      <c r="S694" s="106">
        <v>5.5739931052480297E-2</v>
      </c>
      <c r="T694">
        <v>0.18330432825304299</v>
      </c>
      <c r="U694">
        <v>0.18330432825304299</v>
      </c>
      <c r="V694">
        <v>0.33403710593229202</v>
      </c>
      <c r="W694">
        <v>1.96</v>
      </c>
      <c r="X694">
        <v>7.62</v>
      </c>
      <c r="Y694">
        <v>405505</v>
      </c>
      <c r="Z694">
        <v>22528</v>
      </c>
      <c r="AA694">
        <v>1.18</v>
      </c>
      <c r="AB694">
        <v>18</v>
      </c>
      <c r="AC694">
        <v>12</v>
      </c>
      <c r="AD694">
        <v>6</v>
      </c>
      <c r="AE694">
        <v>66.67</v>
      </c>
      <c r="AF694">
        <v>13</v>
      </c>
      <c r="AG694">
        <v>8</v>
      </c>
      <c r="AH694">
        <v>4</v>
      </c>
      <c r="AI694">
        <v>6</v>
      </c>
    </row>
    <row r="695" spans="1:35" x14ac:dyDescent="0.2">
      <c r="A695" s="102">
        <v>1929</v>
      </c>
      <c r="B695">
        <v>7186</v>
      </c>
      <c r="C695" t="s">
        <v>490</v>
      </c>
      <c r="D695" t="s">
        <v>1083</v>
      </c>
      <c r="E695">
        <v>325</v>
      </c>
      <c r="F695">
        <v>326</v>
      </c>
      <c r="G695">
        <v>3100</v>
      </c>
      <c r="H695" t="s">
        <v>1042</v>
      </c>
      <c r="I695">
        <v>7453</v>
      </c>
      <c r="J695" t="s">
        <v>50</v>
      </c>
      <c r="K695" t="s">
        <v>1063</v>
      </c>
      <c r="L695">
        <v>1396</v>
      </c>
      <c r="M695">
        <v>1429</v>
      </c>
      <c r="N695">
        <v>700</v>
      </c>
      <c r="O695" t="s">
        <v>1039</v>
      </c>
      <c r="P695">
        <v>0.92409040427039602</v>
      </c>
      <c r="Q695">
        <v>0.91915809073568899</v>
      </c>
      <c r="R695">
        <v>4.4839356213275297E-2</v>
      </c>
      <c r="S695">
        <v>5.6893086592410901E-2</v>
      </c>
      <c r="T695">
        <v>-0.92496475457958205</v>
      </c>
      <c r="U695">
        <v>0.92496475457958205</v>
      </c>
      <c r="V695">
        <v>0.54709069276966604</v>
      </c>
      <c r="W695">
        <v>-10.17</v>
      </c>
      <c r="X695">
        <v>1.03</v>
      </c>
      <c r="Y695">
        <v>405219</v>
      </c>
      <c r="Z695">
        <v>17618</v>
      </c>
      <c r="AA695">
        <v>0.8</v>
      </c>
      <c r="AB695">
        <v>23</v>
      </c>
      <c r="AC695">
        <v>14</v>
      </c>
      <c r="AD695">
        <v>9</v>
      </c>
      <c r="AE695">
        <v>60.87</v>
      </c>
      <c r="AF695">
        <v>11</v>
      </c>
      <c r="AG695">
        <v>9</v>
      </c>
      <c r="AH695">
        <v>6</v>
      </c>
      <c r="AI695">
        <v>8</v>
      </c>
    </row>
    <row r="696" spans="1:35" x14ac:dyDescent="0.2">
      <c r="A696" s="102">
        <v>2974</v>
      </c>
      <c r="B696">
        <v>3635</v>
      </c>
      <c r="C696" t="s">
        <v>43</v>
      </c>
      <c r="D696" t="s">
        <v>1041</v>
      </c>
      <c r="E696">
        <v>3010</v>
      </c>
      <c r="F696">
        <v>2975</v>
      </c>
      <c r="G696">
        <v>300</v>
      </c>
      <c r="H696" t="s">
        <v>1039</v>
      </c>
      <c r="I696">
        <v>8572</v>
      </c>
      <c r="J696" t="s">
        <v>1007</v>
      </c>
      <c r="K696" t="s">
        <v>1045</v>
      </c>
      <c r="L696">
        <v>443</v>
      </c>
      <c r="M696">
        <v>444</v>
      </c>
      <c r="N696">
        <v>2000</v>
      </c>
      <c r="O696" t="s">
        <v>1042</v>
      </c>
      <c r="P696">
        <v>0.77389542957870405</v>
      </c>
      <c r="Q696">
        <v>0.89407812977807699</v>
      </c>
      <c r="R696">
        <v>0.29402577339941399</v>
      </c>
      <c r="S696">
        <v>3.9237166581807197E-2</v>
      </c>
      <c r="T696">
        <v>1.4079930749685401</v>
      </c>
      <c r="U696">
        <v>1.4079930749685401</v>
      </c>
      <c r="V696">
        <v>1.8563290740571201</v>
      </c>
      <c r="W696">
        <v>8.7899999999999991</v>
      </c>
      <c r="X696">
        <v>0.5</v>
      </c>
      <c r="Y696">
        <v>405190</v>
      </c>
      <c r="Z696">
        <v>21326</v>
      </c>
      <c r="AA696">
        <v>1</v>
      </c>
      <c r="AB696">
        <v>19</v>
      </c>
      <c r="AC696">
        <v>12</v>
      </c>
      <c r="AD696">
        <v>7</v>
      </c>
      <c r="AE696">
        <v>63.16</v>
      </c>
      <c r="AF696">
        <v>14</v>
      </c>
      <c r="AG696">
        <v>8</v>
      </c>
      <c r="AH696">
        <v>3</v>
      </c>
      <c r="AI696">
        <v>8</v>
      </c>
    </row>
    <row r="697" spans="1:35" x14ac:dyDescent="0.2">
      <c r="A697" s="102">
        <v>3435</v>
      </c>
      <c r="B697">
        <v>4631</v>
      </c>
      <c r="C697" t="s">
        <v>1246</v>
      </c>
      <c r="D697" t="s">
        <v>1062</v>
      </c>
      <c r="E697">
        <v>2478</v>
      </c>
      <c r="F697">
        <v>2509</v>
      </c>
      <c r="G697">
        <v>400</v>
      </c>
      <c r="H697" t="s">
        <v>1042</v>
      </c>
      <c r="I697">
        <v>8919</v>
      </c>
      <c r="J697" t="s">
        <v>1363</v>
      </c>
      <c r="K697" t="s">
        <v>1059</v>
      </c>
      <c r="L697">
        <v>2032</v>
      </c>
      <c r="M697">
        <v>2126</v>
      </c>
      <c r="N697">
        <v>500</v>
      </c>
      <c r="O697" t="s">
        <v>1039</v>
      </c>
      <c r="P697">
        <v>0.87644950598483196</v>
      </c>
      <c r="Q697">
        <v>0.88137692730255701</v>
      </c>
      <c r="R697">
        <v>2.8530667660715499E-2</v>
      </c>
      <c r="S697" s="15">
        <v>5.1811006934940496E-3</v>
      </c>
      <c r="T697">
        <v>-2.2913436519374502</v>
      </c>
      <c r="U697">
        <v>2.2913436519374502</v>
      </c>
      <c r="V697">
        <v>1.4515869142286799</v>
      </c>
      <c r="W697">
        <v>-14.65</v>
      </c>
      <c r="X697">
        <v>5.92</v>
      </c>
      <c r="Y697">
        <v>404638</v>
      </c>
      <c r="Z697">
        <v>23802</v>
      </c>
      <c r="AA697">
        <v>1.31</v>
      </c>
      <c r="AB697">
        <v>17</v>
      </c>
      <c r="AC697">
        <v>11</v>
      </c>
      <c r="AD697">
        <v>6</v>
      </c>
      <c r="AE697">
        <v>64.709999999999994</v>
      </c>
      <c r="AF697">
        <v>9</v>
      </c>
      <c r="AG697">
        <v>10</v>
      </c>
      <c r="AH697">
        <v>6</v>
      </c>
      <c r="AI697">
        <v>1</v>
      </c>
    </row>
    <row r="698" spans="1:35" x14ac:dyDescent="0.2">
      <c r="A698" s="102">
        <v>2055</v>
      </c>
      <c r="B698">
        <v>5332</v>
      </c>
      <c r="C698" t="s">
        <v>624</v>
      </c>
      <c r="D698" t="s">
        <v>1038</v>
      </c>
      <c r="E698">
        <v>4010</v>
      </c>
      <c r="F698">
        <v>4000</v>
      </c>
      <c r="G698">
        <v>200</v>
      </c>
      <c r="H698" t="s">
        <v>1039</v>
      </c>
      <c r="I698">
        <v>6457</v>
      </c>
      <c r="J698" t="s">
        <v>1299</v>
      </c>
      <c r="K698" t="s">
        <v>1051</v>
      </c>
      <c r="L698">
        <v>2448</v>
      </c>
      <c r="M698">
        <v>2514</v>
      </c>
      <c r="N698">
        <v>300</v>
      </c>
      <c r="O698" t="s">
        <v>1042</v>
      </c>
      <c r="P698">
        <v>0.94853336336513105</v>
      </c>
      <c r="Q698">
        <v>0.91647054109965698</v>
      </c>
      <c r="R698">
        <v>0.167894954402801</v>
      </c>
      <c r="S698">
        <v>2.82697526197658E-2</v>
      </c>
      <c r="T698">
        <v>1.9394914577834099</v>
      </c>
      <c r="U698">
        <v>1.9394914577834099</v>
      </c>
      <c r="V698">
        <v>2.5310704507217601</v>
      </c>
      <c r="W698">
        <v>6.98</v>
      </c>
      <c r="X698">
        <v>5.72</v>
      </c>
      <c r="Y698">
        <v>404609</v>
      </c>
      <c r="Z698">
        <v>28901</v>
      </c>
      <c r="AA698">
        <v>1.82</v>
      </c>
      <c r="AB698">
        <v>14</v>
      </c>
      <c r="AC698">
        <v>11</v>
      </c>
      <c r="AD698">
        <v>3</v>
      </c>
      <c r="AE698">
        <v>78.569999999999993</v>
      </c>
      <c r="AF698">
        <v>8</v>
      </c>
      <c r="AG698">
        <v>10</v>
      </c>
      <c r="AH698">
        <v>3</v>
      </c>
      <c r="AI698">
        <v>1</v>
      </c>
    </row>
    <row r="699" spans="1:35" x14ac:dyDescent="0.2">
      <c r="A699" s="102">
        <v>3067</v>
      </c>
      <c r="B699">
        <v>4917</v>
      </c>
      <c r="C699" t="s">
        <v>1307</v>
      </c>
      <c r="D699" t="s">
        <v>1062</v>
      </c>
      <c r="E699">
        <v>2068</v>
      </c>
      <c r="F699">
        <v>2129</v>
      </c>
      <c r="G699">
        <v>400</v>
      </c>
      <c r="H699" t="s">
        <v>1042</v>
      </c>
      <c r="I699">
        <v>9715</v>
      </c>
      <c r="J699" t="s">
        <v>1305</v>
      </c>
      <c r="K699" t="s">
        <v>1052</v>
      </c>
      <c r="L699">
        <v>2193</v>
      </c>
      <c r="M699">
        <v>2202</v>
      </c>
      <c r="N699">
        <v>400</v>
      </c>
      <c r="O699" t="s">
        <v>1039</v>
      </c>
      <c r="P699">
        <v>0.90545062089763695</v>
      </c>
      <c r="Q699">
        <v>0.89207209656977704</v>
      </c>
      <c r="R699">
        <v>9.5747218534959905E-2</v>
      </c>
      <c r="S699">
        <v>1.46522519635328E-2</v>
      </c>
      <c r="T699">
        <v>-0.62571422545152999</v>
      </c>
      <c r="U699">
        <v>0.62571422545152999</v>
      </c>
      <c r="V699">
        <v>1.03817062575346</v>
      </c>
      <c r="W699">
        <v>-6.27</v>
      </c>
      <c r="X699">
        <v>3.32</v>
      </c>
      <c r="Y699">
        <v>404599</v>
      </c>
      <c r="Z699">
        <v>28900</v>
      </c>
      <c r="AA699">
        <v>1.56</v>
      </c>
      <c r="AB699">
        <v>14</v>
      </c>
      <c r="AC699">
        <v>10</v>
      </c>
      <c r="AD699">
        <v>4</v>
      </c>
      <c r="AE699">
        <v>71.430000000000007</v>
      </c>
      <c r="AF699">
        <v>11</v>
      </c>
      <c r="AG699">
        <v>8</v>
      </c>
      <c r="AH699">
        <v>2</v>
      </c>
      <c r="AI699">
        <v>4</v>
      </c>
    </row>
    <row r="700" spans="1:35" x14ac:dyDescent="0.2">
      <c r="A700" s="102">
        <v>2771</v>
      </c>
      <c r="B700">
        <v>7276</v>
      </c>
      <c r="C700" t="s">
        <v>1079</v>
      </c>
      <c r="D700" t="s">
        <v>1044</v>
      </c>
      <c r="E700">
        <v>4060</v>
      </c>
      <c r="F700">
        <v>4170</v>
      </c>
      <c r="G700">
        <v>200</v>
      </c>
      <c r="H700" t="s">
        <v>1039</v>
      </c>
      <c r="I700">
        <v>7867</v>
      </c>
      <c r="J700" t="s">
        <v>1362</v>
      </c>
      <c r="K700" t="s">
        <v>1061</v>
      </c>
      <c r="L700">
        <v>885</v>
      </c>
      <c r="M700">
        <v>919</v>
      </c>
      <c r="N700">
        <v>900</v>
      </c>
      <c r="O700" t="s">
        <v>1042</v>
      </c>
      <c r="P700">
        <v>0.91159022307406801</v>
      </c>
      <c r="Q700">
        <v>0.89955734417076805</v>
      </c>
      <c r="R700" s="106">
        <v>0.313634845680694</v>
      </c>
      <c r="S700">
        <v>5.7454596149787797E-2</v>
      </c>
      <c r="T700">
        <v>0.42346896653870503</v>
      </c>
      <c r="U700">
        <v>0.42346896653870503</v>
      </c>
      <c r="V700">
        <v>0.55376853649323698</v>
      </c>
      <c r="W700">
        <v>2.87</v>
      </c>
      <c r="X700">
        <v>0.83</v>
      </c>
      <c r="Y700">
        <v>404468</v>
      </c>
      <c r="Z700">
        <v>22470</v>
      </c>
      <c r="AA700">
        <v>1.0900000000000001</v>
      </c>
      <c r="AB700">
        <v>18</v>
      </c>
      <c r="AC700">
        <v>12</v>
      </c>
      <c r="AD700">
        <v>6</v>
      </c>
      <c r="AE700">
        <v>66.67</v>
      </c>
      <c r="AF700">
        <v>9</v>
      </c>
      <c r="AG700">
        <v>10</v>
      </c>
      <c r="AH700">
        <v>5</v>
      </c>
      <c r="AI700">
        <v>3</v>
      </c>
    </row>
    <row r="701" spans="1:35" x14ac:dyDescent="0.2">
      <c r="A701" s="102">
        <v>4459</v>
      </c>
      <c r="B701">
        <v>1969</v>
      </c>
      <c r="C701" t="s">
        <v>1323</v>
      </c>
      <c r="D701" t="s">
        <v>1049</v>
      </c>
      <c r="E701">
        <v>1720</v>
      </c>
      <c r="F701">
        <v>1714</v>
      </c>
      <c r="G701">
        <v>600</v>
      </c>
      <c r="H701" t="s">
        <v>1039</v>
      </c>
      <c r="I701">
        <v>9513</v>
      </c>
      <c r="J701" t="s">
        <v>1201</v>
      </c>
      <c r="K701" t="s">
        <v>1085</v>
      </c>
      <c r="L701">
        <v>1970</v>
      </c>
      <c r="M701">
        <v>2002</v>
      </c>
      <c r="N701">
        <v>500</v>
      </c>
      <c r="O701" t="s">
        <v>1042</v>
      </c>
      <c r="P701">
        <v>0.83451817622759605</v>
      </c>
      <c r="Q701">
        <v>0.84889461862328297</v>
      </c>
      <c r="R701">
        <v>0.157396831043881</v>
      </c>
      <c r="S701">
        <v>6.4773631669481899E-2</v>
      </c>
      <c r="T701">
        <v>2.9676484715672702</v>
      </c>
      <c r="U701">
        <v>2.9676484715672702</v>
      </c>
      <c r="V701">
        <v>3.3479611763441</v>
      </c>
      <c r="W701">
        <v>10.62</v>
      </c>
      <c r="X701">
        <v>2.74</v>
      </c>
      <c r="Y701">
        <v>404060</v>
      </c>
      <c r="Z701">
        <v>31082</v>
      </c>
      <c r="AA701">
        <v>1.72</v>
      </c>
      <c r="AB701">
        <v>13</v>
      </c>
      <c r="AC701">
        <v>10</v>
      </c>
      <c r="AD701">
        <v>3</v>
      </c>
      <c r="AE701">
        <v>76.92</v>
      </c>
      <c r="AF701">
        <v>13</v>
      </c>
      <c r="AG701">
        <v>7</v>
      </c>
      <c r="AH701">
        <v>0</v>
      </c>
      <c r="AI701">
        <v>6</v>
      </c>
    </row>
    <row r="702" spans="1:35" x14ac:dyDescent="0.2">
      <c r="A702" s="102">
        <v>2256</v>
      </c>
      <c r="B702">
        <v>5232</v>
      </c>
      <c r="C702" t="s">
        <v>1738</v>
      </c>
      <c r="D702" t="s">
        <v>1038</v>
      </c>
      <c r="E702">
        <v>3605</v>
      </c>
      <c r="F702">
        <v>3675</v>
      </c>
      <c r="G702">
        <v>200</v>
      </c>
      <c r="H702" t="s">
        <v>1042</v>
      </c>
      <c r="I702">
        <v>8233</v>
      </c>
      <c r="J702" t="s">
        <v>1072</v>
      </c>
      <c r="K702" t="s">
        <v>1063</v>
      </c>
      <c r="L702">
        <v>976</v>
      </c>
      <c r="M702">
        <v>1014</v>
      </c>
      <c r="N702">
        <v>700</v>
      </c>
      <c r="O702" t="s">
        <v>1039</v>
      </c>
      <c r="P702">
        <v>0.89676353420927502</v>
      </c>
      <c r="Q702">
        <v>0.91158096033345903</v>
      </c>
      <c r="R702">
        <v>0.34612985584894201</v>
      </c>
      <c r="S702" s="15">
        <v>7.6621974901689899E-2</v>
      </c>
      <c r="T702">
        <v>-0.173769924432191</v>
      </c>
      <c r="U702">
        <v>0.173769924432191</v>
      </c>
      <c r="V702">
        <v>0.94945147744829805</v>
      </c>
      <c r="W702">
        <v>-0.76</v>
      </c>
      <c r="X702">
        <v>3.43</v>
      </c>
      <c r="Y702">
        <v>403996</v>
      </c>
      <c r="Z702">
        <v>20200</v>
      </c>
      <c r="AA702">
        <v>1.07</v>
      </c>
      <c r="AB702">
        <v>20</v>
      </c>
      <c r="AC702">
        <v>13</v>
      </c>
      <c r="AD702">
        <v>7</v>
      </c>
      <c r="AE702">
        <v>65</v>
      </c>
      <c r="AF702">
        <v>10</v>
      </c>
      <c r="AG702">
        <v>10</v>
      </c>
      <c r="AH702">
        <v>4</v>
      </c>
      <c r="AI702">
        <v>6</v>
      </c>
    </row>
    <row r="703" spans="1:35" x14ac:dyDescent="0.2">
      <c r="A703" s="102">
        <v>3342</v>
      </c>
      <c r="B703">
        <v>6448</v>
      </c>
      <c r="C703" t="s">
        <v>397</v>
      </c>
      <c r="D703" t="s">
        <v>1044</v>
      </c>
      <c r="E703">
        <v>1859</v>
      </c>
      <c r="F703">
        <v>1924</v>
      </c>
      <c r="G703">
        <v>500</v>
      </c>
      <c r="H703" t="s">
        <v>1039</v>
      </c>
      <c r="I703">
        <v>9715</v>
      </c>
      <c r="J703" t="s">
        <v>1305</v>
      </c>
      <c r="K703" t="s">
        <v>1052</v>
      </c>
      <c r="L703">
        <v>2193</v>
      </c>
      <c r="M703">
        <v>2202</v>
      </c>
      <c r="N703">
        <v>400</v>
      </c>
      <c r="O703" t="s">
        <v>1042</v>
      </c>
      <c r="P703">
        <v>0.92405492212291795</v>
      </c>
      <c r="Q703">
        <v>0.88391223909232597</v>
      </c>
      <c r="R703">
        <v>8.8836758466016796E-2</v>
      </c>
      <c r="S703">
        <v>4.8629629511153703E-2</v>
      </c>
      <c r="T703">
        <v>0.556215511518804</v>
      </c>
      <c r="U703">
        <v>0.556215511518804</v>
      </c>
      <c r="V703">
        <v>0.11879095038697</v>
      </c>
      <c r="W703">
        <v>4.1100000000000003</v>
      </c>
      <c r="X703">
        <v>9.2200000000000006</v>
      </c>
      <c r="Y703">
        <v>403382</v>
      </c>
      <c r="Z703">
        <v>31029</v>
      </c>
      <c r="AA703">
        <v>1.6</v>
      </c>
      <c r="AB703">
        <v>13</v>
      </c>
      <c r="AC703">
        <v>10</v>
      </c>
      <c r="AD703">
        <v>3</v>
      </c>
      <c r="AE703">
        <v>76.92</v>
      </c>
      <c r="AF703">
        <v>11</v>
      </c>
      <c r="AG703">
        <v>7</v>
      </c>
      <c r="AH703">
        <v>2</v>
      </c>
      <c r="AI703">
        <v>4</v>
      </c>
    </row>
    <row r="704" spans="1:35" x14ac:dyDescent="0.2">
      <c r="A704" s="102">
        <v>537</v>
      </c>
      <c r="B704">
        <v>5233</v>
      </c>
      <c r="C704" t="s">
        <v>1190</v>
      </c>
      <c r="D704" t="s">
        <v>1038</v>
      </c>
      <c r="E704">
        <v>2191</v>
      </c>
      <c r="F704">
        <v>2263</v>
      </c>
      <c r="G704">
        <v>400</v>
      </c>
      <c r="H704" t="s">
        <v>1042</v>
      </c>
      <c r="I704">
        <v>5703</v>
      </c>
      <c r="J704" t="s">
        <v>218</v>
      </c>
      <c r="K704" t="s">
        <v>1053</v>
      </c>
      <c r="L704">
        <v>170</v>
      </c>
      <c r="M704">
        <v>174</v>
      </c>
      <c r="N704">
        <v>5200</v>
      </c>
      <c r="O704" t="s">
        <v>1039</v>
      </c>
      <c r="P704">
        <v>0.94596228550970796</v>
      </c>
      <c r="Q704">
        <v>0.95060042095918995</v>
      </c>
      <c r="R704">
        <v>0.331724840115449</v>
      </c>
      <c r="S704">
        <v>8.6499877246575693E-2</v>
      </c>
      <c r="T704">
        <v>-9.9664946294503703E-2</v>
      </c>
      <c r="U704">
        <v>9.9664946294503703E-2</v>
      </c>
      <c r="V704">
        <v>0.19402664665094899</v>
      </c>
      <c r="W704">
        <v>-0.78</v>
      </c>
      <c r="X704">
        <v>0.04</v>
      </c>
      <c r="Y704">
        <v>403319</v>
      </c>
      <c r="Z704">
        <v>17536</v>
      </c>
      <c r="AA704">
        <v>1.01</v>
      </c>
      <c r="AB704">
        <v>23</v>
      </c>
      <c r="AC704">
        <v>15</v>
      </c>
      <c r="AD704">
        <v>8</v>
      </c>
      <c r="AE704">
        <v>65.22</v>
      </c>
      <c r="AF704">
        <v>10</v>
      </c>
      <c r="AG704">
        <v>13</v>
      </c>
      <c r="AH704">
        <v>5</v>
      </c>
      <c r="AI704">
        <v>5</v>
      </c>
    </row>
    <row r="705" spans="1:35" x14ac:dyDescent="0.2">
      <c r="A705" s="102">
        <v>2772</v>
      </c>
      <c r="B705">
        <v>1942</v>
      </c>
      <c r="C705" t="s">
        <v>1374</v>
      </c>
      <c r="D705" t="s">
        <v>1049</v>
      </c>
      <c r="E705">
        <v>916</v>
      </c>
      <c r="F705">
        <v>924</v>
      </c>
      <c r="G705">
        <v>1200</v>
      </c>
      <c r="H705" t="s">
        <v>1039</v>
      </c>
      <c r="I705">
        <v>7984</v>
      </c>
      <c r="J705" t="s">
        <v>704</v>
      </c>
      <c r="K705" t="s">
        <v>1061</v>
      </c>
      <c r="L705">
        <v>1310</v>
      </c>
      <c r="M705">
        <v>1349</v>
      </c>
      <c r="N705">
        <v>800</v>
      </c>
      <c r="O705" t="s">
        <v>1042</v>
      </c>
      <c r="P705">
        <v>0.764281543565415</v>
      </c>
      <c r="Q705">
        <v>0.89954427327519304</v>
      </c>
      <c r="R705" s="15">
        <v>0.45027414256330001</v>
      </c>
      <c r="S705">
        <v>6.3765919296231996E-3</v>
      </c>
      <c r="T705">
        <v>2.2820143712065502</v>
      </c>
      <c r="U705">
        <v>2.2820143712065502</v>
      </c>
      <c r="V705">
        <v>2.5907571831746901</v>
      </c>
      <c r="W705">
        <v>9.85</v>
      </c>
      <c r="X705">
        <v>2.74</v>
      </c>
      <c r="Y705">
        <v>402904</v>
      </c>
      <c r="Z705">
        <v>23700</v>
      </c>
      <c r="AA705">
        <v>1.17</v>
      </c>
      <c r="AB705">
        <v>17</v>
      </c>
      <c r="AC705">
        <v>13</v>
      </c>
      <c r="AD705">
        <v>4</v>
      </c>
      <c r="AE705">
        <v>76.47</v>
      </c>
      <c r="AF705">
        <v>14</v>
      </c>
      <c r="AG705">
        <v>7</v>
      </c>
      <c r="AH705">
        <v>1</v>
      </c>
      <c r="AI705">
        <v>9</v>
      </c>
    </row>
    <row r="706" spans="1:35" x14ac:dyDescent="0.2">
      <c r="A706" s="102">
        <v>1560</v>
      </c>
      <c r="B706">
        <v>3099</v>
      </c>
      <c r="C706" t="s">
        <v>33</v>
      </c>
      <c r="D706" t="s">
        <v>1063</v>
      </c>
      <c r="E706">
        <v>651</v>
      </c>
      <c r="F706">
        <v>690</v>
      </c>
      <c r="G706">
        <v>1300</v>
      </c>
      <c r="H706" t="s">
        <v>1039</v>
      </c>
      <c r="I706">
        <v>5233</v>
      </c>
      <c r="J706" t="s">
        <v>1190</v>
      </c>
      <c r="K706" t="s">
        <v>1038</v>
      </c>
      <c r="L706">
        <v>2191</v>
      </c>
      <c r="M706">
        <v>2263</v>
      </c>
      <c r="N706">
        <v>400</v>
      </c>
      <c r="O706" t="s">
        <v>1042</v>
      </c>
      <c r="P706">
        <v>0.86777611404035104</v>
      </c>
      <c r="Q706">
        <v>0.926590648639249</v>
      </c>
      <c r="R706" s="15">
        <v>0.33213215340476199</v>
      </c>
      <c r="S706" s="15">
        <v>2.7622070191181999E-2</v>
      </c>
      <c r="T706">
        <v>0.20421064979266099</v>
      </c>
      <c r="U706">
        <v>0.20421064979266099</v>
      </c>
      <c r="V706">
        <v>0.30469426005591399</v>
      </c>
      <c r="W706">
        <v>1.89</v>
      </c>
      <c r="X706">
        <v>0.91</v>
      </c>
      <c r="Y706">
        <v>402868</v>
      </c>
      <c r="Z706">
        <v>19184</v>
      </c>
      <c r="AA706">
        <v>0.97</v>
      </c>
      <c r="AB706">
        <v>21</v>
      </c>
      <c r="AC706">
        <v>14</v>
      </c>
      <c r="AD706">
        <v>7</v>
      </c>
      <c r="AE706">
        <v>66.67</v>
      </c>
      <c r="AF706">
        <v>12</v>
      </c>
      <c r="AG706">
        <v>12</v>
      </c>
      <c r="AH706">
        <v>4</v>
      </c>
      <c r="AI706">
        <v>5</v>
      </c>
    </row>
    <row r="707" spans="1:35" x14ac:dyDescent="0.2">
      <c r="A707" s="102">
        <v>1386</v>
      </c>
      <c r="B707">
        <v>1719</v>
      </c>
      <c r="C707" t="s">
        <v>492</v>
      </c>
      <c r="D707" t="s">
        <v>1049</v>
      </c>
      <c r="E707">
        <v>707</v>
      </c>
      <c r="F707">
        <v>715</v>
      </c>
      <c r="G707">
        <v>1400</v>
      </c>
      <c r="H707" t="s">
        <v>1039</v>
      </c>
      <c r="I707">
        <v>4204</v>
      </c>
      <c r="J707" t="s">
        <v>226</v>
      </c>
      <c r="K707" t="s">
        <v>1062</v>
      </c>
      <c r="L707">
        <v>1408</v>
      </c>
      <c r="M707">
        <v>1438</v>
      </c>
      <c r="N707">
        <v>700</v>
      </c>
      <c r="O707" t="s">
        <v>1042</v>
      </c>
      <c r="P707">
        <v>0.97497402070093897</v>
      </c>
      <c r="Q707">
        <v>0.93066444549798799</v>
      </c>
      <c r="R707">
        <v>6.1776638246078402E-2</v>
      </c>
      <c r="S707">
        <v>6.4564494140317397E-2</v>
      </c>
      <c r="T707">
        <v>0.56991834539747899</v>
      </c>
      <c r="U707">
        <v>0.56991834539747899</v>
      </c>
      <c r="V707">
        <v>1.86413846172203</v>
      </c>
      <c r="W707">
        <v>1.67</v>
      </c>
      <c r="X707">
        <v>0.56000000000000005</v>
      </c>
      <c r="Y707">
        <v>402731</v>
      </c>
      <c r="Z707">
        <v>21196</v>
      </c>
      <c r="AA707">
        <v>1.07</v>
      </c>
      <c r="AB707">
        <v>19</v>
      </c>
      <c r="AC707">
        <v>11</v>
      </c>
      <c r="AD707">
        <v>8</v>
      </c>
      <c r="AE707">
        <v>57.89</v>
      </c>
      <c r="AF707">
        <v>13</v>
      </c>
      <c r="AG707">
        <v>9</v>
      </c>
      <c r="AH707">
        <v>2</v>
      </c>
      <c r="AI707">
        <v>8</v>
      </c>
    </row>
    <row r="708" spans="1:35" x14ac:dyDescent="0.2">
      <c r="A708" s="102">
        <v>3183</v>
      </c>
      <c r="B708">
        <v>6841</v>
      </c>
      <c r="C708" t="s">
        <v>1345</v>
      </c>
      <c r="D708" t="s">
        <v>1044</v>
      </c>
      <c r="E708">
        <v>1514</v>
      </c>
      <c r="F708">
        <v>1507</v>
      </c>
      <c r="G708">
        <v>700</v>
      </c>
      <c r="H708" t="s">
        <v>1039</v>
      </c>
      <c r="I708">
        <v>9404</v>
      </c>
      <c r="J708" t="s">
        <v>1118</v>
      </c>
      <c r="K708" t="s">
        <v>1041</v>
      </c>
      <c r="L708">
        <v>1200</v>
      </c>
      <c r="M708">
        <v>1215</v>
      </c>
      <c r="N708">
        <v>900</v>
      </c>
      <c r="O708" t="s">
        <v>1042</v>
      </c>
      <c r="P708">
        <v>0.857218412020887</v>
      </c>
      <c r="Q708">
        <v>0.88879356221623695</v>
      </c>
      <c r="R708" s="15">
        <v>0.305014546888418</v>
      </c>
      <c r="S708" s="15">
        <v>3.0257436581630801E-2</v>
      </c>
      <c r="T708">
        <v>0.24664676950058301</v>
      </c>
      <c r="U708">
        <v>0.24664676950058301</v>
      </c>
      <c r="V708">
        <v>0.37886287383875</v>
      </c>
      <c r="W708">
        <v>2.68</v>
      </c>
      <c r="X708">
        <v>3.66</v>
      </c>
      <c r="Y708">
        <v>402544</v>
      </c>
      <c r="Z708">
        <v>18297</v>
      </c>
      <c r="AA708">
        <v>0.93</v>
      </c>
      <c r="AB708">
        <v>22</v>
      </c>
      <c r="AC708">
        <v>12</v>
      </c>
      <c r="AD708">
        <v>10</v>
      </c>
      <c r="AE708">
        <v>54.55</v>
      </c>
      <c r="AF708">
        <v>11</v>
      </c>
      <c r="AG708">
        <v>9</v>
      </c>
      <c r="AH708">
        <v>5</v>
      </c>
      <c r="AI708">
        <v>8</v>
      </c>
    </row>
    <row r="709" spans="1:35" x14ac:dyDescent="0.2">
      <c r="A709" s="102">
        <v>4002</v>
      </c>
      <c r="B709">
        <v>1802</v>
      </c>
      <c r="C709" t="s">
        <v>1198</v>
      </c>
      <c r="D709" t="s">
        <v>1049</v>
      </c>
      <c r="E709">
        <v>959</v>
      </c>
      <c r="F709">
        <v>952</v>
      </c>
      <c r="G709">
        <v>1100</v>
      </c>
      <c r="H709" t="s">
        <v>1042</v>
      </c>
      <c r="I709">
        <v>3563</v>
      </c>
      <c r="J709" t="s">
        <v>1192</v>
      </c>
      <c r="K709" t="s">
        <v>1063</v>
      </c>
      <c r="L709">
        <v>1978</v>
      </c>
      <c r="M709">
        <v>2030</v>
      </c>
      <c r="N709">
        <v>500</v>
      </c>
      <c r="O709" t="s">
        <v>1039</v>
      </c>
      <c r="P709">
        <v>0.89258028311195203</v>
      </c>
      <c r="Q709">
        <v>0.86488966020075797</v>
      </c>
      <c r="R709" s="15">
        <v>1.60444148782692E-2</v>
      </c>
      <c r="S709">
        <v>1.0271894831074E-2</v>
      </c>
      <c r="T709">
        <v>-1.8687577211672199</v>
      </c>
      <c r="U709">
        <v>1.8687577211672199</v>
      </c>
      <c r="V709">
        <v>1.4898219548417</v>
      </c>
      <c r="W709">
        <v>-17.11</v>
      </c>
      <c r="X709">
        <v>3.17</v>
      </c>
      <c r="Y709">
        <v>401709</v>
      </c>
      <c r="Z709">
        <v>20085</v>
      </c>
      <c r="AA709">
        <v>0.92</v>
      </c>
      <c r="AB709">
        <v>20</v>
      </c>
      <c r="AC709">
        <v>12</v>
      </c>
      <c r="AD709">
        <v>8</v>
      </c>
      <c r="AE709">
        <v>60</v>
      </c>
      <c r="AF709">
        <v>9</v>
      </c>
      <c r="AG709">
        <v>11</v>
      </c>
      <c r="AH709">
        <v>5</v>
      </c>
      <c r="AI709">
        <v>4</v>
      </c>
    </row>
    <row r="710" spans="1:35" x14ac:dyDescent="0.2">
      <c r="A710" s="102">
        <v>960</v>
      </c>
      <c r="B710">
        <v>3291</v>
      </c>
      <c r="C710" t="s">
        <v>55</v>
      </c>
      <c r="D710" t="s">
        <v>1059</v>
      </c>
      <c r="E710">
        <v>1442</v>
      </c>
      <c r="F710">
        <v>1475</v>
      </c>
      <c r="G710">
        <v>600</v>
      </c>
      <c r="H710" t="s">
        <v>1042</v>
      </c>
      <c r="I710">
        <v>7327</v>
      </c>
      <c r="J710" t="s">
        <v>1235</v>
      </c>
      <c r="K710" t="s">
        <v>1083</v>
      </c>
      <c r="L710">
        <v>2266</v>
      </c>
      <c r="M710">
        <v>2281</v>
      </c>
      <c r="N710">
        <v>400</v>
      </c>
      <c r="O710" t="s">
        <v>1039</v>
      </c>
      <c r="P710">
        <v>0.83545066300743998</v>
      </c>
      <c r="Q710">
        <v>0.93956332997260905</v>
      </c>
      <c r="R710">
        <v>0.410209907753741</v>
      </c>
      <c r="S710">
        <v>7.8096453463819401E-3</v>
      </c>
      <c r="T710">
        <v>-0.33686557447723098</v>
      </c>
      <c r="U710">
        <v>0.33686557447723098</v>
      </c>
      <c r="V710">
        <v>0.73650377552596602</v>
      </c>
      <c r="W710">
        <v>-1.83</v>
      </c>
      <c r="X710">
        <v>3</v>
      </c>
      <c r="Y710">
        <v>401503</v>
      </c>
      <c r="Z710">
        <v>50188</v>
      </c>
      <c r="AA710">
        <v>2.41</v>
      </c>
      <c r="AB710">
        <v>8</v>
      </c>
      <c r="AC710">
        <v>6</v>
      </c>
      <c r="AD710">
        <v>2</v>
      </c>
      <c r="AE710">
        <v>75</v>
      </c>
      <c r="AF710">
        <v>11</v>
      </c>
      <c r="AG710">
        <v>5</v>
      </c>
      <c r="AH710">
        <v>1</v>
      </c>
      <c r="AI710">
        <v>2</v>
      </c>
    </row>
    <row r="711" spans="1:35" x14ac:dyDescent="0.2">
      <c r="A711" s="102">
        <v>144</v>
      </c>
      <c r="B711">
        <v>3407</v>
      </c>
      <c r="C711" t="s">
        <v>1132</v>
      </c>
      <c r="D711" t="s">
        <v>1062</v>
      </c>
      <c r="E711">
        <v>756</v>
      </c>
      <c r="F711">
        <v>766.6</v>
      </c>
      <c r="G711">
        <v>1300</v>
      </c>
      <c r="H711" t="s">
        <v>1042</v>
      </c>
      <c r="I711">
        <v>7278</v>
      </c>
      <c r="J711" t="s">
        <v>42</v>
      </c>
      <c r="K711" t="s">
        <v>1055</v>
      </c>
      <c r="L711">
        <v>1680</v>
      </c>
      <c r="M711">
        <v>1693</v>
      </c>
      <c r="N711">
        <v>600</v>
      </c>
      <c r="O711" t="s">
        <v>1039</v>
      </c>
      <c r="P711">
        <v>0.95526703473868901</v>
      </c>
      <c r="Q711">
        <v>0.96537627319248898</v>
      </c>
      <c r="R711">
        <v>0.32300444075964801</v>
      </c>
      <c r="S711">
        <v>4.2930523844640599E-3</v>
      </c>
      <c r="T711">
        <v>-0.50118856652488497</v>
      </c>
      <c r="U711">
        <v>0.50118856652488497</v>
      </c>
      <c r="V711">
        <v>0.79144359134970099</v>
      </c>
      <c r="W711">
        <v>-2.96</v>
      </c>
      <c r="X711">
        <v>1.89</v>
      </c>
      <c r="Y711">
        <v>401475</v>
      </c>
      <c r="Z711">
        <v>22304</v>
      </c>
      <c r="AA711">
        <v>1.19</v>
      </c>
      <c r="AB711">
        <v>18</v>
      </c>
      <c r="AC711">
        <v>13</v>
      </c>
      <c r="AD711">
        <v>5</v>
      </c>
      <c r="AE711">
        <v>72.22</v>
      </c>
      <c r="AF711">
        <v>13</v>
      </c>
      <c r="AG711">
        <v>8</v>
      </c>
      <c r="AH711">
        <v>2</v>
      </c>
      <c r="AI711">
        <v>8</v>
      </c>
    </row>
    <row r="712" spans="1:35" x14ac:dyDescent="0.2">
      <c r="A712" s="102">
        <v>2796</v>
      </c>
      <c r="B712">
        <v>5714</v>
      </c>
      <c r="C712" t="s">
        <v>628</v>
      </c>
      <c r="D712" t="s">
        <v>1053</v>
      </c>
      <c r="E712">
        <v>3055</v>
      </c>
      <c r="F712">
        <v>3120</v>
      </c>
      <c r="G712">
        <v>300</v>
      </c>
      <c r="H712" t="s">
        <v>1042</v>
      </c>
      <c r="I712">
        <v>8919</v>
      </c>
      <c r="J712" t="s">
        <v>1363</v>
      </c>
      <c r="K712" t="s">
        <v>1059</v>
      </c>
      <c r="L712">
        <v>2032</v>
      </c>
      <c r="M712">
        <v>2126</v>
      </c>
      <c r="N712">
        <v>400</v>
      </c>
      <c r="O712" t="s">
        <v>1039</v>
      </c>
      <c r="P712">
        <v>0.80752269789463205</v>
      </c>
      <c r="Q712">
        <v>0.89879080508741305</v>
      </c>
      <c r="R712">
        <v>0.30651585112231799</v>
      </c>
      <c r="S712">
        <v>1.8925172012106699E-3</v>
      </c>
      <c r="T712">
        <v>-1.9929951074891701</v>
      </c>
      <c r="U712">
        <v>1.9929951074891701</v>
      </c>
      <c r="V712">
        <v>1.7629226685806001</v>
      </c>
      <c r="W712">
        <v>-17.68</v>
      </c>
      <c r="X712">
        <v>9.15</v>
      </c>
      <c r="Y712">
        <v>400861</v>
      </c>
      <c r="Z712">
        <v>21098</v>
      </c>
      <c r="AA712">
        <v>1.19</v>
      </c>
      <c r="AB712">
        <v>19</v>
      </c>
      <c r="AC712">
        <v>11</v>
      </c>
      <c r="AD712">
        <v>8</v>
      </c>
      <c r="AE712">
        <v>57.89</v>
      </c>
      <c r="AF712">
        <v>7</v>
      </c>
      <c r="AG712">
        <v>11</v>
      </c>
      <c r="AH712">
        <v>8</v>
      </c>
      <c r="AI712">
        <v>0</v>
      </c>
    </row>
    <row r="713" spans="1:35" x14ac:dyDescent="0.2">
      <c r="A713" s="102">
        <v>3449</v>
      </c>
      <c r="B713">
        <v>2579</v>
      </c>
      <c r="C713" t="s">
        <v>1475</v>
      </c>
      <c r="D713" t="s">
        <v>1065</v>
      </c>
      <c r="E713">
        <v>1991</v>
      </c>
      <c r="F713">
        <v>2061</v>
      </c>
      <c r="G713">
        <v>500</v>
      </c>
      <c r="H713" t="s">
        <v>1042</v>
      </c>
      <c r="I713">
        <v>7181</v>
      </c>
      <c r="J713" t="s">
        <v>60</v>
      </c>
      <c r="K713" t="s">
        <v>1171</v>
      </c>
      <c r="L713">
        <v>1310</v>
      </c>
      <c r="M713">
        <v>1378</v>
      </c>
      <c r="N713">
        <v>700</v>
      </c>
      <c r="O713" t="s">
        <v>1039</v>
      </c>
      <c r="P713">
        <v>0.95291802871842402</v>
      </c>
      <c r="Q713">
        <v>0.88110068064328095</v>
      </c>
      <c r="R713" s="15">
        <v>6.1858988576242099E-2</v>
      </c>
      <c r="S713" s="15">
        <v>9.7673145876674999E-2</v>
      </c>
      <c r="T713">
        <v>-0.56908833770126399</v>
      </c>
      <c r="U713">
        <v>0.56908833770126399</v>
      </c>
      <c r="V713">
        <v>0.23217029619177501</v>
      </c>
      <c r="W713">
        <v>-3.08</v>
      </c>
      <c r="X713">
        <v>6.39</v>
      </c>
      <c r="Y713">
        <v>400798</v>
      </c>
      <c r="Z713">
        <v>19086</v>
      </c>
      <c r="AA713">
        <v>0.81</v>
      </c>
      <c r="AB713">
        <v>21</v>
      </c>
      <c r="AC713">
        <v>13</v>
      </c>
      <c r="AD713">
        <v>8</v>
      </c>
      <c r="AE713">
        <v>61.9</v>
      </c>
      <c r="AF713">
        <v>11</v>
      </c>
      <c r="AG713">
        <v>10</v>
      </c>
      <c r="AH713">
        <v>7</v>
      </c>
      <c r="AI713">
        <v>4</v>
      </c>
    </row>
    <row r="714" spans="1:35" x14ac:dyDescent="0.2">
      <c r="A714" s="102">
        <v>2205</v>
      </c>
      <c r="B714">
        <v>4202</v>
      </c>
      <c r="C714" t="s">
        <v>45</v>
      </c>
      <c r="D714" t="s">
        <v>1062</v>
      </c>
      <c r="E714">
        <v>871</v>
      </c>
      <c r="F714">
        <v>887</v>
      </c>
      <c r="G714">
        <v>1000</v>
      </c>
      <c r="H714" t="s">
        <v>1039</v>
      </c>
      <c r="I714">
        <v>8309</v>
      </c>
      <c r="J714" t="s">
        <v>736</v>
      </c>
      <c r="K714" t="s">
        <v>1083</v>
      </c>
      <c r="L714">
        <v>3050</v>
      </c>
      <c r="M714">
        <v>3058</v>
      </c>
      <c r="N714">
        <v>300</v>
      </c>
      <c r="O714" t="s">
        <v>1042</v>
      </c>
      <c r="P714">
        <v>0.92920682341354899</v>
      </c>
      <c r="Q714">
        <v>0.91271320340444395</v>
      </c>
      <c r="R714" s="15">
        <v>0.217419149484749</v>
      </c>
      <c r="S714">
        <v>6.2892246486327394E-2</v>
      </c>
      <c r="T714">
        <v>3.3154265491485102</v>
      </c>
      <c r="U714">
        <v>3.3154265491485102</v>
      </c>
      <c r="V714">
        <v>2.8603360379941098</v>
      </c>
      <c r="W714">
        <v>11.81</v>
      </c>
      <c r="X714">
        <v>3.31</v>
      </c>
      <c r="Y714">
        <v>400773</v>
      </c>
      <c r="Z714">
        <v>23575</v>
      </c>
      <c r="AA714">
        <v>1.3</v>
      </c>
      <c r="AB714">
        <v>17</v>
      </c>
      <c r="AC714">
        <v>13</v>
      </c>
      <c r="AD714">
        <v>4</v>
      </c>
      <c r="AE714">
        <v>76.47</v>
      </c>
      <c r="AF714">
        <v>12</v>
      </c>
      <c r="AG714">
        <v>9</v>
      </c>
      <c r="AH714">
        <v>2</v>
      </c>
      <c r="AI714">
        <v>6</v>
      </c>
    </row>
    <row r="715" spans="1:35" x14ac:dyDescent="0.2">
      <c r="A715" s="102">
        <v>3837</v>
      </c>
      <c r="B715">
        <v>5105</v>
      </c>
      <c r="C715" t="s">
        <v>1225</v>
      </c>
      <c r="D715" t="s">
        <v>1133</v>
      </c>
      <c r="E715">
        <v>1295</v>
      </c>
      <c r="F715">
        <v>1299</v>
      </c>
      <c r="G715">
        <v>800</v>
      </c>
      <c r="H715" t="s">
        <v>1039</v>
      </c>
      <c r="I715">
        <v>8795</v>
      </c>
      <c r="J715" t="s">
        <v>1241</v>
      </c>
      <c r="K715" t="s">
        <v>1171</v>
      </c>
      <c r="L715">
        <v>885</v>
      </c>
      <c r="M715">
        <v>909</v>
      </c>
      <c r="N715">
        <v>1100</v>
      </c>
      <c r="O715" t="s">
        <v>1042</v>
      </c>
      <c r="P715">
        <v>0.83601000372978496</v>
      </c>
      <c r="Q715">
        <v>0.87041344057072201</v>
      </c>
      <c r="R715">
        <v>0.38073983673060902</v>
      </c>
      <c r="S715" s="15">
        <v>6.3282060793998897E-3</v>
      </c>
      <c r="T715">
        <v>0.92282842502254503</v>
      </c>
      <c r="U715">
        <v>0.92282842502254503</v>
      </c>
      <c r="V715">
        <v>1.08342532355884</v>
      </c>
      <c r="W715">
        <v>8.57</v>
      </c>
      <c r="X715">
        <v>3.78</v>
      </c>
      <c r="Y715">
        <v>399750</v>
      </c>
      <c r="Z715">
        <v>18170</v>
      </c>
      <c r="AA715">
        <v>0.88</v>
      </c>
      <c r="AB715">
        <v>22</v>
      </c>
      <c r="AC715">
        <v>13</v>
      </c>
      <c r="AD715">
        <v>9</v>
      </c>
      <c r="AE715">
        <v>59.09</v>
      </c>
      <c r="AF715">
        <v>11</v>
      </c>
      <c r="AG715">
        <v>9</v>
      </c>
      <c r="AH715">
        <v>6</v>
      </c>
      <c r="AI715">
        <v>7</v>
      </c>
    </row>
    <row r="716" spans="1:35" x14ac:dyDescent="0.2">
      <c r="A716" s="102">
        <v>706</v>
      </c>
      <c r="B716">
        <v>1719</v>
      </c>
      <c r="C716" t="s">
        <v>492</v>
      </c>
      <c r="D716" t="s">
        <v>1049</v>
      </c>
      <c r="E716">
        <v>707</v>
      </c>
      <c r="F716">
        <v>715</v>
      </c>
      <c r="G716">
        <v>1500</v>
      </c>
      <c r="H716" t="s">
        <v>1042</v>
      </c>
      <c r="I716">
        <v>8020</v>
      </c>
      <c r="J716" t="s">
        <v>1121</v>
      </c>
      <c r="K716" t="s">
        <v>1046</v>
      </c>
      <c r="L716">
        <v>1163</v>
      </c>
      <c r="M716">
        <v>1190</v>
      </c>
      <c r="N716">
        <v>900</v>
      </c>
      <c r="O716" t="s">
        <v>1039</v>
      </c>
      <c r="P716">
        <v>0.94022753078130294</v>
      </c>
      <c r="Q716">
        <v>0.94558163298456099</v>
      </c>
      <c r="R716">
        <v>9.9280379290989207E-2</v>
      </c>
      <c r="S716" s="106">
        <v>3.0410782806738899E-2</v>
      </c>
      <c r="T716">
        <v>-1.68901026784872</v>
      </c>
      <c r="U716">
        <v>1.68901026784872</v>
      </c>
      <c r="V716">
        <v>1.1742040524933499</v>
      </c>
      <c r="W716">
        <v>-6.89</v>
      </c>
      <c r="X716">
        <v>0.14000000000000001</v>
      </c>
      <c r="Y716">
        <v>399747</v>
      </c>
      <c r="Z716">
        <v>21039</v>
      </c>
      <c r="AA716">
        <v>0.99</v>
      </c>
      <c r="AB716">
        <v>19</v>
      </c>
      <c r="AC716">
        <v>13</v>
      </c>
      <c r="AD716">
        <v>6</v>
      </c>
      <c r="AE716">
        <v>68.42</v>
      </c>
      <c r="AF716">
        <v>12</v>
      </c>
      <c r="AG716">
        <v>10</v>
      </c>
      <c r="AH716">
        <v>3</v>
      </c>
      <c r="AI716">
        <v>6</v>
      </c>
    </row>
    <row r="717" spans="1:35" x14ac:dyDescent="0.2">
      <c r="A717" s="102">
        <v>1564</v>
      </c>
      <c r="B717">
        <v>2501</v>
      </c>
      <c r="C717" t="s">
        <v>530</v>
      </c>
      <c r="D717" t="s">
        <v>1065</v>
      </c>
      <c r="E717">
        <v>2015</v>
      </c>
      <c r="F717">
        <v>2071</v>
      </c>
      <c r="G717">
        <v>300</v>
      </c>
      <c r="H717" t="s">
        <v>1042</v>
      </c>
      <c r="I717">
        <v>6963</v>
      </c>
      <c r="J717" t="s">
        <v>1569</v>
      </c>
      <c r="K717" t="s">
        <v>1044</v>
      </c>
      <c r="L717">
        <v>6970</v>
      </c>
      <c r="M717">
        <v>7130</v>
      </c>
      <c r="N717">
        <v>100</v>
      </c>
      <c r="O717" t="s">
        <v>1039</v>
      </c>
      <c r="P717">
        <v>0.96289863267002995</v>
      </c>
      <c r="Q717">
        <v>0.926556203720038</v>
      </c>
      <c r="R717">
        <v>3.8227215156707003E-2</v>
      </c>
      <c r="S717" s="15">
        <v>7.1560607923230098E-3</v>
      </c>
      <c r="T717">
        <v>-1.5906268327909201</v>
      </c>
      <c r="U717">
        <v>1.5906268327909201</v>
      </c>
      <c r="V717">
        <v>1.3801768752566299</v>
      </c>
      <c r="W717">
        <v>-6.71</v>
      </c>
      <c r="X717">
        <v>12.86</v>
      </c>
      <c r="Y717">
        <v>399679</v>
      </c>
      <c r="Z717">
        <v>28548</v>
      </c>
      <c r="AA717">
        <v>1.84</v>
      </c>
      <c r="AB717">
        <v>14</v>
      </c>
      <c r="AC717">
        <v>10</v>
      </c>
      <c r="AD717">
        <v>4</v>
      </c>
      <c r="AE717">
        <v>71.430000000000007</v>
      </c>
      <c r="AF717">
        <v>9</v>
      </c>
      <c r="AG717">
        <v>10</v>
      </c>
      <c r="AH717">
        <v>3</v>
      </c>
      <c r="AI717">
        <v>1</v>
      </c>
    </row>
    <row r="718" spans="1:35" x14ac:dyDescent="0.2">
      <c r="A718" s="102">
        <v>3195</v>
      </c>
      <c r="B718">
        <v>7267</v>
      </c>
      <c r="C718" t="s">
        <v>57</v>
      </c>
      <c r="D718" t="s">
        <v>1055</v>
      </c>
      <c r="E718">
        <v>2579.5</v>
      </c>
      <c r="F718">
        <v>2614</v>
      </c>
      <c r="G718">
        <v>400</v>
      </c>
      <c r="H718" t="s">
        <v>1039</v>
      </c>
      <c r="I718">
        <v>8425</v>
      </c>
      <c r="J718" t="s">
        <v>1169</v>
      </c>
      <c r="K718" t="s">
        <v>1045</v>
      </c>
      <c r="L718">
        <v>2115</v>
      </c>
      <c r="M718">
        <v>2116</v>
      </c>
      <c r="N718">
        <v>500</v>
      </c>
      <c r="O718" t="s">
        <v>1042</v>
      </c>
      <c r="P718">
        <v>0.947810038042876</v>
      </c>
      <c r="Q718">
        <v>0.88854353927419605</v>
      </c>
      <c r="R718">
        <v>5.2003199471269898E-3</v>
      </c>
      <c r="S718" s="15">
        <v>8.4442082984635902E-2</v>
      </c>
      <c r="T718">
        <v>1.3600960615802999</v>
      </c>
      <c r="U718">
        <v>1.3600960615802999</v>
      </c>
      <c r="V718">
        <v>1.3355028341273101</v>
      </c>
      <c r="W718">
        <v>15.05</v>
      </c>
      <c r="X718">
        <v>1.19</v>
      </c>
      <c r="Y718">
        <v>399384</v>
      </c>
      <c r="Z718">
        <v>23493</v>
      </c>
      <c r="AA718">
        <v>1.33</v>
      </c>
      <c r="AB718">
        <v>17</v>
      </c>
      <c r="AC718">
        <v>13</v>
      </c>
      <c r="AD718">
        <v>4</v>
      </c>
      <c r="AE718">
        <v>76.47</v>
      </c>
      <c r="AF718">
        <v>12</v>
      </c>
      <c r="AG718">
        <v>9</v>
      </c>
      <c r="AH718">
        <v>2</v>
      </c>
      <c r="AI718">
        <v>6</v>
      </c>
    </row>
    <row r="719" spans="1:35" x14ac:dyDescent="0.2">
      <c r="A719" s="102">
        <v>1504</v>
      </c>
      <c r="B719">
        <v>4528</v>
      </c>
      <c r="C719" t="s">
        <v>1580</v>
      </c>
      <c r="D719" t="s">
        <v>1060</v>
      </c>
      <c r="E719">
        <v>2621.5</v>
      </c>
      <c r="F719">
        <v>2631.5</v>
      </c>
      <c r="G719">
        <v>300</v>
      </c>
      <c r="H719" t="s">
        <v>1042</v>
      </c>
      <c r="I719">
        <v>4686</v>
      </c>
      <c r="J719" t="s">
        <v>1058</v>
      </c>
      <c r="K719" t="s">
        <v>1041</v>
      </c>
      <c r="L719">
        <v>7100</v>
      </c>
      <c r="M719">
        <v>6870</v>
      </c>
      <c r="N719">
        <v>100</v>
      </c>
      <c r="O719" t="s">
        <v>1039</v>
      </c>
      <c r="P719">
        <v>0.77128805533336797</v>
      </c>
      <c r="Q719">
        <v>0.92788203911036204</v>
      </c>
      <c r="R719">
        <v>0.31589359252759303</v>
      </c>
      <c r="S719">
        <v>5.9522828352444202E-3</v>
      </c>
      <c r="T719">
        <v>-1.4950628188168</v>
      </c>
      <c r="U719">
        <v>1.4950628188168</v>
      </c>
      <c r="V719">
        <v>1.8606876160710799</v>
      </c>
      <c r="W719">
        <v>-14.55</v>
      </c>
      <c r="X719">
        <v>14.91</v>
      </c>
      <c r="Y719">
        <v>399291</v>
      </c>
      <c r="Z719">
        <v>21015</v>
      </c>
      <c r="AA719">
        <v>1.04</v>
      </c>
      <c r="AB719">
        <v>19</v>
      </c>
      <c r="AC719">
        <v>13</v>
      </c>
      <c r="AD719">
        <v>6</v>
      </c>
      <c r="AE719">
        <v>68.42</v>
      </c>
      <c r="AF719">
        <v>11</v>
      </c>
      <c r="AG719">
        <v>10</v>
      </c>
      <c r="AH719">
        <v>6</v>
      </c>
      <c r="AI719">
        <v>3</v>
      </c>
    </row>
    <row r="720" spans="1:35" x14ac:dyDescent="0.2">
      <c r="A720" s="102">
        <v>4230</v>
      </c>
      <c r="B720">
        <v>8056</v>
      </c>
      <c r="C720" t="s">
        <v>4150</v>
      </c>
      <c r="D720" t="s">
        <v>1041</v>
      </c>
      <c r="E720">
        <v>3175</v>
      </c>
      <c r="F720">
        <v>3165</v>
      </c>
      <c r="G720">
        <v>300</v>
      </c>
      <c r="H720" t="s">
        <v>1039</v>
      </c>
      <c r="I720">
        <v>9086</v>
      </c>
      <c r="J720" t="s">
        <v>1792</v>
      </c>
      <c r="K720" t="s">
        <v>1125</v>
      </c>
      <c r="L720">
        <v>2605</v>
      </c>
      <c r="M720">
        <v>2696</v>
      </c>
      <c r="N720">
        <v>400</v>
      </c>
      <c r="O720" t="s">
        <v>1042</v>
      </c>
      <c r="P720">
        <v>0.95669972132299197</v>
      </c>
      <c r="Q720">
        <v>0.85697320740581295</v>
      </c>
      <c r="R720">
        <v>0.12777828028492699</v>
      </c>
      <c r="S720">
        <v>5.1605344882316898E-2</v>
      </c>
      <c r="T720">
        <v>0.25810219760655201</v>
      </c>
      <c r="U720">
        <v>0.25810219760655201</v>
      </c>
      <c r="V720">
        <v>0.76338982899497199</v>
      </c>
      <c r="W720">
        <v>1.27</v>
      </c>
      <c r="X720">
        <v>13.58</v>
      </c>
      <c r="Y720">
        <v>399250</v>
      </c>
      <c r="Z720">
        <v>30712</v>
      </c>
      <c r="AA720">
        <v>1.56</v>
      </c>
      <c r="AB720">
        <v>13</v>
      </c>
      <c r="AC720">
        <v>11</v>
      </c>
      <c r="AD720">
        <v>2</v>
      </c>
      <c r="AE720">
        <v>84.62</v>
      </c>
      <c r="AF720">
        <v>10</v>
      </c>
      <c r="AG720">
        <v>7</v>
      </c>
      <c r="AH720">
        <v>1</v>
      </c>
      <c r="AI720">
        <v>5</v>
      </c>
    </row>
    <row r="721" spans="1:35" x14ac:dyDescent="0.2">
      <c r="A721" s="102">
        <v>474</v>
      </c>
      <c r="B721">
        <v>6302</v>
      </c>
      <c r="C721" t="s">
        <v>1243</v>
      </c>
      <c r="D721" t="s">
        <v>1051</v>
      </c>
      <c r="E721">
        <v>2256</v>
      </c>
      <c r="F721">
        <v>2322</v>
      </c>
      <c r="G721">
        <v>400</v>
      </c>
      <c r="H721" t="s">
        <v>1042</v>
      </c>
      <c r="I721">
        <v>8179</v>
      </c>
      <c r="J721" t="s">
        <v>722</v>
      </c>
      <c r="K721" t="s">
        <v>1063</v>
      </c>
      <c r="L721">
        <v>1853</v>
      </c>
      <c r="M721">
        <v>1947</v>
      </c>
      <c r="N721">
        <v>500</v>
      </c>
      <c r="O721" t="s">
        <v>1039</v>
      </c>
      <c r="P721">
        <v>0.84027239987069802</v>
      </c>
      <c r="Q721">
        <v>0.952365568317461</v>
      </c>
      <c r="R721">
        <v>0.41393975105901099</v>
      </c>
      <c r="S721">
        <v>1.8411082345673499E-2</v>
      </c>
      <c r="T721">
        <v>-0.40034860952079399</v>
      </c>
      <c r="U721">
        <v>0.40034860952079399</v>
      </c>
      <c r="V721">
        <v>0.17918330973150101</v>
      </c>
      <c r="W721">
        <v>-2.62</v>
      </c>
      <c r="X721">
        <v>4.8099999999999996</v>
      </c>
      <c r="Y721">
        <v>399077</v>
      </c>
      <c r="Z721">
        <v>33256</v>
      </c>
      <c r="AA721">
        <v>1.71</v>
      </c>
      <c r="AB721">
        <v>12</v>
      </c>
      <c r="AC721">
        <v>11</v>
      </c>
      <c r="AD721">
        <v>1</v>
      </c>
      <c r="AE721">
        <v>91.67</v>
      </c>
      <c r="AF721">
        <v>10</v>
      </c>
      <c r="AG721">
        <v>8</v>
      </c>
      <c r="AH721">
        <v>1</v>
      </c>
      <c r="AI721">
        <v>3</v>
      </c>
    </row>
    <row r="722" spans="1:35" x14ac:dyDescent="0.2">
      <c r="A722" s="102">
        <v>2310</v>
      </c>
      <c r="B722">
        <v>4634</v>
      </c>
      <c r="C722" t="s">
        <v>62</v>
      </c>
      <c r="D722" t="s">
        <v>1062</v>
      </c>
      <c r="E722">
        <v>2016</v>
      </c>
      <c r="F722">
        <v>1993</v>
      </c>
      <c r="G722">
        <v>500</v>
      </c>
      <c r="H722" t="s">
        <v>1042</v>
      </c>
      <c r="I722">
        <v>6135</v>
      </c>
      <c r="J722" t="s">
        <v>1765</v>
      </c>
      <c r="K722" t="s">
        <v>1051</v>
      </c>
      <c r="L722">
        <v>3350</v>
      </c>
      <c r="M722">
        <v>3450</v>
      </c>
      <c r="N722">
        <v>300</v>
      </c>
      <c r="O722" t="s">
        <v>1039</v>
      </c>
      <c r="P722">
        <v>0.83067507681105701</v>
      </c>
      <c r="Q722">
        <v>0.91016368955409799</v>
      </c>
      <c r="R722">
        <v>0.24545105853171301</v>
      </c>
      <c r="S722" s="15">
        <v>6.6951777667502502E-2</v>
      </c>
      <c r="T722">
        <v>-0.85652548648938998</v>
      </c>
      <c r="U722">
        <v>0.85652548648938998</v>
      </c>
      <c r="V722">
        <v>0.37982926268351502</v>
      </c>
      <c r="W722">
        <v>-10.26</v>
      </c>
      <c r="X722">
        <v>3.72</v>
      </c>
      <c r="Y722">
        <v>399005</v>
      </c>
      <c r="Z722">
        <v>22167</v>
      </c>
      <c r="AA722">
        <v>1.29</v>
      </c>
      <c r="AB722">
        <v>18</v>
      </c>
      <c r="AC722">
        <v>11</v>
      </c>
      <c r="AD722">
        <v>7</v>
      </c>
      <c r="AE722">
        <v>61.11</v>
      </c>
      <c r="AF722">
        <v>11</v>
      </c>
      <c r="AG722">
        <v>10</v>
      </c>
      <c r="AH722">
        <v>2</v>
      </c>
      <c r="AI722">
        <v>6</v>
      </c>
    </row>
    <row r="723" spans="1:35" x14ac:dyDescent="0.2">
      <c r="A723" s="102">
        <v>2648</v>
      </c>
      <c r="B723">
        <v>9513</v>
      </c>
      <c r="C723" t="s">
        <v>1201</v>
      </c>
      <c r="D723" t="s">
        <v>1085</v>
      </c>
      <c r="E723">
        <v>1970</v>
      </c>
      <c r="F723">
        <v>2002</v>
      </c>
      <c r="G723">
        <v>400</v>
      </c>
      <c r="H723" t="s">
        <v>1042</v>
      </c>
      <c r="I723">
        <v>9678</v>
      </c>
      <c r="J723" t="s">
        <v>1766</v>
      </c>
      <c r="K723" t="s">
        <v>1052</v>
      </c>
      <c r="L723">
        <v>2160</v>
      </c>
      <c r="M723">
        <v>2207</v>
      </c>
      <c r="N723">
        <v>400</v>
      </c>
      <c r="O723" t="s">
        <v>1039</v>
      </c>
      <c r="P723">
        <v>0.91329999531570305</v>
      </c>
      <c r="Q723">
        <v>0.90243574389460302</v>
      </c>
      <c r="R723">
        <v>1.2836659052645499E-2</v>
      </c>
      <c r="S723" s="15">
        <v>8.8059303083323996E-3</v>
      </c>
      <c r="T723">
        <v>-1.29166641641948</v>
      </c>
      <c r="U723">
        <v>1.29166641641948</v>
      </c>
      <c r="V723">
        <v>1.04199780835814</v>
      </c>
      <c r="W723">
        <v>-8.84</v>
      </c>
      <c r="X723">
        <v>9.2899999999999991</v>
      </c>
      <c r="Y723">
        <v>398893</v>
      </c>
      <c r="Z723">
        <v>36263</v>
      </c>
      <c r="AA723">
        <v>1.93</v>
      </c>
      <c r="AB723">
        <v>11</v>
      </c>
      <c r="AC723">
        <v>10</v>
      </c>
      <c r="AD723">
        <v>1</v>
      </c>
      <c r="AE723">
        <v>90.91</v>
      </c>
      <c r="AF723">
        <v>10</v>
      </c>
      <c r="AG723">
        <v>8</v>
      </c>
      <c r="AH723">
        <v>1</v>
      </c>
      <c r="AI723">
        <v>2</v>
      </c>
    </row>
    <row r="724" spans="1:35" x14ac:dyDescent="0.2">
      <c r="A724" s="102">
        <v>191</v>
      </c>
      <c r="B724">
        <v>5471</v>
      </c>
      <c r="C724" t="s">
        <v>1209</v>
      </c>
      <c r="D724" t="s">
        <v>1081</v>
      </c>
      <c r="E724">
        <v>3585</v>
      </c>
      <c r="F724">
        <v>3635</v>
      </c>
      <c r="G724">
        <v>300</v>
      </c>
      <c r="H724" t="s">
        <v>1039</v>
      </c>
      <c r="I724">
        <v>6995</v>
      </c>
      <c r="J724" t="s">
        <v>47</v>
      </c>
      <c r="K724" t="s">
        <v>1055</v>
      </c>
      <c r="L724">
        <v>1423</v>
      </c>
      <c r="M724">
        <v>1449</v>
      </c>
      <c r="N724">
        <v>800</v>
      </c>
      <c r="O724" t="s">
        <v>1042</v>
      </c>
      <c r="P724">
        <v>0.95073311453243203</v>
      </c>
      <c r="Q724">
        <v>0.96265384339559301</v>
      </c>
      <c r="R724">
        <v>0.25905872466003999</v>
      </c>
      <c r="S724">
        <v>6.8382338779350793E-2</v>
      </c>
      <c r="T724">
        <v>0.383136798144945</v>
      </c>
      <c r="U724">
        <v>0.383136798144945</v>
      </c>
      <c r="V724">
        <v>0.77787582768596397</v>
      </c>
      <c r="W724">
        <v>2.42</v>
      </c>
      <c r="X724">
        <v>6.3</v>
      </c>
      <c r="Y724">
        <v>398866</v>
      </c>
      <c r="Z724">
        <v>22159</v>
      </c>
      <c r="AA724">
        <v>1.31</v>
      </c>
      <c r="AB724">
        <v>18</v>
      </c>
      <c r="AC724">
        <v>11</v>
      </c>
      <c r="AD724">
        <v>7</v>
      </c>
      <c r="AE724">
        <v>61.11</v>
      </c>
      <c r="AF724">
        <v>12</v>
      </c>
      <c r="AG724">
        <v>9</v>
      </c>
      <c r="AH724">
        <v>2</v>
      </c>
      <c r="AI724">
        <v>7</v>
      </c>
    </row>
    <row r="725" spans="1:35" x14ac:dyDescent="0.2">
      <c r="A725" s="102">
        <v>2362</v>
      </c>
      <c r="B725">
        <v>4919</v>
      </c>
      <c r="C725" t="s">
        <v>613</v>
      </c>
      <c r="D725" t="s">
        <v>1062</v>
      </c>
      <c r="E725">
        <v>4860</v>
      </c>
      <c r="F725">
        <v>4930</v>
      </c>
      <c r="G725">
        <v>200</v>
      </c>
      <c r="H725" t="s">
        <v>1042</v>
      </c>
      <c r="I725">
        <v>7984</v>
      </c>
      <c r="J725" t="s">
        <v>704</v>
      </c>
      <c r="K725" t="s">
        <v>1061</v>
      </c>
      <c r="L725">
        <v>1310</v>
      </c>
      <c r="M725">
        <v>1349</v>
      </c>
      <c r="N725">
        <v>700</v>
      </c>
      <c r="O725" t="s">
        <v>1039</v>
      </c>
      <c r="P725">
        <v>0.89505316258258605</v>
      </c>
      <c r="Q725">
        <v>0.908955717385866</v>
      </c>
      <c r="R725" s="15">
        <v>8.7888193608160095E-2</v>
      </c>
      <c r="S725" s="15">
        <v>1.29120876006694E-6</v>
      </c>
      <c r="T725">
        <v>-6.3814163406461302E-2</v>
      </c>
      <c r="U725">
        <v>6.3814163406461302E-2</v>
      </c>
      <c r="V725">
        <v>0.420691787786102</v>
      </c>
      <c r="W725">
        <v>-0.25</v>
      </c>
      <c r="X725">
        <v>4.2300000000000004</v>
      </c>
      <c r="Y725">
        <v>398827</v>
      </c>
      <c r="Z725">
        <v>20991</v>
      </c>
      <c r="AA725">
        <v>1.31</v>
      </c>
      <c r="AB725">
        <v>19</v>
      </c>
      <c r="AC725">
        <v>13</v>
      </c>
      <c r="AD725">
        <v>6</v>
      </c>
      <c r="AE725">
        <v>68.42</v>
      </c>
      <c r="AF725">
        <v>9</v>
      </c>
      <c r="AG725">
        <v>11</v>
      </c>
      <c r="AH725">
        <v>4</v>
      </c>
      <c r="AI725">
        <v>4</v>
      </c>
    </row>
    <row r="726" spans="1:35" x14ac:dyDescent="0.2">
      <c r="A726" s="102">
        <v>1325</v>
      </c>
      <c r="B726">
        <v>1662</v>
      </c>
      <c r="C726" t="s">
        <v>510</v>
      </c>
      <c r="D726" t="s">
        <v>1202</v>
      </c>
      <c r="E726">
        <v>1914</v>
      </c>
      <c r="F726">
        <v>1898</v>
      </c>
      <c r="G726">
        <v>500</v>
      </c>
      <c r="H726" t="s">
        <v>1042</v>
      </c>
      <c r="I726">
        <v>2337</v>
      </c>
      <c r="J726" t="s">
        <v>1356</v>
      </c>
      <c r="K726" t="s">
        <v>1059</v>
      </c>
      <c r="L726">
        <v>274</v>
      </c>
      <c r="M726">
        <v>288</v>
      </c>
      <c r="N726">
        <v>3300</v>
      </c>
      <c r="O726" t="s">
        <v>1039</v>
      </c>
      <c r="P726">
        <v>0.95679290285637497</v>
      </c>
      <c r="Q726">
        <v>0.93171193112607498</v>
      </c>
      <c r="R726" s="106">
        <v>0.266083968881416</v>
      </c>
      <c r="S726">
        <v>2.7260758729181302E-2</v>
      </c>
      <c r="T726">
        <v>-0.82419172570399901</v>
      </c>
      <c r="U726">
        <v>0.82419172570399901</v>
      </c>
      <c r="V726">
        <v>0.24207638307020601</v>
      </c>
      <c r="W726">
        <v>-6.09</v>
      </c>
      <c r="X726">
        <v>0.15</v>
      </c>
      <c r="Y726">
        <v>398811</v>
      </c>
      <c r="Z726">
        <v>18991</v>
      </c>
      <c r="AA726">
        <v>1.01</v>
      </c>
      <c r="AB726">
        <v>21</v>
      </c>
      <c r="AC726">
        <v>14</v>
      </c>
      <c r="AD726">
        <v>7</v>
      </c>
      <c r="AE726">
        <v>66.67</v>
      </c>
      <c r="AF726">
        <v>10</v>
      </c>
      <c r="AG726">
        <v>11</v>
      </c>
      <c r="AH726">
        <v>5</v>
      </c>
      <c r="AI726">
        <v>5</v>
      </c>
    </row>
    <row r="727" spans="1:35" x14ac:dyDescent="0.2">
      <c r="A727" s="102">
        <v>1610</v>
      </c>
      <c r="B727">
        <v>6028</v>
      </c>
      <c r="C727" t="s">
        <v>498</v>
      </c>
      <c r="D727" t="s">
        <v>1052</v>
      </c>
      <c r="E727">
        <v>6010</v>
      </c>
      <c r="F727">
        <v>6320</v>
      </c>
      <c r="G727">
        <v>100</v>
      </c>
      <c r="H727" t="s">
        <v>1039</v>
      </c>
      <c r="I727">
        <v>8031</v>
      </c>
      <c r="J727" t="s">
        <v>708</v>
      </c>
      <c r="K727" t="s">
        <v>1046</v>
      </c>
      <c r="L727">
        <v>1603.5</v>
      </c>
      <c r="M727">
        <v>1639</v>
      </c>
      <c r="N727">
        <v>400</v>
      </c>
      <c r="O727" t="s">
        <v>1042</v>
      </c>
      <c r="P727">
        <v>0.95181590679650496</v>
      </c>
      <c r="Q727">
        <v>0.92572372214833898</v>
      </c>
      <c r="R727">
        <v>8.1480971636126803E-2</v>
      </c>
      <c r="S727" s="15">
        <v>1.28120053419906E-2</v>
      </c>
      <c r="T727">
        <v>0.82173578731988095</v>
      </c>
      <c r="U727">
        <v>0.82173578731988095</v>
      </c>
      <c r="V727">
        <v>0.56924683025865597</v>
      </c>
      <c r="W727">
        <v>7.55</v>
      </c>
      <c r="X727">
        <v>3.73</v>
      </c>
      <c r="Y727">
        <v>398762</v>
      </c>
      <c r="Z727">
        <v>24923</v>
      </c>
      <c r="AA727">
        <v>1.66</v>
      </c>
      <c r="AB727">
        <v>16</v>
      </c>
      <c r="AC727">
        <v>12</v>
      </c>
      <c r="AD727">
        <v>4</v>
      </c>
      <c r="AE727">
        <v>75</v>
      </c>
      <c r="AF727">
        <v>10</v>
      </c>
      <c r="AG727">
        <v>10</v>
      </c>
      <c r="AH727">
        <v>3</v>
      </c>
      <c r="AI727">
        <v>3</v>
      </c>
    </row>
    <row r="728" spans="1:35" x14ac:dyDescent="0.2">
      <c r="A728" s="102">
        <v>2051</v>
      </c>
      <c r="B728">
        <v>1662</v>
      </c>
      <c r="C728" t="s">
        <v>510</v>
      </c>
      <c r="D728" t="s">
        <v>1202</v>
      </c>
      <c r="E728">
        <v>1914</v>
      </c>
      <c r="F728">
        <v>1898</v>
      </c>
      <c r="G728">
        <v>500</v>
      </c>
      <c r="H728" t="s">
        <v>1039</v>
      </c>
      <c r="I728">
        <v>8766</v>
      </c>
      <c r="J728" t="s">
        <v>1164</v>
      </c>
      <c r="K728" t="s">
        <v>1171</v>
      </c>
      <c r="L728">
        <v>4520</v>
      </c>
      <c r="M728">
        <v>4507</v>
      </c>
      <c r="N728">
        <v>200</v>
      </c>
      <c r="O728" t="s">
        <v>1042</v>
      </c>
      <c r="P728">
        <v>0.92860120541727598</v>
      </c>
      <c r="Q728">
        <v>0.91651137066476596</v>
      </c>
      <c r="R728">
        <v>2.2830460997871699E-2</v>
      </c>
      <c r="S728">
        <v>1.3577094288542899E-2</v>
      </c>
      <c r="T728">
        <v>0.23399758369050599</v>
      </c>
      <c r="U728">
        <v>0.23399758369050599</v>
      </c>
      <c r="V728">
        <v>0.25838597636330102</v>
      </c>
      <c r="W728">
        <v>2.4900000000000002</v>
      </c>
      <c r="X728">
        <v>5.28</v>
      </c>
      <c r="Y728">
        <v>398652</v>
      </c>
      <c r="Z728">
        <v>23450</v>
      </c>
      <c r="AA728">
        <v>1.3</v>
      </c>
      <c r="AB728">
        <v>17</v>
      </c>
      <c r="AC728">
        <v>13</v>
      </c>
      <c r="AD728">
        <v>4</v>
      </c>
      <c r="AE728">
        <v>76.47</v>
      </c>
      <c r="AF728">
        <v>10</v>
      </c>
      <c r="AG728">
        <v>10</v>
      </c>
      <c r="AH728">
        <v>2</v>
      </c>
      <c r="AI728">
        <v>5</v>
      </c>
    </row>
    <row r="729" spans="1:35" x14ac:dyDescent="0.2">
      <c r="A729" s="102">
        <v>3564</v>
      </c>
      <c r="B729">
        <v>6460</v>
      </c>
      <c r="C729" t="s">
        <v>1263</v>
      </c>
      <c r="D729" t="s">
        <v>1051</v>
      </c>
      <c r="E729">
        <v>1336</v>
      </c>
      <c r="F729">
        <v>1381</v>
      </c>
      <c r="G729">
        <v>700</v>
      </c>
      <c r="H729" t="s">
        <v>1039</v>
      </c>
      <c r="I729">
        <v>6592</v>
      </c>
      <c r="J729" t="s">
        <v>1216</v>
      </c>
      <c r="K729" t="s">
        <v>1044</v>
      </c>
      <c r="L729">
        <v>3305</v>
      </c>
      <c r="M729">
        <v>3275</v>
      </c>
      <c r="N729">
        <v>300</v>
      </c>
      <c r="O729" t="s">
        <v>1042</v>
      </c>
      <c r="P729">
        <v>0.96663887528602199</v>
      </c>
      <c r="Q729">
        <v>0.87773048962336198</v>
      </c>
      <c r="R729">
        <v>1.71728435987431E-3</v>
      </c>
      <c r="S729" s="15">
        <v>3.2044215355946398E-2</v>
      </c>
      <c r="T729">
        <v>1.5557355036010601</v>
      </c>
      <c r="U729">
        <v>1.5557355036010601</v>
      </c>
      <c r="V729">
        <v>0.40331414154902701</v>
      </c>
      <c r="W729">
        <v>5.8</v>
      </c>
      <c r="X729">
        <v>1.61</v>
      </c>
      <c r="Y729">
        <v>398304</v>
      </c>
      <c r="Z729">
        <v>22128</v>
      </c>
      <c r="AA729">
        <v>1.1599999999999999</v>
      </c>
      <c r="AB729">
        <v>18</v>
      </c>
      <c r="AC729">
        <v>13</v>
      </c>
      <c r="AD729">
        <v>5</v>
      </c>
      <c r="AE729">
        <v>72.22</v>
      </c>
      <c r="AF729">
        <v>11</v>
      </c>
      <c r="AG729">
        <v>12</v>
      </c>
      <c r="AH729">
        <v>4</v>
      </c>
      <c r="AI729">
        <v>2</v>
      </c>
    </row>
    <row r="730" spans="1:35" x14ac:dyDescent="0.2">
      <c r="A730" s="102">
        <v>1632</v>
      </c>
      <c r="B730">
        <v>3048</v>
      </c>
      <c r="C730" t="s">
        <v>1292</v>
      </c>
      <c r="D730" t="s">
        <v>1063</v>
      </c>
      <c r="E730">
        <v>1030</v>
      </c>
      <c r="F730">
        <v>1045</v>
      </c>
      <c r="G730">
        <v>900</v>
      </c>
      <c r="H730" t="s">
        <v>1039</v>
      </c>
      <c r="I730">
        <v>8309</v>
      </c>
      <c r="J730" t="s">
        <v>736</v>
      </c>
      <c r="K730" t="s">
        <v>1083</v>
      </c>
      <c r="L730">
        <v>3050</v>
      </c>
      <c r="M730">
        <v>3058</v>
      </c>
      <c r="N730">
        <v>300</v>
      </c>
      <c r="O730" t="s">
        <v>1042</v>
      </c>
      <c r="P730">
        <v>0.85585773138801502</v>
      </c>
      <c r="Q730">
        <v>0.92530219766205202</v>
      </c>
      <c r="R730" s="15">
        <v>0.14052921164607099</v>
      </c>
      <c r="S730" s="106">
        <v>8.2982944392178196E-3</v>
      </c>
      <c r="T730">
        <v>3.1114428892970301</v>
      </c>
      <c r="U730">
        <v>3.1114428892970301</v>
      </c>
      <c r="V730">
        <v>2.7688491686015402</v>
      </c>
      <c r="W730">
        <v>16</v>
      </c>
      <c r="X730">
        <v>2.52</v>
      </c>
      <c r="Y730">
        <v>398282</v>
      </c>
      <c r="Z730">
        <v>22127</v>
      </c>
      <c r="AA730">
        <v>1.25</v>
      </c>
      <c r="AB730">
        <v>18</v>
      </c>
      <c r="AC730">
        <v>14</v>
      </c>
      <c r="AD730">
        <v>4</v>
      </c>
      <c r="AE730">
        <v>77.78</v>
      </c>
      <c r="AF730">
        <v>11</v>
      </c>
      <c r="AG730">
        <v>11</v>
      </c>
      <c r="AH730">
        <v>2</v>
      </c>
      <c r="AI730">
        <v>5</v>
      </c>
    </row>
    <row r="731" spans="1:35" x14ac:dyDescent="0.2">
      <c r="A731" s="102">
        <v>552</v>
      </c>
      <c r="B731">
        <v>3076</v>
      </c>
      <c r="C731" t="s">
        <v>1293</v>
      </c>
      <c r="D731" t="s">
        <v>1046</v>
      </c>
      <c r="E731">
        <v>1388</v>
      </c>
      <c r="F731">
        <v>1418</v>
      </c>
      <c r="G731">
        <v>700</v>
      </c>
      <c r="H731" t="s">
        <v>1042</v>
      </c>
      <c r="I731">
        <v>5334</v>
      </c>
      <c r="J731" t="s">
        <v>1231</v>
      </c>
      <c r="K731" t="s">
        <v>1038</v>
      </c>
      <c r="L731">
        <v>1656</v>
      </c>
      <c r="M731">
        <v>1644</v>
      </c>
      <c r="N731">
        <v>600</v>
      </c>
      <c r="O731" t="s">
        <v>1039</v>
      </c>
      <c r="P731">
        <v>0.95956096217775799</v>
      </c>
      <c r="Q731">
        <v>0.94984055615249197</v>
      </c>
      <c r="R731" s="15">
        <v>0.25565781604453403</v>
      </c>
      <c r="S731" s="106">
        <v>9.9034872413401795E-3</v>
      </c>
      <c r="T731">
        <v>-0.78177099106411296</v>
      </c>
      <c r="U731">
        <v>0.78177099106411296</v>
      </c>
      <c r="V731">
        <v>0.61200150582804602</v>
      </c>
      <c r="W731">
        <v>-4.07</v>
      </c>
      <c r="X731">
        <v>0.63</v>
      </c>
      <c r="Y731">
        <v>398050</v>
      </c>
      <c r="Z731">
        <v>30619</v>
      </c>
      <c r="AA731">
        <v>1.52</v>
      </c>
      <c r="AB731">
        <v>13</v>
      </c>
      <c r="AC731">
        <v>10</v>
      </c>
      <c r="AD731">
        <v>3</v>
      </c>
      <c r="AE731">
        <v>76.92</v>
      </c>
      <c r="AF731">
        <v>12</v>
      </c>
      <c r="AG731">
        <v>8</v>
      </c>
      <c r="AH731">
        <v>1</v>
      </c>
      <c r="AI731">
        <v>4</v>
      </c>
    </row>
    <row r="732" spans="1:35" x14ac:dyDescent="0.2">
      <c r="A732" s="102">
        <v>3750</v>
      </c>
      <c r="B732">
        <v>1835</v>
      </c>
      <c r="C732" t="s">
        <v>926</v>
      </c>
      <c r="D732" t="s">
        <v>1049</v>
      </c>
      <c r="E732">
        <v>2769</v>
      </c>
      <c r="F732">
        <v>2780</v>
      </c>
      <c r="G732">
        <v>400</v>
      </c>
      <c r="H732" t="s">
        <v>1039</v>
      </c>
      <c r="I732">
        <v>6592</v>
      </c>
      <c r="J732" t="s">
        <v>1216</v>
      </c>
      <c r="K732" t="s">
        <v>1044</v>
      </c>
      <c r="L732">
        <v>3305</v>
      </c>
      <c r="M732">
        <v>3275</v>
      </c>
      <c r="N732">
        <v>300</v>
      </c>
      <c r="O732" t="s">
        <v>1042</v>
      </c>
      <c r="P732">
        <v>0.64920024941537102</v>
      </c>
      <c r="Q732">
        <v>0.87266945769259197</v>
      </c>
      <c r="R732" s="106">
        <v>0.14810619407765399</v>
      </c>
      <c r="S732">
        <v>7.5753104519258002E-4</v>
      </c>
      <c r="T732">
        <v>0.35590283038280901</v>
      </c>
      <c r="U732">
        <v>0.35590283038280901</v>
      </c>
      <c r="V732">
        <v>0.10839141430543001</v>
      </c>
      <c r="W732">
        <v>2.77</v>
      </c>
      <c r="X732">
        <v>13.18</v>
      </c>
      <c r="Y732">
        <v>398022</v>
      </c>
      <c r="Z732">
        <v>39802</v>
      </c>
      <c r="AA732">
        <v>2.4</v>
      </c>
      <c r="AB732">
        <v>10</v>
      </c>
      <c r="AC732">
        <v>9</v>
      </c>
      <c r="AD732">
        <v>1</v>
      </c>
      <c r="AE732">
        <v>90</v>
      </c>
      <c r="AF732">
        <v>8</v>
      </c>
      <c r="AG732">
        <v>7</v>
      </c>
      <c r="AH732">
        <v>1</v>
      </c>
      <c r="AI732">
        <v>2</v>
      </c>
    </row>
    <row r="733" spans="1:35" x14ac:dyDescent="0.2">
      <c r="A733" s="102">
        <v>2239</v>
      </c>
      <c r="B733">
        <v>1969</v>
      </c>
      <c r="C733" t="s">
        <v>1323</v>
      </c>
      <c r="D733" t="s">
        <v>1049</v>
      </c>
      <c r="E733">
        <v>1720</v>
      </c>
      <c r="F733">
        <v>1714</v>
      </c>
      <c r="G733">
        <v>600</v>
      </c>
      <c r="H733" t="s">
        <v>1039</v>
      </c>
      <c r="I733">
        <v>4204</v>
      </c>
      <c r="J733" t="s">
        <v>226</v>
      </c>
      <c r="K733" t="s">
        <v>1062</v>
      </c>
      <c r="L733">
        <v>1408</v>
      </c>
      <c r="M733">
        <v>1438</v>
      </c>
      <c r="N733">
        <v>700</v>
      </c>
      <c r="O733" t="s">
        <v>1042</v>
      </c>
      <c r="P733">
        <v>0.87089674028398301</v>
      </c>
      <c r="Q733">
        <v>0.91193310828629404</v>
      </c>
      <c r="R733" s="106">
        <v>0.34214251031867599</v>
      </c>
      <c r="S733">
        <v>2.6437431701323399E-2</v>
      </c>
      <c r="T733">
        <v>0.690200964740733</v>
      </c>
      <c r="U733">
        <v>0.690200964740733</v>
      </c>
      <c r="V733">
        <v>1.33370285876443</v>
      </c>
      <c r="W733">
        <v>5.52</v>
      </c>
      <c r="X733">
        <v>2.12</v>
      </c>
      <c r="Y733">
        <v>397882</v>
      </c>
      <c r="Z733">
        <v>19894</v>
      </c>
      <c r="AA733">
        <v>1.01</v>
      </c>
      <c r="AB733">
        <v>20</v>
      </c>
      <c r="AC733">
        <v>13</v>
      </c>
      <c r="AD733">
        <v>7</v>
      </c>
      <c r="AE733">
        <v>65</v>
      </c>
      <c r="AF733">
        <v>12</v>
      </c>
      <c r="AG733">
        <v>7</v>
      </c>
      <c r="AH733">
        <v>3</v>
      </c>
      <c r="AI733">
        <v>10</v>
      </c>
    </row>
    <row r="734" spans="1:35" x14ac:dyDescent="0.2">
      <c r="A734" s="102">
        <v>1686</v>
      </c>
      <c r="B734">
        <v>5703</v>
      </c>
      <c r="C734" t="s">
        <v>218</v>
      </c>
      <c r="D734" t="s">
        <v>1053</v>
      </c>
      <c r="E734">
        <v>170</v>
      </c>
      <c r="F734">
        <v>174</v>
      </c>
      <c r="G734">
        <v>6100</v>
      </c>
      <c r="H734" t="s">
        <v>1042</v>
      </c>
      <c r="I734">
        <v>8012</v>
      </c>
      <c r="J734" t="s">
        <v>1212</v>
      </c>
      <c r="K734" t="s">
        <v>1046</v>
      </c>
      <c r="L734">
        <v>1283</v>
      </c>
      <c r="M734">
        <v>1317</v>
      </c>
      <c r="N734">
        <v>800</v>
      </c>
      <c r="O734" t="s">
        <v>1039</v>
      </c>
      <c r="P734">
        <v>0.88799429827777199</v>
      </c>
      <c r="Q734">
        <v>0.92410206897509295</v>
      </c>
      <c r="R734">
        <v>0.32763406127223699</v>
      </c>
      <c r="S734">
        <v>7.4160651145885895E-2</v>
      </c>
      <c r="T734">
        <v>-0.51199488964554396</v>
      </c>
      <c r="U734">
        <v>0.51199488964554396</v>
      </c>
      <c r="V734">
        <v>0.22428655055126301</v>
      </c>
      <c r="W734">
        <v>-2.7</v>
      </c>
      <c r="X734">
        <v>0.74</v>
      </c>
      <c r="Y734">
        <v>397740</v>
      </c>
      <c r="Z734">
        <v>18940</v>
      </c>
      <c r="AA734">
        <v>0.92</v>
      </c>
      <c r="AB734">
        <v>21</v>
      </c>
      <c r="AC734">
        <v>15</v>
      </c>
      <c r="AD734">
        <v>6</v>
      </c>
      <c r="AE734">
        <v>71.430000000000007</v>
      </c>
      <c r="AF734">
        <v>13</v>
      </c>
      <c r="AG734">
        <v>6</v>
      </c>
      <c r="AH734">
        <v>3</v>
      </c>
      <c r="AI734">
        <v>12</v>
      </c>
    </row>
    <row r="735" spans="1:35" x14ac:dyDescent="0.2">
      <c r="A735" s="102">
        <v>620</v>
      </c>
      <c r="B735">
        <v>7731</v>
      </c>
      <c r="C735" t="s">
        <v>1233</v>
      </c>
      <c r="D735" t="s">
        <v>1048</v>
      </c>
      <c r="E735">
        <v>986</v>
      </c>
      <c r="F735">
        <v>994</v>
      </c>
      <c r="G735">
        <v>1100</v>
      </c>
      <c r="H735" t="s">
        <v>1042</v>
      </c>
      <c r="I735">
        <v>9474</v>
      </c>
      <c r="J735" t="s">
        <v>1203</v>
      </c>
      <c r="K735" t="s">
        <v>1041</v>
      </c>
      <c r="L735">
        <v>1265</v>
      </c>
      <c r="M735">
        <v>1332</v>
      </c>
      <c r="N735">
        <v>800</v>
      </c>
      <c r="O735" t="s">
        <v>1039</v>
      </c>
      <c r="P735">
        <v>0.90763362125232605</v>
      </c>
      <c r="Q735">
        <v>0.94812675627559095</v>
      </c>
      <c r="R735" s="106">
        <v>2.1522101967498201E-2</v>
      </c>
      <c r="S735">
        <v>7.1680021507381203E-2</v>
      </c>
      <c r="T735">
        <v>-1.7352771779124101</v>
      </c>
      <c r="U735">
        <v>1.7352771779124101</v>
      </c>
      <c r="V735">
        <v>1.21782782586075</v>
      </c>
      <c r="W735">
        <v>-19.07</v>
      </c>
      <c r="X735">
        <v>2.61</v>
      </c>
      <c r="Y735">
        <v>397715</v>
      </c>
      <c r="Z735">
        <v>20932</v>
      </c>
      <c r="AA735">
        <v>1.01</v>
      </c>
      <c r="AB735">
        <v>19</v>
      </c>
      <c r="AC735">
        <v>13</v>
      </c>
      <c r="AD735">
        <v>6</v>
      </c>
      <c r="AE735">
        <v>68.42</v>
      </c>
      <c r="AF735">
        <v>11</v>
      </c>
      <c r="AG735">
        <v>8</v>
      </c>
      <c r="AH735">
        <v>4</v>
      </c>
      <c r="AI735">
        <v>7</v>
      </c>
    </row>
    <row r="736" spans="1:35" x14ac:dyDescent="0.2">
      <c r="A736" s="102">
        <v>5215</v>
      </c>
      <c r="B736">
        <v>6849</v>
      </c>
      <c r="C736" t="s">
        <v>4151</v>
      </c>
      <c r="D736" t="s">
        <v>1044</v>
      </c>
      <c r="E736">
        <v>3960</v>
      </c>
      <c r="F736">
        <v>3860</v>
      </c>
      <c r="G736">
        <v>200</v>
      </c>
      <c r="H736" t="s">
        <v>1039</v>
      </c>
      <c r="I736">
        <v>8279</v>
      </c>
      <c r="J736" t="s">
        <v>734</v>
      </c>
      <c r="K736" t="s">
        <v>1063</v>
      </c>
      <c r="L736">
        <v>6720</v>
      </c>
      <c r="M736">
        <v>6460</v>
      </c>
      <c r="N736">
        <v>100</v>
      </c>
      <c r="O736" t="s">
        <v>1042</v>
      </c>
      <c r="P736">
        <v>0.88233950997996802</v>
      </c>
      <c r="Q736">
        <v>0.81829562110277898</v>
      </c>
      <c r="R736">
        <v>8.8606928969767296E-2</v>
      </c>
      <c r="S736" s="106">
        <v>5.9868030210948799E-3</v>
      </c>
      <c r="T736">
        <v>1.0681655382642501</v>
      </c>
      <c r="U736">
        <v>1.0681655382642501</v>
      </c>
      <c r="V736">
        <v>0.87621155800127504</v>
      </c>
      <c r="W736">
        <v>4.8600000000000003</v>
      </c>
      <c r="X736">
        <v>19.5</v>
      </c>
      <c r="Y736">
        <v>397466</v>
      </c>
      <c r="Z736">
        <v>39747</v>
      </c>
      <c r="AA736">
        <v>2.1800000000000002</v>
      </c>
      <c r="AB736">
        <v>10</v>
      </c>
      <c r="AC736">
        <v>8</v>
      </c>
      <c r="AD736">
        <v>2</v>
      </c>
      <c r="AE736">
        <v>80</v>
      </c>
      <c r="AF736">
        <v>10</v>
      </c>
      <c r="AG736">
        <v>6</v>
      </c>
      <c r="AH736">
        <v>1</v>
      </c>
      <c r="AI736">
        <v>3</v>
      </c>
    </row>
    <row r="737" spans="1:35" x14ac:dyDescent="0.2">
      <c r="A737" s="102">
        <v>4490</v>
      </c>
      <c r="B737">
        <v>2503</v>
      </c>
      <c r="C737" t="s">
        <v>1572</v>
      </c>
      <c r="D737" t="s">
        <v>1065</v>
      </c>
      <c r="E737">
        <v>2080</v>
      </c>
      <c r="F737">
        <v>2077.5</v>
      </c>
      <c r="G737">
        <v>500</v>
      </c>
      <c r="H737" t="s">
        <v>1042</v>
      </c>
      <c r="I737">
        <v>9062</v>
      </c>
      <c r="J737" t="s">
        <v>1004</v>
      </c>
      <c r="K737" t="s">
        <v>1125</v>
      </c>
      <c r="L737">
        <v>5110</v>
      </c>
      <c r="M737">
        <v>5240</v>
      </c>
      <c r="N737">
        <v>200</v>
      </c>
      <c r="O737" t="s">
        <v>1039</v>
      </c>
      <c r="P737">
        <v>0.83602671093006897</v>
      </c>
      <c r="Q737">
        <v>0.84773479390970297</v>
      </c>
      <c r="R737">
        <v>5.2975508828432903E-2</v>
      </c>
      <c r="S737" s="106">
        <v>1.9139697558865001E-3</v>
      </c>
      <c r="T737">
        <v>-0.703093359634541</v>
      </c>
      <c r="U737">
        <v>0.703093359634541</v>
      </c>
      <c r="V737">
        <v>0.116492039820365</v>
      </c>
      <c r="W737">
        <v>-3.12</v>
      </c>
      <c r="X737">
        <v>0.88</v>
      </c>
      <c r="Y737">
        <v>396869</v>
      </c>
      <c r="Z737">
        <v>33072</v>
      </c>
      <c r="AA737">
        <v>1.94</v>
      </c>
      <c r="AB737">
        <v>12</v>
      </c>
      <c r="AC737">
        <v>9</v>
      </c>
      <c r="AD737">
        <v>3</v>
      </c>
      <c r="AE737">
        <v>75</v>
      </c>
      <c r="AF737">
        <v>8</v>
      </c>
      <c r="AG737">
        <v>9</v>
      </c>
      <c r="AH737">
        <v>3</v>
      </c>
      <c r="AI737">
        <v>0</v>
      </c>
    </row>
    <row r="738" spans="1:35" x14ac:dyDescent="0.2">
      <c r="A738" s="102">
        <v>1175</v>
      </c>
      <c r="B738">
        <v>6028</v>
      </c>
      <c r="C738" t="s">
        <v>498</v>
      </c>
      <c r="D738" t="s">
        <v>1052</v>
      </c>
      <c r="E738">
        <v>6010</v>
      </c>
      <c r="F738">
        <v>6320</v>
      </c>
      <c r="G738">
        <v>100</v>
      </c>
      <c r="H738" t="s">
        <v>1039</v>
      </c>
      <c r="I738">
        <v>8593</v>
      </c>
      <c r="J738" t="s">
        <v>220</v>
      </c>
      <c r="K738" t="s">
        <v>1045</v>
      </c>
      <c r="L738">
        <v>510</v>
      </c>
      <c r="M738">
        <v>512</v>
      </c>
      <c r="N738">
        <v>1200</v>
      </c>
      <c r="O738" t="s">
        <v>1042</v>
      </c>
      <c r="P738">
        <v>0.94034910017554896</v>
      </c>
      <c r="Q738">
        <v>0.93479589204305702</v>
      </c>
      <c r="R738">
        <v>2.6671872539615799E-2</v>
      </c>
      <c r="S738">
        <v>5.1422045879858701E-3</v>
      </c>
      <c r="T738">
        <v>2.4242132327856498</v>
      </c>
      <c r="U738">
        <v>2.4242132327856498</v>
      </c>
      <c r="V738">
        <v>1.97753501332721</v>
      </c>
      <c r="W738">
        <v>16.46</v>
      </c>
      <c r="X738">
        <v>2.78</v>
      </c>
      <c r="Y738">
        <v>396868</v>
      </c>
      <c r="Z738">
        <v>18898</v>
      </c>
      <c r="AA738">
        <v>1.29</v>
      </c>
      <c r="AB738">
        <v>21</v>
      </c>
      <c r="AC738">
        <v>14</v>
      </c>
      <c r="AD738">
        <v>7</v>
      </c>
      <c r="AE738">
        <v>66.67</v>
      </c>
      <c r="AF738">
        <v>9</v>
      </c>
      <c r="AG738">
        <v>11</v>
      </c>
      <c r="AH738">
        <v>6</v>
      </c>
      <c r="AI738">
        <v>4</v>
      </c>
    </row>
    <row r="739" spans="1:35" x14ac:dyDescent="0.2">
      <c r="A739" s="102">
        <v>843</v>
      </c>
      <c r="B739">
        <v>3076</v>
      </c>
      <c r="C739" t="s">
        <v>1293</v>
      </c>
      <c r="D739" t="s">
        <v>1046</v>
      </c>
      <c r="E739">
        <v>1388</v>
      </c>
      <c r="F739">
        <v>1418</v>
      </c>
      <c r="G739">
        <v>700</v>
      </c>
      <c r="H739" t="s">
        <v>1042</v>
      </c>
      <c r="I739">
        <v>6361</v>
      </c>
      <c r="J739" t="s">
        <v>649</v>
      </c>
      <c r="K739" t="s">
        <v>1051</v>
      </c>
      <c r="L739">
        <v>2420</v>
      </c>
      <c r="M739">
        <v>2431</v>
      </c>
      <c r="N739">
        <v>400</v>
      </c>
      <c r="O739" t="s">
        <v>1039</v>
      </c>
      <c r="P739">
        <v>0.96166407567466905</v>
      </c>
      <c r="Q739">
        <v>0.94217329514075798</v>
      </c>
      <c r="R739">
        <v>5.4425700759822303E-2</v>
      </c>
      <c r="S739" s="106">
        <v>6.0522715891644402E-2</v>
      </c>
      <c r="T739">
        <v>-0.68372781255562998</v>
      </c>
      <c r="U739">
        <v>0.68372781255562998</v>
      </c>
      <c r="V739">
        <v>1.29570807472673</v>
      </c>
      <c r="W739">
        <v>-3.13</v>
      </c>
      <c r="X739">
        <v>2.08</v>
      </c>
      <c r="Y739">
        <v>396238</v>
      </c>
      <c r="Z739">
        <v>36022</v>
      </c>
      <c r="AA739">
        <v>1.83</v>
      </c>
      <c r="AB739">
        <v>11</v>
      </c>
      <c r="AC739">
        <v>9</v>
      </c>
      <c r="AD739">
        <v>2</v>
      </c>
      <c r="AE739">
        <v>81.819999999999993</v>
      </c>
      <c r="AF739">
        <v>12</v>
      </c>
      <c r="AG739">
        <v>5</v>
      </c>
      <c r="AH739">
        <v>1</v>
      </c>
      <c r="AI739">
        <v>5</v>
      </c>
    </row>
    <row r="740" spans="1:35" x14ac:dyDescent="0.2">
      <c r="A740" s="102">
        <v>4180</v>
      </c>
      <c r="B740">
        <v>3880</v>
      </c>
      <c r="C740" t="s">
        <v>986</v>
      </c>
      <c r="D740" t="s">
        <v>1206</v>
      </c>
      <c r="E740">
        <v>1477</v>
      </c>
      <c r="F740">
        <v>1472</v>
      </c>
      <c r="G740">
        <v>600</v>
      </c>
      <c r="H740" t="s">
        <v>1039</v>
      </c>
      <c r="I740">
        <v>9437</v>
      </c>
      <c r="J740" t="s">
        <v>425</v>
      </c>
      <c r="K740" t="s">
        <v>1041</v>
      </c>
      <c r="L740">
        <v>3145</v>
      </c>
      <c r="M740">
        <v>3079</v>
      </c>
      <c r="N740">
        <v>300</v>
      </c>
      <c r="O740" t="s">
        <v>1042</v>
      </c>
      <c r="P740">
        <v>0.788032990469549</v>
      </c>
      <c r="Q740">
        <v>0.85852703876102199</v>
      </c>
      <c r="R740" s="15">
        <v>1.4243263149156899E-2</v>
      </c>
      <c r="S740" s="15">
        <v>6.9409602332221196E-2</v>
      </c>
      <c r="T740">
        <v>0.96606167606060001</v>
      </c>
      <c r="U740">
        <v>0.96606167606060001</v>
      </c>
      <c r="V740">
        <v>0.34624928899852803</v>
      </c>
      <c r="W740">
        <v>3.08</v>
      </c>
      <c r="X740">
        <v>4.38</v>
      </c>
      <c r="Y740">
        <v>395642</v>
      </c>
      <c r="Z740">
        <v>21980</v>
      </c>
      <c r="AA740">
        <v>1.17</v>
      </c>
      <c r="AB740">
        <v>18</v>
      </c>
      <c r="AC740">
        <v>12</v>
      </c>
      <c r="AD740">
        <v>6</v>
      </c>
      <c r="AE740">
        <v>66.67</v>
      </c>
      <c r="AF740">
        <v>10</v>
      </c>
      <c r="AG740">
        <v>11</v>
      </c>
      <c r="AH740">
        <v>3</v>
      </c>
      <c r="AI740">
        <v>4</v>
      </c>
    </row>
    <row r="741" spans="1:35" x14ac:dyDescent="0.2">
      <c r="A741" s="102">
        <v>3833</v>
      </c>
      <c r="B741">
        <v>6923</v>
      </c>
      <c r="C741" t="s">
        <v>54</v>
      </c>
      <c r="D741" t="s">
        <v>1044</v>
      </c>
      <c r="E741">
        <v>2421</v>
      </c>
      <c r="F741">
        <v>2488</v>
      </c>
      <c r="G741">
        <v>400</v>
      </c>
      <c r="H741" t="s">
        <v>1042</v>
      </c>
      <c r="I741">
        <v>8218</v>
      </c>
      <c r="J741" t="s">
        <v>1160</v>
      </c>
      <c r="K741" t="s">
        <v>1063</v>
      </c>
      <c r="L741">
        <v>2336</v>
      </c>
      <c r="M741">
        <v>2304</v>
      </c>
      <c r="N741">
        <v>400</v>
      </c>
      <c r="O741" t="s">
        <v>1039</v>
      </c>
      <c r="P741">
        <v>0.81593194546474901</v>
      </c>
      <c r="Q741">
        <v>0.87047277561131398</v>
      </c>
      <c r="R741" s="15">
        <v>0.26592830665224598</v>
      </c>
      <c r="S741">
        <v>5.0646169353162898E-3</v>
      </c>
      <c r="T741">
        <v>-1.2321367634354199</v>
      </c>
      <c r="U741">
        <v>1.2321367634354199</v>
      </c>
      <c r="V741">
        <v>1.70511948006037</v>
      </c>
      <c r="W741">
        <v>-12.37</v>
      </c>
      <c r="X741">
        <v>7.4</v>
      </c>
      <c r="Y741">
        <v>395627</v>
      </c>
      <c r="Z741">
        <v>28259</v>
      </c>
      <c r="AA741">
        <v>1.5</v>
      </c>
      <c r="AB741">
        <v>14</v>
      </c>
      <c r="AC741">
        <v>8</v>
      </c>
      <c r="AD741">
        <v>6</v>
      </c>
      <c r="AE741">
        <v>57.14</v>
      </c>
      <c r="AF741">
        <v>12</v>
      </c>
      <c r="AG741">
        <v>6</v>
      </c>
      <c r="AH741">
        <v>1</v>
      </c>
      <c r="AI741">
        <v>7</v>
      </c>
    </row>
    <row r="742" spans="1:35" x14ac:dyDescent="0.2">
      <c r="A742" s="102">
        <v>186</v>
      </c>
      <c r="B742">
        <v>5110</v>
      </c>
      <c r="C742" t="s">
        <v>933</v>
      </c>
      <c r="D742" t="s">
        <v>1133</v>
      </c>
      <c r="E742">
        <v>1037</v>
      </c>
      <c r="F742">
        <v>1054</v>
      </c>
      <c r="G742">
        <v>900</v>
      </c>
      <c r="H742" t="s">
        <v>1042</v>
      </c>
      <c r="I742">
        <v>5334</v>
      </c>
      <c r="J742" t="s">
        <v>1231</v>
      </c>
      <c r="K742" t="s">
        <v>1038</v>
      </c>
      <c r="L742">
        <v>1656</v>
      </c>
      <c r="M742">
        <v>1644</v>
      </c>
      <c r="N742">
        <v>600</v>
      </c>
      <c r="O742" t="s">
        <v>1039</v>
      </c>
      <c r="P742">
        <v>0.98473849221541998</v>
      </c>
      <c r="Q742">
        <v>0.96285928988104097</v>
      </c>
      <c r="R742">
        <v>1.31990934668893E-2</v>
      </c>
      <c r="S742" s="106">
        <v>2.73330201450772E-2</v>
      </c>
      <c r="T742">
        <v>-0.39283638426094403</v>
      </c>
      <c r="U742">
        <v>0.39283638426094403</v>
      </c>
      <c r="V742">
        <v>0.38479569624374199</v>
      </c>
      <c r="W742">
        <v>-1.63</v>
      </c>
      <c r="X742">
        <v>3.83</v>
      </c>
      <c r="Y742">
        <v>395433</v>
      </c>
      <c r="Z742">
        <v>21968</v>
      </c>
      <c r="AA742">
        <v>1</v>
      </c>
      <c r="AB742">
        <v>18</v>
      </c>
      <c r="AC742">
        <v>11</v>
      </c>
      <c r="AD742">
        <v>7</v>
      </c>
      <c r="AE742">
        <v>61.11</v>
      </c>
      <c r="AF742">
        <v>10</v>
      </c>
      <c r="AG742">
        <v>8</v>
      </c>
      <c r="AH742">
        <v>4</v>
      </c>
      <c r="AI742">
        <v>6</v>
      </c>
    </row>
    <row r="743" spans="1:35" x14ac:dyDescent="0.2">
      <c r="A743" s="102">
        <v>2434</v>
      </c>
      <c r="B743">
        <v>8218</v>
      </c>
      <c r="C743" t="s">
        <v>1160</v>
      </c>
      <c r="D743" t="s">
        <v>1063</v>
      </c>
      <c r="E743">
        <v>2336</v>
      </c>
      <c r="F743">
        <v>2304</v>
      </c>
      <c r="G743">
        <v>400</v>
      </c>
      <c r="H743" t="s">
        <v>1039</v>
      </c>
      <c r="I743">
        <v>9303</v>
      </c>
      <c r="J743" t="s">
        <v>1349</v>
      </c>
      <c r="K743" t="s">
        <v>1368</v>
      </c>
      <c r="L743">
        <v>1268</v>
      </c>
      <c r="M743">
        <v>1275</v>
      </c>
      <c r="N743">
        <v>700</v>
      </c>
      <c r="O743" t="s">
        <v>1042</v>
      </c>
      <c r="P743">
        <v>0.84924217165408999</v>
      </c>
      <c r="Q743">
        <v>0.90749814079986801</v>
      </c>
      <c r="R743">
        <v>5.7653788436152202E-2</v>
      </c>
      <c r="S743" s="15">
        <v>7.1847836189900801E-5</v>
      </c>
      <c r="T743">
        <v>2.3539176088748701</v>
      </c>
      <c r="U743">
        <v>2.3539176088748701</v>
      </c>
      <c r="V743">
        <v>3.29446196565502</v>
      </c>
      <c r="W743">
        <v>10.86</v>
      </c>
      <c r="X743">
        <v>3.16</v>
      </c>
      <c r="Y743">
        <v>395136</v>
      </c>
      <c r="Z743">
        <v>21952</v>
      </c>
      <c r="AA743">
        <v>1.1499999999999999</v>
      </c>
      <c r="AB743">
        <v>18</v>
      </c>
      <c r="AC743">
        <v>12</v>
      </c>
      <c r="AD743">
        <v>6</v>
      </c>
      <c r="AE743">
        <v>66.67</v>
      </c>
      <c r="AF743">
        <v>11</v>
      </c>
      <c r="AG743">
        <v>9</v>
      </c>
      <c r="AH743">
        <v>2</v>
      </c>
      <c r="AI743">
        <v>7</v>
      </c>
    </row>
    <row r="744" spans="1:35" x14ac:dyDescent="0.2">
      <c r="A744" s="102">
        <v>4075</v>
      </c>
      <c r="B744">
        <v>3407</v>
      </c>
      <c r="C744" t="s">
        <v>1132</v>
      </c>
      <c r="D744" t="s">
        <v>1062</v>
      </c>
      <c r="E744">
        <v>756</v>
      </c>
      <c r="F744">
        <v>766.6</v>
      </c>
      <c r="G744">
        <v>1400</v>
      </c>
      <c r="H744" t="s">
        <v>1042</v>
      </c>
      <c r="I744">
        <v>9682</v>
      </c>
      <c r="J744" t="s">
        <v>1200</v>
      </c>
      <c r="K744" t="s">
        <v>1041</v>
      </c>
      <c r="L744">
        <v>2169</v>
      </c>
      <c r="M744">
        <v>2168</v>
      </c>
      <c r="N744">
        <v>500</v>
      </c>
      <c r="O744" t="s">
        <v>1039</v>
      </c>
      <c r="P744">
        <v>0.79667183107356998</v>
      </c>
      <c r="Q744">
        <v>0.86229849668742597</v>
      </c>
      <c r="R744">
        <v>0.38221274215801299</v>
      </c>
      <c r="S744">
        <v>7.2939887733519906E-2</v>
      </c>
      <c r="T744">
        <v>-1.5489778624941</v>
      </c>
      <c r="U744">
        <v>1.5489778624941</v>
      </c>
      <c r="V744">
        <v>1.8171234913865499</v>
      </c>
      <c r="W744">
        <v>-18.829999999999998</v>
      </c>
      <c r="X744">
        <v>0.99</v>
      </c>
      <c r="Y744">
        <v>395020</v>
      </c>
      <c r="Z744">
        <v>18810</v>
      </c>
      <c r="AA744">
        <v>0.98</v>
      </c>
      <c r="AB744">
        <v>21</v>
      </c>
      <c r="AC744">
        <v>13</v>
      </c>
      <c r="AD744">
        <v>8</v>
      </c>
      <c r="AE744">
        <v>61.9</v>
      </c>
      <c r="AF744">
        <v>10</v>
      </c>
      <c r="AG744">
        <v>11</v>
      </c>
      <c r="AH744">
        <v>4</v>
      </c>
      <c r="AI744">
        <v>6</v>
      </c>
    </row>
    <row r="745" spans="1:35" x14ac:dyDescent="0.2">
      <c r="A745" s="102">
        <v>2999</v>
      </c>
      <c r="B745">
        <v>4204</v>
      </c>
      <c r="C745" t="s">
        <v>226</v>
      </c>
      <c r="D745" t="s">
        <v>1062</v>
      </c>
      <c r="E745">
        <v>1408</v>
      </c>
      <c r="F745">
        <v>1438</v>
      </c>
      <c r="G745">
        <v>700</v>
      </c>
      <c r="H745" t="s">
        <v>1042</v>
      </c>
      <c r="I745">
        <v>6479</v>
      </c>
      <c r="J745" t="s">
        <v>495</v>
      </c>
      <c r="K745" t="s">
        <v>1044</v>
      </c>
      <c r="L745">
        <v>1928</v>
      </c>
      <c r="M745">
        <v>1875</v>
      </c>
      <c r="N745">
        <v>500</v>
      </c>
      <c r="O745" t="s">
        <v>1039</v>
      </c>
      <c r="P745">
        <v>0.95637148239384395</v>
      </c>
      <c r="Q745">
        <v>0.89365616050942598</v>
      </c>
      <c r="R745" s="15">
        <v>0.144979117725967</v>
      </c>
      <c r="S745">
        <v>9.0378711611744197E-2</v>
      </c>
      <c r="T745">
        <v>-2.1051594795141502</v>
      </c>
      <c r="U745">
        <v>2.1051594795141502</v>
      </c>
      <c r="V745">
        <v>2.1116039037224201</v>
      </c>
      <c r="W745">
        <v>-9.5399999999999991</v>
      </c>
      <c r="X745">
        <v>7.37</v>
      </c>
      <c r="Y745">
        <v>394986</v>
      </c>
      <c r="Z745">
        <v>21944</v>
      </c>
      <c r="AA745">
        <v>1.05</v>
      </c>
      <c r="AB745">
        <v>18</v>
      </c>
      <c r="AC745">
        <v>12</v>
      </c>
      <c r="AD745">
        <v>6</v>
      </c>
      <c r="AE745">
        <v>66.67</v>
      </c>
      <c r="AF745">
        <v>11</v>
      </c>
      <c r="AG745">
        <v>9</v>
      </c>
      <c r="AH745">
        <v>3</v>
      </c>
      <c r="AI745">
        <v>6</v>
      </c>
    </row>
    <row r="746" spans="1:35" x14ac:dyDescent="0.2">
      <c r="A746" s="102">
        <v>85</v>
      </c>
      <c r="B746">
        <v>3105</v>
      </c>
      <c r="C746" t="s">
        <v>46</v>
      </c>
      <c r="D746" t="s">
        <v>1044</v>
      </c>
      <c r="E746">
        <v>768</v>
      </c>
      <c r="F746">
        <v>770</v>
      </c>
      <c r="G746">
        <v>1300</v>
      </c>
      <c r="H746" t="s">
        <v>1042</v>
      </c>
      <c r="I746">
        <v>3116</v>
      </c>
      <c r="J746" t="s">
        <v>1179</v>
      </c>
      <c r="K746" t="s">
        <v>1055</v>
      </c>
      <c r="L746">
        <v>1350</v>
      </c>
      <c r="M746">
        <v>1380</v>
      </c>
      <c r="N746">
        <v>700</v>
      </c>
      <c r="O746" t="s">
        <v>1039</v>
      </c>
      <c r="P746">
        <v>0.98441193446764397</v>
      </c>
      <c r="Q746">
        <v>0.96964287444775199</v>
      </c>
      <c r="R746" s="106">
        <v>7.8979886562112495E-2</v>
      </c>
      <c r="S746" s="106">
        <v>1.8897856900588501E-2</v>
      </c>
      <c r="T746">
        <v>-0.62331853481910804</v>
      </c>
      <c r="U746">
        <v>0.62331853481910804</v>
      </c>
      <c r="V746">
        <v>0.11120567903077801</v>
      </c>
      <c r="W746">
        <v>-3.77</v>
      </c>
      <c r="X746">
        <v>3.62</v>
      </c>
      <c r="Y746">
        <v>394522</v>
      </c>
      <c r="Z746">
        <v>18787</v>
      </c>
      <c r="AA746">
        <v>0.9</v>
      </c>
      <c r="AB746">
        <v>21</v>
      </c>
      <c r="AC746">
        <v>14</v>
      </c>
      <c r="AD746">
        <v>7</v>
      </c>
      <c r="AE746">
        <v>66.67</v>
      </c>
      <c r="AF746">
        <v>13</v>
      </c>
      <c r="AG746">
        <v>6</v>
      </c>
      <c r="AH746">
        <v>2</v>
      </c>
      <c r="AI746">
        <v>13</v>
      </c>
    </row>
    <row r="747" spans="1:35" x14ac:dyDescent="0.2">
      <c r="A747" s="102">
        <v>1237</v>
      </c>
      <c r="B747">
        <v>4205</v>
      </c>
      <c r="C747" t="s">
        <v>1149</v>
      </c>
      <c r="D747" t="s">
        <v>1062</v>
      </c>
      <c r="E747">
        <v>968</v>
      </c>
      <c r="F747">
        <v>968</v>
      </c>
      <c r="G747">
        <v>1000</v>
      </c>
      <c r="H747" t="s">
        <v>1039</v>
      </c>
      <c r="I747">
        <v>9513</v>
      </c>
      <c r="J747" t="s">
        <v>1201</v>
      </c>
      <c r="K747" t="s">
        <v>1085</v>
      </c>
      <c r="L747">
        <v>1970</v>
      </c>
      <c r="M747">
        <v>2002</v>
      </c>
      <c r="N747">
        <v>500</v>
      </c>
      <c r="O747" t="s">
        <v>1042</v>
      </c>
      <c r="P747">
        <v>0.85951224004873705</v>
      </c>
      <c r="Q747">
        <v>0.93339755637047706</v>
      </c>
      <c r="R747">
        <v>0.17444563836477001</v>
      </c>
      <c r="S747">
        <v>3.8927501429178502E-2</v>
      </c>
      <c r="T747">
        <v>0.90617645668028701</v>
      </c>
      <c r="U747">
        <v>0.90617645668028701</v>
      </c>
      <c r="V747">
        <v>0.86133934986429095</v>
      </c>
      <c r="W747">
        <v>9.9600000000000009</v>
      </c>
      <c r="X747">
        <v>3.3</v>
      </c>
      <c r="Y747">
        <v>394519</v>
      </c>
      <c r="Z747">
        <v>15174</v>
      </c>
      <c r="AA747">
        <v>0.77</v>
      </c>
      <c r="AB747">
        <v>26</v>
      </c>
      <c r="AC747">
        <v>14</v>
      </c>
      <c r="AD747">
        <v>12</v>
      </c>
      <c r="AE747">
        <v>53.85</v>
      </c>
      <c r="AF747">
        <v>10</v>
      </c>
      <c r="AG747">
        <v>14</v>
      </c>
      <c r="AH747">
        <v>8</v>
      </c>
      <c r="AI747">
        <v>4</v>
      </c>
    </row>
    <row r="748" spans="1:35" x14ac:dyDescent="0.2">
      <c r="A748" s="102">
        <v>967</v>
      </c>
      <c r="B748">
        <v>8425</v>
      </c>
      <c r="C748" t="s">
        <v>1169</v>
      </c>
      <c r="D748" t="s">
        <v>1045</v>
      </c>
      <c r="E748">
        <v>2115</v>
      </c>
      <c r="F748">
        <v>2116</v>
      </c>
      <c r="G748">
        <v>500</v>
      </c>
      <c r="H748" t="s">
        <v>1042</v>
      </c>
      <c r="I748">
        <v>8804</v>
      </c>
      <c r="J748" t="s">
        <v>769</v>
      </c>
      <c r="K748" t="s">
        <v>1059</v>
      </c>
      <c r="L748">
        <v>1246</v>
      </c>
      <c r="M748">
        <v>1280</v>
      </c>
      <c r="N748">
        <v>800</v>
      </c>
      <c r="O748" t="s">
        <v>1039</v>
      </c>
      <c r="P748">
        <v>0.97387439461966796</v>
      </c>
      <c r="Q748">
        <v>0.93951490044352903</v>
      </c>
      <c r="R748">
        <v>5.0252868285883399E-2</v>
      </c>
      <c r="S748">
        <v>1.5629232485580999E-2</v>
      </c>
      <c r="T748">
        <v>-2.4747253689640001</v>
      </c>
      <c r="U748">
        <v>2.4747253689640001</v>
      </c>
      <c r="V748">
        <v>1.86136509404332</v>
      </c>
      <c r="W748">
        <v>-13.23</v>
      </c>
      <c r="X748">
        <v>3.21</v>
      </c>
      <c r="Y748">
        <v>394403</v>
      </c>
      <c r="Z748">
        <v>23200</v>
      </c>
      <c r="AA748">
        <v>1.1100000000000001</v>
      </c>
      <c r="AB748">
        <v>17</v>
      </c>
      <c r="AC748">
        <v>11</v>
      </c>
      <c r="AD748">
        <v>6</v>
      </c>
      <c r="AE748">
        <v>64.709999999999994</v>
      </c>
      <c r="AF748">
        <v>13</v>
      </c>
      <c r="AG748">
        <v>9</v>
      </c>
      <c r="AH748">
        <v>3</v>
      </c>
      <c r="AI748">
        <v>5</v>
      </c>
    </row>
    <row r="749" spans="1:35" x14ac:dyDescent="0.2">
      <c r="A749" s="102">
        <v>5192</v>
      </c>
      <c r="B749">
        <v>3197</v>
      </c>
      <c r="C749" t="s">
        <v>561</v>
      </c>
      <c r="D749" t="s">
        <v>1063</v>
      </c>
      <c r="E749">
        <v>1745</v>
      </c>
      <c r="F749">
        <v>1778</v>
      </c>
      <c r="G749">
        <v>300</v>
      </c>
      <c r="H749" t="s">
        <v>1039</v>
      </c>
      <c r="I749">
        <v>6971</v>
      </c>
      <c r="J749" t="s">
        <v>669</v>
      </c>
      <c r="K749" t="s">
        <v>1044</v>
      </c>
      <c r="L749">
        <v>5862</v>
      </c>
      <c r="M749">
        <v>5776</v>
      </c>
      <c r="N749">
        <v>100</v>
      </c>
      <c r="O749" t="s">
        <v>1042</v>
      </c>
      <c r="P749">
        <v>0.67433493238201503</v>
      </c>
      <c r="Q749">
        <v>0.81926121437980604</v>
      </c>
      <c r="R749">
        <v>0.34070372208146399</v>
      </c>
      <c r="S749">
        <v>3.7915141068742497E-2</v>
      </c>
      <c r="T749">
        <v>2.1916700007177901</v>
      </c>
      <c r="U749">
        <v>2.1916700007177901</v>
      </c>
      <c r="V749">
        <v>1.47900271381438</v>
      </c>
      <c r="W749">
        <v>13.84</v>
      </c>
      <c r="X749">
        <v>7.65</v>
      </c>
      <c r="Y749">
        <v>394178</v>
      </c>
      <c r="Z749">
        <v>23187</v>
      </c>
      <c r="AA749">
        <v>1.43</v>
      </c>
      <c r="AB749">
        <v>17</v>
      </c>
      <c r="AC749">
        <v>11</v>
      </c>
      <c r="AD749">
        <v>6</v>
      </c>
      <c r="AE749">
        <v>64.709999999999994</v>
      </c>
      <c r="AF749">
        <v>10</v>
      </c>
      <c r="AG749">
        <v>8</v>
      </c>
      <c r="AH749">
        <v>3</v>
      </c>
      <c r="AI749">
        <v>6</v>
      </c>
    </row>
    <row r="750" spans="1:35" x14ac:dyDescent="0.2">
      <c r="A750" s="102">
        <v>4819</v>
      </c>
      <c r="B750">
        <v>3382</v>
      </c>
      <c r="C750" t="s">
        <v>1784</v>
      </c>
      <c r="D750" t="s">
        <v>1063</v>
      </c>
      <c r="E750">
        <v>3458</v>
      </c>
      <c r="F750">
        <v>3457</v>
      </c>
      <c r="G750">
        <v>300</v>
      </c>
      <c r="H750" t="s">
        <v>1042</v>
      </c>
      <c r="I750">
        <v>6481</v>
      </c>
      <c r="J750" t="s">
        <v>1359</v>
      </c>
      <c r="K750" t="s">
        <v>1051</v>
      </c>
      <c r="L750">
        <v>2649</v>
      </c>
      <c r="M750">
        <v>2688</v>
      </c>
      <c r="N750">
        <v>400</v>
      </c>
      <c r="O750" t="s">
        <v>1039</v>
      </c>
      <c r="P750">
        <v>0.70303507075965399</v>
      </c>
      <c r="Q750">
        <v>0.83612639754915197</v>
      </c>
      <c r="R750">
        <v>0.202789754593724</v>
      </c>
      <c r="S750" s="15">
        <v>1.1133377218419101E-3</v>
      </c>
      <c r="T750">
        <v>-1.8067312687736701</v>
      </c>
      <c r="U750">
        <v>1.8067312687736701</v>
      </c>
      <c r="V750">
        <v>1.5419973583344</v>
      </c>
      <c r="W750">
        <v>-19.399999999999999</v>
      </c>
      <c r="X750">
        <v>3.67</v>
      </c>
      <c r="Y750">
        <v>394006</v>
      </c>
      <c r="Z750">
        <v>30308</v>
      </c>
      <c r="AA750">
        <v>1.65</v>
      </c>
      <c r="AB750">
        <v>13</v>
      </c>
      <c r="AC750">
        <v>10</v>
      </c>
      <c r="AD750">
        <v>3</v>
      </c>
      <c r="AE750">
        <v>76.92</v>
      </c>
      <c r="AF750">
        <v>9</v>
      </c>
      <c r="AG750">
        <v>9</v>
      </c>
      <c r="AH750">
        <v>2</v>
      </c>
      <c r="AI750">
        <v>2</v>
      </c>
    </row>
    <row r="751" spans="1:35" x14ac:dyDescent="0.2">
      <c r="A751" s="102">
        <v>3880</v>
      </c>
      <c r="B751">
        <v>6028</v>
      </c>
      <c r="C751" t="s">
        <v>498</v>
      </c>
      <c r="D751" t="s">
        <v>1052</v>
      </c>
      <c r="E751">
        <v>6010</v>
      </c>
      <c r="F751">
        <v>6320</v>
      </c>
      <c r="G751">
        <v>100</v>
      </c>
      <c r="H751" t="s">
        <v>1039</v>
      </c>
      <c r="I751">
        <v>6674</v>
      </c>
      <c r="J751" t="s">
        <v>229</v>
      </c>
      <c r="K751" t="s">
        <v>1044</v>
      </c>
      <c r="L751">
        <v>1560</v>
      </c>
      <c r="M751">
        <v>1599</v>
      </c>
      <c r="N751">
        <v>400</v>
      </c>
      <c r="O751" t="s">
        <v>1042</v>
      </c>
      <c r="P751">
        <v>0.96002075019409305</v>
      </c>
      <c r="Q751">
        <v>0.86897739639606297</v>
      </c>
      <c r="R751">
        <v>2.04761225473611E-2</v>
      </c>
      <c r="S751">
        <v>9.3013325137599398E-2</v>
      </c>
      <c r="T751">
        <v>2.1888016829781001</v>
      </c>
      <c r="U751">
        <v>2.1888016829781001</v>
      </c>
      <c r="V751">
        <v>2.1093023163809899</v>
      </c>
      <c r="W751">
        <v>12.18</v>
      </c>
      <c r="X751">
        <v>1.2</v>
      </c>
      <c r="Y751">
        <v>393960</v>
      </c>
      <c r="Z751">
        <v>24622</v>
      </c>
      <c r="AA751">
        <v>1.46</v>
      </c>
      <c r="AB751">
        <v>16</v>
      </c>
      <c r="AC751">
        <v>13</v>
      </c>
      <c r="AD751">
        <v>3</v>
      </c>
      <c r="AE751">
        <v>81.25</v>
      </c>
      <c r="AF751">
        <v>8</v>
      </c>
      <c r="AG751">
        <v>12</v>
      </c>
      <c r="AH751">
        <v>3</v>
      </c>
      <c r="AI751">
        <v>1</v>
      </c>
    </row>
    <row r="752" spans="1:35" x14ac:dyDescent="0.2">
      <c r="A752" s="102">
        <v>962</v>
      </c>
      <c r="B752">
        <v>3087</v>
      </c>
      <c r="C752" t="s">
        <v>1255</v>
      </c>
      <c r="D752" t="s">
        <v>1063</v>
      </c>
      <c r="E752">
        <v>1730</v>
      </c>
      <c r="F752">
        <v>1777</v>
      </c>
      <c r="G752">
        <v>600</v>
      </c>
      <c r="H752" t="s">
        <v>1039</v>
      </c>
      <c r="I752">
        <v>4917</v>
      </c>
      <c r="J752" t="s">
        <v>1307</v>
      </c>
      <c r="K752" t="s">
        <v>1062</v>
      </c>
      <c r="L752">
        <v>2068</v>
      </c>
      <c r="M752">
        <v>2129</v>
      </c>
      <c r="N752">
        <v>500</v>
      </c>
      <c r="O752" t="s">
        <v>1042</v>
      </c>
      <c r="P752">
        <v>0.96203598599737195</v>
      </c>
      <c r="Q752">
        <v>0.93953354010285495</v>
      </c>
      <c r="R752">
        <v>0.249910945101735</v>
      </c>
      <c r="S752">
        <v>8.59272221947514E-3</v>
      </c>
      <c r="T752">
        <v>1.40783731472115</v>
      </c>
      <c r="U752">
        <v>1.40783731472115</v>
      </c>
      <c r="V752">
        <v>1.4665942087489601</v>
      </c>
      <c r="W752">
        <v>5.69</v>
      </c>
      <c r="X752">
        <v>0.16</v>
      </c>
      <c r="Y752">
        <v>393823</v>
      </c>
      <c r="Z752">
        <v>26255</v>
      </c>
      <c r="AA752">
        <v>1.34</v>
      </c>
      <c r="AB752">
        <v>15</v>
      </c>
      <c r="AC752">
        <v>11</v>
      </c>
      <c r="AD752">
        <v>4</v>
      </c>
      <c r="AE752">
        <v>73.33</v>
      </c>
      <c r="AF752">
        <v>13</v>
      </c>
      <c r="AG752">
        <v>7</v>
      </c>
      <c r="AH752">
        <v>1</v>
      </c>
      <c r="AI752">
        <v>7</v>
      </c>
    </row>
    <row r="753" spans="1:35" x14ac:dyDescent="0.2">
      <c r="A753" s="102">
        <v>14</v>
      </c>
      <c r="B753">
        <v>6807</v>
      </c>
      <c r="C753" t="s">
        <v>234</v>
      </c>
      <c r="D753" t="s">
        <v>1044</v>
      </c>
      <c r="E753">
        <v>1453</v>
      </c>
      <c r="F753">
        <v>1494</v>
      </c>
      <c r="G753">
        <v>700</v>
      </c>
      <c r="H753" t="s">
        <v>1042</v>
      </c>
      <c r="I753">
        <v>7282</v>
      </c>
      <c r="J753" t="s">
        <v>1236</v>
      </c>
      <c r="K753" t="s">
        <v>1055</v>
      </c>
      <c r="L753">
        <v>2049</v>
      </c>
      <c r="M753">
        <v>2116</v>
      </c>
      <c r="N753">
        <v>500</v>
      </c>
      <c r="O753" t="s">
        <v>1039</v>
      </c>
      <c r="P753">
        <v>0.97068171701938799</v>
      </c>
      <c r="Q753">
        <v>0.97968577510798305</v>
      </c>
      <c r="R753">
        <v>0.38532462375314402</v>
      </c>
      <c r="S753">
        <v>3.0644988571393002E-3</v>
      </c>
      <c r="T753">
        <v>-0.63132398457862704</v>
      </c>
      <c r="U753">
        <v>0.63132398457862704</v>
      </c>
      <c r="V753">
        <v>0.59248805155329598</v>
      </c>
      <c r="W753">
        <v>-5.55</v>
      </c>
      <c r="X753">
        <v>1.1499999999999999</v>
      </c>
      <c r="Y753">
        <v>393267</v>
      </c>
      <c r="Z753">
        <v>18727</v>
      </c>
      <c r="AA753">
        <v>0.88</v>
      </c>
      <c r="AB753">
        <v>21</v>
      </c>
      <c r="AC753">
        <v>14</v>
      </c>
      <c r="AD753">
        <v>7</v>
      </c>
      <c r="AE753">
        <v>66.67</v>
      </c>
      <c r="AF753">
        <v>10</v>
      </c>
      <c r="AG753">
        <v>12</v>
      </c>
      <c r="AH753">
        <v>6</v>
      </c>
      <c r="AI753">
        <v>3</v>
      </c>
    </row>
    <row r="754" spans="1:35" x14ac:dyDescent="0.2">
      <c r="A754" s="102">
        <v>1253</v>
      </c>
      <c r="B754">
        <v>1808</v>
      </c>
      <c r="C754" t="s">
        <v>512</v>
      </c>
      <c r="D754" t="s">
        <v>1049</v>
      </c>
      <c r="E754">
        <v>1197</v>
      </c>
      <c r="F754">
        <v>1208</v>
      </c>
      <c r="G754">
        <v>900</v>
      </c>
      <c r="H754" t="s">
        <v>1039</v>
      </c>
      <c r="I754">
        <v>3003</v>
      </c>
      <c r="J754" t="s">
        <v>496</v>
      </c>
      <c r="K754" t="s">
        <v>1059</v>
      </c>
      <c r="L754">
        <v>1020</v>
      </c>
      <c r="M754">
        <v>1039</v>
      </c>
      <c r="N754">
        <v>1000</v>
      </c>
      <c r="O754" t="s">
        <v>1042</v>
      </c>
      <c r="P754">
        <v>0.92580859537062699</v>
      </c>
      <c r="Q754">
        <v>0.93306272257643097</v>
      </c>
      <c r="R754" s="15">
        <v>0.194485595700463</v>
      </c>
      <c r="S754">
        <v>4.0560498010076898E-2</v>
      </c>
      <c r="T754">
        <v>0.91558759538234502</v>
      </c>
      <c r="U754">
        <v>0.91558759538234502</v>
      </c>
      <c r="V754">
        <v>0.77699493667626496</v>
      </c>
      <c r="W754">
        <v>3.91</v>
      </c>
      <c r="X754">
        <v>4.43</v>
      </c>
      <c r="Y754">
        <v>393006</v>
      </c>
      <c r="Z754">
        <v>21834</v>
      </c>
      <c r="AA754">
        <v>1.01</v>
      </c>
      <c r="AB754">
        <v>18</v>
      </c>
      <c r="AC754">
        <v>13</v>
      </c>
      <c r="AD754">
        <v>5</v>
      </c>
      <c r="AE754">
        <v>72.22</v>
      </c>
      <c r="AF754">
        <v>12</v>
      </c>
      <c r="AG754">
        <v>9</v>
      </c>
      <c r="AH754">
        <v>4</v>
      </c>
      <c r="AI754">
        <v>5</v>
      </c>
    </row>
    <row r="755" spans="1:35" x14ac:dyDescent="0.2">
      <c r="A755" s="102">
        <v>1824</v>
      </c>
      <c r="B755">
        <v>3405</v>
      </c>
      <c r="C755" t="s">
        <v>1476</v>
      </c>
      <c r="D755" t="s">
        <v>1062</v>
      </c>
      <c r="E755">
        <v>1096</v>
      </c>
      <c r="F755">
        <v>1113</v>
      </c>
      <c r="G755">
        <v>900</v>
      </c>
      <c r="H755" t="s">
        <v>1039</v>
      </c>
      <c r="I755">
        <v>9513</v>
      </c>
      <c r="J755" t="s">
        <v>1201</v>
      </c>
      <c r="K755" t="s">
        <v>1085</v>
      </c>
      <c r="L755">
        <v>1970</v>
      </c>
      <c r="M755">
        <v>2002</v>
      </c>
      <c r="N755">
        <v>500</v>
      </c>
      <c r="O755" t="s">
        <v>1042</v>
      </c>
      <c r="P755">
        <v>0.90129032592912905</v>
      </c>
      <c r="Q755">
        <v>0.92125684896168103</v>
      </c>
      <c r="R755" s="15">
        <v>1.33699035883283E-2</v>
      </c>
      <c r="S755" s="15">
        <v>2.6422178495864E-3</v>
      </c>
      <c r="T755">
        <v>2.2208175992210402</v>
      </c>
      <c r="U755">
        <v>2.2208175992210402</v>
      </c>
      <c r="V755">
        <v>1.9130290427597001</v>
      </c>
      <c r="W755">
        <v>8.66</v>
      </c>
      <c r="X755">
        <v>7.0000000000000007E-2</v>
      </c>
      <c r="Y755">
        <v>392853</v>
      </c>
      <c r="Z755">
        <v>23109</v>
      </c>
      <c r="AA755">
        <v>1.18</v>
      </c>
      <c r="AB755">
        <v>17</v>
      </c>
      <c r="AC755">
        <v>9</v>
      </c>
      <c r="AD755">
        <v>8</v>
      </c>
      <c r="AE755">
        <v>52.94</v>
      </c>
      <c r="AF755">
        <v>11</v>
      </c>
      <c r="AG755">
        <v>8</v>
      </c>
      <c r="AH755">
        <v>2</v>
      </c>
      <c r="AI755">
        <v>7</v>
      </c>
    </row>
    <row r="756" spans="1:35" x14ac:dyDescent="0.2">
      <c r="A756" s="102">
        <v>4433</v>
      </c>
      <c r="B756">
        <v>2587</v>
      </c>
      <c r="C756" t="s">
        <v>1438</v>
      </c>
      <c r="D756" t="s">
        <v>1065</v>
      </c>
      <c r="E756">
        <v>4135</v>
      </c>
      <c r="F756">
        <v>4285</v>
      </c>
      <c r="G756">
        <v>200</v>
      </c>
      <c r="H756" t="s">
        <v>1039</v>
      </c>
      <c r="I756">
        <v>5233</v>
      </c>
      <c r="J756" t="s">
        <v>1190</v>
      </c>
      <c r="K756" t="s">
        <v>1038</v>
      </c>
      <c r="L756">
        <v>2191</v>
      </c>
      <c r="M756">
        <v>2263</v>
      </c>
      <c r="N756">
        <v>400</v>
      </c>
      <c r="O756" t="s">
        <v>1042</v>
      </c>
      <c r="P756">
        <v>0.83831625537606602</v>
      </c>
      <c r="Q756">
        <v>0.84982954938659905</v>
      </c>
      <c r="R756">
        <v>5.2287020056604003E-2</v>
      </c>
      <c r="S756">
        <v>1.2943889775541799E-2</v>
      </c>
      <c r="T756">
        <v>0.33760026050561198</v>
      </c>
      <c r="U756">
        <v>0.33760026050561198</v>
      </c>
      <c r="V756">
        <v>7.5966935676696698E-2</v>
      </c>
      <c r="W756">
        <v>4.49</v>
      </c>
      <c r="X756">
        <v>5.62</v>
      </c>
      <c r="Y756">
        <v>392768</v>
      </c>
      <c r="Z756">
        <v>39277</v>
      </c>
      <c r="AA756">
        <v>2.41</v>
      </c>
      <c r="AB756">
        <v>10</v>
      </c>
      <c r="AC756">
        <v>8</v>
      </c>
      <c r="AD756">
        <v>2</v>
      </c>
      <c r="AE756">
        <v>80</v>
      </c>
      <c r="AF756">
        <v>9</v>
      </c>
      <c r="AG756">
        <v>7</v>
      </c>
      <c r="AH756">
        <v>2</v>
      </c>
      <c r="AI756">
        <v>1</v>
      </c>
    </row>
    <row r="757" spans="1:35" x14ac:dyDescent="0.2">
      <c r="A757" s="102">
        <v>5429</v>
      </c>
      <c r="B757">
        <v>4062</v>
      </c>
      <c r="C757" t="s">
        <v>228</v>
      </c>
      <c r="D757" t="s">
        <v>1044</v>
      </c>
      <c r="E757">
        <v>2910</v>
      </c>
      <c r="F757">
        <v>2854</v>
      </c>
      <c r="G757">
        <v>300</v>
      </c>
      <c r="H757" t="s">
        <v>1039</v>
      </c>
      <c r="I757">
        <v>6845</v>
      </c>
      <c r="J757" t="s">
        <v>1223</v>
      </c>
      <c r="K757" t="s">
        <v>1044</v>
      </c>
      <c r="L757">
        <v>2849</v>
      </c>
      <c r="M757">
        <v>2836</v>
      </c>
      <c r="N757">
        <v>300</v>
      </c>
      <c r="O757" t="s">
        <v>1042</v>
      </c>
      <c r="P757">
        <v>0.70037504497765202</v>
      </c>
      <c r="Q757">
        <v>0.80752293668580299</v>
      </c>
      <c r="R757" s="15">
        <v>0.43392717096946998</v>
      </c>
      <c r="S757" s="15">
        <v>5.44378407599964E-2</v>
      </c>
      <c r="T757">
        <v>2.0189349868436302</v>
      </c>
      <c r="U757">
        <v>2.0189349868436302</v>
      </c>
      <c r="V757">
        <v>2.3306206999694701</v>
      </c>
      <c r="W757">
        <v>14.13</v>
      </c>
      <c r="X757">
        <v>0.63</v>
      </c>
      <c r="Y757">
        <v>392664</v>
      </c>
      <c r="Z757">
        <v>23098</v>
      </c>
      <c r="AA757">
        <v>1.21</v>
      </c>
      <c r="AB757">
        <v>17</v>
      </c>
      <c r="AC757">
        <v>12</v>
      </c>
      <c r="AD757">
        <v>5</v>
      </c>
      <c r="AE757">
        <v>70.59</v>
      </c>
      <c r="AF757">
        <v>12</v>
      </c>
      <c r="AG757">
        <v>7</v>
      </c>
      <c r="AH757">
        <v>4</v>
      </c>
      <c r="AI757">
        <v>6</v>
      </c>
    </row>
    <row r="758" spans="1:35" x14ac:dyDescent="0.2">
      <c r="A758" s="102">
        <v>5271</v>
      </c>
      <c r="B758">
        <v>6479</v>
      </c>
      <c r="C758" t="s">
        <v>495</v>
      </c>
      <c r="D758" t="s">
        <v>1044</v>
      </c>
      <c r="E758">
        <v>1928</v>
      </c>
      <c r="F758">
        <v>1875</v>
      </c>
      <c r="G758">
        <v>500</v>
      </c>
      <c r="H758" t="s">
        <v>1039</v>
      </c>
      <c r="I758">
        <v>8766</v>
      </c>
      <c r="J758" t="s">
        <v>1164</v>
      </c>
      <c r="K758" t="s">
        <v>1171</v>
      </c>
      <c r="L758">
        <v>4520</v>
      </c>
      <c r="M758">
        <v>4507</v>
      </c>
      <c r="N758">
        <v>200</v>
      </c>
      <c r="O758" t="s">
        <v>1042</v>
      </c>
      <c r="P758">
        <v>0.897655530761304</v>
      </c>
      <c r="Q758">
        <v>0.81521180524829595</v>
      </c>
      <c r="R758">
        <v>4.0808728443165201E-2</v>
      </c>
      <c r="S758">
        <v>8.9458500175493505E-2</v>
      </c>
      <c r="T758">
        <v>2.6542451879377702</v>
      </c>
      <c r="U758">
        <v>2.6542451879377702</v>
      </c>
      <c r="V758">
        <v>2.0554637990695301</v>
      </c>
      <c r="W758">
        <v>17.260000000000002</v>
      </c>
      <c r="X758">
        <v>4</v>
      </c>
      <c r="Y758">
        <v>392233</v>
      </c>
      <c r="Z758">
        <v>20644</v>
      </c>
      <c r="AA758">
        <v>1.0900000000000001</v>
      </c>
      <c r="AB758">
        <v>19</v>
      </c>
      <c r="AC758">
        <v>14</v>
      </c>
      <c r="AD758">
        <v>5</v>
      </c>
      <c r="AE758">
        <v>73.680000000000007</v>
      </c>
      <c r="AF758">
        <v>11</v>
      </c>
      <c r="AG758">
        <v>11</v>
      </c>
      <c r="AH758">
        <v>5</v>
      </c>
      <c r="AI758">
        <v>3</v>
      </c>
    </row>
    <row r="759" spans="1:35" x14ac:dyDescent="0.2">
      <c r="A759" s="102">
        <v>110</v>
      </c>
      <c r="B759">
        <v>4208</v>
      </c>
      <c r="C759" t="s">
        <v>1183</v>
      </c>
      <c r="D759" t="s">
        <v>1062</v>
      </c>
      <c r="E759">
        <v>1785</v>
      </c>
      <c r="F759">
        <v>1832</v>
      </c>
      <c r="G759">
        <v>600</v>
      </c>
      <c r="H759" t="s">
        <v>1039</v>
      </c>
      <c r="I759">
        <v>9101</v>
      </c>
      <c r="J759" t="s">
        <v>782</v>
      </c>
      <c r="K759" t="s">
        <v>1228</v>
      </c>
      <c r="L759">
        <v>1399</v>
      </c>
      <c r="M759">
        <v>1448</v>
      </c>
      <c r="N759">
        <v>800</v>
      </c>
      <c r="O759" t="s">
        <v>1042</v>
      </c>
      <c r="P759">
        <v>0.97804188845660101</v>
      </c>
      <c r="Q759">
        <v>0.96748421150194097</v>
      </c>
      <c r="R759" s="15">
        <v>3.7895061998855603E-2</v>
      </c>
      <c r="S759">
        <v>1.05949337198127E-2</v>
      </c>
      <c r="T759">
        <v>0.37516271350508201</v>
      </c>
      <c r="U759">
        <v>0.37516271350508201</v>
      </c>
      <c r="V759">
        <v>1.51327818566217</v>
      </c>
      <c r="W759">
        <v>0.9</v>
      </c>
      <c r="X759">
        <v>5.39</v>
      </c>
      <c r="Y759">
        <v>392107</v>
      </c>
      <c r="Z759">
        <v>26140</v>
      </c>
      <c r="AA759">
        <v>1.35</v>
      </c>
      <c r="AB759">
        <v>15</v>
      </c>
      <c r="AC759">
        <v>11</v>
      </c>
      <c r="AD759">
        <v>4</v>
      </c>
      <c r="AE759">
        <v>73.33</v>
      </c>
      <c r="AF759">
        <v>11</v>
      </c>
      <c r="AG759">
        <v>8</v>
      </c>
      <c r="AH759">
        <v>1</v>
      </c>
      <c r="AI759">
        <v>6</v>
      </c>
    </row>
    <row r="760" spans="1:35" x14ac:dyDescent="0.2">
      <c r="A760" s="102">
        <v>4552</v>
      </c>
      <c r="B760">
        <v>4061</v>
      </c>
      <c r="C760" t="s">
        <v>1224</v>
      </c>
      <c r="D760" t="s">
        <v>1062</v>
      </c>
      <c r="E760">
        <v>2685</v>
      </c>
      <c r="F760">
        <v>2677</v>
      </c>
      <c r="G760">
        <v>200</v>
      </c>
      <c r="H760" t="s">
        <v>1039</v>
      </c>
      <c r="I760">
        <v>4507</v>
      </c>
      <c r="J760" t="s">
        <v>1393</v>
      </c>
      <c r="K760" t="s">
        <v>1060</v>
      </c>
      <c r="L760">
        <v>5960</v>
      </c>
      <c r="M760">
        <v>5636</v>
      </c>
      <c r="N760">
        <v>100</v>
      </c>
      <c r="O760" t="s">
        <v>1042</v>
      </c>
      <c r="P760">
        <v>0.89187857996967002</v>
      </c>
      <c r="Q760">
        <v>0.845480619567611</v>
      </c>
      <c r="R760">
        <v>3.50400500855027E-3</v>
      </c>
      <c r="S760">
        <v>7.8682557433260594E-2</v>
      </c>
      <c r="T760">
        <v>0.795540769696085</v>
      </c>
      <c r="U760">
        <v>0.795540769696085</v>
      </c>
      <c r="V760">
        <v>0.64491829550496904</v>
      </c>
      <c r="W760">
        <v>3.77</v>
      </c>
      <c r="X760">
        <v>5</v>
      </c>
      <c r="Y760">
        <v>392094</v>
      </c>
      <c r="Z760">
        <v>43566</v>
      </c>
      <c r="AA760">
        <v>2.37</v>
      </c>
      <c r="AB760">
        <v>9</v>
      </c>
      <c r="AC760">
        <v>7</v>
      </c>
      <c r="AD760">
        <v>2</v>
      </c>
      <c r="AE760">
        <v>77.78</v>
      </c>
      <c r="AF760">
        <v>11</v>
      </c>
      <c r="AG760">
        <v>6</v>
      </c>
      <c r="AH760">
        <v>1</v>
      </c>
      <c r="AI760">
        <v>2</v>
      </c>
    </row>
    <row r="761" spans="1:35" x14ac:dyDescent="0.2">
      <c r="A761" s="102">
        <v>3774</v>
      </c>
      <c r="B761">
        <v>6370</v>
      </c>
      <c r="C761" t="s">
        <v>1230</v>
      </c>
      <c r="D761" t="s">
        <v>1051</v>
      </c>
      <c r="E761">
        <v>3055</v>
      </c>
      <c r="F761">
        <v>3080</v>
      </c>
      <c r="G761">
        <v>300</v>
      </c>
      <c r="H761" t="s">
        <v>1039</v>
      </c>
      <c r="I761">
        <v>8593</v>
      </c>
      <c r="J761" t="s">
        <v>220</v>
      </c>
      <c r="K761" t="s">
        <v>1045</v>
      </c>
      <c r="L761">
        <v>510</v>
      </c>
      <c r="M761">
        <v>512</v>
      </c>
      <c r="N761">
        <v>1800</v>
      </c>
      <c r="O761" t="s">
        <v>1042</v>
      </c>
      <c r="P761">
        <v>0.71638463773446304</v>
      </c>
      <c r="Q761">
        <v>0.87188016880777097</v>
      </c>
      <c r="R761">
        <v>0.48058119550723299</v>
      </c>
      <c r="S761">
        <v>7.1486518184166398E-3</v>
      </c>
      <c r="T761">
        <v>2.39892187145588</v>
      </c>
      <c r="U761">
        <v>2.39892187145588</v>
      </c>
      <c r="V761">
        <v>2.3642309461336399</v>
      </c>
      <c r="W761">
        <v>17.940000000000001</v>
      </c>
      <c r="X761">
        <v>0.26</v>
      </c>
      <c r="Y761">
        <v>392023</v>
      </c>
      <c r="Z761">
        <v>21779</v>
      </c>
      <c r="AA761">
        <v>1.1100000000000001</v>
      </c>
      <c r="AB761">
        <v>18</v>
      </c>
      <c r="AC761">
        <v>11</v>
      </c>
      <c r="AD761">
        <v>7</v>
      </c>
      <c r="AE761">
        <v>61.11</v>
      </c>
      <c r="AF761">
        <v>12</v>
      </c>
      <c r="AG761">
        <v>9</v>
      </c>
      <c r="AH761">
        <v>4</v>
      </c>
      <c r="AI761">
        <v>5</v>
      </c>
    </row>
    <row r="762" spans="1:35" x14ac:dyDescent="0.2">
      <c r="A762" s="102">
        <v>734</v>
      </c>
      <c r="B762">
        <v>5991</v>
      </c>
      <c r="C762" t="s">
        <v>911</v>
      </c>
      <c r="D762" t="s">
        <v>1189</v>
      </c>
      <c r="E762">
        <v>706</v>
      </c>
      <c r="F762">
        <v>730</v>
      </c>
      <c r="G762">
        <v>1300</v>
      </c>
      <c r="H762" t="s">
        <v>1042</v>
      </c>
      <c r="I762">
        <v>6361</v>
      </c>
      <c r="J762" t="s">
        <v>649</v>
      </c>
      <c r="K762" t="s">
        <v>1051</v>
      </c>
      <c r="L762">
        <v>2420</v>
      </c>
      <c r="M762">
        <v>2431</v>
      </c>
      <c r="N762">
        <v>400</v>
      </c>
      <c r="O762" t="s">
        <v>1039</v>
      </c>
      <c r="P762">
        <v>0.92339719528647901</v>
      </c>
      <c r="Q762">
        <v>0.94483392766199603</v>
      </c>
      <c r="R762" s="15">
        <v>0.22081899687951401</v>
      </c>
      <c r="S762">
        <v>3.3248135432438701E-2</v>
      </c>
      <c r="T762">
        <v>-0.496846249349018</v>
      </c>
      <c r="U762">
        <v>0.496846249349018</v>
      </c>
      <c r="V762">
        <v>0.90490409223643498</v>
      </c>
      <c r="W762">
        <v>-3.79</v>
      </c>
      <c r="X762">
        <v>2.41</v>
      </c>
      <c r="Y762">
        <v>392015</v>
      </c>
      <c r="Z762">
        <v>19601</v>
      </c>
      <c r="AA762">
        <v>0.95</v>
      </c>
      <c r="AB762">
        <v>20</v>
      </c>
      <c r="AC762">
        <v>13</v>
      </c>
      <c r="AD762">
        <v>7</v>
      </c>
      <c r="AE762">
        <v>65</v>
      </c>
      <c r="AF762">
        <v>11</v>
      </c>
      <c r="AG762">
        <v>9</v>
      </c>
      <c r="AH762">
        <v>5</v>
      </c>
      <c r="AI762">
        <v>6</v>
      </c>
    </row>
    <row r="763" spans="1:35" x14ac:dyDescent="0.2">
      <c r="A763" s="102">
        <v>5533</v>
      </c>
      <c r="B763">
        <v>4694</v>
      </c>
      <c r="C763" t="s">
        <v>1769</v>
      </c>
      <c r="D763" t="s">
        <v>1052</v>
      </c>
      <c r="E763">
        <v>3080</v>
      </c>
      <c r="F763">
        <v>3040</v>
      </c>
      <c r="G763">
        <v>300</v>
      </c>
      <c r="H763" t="s">
        <v>1039</v>
      </c>
      <c r="I763">
        <v>7259</v>
      </c>
      <c r="J763" t="s">
        <v>24</v>
      </c>
      <c r="K763" t="s">
        <v>1055</v>
      </c>
      <c r="L763">
        <v>3100</v>
      </c>
      <c r="M763">
        <v>3225</v>
      </c>
      <c r="N763">
        <v>300</v>
      </c>
      <c r="O763" t="s">
        <v>1042</v>
      </c>
      <c r="P763">
        <v>0.83628485589502299</v>
      </c>
      <c r="Q763">
        <v>0.80257946561942495</v>
      </c>
      <c r="R763">
        <v>2.64713784464299E-2</v>
      </c>
      <c r="S763" s="15">
        <v>1.83135202361509E-5</v>
      </c>
      <c r="T763">
        <v>0.25866321816318699</v>
      </c>
      <c r="U763">
        <v>0.25866321816318699</v>
      </c>
      <c r="V763">
        <v>0.93573505905479104</v>
      </c>
      <c r="W763">
        <v>2.56</v>
      </c>
      <c r="X763">
        <v>5.74</v>
      </c>
      <c r="Y763">
        <v>391329</v>
      </c>
      <c r="Z763">
        <v>24458</v>
      </c>
      <c r="AA763">
        <v>1.45</v>
      </c>
      <c r="AB763">
        <v>16</v>
      </c>
      <c r="AC763">
        <v>10</v>
      </c>
      <c r="AD763">
        <v>6</v>
      </c>
      <c r="AE763">
        <v>62.5</v>
      </c>
      <c r="AF763">
        <v>10</v>
      </c>
      <c r="AG763">
        <v>8</v>
      </c>
      <c r="AH763">
        <v>2</v>
      </c>
      <c r="AI763">
        <v>6</v>
      </c>
    </row>
    <row r="764" spans="1:35" x14ac:dyDescent="0.2">
      <c r="A764" s="102">
        <v>4654</v>
      </c>
      <c r="B764">
        <v>2175</v>
      </c>
      <c r="C764" t="s">
        <v>1215</v>
      </c>
      <c r="D764" t="s">
        <v>1052</v>
      </c>
      <c r="E764">
        <v>2426</v>
      </c>
      <c r="F764">
        <v>2432</v>
      </c>
      <c r="G764">
        <v>400</v>
      </c>
      <c r="H764" t="s">
        <v>1039</v>
      </c>
      <c r="I764">
        <v>8012</v>
      </c>
      <c r="J764" t="s">
        <v>1212</v>
      </c>
      <c r="K764" t="s">
        <v>1046</v>
      </c>
      <c r="L764">
        <v>1283</v>
      </c>
      <c r="M764">
        <v>1317</v>
      </c>
      <c r="N764">
        <v>700</v>
      </c>
      <c r="O764" t="s">
        <v>1042</v>
      </c>
      <c r="P764">
        <v>0.74730214347565604</v>
      </c>
      <c r="Q764">
        <v>0.84194825755825897</v>
      </c>
      <c r="R764">
        <v>0.13634353789381701</v>
      </c>
      <c r="S764" s="15">
        <v>8.9634807853395101E-2</v>
      </c>
      <c r="T764">
        <v>1.58857771426017</v>
      </c>
      <c r="U764">
        <v>1.58857771426017</v>
      </c>
      <c r="V764">
        <v>2.0596703979256201</v>
      </c>
      <c r="W764">
        <v>9.85</v>
      </c>
      <c r="X764">
        <v>5.23</v>
      </c>
      <c r="Y764">
        <v>391288</v>
      </c>
      <c r="Z764">
        <v>23017</v>
      </c>
      <c r="AA764">
        <v>1.1200000000000001</v>
      </c>
      <c r="AB764">
        <v>17</v>
      </c>
      <c r="AC764">
        <v>10</v>
      </c>
      <c r="AD764">
        <v>7</v>
      </c>
      <c r="AE764">
        <v>58.82</v>
      </c>
      <c r="AF764">
        <v>8</v>
      </c>
      <c r="AG764">
        <v>10</v>
      </c>
      <c r="AH764">
        <v>5</v>
      </c>
      <c r="AI764">
        <v>2</v>
      </c>
    </row>
    <row r="765" spans="1:35" x14ac:dyDescent="0.2">
      <c r="A765" s="102">
        <v>5097</v>
      </c>
      <c r="B765">
        <v>1969</v>
      </c>
      <c r="C765" t="s">
        <v>1323</v>
      </c>
      <c r="D765" t="s">
        <v>1049</v>
      </c>
      <c r="E765">
        <v>1720</v>
      </c>
      <c r="F765">
        <v>1714</v>
      </c>
      <c r="G765">
        <v>300</v>
      </c>
      <c r="H765" t="s">
        <v>1039</v>
      </c>
      <c r="I765">
        <v>6971</v>
      </c>
      <c r="J765" t="s">
        <v>669</v>
      </c>
      <c r="K765" t="s">
        <v>1044</v>
      </c>
      <c r="L765">
        <v>5862</v>
      </c>
      <c r="M765">
        <v>5776</v>
      </c>
      <c r="N765">
        <v>100</v>
      </c>
      <c r="O765" t="s">
        <v>1042</v>
      </c>
      <c r="P765">
        <v>0.75146718085291797</v>
      </c>
      <c r="Q765">
        <v>0.82360773041287805</v>
      </c>
      <c r="R765" s="15">
        <v>0.36045364980869599</v>
      </c>
      <c r="S765">
        <v>6.5711277793133002E-2</v>
      </c>
      <c r="T765">
        <v>2.0266834319053602</v>
      </c>
      <c r="U765">
        <v>2.0266834319053602</v>
      </c>
      <c r="V765">
        <v>1.8807056841154299</v>
      </c>
      <c r="W765">
        <v>10.89</v>
      </c>
      <c r="X765">
        <v>10.98</v>
      </c>
      <c r="Y765">
        <v>391261</v>
      </c>
      <c r="Z765">
        <v>30097</v>
      </c>
      <c r="AA765">
        <v>2.06</v>
      </c>
      <c r="AB765">
        <v>13</v>
      </c>
      <c r="AC765">
        <v>11</v>
      </c>
      <c r="AD765">
        <v>2</v>
      </c>
      <c r="AE765">
        <v>84.62</v>
      </c>
      <c r="AF765">
        <v>12</v>
      </c>
      <c r="AG765">
        <v>8</v>
      </c>
      <c r="AH765">
        <v>0</v>
      </c>
      <c r="AI765">
        <v>5</v>
      </c>
    </row>
    <row r="766" spans="1:35" x14ac:dyDescent="0.2">
      <c r="A766" s="102">
        <v>4111</v>
      </c>
      <c r="B766">
        <v>5301</v>
      </c>
      <c r="C766" t="s">
        <v>622</v>
      </c>
      <c r="D766" t="s">
        <v>1038</v>
      </c>
      <c r="E766">
        <v>846</v>
      </c>
      <c r="F766">
        <v>867</v>
      </c>
      <c r="G766">
        <v>1200</v>
      </c>
      <c r="H766" t="s">
        <v>1042</v>
      </c>
      <c r="I766">
        <v>6301</v>
      </c>
      <c r="J766" t="s">
        <v>52</v>
      </c>
      <c r="K766" t="s">
        <v>1051</v>
      </c>
      <c r="L766">
        <v>2070</v>
      </c>
      <c r="M766">
        <v>2099</v>
      </c>
      <c r="N766">
        <v>500</v>
      </c>
      <c r="O766" t="s">
        <v>1039</v>
      </c>
      <c r="P766">
        <v>0.82359661842221199</v>
      </c>
      <c r="Q766">
        <v>0.86130635673267997</v>
      </c>
      <c r="R766" s="15">
        <v>8.4672993582773307E-3</v>
      </c>
      <c r="S766">
        <v>9.0820159375120399E-4</v>
      </c>
      <c r="T766">
        <v>-0.96343960743573098</v>
      </c>
      <c r="U766">
        <v>0.96343960743573098</v>
      </c>
      <c r="V766">
        <v>1.06716213257701</v>
      </c>
      <c r="W766">
        <v>-8.92</v>
      </c>
      <c r="X766">
        <v>0.87</v>
      </c>
      <c r="Y766">
        <v>391133</v>
      </c>
      <c r="Z766">
        <v>16297</v>
      </c>
      <c r="AA766">
        <v>0.74</v>
      </c>
      <c r="AB766">
        <v>24</v>
      </c>
      <c r="AC766">
        <v>14</v>
      </c>
      <c r="AD766">
        <v>10</v>
      </c>
      <c r="AE766">
        <v>58.33</v>
      </c>
      <c r="AF766">
        <v>10</v>
      </c>
      <c r="AG766">
        <v>11</v>
      </c>
      <c r="AH766">
        <v>7</v>
      </c>
      <c r="AI766">
        <v>6</v>
      </c>
    </row>
    <row r="767" spans="1:35" x14ac:dyDescent="0.2">
      <c r="A767" s="102">
        <v>1589</v>
      </c>
      <c r="B767">
        <v>1605</v>
      </c>
      <c r="C767" t="s">
        <v>1219</v>
      </c>
      <c r="D767" t="s">
        <v>1202</v>
      </c>
      <c r="E767">
        <v>709.5</v>
      </c>
      <c r="F767">
        <v>697</v>
      </c>
      <c r="G767">
        <v>1400</v>
      </c>
      <c r="H767" t="s">
        <v>1042</v>
      </c>
      <c r="I767">
        <v>3076</v>
      </c>
      <c r="J767" t="s">
        <v>1293</v>
      </c>
      <c r="K767" t="s">
        <v>1046</v>
      </c>
      <c r="L767">
        <v>1388</v>
      </c>
      <c r="M767">
        <v>1418</v>
      </c>
      <c r="N767">
        <v>700</v>
      </c>
      <c r="O767" t="s">
        <v>1039</v>
      </c>
      <c r="P767">
        <v>0.94534608300387102</v>
      </c>
      <c r="Q767">
        <v>0.92609939514697404</v>
      </c>
      <c r="R767" s="106">
        <v>0.46066564686498102</v>
      </c>
      <c r="S767" s="106">
        <v>5.1684573166210397E-2</v>
      </c>
      <c r="T767">
        <v>-0.81385567492669597</v>
      </c>
      <c r="U767">
        <v>0.81385567492669597</v>
      </c>
      <c r="V767">
        <v>0.58752385877650903</v>
      </c>
      <c r="W767">
        <v>-8.44</v>
      </c>
      <c r="X767">
        <v>1.69</v>
      </c>
      <c r="Y767">
        <v>390864</v>
      </c>
      <c r="Z767">
        <v>16994</v>
      </c>
      <c r="AA767">
        <v>0.83</v>
      </c>
      <c r="AB767">
        <v>23</v>
      </c>
      <c r="AC767">
        <v>14</v>
      </c>
      <c r="AD767">
        <v>9</v>
      </c>
      <c r="AE767">
        <v>60.87</v>
      </c>
      <c r="AF767">
        <v>11</v>
      </c>
      <c r="AG767">
        <v>12</v>
      </c>
      <c r="AH767">
        <v>4</v>
      </c>
      <c r="AI767">
        <v>7</v>
      </c>
    </row>
    <row r="768" spans="1:35" x14ac:dyDescent="0.2">
      <c r="A768" s="102">
        <v>1081</v>
      </c>
      <c r="B768">
        <v>3632</v>
      </c>
      <c r="C768" t="s">
        <v>1764</v>
      </c>
      <c r="D768" t="s">
        <v>1041</v>
      </c>
      <c r="E768">
        <v>435</v>
      </c>
      <c r="F768">
        <v>439</v>
      </c>
      <c r="G768">
        <v>2300</v>
      </c>
      <c r="H768" t="s">
        <v>1039</v>
      </c>
      <c r="I768">
        <v>4114</v>
      </c>
      <c r="J768" t="s">
        <v>1148</v>
      </c>
      <c r="K768" t="s">
        <v>1062</v>
      </c>
      <c r="L768">
        <v>5190</v>
      </c>
      <c r="M768">
        <v>5130</v>
      </c>
      <c r="N768">
        <v>200</v>
      </c>
      <c r="O768" t="s">
        <v>1042</v>
      </c>
      <c r="P768">
        <v>0.94027258054970597</v>
      </c>
      <c r="Q768">
        <v>0.93703815373870702</v>
      </c>
      <c r="R768" s="15">
        <v>1.7717547533807799E-4</v>
      </c>
      <c r="S768" s="15">
        <v>4.6317997370163099E-5</v>
      </c>
      <c r="T768">
        <v>1.6520048481287199</v>
      </c>
      <c r="U768">
        <v>1.6520048481287199</v>
      </c>
      <c r="V768">
        <v>1.01283489309082</v>
      </c>
      <c r="W768">
        <v>8.0299999999999994</v>
      </c>
      <c r="X768">
        <v>1.59</v>
      </c>
      <c r="Y768">
        <v>390795</v>
      </c>
      <c r="Z768">
        <v>21711</v>
      </c>
      <c r="AA768">
        <v>1.31</v>
      </c>
      <c r="AB768">
        <v>18</v>
      </c>
      <c r="AC768">
        <v>11</v>
      </c>
      <c r="AD768">
        <v>7</v>
      </c>
      <c r="AE768">
        <v>61.11</v>
      </c>
      <c r="AF768">
        <v>11</v>
      </c>
      <c r="AG768">
        <v>9</v>
      </c>
      <c r="AH768">
        <v>4</v>
      </c>
      <c r="AI768">
        <v>5</v>
      </c>
    </row>
    <row r="769" spans="1:35" x14ac:dyDescent="0.2">
      <c r="A769" s="102">
        <v>2810</v>
      </c>
      <c r="B769">
        <v>2175</v>
      </c>
      <c r="C769" t="s">
        <v>1215</v>
      </c>
      <c r="D769" t="s">
        <v>1052</v>
      </c>
      <c r="E769">
        <v>2426</v>
      </c>
      <c r="F769">
        <v>2432</v>
      </c>
      <c r="G769">
        <v>400</v>
      </c>
      <c r="H769" t="s">
        <v>1042</v>
      </c>
      <c r="I769">
        <v>2492</v>
      </c>
      <c r="J769" t="s">
        <v>529</v>
      </c>
      <c r="K769" t="s">
        <v>1052</v>
      </c>
      <c r="L769">
        <v>792</v>
      </c>
      <c r="M769">
        <v>808</v>
      </c>
      <c r="N769">
        <v>1200</v>
      </c>
      <c r="O769" t="s">
        <v>1039</v>
      </c>
      <c r="P769">
        <v>0.85774896923116695</v>
      </c>
      <c r="Q769">
        <v>0.89832244904925895</v>
      </c>
      <c r="R769">
        <v>0.21317331965355599</v>
      </c>
      <c r="S769" s="106">
        <v>1.4549475332172501E-2</v>
      </c>
      <c r="T769">
        <v>-0.22475488798887899</v>
      </c>
      <c r="U769">
        <v>0.22475488798887899</v>
      </c>
      <c r="V769">
        <v>0.52065910080807698</v>
      </c>
      <c r="W769">
        <v>-1.56</v>
      </c>
      <c r="X769">
        <v>0.33</v>
      </c>
      <c r="Y769">
        <v>390681</v>
      </c>
      <c r="Z769">
        <v>19534</v>
      </c>
      <c r="AA769">
        <v>1.03</v>
      </c>
      <c r="AB769">
        <v>20</v>
      </c>
      <c r="AC769">
        <v>11</v>
      </c>
      <c r="AD769">
        <v>9</v>
      </c>
      <c r="AE769">
        <v>55</v>
      </c>
      <c r="AF769">
        <v>9</v>
      </c>
      <c r="AG769">
        <v>9</v>
      </c>
      <c r="AH769">
        <v>8</v>
      </c>
      <c r="AI769">
        <v>3</v>
      </c>
    </row>
    <row r="770" spans="1:35" x14ac:dyDescent="0.2">
      <c r="A770" s="102">
        <v>4704</v>
      </c>
      <c r="B770">
        <v>9076</v>
      </c>
      <c r="C770" t="s">
        <v>780</v>
      </c>
      <c r="D770" t="s">
        <v>1125</v>
      </c>
      <c r="E770">
        <v>1296</v>
      </c>
      <c r="F770">
        <v>1310</v>
      </c>
      <c r="G770">
        <v>800</v>
      </c>
      <c r="H770" t="s">
        <v>1039</v>
      </c>
      <c r="I770">
        <v>9513</v>
      </c>
      <c r="J770" t="s">
        <v>1201</v>
      </c>
      <c r="K770" t="s">
        <v>1085</v>
      </c>
      <c r="L770">
        <v>1970</v>
      </c>
      <c r="M770">
        <v>2002</v>
      </c>
      <c r="N770">
        <v>500</v>
      </c>
      <c r="O770" t="s">
        <v>1042</v>
      </c>
      <c r="P770">
        <v>0.66275491950854903</v>
      </c>
      <c r="Q770">
        <v>0.83981250313391698</v>
      </c>
      <c r="R770">
        <v>0.49725923199100303</v>
      </c>
      <c r="S770">
        <v>6.6090776124490894E-2</v>
      </c>
      <c r="T770">
        <v>2.7864494817827801</v>
      </c>
      <c r="U770">
        <v>2.7864494817827801</v>
      </c>
      <c r="V770">
        <v>2.8660005265527499</v>
      </c>
      <c r="W770">
        <v>14.83</v>
      </c>
      <c r="X770">
        <v>4.7</v>
      </c>
      <c r="Y770">
        <v>390563</v>
      </c>
      <c r="Z770">
        <v>26038</v>
      </c>
      <c r="AA770">
        <v>1.31</v>
      </c>
      <c r="AB770">
        <v>15</v>
      </c>
      <c r="AC770">
        <v>8</v>
      </c>
      <c r="AD770">
        <v>7</v>
      </c>
      <c r="AE770">
        <v>53.33</v>
      </c>
      <c r="AF770">
        <v>16</v>
      </c>
      <c r="AG770">
        <v>6</v>
      </c>
      <c r="AH770">
        <v>0</v>
      </c>
      <c r="AI770">
        <v>9</v>
      </c>
    </row>
    <row r="771" spans="1:35" x14ac:dyDescent="0.2">
      <c r="A771" s="102">
        <v>30</v>
      </c>
      <c r="B771">
        <v>1808</v>
      </c>
      <c r="C771" t="s">
        <v>512</v>
      </c>
      <c r="D771" t="s">
        <v>1049</v>
      </c>
      <c r="E771">
        <v>1197</v>
      </c>
      <c r="F771">
        <v>1208</v>
      </c>
      <c r="G771">
        <v>800</v>
      </c>
      <c r="H771" t="s">
        <v>1042</v>
      </c>
      <c r="I771">
        <v>6762</v>
      </c>
      <c r="J771" t="s">
        <v>1666</v>
      </c>
      <c r="K771" t="s">
        <v>1044</v>
      </c>
      <c r="L771">
        <v>9500</v>
      </c>
      <c r="M771">
        <v>9550</v>
      </c>
      <c r="N771">
        <v>100</v>
      </c>
      <c r="O771" t="s">
        <v>1039</v>
      </c>
      <c r="P771">
        <v>0.94713375467307004</v>
      </c>
      <c r="Q771">
        <v>0.97615232673618701</v>
      </c>
      <c r="R771" s="106">
        <v>5.2695560467624802E-2</v>
      </c>
      <c r="S771" s="15">
        <v>2.0352364888746598E-2</v>
      </c>
      <c r="T771">
        <v>-0.40203005795290297</v>
      </c>
      <c r="U771">
        <v>0.40203005795290297</v>
      </c>
      <c r="V771">
        <v>0.46181712235026401</v>
      </c>
      <c r="W771">
        <v>-2.78</v>
      </c>
      <c r="X771">
        <v>1.19</v>
      </c>
      <c r="Y771">
        <v>390486</v>
      </c>
      <c r="Z771">
        <v>22970</v>
      </c>
      <c r="AA771">
        <v>1.49</v>
      </c>
      <c r="AB771">
        <v>17</v>
      </c>
      <c r="AC771">
        <v>11</v>
      </c>
      <c r="AD771">
        <v>6</v>
      </c>
      <c r="AE771">
        <v>64.709999999999994</v>
      </c>
      <c r="AF771">
        <v>10</v>
      </c>
      <c r="AG771">
        <v>10</v>
      </c>
      <c r="AH771">
        <v>4</v>
      </c>
      <c r="AI771">
        <v>3</v>
      </c>
    </row>
    <row r="772" spans="1:35" x14ac:dyDescent="0.2">
      <c r="A772" s="102">
        <v>4770</v>
      </c>
      <c r="B772">
        <v>3563</v>
      </c>
      <c r="C772" t="s">
        <v>1192</v>
      </c>
      <c r="D772" t="s">
        <v>1063</v>
      </c>
      <c r="E772">
        <v>1978</v>
      </c>
      <c r="F772">
        <v>2030</v>
      </c>
      <c r="G772">
        <v>500</v>
      </c>
      <c r="H772" t="s">
        <v>1039</v>
      </c>
      <c r="I772">
        <v>6098</v>
      </c>
      <c r="J772" t="s">
        <v>235</v>
      </c>
      <c r="K772" t="s">
        <v>1052</v>
      </c>
      <c r="L772">
        <v>3200</v>
      </c>
      <c r="M772">
        <v>3312</v>
      </c>
      <c r="N772">
        <v>300</v>
      </c>
      <c r="O772" t="s">
        <v>1042</v>
      </c>
      <c r="P772">
        <v>0.93907681327376902</v>
      </c>
      <c r="Q772">
        <v>0.83769761633648598</v>
      </c>
      <c r="R772" s="15">
        <v>8.5830740790294094E-5</v>
      </c>
      <c r="S772" s="15">
        <v>8.0316535719912596E-2</v>
      </c>
      <c r="T772">
        <v>1.4821013660584501</v>
      </c>
      <c r="U772">
        <v>1.4821013660584501</v>
      </c>
      <c r="V772">
        <v>1.8615886235966399</v>
      </c>
      <c r="W772">
        <v>10.09</v>
      </c>
      <c r="X772">
        <v>2.15</v>
      </c>
      <c r="Y772">
        <v>390309</v>
      </c>
      <c r="Z772">
        <v>18586</v>
      </c>
      <c r="AA772">
        <v>1.01</v>
      </c>
      <c r="AB772">
        <v>21</v>
      </c>
      <c r="AC772">
        <v>13</v>
      </c>
      <c r="AD772">
        <v>8</v>
      </c>
      <c r="AE772">
        <v>61.9</v>
      </c>
      <c r="AF772">
        <v>9</v>
      </c>
      <c r="AG772">
        <v>12</v>
      </c>
      <c r="AH772">
        <v>6</v>
      </c>
      <c r="AI772">
        <v>3</v>
      </c>
    </row>
    <row r="773" spans="1:35" x14ac:dyDescent="0.2">
      <c r="A773" s="102">
        <v>4965</v>
      </c>
      <c r="B773">
        <v>6641</v>
      </c>
      <c r="C773" t="s">
        <v>1610</v>
      </c>
      <c r="D773" t="s">
        <v>1044</v>
      </c>
      <c r="E773">
        <v>1097</v>
      </c>
      <c r="F773">
        <v>1095</v>
      </c>
      <c r="G773">
        <v>900</v>
      </c>
      <c r="H773" t="s">
        <v>1039</v>
      </c>
      <c r="I773">
        <v>9303</v>
      </c>
      <c r="J773" t="s">
        <v>1349</v>
      </c>
      <c r="K773" t="s">
        <v>1368</v>
      </c>
      <c r="L773">
        <v>1268</v>
      </c>
      <c r="M773">
        <v>1275</v>
      </c>
      <c r="N773">
        <v>800</v>
      </c>
      <c r="O773" t="s">
        <v>1042</v>
      </c>
      <c r="P773">
        <v>0.90514731830841999</v>
      </c>
      <c r="Q773">
        <v>0.82968572152853903</v>
      </c>
      <c r="R773">
        <v>0.236863569283179</v>
      </c>
      <c r="S773" s="15">
        <v>2.17866175086039E-2</v>
      </c>
      <c r="T773">
        <v>0.89521295159997805</v>
      </c>
      <c r="U773">
        <v>0.89521295159997805</v>
      </c>
      <c r="V773">
        <v>1.1215781725413501</v>
      </c>
      <c r="W773">
        <v>5.91</v>
      </c>
      <c r="X773">
        <v>3.38</v>
      </c>
      <c r="Y773">
        <v>389957</v>
      </c>
      <c r="Z773">
        <v>22939</v>
      </c>
      <c r="AA773">
        <v>1.1299999999999999</v>
      </c>
      <c r="AB773">
        <v>17</v>
      </c>
      <c r="AC773">
        <v>11</v>
      </c>
      <c r="AD773">
        <v>6</v>
      </c>
      <c r="AE773">
        <v>64.709999999999994</v>
      </c>
      <c r="AF773">
        <v>13</v>
      </c>
      <c r="AG773">
        <v>8</v>
      </c>
      <c r="AH773">
        <v>3</v>
      </c>
      <c r="AI773">
        <v>6</v>
      </c>
    </row>
    <row r="774" spans="1:35" x14ac:dyDescent="0.2">
      <c r="A774" s="102">
        <v>5567</v>
      </c>
      <c r="B774">
        <v>4212</v>
      </c>
      <c r="C774" t="s">
        <v>597</v>
      </c>
      <c r="D774" t="s">
        <v>1062</v>
      </c>
      <c r="E774">
        <v>2306</v>
      </c>
      <c r="F774">
        <v>2273</v>
      </c>
      <c r="G774">
        <v>500</v>
      </c>
      <c r="H774" t="s">
        <v>1039</v>
      </c>
      <c r="I774">
        <v>6586</v>
      </c>
      <c r="J774" t="s">
        <v>657</v>
      </c>
      <c r="K774" t="s">
        <v>1051</v>
      </c>
      <c r="L774">
        <v>3425</v>
      </c>
      <c r="M774">
        <v>3450</v>
      </c>
      <c r="N774">
        <v>300</v>
      </c>
      <c r="O774" t="s">
        <v>1042</v>
      </c>
      <c r="P774">
        <v>0.89208499225912097</v>
      </c>
      <c r="Q774">
        <v>0.80006788366479498</v>
      </c>
      <c r="R774">
        <v>5.37707064834759E-2</v>
      </c>
      <c r="S774">
        <v>3.3027383959032298E-2</v>
      </c>
      <c r="T774">
        <v>2.1048227544170199</v>
      </c>
      <c r="U774">
        <v>2.1048227544170199</v>
      </c>
      <c r="V774">
        <v>3.1174405339506199</v>
      </c>
      <c r="W774">
        <v>9.32</v>
      </c>
      <c r="X774">
        <v>9.81</v>
      </c>
      <c r="Y774">
        <v>389647</v>
      </c>
      <c r="Z774">
        <v>24353</v>
      </c>
      <c r="AA774">
        <v>1.28</v>
      </c>
      <c r="AB774">
        <v>16</v>
      </c>
      <c r="AC774">
        <v>11</v>
      </c>
      <c r="AD774">
        <v>5</v>
      </c>
      <c r="AE774">
        <v>68.75</v>
      </c>
      <c r="AF774">
        <v>9</v>
      </c>
      <c r="AG774">
        <v>11</v>
      </c>
      <c r="AH774">
        <v>2</v>
      </c>
      <c r="AI774">
        <v>3</v>
      </c>
    </row>
    <row r="775" spans="1:35" x14ac:dyDescent="0.2">
      <c r="A775" s="102">
        <v>3697</v>
      </c>
      <c r="B775">
        <v>5105</v>
      </c>
      <c r="C775" t="s">
        <v>1225</v>
      </c>
      <c r="D775" t="s">
        <v>1133</v>
      </c>
      <c r="E775">
        <v>1295</v>
      </c>
      <c r="F775">
        <v>1299</v>
      </c>
      <c r="G775">
        <v>700</v>
      </c>
      <c r="H775" t="s">
        <v>1039</v>
      </c>
      <c r="I775">
        <v>6674</v>
      </c>
      <c r="J775" t="s">
        <v>229</v>
      </c>
      <c r="K775" t="s">
        <v>1044</v>
      </c>
      <c r="L775">
        <v>1560</v>
      </c>
      <c r="M775">
        <v>1599</v>
      </c>
      <c r="N775">
        <v>600</v>
      </c>
      <c r="O775" t="s">
        <v>1042</v>
      </c>
      <c r="P775">
        <v>0.91482416023824997</v>
      </c>
      <c r="Q775">
        <v>0.87392602168591704</v>
      </c>
      <c r="R775">
        <v>0.139114693489715</v>
      </c>
      <c r="S775">
        <v>8.5644332610556196E-3</v>
      </c>
      <c r="T775">
        <v>0.63062339602939799</v>
      </c>
      <c r="U775">
        <v>0.63062339602939799</v>
      </c>
      <c r="V775">
        <v>0.838235277171272</v>
      </c>
      <c r="W775">
        <v>6.66</v>
      </c>
      <c r="X775">
        <v>5.22</v>
      </c>
      <c r="Y775">
        <v>389607</v>
      </c>
      <c r="Z775">
        <v>21645</v>
      </c>
      <c r="AA775">
        <v>1.0900000000000001</v>
      </c>
      <c r="AB775">
        <v>18</v>
      </c>
      <c r="AC775">
        <v>12</v>
      </c>
      <c r="AD775">
        <v>6</v>
      </c>
      <c r="AE775">
        <v>66.67</v>
      </c>
      <c r="AF775">
        <v>13</v>
      </c>
      <c r="AG775">
        <v>9</v>
      </c>
      <c r="AH775">
        <v>4</v>
      </c>
      <c r="AI775">
        <v>5</v>
      </c>
    </row>
    <row r="776" spans="1:35" x14ac:dyDescent="0.2">
      <c r="A776" s="102">
        <v>4662</v>
      </c>
      <c r="B776">
        <v>3382</v>
      </c>
      <c r="C776" t="s">
        <v>1784</v>
      </c>
      <c r="D776" t="s">
        <v>1063</v>
      </c>
      <c r="E776">
        <v>3458</v>
      </c>
      <c r="F776">
        <v>3457</v>
      </c>
      <c r="G776">
        <v>300</v>
      </c>
      <c r="H776" t="s">
        <v>1042</v>
      </c>
      <c r="I776">
        <v>6723</v>
      </c>
      <c r="J776" t="s">
        <v>1240</v>
      </c>
      <c r="K776" t="s">
        <v>1044</v>
      </c>
      <c r="L776">
        <v>599</v>
      </c>
      <c r="M776">
        <v>590</v>
      </c>
      <c r="N776">
        <v>1800</v>
      </c>
      <c r="O776" t="s">
        <v>1039</v>
      </c>
      <c r="P776">
        <v>0.77580528591454401</v>
      </c>
      <c r="Q776">
        <v>0.84149944696881995</v>
      </c>
      <c r="R776" s="15">
        <v>0.16407133324248599</v>
      </c>
      <c r="S776" s="15">
        <v>9.3321265445359895E-4</v>
      </c>
      <c r="T776">
        <v>-0.71145339686821596</v>
      </c>
      <c r="U776">
        <v>0.71145339686821596</v>
      </c>
      <c r="V776">
        <v>0.64020720338514603</v>
      </c>
      <c r="W776">
        <v>-18.23</v>
      </c>
      <c r="X776">
        <v>2.4</v>
      </c>
      <c r="Y776">
        <v>389521</v>
      </c>
      <c r="Z776">
        <v>12565</v>
      </c>
      <c r="AA776">
        <v>0.59</v>
      </c>
      <c r="AB776">
        <v>31</v>
      </c>
      <c r="AC776">
        <v>16</v>
      </c>
      <c r="AD776">
        <v>15</v>
      </c>
      <c r="AE776">
        <v>51.61</v>
      </c>
      <c r="AF776">
        <v>7</v>
      </c>
      <c r="AG776">
        <v>14</v>
      </c>
      <c r="AH776">
        <v>14</v>
      </c>
      <c r="AI776">
        <v>3</v>
      </c>
    </row>
    <row r="777" spans="1:35" x14ac:dyDescent="0.2">
      <c r="A777" s="102">
        <v>1593</v>
      </c>
      <c r="B777">
        <v>1942</v>
      </c>
      <c r="C777" t="s">
        <v>1374</v>
      </c>
      <c r="D777" t="s">
        <v>1049</v>
      </c>
      <c r="E777">
        <v>916</v>
      </c>
      <c r="F777">
        <v>924</v>
      </c>
      <c r="G777">
        <v>1100</v>
      </c>
      <c r="H777" t="s">
        <v>1039</v>
      </c>
      <c r="I777">
        <v>1969</v>
      </c>
      <c r="J777" t="s">
        <v>1323</v>
      </c>
      <c r="K777" t="s">
        <v>1049</v>
      </c>
      <c r="L777">
        <v>1720</v>
      </c>
      <c r="M777">
        <v>1714</v>
      </c>
      <c r="N777">
        <v>600</v>
      </c>
      <c r="O777" t="s">
        <v>1042</v>
      </c>
      <c r="P777">
        <v>0.89729987319077598</v>
      </c>
      <c r="Q777">
        <v>0.92607433948239404</v>
      </c>
      <c r="R777">
        <v>0.47424870776292399</v>
      </c>
      <c r="S777" s="106">
        <v>4.9289021067482799E-2</v>
      </c>
      <c r="T777">
        <v>0.64336060936093697</v>
      </c>
      <c r="U777">
        <v>0.64336060936093697</v>
      </c>
      <c r="V777">
        <v>0.109261604056308</v>
      </c>
      <c r="W777">
        <v>2.1</v>
      </c>
      <c r="X777">
        <v>1.17</v>
      </c>
      <c r="Y777">
        <v>389470</v>
      </c>
      <c r="Z777">
        <v>21637</v>
      </c>
      <c r="AA777">
        <v>1.02</v>
      </c>
      <c r="AB777">
        <v>18</v>
      </c>
      <c r="AC777">
        <v>13</v>
      </c>
      <c r="AD777">
        <v>5</v>
      </c>
      <c r="AE777">
        <v>72.22</v>
      </c>
      <c r="AF777">
        <v>15</v>
      </c>
      <c r="AG777">
        <v>7</v>
      </c>
      <c r="AH777">
        <v>0</v>
      </c>
      <c r="AI777">
        <v>11</v>
      </c>
    </row>
    <row r="778" spans="1:35" x14ac:dyDescent="0.2">
      <c r="A778" s="102">
        <v>2529</v>
      </c>
      <c r="B778">
        <v>1662</v>
      </c>
      <c r="C778" t="s">
        <v>510</v>
      </c>
      <c r="D778" t="s">
        <v>1202</v>
      </c>
      <c r="E778">
        <v>1914</v>
      </c>
      <c r="F778">
        <v>1898</v>
      </c>
      <c r="G778">
        <v>600</v>
      </c>
      <c r="H778" t="s">
        <v>1042</v>
      </c>
      <c r="I778">
        <v>4917</v>
      </c>
      <c r="J778" t="s">
        <v>1307</v>
      </c>
      <c r="K778" t="s">
        <v>1062</v>
      </c>
      <c r="L778">
        <v>2068</v>
      </c>
      <c r="M778">
        <v>2129</v>
      </c>
      <c r="N778">
        <v>500</v>
      </c>
      <c r="O778" t="s">
        <v>1039</v>
      </c>
      <c r="P778">
        <v>0.95699734964873895</v>
      </c>
      <c r="Q778">
        <v>0.905132505137626</v>
      </c>
      <c r="R778">
        <v>0.13924810227715001</v>
      </c>
      <c r="S778">
        <v>5.80809345238072E-2</v>
      </c>
      <c r="T778">
        <v>-0.73694629189364902</v>
      </c>
      <c r="U778">
        <v>0.73694629189364902</v>
      </c>
      <c r="V778">
        <v>0.31637505996054199</v>
      </c>
      <c r="W778">
        <v>-7.21</v>
      </c>
      <c r="X778">
        <v>6.98</v>
      </c>
      <c r="Y778">
        <v>389257</v>
      </c>
      <c r="Z778">
        <v>22897</v>
      </c>
      <c r="AA778">
        <v>1.24</v>
      </c>
      <c r="AB778">
        <v>17</v>
      </c>
      <c r="AC778">
        <v>12</v>
      </c>
      <c r="AD778">
        <v>5</v>
      </c>
      <c r="AE778">
        <v>70.59</v>
      </c>
      <c r="AF778">
        <v>9</v>
      </c>
      <c r="AG778">
        <v>10</v>
      </c>
      <c r="AH778">
        <v>5</v>
      </c>
      <c r="AI778">
        <v>2</v>
      </c>
    </row>
    <row r="779" spans="1:35" x14ac:dyDescent="0.2">
      <c r="A779" s="102">
        <v>2554</v>
      </c>
      <c r="B779">
        <v>1417</v>
      </c>
      <c r="C779" t="s">
        <v>1777</v>
      </c>
      <c r="D779" t="s">
        <v>1049</v>
      </c>
      <c r="E779">
        <v>1422</v>
      </c>
      <c r="F779">
        <v>1449</v>
      </c>
      <c r="G779">
        <v>700</v>
      </c>
      <c r="H779" t="s">
        <v>1039</v>
      </c>
      <c r="I779">
        <v>4004</v>
      </c>
      <c r="J779" t="s">
        <v>1184</v>
      </c>
      <c r="K779" t="s">
        <v>1062</v>
      </c>
      <c r="L779">
        <v>2289</v>
      </c>
      <c r="M779">
        <v>2357</v>
      </c>
      <c r="N779">
        <v>400</v>
      </c>
      <c r="O779" t="s">
        <v>1042</v>
      </c>
      <c r="P779">
        <v>0.83525544085480596</v>
      </c>
      <c r="Q779">
        <v>0.90446544168069298</v>
      </c>
      <c r="R779">
        <v>0.46362095630214301</v>
      </c>
      <c r="S779">
        <v>7.3356156572527004E-2</v>
      </c>
      <c r="T779">
        <v>0.24475443797160501</v>
      </c>
      <c r="U779">
        <v>0.24475443797160501</v>
      </c>
      <c r="V779">
        <v>0.66242825494597002</v>
      </c>
      <c r="W779">
        <v>1.49</v>
      </c>
      <c r="X779">
        <v>7.58</v>
      </c>
      <c r="Y779">
        <v>389250</v>
      </c>
      <c r="Z779">
        <v>17693</v>
      </c>
      <c r="AA779">
        <v>0.86</v>
      </c>
      <c r="AB779">
        <v>22</v>
      </c>
      <c r="AC779">
        <v>13</v>
      </c>
      <c r="AD779">
        <v>9</v>
      </c>
      <c r="AE779">
        <v>59.09</v>
      </c>
      <c r="AF779">
        <v>10</v>
      </c>
      <c r="AG779">
        <v>13</v>
      </c>
      <c r="AH779">
        <v>6</v>
      </c>
      <c r="AI779">
        <v>3</v>
      </c>
    </row>
    <row r="780" spans="1:35" x14ac:dyDescent="0.2">
      <c r="A780" s="102">
        <v>249</v>
      </c>
      <c r="B780">
        <v>2379</v>
      </c>
      <c r="C780" t="s">
        <v>424</v>
      </c>
      <c r="D780" t="s">
        <v>1052</v>
      </c>
      <c r="E780">
        <v>2394</v>
      </c>
      <c r="F780">
        <v>2554</v>
      </c>
      <c r="G780">
        <v>400</v>
      </c>
      <c r="H780" t="s">
        <v>1039</v>
      </c>
      <c r="I780">
        <v>8585</v>
      </c>
      <c r="J780" t="s">
        <v>1386</v>
      </c>
      <c r="K780" t="s">
        <v>1045</v>
      </c>
      <c r="L780">
        <v>121</v>
      </c>
      <c r="M780">
        <v>121</v>
      </c>
      <c r="N780">
        <v>8400</v>
      </c>
      <c r="O780" t="s">
        <v>1042</v>
      </c>
      <c r="P780">
        <v>0.93984217172537399</v>
      </c>
      <c r="Q780">
        <v>0.96017686631367105</v>
      </c>
      <c r="R780" s="15">
        <v>9.0715358128529003E-2</v>
      </c>
      <c r="S780" s="15">
        <v>7.4489065161592401E-5</v>
      </c>
      <c r="T780">
        <v>1.25809824701359</v>
      </c>
      <c r="U780">
        <v>1.25809824701359</v>
      </c>
      <c r="V780">
        <v>0.69686372686826004</v>
      </c>
      <c r="W780">
        <v>14.69</v>
      </c>
      <c r="X780">
        <v>0.51</v>
      </c>
      <c r="Y780">
        <v>389237</v>
      </c>
      <c r="Z780">
        <v>14416</v>
      </c>
      <c r="AA780">
        <v>0.74</v>
      </c>
      <c r="AB780">
        <v>27</v>
      </c>
      <c r="AC780">
        <v>18</v>
      </c>
      <c r="AD780">
        <v>9</v>
      </c>
      <c r="AE780">
        <v>66.67</v>
      </c>
      <c r="AF780">
        <v>8</v>
      </c>
      <c r="AG780">
        <v>16</v>
      </c>
      <c r="AH780">
        <v>6</v>
      </c>
      <c r="AI780">
        <v>5</v>
      </c>
    </row>
    <row r="781" spans="1:35" x14ac:dyDescent="0.2">
      <c r="A781" s="102">
        <v>1368</v>
      </c>
      <c r="B781">
        <v>6592</v>
      </c>
      <c r="C781" t="s">
        <v>1216</v>
      </c>
      <c r="D781" t="s">
        <v>1044</v>
      </c>
      <c r="E781">
        <v>3305</v>
      </c>
      <c r="F781">
        <v>3275</v>
      </c>
      <c r="G781">
        <v>300</v>
      </c>
      <c r="H781" t="s">
        <v>1042</v>
      </c>
      <c r="I781">
        <v>9101</v>
      </c>
      <c r="J781" t="s">
        <v>782</v>
      </c>
      <c r="K781" t="s">
        <v>1228</v>
      </c>
      <c r="L781">
        <v>1399</v>
      </c>
      <c r="M781">
        <v>1448</v>
      </c>
      <c r="N781">
        <v>700</v>
      </c>
      <c r="O781" t="s">
        <v>1039</v>
      </c>
      <c r="P781">
        <v>0.94602111514532905</v>
      </c>
      <c r="Q781">
        <v>0.93090794901309204</v>
      </c>
      <c r="R781">
        <v>2.1149468739500101E-2</v>
      </c>
      <c r="S781" s="106">
        <v>5.7977652229762297E-2</v>
      </c>
      <c r="T781">
        <v>-0.93751426286639306</v>
      </c>
      <c r="U781">
        <v>0.93751426286639306</v>
      </c>
      <c r="V781">
        <v>0.32438383566978601</v>
      </c>
      <c r="W781">
        <v>-4.37</v>
      </c>
      <c r="X781">
        <v>3.17</v>
      </c>
      <c r="Y781">
        <v>389015</v>
      </c>
      <c r="Z781">
        <v>27787</v>
      </c>
      <c r="AA781">
        <v>1.44</v>
      </c>
      <c r="AB781">
        <v>14</v>
      </c>
      <c r="AC781">
        <v>10</v>
      </c>
      <c r="AD781">
        <v>4</v>
      </c>
      <c r="AE781">
        <v>71.430000000000007</v>
      </c>
      <c r="AF781">
        <v>14</v>
      </c>
      <c r="AG781">
        <v>6</v>
      </c>
      <c r="AH781">
        <v>0</v>
      </c>
      <c r="AI781">
        <v>8</v>
      </c>
    </row>
    <row r="782" spans="1:35" x14ac:dyDescent="0.2">
      <c r="A782" s="102">
        <v>2153</v>
      </c>
      <c r="B782">
        <v>3003</v>
      </c>
      <c r="C782" t="s">
        <v>496</v>
      </c>
      <c r="D782" t="s">
        <v>1059</v>
      </c>
      <c r="E782">
        <v>1020</v>
      </c>
      <c r="F782">
        <v>1039</v>
      </c>
      <c r="G782">
        <v>1000</v>
      </c>
      <c r="H782" t="s">
        <v>1042</v>
      </c>
      <c r="I782">
        <v>8572</v>
      </c>
      <c r="J782" t="s">
        <v>1007</v>
      </c>
      <c r="K782" t="s">
        <v>1045</v>
      </c>
      <c r="L782">
        <v>443</v>
      </c>
      <c r="M782">
        <v>444</v>
      </c>
      <c r="N782">
        <v>2300</v>
      </c>
      <c r="O782" t="s">
        <v>1039</v>
      </c>
      <c r="P782">
        <v>0.84302216296440002</v>
      </c>
      <c r="Q782">
        <v>0.91419855598685495</v>
      </c>
      <c r="R782">
        <v>0.40257628590782901</v>
      </c>
      <c r="S782">
        <v>8.0743322692986605E-2</v>
      </c>
      <c r="T782">
        <v>-0.930308730365212</v>
      </c>
      <c r="U782">
        <v>0.930308730365212</v>
      </c>
      <c r="V782">
        <v>0.90803568669415402</v>
      </c>
      <c r="W782">
        <v>-6</v>
      </c>
      <c r="X782">
        <v>1.71</v>
      </c>
      <c r="Y782">
        <v>389004</v>
      </c>
      <c r="Z782">
        <v>16913</v>
      </c>
      <c r="AA782">
        <v>0.81</v>
      </c>
      <c r="AB782">
        <v>23</v>
      </c>
      <c r="AC782">
        <v>13</v>
      </c>
      <c r="AD782">
        <v>10</v>
      </c>
      <c r="AE782">
        <v>56.52</v>
      </c>
      <c r="AF782">
        <v>12</v>
      </c>
      <c r="AG782">
        <v>10</v>
      </c>
      <c r="AH782">
        <v>6</v>
      </c>
      <c r="AI782">
        <v>7</v>
      </c>
    </row>
    <row r="783" spans="1:35" x14ac:dyDescent="0.2">
      <c r="A783" s="102">
        <v>5228</v>
      </c>
      <c r="B783">
        <v>6370</v>
      </c>
      <c r="C783" t="s">
        <v>1230</v>
      </c>
      <c r="D783" t="s">
        <v>1051</v>
      </c>
      <c r="E783">
        <v>3055</v>
      </c>
      <c r="F783">
        <v>3080</v>
      </c>
      <c r="G783">
        <v>300</v>
      </c>
      <c r="H783" t="s">
        <v>1039</v>
      </c>
      <c r="I783">
        <v>8020</v>
      </c>
      <c r="J783" t="s">
        <v>1121</v>
      </c>
      <c r="K783" t="s">
        <v>1046</v>
      </c>
      <c r="L783">
        <v>1163</v>
      </c>
      <c r="M783">
        <v>1190</v>
      </c>
      <c r="N783">
        <v>800</v>
      </c>
      <c r="O783" t="s">
        <v>1042</v>
      </c>
      <c r="P783">
        <v>0.81216875465902905</v>
      </c>
      <c r="Q783">
        <v>0.81783641688842601</v>
      </c>
      <c r="R783">
        <v>0.204582481065609</v>
      </c>
      <c r="S783">
        <v>7.1137260137300998E-2</v>
      </c>
      <c r="T783">
        <v>0.95523561148830505</v>
      </c>
      <c r="U783">
        <v>0.95523561148830505</v>
      </c>
      <c r="V783">
        <v>1.19150638062634</v>
      </c>
      <c r="W783">
        <v>5.99</v>
      </c>
      <c r="X783">
        <v>3.03</v>
      </c>
      <c r="Y783">
        <v>388937</v>
      </c>
      <c r="Z783">
        <v>19447</v>
      </c>
      <c r="AA783">
        <v>1.02</v>
      </c>
      <c r="AB783">
        <v>20</v>
      </c>
      <c r="AC783">
        <v>14</v>
      </c>
      <c r="AD783">
        <v>6</v>
      </c>
      <c r="AE783">
        <v>70</v>
      </c>
      <c r="AF783">
        <v>12</v>
      </c>
      <c r="AG783">
        <v>9</v>
      </c>
      <c r="AH783">
        <v>4</v>
      </c>
      <c r="AI783">
        <v>7</v>
      </c>
    </row>
    <row r="784" spans="1:35" x14ac:dyDescent="0.2">
      <c r="A784" s="102">
        <v>2382</v>
      </c>
      <c r="B784">
        <v>5232</v>
      </c>
      <c r="C784" t="s">
        <v>1738</v>
      </c>
      <c r="D784" t="s">
        <v>1038</v>
      </c>
      <c r="E784">
        <v>3605</v>
      </c>
      <c r="F784">
        <v>3675</v>
      </c>
      <c r="G784">
        <v>200</v>
      </c>
      <c r="H784" t="s">
        <v>1039</v>
      </c>
      <c r="I784">
        <v>9101</v>
      </c>
      <c r="J784" t="s">
        <v>782</v>
      </c>
      <c r="K784" t="s">
        <v>1228</v>
      </c>
      <c r="L784">
        <v>1399</v>
      </c>
      <c r="M784">
        <v>1448</v>
      </c>
      <c r="N784">
        <v>500</v>
      </c>
      <c r="O784" t="s">
        <v>1042</v>
      </c>
      <c r="P784">
        <v>0.925683313042169</v>
      </c>
      <c r="Q784">
        <v>0.90855821710214801</v>
      </c>
      <c r="R784">
        <v>0.21194785397747601</v>
      </c>
      <c r="S784">
        <v>7.8759217356738197E-3</v>
      </c>
      <c r="T784">
        <v>0.30597677807254298</v>
      </c>
      <c r="U784">
        <v>0.30597677807254298</v>
      </c>
      <c r="V784">
        <v>1.2600720309312501</v>
      </c>
      <c r="W784">
        <v>1.38</v>
      </c>
      <c r="X784">
        <v>1.5</v>
      </c>
      <c r="Y784">
        <v>388704</v>
      </c>
      <c r="Z784">
        <v>17668</v>
      </c>
      <c r="AA784">
        <v>0.95</v>
      </c>
      <c r="AB784">
        <v>22</v>
      </c>
      <c r="AC784">
        <v>13</v>
      </c>
      <c r="AD784">
        <v>9</v>
      </c>
      <c r="AE784">
        <v>59.09</v>
      </c>
      <c r="AF784">
        <v>8</v>
      </c>
      <c r="AG784">
        <v>12</v>
      </c>
      <c r="AH784">
        <v>5</v>
      </c>
      <c r="AI784">
        <v>5</v>
      </c>
    </row>
    <row r="785" spans="1:35" x14ac:dyDescent="0.2">
      <c r="A785" s="102">
        <v>655</v>
      </c>
      <c r="B785">
        <v>6269</v>
      </c>
      <c r="C785" t="s">
        <v>1360</v>
      </c>
      <c r="D785" t="s">
        <v>1051</v>
      </c>
      <c r="E785">
        <v>1629</v>
      </c>
      <c r="F785">
        <v>1669</v>
      </c>
      <c r="G785">
        <v>600</v>
      </c>
      <c r="H785" t="s">
        <v>1039</v>
      </c>
      <c r="I785">
        <v>7731</v>
      </c>
      <c r="J785" t="s">
        <v>1233</v>
      </c>
      <c r="K785" t="s">
        <v>1048</v>
      </c>
      <c r="L785">
        <v>986</v>
      </c>
      <c r="M785">
        <v>994</v>
      </c>
      <c r="N785">
        <v>1000</v>
      </c>
      <c r="O785" t="s">
        <v>1042</v>
      </c>
      <c r="P785">
        <v>0.91884947802489103</v>
      </c>
      <c r="Q785">
        <v>0.94700005914743302</v>
      </c>
      <c r="R785">
        <v>0.182041118215617</v>
      </c>
      <c r="S785">
        <v>7.7425610118473001E-2</v>
      </c>
      <c r="T785">
        <v>0.54345885122661997</v>
      </c>
      <c r="U785">
        <v>0.54345885122661997</v>
      </c>
      <c r="V785">
        <v>0.21308007792408501</v>
      </c>
      <c r="W785">
        <v>6.64</v>
      </c>
      <c r="X785">
        <v>0.74</v>
      </c>
      <c r="Y785">
        <v>388605</v>
      </c>
      <c r="Z785">
        <v>19430</v>
      </c>
      <c r="AA785">
        <v>1.04</v>
      </c>
      <c r="AB785">
        <v>20</v>
      </c>
      <c r="AC785">
        <v>11</v>
      </c>
      <c r="AD785">
        <v>9</v>
      </c>
      <c r="AE785">
        <v>55</v>
      </c>
      <c r="AF785">
        <v>8</v>
      </c>
      <c r="AG785">
        <v>11</v>
      </c>
      <c r="AH785">
        <v>7</v>
      </c>
      <c r="AI785">
        <v>2</v>
      </c>
    </row>
    <row r="786" spans="1:35" x14ac:dyDescent="0.2">
      <c r="A786" s="102">
        <v>1679</v>
      </c>
      <c r="B786">
        <v>2327</v>
      </c>
      <c r="C786" t="s">
        <v>1355</v>
      </c>
      <c r="D786" t="s">
        <v>1041</v>
      </c>
      <c r="E786">
        <v>2748</v>
      </c>
      <c r="F786">
        <v>2725</v>
      </c>
      <c r="G786">
        <v>400</v>
      </c>
      <c r="H786" t="s">
        <v>1042</v>
      </c>
      <c r="I786">
        <v>5334</v>
      </c>
      <c r="J786" t="s">
        <v>1231</v>
      </c>
      <c r="K786" t="s">
        <v>1038</v>
      </c>
      <c r="L786">
        <v>1656</v>
      </c>
      <c r="M786">
        <v>1644</v>
      </c>
      <c r="N786">
        <v>700</v>
      </c>
      <c r="O786" t="s">
        <v>1039</v>
      </c>
      <c r="P786">
        <v>0.96193366083484799</v>
      </c>
      <c r="Q786">
        <v>0.92440981021776203</v>
      </c>
      <c r="R786" s="106">
        <v>3.3150982854561799E-2</v>
      </c>
      <c r="S786">
        <v>1.0093881751965801E-3</v>
      </c>
      <c r="T786">
        <v>-1.44984942129968</v>
      </c>
      <c r="U786">
        <v>1.44984942129968</v>
      </c>
      <c r="V786">
        <v>0.29576071133452198</v>
      </c>
      <c r="W786">
        <v>-5.88</v>
      </c>
      <c r="X786">
        <v>5.58</v>
      </c>
      <c r="Y786">
        <v>388307</v>
      </c>
      <c r="Z786">
        <v>21573</v>
      </c>
      <c r="AA786">
        <v>1.08</v>
      </c>
      <c r="AB786">
        <v>18</v>
      </c>
      <c r="AC786">
        <v>13</v>
      </c>
      <c r="AD786">
        <v>5</v>
      </c>
      <c r="AE786">
        <v>72.22</v>
      </c>
      <c r="AF786">
        <v>11</v>
      </c>
      <c r="AG786">
        <v>10</v>
      </c>
      <c r="AH786">
        <v>4</v>
      </c>
      <c r="AI786">
        <v>4</v>
      </c>
    </row>
    <row r="787" spans="1:35" x14ac:dyDescent="0.2">
      <c r="A787" s="102">
        <v>2387</v>
      </c>
      <c r="B787">
        <v>6201</v>
      </c>
      <c r="C787" t="s">
        <v>1329</v>
      </c>
      <c r="D787" t="s">
        <v>1055</v>
      </c>
      <c r="E787">
        <v>5390</v>
      </c>
      <c r="F787">
        <v>5510</v>
      </c>
      <c r="G787">
        <v>100</v>
      </c>
      <c r="H787" t="s">
        <v>1039</v>
      </c>
      <c r="I787">
        <v>9715</v>
      </c>
      <c r="J787" t="s">
        <v>1305</v>
      </c>
      <c r="K787" t="s">
        <v>1052</v>
      </c>
      <c r="L787">
        <v>2193</v>
      </c>
      <c r="M787">
        <v>2202</v>
      </c>
      <c r="N787">
        <v>300</v>
      </c>
      <c r="O787" t="s">
        <v>1042</v>
      </c>
      <c r="P787">
        <v>0.92508921384376397</v>
      </c>
      <c r="Q787">
        <v>0.908461476602619</v>
      </c>
      <c r="R787" s="15">
        <v>0.23888146089500101</v>
      </c>
      <c r="S787" s="15">
        <v>8.6885829830585497E-3</v>
      </c>
      <c r="T787">
        <v>9.2521941465575894E-2</v>
      </c>
      <c r="U787">
        <v>9.2521941465575894E-2</v>
      </c>
      <c r="V787">
        <v>9.4570718469284595E-2</v>
      </c>
      <c r="W787">
        <v>0.91</v>
      </c>
      <c r="X787">
        <v>19.89</v>
      </c>
      <c r="Y787">
        <v>388158</v>
      </c>
      <c r="Z787">
        <v>24260</v>
      </c>
      <c r="AA787">
        <v>1.56</v>
      </c>
      <c r="AB787">
        <v>16</v>
      </c>
      <c r="AC787">
        <v>13</v>
      </c>
      <c r="AD787">
        <v>3</v>
      </c>
      <c r="AE787">
        <v>81.25</v>
      </c>
      <c r="AF787">
        <v>8</v>
      </c>
      <c r="AG787">
        <v>12</v>
      </c>
      <c r="AH787">
        <v>1</v>
      </c>
      <c r="AI787">
        <v>3</v>
      </c>
    </row>
    <row r="788" spans="1:35" x14ac:dyDescent="0.2">
      <c r="A788" s="102">
        <v>3934</v>
      </c>
      <c r="B788">
        <v>2503</v>
      </c>
      <c r="C788" t="s">
        <v>1572</v>
      </c>
      <c r="D788" t="s">
        <v>1065</v>
      </c>
      <c r="E788">
        <v>2080</v>
      </c>
      <c r="F788">
        <v>2077.5</v>
      </c>
      <c r="G788">
        <v>500</v>
      </c>
      <c r="H788" t="s">
        <v>1042</v>
      </c>
      <c r="I788">
        <v>5991</v>
      </c>
      <c r="J788" t="s">
        <v>911</v>
      </c>
      <c r="K788" t="s">
        <v>1189</v>
      </c>
      <c r="L788">
        <v>706</v>
      </c>
      <c r="M788">
        <v>730</v>
      </c>
      <c r="N788">
        <v>1400</v>
      </c>
      <c r="O788" t="s">
        <v>1039</v>
      </c>
      <c r="P788">
        <v>0.73232541181001098</v>
      </c>
      <c r="Q788">
        <v>0.86714602844954103</v>
      </c>
      <c r="R788" s="15">
        <v>0.33398763052962699</v>
      </c>
      <c r="S788" s="106">
        <v>1.63582087548292E-3</v>
      </c>
      <c r="T788">
        <v>-7.8727435256750203E-2</v>
      </c>
      <c r="U788">
        <v>7.8727435256750203E-2</v>
      </c>
      <c r="V788">
        <v>0.30543784886963299</v>
      </c>
      <c r="W788">
        <v>-0.7</v>
      </c>
      <c r="X788">
        <v>1.61</v>
      </c>
      <c r="Y788">
        <v>387399</v>
      </c>
      <c r="Z788">
        <v>19370</v>
      </c>
      <c r="AA788">
        <v>0.99</v>
      </c>
      <c r="AB788">
        <v>20</v>
      </c>
      <c r="AC788">
        <v>14</v>
      </c>
      <c r="AD788">
        <v>6</v>
      </c>
      <c r="AE788">
        <v>70</v>
      </c>
      <c r="AF788">
        <v>8</v>
      </c>
      <c r="AG788">
        <v>13</v>
      </c>
      <c r="AH788">
        <v>5</v>
      </c>
      <c r="AI788">
        <v>2</v>
      </c>
    </row>
    <row r="789" spans="1:35" x14ac:dyDescent="0.2">
      <c r="A789" s="102">
        <v>709</v>
      </c>
      <c r="B789">
        <v>4203</v>
      </c>
      <c r="C789" t="s">
        <v>596</v>
      </c>
      <c r="D789" t="s">
        <v>1062</v>
      </c>
      <c r="E789">
        <v>2818</v>
      </c>
      <c r="F789">
        <v>2887</v>
      </c>
      <c r="G789">
        <v>300</v>
      </c>
      <c r="H789" t="s">
        <v>1042</v>
      </c>
      <c r="I789">
        <v>5110</v>
      </c>
      <c r="J789" t="s">
        <v>933</v>
      </c>
      <c r="K789" t="s">
        <v>1133</v>
      </c>
      <c r="L789">
        <v>1037</v>
      </c>
      <c r="M789">
        <v>1054</v>
      </c>
      <c r="N789">
        <v>800</v>
      </c>
      <c r="O789" t="s">
        <v>1039</v>
      </c>
      <c r="P789">
        <v>0.92226429406339505</v>
      </c>
      <c r="Q789">
        <v>0.94551761104255405</v>
      </c>
      <c r="R789">
        <v>0.17104133666337301</v>
      </c>
      <c r="S789">
        <v>4.2494624692512299E-2</v>
      </c>
      <c r="T789">
        <v>-0.116375947304729</v>
      </c>
      <c r="U789">
        <v>0.116375947304729</v>
      </c>
      <c r="V789">
        <v>7.5267110434435097E-2</v>
      </c>
      <c r="W789">
        <v>-1.64</v>
      </c>
      <c r="X789">
        <v>2.64</v>
      </c>
      <c r="Y789">
        <v>387164</v>
      </c>
      <c r="Z789">
        <v>15487</v>
      </c>
      <c r="AA789">
        <v>0.89</v>
      </c>
      <c r="AB789">
        <v>25</v>
      </c>
      <c r="AC789">
        <v>14</v>
      </c>
      <c r="AD789">
        <v>11</v>
      </c>
      <c r="AE789">
        <v>56</v>
      </c>
      <c r="AF789">
        <v>12</v>
      </c>
      <c r="AG789">
        <v>10</v>
      </c>
      <c r="AH789">
        <v>6</v>
      </c>
      <c r="AI789">
        <v>9</v>
      </c>
    </row>
    <row r="790" spans="1:35" x14ac:dyDescent="0.2">
      <c r="A790" s="102">
        <v>4078</v>
      </c>
      <c r="B790">
        <v>1973</v>
      </c>
      <c r="C790" t="s">
        <v>1047</v>
      </c>
      <c r="D790" t="s">
        <v>1041</v>
      </c>
      <c r="E790">
        <v>4935</v>
      </c>
      <c r="F790">
        <v>4785</v>
      </c>
      <c r="G790">
        <v>200</v>
      </c>
      <c r="H790" t="s">
        <v>1039</v>
      </c>
      <c r="I790">
        <v>7532</v>
      </c>
      <c r="J790" t="s">
        <v>1409</v>
      </c>
      <c r="K790" t="s">
        <v>1063</v>
      </c>
      <c r="L790">
        <v>2053</v>
      </c>
      <c r="M790">
        <v>2034</v>
      </c>
      <c r="N790">
        <v>500</v>
      </c>
      <c r="O790" t="s">
        <v>1042</v>
      </c>
      <c r="P790">
        <v>0.84040017176178705</v>
      </c>
      <c r="Q790">
        <v>0.86212806138070497</v>
      </c>
      <c r="R790">
        <v>7.3057670526473106E-2</v>
      </c>
      <c r="S790">
        <v>6.2870961783386397E-3</v>
      </c>
      <c r="T790">
        <v>1.2190325760512499</v>
      </c>
      <c r="U790">
        <v>1.2190325760512499</v>
      </c>
      <c r="V790">
        <v>1.09508690355105</v>
      </c>
      <c r="W790">
        <v>6.74</v>
      </c>
      <c r="X790">
        <v>6.27</v>
      </c>
      <c r="Y790">
        <v>386861</v>
      </c>
      <c r="Z790">
        <v>17585</v>
      </c>
      <c r="AA790">
        <v>0.88</v>
      </c>
      <c r="AB790">
        <v>22</v>
      </c>
      <c r="AC790">
        <v>13</v>
      </c>
      <c r="AD790">
        <v>9</v>
      </c>
      <c r="AE790">
        <v>59.09</v>
      </c>
      <c r="AF790">
        <v>10</v>
      </c>
      <c r="AG790">
        <v>9</v>
      </c>
      <c r="AH790">
        <v>7</v>
      </c>
      <c r="AI790">
        <v>6</v>
      </c>
    </row>
    <row r="791" spans="1:35" x14ac:dyDescent="0.2">
      <c r="A791" s="102">
        <v>1529</v>
      </c>
      <c r="B791">
        <v>4061</v>
      </c>
      <c r="C791" t="s">
        <v>1224</v>
      </c>
      <c r="D791" t="s">
        <v>1062</v>
      </c>
      <c r="E791">
        <v>2685</v>
      </c>
      <c r="F791">
        <v>2677</v>
      </c>
      <c r="G791">
        <v>400</v>
      </c>
      <c r="H791" t="s">
        <v>1039</v>
      </c>
      <c r="I791">
        <v>7189</v>
      </c>
      <c r="J791" t="s">
        <v>41</v>
      </c>
      <c r="K791" t="s">
        <v>1083</v>
      </c>
      <c r="L791">
        <v>618</v>
      </c>
      <c r="M791">
        <v>616</v>
      </c>
      <c r="N791">
        <v>1700</v>
      </c>
      <c r="O791" t="s">
        <v>1042</v>
      </c>
      <c r="P791">
        <v>0.76530183399794904</v>
      </c>
      <c r="Q791">
        <v>0.92731113502643303</v>
      </c>
      <c r="R791" s="106">
        <v>4.3949175645928901E-2</v>
      </c>
      <c r="S791" s="106">
        <v>1.76380061797859E-3</v>
      </c>
      <c r="T791">
        <v>0.55691745538534798</v>
      </c>
      <c r="U791">
        <v>0.55691745538534798</v>
      </c>
      <c r="V791">
        <v>0.46367506390166902</v>
      </c>
      <c r="W791">
        <v>3.76</v>
      </c>
      <c r="X791">
        <v>2.2000000000000002</v>
      </c>
      <c r="Y791">
        <v>386504</v>
      </c>
      <c r="Z791">
        <v>21472</v>
      </c>
      <c r="AA791">
        <v>1.27</v>
      </c>
      <c r="AB791">
        <v>18</v>
      </c>
      <c r="AC791">
        <v>13</v>
      </c>
      <c r="AD791">
        <v>5</v>
      </c>
      <c r="AE791">
        <v>72.22</v>
      </c>
      <c r="AF791">
        <v>11</v>
      </c>
      <c r="AG791">
        <v>11</v>
      </c>
      <c r="AH791">
        <v>3</v>
      </c>
      <c r="AI791">
        <v>4</v>
      </c>
    </row>
    <row r="792" spans="1:35" x14ac:dyDescent="0.2">
      <c r="A792" s="102">
        <v>3813</v>
      </c>
      <c r="B792">
        <v>3288</v>
      </c>
      <c r="C792" t="s">
        <v>1069</v>
      </c>
      <c r="D792" t="s">
        <v>1059</v>
      </c>
      <c r="E792">
        <v>2448</v>
      </c>
      <c r="F792">
        <v>2440</v>
      </c>
      <c r="G792">
        <v>200</v>
      </c>
      <c r="H792" t="s">
        <v>1042</v>
      </c>
      <c r="I792">
        <v>6856</v>
      </c>
      <c r="J792" t="s">
        <v>230</v>
      </c>
      <c r="K792" t="s">
        <v>1044</v>
      </c>
      <c r="L792">
        <v>5810</v>
      </c>
      <c r="M792">
        <v>5850</v>
      </c>
      <c r="N792">
        <v>100</v>
      </c>
      <c r="O792" t="s">
        <v>1039</v>
      </c>
      <c r="P792">
        <v>0.83977562560805796</v>
      </c>
      <c r="Q792">
        <v>0.87088598471263501</v>
      </c>
      <c r="R792" s="15">
        <v>0.44498001083303601</v>
      </c>
      <c r="S792" s="15">
        <v>4.3926183799285402E-2</v>
      </c>
      <c r="T792">
        <v>-0.33609168909676701</v>
      </c>
      <c r="U792">
        <v>0.33609168909676701</v>
      </c>
      <c r="V792">
        <v>0.41963805052526498</v>
      </c>
      <c r="W792">
        <v>-2.94</v>
      </c>
      <c r="X792">
        <v>16.579999999999998</v>
      </c>
      <c r="Y792">
        <v>386335</v>
      </c>
      <c r="Z792">
        <v>22726</v>
      </c>
      <c r="AA792">
        <v>1.26</v>
      </c>
      <c r="AB792">
        <v>17</v>
      </c>
      <c r="AC792">
        <v>12</v>
      </c>
      <c r="AD792">
        <v>5</v>
      </c>
      <c r="AE792">
        <v>70.59</v>
      </c>
      <c r="AF792">
        <v>9</v>
      </c>
      <c r="AG792">
        <v>9</v>
      </c>
      <c r="AH792">
        <v>4</v>
      </c>
      <c r="AI792">
        <v>4</v>
      </c>
    </row>
    <row r="793" spans="1:35" x14ac:dyDescent="0.2">
      <c r="A793" s="102">
        <v>4536</v>
      </c>
      <c r="B793">
        <v>1941</v>
      </c>
      <c r="C793" t="s">
        <v>1339</v>
      </c>
      <c r="D793" t="s">
        <v>1049</v>
      </c>
      <c r="E793">
        <v>2200</v>
      </c>
      <c r="F793">
        <v>2220</v>
      </c>
      <c r="G793">
        <v>400</v>
      </c>
      <c r="H793" t="s">
        <v>1042</v>
      </c>
      <c r="I793">
        <v>6460</v>
      </c>
      <c r="J793" t="s">
        <v>1263</v>
      </c>
      <c r="K793" t="s">
        <v>1051</v>
      </c>
      <c r="L793">
        <v>1336</v>
      </c>
      <c r="M793">
        <v>1381</v>
      </c>
      <c r="N793">
        <v>600</v>
      </c>
      <c r="O793" t="s">
        <v>1039</v>
      </c>
      <c r="P793">
        <v>0.89967504202025494</v>
      </c>
      <c r="Q793">
        <v>0.84589649529508304</v>
      </c>
      <c r="R793">
        <v>0.19513780168414199</v>
      </c>
      <c r="S793">
        <v>4.70929939835667E-2</v>
      </c>
      <c r="T793">
        <v>-0.20364031408121</v>
      </c>
      <c r="U793">
        <v>0.20364031408121</v>
      </c>
      <c r="V793">
        <v>0.42150480483810099</v>
      </c>
      <c r="W793">
        <v>-0.93</v>
      </c>
      <c r="X793">
        <v>6.69</v>
      </c>
      <c r="Y793">
        <v>385853</v>
      </c>
      <c r="Z793">
        <v>20308</v>
      </c>
      <c r="AA793">
        <v>1.04</v>
      </c>
      <c r="AB793">
        <v>19</v>
      </c>
      <c r="AC793">
        <v>12</v>
      </c>
      <c r="AD793">
        <v>7</v>
      </c>
      <c r="AE793">
        <v>63.16</v>
      </c>
      <c r="AF793">
        <v>12</v>
      </c>
      <c r="AG793">
        <v>11</v>
      </c>
      <c r="AH793">
        <v>6</v>
      </c>
      <c r="AI793">
        <v>2</v>
      </c>
    </row>
    <row r="794" spans="1:35" x14ac:dyDescent="0.2">
      <c r="A794" s="102">
        <v>986</v>
      </c>
      <c r="B794">
        <v>4631</v>
      </c>
      <c r="C794" t="s">
        <v>1246</v>
      </c>
      <c r="D794" t="s">
        <v>1062</v>
      </c>
      <c r="E794">
        <v>2478</v>
      </c>
      <c r="F794">
        <v>2509</v>
      </c>
      <c r="G794">
        <v>400</v>
      </c>
      <c r="H794" t="s">
        <v>1039</v>
      </c>
      <c r="I794">
        <v>8411</v>
      </c>
      <c r="J794" t="s">
        <v>1128</v>
      </c>
      <c r="K794" t="s">
        <v>1083</v>
      </c>
      <c r="L794">
        <v>122.5</v>
      </c>
      <c r="M794">
        <v>123.3</v>
      </c>
      <c r="N794">
        <v>8100</v>
      </c>
      <c r="O794" t="s">
        <v>1042</v>
      </c>
      <c r="P794">
        <v>0.88416833837217201</v>
      </c>
      <c r="Q794">
        <v>0.93898489461036405</v>
      </c>
      <c r="R794">
        <v>0.44002040480944499</v>
      </c>
      <c r="S794">
        <v>5.7502634459676199E-3</v>
      </c>
      <c r="T794">
        <v>1.8693093511591801</v>
      </c>
      <c r="U794">
        <v>1.8693093511591801</v>
      </c>
      <c r="V794">
        <v>1.9965612554757399</v>
      </c>
      <c r="W794">
        <v>9.17</v>
      </c>
      <c r="X794">
        <v>0.49</v>
      </c>
      <c r="Y794">
        <v>385842</v>
      </c>
      <c r="Z794">
        <v>22697</v>
      </c>
      <c r="AA794">
        <v>1.21</v>
      </c>
      <c r="AB794">
        <v>17</v>
      </c>
      <c r="AC794">
        <v>13</v>
      </c>
      <c r="AD794">
        <v>4</v>
      </c>
      <c r="AE794">
        <v>76.47</v>
      </c>
      <c r="AF794">
        <v>13</v>
      </c>
      <c r="AG794">
        <v>7</v>
      </c>
      <c r="AH794">
        <v>3</v>
      </c>
      <c r="AI794">
        <v>7</v>
      </c>
    </row>
    <row r="795" spans="1:35" x14ac:dyDescent="0.2">
      <c r="A795" s="102">
        <v>1786</v>
      </c>
      <c r="B795">
        <v>7731</v>
      </c>
      <c r="C795" t="s">
        <v>1233</v>
      </c>
      <c r="D795" t="s">
        <v>1048</v>
      </c>
      <c r="E795">
        <v>986</v>
      </c>
      <c r="F795">
        <v>994</v>
      </c>
      <c r="G795">
        <v>1100</v>
      </c>
      <c r="H795" t="s">
        <v>1042</v>
      </c>
      <c r="I795">
        <v>8012</v>
      </c>
      <c r="J795" t="s">
        <v>1212</v>
      </c>
      <c r="K795" t="s">
        <v>1046</v>
      </c>
      <c r="L795">
        <v>1283</v>
      </c>
      <c r="M795">
        <v>1317</v>
      </c>
      <c r="N795">
        <v>800</v>
      </c>
      <c r="O795" t="s">
        <v>1039</v>
      </c>
      <c r="P795">
        <v>0.856874255864016</v>
      </c>
      <c r="Q795">
        <v>0.92209310293190605</v>
      </c>
      <c r="R795" s="106">
        <v>0.37515446521825002</v>
      </c>
      <c r="S795">
        <v>6.8378559893280497E-2</v>
      </c>
      <c r="T795">
        <v>-1.3082458747071799</v>
      </c>
      <c r="U795">
        <v>1.3082458747071799</v>
      </c>
      <c r="V795">
        <v>0.74462194920999303</v>
      </c>
      <c r="W795">
        <v>-7.77</v>
      </c>
      <c r="X795">
        <v>3.78</v>
      </c>
      <c r="Y795">
        <v>385740</v>
      </c>
      <c r="Z795">
        <v>20302</v>
      </c>
      <c r="AA795">
        <v>0.98</v>
      </c>
      <c r="AB795">
        <v>19</v>
      </c>
      <c r="AC795">
        <v>14</v>
      </c>
      <c r="AD795">
        <v>5</v>
      </c>
      <c r="AE795">
        <v>73.680000000000007</v>
      </c>
      <c r="AF795">
        <v>13</v>
      </c>
      <c r="AG795">
        <v>8</v>
      </c>
      <c r="AH795">
        <v>3</v>
      </c>
      <c r="AI795">
        <v>8</v>
      </c>
    </row>
    <row r="796" spans="1:35" x14ac:dyDescent="0.2">
      <c r="A796" s="102">
        <v>4495</v>
      </c>
      <c r="B796">
        <v>1951</v>
      </c>
      <c r="C796" t="s">
        <v>1369</v>
      </c>
      <c r="D796" t="s">
        <v>1049</v>
      </c>
      <c r="E796">
        <v>2696</v>
      </c>
      <c r="F796">
        <v>2665</v>
      </c>
      <c r="G796">
        <v>400</v>
      </c>
      <c r="H796" t="s">
        <v>1042</v>
      </c>
      <c r="I796">
        <v>8919</v>
      </c>
      <c r="J796" t="s">
        <v>1363</v>
      </c>
      <c r="K796" t="s">
        <v>1059</v>
      </c>
      <c r="L796">
        <v>2032</v>
      </c>
      <c r="M796">
        <v>2126</v>
      </c>
      <c r="N796">
        <v>500</v>
      </c>
      <c r="O796" t="s">
        <v>1039</v>
      </c>
      <c r="P796">
        <v>0.782067114508603</v>
      </c>
      <c r="Q796">
        <v>0.84759467179491599</v>
      </c>
      <c r="R796" s="15">
        <v>0.37552222733956597</v>
      </c>
      <c r="S796">
        <v>8.6292596490886095E-2</v>
      </c>
      <c r="T796">
        <v>-0.73047229368876099</v>
      </c>
      <c r="U796">
        <v>0.73047229368876099</v>
      </c>
      <c r="V796">
        <v>7.9049704515297803E-2</v>
      </c>
      <c r="W796">
        <v>-6.36</v>
      </c>
      <c r="X796">
        <v>0.28000000000000003</v>
      </c>
      <c r="Y796">
        <v>385562</v>
      </c>
      <c r="Z796">
        <v>19278</v>
      </c>
      <c r="AA796">
        <v>1.1100000000000001</v>
      </c>
      <c r="AB796">
        <v>20</v>
      </c>
      <c r="AC796">
        <v>13</v>
      </c>
      <c r="AD796">
        <v>7</v>
      </c>
      <c r="AE796">
        <v>65</v>
      </c>
      <c r="AF796">
        <v>7</v>
      </c>
      <c r="AG796">
        <v>12</v>
      </c>
      <c r="AH796">
        <v>7</v>
      </c>
      <c r="AI796">
        <v>1</v>
      </c>
    </row>
    <row r="797" spans="1:35" x14ac:dyDescent="0.2">
      <c r="A797" s="102">
        <v>2499</v>
      </c>
      <c r="B797">
        <v>4917</v>
      </c>
      <c r="C797" t="s">
        <v>1307</v>
      </c>
      <c r="D797" t="s">
        <v>1062</v>
      </c>
      <c r="E797">
        <v>2068</v>
      </c>
      <c r="F797">
        <v>2129</v>
      </c>
      <c r="G797">
        <v>500</v>
      </c>
      <c r="H797" t="s">
        <v>1042</v>
      </c>
      <c r="I797">
        <v>6183</v>
      </c>
      <c r="J797" t="s">
        <v>1217</v>
      </c>
      <c r="K797" t="s">
        <v>1052</v>
      </c>
      <c r="L797">
        <v>1265</v>
      </c>
      <c r="M797">
        <v>1272</v>
      </c>
      <c r="N797">
        <v>800</v>
      </c>
      <c r="O797" t="s">
        <v>1039</v>
      </c>
      <c r="P797">
        <v>0.90260215225530305</v>
      </c>
      <c r="Q797">
        <v>0.90576837257165499</v>
      </c>
      <c r="R797">
        <v>1.0378062960479099E-2</v>
      </c>
      <c r="S797">
        <v>1.5833531837222799E-2</v>
      </c>
      <c r="T797">
        <v>-0.962073098612935</v>
      </c>
      <c r="U797">
        <v>0.962073098612935</v>
      </c>
      <c r="V797">
        <v>1.3681602773810499</v>
      </c>
      <c r="W797">
        <v>-8.4600000000000009</v>
      </c>
      <c r="X797">
        <v>4.41</v>
      </c>
      <c r="Y797">
        <v>385506</v>
      </c>
      <c r="Z797">
        <v>18357</v>
      </c>
      <c r="AA797">
        <v>0.9</v>
      </c>
      <c r="AB797">
        <v>21</v>
      </c>
      <c r="AC797">
        <v>12</v>
      </c>
      <c r="AD797">
        <v>9</v>
      </c>
      <c r="AE797">
        <v>57.14</v>
      </c>
      <c r="AF797">
        <v>12</v>
      </c>
      <c r="AG797">
        <v>10</v>
      </c>
      <c r="AH797">
        <v>5</v>
      </c>
      <c r="AI797">
        <v>6</v>
      </c>
    </row>
    <row r="798" spans="1:35" x14ac:dyDescent="0.2">
      <c r="A798" s="102">
        <v>673</v>
      </c>
      <c r="B798">
        <v>4188</v>
      </c>
      <c r="C798" t="s">
        <v>1205</v>
      </c>
      <c r="D798" t="s">
        <v>1062</v>
      </c>
      <c r="E798">
        <v>612.79999999999995</v>
      </c>
      <c r="F798">
        <v>621.70000000000005</v>
      </c>
      <c r="G798">
        <v>900</v>
      </c>
      <c r="H798" t="s">
        <v>1042</v>
      </c>
      <c r="I798">
        <v>6201</v>
      </c>
      <c r="J798" t="s">
        <v>1329</v>
      </c>
      <c r="K798" t="s">
        <v>1055</v>
      </c>
      <c r="L798">
        <v>5390</v>
      </c>
      <c r="M798">
        <v>5510</v>
      </c>
      <c r="N798">
        <v>100</v>
      </c>
      <c r="O798" t="s">
        <v>1039</v>
      </c>
      <c r="P798">
        <v>0.87793459206311197</v>
      </c>
      <c r="Q798">
        <v>0.94634302447645002</v>
      </c>
      <c r="R798">
        <v>0.430151200833915</v>
      </c>
      <c r="S798" s="15">
        <v>2.85144032668418E-5</v>
      </c>
      <c r="T798">
        <v>-2.00091089682781</v>
      </c>
      <c r="U798">
        <v>2.00091089682781</v>
      </c>
      <c r="V798">
        <v>2.0201880547741999</v>
      </c>
      <c r="W798">
        <v>-10.76</v>
      </c>
      <c r="X798">
        <v>1.55</v>
      </c>
      <c r="Y798">
        <v>385265</v>
      </c>
      <c r="Z798">
        <v>24079</v>
      </c>
      <c r="AA798">
        <v>1.45</v>
      </c>
      <c r="AB798">
        <v>16</v>
      </c>
      <c r="AC798">
        <v>12</v>
      </c>
      <c r="AD798">
        <v>4</v>
      </c>
      <c r="AE798">
        <v>75</v>
      </c>
      <c r="AF798">
        <v>13</v>
      </c>
      <c r="AG798">
        <v>7</v>
      </c>
      <c r="AH798">
        <v>1</v>
      </c>
      <c r="AI798">
        <v>8</v>
      </c>
    </row>
    <row r="799" spans="1:35" x14ac:dyDescent="0.2">
      <c r="A799" s="102">
        <v>4999</v>
      </c>
      <c r="B799">
        <v>2503</v>
      </c>
      <c r="C799" t="s">
        <v>1572</v>
      </c>
      <c r="D799" t="s">
        <v>1065</v>
      </c>
      <c r="E799">
        <v>2080</v>
      </c>
      <c r="F799">
        <v>2077.5</v>
      </c>
      <c r="G799">
        <v>500</v>
      </c>
      <c r="H799" t="s">
        <v>1039</v>
      </c>
      <c r="I799">
        <v>7451</v>
      </c>
      <c r="J799" t="s">
        <v>682</v>
      </c>
      <c r="K799" t="s">
        <v>1046</v>
      </c>
      <c r="L799">
        <v>2618</v>
      </c>
      <c r="M799">
        <v>2575</v>
      </c>
      <c r="N799">
        <v>400</v>
      </c>
      <c r="O799" t="s">
        <v>1042</v>
      </c>
      <c r="P799">
        <v>0.79208677438963704</v>
      </c>
      <c r="Q799">
        <v>0.82811594329971405</v>
      </c>
      <c r="R799">
        <v>8.6533054500150905E-2</v>
      </c>
      <c r="S799">
        <v>5.2644408538505497E-3</v>
      </c>
      <c r="T799">
        <v>0.36550154271813901</v>
      </c>
      <c r="U799">
        <v>0.36550154271813901</v>
      </c>
      <c r="V799">
        <v>3.9488960235408502E-2</v>
      </c>
      <c r="W799">
        <v>1.52</v>
      </c>
      <c r="X799">
        <v>0.85</v>
      </c>
      <c r="Y799">
        <v>384849</v>
      </c>
      <c r="Z799">
        <v>22638</v>
      </c>
      <c r="AA799">
        <v>1.18</v>
      </c>
      <c r="AB799">
        <v>17</v>
      </c>
      <c r="AC799">
        <v>13</v>
      </c>
      <c r="AD799">
        <v>4</v>
      </c>
      <c r="AE799">
        <v>76.47</v>
      </c>
      <c r="AF799">
        <v>11</v>
      </c>
      <c r="AG799">
        <v>8</v>
      </c>
      <c r="AH799">
        <v>2</v>
      </c>
      <c r="AI799">
        <v>7</v>
      </c>
    </row>
    <row r="800" spans="1:35" x14ac:dyDescent="0.2">
      <c r="A800" s="102">
        <v>1273</v>
      </c>
      <c r="B800">
        <v>4061</v>
      </c>
      <c r="C800" t="s">
        <v>1224</v>
      </c>
      <c r="D800" t="s">
        <v>1062</v>
      </c>
      <c r="E800">
        <v>2685</v>
      </c>
      <c r="F800">
        <v>2677</v>
      </c>
      <c r="G800">
        <v>400</v>
      </c>
      <c r="H800" t="s">
        <v>1039</v>
      </c>
      <c r="I800">
        <v>7327</v>
      </c>
      <c r="J800" t="s">
        <v>1235</v>
      </c>
      <c r="K800" t="s">
        <v>1083</v>
      </c>
      <c r="L800">
        <v>2266</v>
      </c>
      <c r="M800">
        <v>2281</v>
      </c>
      <c r="N800">
        <v>500</v>
      </c>
      <c r="O800" t="s">
        <v>1042</v>
      </c>
      <c r="P800">
        <v>0.73829888422140799</v>
      </c>
      <c r="Q800">
        <v>0.93279086832774705</v>
      </c>
      <c r="R800" s="106">
        <v>0.46366281058789899</v>
      </c>
      <c r="S800">
        <v>2.78446615292957E-4</v>
      </c>
      <c r="T800">
        <v>0.56876606183253997</v>
      </c>
      <c r="U800">
        <v>0.56876606183253997</v>
      </c>
      <c r="V800">
        <v>0.47263693547139601</v>
      </c>
      <c r="W800">
        <v>3.87</v>
      </c>
      <c r="X800">
        <v>6.51</v>
      </c>
      <c r="Y800">
        <v>384742</v>
      </c>
      <c r="Z800">
        <v>48093</v>
      </c>
      <c r="AA800">
        <v>2.54</v>
      </c>
      <c r="AB800">
        <v>8</v>
      </c>
      <c r="AC800">
        <v>6</v>
      </c>
      <c r="AD800">
        <v>2</v>
      </c>
      <c r="AE800">
        <v>75</v>
      </c>
      <c r="AF800">
        <v>11</v>
      </c>
      <c r="AG800">
        <v>4</v>
      </c>
      <c r="AH800">
        <v>2</v>
      </c>
      <c r="AI800">
        <v>2</v>
      </c>
    </row>
    <row r="801" spans="1:35" x14ac:dyDescent="0.2">
      <c r="A801" s="102">
        <v>5211</v>
      </c>
      <c r="B801">
        <v>8766</v>
      </c>
      <c r="C801" t="s">
        <v>1164</v>
      </c>
      <c r="D801" t="s">
        <v>1171</v>
      </c>
      <c r="E801">
        <v>4520</v>
      </c>
      <c r="F801">
        <v>4507</v>
      </c>
      <c r="G801">
        <v>200</v>
      </c>
      <c r="H801" t="s">
        <v>1042</v>
      </c>
      <c r="I801">
        <v>9142</v>
      </c>
      <c r="J801" t="s">
        <v>784</v>
      </c>
      <c r="K801" t="s">
        <v>1125</v>
      </c>
      <c r="L801">
        <v>2898</v>
      </c>
      <c r="M801">
        <v>2985</v>
      </c>
      <c r="N801">
        <v>300</v>
      </c>
      <c r="O801" t="s">
        <v>1039</v>
      </c>
      <c r="P801">
        <v>0.884727891979734</v>
      </c>
      <c r="Q801">
        <v>0.81857146634793398</v>
      </c>
      <c r="R801">
        <v>3.6778086214291801E-2</v>
      </c>
      <c r="S801">
        <v>2.9547995041310799E-2</v>
      </c>
      <c r="T801">
        <v>-1.97791531386904</v>
      </c>
      <c r="U801">
        <v>1.97791531386904</v>
      </c>
      <c r="V801">
        <v>1.5490939609216801</v>
      </c>
      <c r="W801">
        <v>-9.9600000000000009</v>
      </c>
      <c r="X801">
        <v>0.65</v>
      </c>
      <c r="Y801">
        <v>384731</v>
      </c>
      <c r="Z801">
        <v>29595</v>
      </c>
      <c r="AA801">
        <v>1.55</v>
      </c>
      <c r="AB801">
        <v>13</v>
      </c>
      <c r="AC801">
        <v>10</v>
      </c>
      <c r="AD801">
        <v>3</v>
      </c>
      <c r="AE801">
        <v>76.92</v>
      </c>
      <c r="AF801">
        <v>14</v>
      </c>
      <c r="AG801">
        <v>7</v>
      </c>
      <c r="AH801">
        <v>2</v>
      </c>
      <c r="AI801">
        <v>4</v>
      </c>
    </row>
    <row r="802" spans="1:35" x14ac:dyDescent="0.2">
      <c r="A802" s="102">
        <v>1478</v>
      </c>
      <c r="B802">
        <v>6028</v>
      </c>
      <c r="C802" t="s">
        <v>498</v>
      </c>
      <c r="D802" t="s">
        <v>1052</v>
      </c>
      <c r="E802">
        <v>6010</v>
      </c>
      <c r="F802">
        <v>6320</v>
      </c>
      <c r="G802">
        <v>100</v>
      </c>
      <c r="H802" t="s">
        <v>1039</v>
      </c>
      <c r="I802">
        <v>8601</v>
      </c>
      <c r="J802" t="s">
        <v>22</v>
      </c>
      <c r="K802" t="s">
        <v>1181</v>
      </c>
      <c r="L802">
        <v>435</v>
      </c>
      <c r="M802">
        <v>433.1</v>
      </c>
      <c r="N802">
        <v>1500</v>
      </c>
      <c r="O802" t="s">
        <v>1042</v>
      </c>
      <c r="P802">
        <v>0.91907414952353805</v>
      </c>
      <c r="Q802">
        <v>0.92868344062421304</v>
      </c>
      <c r="R802" s="106">
        <v>0.20018672338434501</v>
      </c>
      <c r="S802" s="106">
        <v>1.6692661236827301E-3</v>
      </c>
      <c r="T802">
        <v>1.43878103863832</v>
      </c>
      <c r="U802">
        <v>1.43878103863832</v>
      </c>
      <c r="V802">
        <v>0.89440568817755794</v>
      </c>
      <c r="W802">
        <v>12.59</v>
      </c>
      <c r="X802">
        <v>2.79</v>
      </c>
      <c r="Y802">
        <v>384689</v>
      </c>
      <c r="Z802">
        <v>16726</v>
      </c>
      <c r="AA802">
        <v>1.07</v>
      </c>
      <c r="AB802">
        <v>23</v>
      </c>
      <c r="AC802">
        <v>15</v>
      </c>
      <c r="AD802">
        <v>8</v>
      </c>
      <c r="AE802">
        <v>65.22</v>
      </c>
      <c r="AF802">
        <v>9</v>
      </c>
      <c r="AG802">
        <v>13</v>
      </c>
      <c r="AH802">
        <v>6</v>
      </c>
      <c r="AI802">
        <v>4</v>
      </c>
    </row>
    <row r="803" spans="1:35" x14ac:dyDescent="0.2">
      <c r="A803" s="102">
        <v>1603</v>
      </c>
      <c r="B803">
        <v>1808</v>
      </c>
      <c r="C803" t="s">
        <v>512</v>
      </c>
      <c r="D803" t="s">
        <v>1049</v>
      </c>
      <c r="E803">
        <v>1197</v>
      </c>
      <c r="F803">
        <v>1208</v>
      </c>
      <c r="G803">
        <v>800</v>
      </c>
      <c r="H803" t="s">
        <v>1042</v>
      </c>
      <c r="I803">
        <v>2379</v>
      </c>
      <c r="J803" t="s">
        <v>424</v>
      </c>
      <c r="K803" t="s">
        <v>1052</v>
      </c>
      <c r="L803">
        <v>2394</v>
      </c>
      <c r="M803">
        <v>2554</v>
      </c>
      <c r="N803">
        <v>400</v>
      </c>
      <c r="O803" t="s">
        <v>1039</v>
      </c>
      <c r="P803">
        <v>0.91075222023527203</v>
      </c>
      <c r="Q803">
        <v>0.92588268525600703</v>
      </c>
      <c r="R803" s="106">
        <v>0.100421603966084</v>
      </c>
      <c r="S803">
        <v>8.5517532891668593E-2</v>
      </c>
      <c r="T803">
        <v>-0.63310410319536103</v>
      </c>
      <c r="U803">
        <v>0.63310410319536103</v>
      </c>
      <c r="V803">
        <v>0.40620648552927602</v>
      </c>
      <c r="W803">
        <v>-13.28</v>
      </c>
      <c r="X803">
        <v>5.4</v>
      </c>
      <c r="Y803">
        <v>384662</v>
      </c>
      <c r="Z803">
        <v>13264</v>
      </c>
      <c r="AA803">
        <v>0.63</v>
      </c>
      <c r="AB803">
        <v>29</v>
      </c>
      <c r="AC803">
        <v>16</v>
      </c>
      <c r="AD803">
        <v>13</v>
      </c>
      <c r="AE803">
        <v>55.17</v>
      </c>
      <c r="AF803">
        <v>8</v>
      </c>
      <c r="AG803">
        <v>15</v>
      </c>
      <c r="AH803">
        <v>10</v>
      </c>
      <c r="AI803">
        <v>4</v>
      </c>
    </row>
    <row r="804" spans="1:35" x14ac:dyDescent="0.2">
      <c r="A804" s="102">
        <v>2957</v>
      </c>
      <c r="B804">
        <v>1942</v>
      </c>
      <c r="C804" t="s">
        <v>1374</v>
      </c>
      <c r="D804" t="s">
        <v>1049</v>
      </c>
      <c r="E804">
        <v>916</v>
      </c>
      <c r="F804">
        <v>924</v>
      </c>
      <c r="G804">
        <v>1100</v>
      </c>
      <c r="H804" t="s">
        <v>1039</v>
      </c>
      <c r="I804">
        <v>8585</v>
      </c>
      <c r="J804" t="s">
        <v>1386</v>
      </c>
      <c r="K804" t="s">
        <v>1045</v>
      </c>
      <c r="L804">
        <v>121</v>
      </c>
      <c r="M804">
        <v>121</v>
      </c>
      <c r="N804">
        <v>8400</v>
      </c>
      <c r="O804" t="s">
        <v>1042</v>
      </c>
      <c r="P804">
        <v>0.94579511069164801</v>
      </c>
      <c r="Q804">
        <v>0.89445547447879703</v>
      </c>
      <c r="R804">
        <v>2.0897781882469602E-3</v>
      </c>
      <c r="S804">
        <v>6.3148321876652203E-2</v>
      </c>
      <c r="T804">
        <v>1.56674944384676</v>
      </c>
      <c r="U804">
        <v>1.56674944384676</v>
      </c>
      <c r="V804">
        <v>1.26859675556829</v>
      </c>
      <c r="W804">
        <v>11.41</v>
      </c>
      <c r="X804">
        <v>0</v>
      </c>
      <c r="Y804">
        <v>384120</v>
      </c>
      <c r="Z804">
        <v>17460</v>
      </c>
      <c r="AA804">
        <v>0.82</v>
      </c>
      <c r="AB804">
        <v>22</v>
      </c>
      <c r="AC804">
        <v>13</v>
      </c>
      <c r="AD804">
        <v>9</v>
      </c>
      <c r="AE804">
        <v>59.09</v>
      </c>
      <c r="AF804">
        <v>12</v>
      </c>
      <c r="AG804">
        <v>11</v>
      </c>
      <c r="AH804">
        <v>3</v>
      </c>
      <c r="AI804">
        <v>8</v>
      </c>
    </row>
    <row r="805" spans="1:35" x14ac:dyDescent="0.2">
      <c r="A805" s="102">
        <v>3962</v>
      </c>
      <c r="B805">
        <v>4704</v>
      </c>
      <c r="C805" t="s">
        <v>1002</v>
      </c>
      <c r="D805" t="s">
        <v>1041</v>
      </c>
      <c r="E805">
        <v>5400</v>
      </c>
      <c r="F805">
        <v>5370</v>
      </c>
      <c r="G805">
        <v>200</v>
      </c>
      <c r="H805" t="s">
        <v>1042</v>
      </c>
      <c r="I805">
        <v>6951</v>
      </c>
      <c r="J805" t="s">
        <v>225</v>
      </c>
      <c r="K805" t="s">
        <v>1044</v>
      </c>
      <c r="L805">
        <v>3365</v>
      </c>
      <c r="M805">
        <v>3430</v>
      </c>
      <c r="N805">
        <v>300</v>
      </c>
      <c r="O805" t="s">
        <v>1039</v>
      </c>
      <c r="P805">
        <v>0.86138094526145703</v>
      </c>
      <c r="Q805">
        <v>0.86638170803804604</v>
      </c>
      <c r="R805">
        <v>0.26655196560531702</v>
      </c>
      <c r="S805">
        <v>2.0825401264154601E-2</v>
      </c>
      <c r="T805">
        <v>-1.22413332089789</v>
      </c>
      <c r="U805">
        <v>1.22413332089789</v>
      </c>
      <c r="V805">
        <v>0.99589356592714895</v>
      </c>
      <c r="W805">
        <v>-16.100000000000001</v>
      </c>
      <c r="X805">
        <v>4.1900000000000004</v>
      </c>
      <c r="Y805">
        <v>384010</v>
      </c>
      <c r="Z805">
        <v>22589</v>
      </c>
      <c r="AA805">
        <v>0.67</v>
      </c>
      <c r="AB805">
        <v>17</v>
      </c>
      <c r="AC805">
        <v>9</v>
      </c>
      <c r="AD805">
        <v>8</v>
      </c>
      <c r="AE805">
        <v>52.94</v>
      </c>
      <c r="AF805">
        <v>7</v>
      </c>
      <c r="AG805">
        <v>9</v>
      </c>
      <c r="AH805">
        <v>6</v>
      </c>
      <c r="AI805">
        <v>2</v>
      </c>
    </row>
    <row r="806" spans="1:35" x14ac:dyDescent="0.2">
      <c r="A806" s="102">
        <v>5212</v>
      </c>
      <c r="B806">
        <v>1835</v>
      </c>
      <c r="C806" t="s">
        <v>926</v>
      </c>
      <c r="D806" t="s">
        <v>1049</v>
      </c>
      <c r="E806">
        <v>2769</v>
      </c>
      <c r="F806">
        <v>2780</v>
      </c>
      <c r="G806">
        <v>300</v>
      </c>
      <c r="H806" t="s">
        <v>1039</v>
      </c>
      <c r="I806">
        <v>6703</v>
      </c>
      <c r="J806" t="s">
        <v>1237</v>
      </c>
      <c r="K806" t="s">
        <v>1044</v>
      </c>
      <c r="L806">
        <v>1071</v>
      </c>
      <c r="M806">
        <v>1087</v>
      </c>
      <c r="N806">
        <v>800</v>
      </c>
      <c r="O806" t="s">
        <v>1042</v>
      </c>
      <c r="P806">
        <v>0.66230097739576499</v>
      </c>
      <c r="Q806">
        <v>0.81857060093880496</v>
      </c>
      <c r="R806">
        <v>5.5325571638127902E-2</v>
      </c>
      <c r="S806">
        <v>2.04753076174717E-2</v>
      </c>
      <c r="T806">
        <v>1.8965802640496899E-2</v>
      </c>
      <c r="U806">
        <v>1.8965802640496899E-2</v>
      </c>
      <c r="V806">
        <v>0.19958473583723499</v>
      </c>
      <c r="W806">
        <v>0.19</v>
      </c>
      <c r="X806">
        <v>4.2699999999999996</v>
      </c>
      <c r="Y806">
        <v>383978</v>
      </c>
      <c r="Z806">
        <v>21332</v>
      </c>
      <c r="AA806">
        <v>1.1100000000000001</v>
      </c>
      <c r="AB806">
        <v>18</v>
      </c>
      <c r="AC806">
        <v>14</v>
      </c>
      <c r="AD806">
        <v>4</v>
      </c>
      <c r="AE806">
        <v>77.78</v>
      </c>
      <c r="AF806">
        <v>13</v>
      </c>
      <c r="AG806">
        <v>8</v>
      </c>
      <c r="AH806">
        <v>4</v>
      </c>
      <c r="AI806">
        <v>6</v>
      </c>
    </row>
    <row r="807" spans="1:35" x14ac:dyDescent="0.2">
      <c r="A807" s="102">
        <v>1185</v>
      </c>
      <c r="B807">
        <v>4917</v>
      </c>
      <c r="C807" t="s">
        <v>1307</v>
      </c>
      <c r="D807" t="s">
        <v>1062</v>
      </c>
      <c r="E807">
        <v>2068</v>
      </c>
      <c r="F807">
        <v>2129</v>
      </c>
      <c r="G807">
        <v>400</v>
      </c>
      <c r="H807" t="s">
        <v>1042</v>
      </c>
      <c r="I807">
        <v>6902</v>
      </c>
      <c r="J807" t="s">
        <v>665</v>
      </c>
      <c r="K807" t="s">
        <v>1055</v>
      </c>
      <c r="L807">
        <v>3750</v>
      </c>
      <c r="M807">
        <v>3865</v>
      </c>
      <c r="N807">
        <v>200</v>
      </c>
      <c r="O807" t="s">
        <v>1039</v>
      </c>
      <c r="P807">
        <v>0.92668399930427403</v>
      </c>
      <c r="Q807">
        <v>0.93454077094726595</v>
      </c>
      <c r="R807">
        <v>3.3454800877659702E-2</v>
      </c>
      <c r="S807">
        <v>8.6409008963041108E-3</v>
      </c>
      <c r="T807">
        <v>-1.1793230216109201</v>
      </c>
      <c r="U807">
        <v>1.1793230216109201</v>
      </c>
      <c r="V807">
        <v>1.2455559574448001</v>
      </c>
      <c r="W807">
        <v>-5.6</v>
      </c>
      <c r="X807">
        <v>10.17</v>
      </c>
      <c r="Y807">
        <v>383851</v>
      </c>
      <c r="Z807">
        <v>47981</v>
      </c>
      <c r="AA807">
        <v>2.5499999999999998</v>
      </c>
      <c r="AB807">
        <v>8</v>
      </c>
      <c r="AC807">
        <v>8</v>
      </c>
      <c r="AD807">
        <v>0</v>
      </c>
      <c r="AE807">
        <v>100</v>
      </c>
      <c r="AF807">
        <v>11</v>
      </c>
      <c r="AG807">
        <v>4</v>
      </c>
      <c r="AH807">
        <v>0</v>
      </c>
      <c r="AI807">
        <v>4</v>
      </c>
    </row>
    <row r="808" spans="1:35" x14ac:dyDescent="0.2">
      <c r="A808" s="102">
        <v>4791</v>
      </c>
      <c r="B808">
        <v>2412</v>
      </c>
      <c r="C808" t="s">
        <v>1675</v>
      </c>
      <c r="D808" t="s">
        <v>1052</v>
      </c>
      <c r="E808">
        <v>1958</v>
      </c>
      <c r="F808">
        <v>2000</v>
      </c>
      <c r="G808">
        <v>500</v>
      </c>
      <c r="H808" t="s">
        <v>1039</v>
      </c>
      <c r="I808">
        <v>7189</v>
      </c>
      <c r="J808" t="s">
        <v>41</v>
      </c>
      <c r="K808" t="s">
        <v>1083</v>
      </c>
      <c r="L808">
        <v>618</v>
      </c>
      <c r="M808">
        <v>616</v>
      </c>
      <c r="N808">
        <v>1600</v>
      </c>
      <c r="O808" t="s">
        <v>1042</v>
      </c>
      <c r="P808">
        <v>0.74574723702429002</v>
      </c>
      <c r="Q808">
        <v>0.836851980759303</v>
      </c>
      <c r="R808" s="106">
        <v>0.48125570830681103</v>
      </c>
      <c r="S808">
        <v>4.9979568141770403E-2</v>
      </c>
      <c r="T808">
        <v>1.7369320695241901</v>
      </c>
      <c r="U808">
        <v>1.7369320695241901</v>
      </c>
      <c r="V808">
        <v>1.49480744755295</v>
      </c>
      <c r="W808">
        <v>15.14</v>
      </c>
      <c r="X808">
        <v>1.44</v>
      </c>
      <c r="Y808">
        <v>383777</v>
      </c>
      <c r="Z808">
        <v>13234</v>
      </c>
      <c r="AA808">
        <v>0.62</v>
      </c>
      <c r="AB808">
        <v>29</v>
      </c>
      <c r="AC808">
        <v>17</v>
      </c>
      <c r="AD808">
        <v>12</v>
      </c>
      <c r="AE808">
        <v>58.62</v>
      </c>
      <c r="AF808">
        <v>8</v>
      </c>
      <c r="AG808">
        <v>14</v>
      </c>
      <c r="AH808">
        <v>10</v>
      </c>
      <c r="AI808">
        <v>5</v>
      </c>
    </row>
    <row r="809" spans="1:35" x14ac:dyDescent="0.2">
      <c r="A809" s="102">
        <v>5002</v>
      </c>
      <c r="B809">
        <v>4321</v>
      </c>
      <c r="C809" t="s">
        <v>1735</v>
      </c>
      <c r="D809" t="s">
        <v>1052</v>
      </c>
      <c r="E809">
        <v>497</v>
      </c>
      <c r="F809">
        <v>503</v>
      </c>
      <c r="G809">
        <v>2000</v>
      </c>
      <c r="H809" t="s">
        <v>1039</v>
      </c>
      <c r="I809">
        <v>6457</v>
      </c>
      <c r="J809" t="s">
        <v>1299</v>
      </c>
      <c r="K809" t="s">
        <v>1051</v>
      </c>
      <c r="L809">
        <v>2448</v>
      </c>
      <c r="M809">
        <v>2514</v>
      </c>
      <c r="N809">
        <v>400</v>
      </c>
      <c r="O809" t="s">
        <v>1042</v>
      </c>
      <c r="P809">
        <v>0.93012753530828995</v>
      </c>
      <c r="Q809">
        <v>0.82805919656419202</v>
      </c>
      <c r="R809" s="15">
        <v>0.470639010207271</v>
      </c>
      <c r="S809" s="15">
        <v>7.6545187061466999E-2</v>
      </c>
      <c r="T809">
        <v>0.84479671439131898</v>
      </c>
      <c r="U809">
        <v>0.84479671439131898</v>
      </c>
      <c r="V809">
        <v>0.87302062390579804</v>
      </c>
      <c r="W809">
        <v>7.3</v>
      </c>
      <c r="X809">
        <v>0.04</v>
      </c>
      <c r="Y809">
        <v>383621</v>
      </c>
      <c r="Z809">
        <v>20191</v>
      </c>
      <c r="AA809">
        <v>1.1200000000000001</v>
      </c>
      <c r="AB809">
        <v>19</v>
      </c>
      <c r="AC809">
        <v>12</v>
      </c>
      <c r="AD809">
        <v>7</v>
      </c>
      <c r="AE809">
        <v>63.16</v>
      </c>
      <c r="AF809">
        <v>10</v>
      </c>
      <c r="AG809">
        <v>9</v>
      </c>
      <c r="AH809">
        <v>5</v>
      </c>
      <c r="AI809">
        <v>5</v>
      </c>
    </row>
    <row r="810" spans="1:35" x14ac:dyDescent="0.2">
      <c r="A810" s="102">
        <v>1629</v>
      </c>
      <c r="B810">
        <v>7164</v>
      </c>
      <c r="C810" t="s">
        <v>1199</v>
      </c>
      <c r="D810" t="s">
        <v>1045</v>
      </c>
      <c r="E810">
        <v>3475</v>
      </c>
      <c r="F810">
        <v>3440</v>
      </c>
      <c r="G810">
        <v>300</v>
      </c>
      <c r="H810" t="s">
        <v>1042</v>
      </c>
      <c r="I810">
        <v>8031</v>
      </c>
      <c r="J810" t="s">
        <v>708</v>
      </c>
      <c r="K810" t="s">
        <v>1046</v>
      </c>
      <c r="L810">
        <v>1603.5</v>
      </c>
      <c r="M810">
        <v>1639</v>
      </c>
      <c r="N810">
        <v>600</v>
      </c>
      <c r="O810" t="s">
        <v>1039</v>
      </c>
      <c r="P810">
        <v>0.96505036958039703</v>
      </c>
      <c r="Q810">
        <v>0.92539971957643097</v>
      </c>
      <c r="R810">
        <v>0.14155801650629399</v>
      </c>
      <c r="S810">
        <v>5.7057566342224697E-2</v>
      </c>
      <c r="T810">
        <v>-0.62111025285703003</v>
      </c>
      <c r="U810">
        <v>0.62111025285703003</v>
      </c>
      <c r="V810">
        <v>1.1375532459250099</v>
      </c>
      <c r="W810">
        <v>-5.34</v>
      </c>
      <c r="X810">
        <v>4.71</v>
      </c>
      <c r="Y810">
        <v>383461</v>
      </c>
      <c r="Z810">
        <v>18260</v>
      </c>
      <c r="AA810">
        <v>1</v>
      </c>
      <c r="AB810">
        <v>21</v>
      </c>
      <c r="AC810">
        <v>15</v>
      </c>
      <c r="AD810">
        <v>6</v>
      </c>
      <c r="AE810">
        <v>71.430000000000007</v>
      </c>
      <c r="AF810">
        <v>12</v>
      </c>
      <c r="AG810">
        <v>9</v>
      </c>
      <c r="AH810">
        <v>4</v>
      </c>
      <c r="AI810">
        <v>8</v>
      </c>
    </row>
    <row r="811" spans="1:35" x14ac:dyDescent="0.2">
      <c r="A811" s="102">
        <v>1271</v>
      </c>
      <c r="B811">
        <v>3291</v>
      </c>
      <c r="C811" t="s">
        <v>55</v>
      </c>
      <c r="D811" t="s">
        <v>1059</v>
      </c>
      <c r="E811">
        <v>1442</v>
      </c>
      <c r="F811">
        <v>1475</v>
      </c>
      <c r="G811">
        <v>700</v>
      </c>
      <c r="H811" t="s">
        <v>1039</v>
      </c>
      <c r="I811">
        <v>5802</v>
      </c>
      <c r="J811" t="s">
        <v>1213</v>
      </c>
      <c r="K811" t="s">
        <v>1053</v>
      </c>
      <c r="L811">
        <v>1092.5</v>
      </c>
      <c r="M811">
        <v>1134</v>
      </c>
      <c r="N811">
        <v>900</v>
      </c>
      <c r="O811" t="s">
        <v>1042</v>
      </c>
      <c r="P811">
        <v>0.91708305348349595</v>
      </c>
      <c r="Q811">
        <v>0.93280907859589102</v>
      </c>
      <c r="R811" s="15">
        <v>6.5245502957807502E-3</v>
      </c>
      <c r="S811" s="15">
        <v>6.4498180333379396E-2</v>
      </c>
      <c r="T811">
        <v>0.58188180750056295</v>
      </c>
      <c r="U811">
        <v>0.58188180750056295</v>
      </c>
      <c r="V811">
        <v>0.85390837980776102</v>
      </c>
      <c r="W811">
        <v>3.36</v>
      </c>
      <c r="X811">
        <v>1.1499999999999999</v>
      </c>
      <c r="Y811">
        <v>383274</v>
      </c>
      <c r="Z811">
        <v>18251</v>
      </c>
      <c r="AA811">
        <v>0.93</v>
      </c>
      <c r="AB811">
        <v>21</v>
      </c>
      <c r="AC811">
        <v>14</v>
      </c>
      <c r="AD811">
        <v>7</v>
      </c>
      <c r="AE811">
        <v>66.67</v>
      </c>
      <c r="AF811">
        <v>14</v>
      </c>
      <c r="AG811">
        <v>7</v>
      </c>
      <c r="AH811">
        <v>2</v>
      </c>
      <c r="AI811">
        <v>12</v>
      </c>
    </row>
    <row r="812" spans="1:35" x14ac:dyDescent="0.2">
      <c r="A812" s="102">
        <v>4584</v>
      </c>
      <c r="B812">
        <v>2327</v>
      </c>
      <c r="C812" t="s">
        <v>1355</v>
      </c>
      <c r="D812" t="s">
        <v>1041</v>
      </c>
      <c r="E812">
        <v>2748</v>
      </c>
      <c r="F812">
        <v>2725</v>
      </c>
      <c r="G812">
        <v>200</v>
      </c>
      <c r="H812" t="s">
        <v>1042</v>
      </c>
      <c r="I812">
        <v>6201</v>
      </c>
      <c r="J812" t="s">
        <v>1329</v>
      </c>
      <c r="K812" t="s">
        <v>1055</v>
      </c>
      <c r="L812">
        <v>5390</v>
      </c>
      <c r="M812">
        <v>5510</v>
      </c>
      <c r="N812">
        <v>100</v>
      </c>
      <c r="O812" t="s">
        <v>1039</v>
      </c>
      <c r="P812">
        <v>0.95347696580334595</v>
      </c>
      <c r="Q812">
        <v>0.84387046636445096</v>
      </c>
      <c r="R812" s="106">
        <v>1.1247456847933E-4</v>
      </c>
      <c r="S812">
        <v>2.9497598150757299E-2</v>
      </c>
      <c r="T812">
        <v>-1.68250873763647</v>
      </c>
      <c r="U812">
        <v>1.68250873763647</v>
      </c>
      <c r="V812">
        <v>0.83183421422419801</v>
      </c>
      <c r="W812">
        <v>-6.7</v>
      </c>
      <c r="X812">
        <v>1.0900000000000001</v>
      </c>
      <c r="Y812">
        <v>383148</v>
      </c>
      <c r="Z812">
        <v>23947</v>
      </c>
      <c r="AA812">
        <v>1.33</v>
      </c>
      <c r="AB812">
        <v>16</v>
      </c>
      <c r="AC812">
        <v>12</v>
      </c>
      <c r="AD812">
        <v>4</v>
      </c>
      <c r="AE812">
        <v>75</v>
      </c>
      <c r="AF812">
        <v>7</v>
      </c>
      <c r="AG812">
        <v>11</v>
      </c>
      <c r="AH812">
        <v>4</v>
      </c>
      <c r="AI812">
        <v>1</v>
      </c>
    </row>
    <row r="813" spans="1:35" x14ac:dyDescent="0.2">
      <c r="A813" s="102">
        <v>4306</v>
      </c>
      <c r="B813">
        <v>2587</v>
      </c>
      <c r="C813" t="s">
        <v>1438</v>
      </c>
      <c r="D813" t="s">
        <v>1065</v>
      </c>
      <c r="E813">
        <v>4135</v>
      </c>
      <c r="F813">
        <v>4285</v>
      </c>
      <c r="G813">
        <v>200</v>
      </c>
      <c r="H813" t="s">
        <v>1039</v>
      </c>
      <c r="I813">
        <v>8850</v>
      </c>
      <c r="J813" t="s">
        <v>1566</v>
      </c>
      <c r="K813" t="s">
        <v>1059</v>
      </c>
      <c r="L813">
        <v>2068</v>
      </c>
      <c r="M813">
        <v>2101</v>
      </c>
      <c r="N813">
        <v>400</v>
      </c>
      <c r="O813" t="s">
        <v>1042</v>
      </c>
      <c r="P813">
        <v>0.90951713079487795</v>
      </c>
      <c r="Q813">
        <v>0.85413886505042902</v>
      </c>
      <c r="R813">
        <v>1.0847834536878299E-3</v>
      </c>
      <c r="S813">
        <v>1.07288591842592E-2</v>
      </c>
      <c r="T813">
        <v>0.75631562874067904</v>
      </c>
      <c r="U813">
        <v>0.75631562874067904</v>
      </c>
      <c r="V813">
        <v>0.102949810175008</v>
      </c>
      <c r="W813">
        <v>5.82</v>
      </c>
      <c r="X813">
        <v>1.94</v>
      </c>
      <c r="Y813">
        <v>383060</v>
      </c>
      <c r="Z813">
        <v>22533</v>
      </c>
      <c r="AA813">
        <v>1.25</v>
      </c>
      <c r="AB813">
        <v>17</v>
      </c>
      <c r="AC813">
        <v>12</v>
      </c>
      <c r="AD813">
        <v>5</v>
      </c>
      <c r="AE813">
        <v>70.59</v>
      </c>
      <c r="AF813">
        <v>11</v>
      </c>
      <c r="AG813">
        <v>10</v>
      </c>
      <c r="AH813">
        <v>4</v>
      </c>
      <c r="AI813">
        <v>3</v>
      </c>
    </row>
    <row r="814" spans="1:35" x14ac:dyDescent="0.2">
      <c r="A814" s="102">
        <v>2149</v>
      </c>
      <c r="B814">
        <v>1332</v>
      </c>
      <c r="C814" t="s">
        <v>1358</v>
      </c>
      <c r="D814" t="s">
        <v>1123</v>
      </c>
      <c r="E814">
        <v>475</v>
      </c>
      <c r="F814">
        <v>479</v>
      </c>
      <c r="G814">
        <v>2200</v>
      </c>
      <c r="H814" t="s">
        <v>1042</v>
      </c>
      <c r="I814">
        <v>2531</v>
      </c>
      <c r="J814" t="s">
        <v>1064</v>
      </c>
      <c r="K814" t="s">
        <v>1065</v>
      </c>
      <c r="L814">
        <v>832</v>
      </c>
      <c r="M814">
        <v>823</v>
      </c>
      <c r="N814">
        <v>1300</v>
      </c>
      <c r="O814" t="s">
        <v>1039</v>
      </c>
      <c r="P814">
        <v>0.900612429990166</v>
      </c>
      <c r="Q814">
        <v>0.914279519952368</v>
      </c>
      <c r="R814">
        <v>3.17080374429035E-2</v>
      </c>
      <c r="S814">
        <v>4.9528412377396303E-2</v>
      </c>
      <c r="T814">
        <v>-1.3392830911409901</v>
      </c>
      <c r="U814">
        <v>1.3392830911409901</v>
      </c>
      <c r="V814">
        <v>1.5877505420314799</v>
      </c>
      <c r="W814">
        <v>-6.78</v>
      </c>
      <c r="X814">
        <v>1.5</v>
      </c>
      <c r="Y814">
        <v>382991</v>
      </c>
      <c r="Z814">
        <v>17409</v>
      </c>
      <c r="AA814">
        <v>0.82</v>
      </c>
      <c r="AB814">
        <v>22</v>
      </c>
      <c r="AC814">
        <v>15</v>
      </c>
      <c r="AD814">
        <v>7</v>
      </c>
      <c r="AE814">
        <v>68.180000000000007</v>
      </c>
      <c r="AF814">
        <v>10</v>
      </c>
      <c r="AG814">
        <v>11</v>
      </c>
      <c r="AH814">
        <v>5</v>
      </c>
      <c r="AI814">
        <v>6</v>
      </c>
    </row>
    <row r="815" spans="1:35" x14ac:dyDescent="0.2">
      <c r="A815" s="102">
        <v>1374</v>
      </c>
      <c r="B815">
        <v>6183</v>
      </c>
      <c r="C815" t="s">
        <v>1217</v>
      </c>
      <c r="D815" t="s">
        <v>1052</v>
      </c>
      <c r="E815">
        <v>1265</v>
      </c>
      <c r="F815">
        <v>1272</v>
      </c>
      <c r="G815">
        <v>800</v>
      </c>
      <c r="H815" t="s">
        <v>1039</v>
      </c>
      <c r="I815">
        <v>7240</v>
      </c>
      <c r="J815" t="s">
        <v>677</v>
      </c>
      <c r="K815" t="s">
        <v>1055</v>
      </c>
      <c r="L815">
        <v>1225</v>
      </c>
      <c r="M815">
        <v>1266</v>
      </c>
      <c r="N815">
        <v>800</v>
      </c>
      <c r="O815" t="s">
        <v>1042</v>
      </c>
      <c r="P815">
        <v>0.95184755961353695</v>
      </c>
      <c r="Q815">
        <v>0.93079855622083796</v>
      </c>
      <c r="R815">
        <v>0.17915150784300299</v>
      </c>
      <c r="S815">
        <v>1.0186427629811401E-2</v>
      </c>
      <c r="T815">
        <v>0.269123507114503</v>
      </c>
      <c r="U815">
        <v>0.269123507114503</v>
      </c>
      <c r="V815">
        <v>1.0109082840695101</v>
      </c>
      <c r="W815">
        <v>1.21</v>
      </c>
      <c r="X815">
        <v>0.47</v>
      </c>
      <c r="Y815">
        <v>382823</v>
      </c>
      <c r="Z815">
        <v>16644</v>
      </c>
      <c r="AA815">
        <v>0.83</v>
      </c>
      <c r="AB815">
        <v>23</v>
      </c>
      <c r="AC815">
        <v>15</v>
      </c>
      <c r="AD815">
        <v>8</v>
      </c>
      <c r="AE815">
        <v>65.22</v>
      </c>
      <c r="AF815">
        <v>8</v>
      </c>
      <c r="AG815">
        <v>13</v>
      </c>
      <c r="AH815">
        <v>8</v>
      </c>
      <c r="AI815">
        <v>2</v>
      </c>
    </row>
    <row r="816" spans="1:35" x14ac:dyDescent="0.2">
      <c r="A816" s="102">
        <v>5514</v>
      </c>
      <c r="B816">
        <v>1911</v>
      </c>
      <c r="C816" t="s">
        <v>49</v>
      </c>
      <c r="D816" t="s">
        <v>1049</v>
      </c>
      <c r="E816">
        <v>1299</v>
      </c>
      <c r="F816">
        <v>1337</v>
      </c>
      <c r="G816">
        <v>800</v>
      </c>
      <c r="H816" t="s">
        <v>1042</v>
      </c>
      <c r="I816">
        <v>3563</v>
      </c>
      <c r="J816" t="s">
        <v>1192</v>
      </c>
      <c r="K816" t="s">
        <v>1063</v>
      </c>
      <c r="L816">
        <v>1978</v>
      </c>
      <c r="M816">
        <v>2030</v>
      </c>
      <c r="N816">
        <v>500</v>
      </c>
      <c r="O816" t="s">
        <v>1039</v>
      </c>
      <c r="P816">
        <v>0.88337700795104002</v>
      </c>
      <c r="Q816">
        <v>0.80340513099927702</v>
      </c>
      <c r="R816" s="15">
        <v>8.0022088276123003E-4</v>
      </c>
      <c r="S816">
        <v>4.1799035452972901E-2</v>
      </c>
      <c r="T816">
        <v>-1.386855138042</v>
      </c>
      <c r="U816">
        <v>1.386855138042</v>
      </c>
      <c r="V816">
        <v>1.4765037658093101</v>
      </c>
      <c r="W816">
        <v>-16.64</v>
      </c>
      <c r="X816">
        <v>5.38</v>
      </c>
      <c r="Y816">
        <v>382649</v>
      </c>
      <c r="Z816">
        <v>19132</v>
      </c>
      <c r="AA816">
        <v>0.95</v>
      </c>
      <c r="AB816">
        <v>20</v>
      </c>
      <c r="AC816">
        <v>11</v>
      </c>
      <c r="AD816">
        <v>9</v>
      </c>
      <c r="AE816">
        <v>55</v>
      </c>
      <c r="AF816">
        <v>11</v>
      </c>
      <c r="AG816">
        <v>10</v>
      </c>
      <c r="AH816">
        <v>5</v>
      </c>
      <c r="AI816">
        <v>5</v>
      </c>
    </row>
    <row r="817" spans="1:35" x14ac:dyDescent="0.2">
      <c r="A817" s="102">
        <v>2249</v>
      </c>
      <c r="B817">
        <v>4091</v>
      </c>
      <c r="C817" t="s">
        <v>1549</v>
      </c>
      <c r="D817" t="s">
        <v>1062</v>
      </c>
      <c r="E817">
        <v>1649</v>
      </c>
      <c r="F817">
        <v>1661</v>
      </c>
      <c r="G817">
        <v>600</v>
      </c>
      <c r="H817" t="s">
        <v>1042</v>
      </c>
      <c r="I817">
        <v>6113</v>
      </c>
      <c r="J817" t="s">
        <v>1297</v>
      </c>
      <c r="K817" t="s">
        <v>1051</v>
      </c>
      <c r="L817">
        <v>985</v>
      </c>
      <c r="M817">
        <v>981</v>
      </c>
      <c r="N817">
        <v>1000</v>
      </c>
      <c r="O817" t="s">
        <v>1039</v>
      </c>
      <c r="P817">
        <v>0.90876289675314703</v>
      </c>
      <c r="Q817">
        <v>0.91174247396293195</v>
      </c>
      <c r="R817">
        <v>5.4284766086666603E-2</v>
      </c>
      <c r="S817" s="15">
        <v>3.4721312251327498E-2</v>
      </c>
      <c r="T817">
        <v>-1.64800604410695</v>
      </c>
      <c r="U817">
        <v>1.64800604410695</v>
      </c>
      <c r="V817">
        <v>1.5738545929010901</v>
      </c>
      <c r="W817">
        <v>-12.99</v>
      </c>
      <c r="X817">
        <v>1.57</v>
      </c>
      <c r="Y817">
        <v>382590</v>
      </c>
      <c r="Z817">
        <v>18219</v>
      </c>
      <c r="AA817">
        <v>1</v>
      </c>
      <c r="AB817">
        <v>21</v>
      </c>
      <c r="AC817">
        <v>13</v>
      </c>
      <c r="AD817">
        <v>8</v>
      </c>
      <c r="AE817">
        <v>61.9</v>
      </c>
      <c r="AF817">
        <v>10</v>
      </c>
      <c r="AG817">
        <v>9</v>
      </c>
      <c r="AH817">
        <v>7</v>
      </c>
      <c r="AI817">
        <v>5</v>
      </c>
    </row>
    <row r="818" spans="1:35" x14ac:dyDescent="0.2">
      <c r="A818" s="102">
        <v>299</v>
      </c>
      <c r="B818">
        <v>1963</v>
      </c>
      <c r="C818" t="s">
        <v>1234</v>
      </c>
      <c r="D818" t="s">
        <v>1049</v>
      </c>
      <c r="E818">
        <v>1033</v>
      </c>
      <c r="F818">
        <v>1065</v>
      </c>
      <c r="G818">
        <v>900</v>
      </c>
      <c r="H818" t="s">
        <v>1042</v>
      </c>
      <c r="I818">
        <v>6674</v>
      </c>
      <c r="J818" t="s">
        <v>229</v>
      </c>
      <c r="K818" t="s">
        <v>1044</v>
      </c>
      <c r="L818">
        <v>1560</v>
      </c>
      <c r="M818">
        <v>1599</v>
      </c>
      <c r="N818">
        <v>600</v>
      </c>
      <c r="O818" t="s">
        <v>1039</v>
      </c>
      <c r="P818">
        <v>0.974460846617069</v>
      </c>
      <c r="Q818">
        <v>0.95816598639516504</v>
      </c>
      <c r="R818" s="15">
        <v>0.43735645789050298</v>
      </c>
      <c r="S818" s="106">
        <v>3.28202708893644E-2</v>
      </c>
      <c r="T818">
        <v>-0.42860290327412898</v>
      </c>
      <c r="U818">
        <v>0.42860290327412898</v>
      </c>
      <c r="V818">
        <v>0.22959915226677099</v>
      </c>
      <c r="W818">
        <v>-2.6</v>
      </c>
      <c r="X818">
        <v>0.09</v>
      </c>
      <c r="Y818">
        <v>382355</v>
      </c>
      <c r="Z818">
        <v>15294</v>
      </c>
      <c r="AA818">
        <v>0.77</v>
      </c>
      <c r="AB818">
        <v>25</v>
      </c>
      <c r="AC818">
        <v>15</v>
      </c>
      <c r="AD818">
        <v>10</v>
      </c>
      <c r="AE818">
        <v>60</v>
      </c>
      <c r="AF818">
        <v>9</v>
      </c>
      <c r="AG818">
        <v>13</v>
      </c>
      <c r="AH818">
        <v>8</v>
      </c>
      <c r="AI818">
        <v>4</v>
      </c>
    </row>
    <row r="819" spans="1:35" x14ac:dyDescent="0.2">
      <c r="A819" s="102">
        <v>870</v>
      </c>
      <c r="B819">
        <v>6361</v>
      </c>
      <c r="C819" t="s">
        <v>649</v>
      </c>
      <c r="D819" t="s">
        <v>1051</v>
      </c>
      <c r="E819">
        <v>2420</v>
      </c>
      <c r="F819">
        <v>2431</v>
      </c>
      <c r="G819">
        <v>400</v>
      </c>
      <c r="H819" t="s">
        <v>1039</v>
      </c>
      <c r="I819">
        <v>7186</v>
      </c>
      <c r="J819" t="s">
        <v>490</v>
      </c>
      <c r="K819" t="s">
        <v>1083</v>
      </c>
      <c r="L819">
        <v>325</v>
      </c>
      <c r="M819">
        <v>326</v>
      </c>
      <c r="N819">
        <v>3000</v>
      </c>
      <c r="O819" t="s">
        <v>1042</v>
      </c>
      <c r="P819">
        <v>0.90123116501336498</v>
      </c>
      <c r="Q819">
        <v>0.94147970473921505</v>
      </c>
      <c r="R819" s="106">
        <v>0.44258589926377501</v>
      </c>
      <c r="S819">
        <v>2.5089981727646798E-4</v>
      </c>
      <c r="T819">
        <v>0.76783390816518404</v>
      </c>
      <c r="U819">
        <v>0.76783390816518404</v>
      </c>
      <c r="V819">
        <v>0.784394802255997</v>
      </c>
      <c r="W819">
        <v>5.14</v>
      </c>
      <c r="X819">
        <v>0.57999999999999996</v>
      </c>
      <c r="Y819">
        <v>381980</v>
      </c>
      <c r="Z819">
        <v>20104</v>
      </c>
      <c r="AA819">
        <v>1.0900000000000001</v>
      </c>
      <c r="AB819">
        <v>19</v>
      </c>
      <c r="AC819">
        <v>13</v>
      </c>
      <c r="AD819">
        <v>6</v>
      </c>
      <c r="AE819">
        <v>68.42</v>
      </c>
      <c r="AF819">
        <v>11</v>
      </c>
      <c r="AG819">
        <v>10</v>
      </c>
      <c r="AH819">
        <v>3</v>
      </c>
      <c r="AI819">
        <v>6</v>
      </c>
    </row>
    <row r="820" spans="1:35" x14ac:dyDescent="0.2">
      <c r="A820" s="102">
        <v>579</v>
      </c>
      <c r="B820">
        <v>4188</v>
      </c>
      <c r="C820" t="s">
        <v>1205</v>
      </c>
      <c r="D820" t="s">
        <v>1062</v>
      </c>
      <c r="E820">
        <v>612.79999999999995</v>
      </c>
      <c r="F820">
        <v>621.70000000000005</v>
      </c>
      <c r="G820">
        <v>1600</v>
      </c>
      <c r="H820" t="s">
        <v>1042</v>
      </c>
      <c r="I820">
        <v>9101</v>
      </c>
      <c r="J820" t="s">
        <v>782</v>
      </c>
      <c r="K820" t="s">
        <v>1228</v>
      </c>
      <c r="L820">
        <v>1399</v>
      </c>
      <c r="M820">
        <v>1448</v>
      </c>
      <c r="N820">
        <v>700</v>
      </c>
      <c r="O820" t="s">
        <v>1039</v>
      </c>
      <c r="P820">
        <v>0.92440454118489901</v>
      </c>
      <c r="Q820">
        <v>0.94906559227103604</v>
      </c>
      <c r="R820" s="15">
        <v>0.42102462951210001</v>
      </c>
      <c r="S820">
        <v>1.2446071263935699E-2</v>
      </c>
      <c r="T820">
        <v>-1.3843668497699999</v>
      </c>
      <c r="U820">
        <v>1.3843668497699999</v>
      </c>
      <c r="V820">
        <v>0.84224603944037502</v>
      </c>
      <c r="W820">
        <v>-7.71</v>
      </c>
      <c r="X820">
        <v>1.86</v>
      </c>
      <c r="Y820">
        <v>380909</v>
      </c>
      <c r="Z820">
        <v>21162</v>
      </c>
      <c r="AA820">
        <v>1.1399999999999999</v>
      </c>
      <c r="AB820">
        <v>18</v>
      </c>
      <c r="AC820">
        <v>13</v>
      </c>
      <c r="AD820">
        <v>5</v>
      </c>
      <c r="AE820">
        <v>72.22</v>
      </c>
      <c r="AF820">
        <v>11</v>
      </c>
      <c r="AG820">
        <v>10</v>
      </c>
      <c r="AH820">
        <v>2</v>
      </c>
      <c r="AI820">
        <v>6</v>
      </c>
    </row>
    <row r="821" spans="1:35" x14ac:dyDescent="0.2">
      <c r="A821" s="102">
        <v>4859</v>
      </c>
      <c r="B821">
        <v>4185</v>
      </c>
      <c r="C821" t="s">
        <v>1353</v>
      </c>
      <c r="D821" t="s">
        <v>1062</v>
      </c>
      <c r="E821">
        <v>1981</v>
      </c>
      <c r="F821">
        <v>1986</v>
      </c>
      <c r="G821">
        <v>500</v>
      </c>
      <c r="H821" t="s">
        <v>1039</v>
      </c>
      <c r="I821">
        <v>4536</v>
      </c>
      <c r="J821" t="s">
        <v>1270</v>
      </c>
      <c r="K821" t="s">
        <v>1060</v>
      </c>
      <c r="L821">
        <v>1915</v>
      </c>
      <c r="M821">
        <v>1916</v>
      </c>
      <c r="N821">
        <v>500</v>
      </c>
      <c r="O821" t="s">
        <v>1042</v>
      </c>
      <c r="P821">
        <v>0.83509903548762798</v>
      </c>
      <c r="Q821">
        <v>0.83386603345941801</v>
      </c>
      <c r="R821" s="15">
        <v>0.182363861655118</v>
      </c>
      <c r="S821" s="15">
        <v>4.95918564016452E-2</v>
      </c>
      <c r="T821">
        <v>0.138723164674732</v>
      </c>
      <c r="U821">
        <v>0.138723164674732</v>
      </c>
      <c r="V821">
        <v>0.12235781823338999</v>
      </c>
      <c r="W821">
        <v>0.7</v>
      </c>
      <c r="X821">
        <v>3.52</v>
      </c>
      <c r="Y821">
        <v>380377</v>
      </c>
      <c r="Z821">
        <v>23774</v>
      </c>
      <c r="AA821">
        <v>1.19</v>
      </c>
      <c r="AB821">
        <v>16</v>
      </c>
      <c r="AC821">
        <v>11</v>
      </c>
      <c r="AD821">
        <v>5</v>
      </c>
      <c r="AE821">
        <v>68.75</v>
      </c>
      <c r="AF821">
        <v>13</v>
      </c>
      <c r="AG821">
        <v>9</v>
      </c>
      <c r="AH821">
        <v>3</v>
      </c>
      <c r="AI821">
        <v>4</v>
      </c>
    </row>
    <row r="822" spans="1:35" x14ac:dyDescent="0.2">
      <c r="A822" s="102">
        <v>1079</v>
      </c>
      <c r="B822">
        <v>3105</v>
      </c>
      <c r="C822" t="s">
        <v>46</v>
      </c>
      <c r="D822" t="s">
        <v>1044</v>
      </c>
      <c r="E822">
        <v>768</v>
      </c>
      <c r="F822">
        <v>770</v>
      </c>
      <c r="G822">
        <v>1300</v>
      </c>
      <c r="H822" t="s">
        <v>1039</v>
      </c>
      <c r="I822">
        <v>4204</v>
      </c>
      <c r="J822" t="s">
        <v>226</v>
      </c>
      <c r="K822" t="s">
        <v>1062</v>
      </c>
      <c r="L822">
        <v>1408</v>
      </c>
      <c r="M822">
        <v>1438</v>
      </c>
      <c r="N822">
        <v>700</v>
      </c>
      <c r="O822" t="s">
        <v>1042</v>
      </c>
      <c r="P822">
        <v>0.96656998463529298</v>
      </c>
      <c r="Q822">
        <v>0.93705181783403102</v>
      </c>
      <c r="R822" s="15">
        <v>9.9580124314353299E-2</v>
      </c>
      <c r="S822" s="15">
        <v>9.8078586449660499E-2</v>
      </c>
      <c r="T822">
        <v>0.33957776725674299</v>
      </c>
      <c r="U822">
        <v>0.33957776725674299</v>
      </c>
      <c r="V822">
        <v>1.18073104878888</v>
      </c>
      <c r="W822">
        <v>1.79</v>
      </c>
      <c r="X822">
        <v>0.56000000000000005</v>
      </c>
      <c r="Y822">
        <v>380180</v>
      </c>
      <c r="Z822">
        <v>15207</v>
      </c>
      <c r="AA822">
        <v>0.76</v>
      </c>
      <c r="AB822">
        <v>25</v>
      </c>
      <c r="AC822">
        <v>14</v>
      </c>
      <c r="AD822">
        <v>11</v>
      </c>
      <c r="AE822">
        <v>56</v>
      </c>
      <c r="AF822">
        <v>10</v>
      </c>
      <c r="AG822">
        <v>12</v>
      </c>
      <c r="AH822">
        <v>7</v>
      </c>
      <c r="AI822">
        <v>6</v>
      </c>
    </row>
    <row r="823" spans="1:35" x14ac:dyDescent="0.2">
      <c r="A823" s="102">
        <v>4556</v>
      </c>
      <c r="B823">
        <v>5105</v>
      </c>
      <c r="C823" t="s">
        <v>1225</v>
      </c>
      <c r="D823" t="s">
        <v>1133</v>
      </c>
      <c r="E823">
        <v>1295</v>
      </c>
      <c r="F823">
        <v>1299</v>
      </c>
      <c r="G823">
        <v>700</v>
      </c>
      <c r="H823" t="s">
        <v>1039</v>
      </c>
      <c r="I823">
        <v>7951</v>
      </c>
      <c r="J823" t="s">
        <v>1300</v>
      </c>
      <c r="K823" t="s">
        <v>1061</v>
      </c>
      <c r="L823">
        <v>4425</v>
      </c>
      <c r="M823">
        <v>4470</v>
      </c>
      <c r="N823">
        <v>200</v>
      </c>
      <c r="O823" t="s">
        <v>1042</v>
      </c>
      <c r="P823">
        <v>0.92913483154555199</v>
      </c>
      <c r="Q823">
        <v>0.845343782870972</v>
      </c>
      <c r="R823" s="15">
        <v>0.15528605445520999</v>
      </c>
      <c r="S823">
        <v>2.73056907082312E-2</v>
      </c>
      <c r="T823">
        <v>1.1277231325903101</v>
      </c>
      <c r="U823">
        <v>1.1277231325903101</v>
      </c>
      <c r="V823">
        <v>1.0762780632681901</v>
      </c>
      <c r="W823">
        <v>7.35</v>
      </c>
      <c r="X823">
        <v>1.71</v>
      </c>
      <c r="Y823">
        <v>380175</v>
      </c>
      <c r="Z823">
        <v>18104</v>
      </c>
      <c r="AA823">
        <v>1.02</v>
      </c>
      <c r="AB823">
        <v>21</v>
      </c>
      <c r="AC823">
        <v>14</v>
      </c>
      <c r="AD823">
        <v>7</v>
      </c>
      <c r="AE823">
        <v>66.67</v>
      </c>
      <c r="AF823">
        <v>9</v>
      </c>
      <c r="AG823">
        <v>13</v>
      </c>
      <c r="AH823">
        <v>4</v>
      </c>
      <c r="AI823">
        <v>4</v>
      </c>
    </row>
    <row r="824" spans="1:35" x14ac:dyDescent="0.2">
      <c r="A824" s="102">
        <v>2159</v>
      </c>
      <c r="B824">
        <v>1969</v>
      </c>
      <c r="C824" t="s">
        <v>1323</v>
      </c>
      <c r="D824" t="s">
        <v>1049</v>
      </c>
      <c r="E824">
        <v>1720</v>
      </c>
      <c r="F824">
        <v>1714</v>
      </c>
      <c r="G824">
        <v>600</v>
      </c>
      <c r="H824" t="s">
        <v>1042</v>
      </c>
      <c r="I824">
        <v>8020</v>
      </c>
      <c r="J824" t="s">
        <v>1121</v>
      </c>
      <c r="K824" t="s">
        <v>1046</v>
      </c>
      <c r="L824">
        <v>1163</v>
      </c>
      <c r="M824">
        <v>1190</v>
      </c>
      <c r="N824">
        <v>900</v>
      </c>
      <c r="O824" t="s">
        <v>1039</v>
      </c>
      <c r="P824">
        <v>0.89294970521874195</v>
      </c>
      <c r="Q824">
        <v>0.91404919390697004</v>
      </c>
      <c r="R824" s="15">
        <v>0.241352948486726</v>
      </c>
      <c r="S824" s="106">
        <v>5.3686736569381797E-2</v>
      </c>
      <c r="T824">
        <v>-0.38976939005836198</v>
      </c>
      <c r="U824">
        <v>0.38976939005836198</v>
      </c>
      <c r="V824">
        <v>0.155818706026915</v>
      </c>
      <c r="W824">
        <v>-2.5099999999999998</v>
      </c>
      <c r="X824">
        <v>4.1399999999999997</v>
      </c>
      <c r="Y824">
        <v>380141</v>
      </c>
      <c r="Z824">
        <v>21119</v>
      </c>
      <c r="AA824">
        <v>0.99</v>
      </c>
      <c r="AB824">
        <v>18</v>
      </c>
      <c r="AC824">
        <v>12</v>
      </c>
      <c r="AD824">
        <v>6</v>
      </c>
      <c r="AE824">
        <v>66.67</v>
      </c>
      <c r="AF824">
        <v>14</v>
      </c>
      <c r="AG824">
        <v>9</v>
      </c>
      <c r="AH824">
        <v>1</v>
      </c>
      <c r="AI824">
        <v>8</v>
      </c>
    </row>
    <row r="825" spans="1:35" x14ac:dyDescent="0.2">
      <c r="A825" s="102">
        <v>3485</v>
      </c>
      <c r="B825">
        <v>5110</v>
      </c>
      <c r="C825" t="s">
        <v>933</v>
      </c>
      <c r="D825" t="s">
        <v>1133</v>
      </c>
      <c r="E825">
        <v>1037</v>
      </c>
      <c r="F825">
        <v>1054</v>
      </c>
      <c r="G825">
        <v>1000</v>
      </c>
      <c r="H825" t="s">
        <v>1042</v>
      </c>
      <c r="I825">
        <v>8919</v>
      </c>
      <c r="J825" t="s">
        <v>1363</v>
      </c>
      <c r="K825" t="s">
        <v>1059</v>
      </c>
      <c r="L825">
        <v>2032</v>
      </c>
      <c r="M825">
        <v>2126</v>
      </c>
      <c r="N825">
        <v>500</v>
      </c>
      <c r="O825" t="s">
        <v>1039</v>
      </c>
      <c r="P825">
        <v>0.77576949918223903</v>
      </c>
      <c r="Q825">
        <v>0.88006495103581295</v>
      </c>
      <c r="R825" s="15">
        <v>0.27547223632912299</v>
      </c>
      <c r="S825" s="15">
        <v>1.2794483989566801E-2</v>
      </c>
      <c r="T825">
        <v>-1.8459319611468401</v>
      </c>
      <c r="U825">
        <v>1.8459319611468401</v>
      </c>
      <c r="V825">
        <v>1.71275020636696</v>
      </c>
      <c r="W825">
        <v>-16.59</v>
      </c>
      <c r="X825">
        <v>0.85</v>
      </c>
      <c r="Y825">
        <v>380065</v>
      </c>
      <c r="Z825">
        <v>27148</v>
      </c>
      <c r="AA825">
        <v>1.36</v>
      </c>
      <c r="AB825">
        <v>14</v>
      </c>
      <c r="AC825">
        <v>9</v>
      </c>
      <c r="AD825">
        <v>5</v>
      </c>
      <c r="AE825">
        <v>64.290000000000006</v>
      </c>
      <c r="AF825">
        <v>8</v>
      </c>
      <c r="AG825">
        <v>9</v>
      </c>
      <c r="AH825">
        <v>4</v>
      </c>
      <c r="AI825">
        <v>1</v>
      </c>
    </row>
    <row r="826" spans="1:35" x14ac:dyDescent="0.2">
      <c r="A826" s="102">
        <v>3138</v>
      </c>
      <c r="B826">
        <v>2587</v>
      </c>
      <c r="C826" t="s">
        <v>1438</v>
      </c>
      <c r="D826" t="s">
        <v>1065</v>
      </c>
      <c r="E826">
        <v>4135</v>
      </c>
      <c r="F826">
        <v>4285</v>
      </c>
      <c r="G826">
        <v>200</v>
      </c>
      <c r="H826" t="s">
        <v>1039</v>
      </c>
      <c r="I826">
        <v>3076</v>
      </c>
      <c r="J826" t="s">
        <v>1293</v>
      </c>
      <c r="K826" t="s">
        <v>1046</v>
      </c>
      <c r="L826">
        <v>1388</v>
      </c>
      <c r="M826">
        <v>1418</v>
      </c>
      <c r="N826">
        <v>600</v>
      </c>
      <c r="O826" t="s">
        <v>1042</v>
      </c>
      <c r="P826">
        <v>0.89430520081693299</v>
      </c>
      <c r="Q826">
        <v>0.88997267849923101</v>
      </c>
      <c r="R826">
        <v>1.3856609687640899E-3</v>
      </c>
      <c r="S826">
        <v>7.14959568620855E-2</v>
      </c>
      <c r="T826">
        <v>0.48957216230297901</v>
      </c>
      <c r="U826">
        <v>0.48957216230297901</v>
      </c>
      <c r="V826">
        <v>0.13095911570237501</v>
      </c>
      <c r="W826">
        <v>5.19</v>
      </c>
      <c r="X826">
        <v>0.72</v>
      </c>
      <c r="Y826">
        <v>380055</v>
      </c>
      <c r="Z826">
        <v>20003</v>
      </c>
      <c r="AA826">
        <v>1.23</v>
      </c>
      <c r="AB826">
        <v>19</v>
      </c>
      <c r="AC826">
        <v>12</v>
      </c>
      <c r="AD826">
        <v>7</v>
      </c>
      <c r="AE826">
        <v>63.16</v>
      </c>
      <c r="AF826">
        <v>10</v>
      </c>
      <c r="AG826">
        <v>11</v>
      </c>
      <c r="AH826">
        <v>5</v>
      </c>
      <c r="AI826">
        <v>3</v>
      </c>
    </row>
    <row r="827" spans="1:35" x14ac:dyDescent="0.2">
      <c r="A827" s="102">
        <v>3946</v>
      </c>
      <c r="B827">
        <v>4212</v>
      </c>
      <c r="C827" t="s">
        <v>597</v>
      </c>
      <c r="D827" t="s">
        <v>1062</v>
      </c>
      <c r="E827">
        <v>2306</v>
      </c>
      <c r="F827">
        <v>2273</v>
      </c>
      <c r="G827">
        <v>400</v>
      </c>
      <c r="H827" t="s">
        <v>1039</v>
      </c>
      <c r="I827">
        <v>6479</v>
      </c>
      <c r="J827" t="s">
        <v>495</v>
      </c>
      <c r="K827" t="s">
        <v>1044</v>
      </c>
      <c r="L827">
        <v>1928</v>
      </c>
      <c r="M827">
        <v>1875</v>
      </c>
      <c r="N827">
        <v>500</v>
      </c>
      <c r="O827" t="s">
        <v>1042</v>
      </c>
      <c r="P827">
        <v>0.88922774443407604</v>
      </c>
      <c r="Q827">
        <v>0.86678948560707703</v>
      </c>
      <c r="R827">
        <v>6.3091821704667102E-3</v>
      </c>
      <c r="S827" s="15">
        <v>2.9352766086203699E-4</v>
      </c>
      <c r="T827">
        <v>0.453601756500283</v>
      </c>
      <c r="U827">
        <v>0.453601756500283</v>
      </c>
      <c r="V827">
        <v>1.45007143390589</v>
      </c>
      <c r="W827">
        <v>3.72</v>
      </c>
      <c r="X827">
        <v>3.11</v>
      </c>
      <c r="Y827">
        <v>379854</v>
      </c>
      <c r="Z827">
        <v>17266</v>
      </c>
      <c r="AA827">
        <v>0.85</v>
      </c>
      <c r="AB827">
        <v>22</v>
      </c>
      <c r="AC827">
        <v>14</v>
      </c>
      <c r="AD827">
        <v>8</v>
      </c>
      <c r="AE827">
        <v>63.64</v>
      </c>
      <c r="AF827">
        <v>10</v>
      </c>
      <c r="AG827">
        <v>11</v>
      </c>
      <c r="AH827">
        <v>7</v>
      </c>
      <c r="AI827">
        <v>4</v>
      </c>
    </row>
    <row r="828" spans="1:35" x14ac:dyDescent="0.2">
      <c r="A828" s="102">
        <v>3709</v>
      </c>
      <c r="B828">
        <v>2587</v>
      </c>
      <c r="C828" t="s">
        <v>1438</v>
      </c>
      <c r="D828" t="s">
        <v>1065</v>
      </c>
      <c r="E828">
        <v>4135</v>
      </c>
      <c r="F828">
        <v>4285</v>
      </c>
      <c r="G828">
        <v>200</v>
      </c>
      <c r="H828" t="s">
        <v>1039</v>
      </c>
      <c r="I828">
        <v>8802</v>
      </c>
      <c r="J828" t="s">
        <v>1788</v>
      </c>
      <c r="K828" t="s">
        <v>1059</v>
      </c>
      <c r="L828">
        <v>1785.5</v>
      </c>
      <c r="M828">
        <v>1795.5</v>
      </c>
      <c r="N828">
        <v>500</v>
      </c>
      <c r="O828" t="s">
        <v>1042</v>
      </c>
      <c r="P828">
        <v>0.87344661287304604</v>
      </c>
      <c r="Q828">
        <v>0.87356726803580997</v>
      </c>
      <c r="R828">
        <v>2.0187866951426301E-2</v>
      </c>
      <c r="S828" s="15">
        <v>2.5626203410238899E-3</v>
      </c>
      <c r="T828">
        <v>0.33893765653081398</v>
      </c>
      <c r="U828">
        <v>0.33893765653081398</v>
      </c>
      <c r="V828">
        <v>0.50244463888840796</v>
      </c>
      <c r="W828">
        <v>2.54</v>
      </c>
      <c r="X828">
        <v>4.75</v>
      </c>
      <c r="Y828">
        <v>379728</v>
      </c>
      <c r="Z828">
        <v>21096</v>
      </c>
      <c r="AA828">
        <v>1.18</v>
      </c>
      <c r="AB828">
        <v>18</v>
      </c>
      <c r="AC828">
        <v>12</v>
      </c>
      <c r="AD828">
        <v>6</v>
      </c>
      <c r="AE828">
        <v>66.67</v>
      </c>
      <c r="AF828">
        <v>13</v>
      </c>
      <c r="AG828">
        <v>8</v>
      </c>
      <c r="AH828">
        <v>2</v>
      </c>
      <c r="AI828">
        <v>8</v>
      </c>
    </row>
    <row r="829" spans="1:35" x14ac:dyDescent="0.2">
      <c r="A829" s="102">
        <v>4296</v>
      </c>
      <c r="B829">
        <v>4689</v>
      </c>
      <c r="C829" t="s">
        <v>1168</v>
      </c>
      <c r="D829" t="s">
        <v>1041</v>
      </c>
      <c r="E829">
        <v>440</v>
      </c>
      <c r="F829">
        <v>437</v>
      </c>
      <c r="G829">
        <v>2200</v>
      </c>
      <c r="H829" t="s">
        <v>1039</v>
      </c>
      <c r="I829">
        <v>6406</v>
      </c>
      <c r="J829" t="s">
        <v>1571</v>
      </c>
      <c r="K829" t="s">
        <v>1051</v>
      </c>
      <c r="L829">
        <v>1565</v>
      </c>
      <c r="M829">
        <v>1587</v>
      </c>
      <c r="N829">
        <v>600</v>
      </c>
      <c r="O829" t="s">
        <v>1042</v>
      </c>
      <c r="P829">
        <v>0.81112034697863999</v>
      </c>
      <c r="Q829">
        <v>0.85459830421502903</v>
      </c>
      <c r="R829">
        <v>0.490581531170657</v>
      </c>
      <c r="S829" s="15">
        <v>9.5178128942645907E-2</v>
      </c>
      <c r="T829" s="15">
        <v>1.15509807515362</v>
      </c>
      <c r="U829" s="15">
        <v>1.15509807515362</v>
      </c>
      <c r="V829">
        <v>1.56209439811883</v>
      </c>
      <c r="W829">
        <v>7.05</v>
      </c>
      <c r="X829">
        <v>0.97</v>
      </c>
      <c r="Y829">
        <v>379173</v>
      </c>
      <c r="Z829">
        <v>21065</v>
      </c>
      <c r="AA829">
        <v>1.05</v>
      </c>
      <c r="AB829">
        <v>18</v>
      </c>
      <c r="AC829">
        <v>12</v>
      </c>
      <c r="AD829">
        <v>6</v>
      </c>
      <c r="AE829">
        <v>66.67</v>
      </c>
      <c r="AF829">
        <v>9</v>
      </c>
      <c r="AG829">
        <v>10</v>
      </c>
      <c r="AH829">
        <v>5</v>
      </c>
      <c r="AI829">
        <v>3</v>
      </c>
    </row>
    <row r="830" spans="1:35" x14ac:dyDescent="0.2">
      <c r="A830" s="102">
        <v>102</v>
      </c>
      <c r="B830">
        <v>7259</v>
      </c>
      <c r="C830" t="s">
        <v>24</v>
      </c>
      <c r="D830" t="s">
        <v>1055</v>
      </c>
      <c r="E830">
        <v>3100</v>
      </c>
      <c r="F830">
        <v>3225</v>
      </c>
      <c r="G830">
        <v>300</v>
      </c>
      <c r="H830" t="s">
        <v>1039</v>
      </c>
      <c r="I830">
        <v>7278</v>
      </c>
      <c r="J830" t="s">
        <v>42</v>
      </c>
      <c r="K830" t="s">
        <v>1055</v>
      </c>
      <c r="L830">
        <v>1680</v>
      </c>
      <c r="M830">
        <v>1693</v>
      </c>
      <c r="N830">
        <v>600</v>
      </c>
      <c r="O830" t="s">
        <v>1042</v>
      </c>
      <c r="P830">
        <v>0.97177173250053395</v>
      </c>
      <c r="Q830">
        <v>0.96822099466789002</v>
      </c>
      <c r="R830">
        <v>3.5961532593226E-2</v>
      </c>
      <c r="S830" s="106">
        <v>3.5294156232693802E-2</v>
      </c>
      <c r="T830">
        <v>2.7780432594682098</v>
      </c>
      <c r="U830">
        <v>2.7780432594682098</v>
      </c>
      <c r="V830">
        <v>1.9497316918848899</v>
      </c>
      <c r="W830">
        <v>10.02</v>
      </c>
      <c r="X830">
        <v>4.99</v>
      </c>
      <c r="Y830">
        <v>379056</v>
      </c>
      <c r="Z830">
        <v>31588</v>
      </c>
      <c r="AA830">
        <v>1.78</v>
      </c>
      <c r="AB830">
        <v>12</v>
      </c>
      <c r="AC830">
        <v>11</v>
      </c>
      <c r="AD830">
        <v>1</v>
      </c>
      <c r="AE830">
        <v>91.67</v>
      </c>
      <c r="AF830">
        <v>13</v>
      </c>
      <c r="AG830">
        <v>5</v>
      </c>
      <c r="AH830">
        <v>1</v>
      </c>
      <c r="AI830">
        <v>6</v>
      </c>
    </row>
    <row r="831" spans="1:35" x14ac:dyDescent="0.2">
      <c r="A831" s="102">
        <v>5216</v>
      </c>
      <c r="B831">
        <v>8218</v>
      </c>
      <c r="C831" t="s">
        <v>1160</v>
      </c>
      <c r="D831" t="s">
        <v>1063</v>
      </c>
      <c r="E831">
        <v>2336</v>
      </c>
      <c r="F831">
        <v>2304</v>
      </c>
      <c r="G831">
        <v>400</v>
      </c>
      <c r="H831" t="s">
        <v>1039</v>
      </c>
      <c r="I831">
        <v>8233</v>
      </c>
      <c r="J831" t="s">
        <v>1072</v>
      </c>
      <c r="K831" t="s">
        <v>1063</v>
      </c>
      <c r="L831">
        <v>976</v>
      </c>
      <c r="M831">
        <v>1014</v>
      </c>
      <c r="N831">
        <v>900</v>
      </c>
      <c r="O831" t="s">
        <v>1042</v>
      </c>
      <c r="P831">
        <v>0.65954218614632898</v>
      </c>
      <c r="Q831">
        <v>0.81828376694393101</v>
      </c>
      <c r="R831" s="15">
        <v>0.35345940574646301</v>
      </c>
      <c r="S831" s="15">
        <v>6.3781476034695402E-4</v>
      </c>
      <c r="T831">
        <v>1.6976753086190399</v>
      </c>
      <c r="U831">
        <v>1.6976753086190399</v>
      </c>
      <c r="V831">
        <v>2.8917347983488502</v>
      </c>
      <c r="W831">
        <v>11.08</v>
      </c>
      <c r="X831">
        <v>0.98</v>
      </c>
      <c r="Y831">
        <v>378862</v>
      </c>
      <c r="Z831">
        <v>18943</v>
      </c>
      <c r="AA831">
        <v>0.95</v>
      </c>
      <c r="AB831">
        <v>20</v>
      </c>
      <c r="AC831">
        <v>15</v>
      </c>
      <c r="AD831">
        <v>5</v>
      </c>
      <c r="AE831">
        <v>75</v>
      </c>
      <c r="AF831">
        <v>13</v>
      </c>
      <c r="AG831">
        <v>9</v>
      </c>
      <c r="AH831">
        <v>2</v>
      </c>
      <c r="AI831">
        <v>9</v>
      </c>
    </row>
    <row r="832" spans="1:35" x14ac:dyDescent="0.2">
      <c r="A832" s="102">
        <v>5248</v>
      </c>
      <c r="B832">
        <v>1808</v>
      </c>
      <c r="C832" t="s">
        <v>512</v>
      </c>
      <c r="D832" t="s">
        <v>1049</v>
      </c>
      <c r="E832">
        <v>1197</v>
      </c>
      <c r="F832">
        <v>1208</v>
      </c>
      <c r="G832">
        <v>800</v>
      </c>
      <c r="H832" t="s">
        <v>1042</v>
      </c>
      <c r="I832">
        <v>4212</v>
      </c>
      <c r="J832" t="s">
        <v>597</v>
      </c>
      <c r="K832" t="s">
        <v>1062</v>
      </c>
      <c r="L832">
        <v>2306</v>
      </c>
      <c r="M832">
        <v>2273</v>
      </c>
      <c r="N832">
        <v>400</v>
      </c>
      <c r="O832" t="s">
        <v>1039</v>
      </c>
      <c r="P832">
        <v>0.78431499851114095</v>
      </c>
      <c r="Q832">
        <v>0.81674935389135495</v>
      </c>
      <c r="R832" s="15">
        <v>0.447128993023932</v>
      </c>
      <c r="S832">
        <v>8.8989625611070294E-2</v>
      </c>
      <c r="T832">
        <v>-1.65948038261298</v>
      </c>
      <c r="U832">
        <v>1.65948038261298</v>
      </c>
      <c r="V832">
        <v>2.30628168311214</v>
      </c>
      <c r="W832">
        <v>-12.21</v>
      </c>
      <c r="X832">
        <v>6.29</v>
      </c>
      <c r="Y832">
        <v>378142</v>
      </c>
      <c r="Z832">
        <v>18907</v>
      </c>
      <c r="AA832">
        <v>1</v>
      </c>
      <c r="AB832">
        <v>20</v>
      </c>
      <c r="AC832">
        <v>11</v>
      </c>
      <c r="AD832">
        <v>9</v>
      </c>
      <c r="AE832">
        <v>55</v>
      </c>
      <c r="AF832">
        <v>11</v>
      </c>
      <c r="AG832">
        <v>9</v>
      </c>
      <c r="AH832">
        <v>3</v>
      </c>
      <c r="AI832">
        <v>8</v>
      </c>
    </row>
    <row r="833" spans="1:35" x14ac:dyDescent="0.2">
      <c r="A833" s="102">
        <v>3792</v>
      </c>
      <c r="B833">
        <v>2730</v>
      </c>
      <c r="C833" t="s">
        <v>539</v>
      </c>
      <c r="D833" t="s">
        <v>1063</v>
      </c>
      <c r="E833">
        <v>957</v>
      </c>
      <c r="F833">
        <v>976</v>
      </c>
      <c r="G833">
        <v>900</v>
      </c>
      <c r="H833" t="s">
        <v>1039</v>
      </c>
      <c r="I833">
        <v>9715</v>
      </c>
      <c r="J833" t="s">
        <v>1305</v>
      </c>
      <c r="K833" t="s">
        <v>1052</v>
      </c>
      <c r="L833">
        <v>2193</v>
      </c>
      <c r="M833">
        <v>2202</v>
      </c>
      <c r="N833">
        <v>400</v>
      </c>
      <c r="O833" t="s">
        <v>1042</v>
      </c>
      <c r="P833">
        <v>0.77089370561459303</v>
      </c>
      <c r="Q833">
        <v>0.87154957793621401</v>
      </c>
      <c r="R833">
        <v>0.40978807796504002</v>
      </c>
      <c r="S833">
        <v>8.75089866279571E-2</v>
      </c>
      <c r="T833">
        <v>0.20001731052611499</v>
      </c>
      <c r="U833">
        <v>0.20001731052611499</v>
      </c>
      <c r="V833">
        <v>2.5701823164271501E-2</v>
      </c>
      <c r="W833">
        <v>2.39</v>
      </c>
      <c r="X833">
        <v>0.27</v>
      </c>
      <c r="Y833">
        <v>377961</v>
      </c>
      <c r="Z833">
        <v>20998</v>
      </c>
      <c r="AA833">
        <v>1.1499999999999999</v>
      </c>
      <c r="AB833">
        <v>18</v>
      </c>
      <c r="AC833">
        <v>13</v>
      </c>
      <c r="AD833">
        <v>5</v>
      </c>
      <c r="AE833">
        <v>72.22</v>
      </c>
      <c r="AF833">
        <v>10</v>
      </c>
      <c r="AG833">
        <v>9</v>
      </c>
      <c r="AH833">
        <v>4</v>
      </c>
      <c r="AI833">
        <v>5</v>
      </c>
    </row>
    <row r="834" spans="1:35" x14ac:dyDescent="0.2">
      <c r="A834" s="102">
        <v>362</v>
      </c>
      <c r="B834">
        <v>5486</v>
      </c>
      <c r="C834" t="s">
        <v>627</v>
      </c>
      <c r="D834" t="s">
        <v>1081</v>
      </c>
      <c r="E834">
        <v>1050</v>
      </c>
      <c r="F834">
        <v>1072</v>
      </c>
      <c r="G834">
        <v>1000</v>
      </c>
      <c r="H834" t="s">
        <v>1042</v>
      </c>
      <c r="I834">
        <v>8586</v>
      </c>
      <c r="J834" t="s">
        <v>1119</v>
      </c>
      <c r="K834" t="s">
        <v>1045</v>
      </c>
      <c r="L834">
        <v>2110</v>
      </c>
      <c r="M834">
        <v>2111</v>
      </c>
      <c r="N834">
        <v>500</v>
      </c>
      <c r="O834" t="s">
        <v>1039</v>
      </c>
      <c r="P834">
        <v>0.96892665568052805</v>
      </c>
      <c r="Q834">
        <v>0.95598797796497703</v>
      </c>
      <c r="R834">
        <v>0.48343288298387899</v>
      </c>
      <c r="S834" s="15">
        <v>4.7351937195020399E-2</v>
      </c>
      <c r="T834">
        <v>-1.3135857109037501</v>
      </c>
      <c r="U834">
        <v>1.3135857109037501</v>
      </c>
      <c r="V834">
        <v>1.5380763148080501</v>
      </c>
      <c r="W834">
        <v>-7.54</v>
      </c>
      <c r="X834">
        <v>1.56</v>
      </c>
      <c r="Y834">
        <v>377274</v>
      </c>
      <c r="Z834">
        <v>19857</v>
      </c>
      <c r="AA834">
        <v>0.98</v>
      </c>
      <c r="AB834">
        <v>19</v>
      </c>
      <c r="AC834">
        <v>12</v>
      </c>
      <c r="AD834">
        <v>7</v>
      </c>
      <c r="AE834">
        <v>63.16</v>
      </c>
      <c r="AF834">
        <v>13</v>
      </c>
      <c r="AG834">
        <v>8</v>
      </c>
      <c r="AH834">
        <v>2</v>
      </c>
      <c r="AI834">
        <v>9</v>
      </c>
    </row>
    <row r="835" spans="1:35" x14ac:dyDescent="0.2">
      <c r="A835" s="102">
        <v>1254</v>
      </c>
      <c r="B835">
        <v>1662</v>
      </c>
      <c r="C835" t="s">
        <v>510</v>
      </c>
      <c r="D835" t="s">
        <v>1202</v>
      </c>
      <c r="E835">
        <v>1914</v>
      </c>
      <c r="F835">
        <v>1898</v>
      </c>
      <c r="G835">
        <v>500</v>
      </c>
      <c r="H835" t="s">
        <v>1042</v>
      </c>
      <c r="I835">
        <v>3076</v>
      </c>
      <c r="J835" t="s">
        <v>1293</v>
      </c>
      <c r="K835" t="s">
        <v>1046</v>
      </c>
      <c r="L835">
        <v>1388</v>
      </c>
      <c r="M835">
        <v>1418</v>
      </c>
      <c r="N835">
        <v>700</v>
      </c>
      <c r="O835" t="s">
        <v>1039</v>
      </c>
      <c r="P835">
        <v>0.97001096889688998</v>
      </c>
      <c r="Q835">
        <v>0.93304558053453202</v>
      </c>
      <c r="R835" s="106">
        <v>2.7969828433721599E-2</v>
      </c>
      <c r="S835" s="15">
        <v>3.22945020711502E-2</v>
      </c>
      <c r="T835">
        <v>-1.63357518219944</v>
      </c>
      <c r="U835">
        <v>1.63357518219944</v>
      </c>
      <c r="V835">
        <v>1.2624983875618701</v>
      </c>
      <c r="W835">
        <v>-9.5399999999999991</v>
      </c>
      <c r="X835">
        <v>4.59</v>
      </c>
      <c r="Y835">
        <v>377192</v>
      </c>
      <c r="Z835">
        <v>15716</v>
      </c>
      <c r="AA835">
        <v>0.73</v>
      </c>
      <c r="AB835">
        <v>24</v>
      </c>
      <c r="AC835">
        <v>15</v>
      </c>
      <c r="AD835">
        <v>9</v>
      </c>
      <c r="AE835">
        <v>62.5</v>
      </c>
      <c r="AF835">
        <v>10</v>
      </c>
      <c r="AG835">
        <v>14</v>
      </c>
      <c r="AH835">
        <v>6</v>
      </c>
      <c r="AI835">
        <v>4</v>
      </c>
    </row>
    <row r="836" spans="1:35" x14ac:dyDescent="0.2">
      <c r="A836" s="102">
        <v>335</v>
      </c>
      <c r="B836">
        <v>3231</v>
      </c>
      <c r="C836" t="s">
        <v>398</v>
      </c>
      <c r="D836" t="s">
        <v>1059</v>
      </c>
      <c r="E836">
        <v>1855</v>
      </c>
      <c r="F836">
        <v>1901</v>
      </c>
      <c r="G836">
        <v>500</v>
      </c>
      <c r="H836" t="s">
        <v>1042</v>
      </c>
      <c r="I836">
        <v>7164</v>
      </c>
      <c r="J836" t="s">
        <v>1199</v>
      </c>
      <c r="K836" t="s">
        <v>1045</v>
      </c>
      <c r="L836">
        <v>3475</v>
      </c>
      <c r="M836">
        <v>3440</v>
      </c>
      <c r="N836">
        <v>300</v>
      </c>
      <c r="O836" t="s">
        <v>1039</v>
      </c>
      <c r="P836">
        <v>0.97435071122577499</v>
      </c>
      <c r="Q836">
        <v>0.95679151388175598</v>
      </c>
      <c r="R836" s="15">
        <v>0.27909223048467202</v>
      </c>
      <c r="S836">
        <v>2.73579909624562E-2</v>
      </c>
      <c r="T836">
        <v>-0.74170022883060804</v>
      </c>
      <c r="U836">
        <v>0.74170022883060804</v>
      </c>
      <c r="V836">
        <v>4.6043891628266297E-2</v>
      </c>
      <c r="W836">
        <v>-3.74</v>
      </c>
      <c r="X836">
        <v>7.9</v>
      </c>
      <c r="Y836">
        <v>377161</v>
      </c>
      <c r="Z836">
        <v>29012</v>
      </c>
      <c r="AA836">
        <v>1.43</v>
      </c>
      <c r="AB836">
        <v>13</v>
      </c>
      <c r="AC836">
        <v>9</v>
      </c>
      <c r="AD836">
        <v>4</v>
      </c>
      <c r="AE836">
        <v>69.23</v>
      </c>
      <c r="AF836">
        <v>10</v>
      </c>
      <c r="AG836">
        <v>9</v>
      </c>
      <c r="AH836">
        <v>4</v>
      </c>
      <c r="AI836">
        <v>0</v>
      </c>
    </row>
    <row r="837" spans="1:35" x14ac:dyDescent="0.2">
      <c r="A837" s="102">
        <v>3923</v>
      </c>
      <c r="B837">
        <v>3048</v>
      </c>
      <c r="C837" t="s">
        <v>1292</v>
      </c>
      <c r="D837" t="s">
        <v>1063</v>
      </c>
      <c r="E837">
        <v>1030</v>
      </c>
      <c r="F837">
        <v>1045</v>
      </c>
      <c r="G837">
        <v>1000</v>
      </c>
      <c r="H837" t="s">
        <v>1039</v>
      </c>
      <c r="I837">
        <v>8801</v>
      </c>
      <c r="J837" t="s">
        <v>1772</v>
      </c>
      <c r="K837" t="s">
        <v>1059</v>
      </c>
      <c r="L837">
        <v>1913</v>
      </c>
      <c r="M837">
        <v>1996.5</v>
      </c>
      <c r="N837">
        <v>500</v>
      </c>
      <c r="O837" t="s">
        <v>1042</v>
      </c>
      <c r="P837">
        <v>0.83653954038475398</v>
      </c>
      <c r="Q837">
        <v>0.86745038836029098</v>
      </c>
      <c r="R837" s="15">
        <v>0.372875005374115</v>
      </c>
      <c r="S837">
        <v>5.8570282523905497E-2</v>
      </c>
      <c r="T837">
        <v>1.72833455501587</v>
      </c>
      <c r="U837">
        <v>1.72833455501587</v>
      </c>
      <c r="V837">
        <v>2.08951202335026</v>
      </c>
      <c r="W837">
        <v>15.42</v>
      </c>
      <c r="X837">
        <v>4.68</v>
      </c>
      <c r="Y837">
        <v>376700</v>
      </c>
      <c r="Z837">
        <v>18835</v>
      </c>
      <c r="AA837">
        <v>0.94</v>
      </c>
      <c r="AB837">
        <v>20</v>
      </c>
      <c r="AC837">
        <v>15</v>
      </c>
      <c r="AD837">
        <v>5</v>
      </c>
      <c r="AE837">
        <v>75</v>
      </c>
      <c r="AF837">
        <v>11</v>
      </c>
      <c r="AG837">
        <v>10</v>
      </c>
      <c r="AH837">
        <v>4</v>
      </c>
      <c r="AI837">
        <v>6</v>
      </c>
    </row>
    <row r="838" spans="1:35" x14ac:dyDescent="0.2">
      <c r="A838" s="102">
        <v>4799</v>
      </c>
      <c r="B838">
        <v>3288</v>
      </c>
      <c r="C838" t="s">
        <v>1069</v>
      </c>
      <c r="D838" t="s">
        <v>1059</v>
      </c>
      <c r="E838">
        <v>2448</v>
      </c>
      <c r="F838">
        <v>2440</v>
      </c>
      <c r="G838">
        <v>400</v>
      </c>
      <c r="H838" t="s">
        <v>1039</v>
      </c>
      <c r="I838">
        <v>6588</v>
      </c>
      <c r="J838" t="s">
        <v>394</v>
      </c>
      <c r="K838" t="s">
        <v>1044</v>
      </c>
      <c r="L838">
        <v>3535</v>
      </c>
      <c r="M838">
        <v>3555</v>
      </c>
      <c r="N838">
        <v>300</v>
      </c>
      <c r="O838" t="s">
        <v>1042</v>
      </c>
      <c r="P838">
        <v>0.93970267679071895</v>
      </c>
      <c r="Q838">
        <v>0.83657791690652406</v>
      </c>
      <c r="R838" s="15">
        <v>1.0884159934435301E-2</v>
      </c>
      <c r="S838">
        <v>8.2277674074043003E-2</v>
      </c>
      <c r="T838">
        <v>0.48560442787511698</v>
      </c>
      <c r="U838">
        <v>0.48560442787511698</v>
      </c>
      <c r="V838">
        <v>0.38101941756992402</v>
      </c>
      <c r="W838">
        <v>3.32</v>
      </c>
      <c r="X838">
        <v>8.49</v>
      </c>
      <c r="Y838">
        <v>376491</v>
      </c>
      <c r="Z838">
        <v>18825</v>
      </c>
      <c r="AA838">
        <v>1.02</v>
      </c>
      <c r="AB838">
        <v>20</v>
      </c>
      <c r="AC838">
        <v>13</v>
      </c>
      <c r="AD838">
        <v>7</v>
      </c>
      <c r="AE838">
        <v>65</v>
      </c>
      <c r="AF838">
        <v>10</v>
      </c>
      <c r="AG838">
        <v>10</v>
      </c>
      <c r="AH838">
        <v>6</v>
      </c>
      <c r="AI838">
        <v>4</v>
      </c>
    </row>
    <row r="839" spans="1:35" x14ac:dyDescent="0.2">
      <c r="A839" s="102">
        <v>1215</v>
      </c>
      <c r="B839">
        <v>4208</v>
      </c>
      <c r="C839" t="s">
        <v>1183</v>
      </c>
      <c r="D839" t="s">
        <v>1062</v>
      </c>
      <c r="E839">
        <v>1785</v>
      </c>
      <c r="F839">
        <v>1832</v>
      </c>
      <c r="G839">
        <v>600</v>
      </c>
      <c r="H839" t="s">
        <v>1039</v>
      </c>
      <c r="I839">
        <v>6326</v>
      </c>
      <c r="J839" t="s">
        <v>1763</v>
      </c>
      <c r="K839" t="s">
        <v>1051</v>
      </c>
      <c r="L839">
        <v>1345.5</v>
      </c>
      <c r="M839">
        <v>1365</v>
      </c>
      <c r="N839">
        <v>800</v>
      </c>
      <c r="O839" t="s">
        <v>1042</v>
      </c>
      <c r="P839">
        <v>0.94294285021576896</v>
      </c>
      <c r="Q839">
        <v>0.93386131554471996</v>
      </c>
      <c r="R839" s="15">
        <v>0.22880357535724899</v>
      </c>
      <c r="S839" s="15">
        <v>8.9313059973192693E-2</v>
      </c>
      <c r="T839">
        <v>0.87131105899470895</v>
      </c>
      <c r="U839">
        <v>0.87131105899470895</v>
      </c>
      <c r="V839">
        <v>0.65709499656438097</v>
      </c>
      <c r="W839">
        <v>3.22</v>
      </c>
      <c r="X839">
        <v>0.66</v>
      </c>
      <c r="Y839">
        <v>376246</v>
      </c>
      <c r="Z839">
        <v>19802</v>
      </c>
      <c r="AA839">
        <v>0.92</v>
      </c>
      <c r="AB839">
        <v>19</v>
      </c>
      <c r="AC839">
        <v>11</v>
      </c>
      <c r="AD839">
        <v>8</v>
      </c>
      <c r="AE839">
        <v>57.89</v>
      </c>
      <c r="AF839">
        <v>11</v>
      </c>
      <c r="AG839">
        <v>11</v>
      </c>
      <c r="AH839">
        <v>3</v>
      </c>
      <c r="AI839">
        <v>5</v>
      </c>
    </row>
    <row r="840" spans="1:35" x14ac:dyDescent="0.2">
      <c r="A840" s="102">
        <v>4827</v>
      </c>
      <c r="B840">
        <v>4062</v>
      </c>
      <c r="C840" t="s">
        <v>228</v>
      </c>
      <c r="D840" t="s">
        <v>1044</v>
      </c>
      <c r="E840">
        <v>2910</v>
      </c>
      <c r="F840">
        <v>2854</v>
      </c>
      <c r="G840">
        <v>400</v>
      </c>
      <c r="H840" t="s">
        <v>1039</v>
      </c>
      <c r="I840">
        <v>4704</v>
      </c>
      <c r="J840" t="s">
        <v>1002</v>
      </c>
      <c r="K840" t="s">
        <v>1041</v>
      </c>
      <c r="L840">
        <v>5400</v>
      </c>
      <c r="M840">
        <v>5370</v>
      </c>
      <c r="N840">
        <v>200</v>
      </c>
      <c r="O840" t="s">
        <v>1042</v>
      </c>
      <c r="P840">
        <v>0.86010247812137397</v>
      </c>
      <c r="Q840">
        <v>0.83567688508730598</v>
      </c>
      <c r="R840">
        <v>5.0393047047423298E-2</v>
      </c>
      <c r="S840">
        <v>3.4918812065223098E-2</v>
      </c>
      <c r="T840">
        <v>2.85052251397236</v>
      </c>
      <c r="U840">
        <v>2.85052251397236</v>
      </c>
      <c r="V840">
        <v>3.2852521438164199</v>
      </c>
      <c r="W840">
        <v>14.03</v>
      </c>
      <c r="X840">
        <v>6.29</v>
      </c>
      <c r="Y840">
        <v>375966</v>
      </c>
      <c r="Z840">
        <v>16346</v>
      </c>
      <c r="AA840">
        <v>0.78</v>
      </c>
      <c r="AB840">
        <v>23</v>
      </c>
      <c r="AC840">
        <v>14</v>
      </c>
      <c r="AD840">
        <v>9</v>
      </c>
      <c r="AE840">
        <v>60.87</v>
      </c>
      <c r="AF840">
        <v>11</v>
      </c>
      <c r="AG840">
        <v>12</v>
      </c>
      <c r="AH840">
        <v>8</v>
      </c>
      <c r="AI840">
        <v>3</v>
      </c>
    </row>
    <row r="841" spans="1:35" x14ac:dyDescent="0.2">
      <c r="A841" s="102">
        <v>4642</v>
      </c>
      <c r="B841">
        <v>8303</v>
      </c>
      <c r="C841" t="s">
        <v>1775</v>
      </c>
      <c r="D841" t="s">
        <v>1083</v>
      </c>
      <c r="E841">
        <v>1320</v>
      </c>
      <c r="F841">
        <v>1340</v>
      </c>
      <c r="G841">
        <v>800</v>
      </c>
      <c r="H841" t="s">
        <v>1042</v>
      </c>
      <c r="I841">
        <v>9303</v>
      </c>
      <c r="J841" t="s">
        <v>1349</v>
      </c>
      <c r="K841" t="s">
        <v>1368</v>
      </c>
      <c r="L841">
        <v>1268</v>
      </c>
      <c r="M841">
        <v>1275</v>
      </c>
      <c r="N841">
        <v>800</v>
      </c>
      <c r="O841" t="s">
        <v>1039</v>
      </c>
      <c r="P841">
        <v>0.86099304467163895</v>
      </c>
      <c r="Q841">
        <v>0.842132498916218</v>
      </c>
      <c r="R841" s="15">
        <v>0.42114413060316902</v>
      </c>
      <c r="S841" s="106">
        <v>5.0397963619201E-2</v>
      </c>
      <c r="T841">
        <v>-1.6165401860597901</v>
      </c>
      <c r="U841">
        <v>1.6165401860597901</v>
      </c>
      <c r="V841">
        <v>1.4019196016128599</v>
      </c>
      <c r="W841">
        <v>-8.7899999999999991</v>
      </c>
      <c r="X841">
        <v>4.8499999999999996</v>
      </c>
      <c r="Y841">
        <v>375575</v>
      </c>
      <c r="Z841">
        <v>17885</v>
      </c>
      <c r="AA841">
        <v>0.85</v>
      </c>
      <c r="AB841">
        <v>21</v>
      </c>
      <c r="AC841">
        <v>11</v>
      </c>
      <c r="AD841">
        <v>10</v>
      </c>
      <c r="AE841">
        <v>52.38</v>
      </c>
      <c r="AF841">
        <v>11</v>
      </c>
      <c r="AG841">
        <v>11</v>
      </c>
      <c r="AH841">
        <v>3</v>
      </c>
      <c r="AI841">
        <v>7</v>
      </c>
    </row>
    <row r="842" spans="1:35" x14ac:dyDescent="0.2">
      <c r="A842" s="102">
        <v>4909</v>
      </c>
      <c r="B842">
        <v>4919</v>
      </c>
      <c r="C842" t="s">
        <v>613</v>
      </c>
      <c r="D842" t="s">
        <v>1062</v>
      </c>
      <c r="E842">
        <v>4860</v>
      </c>
      <c r="F842">
        <v>4930</v>
      </c>
      <c r="G842">
        <v>200</v>
      </c>
      <c r="H842" t="s">
        <v>1042</v>
      </c>
      <c r="I842">
        <v>5332</v>
      </c>
      <c r="J842" t="s">
        <v>624</v>
      </c>
      <c r="K842" t="s">
        <v>1038</v>
      </c>
      <c r="L842">
        <v>4010</v>
      </c>
      <c r="M842">
        <v>4000</v>
      </c>
      <c r="N842">
        <v>200</v>
      </c>
      <c r="O842" t="s">
        <v>1039</v>
      </c>
      <c r="P842">
        <v>0.79370627203859301</v>
      </c>
      <c r="Q842">
        <v>0.83167180203009505</v>
      </c>
      <c r="R842">
        <v>0.138368150426119</v>
      </c>
      <c r="S842">
        <v>3.1384677343192402E-3</v>
      </c>
      <c r="T842">
        <v>-1.15969983732867</v>
      </c>
      <c r="U842">
        <v>1.15969983732867</v>
      </c>
      <c r="V842">
        <v>1.2355601795928799</v>
      </c>
      <c r="W842">
        <v>-10.36</v>
      </c>
      <c r="X842">
        <v>18.86</v>
      </c>
      <c r="Y842">
        <v>375312</v>
      </c>
      <c r="Z842">
        <v>31276</v>
      </c>
      <c r="AA842">
        <v>1.74</v>
      </c>
      <c r="AB842">
        <v>12</v>
      </c>
      <c r="AC842">
        <v>9</v>
      </c>
      <c r="AD842">
        <v>3</v>
      </c>
      <c r="AE842">
        <v>75</v>
      </c>
      <c r="AF842">
        <v>10</v>
      </c>
      <c r="AG842">
        <v>8</v>
      </c>
      <c r="AH842">
        <v>2</v>
      </c>
      <c r="AI842">
        <v>2</v>
      </c>
    </row>
    <row r="843" spans="1:35" x14ac:dyDescent="0.2">
      <c r="A843" s="102">
        <v>5562</v>
      </c>
      <c r="B843">
        <v>4212</v>
      </c>
      <c r="C843" t="s">
        <v>597</v>
      </c>
      <c r="D843" t="s">
        <v>1062</v>
      </c>
      <c r="E843">
        <v>2306</v>
      </c>
      <c r="F843">
        <v>2273</v>
      </c>
      <c r="G843">
        <v>400</v>
      </c>
      <c r="H843" t="s">
        <v>1039</v>
      </c>
      <c r="I843">
        <v>8410</v>
      </c>
      <c r="J843" t="s">
        <v>1204</v>
      </c>
      <c r="K843" t="s">
        <v>1083</v>
      </c>
      <c r="L843">
        <v>280</v>
      </c>
      <c r="M843">
        <v>282</v>
      </c>
      <c r="N843">
        <v>3200</v>
      </c>
      <c r="O843" t="s">
        <v>1042</v>
      </c>
      <c r="P843">
        <v>0.78861086368476696</v>
      </c>
      <c r="Q843">
        <v>0.80050376105311805</v>
      </c>
      <c r="R843">
        <v>3.8731550533530598E-2</v>
      </c>
      <c r="S843" s="15">
        <v>3.3560840536807697E-2</v>
      </c>
      <c r="T843">
        <v>1.83936176972354</v>
      </c>
      <c r="U843">
        <v>1.83936176972354</v>
      </c>
      <c r="V843">
        <v>2.4211803686450701</v>
      </c>
      <c r="W843">
        <v>9.93</v>
      </c>
      <c r="X843">
        <v>0.75</v>
      </c>
      <c r="Y843">
        <v>375244</v>
      </c>
      <c r="Z843">
        <v>17057</v>
      </c>
      <c r="AA843">
        <v>0.82</v>
      </c>
      <c r="AB843">
        <v>22</v>
      </c>
      <c r="AC843">
        <v>13</v>
      </c>
      <c r="AD843">
        <v>9</v>
      </c>
      <c r="AE843">
        <v>59.09</v>
      </c>
      <c r="AF843">
        <v>11</v>
      </c>
      <c r="AG843">
        <v>10</v>
      </c>
      <c r="AH843">
        <v>2</v>
      </c>
      <c r="AI843">
        <v>10</v>
      </c>
    </row>
    <row r="844" spans="1:35" x14ac:dyDescent="0.2">
      <c r="A844" s="102">
        <v>3448</v>
      </c>
      <c r="B844">
        <v>6305</v>
      </c>
      <c r="C844" t="s">
        <v>28</v>
      </c>
      <c r="D844" t="s">
        <v>1051</v>
      </c>
      <c r="E844">
        <v>2584</v>
      </c>
      <c r="F844">
        <v>2599</v>
      </c>
      <c r="G844">
        <v>400</v>
      </c>
      <c r="H844" t="s">
        <v>1039</v>
      </c>
      <c r="I844">
        <v>7451</v>
      </c>
      <c r="J844" t="s">
        <v>682</v>
      </c>
      <c r="K844" t="s">
        <v>1046</v>
      </c>
      <c r="L844">
        <v>2618</v>
      </c>
      <c r="M844">
        <v>2575</v>
      </c>
      <c r="N844">
        <v>400</v>
      </c>
      <c r="O844" t="s">
        <v>1042</v>
      </c>
      <c r="P844">
        <v>0.761291697748817</v>
      </c>
      <c r="Q844">
        <v>0.88111875820511498</v>
      </c>
      <c r="R844">
        <v>0.47907049755823899</v>
      </c>
      <c r="S844" s="15">
        <v>3.1315016927547E-3</v>
      </c>
      <c r="T844">
        <v>0.95122076596396399</v>
      </c>
      <c r="U844">
        <v>0.95122076596396399</v>
      </c>
      <c r="V844">
        <v>0.42798578475881299</v>
      </c>
      <c r="W844">
        <v>6.78</v>
      </c>
      <c r="X844">
        <v>0.92</v>
      </c>
      <c r="Y844">
        <v>375130</v>
      </c>
      <c r="Z844">
        <v>25009</v>
      </c>
      <c r="AA844">
        <v>1.43</v>
      </c>
      <c r="AB844">
        <v>15</v>
      </c>
      <c r="AC844">
        <v>13</v>
      </c>
      <c r="AD844">
        <v>2</v>
      </c>
      <c r="AE844">
        <v>86.67</v>
      </c>
      <c r="AF844">
        <v>10</v>
      </c>
      <c r="AG844">
        <v>9</v>
      </c>
      <c r="AH844">
        <v>2</v>
      </c>
      <c r="AI844">
        <v>4</v>
      </c>
    </row>
    <row r="845" spans="1:35" x14ac:dyDescent="0.2">
      <c r="A845" s="102">
        <v>3658</v>
      </c>
      <c r="B845">
        <v>7186</v>
      </c>
      <c r="C845" t="s">
        <v>490</v>
      </c>
      <c r="D845" t="s">
        <v>1083</v>
      </c>
      <c r="E845">
        <v>325</v>
      </c>
      <c r="F845">
        <v>326</v>
      </c>
      <c r="G845">
        <v>2800</v>
      </c>
      <c r="H845" t="s">
        <v>1042</v>
      </c>
      <c r="I845">
        <v>8218</v>
      </c>
      <c r="J845" t="s">
        <v>1160</v>
      </c>
      <c r="K845" t="s">
        <v>1063</v>
      </c>
      <c r="L845">
        <v>2336</v>
      </c>
      <c r="M845">
        <v>2304</v>
      </c>
      <c r="N845">
        <v>400</v>
      </c>
      <c r="O845" t="s">
        <v>1039</v>
      </c>
      <c r="P845">
        <v>0.72599491643032799</v>
      </c>
      <c r="Q845">
        <v>0.87532798468515705</v>
      </c>
      <c r="R845" s="106">
        <v>0.44144832661974998</v>
      </c>
      <c r="S845" s="106">
        <v>4.4030675803615301E-4</v>
      </c>
      <c r="T845">
        <v>-1.7696874944524299</v>
      </c>
      <c r="U845">
        <v>1.7696874944524299</v>
      </c>
      <c r="V845">
        <v>1.9631058430822901</v>
      </c>
      <c r="W845">
        <v>-20.97</v>
      </c>
      <c r="X845">
        <v>0.95</v>
      </c>
      <c r="Y845">
        <v>374960</v>
      </c>
      <c r="Z845">
        <v>17855</v>
      </c>
      <c r="AA845">
        <v>0.93</v>
      </c>
      <c r="AB845">
        <v>21</v>
      </c>
      <c r="AC845">
        <v>12</v>
      </c>
      <c r="AD845">
        <v>9</v>
      </c>
      <c r="AE845">
        <v>57.14</v>
      </c>
      <c r="AF845">
        <v>12</v>
      </c>
      <c r="AG845">
        <v>9</v>
      </c>
      <c r="AH845">
        <v>3</v>
      </c>
      <c r="AI845">
        <v>9</v>
      </c>
    </row>
    <row r="846" spans="1:35" x14ac:dyDescent="0.2">
      <c r="A846" s="102">
        <v>1347</v>
      </c>
      <c r="B846">
        <v>5020</v>
      </c>
      <c r="C846" t="s">
        <v>1308</v>
      </c>
      <c r="D846" t="s">
        <v>1248</v>
      </c>
      <c r="E846">
        <v>383.7</v>
      </c>
      <c r="F846">
        <v>381.1</v>
      </c>
      <c r="G846">
        <v>2800</v>
      </c>
      <c r="H846" t="s">
        <v>1042</v>
      </c>
      <c r="I846">
        <v>6395</v>
      </c>
      <c r="J846" t="s">
        <v>1155</v>
      </c>
      <c r="K846" t="s">
        <v>1051</v>
      </c>
      <c r="L846">
        <v>810</v>
      </c>
      <c r="M846">
        <v>826</v>
      </c>
      <c r="N846">
        <v>1300</v>
      </c>
      <c r="O846" t="s">
        <v>1039</v>
      </c>
      <c r="P846">
        <v>0.95639550646513005</v>
      </c>
      <c r="Q846">
        <v>0.93129055902123503</v>
      </c>
      <c r="R846" s="106">
        <v>0.14945062608953599</v>
      </c>
      <c r="S846" s="106">
        <v>4.8396979345903101E-3</v>
      </c>
      <c r="T846">
        <v>-0.85712052238415504</v>
      </c>
      <c r="U846">
        <v>0.85712052238415504</v>
      </c>
      <c r="V846">
        <v>0.24549377396312699</v>
      </c>
      <c r="W846">
        <v>-3.82</v>
      </c>
      <c r="X846">
        <v>0.63</v>
      </c>
      <c r="Y846">
        <v>374948</v>
      </c>
      <c r="Z846">
        <v>19734</v>
      </c>
      <c r="AA846">
        <v>0.91</v>
      </c>
      <c r="AB846">
        <v>19</v>
      </c>
      <c r="AC846">
        <v>12</v>
      </c>
      <c r="AD846">
        <v>7</v>
      </c>
      <c r="AE846">
        <v>63.16</v>
      </c>
      <c r="AF846">
        <v>10</v>
      </c>
      <c r="AG846">
        <v>10</v>
      </c>
      <c r="AH846">
        <v>5</v>
      </c>
      <c r="AI846">
        <v>4</v>
      </c>
    </row>
    <row r="847" spans="1:35" x14ac:dyDescent="0.2">
      <c r="A847" s="102">
        <v>5496</v>
      </c>
      <c r="B847">
        <v>4183</v>
      </c>
      <c r="C847" t="s">
        <v>1185</v>
      </c>
      <c r="D847" t="s">
        <v>1062</v>
      </c>
      <c r="E847">
        <v>2107</v>
      </c>
      <c r="F847">
        <v>2133</v>
      </c>
      <c r="G847">
        <v>400</v>
      </c>
      <c r="H847" t="s">
        <v>1042</v>
      </c>
      <c r="I847">
        <v>4694</v>
      </c>
      <c r="J847" t="s">
        <v>1769</v>
      </c>
      <c r="K847" t="s">
        <v>1052</v>
      </c>
      <c r="L847">
        <v>3080</v>
      </c>
      <c r="M847">
        <v>3040</v>
      </c>
      <c r="N847">
        <v>300</v>
      </c>
      <c r="O847" t="s">
        <v>1039</v>
      </c>
      <c r="P847">
        <v>0.798816169327626</v>
      </c>
      <c r="Q847">
        <v>0.80408926152939297</v>
      </c>
      <c r="R847" s="15">
        <v>0.34447910309654101</v>
      </c>
      <c r="S847">
        <v>5.0081418702990002E-3</v>
      </c>
      <c r="T847">
        <v>-1.29430154375312</v>
      </c>
      <c r="U847">
        <v>1.29430154375312</v>
      </c>
      <c r="V847">
        <v>2.0858431940008901</v>
      </c>
      <c r="W847">
        <v>-9.76</v>
      </c>
      <c r="X847">
        <v>6.45</v>
      </c>
      <c r="Y847">
        <v>374771</v>
      </c>
      <c r="Z847">
        <v>26769</v>
      </c>
      <c r="AA847">
        <v>1.44</v>
      </c>
      <c r="AB847">
        <v>14</v>
      </c>
      <c r="AC847">
        <v>10</v>
      </c>
      <c r="AD847">
        <v>4</v>
      </c>
      <c r="AE847">
        <v>71.430000000000007</v>
      </c>
      <c r="AF847">
        <v>10</v>
      </c>
      <c r="AG847">
        <v>8</v>
      </c>
      <c r="AH847">
        <v>3</v>
      </c>
      <c r="AI847">
        <v>3</v>
      </c>
    </row>
    <row r="848" spans="1:35" x14ac:dyDescent="0.2">
      <c r="A848" s="102">
        <v>3100</v>
      </c>
      <c r="B848">
        <v>7984</v>
      </c>
      <c r="C848" t="s">
        <v>704</v>
      </c>
      <c r="D848" t="s">
        <v>1061</v>
      </c>
      <c r="E848">
        <v>1310</v>
      </c>
      <c r="F848">
        <v>1349</v>
      </c>
      <c r="G848">
        <v>700</v>
      </c>
      <c r="H848" t="s">
        <v>1042</v>
      </c>
      <c r="I848">
        <v>9934</v>
      </c>
      <c r="J848" t="s">
        <v>1188</v>
      </c>
      <c r="K848" t="s">
        <v>1046</v>
      </c>
      <c r="L848">
        <v>2313</v>
      </c>
      <c r="M848">
        <v>2287</v>
      </c>
      <c r="N848">
        <v>400</v>
      </c>
      <c r="O848" t="s">
        <v>1039</v>
      </c>
      <c r="P848">
        <v>0.86896118231984998</v>
      </c>
      <c r="Q848">
        <v>0.89107909777713401</v>
      </c>
      <c r="R848">
        <v>0.261544264499594</v>
      </c>
      <c r="S848">
        <v>6.0319273159777503E-2</v>
      </c>
      <c r="T848">
        <v>-1.0827755092478699</v>
      </c>
      <c r="U848">
        <v>1.0827755092478699</v>
      </c>
      <c r="V848">
        <v>1.93810626008707</v>
      </c>
      <c r="W848">
        <v>-4.13</v>
      </c>
      <c r="X848">
        <v>3.22</v>
      </c>
      <c r="Y848">
        <v>374647</v>
      </c>
      <c r="Z848">
        <v>22038</v>
      </c>
      <c r="AA848">
        <v>1.1299999999999999</v>
      </c>
      <c r="AB848">
        <v>17</v>
      </c>
      <c r="AC848">
        <v>13</v>
      </c>
      <c r="AD848">
        <v>4</v>
      </c>
      <c r="AE848">
        <v>76.47</v>
      </c>
      <c r="AF848">
        <v>12</v>
      </c>
      <c r="AG848">
        <v>8</v>
      </c>
      <c r="AH848">
        <v>3</v>
      </c>
      <c r="AI848">
        <v>6</v>
      </c>
    </row>
    <row r="849" spans="1:35" x14ac:dyDescent="0.2">
      <c r="A849" s="102">
        <v>973</v>
      </c>
      <c r="B849">
        <v>8306</v>
      </c>
      <c r="C849" t="s">
        <v>1186</v>
      </c>
      <c r="D849" t="s">
        <v>1083</v>
      </c>
      <c r="E849">
        <v>421</v>
      </c>
      <c r="F849">
        <v>423.8</v>
      </c>
      <c r="G849">
        <v>2400</v>
      </c>
      <c r="H849" t="s">
        <v>1039</v>
      </c>
      <c r="I849">
        <v>9513</v>
      </c>
      <c r="J849" t="s">
        <v>1201</v>
      </c>
      <c r="K849" t="s">
        <v>1085</v>
      </c>
      <c r="L849">
        <v>1970</v>
      </c>
      <c r="M849">
        <v>2002</v>
      </c>
      <c r="N849">
        <v>500</v>
      </c>
      <c r="O849" t="s">
        <v>1042</v>
      </c>
      <c r="P849">
        <v>0.91293163050153103</v>
      </c>
      <c r="Q849">
        <v>0.93923284659953998</v>
      </c>
      <c r="R849" s="15">
        <v>0.27642906168611397</v>
      </c>
      <c r="S849" s="15">
        <v>1.11972691420049E-2</v>
      </c>
      <c r="T849">
        <v>5.9771679347878998E-2</v>
      </c>
      <c r="U849">
        <v>5.9771679347878998E-2</v>
      </c>
      <c r="V849">
        <v>7.1308341264494798E-2</v>
      </c>
      <c r="W849">
        <v>0.45</v>
      </c>
      <c r="X849">
        <v>1.61</v>
      </c>
      <c r="Y849">
        <v>374429</v>
      </c>
      <c r="Z849">
        <v>17830</v>
      </c>
      <c r="AA849">
        <v>0.99</v>
      </c>
      <c r="AB849">
        <v>21</v>
      </c>
      <c r="AC849">
        <v>14</v>
      </c>
      <c r="AD849">
        <v>7</v>
      </c>
      <c r="AE849">
        <v>66.67</v>
      </c>
      <c r="AF849">
        <v>10</v>
      </c>
      <c r="AG849">
        <v>10</v>
      </c>
      <c r="AH849">
        <v>5</v>
      </c>
      <c r="AI849">
        <v>6</v>
      </c>
    </row>
    <row r="850" spans="1:35" x14ac:dyDescent="0.2">
      <c r="A850" s="102">
        <v>4350</v>
      </c>
      <c r="B850">
        <v>4587</v>
      </c>
      <c r="C850" t="s">
        <v>1770</v>
      </c>
      <c r="D850" t="s">
        <v>1060</v>
      </c>
      <c r="E850">
        <v>4295</v>
      </c>
      <c r="F850">
        <v>4260</v>
      </c>
      <c r="G850">
        <v>200</v>
      </c>
      <c r="H850" t="s">
        <v>1042</v>
      </c>
      <c r="I850">
        <v>6302</v>
      </c>
      <c r="J850" t="s">
        <v>1243</v>
      </c>
      <c r="K850" t="s">
        <v>1051</v>
      </c>
      <c r="L850">
        <v>2256</v>
      </c>
      <c r="M850">
        <v>2322</v>
      </c>
      <c r="N850">
        <v>400</v>
      </c>
      <c r="O850" t="s">
        <v>1039</v>
      </c>
      <c r="P850">
        <v>0.77136800818003504</v>
      </c>
      <c r="Q850">
        <v>0.852578932311993</v>
      </c>
      <c r="R850" s="15">
        <v>0.42898658437449899</v>
      </c>
      <c r="S850">
        <v>8.7124427190656606E-2</v>
      </c>
      <c r="T850">
        <v>-0.29799704553626399</v>
      </c>
      <c r="U850">
        <v>0.29799704553626399</v>
      </c>
      <c r="V850">
        <v>6.5635573678881495E-2</v>
      </c>
      <c r="W850">
        <v>-2.83</v>
      </c>
      <c r="X850">
        <v>9.01</v>
      </c>
      <c r="Y850">
        <v>374331</v>
      </c>
      <c r="Z850">
        <v>22019</v>
      </c>
      <c r="AA850">
        <v>1.06</v>
      </c>
      <c r="AB850">
        <v>17</v>
      </c>
      <c r="AC850">
        <v>10</v>
      </c>
      <c r="AD850">
        <v>7</v>
      </c>
      <c r="AE850">
        <v>58.82</v>
      </c>
      <c r="AF850">
        <v>8</v>
      </c>
      <c r="AG850">
        <v>9</v>
      </c>
      <c r="AH850">
        <v>6</v>
      </c>
      <c r="AI850">
        <v>2</v>
      </c>
    </row>
    <row r="851" spans="1:35" x14ac:dyDescent="0.2">
      <c r="A851" s="102">
        <v>4897</v>
      </c>
      <c r="B851">
        <v>1941</v>
      </c>
      <c r="C851" t="s">
        <v>1339</v>
      </c>
      <c r="D851" t="s">
        <v>1049</v>
      </c>
      <c r="E851">
        <v>2200</v>
      </c>
      <c r="F851">
        <v>2220</v>
      </c>
      <c r="G851">
        <v>400</v>
      </c>
      <c r="H851" t="s">
        <v>1042</v>
      </c>
      <c r="I851">
        <v>6762</v>
      </c>
      <c r="J851" t="s">
        <v>1666</v>
      </c>
      <c r="K851" t="s">
        <v>1044</v>
      </c>
      <c r="L851">
        <v>9500</v>
      </c>
      <c r="M851">
        <v>9550</v>
      </c>
      <c r="N851">
        <v>100</v>
      </c>
      <c r="O851" t="s">
        <v>1039</v>
      </c>
      <c r="P851">
        <v>0.81779510937199595</v>
      </c>
      <c r="Q851">
        <v>0.83215455982873998</v>
      </c>
      <c r="R851" s="15">
        <v>0.172993722445243</v>
      </c>
      <c r="S851">
        <v>5.6679188313754E-2</v>
      </c>
      <c r="T851">
        <v>-2.3681781172862099E-2</v>
      </c>
      <c r="U851">
        <v>2.3681781172862099E-2</v>
      </c>
      <c r="V851">
        <v>2.0210373838211601E-2</v>
      </c>
      <c r="W851">
        <v>-0.26</v>
      </c>
      <c r="X851">
        <v>7.02</v>
      </c>
      <c r="Y851">
        <v>373987</v>
      </c>
      <c r="Z851">
        <v>24932</v>
      </c>
      <c r="AA851">
        <v>1.62</v>
      </c>
      <c r="AB851">
        <v>15</v>
      </c>
      <c r="AC851">
        <v>9</v>
      </c>
      <c r="AD851">
        <v>6</v>
      </c>
      <c r="AE851">
        <v>60</v>
      </c>
      <c r="AF851">
        <v>10</v>
      </c>
      <c r="AG851">
        <v>7</v>
      </c>
      <c r="AH851">
        <v>5</v>
      </c>
      <c r="AI851">
        <v>3</v>
      </c>
    </row>
    <row r="852" spans="1:35" x14ac:dyDescent="0.2">
      <c r="A852" s="102">
        <v>4198</v>
      </c>
      <c r="B852">
        <v>6370</v>
      </c>
      <c r="C852" t="s">
        <v>1230</v>
      </c>
      <c r="D852" t="s">
        <v>1051</v>
      </c>
      <c r="E852">
        <v>3055</v>
      </c>
      <c r="F852">
        <v>3080</v>
      </c>
      <c r="G852">
        <v>300</v>
      </c>
      <c r="H852" t="s">
        <v>1039</v>
      </c>
      <c r="I852">
        <v>8601</v>
      </c>
      <c r="J852" t="s">
        <v>22</v>
      </c>
      <c r="K852" t="s">
        <v>1181</v>
      </c>
      <c r="L852">
        <v>435</v>
      </c>
      <c r="M852">
        <v>433.1</v>
      </c>
      <c r="N852">
        <v>2100</v>
      </c>
      <c r="O852" t="s">
        <v>1042</v>
      </c>
      <c r="P852">
        <v>0.83490280132072103</v>
      </c>
      <c r="Q852">
        <v>0.85814255828198405</v>
      </c>
      <c r="R852">
        <v>0.23936930352340299</v>
      </c>
      <c r="S852">
        <v>6.9893159845608704E-2</v>
      </c>
      <c r="T852">
        <v>2.8307507389300302</v>
      </c>
      <c r="U852">
        <v>2.8307507389300302</v>
      </c>
      <c r="V852">
        <v>2.5144735109509702</v>
      </c>
      <c r="W852">
        <v>14.48</v>
      </c>
      <c r="X852">
        <v>1.57</v>
      </c>
      <c r="Y852">
        <v>373727</v>
      </c>
      <c r="Z852">
        <v>17797</v>
      </c>
      <c r="AA852">
        <v>0.86</v>
      </c>
      <c r="AB852">
        <v>21</v>
      </c>
      <c r="AC852">
        <v>14</v>
      </c>
      <c r="AD852">
        <v>7</v>
      </c>
      <c r="AE852">
        <v>66.67</v>
      </c>
      <c r="AF852">
        <v>11</v>
      </c>
      <c r="AG852">
        <v>10</v>
      </c>
      <c r="AH852">
        <v>6</v>
      </c>
      <c r="AI852">
        <v>5</v>
      </c>
    </row>
    <row r="853" spans="1:35" x14ac:dyDescent="0.2">
      <c r="A853" s="102">
        <v>1935</v>
      </c>
      <c r="B853">
        <v>3197</v>
      </c>
      <c r="C853" t="s">
        <v>561</v>
      </c>
      <c r="D853" t="s">
        <v>1063</v>
      </c>
      <c r="E853">
        <v>1745</v>
      </c>
      <c r="F853">
        <v>1778</v>
      </c>
      <c r="G853">
        <v>600</v>
      </c>
      <c r="H853" t="s">
        <v>1039</v>
      </c>
      <c r="I853">
        <v>5463</v>
      </c>
      <c r="J853" t="s">
        <v>63</v>
      </c>
      <c r="K853" t="s">
        <v>1081</v>
      </c>
      <c r="L853">
        <v>2455</v>
      </c>
      <c r="M853">
        <v>2525</v>
      </c>
      <c r="N853">
        <v>400</v>
      </c>
      <c r="O853" t="s">
        <v>1042</v>
      </c>
      <c r="P853">
        <v>0.84455394846187104</v>
      </c>
      <c r="Q853">
        <v>0.91906197503212494</v>
      </c>
      <c r="R853">
        <v>5.5527252259215502E-2</v>
      </c>
      <c r="S853" s="15">
        <v>9.2891299973045798E-4</v>
      </c>
      <c r="T853">
        <v>1.58095186551823</v>
      </c>
      <c r="U853">
        <v>1.58095186551823</v>
      </c>
      <c r="V853">
        <v>1.28321876837176</v>
      </c>
      <c r="W853">
        <v>6.7</v>
      </c>
      <c r="X853">
        <v>5.62</v>
      </c>
      <c r="Y853">
        <v>373574</v>
      </c>
      <c r="Z853">
        <v>19662</v>
      </c>
      <c r="AA853">
        <v>0.96</v>
      </c>
      <c r="AB853">
        <v>19</v>
      </c>
      <c r="AC853">
        <v>12</v>
      </c>
      <c r="AD853">
        <v>7</v>
      </c>
      <c r="AE853">
        <v>63.16</v>
      </c>
      <c r="AF853">
        <v>14</v>
      </c>
      <c r="AG853">
        <v>9</v>
      </c>
      <c r="AH853">
        <v>3</v>
      </c>
      <c r="AI853">
        <v>7</v>
      </c>
    </row>
    <row r="854" spans="1:35" x14ac:dyDescent="0.2">
      <c r="A854" s="102">
        <v>3281</v>
      </c>
      <c r="B854">
        <v>2327</v>
      </c>
      <c r="C854" t="s">
        <v>1355</v>
      </c>
      <c r="D854" t="s">
        <v>1041</v>
      </c>
      <c r="E854">
        <v>2748</v>
      </c>
      <c r="F854">
        <v>2725</v>
      </c>
      <c r="G854">
        <v>400</v>
      </c>
      <c r="H854" t="s">
        <v>1042</v>
      </c>
      <c r="I854">
        <v>8053</v>
      </c>
      <c r="J854" t="s">
        <v>1787</v>
      </c>
      <c r="K854" t="s">
        <v>1046</v>
      </c>
      <c r="L854">
        <v>1291</v>
      </c>
      <c r="M854">
        <v>1326.5</v>
      </c>
      <c r="N854">
        <v>800</v>
      </c>
      <c r="O854" t="s">
        <v>1039</v>
      </c>
      <c r="P854">
        <v>0.905276828061232</v>
      </c>
      <c r="Q854">
        <v>0.88599475128960803</v>
      </c>
      <c r="R854">
        <v>0.28245469479590601</v>
      </c>
      <c r="S854">
        <v>8.4929357316261694E-2</v>
      </c>
      <c r="T854">
        <v>-0.34513382712595497</v>
      </c>
      <c r="U854">
        <v>0.34513382712595497</v>
      </c>
      <c r="V854">
        <v>0.12061650994570899</v>
      </c>
      <c r="W854">
        <v>-2.21</v>
      </c>
      <c r="X854">
        <v>2.64</v>
      </c>
      <c r="Y854">
        <v>373297</v>
      </c>
      <c r="Z854">
        <v>18665</v>
      </c>
      <c r="AA854">
        <v>0.96</v>
      </c>
      <c r="AB854">
        <v>20</v>
      </c>
      <c r="AC854">
        <v>14</v>
      </c>
      <c r="AD854">
        <v>6</v>
      </c>
      <c r="AE854">
        <v>70</v>
      </c>
      <c r="AF854">
        <v>11</v>
      </c>
      <c r="AG854">
        <v>10</v>
      </c>
      <c r="AH854">
        <v>5</v>
      </c>
      <c r="AI854">
        <v>5</v>
      </c>
    </row>
    <row r="855" spans="1:35" x14ac:dyDescent="0.2">
      <c r="A855" s="102">
        <v>2962</v>
      </c>
      <c r="B855">
        <v>2501</v>
      </c>
      <c r="C855" t="s">
        <v>530</v>
      </c>
      <c r="D855" t="s">
        <v>1065</v>
      </c>
      <c r="E855">
        <v>2015</v>
      </c>
      <c r="F855">
        <v>2071</v>
      </c>
      <c r="G855">
        <v>500</v>
      </c>
      <c r="H855" t="s">
        <v>1042</v>
      </c>
      <c r="I855">
        <v>6641</v>
      </c>
      <c r="J855" t="s">
        <v>1610</v>
      </c>
      <c r="K855" t="s">
        <v>1044</v>
      </c>
      <c r="L855">
        <v>1097</v>
      </c>
      <c r="M855">
        <v>1095</v>
      </c>
      <c r="N855">
        <v>900</v>
      </c>
      <c r="O855" t="s">
        <v>1039</v>
      </c>
      <c r="P855">
        <v>0.89546926386027803</v>
      </c>
      <c r="Q855">
        <v>0.894368264144901</v>
      </c>
      <c r="R855">
        <v>0.317580920950086</v>
      </c>
      <c r="S855">
        <v>7.5172818306497302E-2</v>
      </c>
      <c r="T855">
        <v>-1.95919868080575</v>
      </c>
      <c r="U855">
        <v>1.95919868080575</v>
      </c>
      <c r="V855">
        <v>2.2902353947367402</v>
      </c>
      <c r="W855">
        <v>-11.86</v>
      </c>
      <c r="X855">
        <v>4.83</v>
      </c>
      <c r="Y855">
        <v>373267</v>
      </c>
      <c r="Z855">
        <v>26662</v>
      </c>
      <c r="AA855">
        <v>1.32</v>
      </c>
      <c r="AB855">
        <v>14</v>
      </c>
      <c r="AC855">
        <v>11</v>
      </c>
      <c r="AD855">
        <v>3</v>
      </c>
      <c r="AE855">
        <v>78.569999999999993</v>
      </c>
      <c r="AF855">
        <v>13</v>
      </c>
      <c r="AG855">
        <v>8</v>
      </c>
      <c r="AH855">
        <v>3</v>
      </c>
      <c r="AI855">
        <v>3</v>
      </c>
    </row>
    <row r="856" spans="1:35" x14ac:dyDescent="0.2">
      <c r="A856" s="102">
        <v>1037</v>
      </c>
      <c r="B856">
        <v>5334</v>
      </c>
      <c r="C856" t="s">
        <v>1231</v>
      </c>
      <c r="D856" t="s">
        <v>1038</v>
      </c>
      <c r="E856">
        <v>1656</v>
      </c>
      <c r="F856">
        <v>1644</v>
      </c>
      <c r="G856">
        <v>500</v>
      </c>
      <c r="H856" t="s">
        <v>1042</v>
      </c>
      <c r="I856">
        <v>5713</v>
      </c>
      <c r="J856" t="s">
        <v>1261</v>
      </c>
      <c r="K856" t="s">
        <v>1053</v>
      </c>
      <c r="L856">
        <v>2810.5</v>
      </c>
      <c r="M856">
        <v>2868</v>
      </c>
      <c r="N856">
        <v>300</v>
      </c>
      <c r="O856" t="s">
        <v>1039</v>
      </c>
      <c r="P856">
        <v>0.93375793569590904</v>
      </c>
      <c r="Q856">
        <v>0.93806353210687099</v>
      </c>
      <c r="R856">
        <v>0.26634725351724697</v>
      </c>
      <c r="S856">
        <v>8.90312864329546E-3</v>
      </c>
      <c r="T856">
        <v>-1.9317438831426601</v>
      </c>
      <c r="U856">
        <v>1.9317438831426601</v>
      </c>
      <c r="V856">
        <v>1.71273897180157</v>
      </c>
      <c r="W856">
        <v>-9.32</v>
      </c>
      <c r="X856">
        <v>4.46</v>
      </c>
      <c r="Y856">
        <v>373201</v>
      </c>
      <c r="Z856">
        <v>24880</v>
      </c>
      <c r="AA856">
        <v>1.42</v>
      </c>
      <c r="AB856">
        <v>15</v>
      </c>
      <c r="AC856">
        <v>12</v>
      </c>
      <c r="AD856">
        <v>3</v>
      </c>
      <c r="AE856">
        <v>80</v>
      </c>
      <c r="AF856">
        <v>8</v>
      </c>
      <c r="AG856">
        <v>11</v>
      </c>
      <c r="AH856">
        <v>3</v>
      </c>
      <c r="AI856">
        <v>1</v>
      </c>
    </row>
    <row r="857" spans="1:35" x14ac:dyDescent="0.2">
      <c r="A857" s="102">
        <v>529</v>
      </c>
      <c r="B857">
        <v>4503</v>
      </c>
      <c r="C857" t="s">
        <v>600</v>
      </c>
      <c r="D857" t="s">
        <v>1060</v>
      </c>
      <c r="E857">
        <v>1839</v>
      </c>
      <c r="F857">
        <v>1805</v>
      </c>
      <c r="G857">
        <v>300</v>
      </c>
      <c r="H857" t="s">
        <v>1042</v>
      </c>
      <c r="I857">
        <v>6981</v>
      </c>
      <c r="J857" t="s">
        <v>1177</v>
      </c>
      <c r="K857" t="s">
        <v>1044</v>
      </c>
      <c r="L857">
        <v>6076</v>
      </c>
      <c r="M857">
        <v>6051</v>
      </c>
      <c r="N857">
        <v>100</v>
      </c>
      <c r="O857" t="s">
        <v>1039</v>
      </c>
      <c r="P857">
        <v>0.95425690094186799</v>
      </c>
      <c r="Q857">
        <v>0.95086790420437906</v>
      </c>
      <c r="R857">
        <v>2.0702573340965799E-2</v>
      </c>
      <c r="S857">
        <v>2.4450686835471398E-3</v>
      </c>
      <c r="T857">
        <v>-0.187967628496652</v>
      </c>
      <c r="U857">
        <v>0.187967628496652</v>
      </c>
      <c r="V857">
        <v>0.35281720602738498</v>
      </c>
      <c r="W857">
        <v>-0.57999999999999996</v>
      </c>
      <c r="X857">
        <v>10.51</v>
      </c>
      <c r="Y857">
        <v>373160</v>
      </c>
      <c r="Z857">
        <v>19640</v>
      </c>
      <c r="AA857">
        <v>1.1599999999999999</v>
      </c>
      <c r="AB857">
        <v>19</v>
      </c>
      <c r="AC857">
        <v>12</v>
      </c>
      <c r="AD857">
        <v>7</v>
      </c>
      <c r="AE857">
        <v>63.16</v>
      </c>
      <c r="AF857">
        <v>11</v>
      </c>
      <c r="AG857">
        <v>8</v>
      </c>
      <c r="AH857">
        <v>4</v>
      </c>
      <c r="AI857">
        <v>7</v>
      </c>
    </row>
    <row r="858" spans="1:35" x14ac:dyDescent="0.2">
      <c r="A858" s="102">
        <v>1420</v>
      </c>
      <c r="B858">
        <v>4208</v>
      </c>
      <c r="C858" t="s">
        <v>1183</v>
      </c>
      <c r="D858" t="s">
        <v>1062</v>
      </c>
      <c r="E858">
        <v>1785</v>
      </c>
      <c r="F858">
        <v>1832</v>
      </c>
      <c r="G858">
        <v>500</v>
      </c>
      <c r="H858" t="s">
        <v>1039</v>
      </c>
      <c r="I858">
        <v>9678</v>
      </c>
      <c r="J858" t="s">
        <v>1766</v>
      </c>
      <c r="K858" t="s">
        <v>1052</v>
      </c>
      <c r="L858">
        <v>2160</v>
      </c>
      <c r="M858">
        <v>2207</v>
      </c>
      <c r="N858">
        <v>400</v>
      </c>
      <c r="O858" t="s">
        <v>1042</v>
      </c>
      <c r="P858">
        <v>0.96886617804292996</v>
      </c>
      <c r="Q858">
        <v>0.92990764119903702</v>
      </c>
      <c r="R858">
        <v>0.32470109103594202</v>
      </c>
      <c r="S858">
        <v>9.8799460635731001E-2</v>
      </c>
      <c r="T858">
        <v>0.52255388542238301</v>
      </c>
      <c r="U858">
        <v>0.52255388542238301</v>
      </c>
      <c r="V858">
        <v>0.55578660585199402</v>
      </c>
      <c r="W858">
        <v>1.55</v>
      </c>
      <c r="X858">
        <v>3.76</v>
      </c>
      <c r="Y858">
        <v>372674</v>
      </c>
      <c r="Z858">
        <v>24845</v>
      </c>
      <c r="AA858">
        <v>1.17</v>
      </c>
      <c r="AB858">
        <v>15</v>
      </c>
      <c r="AC858">
        <v>11</v>
      </c>
      <c r="AD858">
        <v>4</v>
      </c>
      <c r="AE858">
        <v>73.33</v>
      </c>
      <c r="AF858">
        <v>9</v>
      </c>
      <c r="AG858">
        <v>9</v>
      </c>
      <c r="AH858">
        <v>4</v>
      </c>
      <c r="AI858">
        <v>2</v>
      </c>
    </row>
    <row r="859" spans="1:35" x14ac:dyDescent="0.2">
      <c r="A859" s="102">
        <v>1863</v>
      </c>
      <c r="B859">
        <v>1861</v>
      </c>
      <c r="C859" t="s">
        <v>1392</v>
      </c>
      <c r="D859" t="s">
        <v>1049</v>
      </c>
      <c r="E859">
        <v>2510</v>
      </c>
      <c r="F859">
        <v>2538</v>
      </c>
      <c r="G859">
        <v>400</v>
      </c>
      <c r="H859" t="s">
        <v>1039</v>
      </c>
      <c r="I859">
        <v>9513</v>
      </c>
      <c r="J859" t="s">
        <v>1201</v>
      </c>
      <c r="K859" t="s">
        <v>1085</v>
      </c>
      <c r="L859">
        <v>1970</v>
      </c>
      <c r="M859">
        <v>2002</v>
      </c>
      <c r="N859">
        <v>500</v>
      </c>
      <c r="O859" t="s">
        <v>1042</v>
      </c>
      <c r="P859">
        <v>0.86848190158322403</v>
      </c>
      <c r="Q859">
        <v>0.920568744706039</v>
      </c>
      <c r="R859" s="15">
        <v>0.285363278436435</v>
      </c>
      <c r="S859" s="15">
        <v>6.71392398066262E-2</v>
      </c>
      <c r="T859">
        <v>0.83604573441600105</v>
      </c>
      <c r="U859">
        <v>0.83604573441600105</v>
      </c>
      <c r="V859">
        <v>0.68122116383826703</v>
      </c>
      <c r="W859">
        <v>5.97</v>
      </c>
      <c r="X859">
        <v>1.4</v>
      </c>
      <c r="Y859">
        <v>372490</v>
      </c>
      <c r="Z859">
        <v>19605</v>
      </c>
      <c r="AA859">
        <v>1.07</v>
      </c>
      <c r="AB859">
        <v>19</v>
      </c>
      <c r="AC859">
        <v>13</v>
      </c>
      <c r="AD859">
        <v>6</v>
      </c>
      <c r="AE859">
        <v>68.42</v>
      </c>
      <c r="AF859">
        <v>12</v>
      </c>
      <c r="AG859">
        <v>10</v>
      </c>
      <c r="AH859">
        <v>4</v>
      </c>
      <c r="AI859">
        <v>5</v>
      </c>
    </row>
    <row r="860" spans="1:35" x14ac:dyDescent="0.2">
      <c r="A860" s="102">
        <v>4842</v>
      </c>
      <c r="B860">
        <v>2281</v>
      </c>
      <c r="C860" t="s">
        <v>927</v>
      </c>
      <c r="D860" t="s">
        <v>1065</v>
      </c>
      <c r="E860">
        <v>2454</v>
      </c>
      <c r="F860">
        <v>2417</v>
      </c>
      <c r="G860">
        <v>400</v>
      </c>
      <c r="H860" t="s">
        <v>1039</v>
      </c>
      <c r="I860">
        <v>9684</v>
      </c>
      <c r="J860" t="s">
        <v>1174</v>
      </c>
      <c r="K860" t="s">
        <v>1041</v>
      </c>
      <c r="L860">
        <v>4500</v>
      </c>
      <c r="M860">
        <v>4675</v>
      </c>
      <c r="N860">
        <v>200</v>
      </c>
      <c r="O860" t="s">
        <v>1042</v>
      </c>
      <c r="P860">
        <v>0.65618473043882697</v>
      </c>
      <c r="Q860">
        <v>0.83478144680152999</v>
      </c>
      <c r="R860" s="15">
        <v>0.46098985516761598</v>
      </c>
      <c r="S860">
        <v>2.4129243107946599E-3</v>
      </c>
      <c r="T860">
        <v>0.84884940533653497</v>
      </c>
      <c r="U860">
        <v>0.84884940533653497</v>
      </c>
      <c r="V860">
        <v>1.5636155141783601</v>
      </c>
      <c r="W860">
        <v>5.07</v>
      </c>
      <c r="X860">
        <v>3.4</v>
      </c>
      <c r="Y860">
        <v>372240</v>
      </c>
      <c r="Z860">
        <v>24816</v>
      </c>
      <c r="AA860">
        <v>1.39</v>
      </c>
      <c r="AB860">
        <v>15</v>
      </c>
      <c r="AC860">
        <v>10</v>
      </c>
      <c r="AD860">
        <v>5</v>
      </c>
      <c r="AE860">
        <v>66.67</v>
      </c>
      <c r="AF860">
        <v>8</v>
      </c>
      <c r="AG860">
        <v>9</v>
      </c>
      <c r="AH860">
        <v>3</v>
      </c>
      <c r="AI860">
        <v>3</v>
      </c>
    </row>
    <row r="861" spans="1:35" x14ac:dyDescent="0.2">
      <c r="A861" s="102">
        <v>5145</v>
      </c>
      <c r="B861">
        <v>3046</v>
      </c>
      <c r="C861" t="s">
        <v>550</v>
      </c>
      <c r="D861" t="s">
        <v>1063</v>
      </c>
      <c r="E861">
        <v>6090</v>
      </c>
      <c r="F861">
        <v>6340</v>
      </c>
      <c r="G861">
        <v>100</v>
      </c>
      <c r="H861" t="s">
        <v>1039</v>
      </c>
      <c r="I861">
        <v>9412</v>
      </c>
      <c r="J861" t="s">
        <v>499</v>
      </c>
      <c r="K861" t="s">
        <v>1041</v>
      </c>
      <c r="L861">
        <v>415</v>
      </c>
      <c r="M861">
        <v>411</v>
      </c>
      <c r="N861">
        <v>1500</v>
      </c>
      <c r="O861" t="s">
        <v>1042</v>
      </c>
      <c r="P861">
        <v>0.82772492163470102</v>
      </c>
      <c r="Q861">
        <v>0.82150721726598896</v>
      </c>
      <c r="R861" s="15">
        <v>0.42936089069467798</v>
      </c>
      <c r="S861">
        <v>8.1780717549046603E-2</v>
      </c>
      <c r="T861">
        <v>0.222894752328885</v>
      </c>
      <c r="U861">
        <v>0.222894752328885</v>
      </c>
      <c r="V861">
        <v>0.67005727583748897</v>
      </c>
      <c r="W861">
        <v>1.61</v>
      </c>
      <c r="X861">
        <v>2.76</v>
      </c>
      <c r="Y861">
        <v>372143</v>
      </c>
      <c r="Z861">
        <v>18607</v>
      </c>
      <c r="AA861">
        <v>1.05</v>
      </c>
      <c r="AB861">
        <v>20</v>
      </c>
      <c r="AC861">
        <v>14</v>
      </c>
      <c r="AD861">
        <v>6</v>
      </c>
      <c r="AE861">
        <v>70</v>
      </c>
      <c r="AF861">
        <v>11</v>
      </c>
      <c r="AG861">
        <v>11</v>
      </c>
      <c r="AH861">
        <v>4</v>
      </c>
      <c r="AI861">
        <v>5</v>
      </c>
    </row>
    <row r="862" spans="1:35" x14ac:dyDescent="0.2">
      <c r="A862" s="102">
        <v>1109</v>
      </c>
      <c r="B862">
        <v>2914</v>
      </c>
      <c r="C862" t="s">
        <v>1145</v>
      </c>
      <c r="D862" t="s">
        <v>1065</v>
      </c>
      <c r="E862">
        <v>2000</v>
      </c>
      <c r="F862">
        <v>2033</v>
      </c>
      <c r="G862">
        <v>500</v>
      </c>
      <c r="H862" t="s">
        <v>1039</v>
      </c>
      <c r="I862">
        <v>7211</v>
      </c>
      <c r="J862" t="s">
        <v>25</v>
      </c>
      <c r="K862" t="s">
        <v>1055</v>
      </c>
      <c r="L862">
        <v>293</v>
      </c>
      <c r="M862">
        <v>309</v>
      </c>
      <c r="N862">
        <v>3300</v>
      </c>
      <c r="O862" t="s">
        <v>1042</v>
      </c>
      <c r="P862">
        <v>0.95367170562859205</v>
      </c>
      <c r="Q862">
        <v>0.93655020505164799</v>
      </c>
      <c r="R862">
        <v>6.4334788602902704E-2</v>
      </c>
      <c r="S862">
        <v>8.1862701190415804E-2</v>
      </c>
      <c r="T862">
        <v>0.79992739091701204</v>
      </c>
      <c r="U862">
        <v>0.79992739091701204</v>
      </c>
      <c r="V862">
        <v>1.2654071057182501</v>
      </c>
      <c r="W862">
        <v>6.51</v>
      </c>
      <c r="X862">
        <v>0.31</v>
      </c>
      <c r="Y862">
        <v>371526</v>
      </c>
      <c r="Z862">
        <v>19554</v>
      </c>
      <c r="AA862">
        <v>1.04</v>
      </c>
      <c r="AB862">
        <v>19</v>
      </c>
      <c r="AC862">
        <v>14</v>
      </c>
      <c r="AD862">
        <v>5</v>
      </c>
      <c r="AE862">
        <v>73.680000000000007</v>
      </c>
      <c r="AF862">
        <v>11</v>
      </c>
      <c r="AG862">
        <v>12</v>
      </c>
      <c r="AH862">
        <v>4</v>
      </c>
      <c r="AI862">
        <v>3</v>
      </c>
    </row>
    <row r="863" spans="1:35" x14ac:dyDescent="0.2">
      <c r="A863" s="102">
        <v>4742</v>
      </c>
      <c r="B863">
        <v>5801</v>
      </c>
      <c r="C863" t="s">
        <v>1267</v>
      </c>
      <c r="D863" t="s">
        <v>1053</v>
      </c>
      <c r="E863">
        <v>2032</v>
      </c>
      <c r="F863">
        <v>2081</v>
      </c>
      <c r="G863">
        <v>500</v>
      </c>
      <c r="H863" t="s">
        <v>1042</v>
      </c>
      <c r="I863">
        <v>9101</v>
      </c>
      <c r="J863" t="s">
        <v>782</v>
      </c>
      <c r="K863" t="s">
        <v>1228</v>
      </c>
      <c r="L863">
        <v>1399</v>
      </c>
      <c r="M863">
        <v>1448</v>
      </c>
      <c r="N863">
        <v>700</v>
      </c>
      <c r="O863" t="s">
        <v>1039</v>
      </c>
      <c r="P863">
        <v>0.97589605864921003</v>
      </c>
      <c r="Q863">
        <v>0.83870106813226297</v>
      </c>
      <c r="R863" s="15">
        <v>3.9238221732483701E-3</v>
      </c>
      <c r="S863" s="15">
        <v>8.6136841403367997E-2</v>
      </c>
      <c r="T863">
        <v>-0.50056231565662102</v>
      </c>
      <c r="U863">
        <v>0.50056231565662102</v>
      </c>
      <c r="V863">
        <v>3.3833379583256301E-2</v>
      </c>
      <c r="W863">
        <v>-1.39</v>
      </c>
      <c r="X863">
        <v>2.59</v>
      </c>
      <c r="Y863">
        <v>371521</v>
      </c>
      <c r="Z863">
        <v>24768</v>
      </c>
      <c r="AA863">
        <v>1.36</v>
      </c>
      <c r="AB863">
        <v>15</v>
      </c>
      <c r="AC863">
        <v>10</v>
      </c>
      <c r="AD863">
        <v>5</v>
      </c>
      <c r="AE863">
        <v>66.67</v>
      </c>
      <c r="AF863">
        <v>12</v>
      </c>
      <c r="AG863">
        <v>9</v>
      </c>
      <c r="AH863">
        <v>2</v>
      </c>
      <c r="AI863">
        <v>4</v>
      </c>
    </row>
    <row r="864" spans="1:35" x14ac:dyDescent="0.2">
      <c r="A864" s="102">
        <v>5365</v>
      </c>
      <c r="B864">
        <v>4321</v>
      </c>
      <c r="C864" t="s">
        <v>1735</v>
      </c>
      <c r="D864" t="s">
        <v>1052</v>
      </c>
      <c r="E864">
        <v>497</v>
      </c>
      <c r="F864">
        <v>503</v>
      </c>
      <c r="G864">
        <v>2000</v>
      </c>
      <c r="H864" t="s">
        <v>1039</v>
      </c>
      <c r="I864">
        <v>9303</v>
      </c>
      <c r="J864" t="s">
        <v>1349</v>
      </c>
      <c r="K864" t="s">
        <v>1368</v>
      </c>
      <c r="L864">
        <v>1268</v>
      </c>
      <c r="M864">
        <v>1275</v>
      </c>
      <c r="N864">
        <v>800</v>
      </c>
      <c r="O864" t="s">
        <v>1042</v>
      </c>
      <c r="P864">
        <v>0.84022016485266604</v>
      </c>
      <c r="Q864">
        <v>0.81065096577546203</v>
      </c>
      <c r="R864">
        <v>0.35351375920371297</v>
      </c>
      <c r="S864">
        <v>1.11838393084437E-3</v>
      </c>
      <c r="T864">
        <v>8.0635435388353494E-2</v>
      </c>
      <c r="U864">
        <v>8.0635435388353494E-2</v>
      </c>
      <c r="V864">
        <v>9.5223048223687295E-2</v>
      </c>
      <c r="W864">
        <v>0.92</v>
      </c>
      <c r="X864">
        <v>1.37</v>
      </c>
      <c r="Y864">
        <v>371371</v>
      </c>
      <c r="Z864">
        <v>21845</v>
      </c>
      <c r="AA864">
        <v>1.03</v>
      </c>
      <c r="AB864">
        <v>17</v>
      </c>
      <c r="AC864">
        <v>12</v>
      </c>
      <c r="AD864">
        <v>5</v>
      </c>
      <c r="AE864">
        <v>70.59</v>
      </c>
      <c r="AF864">
        <v>13</v>
      </c>
      <c r="AG864">
        <v>6</v>
      </c>
      <c r="AH864">
        <v>2</v>
      </c>
      <c r="AI864">
        <v>9</v>
      </c>
    </row>
    <row r="865" spans="1:35" x14ac:dyDescent="0.2">
      <c r="A865" s="102">
        <v>431</v>
      </c>
      <c r="B865">
        <v>6183</v>
      </c>
      <c r="C865" t="s">
        <v>1217</v>
      </c>
      <c r="D865" t="s">
        <v>1052</v>
      </c>
      <c r="E865">
        <v>1265</v>
      </c>
      <c r="F865">
        <v>1272</v>
      </c>
      <c r="G865">
        <v>800</v>
      </c>
      <c r="H865" t="s">
        <v>1039</v>
      </c>
      <c r="I865">
        <v>9024</v>
      </c>
      <c r="J865" t="s">
        <v>1778</v>
      </c>
      <c r="K865" t="s">
        <v>1125</v>
      </c>
      <c r="L865">
        <v>1268</v>
      </c>
      <c r="M865">
        <v>1321</v>
      </c>
      <c r="N865">
        <v>800</v>
      </c>
      <c r="O865" t="s">
        <v>1042</v>
      </c>
      <c r="P865">
        <v>0.90829133559115804</v>
      </c>
      <c r="Q865">
        <v>0.95352316937307502</v>
      </c>
      <c r="R865" s="106">
        <v>0.177138449994102</v>
      </c>
      <c r="S865">
        <v>8.5645447321107907E-3</v>
      </c>
      <c r="T865">
        <v>1.3473198672565501</v>
      </c>
      <c r="U865">
        <v>1.3473198672565501</v>
      </c>
      <c r="V865">
        <v>1.94615610174715</v>
      </c>
      <c r="W865">
        <v>7.55</v>
      </c>
      <c r="X865">
        <v>3.71</v>
      </c>
      <c r="Y865">
        <v>371102</v>
      </c>
      <c r="Z865">
        <v>16868</v>
      </c>
      <c r="AA865">
        <v>0.79</v>
      </c>
      <c r="AB865">
        <v>22</v>
      </c>
      <c r="AC865">
        <v>12</v>
      </c>
      <c r="AD865">
        <v>10</v>
      </c>
      <c r="AE865">
        <v>54.55</v>
      </c>
      <c r="AF865">
        <v>12</v>
      </c>
      <c r="AG865">
        <v>10</v>
      </c>
      <c r="AH865">
        <v>8</v>
      </c>
      <c r="AI865">
        <v>4</v>
      </c>
    </row>
    <row r="866" spans="1:35" x14ac:dyDescent="0.2">
      <c r="A866" s="102">
        <v>2670</v>
      </c>
      <c r="B866">
        <v>1941</v>
      </c>
      <c r="C866" t="s">
        <v>1339</v>
      </c>
      <c r="D866" t="s">
        <v>1049</v>
      </c>
      <c r="E866">
        <v>2200</v>
      </c>
      <c r="F866">
        <v>2220</v>
      </c>
      <c r="G866">
        <v>500</v>
      </c>
      <c r="H866" t="s">
        <v>1039</v>
      </c>
      <c r="I866">
        <v>9062</v>
      </c>
      <c r="J866" t="s">
        <v>1004</v>
      </c>
      <c r="K866" t="s">
        <v>1125</v>
      </c>
      <c r="L866">
        <v>5110</v>
      </c>
      <c r="M866">
        <v>5240</v>
      </c>
      <c r="N866">
        <v>200</v>
      </c>
      <c r="O866" t="s">
        <v>1042</v>
      </c>
      <c r="P866">
        <v>0.92209888535395601</v>
      </c>
      <c r="Q866">
        <v>0.90198847788999004</v>
      </c>
      <c r="R866" s="106">
        <v>9.8633276377175401E-3</v>
      </c>
      <c r="S866">
        <v>6.8755214418566102E-3</v>
      </c>
      <c r="T866">
        <v>0.14763341666327701</v>
      </c>
      <c r="U866">
        <v>0.14763341666327701</v>
      </c>
      <c r="V866">
        <v>0.48894314292348001</v>
      </c>
      <c r="W866">
        <v>0.6</v>
      </c>
      <c r="X866">
        <v>5.92</v>
      </c>
      <c r="Y866">
        <v>371024</v>
      </c>
      <c r="Z866">
        <v>33729</v>
      </c>
      <c r="AA866">
        <v>1.83</v>
      </c>
      <c r="AB866">
        <v>11</v>
      </c>
      <c r="AC866">
        <v>9</v>
      </c>
      <c r="AD866">
        <v>2</v>
      </c>
      <c r="AE866">
        <v>81.819999999999993</v>
      </c>
      <c r="AF866">
        <v>13</v>
      </c>
      <c r="AG866">
        <v>6</v>
      </c>
      <c r="AH866">
        <v>0</v>
      </c>
      <c r="AI866">
        <v>5</v>
      </c>
    </row>
    <row r="867" spans="1:35" x14ac:dyDescent="0.2">
      <c r="A867" s="102">
        <v>846</v>
      </c>
      <c r="B867">
        <v>4917</v>
      </c>
      <c r="C867" t="s">
        <v>1307</v>
      </c>
      <c r="D867" t="s">
        <v>1062</v>
      </c>
      <c r="E867">
        <v>2068</v>
      </c>
      <c r="F867">
        <v>2129</v>
      </c>
      <c r="G867">
        <v>500</v>
      </c>
      <c r="H867" t="s">
        <v>1042</v>
      </c>
      <c r="I867">
        <v>6301</v>
      </c>
      <c r="J867" t="s">
        <v>52</v>
      </c>
      <c r="K867" t="s">
        <v>1051</v>
      </c>
      <c r="L867">
        <v>2070</v>
      </c>
      <c r="M867">
        <v>2099</v>
      </c>
      <c r="N867">
        <v>500</v>
      </c>
      <c r="O867" t="s">
        <v>1039</v>
      </c>
      <c r="P867">
        <v>0.88581934905906501</v>
      </c>
      <c r="Q867">
        <v>0.94198990939781302</v>
      </c>
      <c r="R867">
        <v>3.9180356562098097E-2</v>
      </c>
      <c r="S867">
        <v>7.3840051107051301E-4</v>
      </c>
      <c r="T867">
        <v>-1.6296291446734199</v>
      </c>
      <c r="U867">
        <v>1.6296291446734199</v>
      </c>
      <c r="V867">
        <v>2.0132988418307098</v>
      </c>
      <c r="W867">
        <v>-9.4600000000000009</v>
      </c>
      <c r="X867">
        <v>1.41</v>
      </c>
      <c r="Y867">
        <v>370924</v>
      </c>
      <c r="Z867">
        <v>24728</v>
      </c>
      <c r="AA867">
        <v>1.28</v>
      </c>
      <c r="AB867">
        <v>15</v>
      </c>
      <c r="AC867">
        <v>9</v>
      </c>
      <c r="AD867">
        <v>6</v>
      </c>
      <c r="AE867">
        <v>60</v>
      </c>
      <c r="AF867">
        <v>8</v>
      </c>
      <c r="AG867">
        <v>9</v>
      </c>
      <c r="AH867">
        <v>4</v>
      </c>
      <c r="AI867">
        <v>2</v>
      </c>
    </row>
    <row r="868" spans="1:35" x14ac:dyDescent="0.2">
      <c r="A868" s="102">
        <v>3461</v>
      </c>
      <c r="B868">
        <v>1721</v>
      </c>
      <c r="C868" t="s">
        <v>1472</v>
      </c>
      <c r="D868" t="s">
        <v>1049</v>
      </c>
      <c r="E868">
        <v>3095</v>
      </c>
      <c r="F868">
        <v>2992</v>
      </c>
      <c r="G868">
        <v>300</v>
      </c>
      <c r="H868" t="s">
        <v>1039</v>
      </c>
      <c r="I868">
        <v>6845</v>
      </c>
      <c r="J868" t="s">
        <v>1223</v>
      </c>
      <c r="K868" t="s">
        <v>1044</v>
      </c>
      <c r="L868">
        <v>2849</v>
      </c>
      <c r="M868">
        <v>2836</v>
      </c>
      <c r="N868">
        <v>300</v>
      </c>
      <c r="O868" t="s">
        <v>1042</v>
      </c>
      <c r="P868">
        <v>0.69131583868237101</v>
      </c>
      <c r="Q868">
        <v>0.88084285050178701</v>
      </c>
      <c r="R868">
        <v>0.42191233012942703</v>
      </c>
      <c r="S868">
        <v>1.54824348406422E-2</v>
      </c>
      <c r="T868">
        <v>0.796919826314196</v>
      </c>
      <c r="U868">
        <v>0.796919826314196</v>
      </c>
      <c r="V868">
        <v>1.2779320949313699</v>
      </c>
      <c r="W868">
        <v>4.1399999999999997</v>
      </c>
      <c r="X868">
        <v>5.21</v>
      </c>
      <c r="Y868">
        <v>370861</v>
      </c>
      <c r="Z868">
        <v>23179</v>
      </c>
      <c r="AA868">
        <v>1.1200000000000001</v>
      </c>
      <c r="AB868">
        <v>16</v>
      </c>
      <c r="AC868">
        <v>11</v>
      </c>
      <c r="AD868">
        <v>5</v>
      </c>
      <c r="AE868">
        <v>68.75</v>
      </c>
      <c r="AF868">
        <v>14</v>
      </c>
      <c r="AG868">
        <v>6</v>
      </c>
      <c r="AH868">
        <v>2</v>
      </c>
      <c r="AI868">
        <v>8</v>
      </c>
    </row>
    <row r="869" spans="1:35" x14ac:dyDescent="0.2">
      <c r="A869" s="102">
        <v>2581</v>
      </c>
      <c r="B869">
        <v>3632</v>
      </c>
      <c r="C869" t="s">
        <v>1764</v>
      </c>
      <c r="D869" t="s">
        <v>1041</v>
      </c>
      <c r="E869">
        <v>435</v>
      </c>
      <c r="F869">
        <v>439</v>
      </c>
      <c r="G869">
        <v>2300</v>
      </c>
      <c r="H869" t="s">
        <v>1039</v>
      </c>
      <c r="I869">
        <v>7867</v>
      </c>
      <c r="J869" t="s">
        <v>1362</v>
      </c>
      <c r="K869" t="s">
        <v>1061</v>
      </c>
      <c r="L869">
        <v>885</v>
      </c>
      <c r="M869">
        <v>919</v>
      </c>
      <c r="N869">
        <v>1100</v>
      </c>
      <c r="O869" t="s">
        <v>1042</v>
      </c>
      <c r="P869">
        <v>0.92822289803361302</v>
      </c>
      <c r="Q869">
        <v>0.90387336876778801</v>
      </c>
      <c r="R869" s="15">
        <v>1.4711892788498399E-2</v>
      </c>
      <c r="S869">
        <v>4.9047010206040801E-3</v>
      </c>
      <c r="T869">
        <v>0.215285747090319</v>
      </c>
      <c r="U869">
        <v>0.215285747090319</v>
      </c>
      <c r="V869">
        <v>0.50004239845465404</v>
      </c>
      <c r="W869">
        <v>2.4</v>
      </c>
      <c r="X869">
        <v>0.12</v>
      </c>
      <c r="Y869">
        <v>370843</v>
      </c>
      <c r="Z869">
        <v>18542</v>
      </c>
      <c r="AA869">
        <v>0.86</v>
      </c>
      <c r="AB869">
        <v>20</v>
      </c>
      <c r="AC869">
        <v>12</v>
      </c>
      <c r="AD869">
        <v>8</v>
      </c>
      <c r="AE869">
        <v>60</v>
      </c>
      <c r="AF869">
        <v>8</v>
      </c>
      <c r="AG869">
        <v>11</v>
      </c>
      <c r="AH869">
        <v>6</v>
      </c>
      <c r="AI869">
        <v>3</v>
      </c>
    </row>
    <row r="870" spans="1:35" x14ac:dyDescent="0.2">
      <c r="A870" s="102">
        <v>2142</v>
      </c>
      <c r="B870">
        <v>1417</v>
      </c>
      <c r="C870" t="s">
        <v>1777</v>
      </c>
      <c r="D870" t="s">
        <v>1049</v>
      </c>
      <c r="E870">
        <v>1422</v>
      </c>
      <c r="F870">
        <v>1449</v>
      </c>
      <c r="G870">
        <v>600</v>
      </c>
      <c r="H870" t="s">
        <v>1039</v>
      </c>
      <c r="I870">
        <v>4023</v>
      </c>
      <c r="J870" t="s">
        <v>1776</v>
      </c>
      <c r="K870" t="s">
        <v>1062</v>
      </c>
      <c r="L870">
        <v>4350</v>
      </c>
      <c r="M870">
        <v>4430</v>
      </c>
      <c r="N870">
        <v>200</v>
      </c>
      <c r="O870" t="s">
        <v>1042</v>
      </c>
      <c r="P870">
        <v>0.85510675456610896</v>
      </c>
      <c r="Q870">
        <v>0.91458052864375605</v>
      </c>
      <c r="R870">
        <v>0.30785585991063702</v>
      </c>
      <c r="S870" s="106">
        <v>7.0786353496277904E-2</v>
      </c>
      <c r="T870">
        <v>1.4682072970959399</v>
      </c>
      <c r="U870">
        <v>1.4682072970959399</v>
      </c>
      <c r="V870">
        <v>1.7822580007426001</v>
      </c>
      <c r="W870">
        <v>12.38</v>
      </c>
      <c r="X870">
        <v>1.87</v>
      </c>
      <c r="Y870">
        <v>370390</v>
      </c>
      <c r="Z870">
        <v>17638</v>
      </c>
      <c r="AA870">
        <v>1.2</v>
      </c>
      <c r="AB870">
        <v>21</v>
      </c>
      <c r="AC870">
        <v>15</v>
      </c>
      <c r="AD870">
        <v>6</v>
      </c>
      <c r="AE870">
        <v>71.430000000000007</v>
      </c>
      <c r="AF870">
        <v>12</v>
      </c>
      <c r="AG870">
        <v>11</v>
      </c>
      <c r="AH870">
        <v>3</v>
      </c>
      <c r="AI870">
        <v>7</v>
      </c>
    </row>
    <row r="871" spans="1:35" x14ac:dyDescent="0.2">
      <c r="A871" s="102">
        <v>772</v>
      </c>
      <c r="B871">
        <v>1719</v>
      </c>
      <c r="C871" t="s">
        <v>492</v>
      </c>
      <c r="D871" t="s">
        <v>1049</v>
      </c>
      <c r="E871">
        <v>707</v>
      </c>
      <c r="F871">
        <v>715</v>
      </c>
      <c r="G871">
        <v>1500</v>
      </c>
      <c r="H871" t="s">
        <v>1042</v>
      </c>
      <c r="I871">
        <v>6988</v>
      </c>
      <c r="J871" t="s">
        <v>61</v>
      </c>
      <c r="K871" t="s">
        <v>1062</v>
      </c>
      <c r="L871">
        <v>5430</v>
      </c>
      <c r="M871">
        <v>5420</v>
      </c>
      <c r="N871">
        <v>200</v>
      </c>
      <c r="O871" t="s">
        <v>1039</v>
      </c>
      <c r="P871">
        <v>0.90998693459358704</v>
      </c>
      <c r="Q871">
        <v>0.944078672292465</v>
      </c>
      <c r="R871">
        <v>0.498410762236487</v>
      </c>
      <c r="S871" s="106">
        <v>2.5376606646316398E-3</v>
      </c>
      <c r="T871">
        <v>-1.26649908656709</v>
      </c>
      <c r="U871">
        <v>1.26649908656709</v>
      </c>
      <c r="V871">
        <v>1.5661023312926601</v>
      </c>
      <c r="W871">
        <v>-7.27</v>
      </c>
      <c r="X871">
        <v>1.06</v>
      </c>
      <c r="Y871">
        <v>370122</v>
      </c>
      <c r="Z871">
        <v>16092</v>
      </c>
      <c r="AA871">
        <v>1.2</v>
      </c>
      <c r="AB871">
        <v>23</v>
      </c>
      <c r="AC871">
        <v>14</v>
      </c>
      <c r="AD871">
        <v>9</v>
      </c>
      <c r="AE871">
        <v>60.87</v>
      </c>
      <c r="AF871">
        <v>13</v>
      </c>
      <c r="AG871">
        <v>12</v>
      </c>
      <c r="AH871">
        <v>3</v>
      </c>
      <c r="AI871">
        <v>8</v>
      </c>
    </row>
    <row r="872" spans="1:35" x14ac:dyDescent="0.2">
      <c r="A872" s="102">
        <v>3241</v>
      </c>
      <c r="B872">
        <v>3048</v>
      </c>
      <c r="C872" t="s">
        <v>1292</v>
      </c>
      <c r="D872" t="s">
        <v>1063</v>
      </c>
      <c r="E872">
        <v>1030</v>
      </c>
      <c r="F872">
        <v>1045</v>
      </c>
      <c r="G872">
        <v>900</v>
      </c>
      <c r="H872" t="s">
        <v>1039</v>
      </c>
      <c r="I872">
        <v>5021</v>
      </c>
      <c r="J872" t="s">
        <v>1661</v>
      </c>
      <c r="K872" t="s">
        <v>1248</v>
      </c>
      <c r="L872">
        <v>1624</v>
      </c>
      <c r="M872">
        <v>1607</v>
      </c>
      <c r="N872">
        <v>600</v>
      </c>
      <c r="O872" t="s">
        <v>1042</v>
      </c>
      <c r="P872">
        <v>0.85403163224061696</v>
      </c>
      <c r="Q872">
        <v>0.88729894816031596</v>
      </c>
      <c r="R872" s="106">
        <v>0.29745912826306498</v>
      </c>
      <c r="S872" s="15">
        <v>3.3887808346036399E-2</v>
      </c>
      <c r="T872">
        <v>2.26037215880647</v>
      </c>
      <c r="U872">
        <v>2.26037215880647</v>
      </c>
      <c r="V872">
        <v>2.2853405823939998</v>
      </c>
      <c r="W872">
        <v>12.76</v>
      </c>
      <c r="X872">
        <v>2.46</v>
      </c>
      <c r="Y872">
        <v>369744</v>
      </c>
      <c r="Z872">
        <v>16076</v>
      </c>
      <c r="AA872">
        <v>0.79</v>
      </c>
      <c r="AB872">
        <v>23</v>
      </c>
      <c r="AC872">
        <v>15</v>
      </c>
      <c r="AD872">
        <v>8</v>
      </c>
      <c r="AE872">
        <v>65.22</v>
      </c>
      <c r="AF872">
        <v>11</v>
      </c>
      <c r="AG872">
        <v>11</v>
      </c>
      <c r="AH872">
        <v>5</v>
      </c>
      <c r="AI872">
        <v>7</v>
      </c>
    </row>
    <row r="873" spans="1:35" x14ac:dyDescent="0.2">
      <c r="A873" s="102">
        <v>4346</v>
      </c>
      <c r="B873">
        <v>7259</v>
      </c>
      <c r="C873" t="s">
        <v>24</v>
      </c>
      <c r="D873" t="s">
        <v>1055</v>
      </c>
      <c r="E873">
        <v>3100</v>
      </c>
      <c r="F873">
        <v>3225</v>
      </c>
      <c r="G873">
        <v>300</v>
      </c>
      <c r="H873" t="s">
        <v>1042</v>
      </c>
      <c r="I873">
        <v>8218</v>
      </c>
      <c r="J873" t="s">
        <v>1160</v>
      </c>
      <c r="K873" t="s">
        <v>1063</v>
      </c>
      <c r="L873">
        <v>2336</v>
      </c>
      <c r="M873">
        <v>2304</v>
      </c>
      <c r="N873">
        <v>400</v>
      </c>
      <c r="O873" t="s">
        <v>1039</v>
      </c>
      <c r="P873">
        <v>0.71161287604447998</v>
      </c>
      <c r="Q873">
        <v>0.85271426062445899</v>
      </c>
      <c r="R873" s="15">
        <v>0.295836763214889</v>
      </c>
      <c r="S873">
        <v>2.0404117329100101E-2</v>
      </c>
      <c r="T873">
        <v>-0.86343357597170001</v>
      </c>
      <c r="U873">
        <v>0.86343357597170001</v>
      </c>
      <c r="V873">
        <v>1.4054860255370001</v>
      </c>
      <c r="W873">
        <v>-9.99</v>
      </c>
      <c r="X873">
        <v>4.74</v>
      </c>
      <c r="Y873">
        <v>369500</v>
      </c>
      <c r="Z873">
        <v>20528</v>
      </c>
      <c r="AA873">
        <v>1.06</v>
      </c>
      <c r="AB873">
        <v>18</v>
      </c>
      <c r="AC873">
        <v>11</v>
      </c>
      <c r="AD873">
        <v>7</v>
      </c>
      <c r="AE873">
        <v>61.11</v>
      </c>
      <c r="AF873">
        <v>12</v>
      </c>
      <c r="AG873">
        <v>7</v>
      </c>
      <c r="AH873">
        <v>3</v>
      </c>
      <c r="AI873">
        <v>8</v>
      </c>
    </row>
    <row r="874" spans="1:35" x14ac:dyDescent="0.2">
      <c r="A874" s="102">
        <v>287</v>
      </c>
      <c r="B874">
        <v>3076</v>
      </c>
      <c r="C874" t="s">
        <v>1293</v>
      </c>
      <c r="D874" t="s">
        <v>1046</v>
      </c>
      <c r="E874">
        <v>1388</v>
      </c>
      <c r="F874">
        <v>1418</v>
      </c>
      <c r="G874">
        <v>700</v>
      </c>
      <c r="H874" t="s">
        <v>1042</v>
      </c>
      <c r="I874">
        <v>6471</v>
      </c>
      <c r="J874" t="s">
        <v>930</v>
      </c>
      <c r="K874" t="s">
        <v>1051</v>
      </c>
      <c r="L874">
        <v>779</v>
      </c>
      <c r="M874">
        <v>793</v>
      </c>
      <c r="N874">
        <v>1300</v>
      </c>
      <c r="O874" t="s">
        <v>1039</v>
      </c>
      <c r="P874">
        <v>0.94438898791886805</v>
      </c>
      <c r="Q874">
        <v>0.95855467382839499</v>
      </c>
      <c r="R874">
        <v>0.232490515309976</v>
      </c>
      <c r="S874">
        <v>2.6080081329632899E-3</v>
      </c>
      <c r="T874">
        <v>-1.58886186070249</v>
      </c>
      <c r="U874">
        <v>1.58886186070249</v>
      </c>
      <c r="V874">
        <v>1.5388224401224999</v>
      </c>
      <c r="W874">
        <v>-8.01</v>
      </c>
      <c r="X874">
        <v>3.86</v>
      </c>
      <c r="Y874">
        <v>369497</v>
      </c>
      <c r="Z874">
        <v>20528</v>
      </c>
      <c r="AA874">
        <v>0.96</v>
      </c>
      <c r="AB874">
        <v>18</v>
      </c>
      <c r="AC874">
        <v>11</v>
      </c>
      <c r="AD874">
        <v>7</v>
      </c>
      <c r="AE874">
        <v>61.11</v>
      </c>
      <c r="AF874">
        <v>11</v>
      </c>
      <c r="AG874">
        <v>9</v>
      </c>
      <c r="AH874">
        <v>5</v>
      </c>
      <c r="AI874">
        <v>4</v>
      </c>
    </row>
    <row r="875" spans="1:35" x14ac:dyDescent="0.2">
      <c r="A875" s="102">
        <v>2693</v>
      </c>
      <c r="B875">
        <v>5991</v>
      </c>
      <c r="C875" t="s">
        <v>911</v>
      </c>
      <c r="D875" t="s">
        <v>1189</v>
      </c>
      <c r="E875">
        <v>706</v>
      </c>
      <c r="F875">
        <v>730</v>
      </c>
      <c r="G875">
        <v>1500</v>
      </c>
      <c r="H875" t="s">
        <v>1042</v>
      </c>
      <c r="I875">
        <v>6988</v>
      </c>
      <c r="J875" t="s">
        <v>61</v>
      </c>
      <c r="K875" t="s">
        <v>1062</v>
      </c>
      <c r="L875">
        <v>5430</v>
      </c>
      <c r="M875">
        <v>5420</v>
      </c>
      <c r="N875">
        <v>200</v>
      </c>
      <c r="O875" t="s">
        <v>1039</v>
      </c>
      <c r="P875">
        <v>0.90402937068227895</v>
      </c>
      <c r="Q875">
        <v>0.90145358396758202</v>
      </c>
      <c r="R875" s="106">
        <v>0.29864797670054399</v>
      </c>
      <c r="S875" s="15">
        <v>4.9790816684415103E-2</v>
      </c>
      <c r="T875">
        <v>-1.32422874966983</v>
      </c>
      <c r="U875">
        <v>1.32422874966983</v>
      </c>
      <c r="V875">
        <v>1.9242933882403299</v>
      </c>
      <c r="W875">
        <v>-7.64</v>
      </c>
      <c r="X875">
        <v>1.01</v>
      </c>
      <c r="Y875">
        <v>369434</v>
      </c>
      <c r="Z875">
        <v>20524</v>
      </c>
      <c r="AA875">
        <v>1.17</v>
      </c>
      <c r="AB875">
        <v>18</v>
      </c>
      <c r="AC875">
        <v>13</v>
      </c>
      <c r="AD875">
        <v>5</v>
      </c>
      <c r="AE875">
        <v>72.22</v>
      </c>
      <c r="AF875">
        <v>12</v>
      </c>
      <c r="AG875">
        <v>10</v>
      </c>
      <c r="AH875">
        <v>2</v>
      </c>
      <c r="AI875">
        <v>6</v>
      </c>
    </row>
    <row r="876" spans="1:35" x14ac:dyDescent="0.2">
      <c r="A876" s="102">
        <v>1781</v>
      </c>
      <c r="B876">
        <v>1963</v>
      </c>
      <c r="C876" t="s">
        <v>1234</v>
      </c>
      <c r="D876" t="s">
        <v>1049</v>
      </c>
      <c r="E876">
        <v>1033</v>
      </c>
      <c r="F876">
        <v>1065</v>
      </c>
      <c r="G876">
        <v>1000</v>
      </c>
      <c r="H876" t="s">
        <v>1042</v>
      </c>
      <c r="I876">
        <v>8020</v>
      </c>
      <c r="J876" t="s">
        <v>1121</v>
      </c>
      <c r="K876" t="s">
        <v>1046</v>
      </c>
      <c r="L876">
        <v>1163</v>
      </c>
      <c r="M876">
        <v>1190</v>
      </c>
      <c r="N876">
        <v>900</v>
      </c>
      <c r="O876" t="s">
        <v>1039</v>
      </c>
      <c r="P876">
        <v>0.87070267740981799</v>
      </c>
      <c r="Q876">
        <v>0.92233307715481605</v>
      </c>
      <c r="R876">
        <v>0.30440313865302299</v>
      </c>
      <c r="S876">
        <v>1.7413967768455101E-2</v>
      </c>
      <c r="T876">
        <v>-0.81431761508880296</v>
      </c>
      <c r="U876">
        <v>0.81431761508880296</v>
      </c>
      <c r="V876">
        <v>0.77479992465102998</v>
      </c>
      <c r="W876">
        <v>-12.81</v>
      </c>
      <c r="X876">
        <v>0.56000000000000005</v>
      </c>
      <c r="Y876">
        <v>369391</v>
      </c>
      <c r="Z876">
        <v>16060</v>
      </c>
      <c r="AA876">
        <v>0.75</v>
      </c>
      <c r="AB876">
        <v>23</v>
      </c>
      <c r="AC876">
        <v>13</v>
      </c>
      <c r="AD876">
        <v>10</v>
      </c>
      <c r="AE876">
        <v>56.52</v>
      </c>
      <c r="AF876">
        <v>10</v>
      </c>
      <c r="AG876">
        <v>12</v>
      </c>
      <c r="AH876">
        <v>8</v>
      </c>
      <c r="AI876">
        <v>3</v>
      </c>
    </row>
    <row r="877" spans="1:35" x14ac:dyDescent="0.2">
      <c r="A877" s="102">
        <v>3736</v>
      </c>
      <c r="B877">
        <v>6479</v>
      </c>
      <c r="C877" t="s">
        <v>495</v>
      </c>
      <c r="D877" t="s">
        <v>1044</v>
      </c>
      <c r="E877">
        <v>1928</v>
      </c>
      <c r="F877">
        <v>1875</v>
      </c>
      <c r="G877">
        <v>500</v>
      </c>
      <c r="H877" t="s">
        <v>1039</v>
      </c>
      <c r="I877">
        <v>9810</v>
      </c>
      <c r="J877" t="s">
        <v>1006</v>
      </c>
      <c r="K877" t="s">
        <v>1046</v>
      </c>
      <c r="L877">
        <v>3330</v>
      </c>
      <c r="M877">
        <v>3425</v>
      </c>
      <c r="N877">
        <v>300</v>
      </c>
      <c r="O877" t="s">
        <v>1042</v>
      </c>
      <c r="P877">
        <v>0.88344853372280796</v>
      </c>
      <c r="Q877">
        <v>0.87283598931593898</v>
      </c>
      <c r="R877">
        <v>0.360135346956104</v>
      </c>
      <c r="S877" s="15">
        <v>8.6494791821126002E-2</v>
      </c>
      <c r="T877">
        <v>2.7356702786131</v>
      </c>
      <c r="U877">
        <v>2.7356702786131</v>
      </c>
      <c r="V877">
        <v>2.4880830523683102</v>
      </c>
      <c r="W877">
        <v>15.05</v>
      </c>
      <c r="X877">
        <v>8.76</v>
      </c>
      <c r="Y877">
        <v>369137</v>
      </c>
      <c r="Z877">
        <v>23071</v>
      </c>
      <c r="AA877">
        <v>1.06</v>
      </c>
      <c r="AB877">
        <v>16</v>
      </c>
      <c r="AC877">
        <v>12</v>
      </c>
      <c r="AD877">
        <v>4</v>
      </c>
      <c r="AE877">
        <v>75</v>
      </c>
      <c r="AF877">
        <v>12</v>
      </c>
      <c r="AG877">
        <v>6</v>
      </c>
      <c r="AH877">
        <v>3</v>
      </c>
      <c r="AI877">
        <v>7</v>
      </c>
    </row>
    <row r="878" spans="1:35" x14ac:dyDescent="0.2">
      <c r="A878" s="102">
        <v>1706</v>
      </c>
      <c r="B878">
        <v>6301</v>
      </c>
      <c r="C878" t="s">
        <v>52</v>
      </c>
      <c r="D878" t="s">
        <v>1051</v>
      </c>
      <c r="E878">
        <v>2070</v>
      </c>
      <c r="F878">
        <v>2099</v>
      </c>
      <c r="G878">
        <v>500</v>
      </c>
      <c r="H878" t="s">
        <v>1042</v>
      </c>
      <c r="I878">
        <v>7453</v>
      </c>
      <c r="J878" t="s">
        <v>50</v>
      </c>
      <c r="K878" t="s">
        <v>1063</v>
      </c>
      <c r="L878">
        <v>1396</v>
      </c>
      <c r="M878">
        <v>1429</v>
      </c>
      <c r="N878">
        <v>700</v>
      </c>
      <c r="O878" t="s">
        <v>1039</v>
      </c>
      <c r="P878">
        <v>0.90709888937697403</v>
      </c>
      <c r="Q878">
        <v>0.92377683106540198</v>
      </c>
      <c r="R878">
        <v>0.24969663232942499</v>
      </c>
      <c r="S878">
        <v>3.9530556755859099E-2</v>
      </c>
      <c r="T878">
        <v>-6.6639772154344107E-2</v>
      </c>
      <c r="U878">
        <v>6.6639772154344107E-2</v>
      </c>
      <c r="V878">
        <v>8.5051981385162206E-2</v>
      </c>
      <c r="W878">
        <v>-0.69</v>
      </c>
      <c r="X878">
        <v>4.6900000000000004</v>
      </c>
      <c r="Y878">
        <v>369133</v>
      </c>
      <c r="Z878">
        <v>23071</v>
      </c>
      <c r="AA878">
        <v>1.18</v>
      </c>
      <c r="AB878">
        <v>16</v>
      </c>
      <c r="AC878">
        <v>10</v>
      </c>
      <c r="AD878">
        <v>6</v>
      </c>
      <c r="AE878">
        <v>62.5</v>
      </c>
      <c r="AF878">
        <v>10</v>
      </c>
      <c r="AG878">
        <v>10</v>
      </c>
      <c r="AH878">
        <v>5</v>
      </c>
      <c r="AI878">
        <v>1</v>
      </c>
    </row>
    <row r="879" spans="1:35" x14ac:dyDescent="0.2">
      <c r="A879" s="102">
        <v>763</v>
      </c>
      <c r="B879">
        <v>2501</v>
      </c>
      <c r="C879" t="s">
        <v>530</v>
      </c>
      <c r="D879" t="s">
        <v>1065</v>
      </c>
      <c r="E879">
        <v>2015</v>
      </c>
      <c r="F879">
        <v>2071</v>
      </c>
      <c r="G879">
        <v>500</v>
      </c>
      <c r="H879" t="s">
        <v>1042</v>
      </c>
      <c r="I879">
        <v>4205</v>
      </c>
      <c r="J879" t="s">
        <v>1149</v>
      </c>
      <c r="K879" t="s">
        <v>1062</v>
      </c>
      <c r="L879">
        <v>968</v>
      </c>
      <c r="M879">
        <v>968</v>
      </c>
      <c r="N879">
        <v>1100</v>
      </c>
      <c r="O879" t="s">
        <v>1039</v>
      </c>
      <c r="P879">
        <v>0.94756216228325596</v>
      </c>
      <c r="Q879">
        <v>0.94420274861121301</v>
      </c>
      <c r="R879">
        <v>0.39676065863225501</v>
      </c>
      <c r="S879" s="15">
        <v>2.18310065142573E-2</v>
      </c>
      <c r="T879">
        <v>-0.69041928489361104</v>
      </c>
      <c r="U879">
        <v>0.69041928489361104</v>
      </c>
      <c r="V879">
        <v>0.83807239327377903</v>
      </c>
      <c r="W879">
        <v>-4.83</v>
      </c>
      <c r="X879">
        <v>2.83</v>
      </c>
      <c r="Y879">
        <v>368627</v>
      </c>
      <c r="Z879">
        <v>24575</v>
      </c>
      <c r="AA879">
        <v>1.1499999999999999</v>
      </c>
      <c r="AB879">
        <v>15</v>
      </c>
      <c r="AC879">
        <v>10</v>
      </c>
      <c r="AD879">
        <v>5</v>
      </c>
      <c r="AE879">
        <v>66.67</v>
      </c>
      <c r="AF879">
        <v>10</v>
      </c>
      <c r="AG879">
        <v>9</v>
      </c>
      <c r="AH879">
        <v>2</v>
      </c>
      <c r="AI879">
        <v>4</v>
      </c>
    </row>
    <row r="880" spans="1:35" x14ac:dyDescent="0.2">
      <c r="A880" s="102">
        <v>3222</v>
      </c>
      <c r="B880">
        <v>6967</v>
      </c>
      <c r="C880" t="s">
        <v>668</v>
      </c>
      <c r="D880" t="s">
        <v>1044</v>
      </c>
      <c r="E880">
        <v>1375</v>
      </c>
      <c r="F880">
        <v>1375</v>
      </c>
      <c r="G880">
        <v>800</v>
      </c>
      <c r="H880" t="s">
        <v>1039</v>
      </c>
      <c r="I880">
        <v>8572</v>
      </c>
      <c r="J880" t="s">
        <v>1007</v>
      </c>
      <c r="K880" t="s">
        <v>1045</v>
      </c>
      <c r="L880">
        <v>443</v>
      </c>
      <c r="M880">
        <v>444</v>
      </c>
      <c r="N880">
        <v>2500</v>
      </c>
      <c r="O880" t="s">
        <v>1042</v>
      </c>
      <c r="P880">
        <v>0.66518186243921096</v>
      </c>
      <c r="Q880">
        <v>0.88768782196835305</v>
      </c>
      <c r="R880" s="15">
        <v>0.38554727498531</v>
      </c>
      <c r="S880">
        <v>2.6778304785505299E-4</v>
      </c>
      <c r="T880">
        <v>1.95618364264261</v>
      </c>
      <c r="U880">
        <v>1.95618364264261</v>
      </c>
      <c r="V880">
        <v>2.1727011844854398</v>
      </c>
      <c r="W880">
        <v>17.420000000000002</v>
      </c>
      <c r="X880">
        <v>0.91</v>
      </c>
      <c r="Y880">
        <v>368388</v>
      </c>
      <c r="Z880">
        <v>18419</v>
      </c>
      <c r="AA880">
        <v>0.84</v>
      </c>
      <c r="AB880">
        <v>20</v>
      </c>
      <c r="AC880">
        <v>12</v>
      </c>
      <c r="AD880">
        <v>8</v>
      </c>
      <c r="AE880">
        <v>60</v>
      </c>
      <c r="AF880">
        <v>9</v>
      </c>
      <c r="AG880">
        <v>11</v>
      </c>
      <c r="AH880">
        <v>6</v>
      </c>
      <c r="AI880">
        <v>3</v>
      </c>
    </row>
    <row r="881" spans="1:35" x14ac:dyDescent="0.2">
      <c r="A881" s="102">
        <v>3038</v>
      </c>
      <c r="B881">
        <v>1969</v>
      </c>
      <c r="C881" t="s">
        <v>1323</v>
      </c>
      <c r="D881" t="s">
        <v>1049</v>
      </c>
      <c r="E881">
        <v>1720</v>
      </c>
      <c r="F881">
        <v>1714</v>
      </c>
      <c r="G881">
        <v>600</v>
      </c>
      <c r="H881" t="s">
        <v>1042</v>
      </c>
      <c r="I881">
        <v>6481</v>
      </c>
      <c r="J881" t="s">
        <v>1359</v>
      </c>
      <c r="K881" t="s">
        <v>1051</v>
      </c>
      <c r="L881">
        <v>2649</v>
      </c>
      <c r="M881">
        <v>2688</v>
      </c>
      <c r="N881">
        <v>400</v>
      </c>
      <c r="O881" t="s">
        <v>1039</v>
      </c>
      <c r="P881">
        <v>0.91370297391273902</v>
      </c>
      <c r="Q881">
        <v>0.89270047488519</v>
      </c>
      <c r="R881" s="106">
        <v>2.4036940710164701E-2</v>
      </c>
      <c r="S881">
        <v>1.25626258556015E-2</v>
      </c>
      <c r="T881">
        <v>-1.2049531959266999</v>
      </c>
      <c r="U881">
        <v>1.2049531959266999</v>
      </c>
      <c r="V881">
        <v>0.899948945247247</v>
      </c>
      <c r="W881">
        <v>-10.119999999999999</v>
      </c>
      <c r="X881">
        <v>4.3499999999999996</v>
      </c>
      <c r="Y881">
        <v>368043</v>
      </c>
      <c r="Z881">
        <v>18402</v>
      </c>
      <c r="AA881">
        <v>0.95</v>
      </c>
      <c r="AB881">
        <v>20</v>
      </c>
      <c r="AC881">
        <v>13</v>
      </c>
      <c r="AD881">
        <v>7</v>
      </c>
      <c r="AE881">
        <v>65</v>
      </c>
      <c r="AF881">
        <v>10</v>
      </c>
      <c r="AG881">
        <v>10</v>
      </c>
      <c r="AH881">
        <v>6</v>
      </c>
      <c r="AI881">
        <v>4</v>
      </c>
    </row>
    <row r="882" spans="1:35" x14ac:dyDescent="0.2">
      <c r="A882" s="102">
        <v>3932</v>
      </c>
      <c r="B882">
        <v>2281</v>
      </c>
      <c r="C882" t="s">
        <v>927</v>
      </c>
      <c r="D882" t="s">
        <v>1065</v>
      </c>
      <c r="E882">
        <v>2454</v>
      </c>
      <c r="F882">
        <v>2417</v>
      </c>
      <c r="G882">
        <v>400</v>
      </c>
      <c r="H882" t="s">
        <v>1039</v>
      </c>
      <c r="I882">
        <v>4543</v>
      </c>
      <c r="J882" t="s">
        <v>603</v>
      </c>
      <c r="K882" t="s">
        <v>1048</v>
      </c>
      <c r="L882">
        <v>3565</v>
      </c>
      <c r="M882">
        <v>3511</v>
      </c>
      <c r="N882">
        <v>300</v>
      </c>
      <c r="O882" t="s">
        <v>1042</v>
      </c>
      <c r="P882">
        <v>0.86790215055486997</v>
      </c>
      <c r="Q882">
        <v>0.86716675663809395</v>
      </c>
      <c r="R882">
        <v>0.102118436598615</v>
      </c>
      <c r="S882">
        <v>4.3032872757390497E-2</v>
      </c>
      <c r="T882">
        <v>1.47724880702591</v>
      </c>
      <c r="U882">
        <v>1.47724880702591</v>
      </c>
      <c r="V882">
        <v>1.4570564433828599</v>
      </c>
      <c r="W882">
        <v>5.27</v>
      </c>
      <c r="X882">
        <v>8.2100000000000009</v>
      </c>
      <c r="Y882">
        <v>367742</v>
      </c>
      <c r="Z882">
        <v>21632</v>
      </c>
      <c r="AA882">
        <v>1.04</v>
      </c>
      <c r="AB882">
        <v>17</v>
      </c>
      <c r="AC882">
        <v>11</v>
      </c>
      <c r="AD882">
        <v>6</v>
      </c>
      <c r="AE882">
        <v>64.709999999999994</v>
      </c>
      <c r="AF882">
        <v>9</v>
      </c>
      <c r="AG882">
        <v>10</v>
      </c>
      <c r="AH882">
        <v>5</v>
      </c>
      <c r="AI882">
        <v>2</v>
      </c>
    </row>
    <row r="883" spans="1:35" x14ac:dyDescent="0.2">
      <c r="A883" s="102">
        <v>3607</v>
      </c>
      <c r="B883">
        <v>3405</v>
      </c>
      <c r="C883" t="s">
        <v>1476</v>
      </c>
      <c r="D883" t="s">
        <v>1062</v>
      </c>
      <c r="E883">
        <v>1096</v>
      </c>
      <c r="F883">
        <v>1113</v>
      </c>
      <c r="G883">
        <v>1000</v>
      </c>
      <c r="H883" t="s">
        <v>1042</v>
      </c>
      <c r="I883">
        <v>8905</v>
      </c>
      <c r="J883" t="s">
        <v>1256</v>
      </c>
      <c r="K883" t="s">
        <v>1059</v>
      </c>
      <c r="L883">
        <v>1480</v>
      </c>
      <c r="M883">
        <v>1524</v>
      </c>
      <c r="N883">
        <v>700</v>
      </c>
      <c r="O883" t="s">
        <v>1039</v>
      </c>
      <c r="P883">
        <v>0.92803987539210397</v>
      </c>
      <c r="Q883">
        <v>0.87654965982267996</v>
      </c>
      <c r="R883" s="15">
        <v>0.18356228716345799</v>
      </c>
      <c r="S883" s="15">
        <v>6.3794402918479001E-2</v>
      </c>
      <c r="T883">
        <v>-0.443231104164727</v>
      </c>
      <c r="U883">
        <v>0.443231104164727</v>
      </c>
      <c r="V883">
        <v>6.9484340519843701E-2</v>
      </c>
      <c r="W883">
        <v>-3.5</v>
      </c>
      <c r="X883">
        <v>4.33</v>
      </c>
      <c r="Y883">
        <v>367659</v>
      </c>
      <c r="Z883">
        <v>18383</v>
      </c>
      <c r="AA883">
        <v>0.85</v>
      </c>
      <c r="AB883">
        <v>20</v>
      </c>
      <c r="AC883">
        <v>13</v>
      </c>
      <c r="AD883">
        <v>7</v>
      </c>
      <c r="AE883">
        <v>65</v>
      </c>
      <c r="AF883">
        <v>12</v>
      </c>
      <c r="AG883">
        <v>11</v>
      </c>
      <c r="AH883">
        <v>4</v>
      </c>
      <c r="AI883">
        <v>5</v>
      </c>
    </row>
    <row r="884" spans="1:35" x14ac:dyDescent="0.2">
      <c r="A884" s="102">
        <v>4070</v>
      </c>
      <c r="B884">
        <v>2503</v>
      </c>
      <c r="C884" t="s">
        <v>1572</v>
      </c>
      <c r="D884" t="s">
        <v>1065</v>
      </c>
      <c r="E884">
        <v>2080</v>
      </c>
      <c r="F884">
        <v>2077.5</v>
      </c>
      <c r="G884">
        <v>500</v>
      </c>
      <c r="H884" t="s">
        <v>1039</v>
      </c>
      <c r="I884">
        <v>8795</v>
      </c>
      <c r="J884" t="s">
        <v>1241</v>
      </c>
      <c r="K884" t="s">
        <v>1171</v>
      </c>
      <c r="L884">
        <v>885</v>
      </c>
      <c r="M884">
        <v>909</v>
      </c>
      <c r="N884">
        <v>1100</v>
      </c>
      <c r="O884" t="s">
        <v>1042</v>
      </c>
      <c r="P884">
        <v>0.72656499476932002</v>
      </c>
      <c r="Q884">
        <v>0.86263474812713803</v>
      </c>
      <c r="R884">
        <v>0.13367123392270699</v>
      </c>
      <c r="S884" s="15">
        <v>1.2391767546460399E-3</v>
      </c>
      <c r="T884">
        <v>0.227434816769684</v>
      </c>
      <c r="U884">
        <v>0.227434816769684</v>
      </c>
      <c r="V884">
        <v>0.53953552942893301</v>
      </c>
      <c r="W884">
        <v>2.59</v>
      </c>
      <c r="X884">
        <v>3.74</v>
      </c>
      <c r="Y884">
        <v>366991</v>
      </c>
      <c r="Z884">
        <v>19315</v>
      </c>
      <c r="AA884">
        <v>0.91</v>
      </c>
      <c r="AB884">
        <v>19</v>
      </c>
      <c r="AC884">
        <v>11</v>
      </c>
      <c r="AD884">
        <v>8</v>
      </c>
      <c r="AE884">
        <v>57.89</v>
      </c>
      <c r="AF884">
        <v>13</v>
      </c>
      <c r="AG884">
        <v>9</v>
      </c>
      <c r="AH884">
        <v>4</v>
      </c>
      <c r="AI884">
        <v>6</v>
      </c>
    </row>
    <row r="885" spans="1:35" x14ac:dyDescent="0.2">
      <c r="A885" s="102">
        <v>390</v>
      </c>
      <c r="B885">
        <v>6807</v>
      </c>
      <c r="C885" t="s">
        <v>234</v>
      </c>
      <c r="D885" t="s">
        <v>1044</v>
      </c>
      <c r="E885">
        <v>1453</v>
      </c>
      <c r="F885">
        <v>1494</v>
      </c>
      <c r="G885">
        <v>700</v>
      </c>
      <c r="H885" t="s">
        <v>1042</v>
      </c>
      <c r="I885">
        <v>6988</v>
      </c>
      <c r="J885" t="s">
        <v>61</v>
      </c>
      <c r="K885" t="s">
        <v>1062</v>
      </c>
      <c r="L885">
        <v>5430</v>
      </c>
      <c r="M885">
        <v>5420</v>
      </c>
      <c r="N885">
        <v>200</v>
      </c>
      <c r="O885" t="s">
        <v>1039</v>
      </c>
      <c r="P885">
        <v>0.93679676436549797</v>
      </c>
      <c r="Q885">
        <v>0.95506572135286505</v>
      </c>
      <c r="R885" s="106">
        <v>0.458637067376858</v>
      </c>
      <c r="S885" s="15">
        <v>4.2285050830781004E-3</v>
      </c>
      <c r="T885">
        <v>-0.56365968812442602</v>
      </c>
      <c r="U885">
        <v>0.56365968812442602</v>
      </c>
      <c r="V885">
        <v>0.90671635706043097</v>
      </c>
      <c r="W885">
        <v>-7.23</v>
      </c>
      <c r="X885">
        <v>3.52</v>
      </c>
      <c r="Y885">
        <v>366947</v>
      </c>
      <c r="Z885">
        <v>15289</v>
      </c>
      <c r="AA885">
        <v>0.88</v>
      </c>
      <c r="AB885">
        <v>24</v>
      </c>
      <c r="AC885">
        <v>16</v>
      </c>
      <c r="AD885">
        <v>8</v>
      </c>
      <c r="AE885">
        <v>66.67</v>
      </c>
      <c r="AF885">
        <v>10</v>
      </c>
      <c r="AG885">
        <v>11</v>
      </c>
      <c r="AH885">
        <v>5</v>
      </c>
      <c r="AI885">
        <v>8</v>
      </c>
    </row>
    <row r="886" spans="1:35" x14ac:dyDescent="0.2">
      <c r="A886" s="102">
        <v>3877</v>
      </c>
      <c r="B886">
        <v>5301</v>
      </c>
      <c r="C886" t="s">
        <v>622</v>
      </c>
      <c r="D886" t="s">
        <v>1038</v>
      </c>
      <c r="E886">
        <v>846</v>
      </c>
      <c r="F886">
        <v>867</v>
      </c>
      <c r="G886">
        <v>1200</v>
      </c>
      <c r="H886" t="s">
        <v>1039</v>
      </c>
      <c r="I886">
        <v>7321</v>
      </c>
      <c r="J886" t="s">
        <v>1194</v>
      </c>
      <c r="K886" t="s">
        <v>1083</v>
      </c>
      <c r="L886">
        <v>349</v>
      </c>
      <c r="M886">
        <v>362</v>
      </c>
      <c r="N886">
        <v>2900</v>
      </c>
      <c r="O886" t="s">
        <v>1042</v>
      </c>
      <c r="P886">
        <v>0.734977134526968</v>
      </c>
      <c r="Q886">
        <v>0.86900097843907897</v>
      </c>
      <c r="R886">
        <v>0.236382751762548</v>
      </c>
      <c r="S886">
        <v>4.4965297361476498E-3</v>
      </c>
      <c r="T886">
        <v>0.72544473748238802</v>
      </c>
      <c r="U886">
        <v>0.72544473748238802</v>
      </c>
      <c r="V886">
        <v>0.796745351076245</v>
      </c>
      <c r="W886">
        <v>12.48</v>
      </c>
      <c r="X886">
        <v>0.9</v>
      </c>
      <c r="Y886">
        <v>366727</v>
      </c>
      <c r="Z886">
        <v>24448</v>
      </c>
      <c r="AA886">
        <v>1.1499999999999999</v>
      </c>
      <c r="AB886">
        <v>15</v>
      </c>
      <c r="AC886">
        <v>10</v>
      </c>
      <c r="AD886">
        <v>5</v>
      </c>
      <c r="AE886">
        <v>66.67</v>
      </c>
      <c r="AF886">
        <v>8</v>
      </c>
      <c r="AG886">
        <v>9</v>
      </c>
      <c r="AH886">
        <v>5</v>
      </c>
      <c r="AI886">
        <v>1</v>
      </c>
    </row>
    <row r="887" spans="1:35" x14ac:dyDescent="0.2">
      <c r="A887" s="102">
        <v>2847</v>
      </c>
      <c r="B887">
        <v>2175</v>
      </c>
      <c r="C887" t="s">
        <v>1215</v>
      </c>
      <c r="D887" t="s">
        <v>1052</v>
      </c>
      <c r="E887">
        <v>2426</v>
      </c>
      <c r="F887">
        <v>2432</v>
      </c>
      <c r="G887">
        <v>400</v>
      </c>
      <c r="H887" t="s">
        <v>1039</v>
      </c>
      <c r="I887">
        <v>3197</v>
      </c>
      <c r="J887" t="s">
        <v>561</v>
      </c>
      <c r="K887" t="s">
        <v>1063</v>
      </c>
      <c r="L887">
        <v>1745</v>
      </c>
      <c r="M887">
        <v>1778</v>
      </c>
      <c r="N887">
        <v>500</v>
      </c>
      <c r="O887" t="s">
        <v>1042</v>
      </c>
      <c r="P887">
        <v>0.52441906006026895</v>
      </c>
      <c r="Q887">
        <v>0.89722739034161003</v>
      </c>
      <c r="R887">
        <v>0.48525535283178201</v>
      </c>
      <c r="S887">
        <v>8.5414393143090003E-3</v>
      </c>
      <c r="T887">
        <v>0.74336541727676797</v>
      </c>
      <c r="U887">
        <v>0.74336541727676797</v>
      </c>
      <c r="V887">
        <v>1.12902587531524</v>
      </c>
      <c r="W887">
        <v>5.85</v>
      </c>
      <c r="X887">
        <v>8.61</v>
      </c>
      <c r="Y887">
        <v>366719</v>
      </c>
      <c r="Z887">
        <v>20373</v>
      </c>
      <c r="AA887">
        <v>1.1200000000000001</v>
      </c>
      <c r="AB887">
        <v>18</v>
      </c>
      <c r="AC887">
        <v>12</v>
      </c>
      <c r="AD887">
        <v>6</v>
      </c>
      <c r="AE887">
        <v>66.67</v>
      </c>
      <c r="AF887">
        <v>9</v>
      </c>
      <c r="AG887">
        <v>11</v>
      </c>
      <c r="AH887">
        <v>5</v>
      </c>
      <c r="AI887">
        <v>2</v>
      </c>
    </row>
    <row r="888" spans="1:35" x14ac:dyDescent="0.2">
      <c r="A888" s="102">
        <v>603</v>
      </c>
      <c r="B888">
        <v>6995</v>
      </c>
      <c r="C888" t="s">
        <v>47</v>
      </c>
      <c r="D888" t="s">
        <v>1055</v>
      </c>
      <c r="E888">
        <v>1423</v>
      </c>
      <c r="F888">
        <v>1449</v>
      </c>
      <c r="G888">
        <v>700</v>
      </c>
      <c r="H888" t="s">
        <v>1039</v>
      </c>
      <c r="I888">
        <v>7186</v>
      </c>
      <c r="J888" t="s">
        <v>490</v>
      </c>
      <c r="K888" t="s">
        <v>1083</v>
      </c>
      <c r="L888">
        <v>325</v>
      </c>
      <c r="M888">
        <v>326</v>
      </c>
      <c r="N888">
        <v>3100</v>
      </c>
      <c r="O888" t="s">
        <v>1042</v>
      </c>
      <c r="P888">
        <v>0.95935552607761398</v>
      </c>
      <c r="Q888">
        <v>0.948618103872376</v>
      </c>
      <c r="R888" s="106">
        <v>5.5337067577036103E-2</v>
      </c>
      <c r="S888" s="106">
        <v>8.3528054218820105E-2</v>
      </c>
      <c r="T888">
        <v>0.40115073811683</v>
      </c>
      <c r="U888">
        <v>0.40115073811683</v>
      </c>
      <c r="V888">
        <v>0.41520108820246199</v>
      </c>
      <c r="W888">
        <v>2.08</v>
      </c>
      <c r="X888">
        <v>0.36</v>
      </c>
      <c r="Y888">
        <v>366606</v>
      </c>
      <c r="Z888">
        <v>19295</v>
      </c>
      <c r="AA888">
        <v>0.95</v>
      </c>
      <c r="AB888">
        <v>19</v>
      </c>
      <c r="AC888">
        <v>13</v>
      </c>
      <c r="AD888">
        <v>6</v>
      </c>
      <c r="AE888">
        <v>68.42</v>
      </c>
      <c r="AF888">
        <v>14</v>
      </c>
      <c r="AG888">
        <v>5</v>
      </c>
      <c r="AH888">
        <v>2</v>
      </c>
      <c r="AI888">
        <v>12</v>
      </c>
    </row>
    <row r="889" spans="1:35" x14ac:dyDescent="0.2">
      <c r="A889" s="102">
        <v>4370</v>
      </c>
      <c r="B889">
        <v>8593</v>
      </c>
      <c r="C889" t="s">
        <v>220</v>
      </c>
      <c r="D889" t="s">
        <v>1045</v>
      </c>
      <c r="E889">
        <v>510</v>
      </c>
      <c r="F889">
        <v>512</v>
      </c>
      <c r="G889">
        <v>2100</v>
      </c>
      <c r="H889" t="s">
        <v>1042</v>
      </c>
      <c r="I889">
        <v>8919</v>
      </c>
      <c r="J889" t="s">
        <v>1363</v>
      </c>
      <c r="K889" t="s">
        <v>1059</v>
      </c>
      <c r="L889">
        <v>2032</v>
      </c>
      <c r="M889">
        <v>2126</v>
      </c>
      <c r="N889">
        <v>500</v>
      </c>
      <c r="O889" t="s">
        <v>1039</v>
      </c>
      <c r="P889">
        <v>0.67222504607196998</v>
      </c>
      <c r="Q889">
        <v>0.85188349869964197</v>
      </c>
      <c r="R889">
        <v>0.41203196639073603</v>
      </c>
      <c r="S889">
        <v>2.2983392582061401E-2</v>
      </c>
      <c r="T889">
        <v>-2.4087126702827701</v>
      </c>
      <c r="U889">
        <v>2.4087126702827701</v>
      </c>
      <c r="V889">
        <v>2.1455225625778098</v>
      </c>
      <c r="W889">
        <v>-28.58</v>
      </c>
      <c r="X889">
        <v>1.1499999999999999</v>
      </c>
      <c r="Y889">
        <v>366255</v>
      </c>
      <c r="Z889">
        <v>20348</v>
      </c>
      <c r="AA889">
        <v>0.99</v>
      </c>
      <c r="AB889">
        <v>18</v>
      </c>
      <c r="AC889">
        <v>12</v>
      </c>
      <c r="AD889">
        <v>6</v>
      </c>
      <c r="AE889">
        <v>66.67</v>
      </c>
      <c r="AF889">
        <v>6</v>
      </c>
      <c r="AG889">
        <v>12</v>
      </c>
      <c r="AH889">
        <v>6</v>
      </c>
      <c r="AI889">
        <v>0</v>
      </c>
    </row>
    <row r="890" spans="1:35" x14ac:dyDescent="0.2">
      <c r="A890" s="102">
        <v>5285</v>
      </c>
      <c r="B890">
        <v>4290</v>
      </c>
      <c r="C890" t="s">
        <v>1082</v>
      </c>
      <c r="D890" t="s">
        <v>1052</v>
      </c>
      <c r="E890">
        <v>860</v>
      </c>
      <c r="F890">
        <v>870</v>
      </c>
      <c r="G890">
        <v>1100</v>
      </c>
      <c r="H890" t="s">
        <v>1039</v>
      </c>
      <c r="I890">
        <v>6762</v>
      </c>
      <c r="J890" t="s">
        <v>1666</v>
      </c>
      <c r="K890" t="s">
        <v>1044</v>
      </c>
      <c r="L890">
        <v>9500</v>
      </c>
      <c r="M890">
        <v>9550</v>
      </c>
      <c r="N890">
        <v>100</v>
      </c>
      <c r="O890" t="s">
        <v>1042</v>
      </c>
      <c r="P890">
        <v>0.840451443852682</v>
      </c>
      <c r="Q890">
        <v>0.81439943942827497</v>
      </c>
      <c r="R890">
        <v>0.473332862764476</v>
      </c>
      <c r="S890" s="15">
        <v>2.9686701165000998E-2</v>
      </c>
      <c r="T890">
        <v>0.32163759940363201</v>
      </c>
      <c r="U890">
        <v>0.32163759940363201</v>
      </c>
      <c r="V890">
        <v>0.27386671648115701</v>
      </c>
      <c r="W890">
        <v>2.7</v>
      </c>
      <c r="X890">
        <v>0.21</v>
      </c>
      <c r="Y890">
        <v>365342</v>
      </c>
      <c r="Z890">
        <v>19229</v>
      </c>
      <c r="AA890">
        <v>0.94</v>
      </c>
      <c r="AB890">
        <v>19</v>
      </c>
      <c r="AC890">
        <v>13</v>
      </c>
      <c r="AD890">
        <v>6</v>
      </c>
      <c r="AE890">
        <v>68.42</v>
      </c>
      <c r="AF890">
        <v>10</v>
      </c>
      <c r="AG890">
        <v>12</v>
      </c>
      <c r="AH890">
        <v>6</v>
      </c>
      <c r="AI890">
        <v>1</v>
      </c>
    </row>
    <row r="891" spans="1:35" x14ac:dyDescent="0.2">
      <c r="A891" s="102">
        <v>867</v>
      </c>
      <c r="B891">
        <v>5232</v>
      </c>
      <c r="C891" t="s">
        <v>1738</v>
      </c>
      <c r="D891" t="s">
        <v>1038</v>
      </c>
      <c r="E891">
        <v>3605</v>
      </c>
      <c r="F891">
        <v>3675</v>
      </c>
      <c r="G891">
        <v>200</v>
      </c>
      <c r="H891" t="s">
        <v>1039</v>
      </c>
      <c r="I891">
        <v>8411</v>
      </c>
      <c r="J891" t="s">
        <v>1128</v>
      </c>
      <c r="K891" t="s">
        <v>1083</v>
      </c>
      <c r="L891">
        <v>122.5</v>
      </c>
      <c r="M891">
        <v>123.3</v>
      </c>
      <c r="N891">
        <v>6000</v>
      </c>
      <c r="O891" t="s">
        <v>1042</v>
      </c>
      <c r="P891">
        <v>0.90145555382560705</v>
      </c>
      <c r="Q891">
        <v>0.94152366488909001</v>
      </c>
      <c r="R891">
        <v>0.256243561060782</v>
      </c>
      <c r="S891">
        <v>4.4386985398278799E-3</v>
      </c>
      <c r="T891">
        <v>1.99701821820397</v>
      </c>
      <c r="U891">
        <v>1.99701821820397</v>
      </c>
      <c r="V891">
        <v>1.8711222201373201</v>
      </c>
      <c r="W891">
        <v>8.6999999999999993</v>
      </c>
      <c r="X891">
        <v>0.65</v>
      </c>
      <c r="Y891">
        <v>365270</v>
      </c>
      <c r="Z891">
        <v>24351</v>
      </c>
      <c r="AA891">
        <v>1.34</v>
      </c>
      <c r="AB891">
        <v>15</v>
      </c>
      <c r="AC891">
        <v>11</v>
      </c>
      <c r="AD891">
        <v>4</v>
      </c>
      <c r="AE891">
        <v>73.33</v>
      </c>
      <c r="AF891">
        <v>12</v>
      </c>
      <c r="AG891">
        <v>8</v>
      </c>
      <c r="AH891">
        <v>2</v>
      </c>
      <c r="AI891">
        <v>5</v>
      </c>
    </row>
    <row r="892" spans="1:35" x14ac:dyDescent="0.2">
      <c r="A892" s="102">
        <v>4778</v>
      </c>
      <c r="B892">
        <v>3397</v>
      </c>
      <c r="C892" t="s">
        <v>569</v>
      </c>
      <c r="D892" t="s">
        <v>1063</v>
      </c>
      <c r="E892">
        <v>1339</v>
      </c>
      <c r="F892">
        <v>1369</v>
      </c>
      <c r="G892">
        <v>700</v>
      </c>
      <c r="H892" t="s">
        <v>1039</v>
      </c>
      <c r="I892">
        <v>4536</v>
      </c>
      <c r="J892" t="s">
        <v>1270</v>
      </c>
      <c r="K892" t="s">
        <v>1060</v>
      </c>
      <c r="L892">
        <v>1915</v>
      </c>
      <c r="M892">
        <v>1916</v>
      </c>
      <c r="N892">
        <v>500</v>
      </c>
      <c r="O892" t="s">
        <v>1042</v>
      </c>
      <c r="P892">
        <v>0.65241905912794296</v>
      </c>
      <c r="Q892">
        <v>0.83753659236923295</v>
      </c>
      <c r="R892">
        <v>0.44434577753832399</v>
      </c>
      <c r="S892">
        <v>1.29364959196493E-3</v>
      </c>
      <c r="T892">
        <v>1.65993572217472</v>
      </c>
      <c r="U892">
        <v>1.65993572217472</v>
      </c>
      <c r="V892">
        <v>1.3298383892544801</v>
      </c>
      <c r="W892">
        <v>9.48</v>
      </c>
      <c r="X892">
        <v>0.03</v>
      </c>
      <c r="Y892">
        <v>365005</v>
      </c>
      <c r="Z892">
        <v>14600</v>
      </c>
      <c r="AA892">
        <v>0.76</v>
      </c>
      <c r="AB892">
        <v>25</v>
      </c>
      <c r="AC892">
        <v>16</v>
      </c>
      <c r="AD892">
        <v>9</v>
      </c>
      <c r="AE892">
        <v>64</v>
      </c>
      <c r="AF892">
        <v>9</v>
      </c>
      <c r="AG892">
        <v>13</v>
      </c>
      <c r="AH892">
        <v>8</v>
      </c>
      <c r="AI892">
        <v>4</v>
      </c>
    </row>
    <row r="893" spans="1:35" x14ac:dyDescent="0.2">
      <c r="A893" s="102">
        <v>2386</v>
      </c>
      <c r="B893">
        <v>3087</v>
      </c>
      <c r="C893" t="s">
        <v>1255</v>
      </c>
      <c r="D893" t="s">
        <v>1063</v>
      </c>
      <c r="E893">
        <v>1730</v>
      </c>
      <c r="F893">
        <v>1777</v>
      </c>
      <c r="G893">
        <v>600</v>
      </c>
      <c r="H893" t="s">
        <v>1039</v>
      </c>
      <c r="I893">
        <v>6326</v>
      </c>
      <c r="J893" t="s">
        <v>1763</v>
      </c>
      <c r="K893" t="s">
        <v>1051</v>
      </c>
      <c r="L893">
        <v>1345.5</v>
      </c>
      <c r="M893">
        <v>1365</v>
      </c>
      <c r="N893">
        <v>800</v>
      </c>
      <c r="O893" t="s">
        <v>1042</v>
      </c>
      <c r="P893">
        <v>0.92822970084719303</v>
      </c>
      <c r="Q893">
        <v>0.90848349729675404</v>
      </c>
      <c r="R893" s="106">
        <v>8.4810200283654602E-2</v>
      </c>
      <c r="S893">
        <v>4.9568911127479201E-2</v>
      </c>
      <c r="T893">
        <v>0.94595391162174802</v>
      </c>
      <c r="U893">
        <v>0.94595391162174802</v>
      </c>
      <c r="V893">
        <v>0.32606436510729703</v>
      </c>
      <c r="W893">
        <v>3.94</v>
      </c>
      <c r="X893">
        <v>2.42</v>
      </c>
      <c r="Y893">
        <v>364844</v>
      </c>
      <c r="Z893">
        <v>21461</v>
      </c>
      <c r="AA893">
        <v>1.03</v>
      </c>
      <c r="AB893">
        <v>17</v>
      </c>
      <c r="AC893">
        <v>10</v>
      </c>
      <c r="AD893">
        <v>7</v>
      </c>
      <c r="AE893">
        <v>58.82</v>
      </c>
      <c r="AF893">
        <v>13</v>
      </c>
      <c r="AG893">
        <v>10</v>
      </c>
      <c r="AH893">
        <v>2</v>
      </c>
      <c r="AI893">
        <v>5</v>
      </c>
    </row>
    <row r="894" spans="1:35" x14ac:dyDescent="0.2">
      <c r="A894" s="102">
        <v>1279</v>
      </c>
      <c r="B894">
        <v>4004</v>
      </c>
      <c r="C894" t="s">
        <v>1184</v>
      </c>
      <c r="D894" t="s">
        <v>1062</v>
      </c>
      <c r="E894">
        <v>2289</v>
      </c>
      <c r="F894">
        <v>2357</v>
      </c>
      <c r="G894">
        <v>400</v>
      </c>
      <c r="H894" t="s">
        <v>1042</v>
      </c>
      <c r="I894">
        <v>8273</v>
      </c>
      <c r="J894" t="s">
        <v>1127</v>
      </c>
      <c r="K894" t="s">
        <v>1063</v>
      </c>
      <c r="L894">
        <v>3300</v>
      </c>
      <c r="M894">
        <v>3320</v>
      </c>
      <c r="N894">
        <v>300</v>
      </c>
      <c r="O894" t="s">
        <v>1039</v>
      </c>
      <c r="P894">
        <v>0.89823454235237998</v>
      </c>
      <c r="Q894">
        <v>0.93271086892001598</v>
      </c>
      <c r="R894" s="15">
        <v>0.125370633388418</v>
      </c>
      <c r="S894">
        <v>3.43613634866613E-2</v>
      </c>
      <c r="T894">
        <v>-1.6679236903125401</v>
      </c>
      <c r="U894">
        <v>1.6679236903125401</v>
      </c>
      <c r="V894">
        <v>1.6303578372095899</v>
      </c>
      <c r="W894">
        <v>-8.44</v>
      </c>
      <c r="X894">
        <v>5.34</v>
      </c>
      <c r="Y894">
        <v>364830</v>
      </c>
      <c r="Z894">
        <v>52119</v>
      </c>
      <c r="AA894">
        <v>3.17</v>
      </c>
      <c r="AB894">
        <v>7</v>
      </c>
      <c r="AC894">
        <v>6</v>
      </c>
      <c r="AD894">
        <v>1</v>
      </c>
      <c r="AE894">
        <v>85.71</v>
      </c>
      <c r="AF894">
        <v>10</v>
      </c>
      <c r="AG894">
        <v>5</v>
      </c>
      <c r="AH894">
        <v>1</v>
      </c>
      <c r="AI894">
        <v>1</v>
      </c>
    </row>
    <row r="895" spans="1:35" x14ac:dyDescent="0.2">
      <c r="A895" s="102">
        <v>5083</v>
      </c>
      <c r="B895">
        <v>4704</v>
      </c>
      <c r="C895" t="s">
        <v>1002</v>
      </c>
      <c r="D895" t="s">
        <v>1041</v>
      </c>
      <c r="E895">
        <v>5400</v>
      </c>
      <c r="F895">
        <v>5370</v>
      </c>
      <c r="G895">
        <v>200</v>
      </c>
      <c r="H895" t="s">
        <v>1039</v>
      </c>
      <c r="I895">
        <v>6460</v>
      </c>
      <c r="J895" t="s">
        <v>1263</v>
      </c>
      <c r="K895" t="s">
        <v>1051</v>
      </c>
      <c r="L895">
        <v>1336</v>
      </c>
      <c r="M895">
        <v>1381</v>
      </c>
      <c r="N895">
        <v>800</v>
      </c>
      <c r="O895" t="s">
        <v>1042</v>
      </c>
      <c r="P895">
        <v>0.86036268826856599</v>
      </c>
      <c r="Q895">
        <v>0.82410793215390898</v>
      </c>
      <c r="R895">
        <v>3.7804572593612702E-2</v>
      </c>
      <c r="S895">
        <v>8.1611915605875798E-3</v>
      </c>
      <c r="T895">
        <v>0.59080860505640798</v>
      </c>
      <c r="U895">
        <v>0.59080860505640798</v>
      </c>
      <c r="V895">
        <v>1.81545912286679</v>
      </c>
      <c r="W895">
        <v>2.65</v>
      </c>
      <c r="X895">
        <v>2.87</v>
      </c>
      <c r="Y895">
        <v>364699</v>
      </c>
      <c r="Z895">
        <v>19195</v>
      </c>
      <c r="AA895">
        <v>0.96</v>
      </c>
      <c r="AB895">
        <v>19</v>
      </c>
      <c r="AC895">
        <v>10</v>
      </c>
      <c r="AD895">
        <v>9</v>
      </c>
      <c r="AE895">
        <v>52.63</v>
      </c>
      <c r="AF895">
        <v>10</v>
      </c>
      <c r="AG895">
        <v>8</v>
      </c>
      <c r="AH895">
        <v>6</v>
      </c>
      <c r="AI895">
        <v>5</v>
      </c>
    </row>
    <row r="896" spans="1:35" x14ac:dyDescent="0.2">
      <c r="A896" s="102">
        <v>4206</v>
      </c>
      <c r="B896">
        <v>5463</v>
      </c>
      <c r="C896" t="s">
        <v>63</v>
      </c>
      <c r="D896" t="s">
        <v>1081</v>
      </c>
      <c r="E896">
        <v>2455</v>
      </c>
      <c r="F896">
        <v>2525</v>
      </c>
      <c r="G896">
        <v>400</v>
      </c>
      <c r="H896" t="s">
        <v>1039</v>
      </c>
      <c r="I896">
        <v>9513</v>
      </c>
      <c r="J896" t="s">
        <v>1201</v>
      </c>
      <c r="K896" t="s">
        <v>1085</v>
      </c>
      <c r="L896">
        <v>1970</v>
      </c>
      <c r="M896">
        <v>2002</v>
      </c>
      <c r="N896">
        <v>500</v>
      </c>
      <c r="O896" t="s">
        <v>1042</v>
      </c>
      <c r="P896">
        <v>0.83670335343811397</v>
      </c>
      <c r="Q896">
        <v>0.85779353419055704</v>
      </c>
      <c r="R896">
        <v>6.6717315789287204E-2</v>
      </c>
      <c r="S896" s="15">
        <v>5.3303506373488102E-2</v>
      </c>
      <c r="T896">
        <v>1.60896376012635</v>
      </c>
      <c r="U896">
        <v>1.60896376012635</v>
      </c>
      <c r="V896">
        <v>1.21088240901962</v>
      </c>
      <c r="W896">
        <v>7.31</v>
      </c>
      <c r="X896">
        <v>0.89</v>
      </c>
      <c r="Y896">
        <v>364327</v>
      </c>
      <c r="Z896">
        <v>28025</v>
      </c>
      <c r="AA896">
        <v>1.54</v>
      </c>
      <c r="AB896">
        <v>13</v>
      </c>
      <c r="AC896">
        <v>10</v>
      </c>
      <c r="AD896">
        <v>3</v>
      </c>
      <c r="AE896">
        <v>76.92</v>
      </c>
      <c r="AF896">
        <v>10</v>
      </c>
      <c r="AG896">
        <v>8</v>
      </c>
      <c r="AH896">
        <v>2</v>
      </c>
      <c r="AI896">
        <v>3</v>
      </c>
    </row>
    <row r="897" spans="1:35" x14ac:dyDescent="0.2">
      <c r="A897" s="102">
        <v>2077</v>
      </c>
      <c r="B897">
        <v>3048</v>
      </c>
      <c r="C897" t="s">
        <v>1292</v>
      </c>
      <c r="D897" t="s">
        <v>1063</v>
      </c>
      <c r="E897">
        <v>1030</v>
      </c>
      <c r="F897">
        <v>1045</v>
      </c>
      <c r="G897">
        <v>900</v>
      </c>
      <c r="H897" t="s">
        <v>1039</v>
      </c>
      <c r="I897">
        <v>5334</v>
      </c>
      <c r="J897" t="s">
        <v>1231</v>
      </c>
      <c r="K897" t="s">
        <v>1038</v>
      </c>
      <c r="L897">
        <v>1656</v>
      </c>
      <c r="M897">
        <v>1644</v>
      </c>
      <c r="N897">
        <v>600</v>
      </c>
      <c r="O897" t="s">
        <v>1042</v>
      </c>
      <c r="P897">
        <v>0.91111628988957405</v>
      </c>
      <c r="Q897">
        <v>0.91591957209334296</v>
      </c>
      <c r="R897">
        <v>0.41619692705992101</v>
      </c>
      <c r="S897" s="106">
        <v>5.6739981378847199E-2</v>
      </c>
      <c r="T897">
        <v>1.54602159974219</v>
      </c>
      <c r="U897">
        <v>1.54602159974219</v>
      </c>
      <c r="V897">
        <v>1.9851238587508699</v>
      </c>
      <c r="W897">
        <v>6.6</v>
      </c>
      <c r="X897">
        <v>4.6500000000000004</v>
      </c>
      <c r="Y897">
        <v>364323</v>
      </c>
      <c r="Z897">
        <v>19175</v>
      </c>
      <c r="AA897">
        <v>0.93</v>
      </c>
      <c r="AB897">
        <v>19</v>
      </c>
      <c r="AC897">
        <v>12</v>
      </c>
      <c r="AD897">
        <v>7</v>
      </c>
      <c r="AE897">
        <v>63.16</v>
      </c>
      <c r="AF897">
        <v>9</v>
      </c>
      <c r="AG897">
        <v>11</v>
      </c>
      <c r="AH897">
        <v>6</v>
      </c>
      <c r="AI897">
        <v>2</v>
      </c>
    </row>
    <row r="898" spans="1:35" x14ac:dyDescent="0.2">
      <c r="A898" s="102">
        <v>3645</v>
      </c>
      <c r="B898">
        <v>1835</v>
      </c>
      <c r="C898" t="s">
        <v>926</v>
      </c>
      <c r="D898" t="s">
        <v>1049</v>
      </c>
      <c r="E898">
        <v>2769</v>
      </c>
      <c r="F898">
        <v>2780</v>
      </c>
      <c r="G898">
        <v>200</v>
      </c>
      <c r="H898" t="s">
        <v>1042</v>
      </c>
      <c r="I898">
        <v>6201</v>
      </c>
      <c r="J898" t="s">
        <v>1329</v>
      </c>
      <c r="K898" t="s">
        <v>1055</v>
      </c>
      <c r="L898">
        <v>5390</v>
      </c>
      <c r="M898">
        <v>5510</v>
      </c>
      <c r="N898">
        <v>100</v>
      </c>
      <c r="O898" t="s">
        <v>1039</v>
      </c>
      <c r="P898">
        <v>0.71007793875433101</v>
      </c>
      <c r="Q898">
        <v>0.87563421799820096</v>
      </c>
      <c r="R898">
        <v>5.22577399595891E-2</v>
      </c>
      <c r="S898" s="106">
        <v>6.8158134117142499E-4</v>
      </c>
      <c r="T898">
        <v>-0.62373887657406701</v>
      </c>
      <c r="U898">
        <v>0.62373887657406701</v>
      </c>
      <c r="V898">
        <v>0.46633090592973597</v>
      </c>
      <c r="W898">
        <v>-4.13</v>
      </c>
      <c r="X898">
        <v>0.91</v>
      </c>
      <c r="Y898">
        <v>363894</v>
      </c>
      <c r="Z898">
        <v>27992</v>
      </c>
      <c r="AA898">
        <v>2.17</v>
      </c>
      <c r="AB898">
        <v>13</v>
      </c>
      <c r="AC898">
        <v>11</v>
      </c>
      <c r="AD898">
        <v>2</v>
      </c>
      <c r="AE898">
        <v>84.62</v>
      </c>
      <c r="AF898">
        <v>10</v>
      </c>
      <c r="AG898">
        <v>11</v>
      </c>
      <c r="AH898">
        <v>2</v>
      </c>
      <c r="AI898">
        <v>0</v>
      </c>
    </row>
    <row r="899" spans="1:35" x14ac:dyDescent="0.2">
      <c r="A899" s="102">
        <v>3984</v>
      </c>
      <c r="B899">
        <v>8919</v>
      </c>
      <c r="C899" t="s">
        <v>1363</v>
      </c>
      <c r="D899" t="s">
        <v>1059</v>
      </c>
      <c r="E899">
        <v>2032</v>
      </c>
      <c r="F899">
        <v>2126</v>
      </c>
      <c r="G899">
        <v>500</v>
      </c>
      <c r="H899" t="s">
        <v>1039</v>
      </c>
      <c r="I899">
        <v>9513</v>
      </c>
      <c r="J899" t="s">
        <v>1201</v>
      </c>
      <c r="K899" t="s">
        <v>1085</v>
      </c>
      <c r="L899">
        <v>1970</v>
      </c>
      <c r="M899">
        <v>2002</v>
      </c>
      <c r="N899">
        <v>500</v>
      </c>
      <c r="O899" t="s">
        <v>1042</v>
      </c>
      <c r="P899">
        <v>0.64166073347372199</v>
      </c>
      <c r="Q899">
        <v>0.86571216619778901</v>
      </c>
      <c r="R899">
        <v>1.51702138566778E-2</v>
      </c>
      <c r="S899" s="15">
        <v>3.3719975065396697E-5</v>
      </c>
      <c r="T899">
        <v>2.89173406862268</v>
      </c>
      <c r="U899">
        <v>2.89173406862268</v>
      </c>
      <c r="V899">
        <v>2.4326968092600501</v>
      </c>
      <c r="W899">
        <v>21.39</v>
      </c>
      <c r="X899">
        <v>5.83</v>
      </c>
      <c r="Y899">
        <v>363791</v>
      </c>
      <c r="Z899">
        <v>21399</v>
      </c>
      <c r="AA899">
        <v>1.1100000000000001</v>
      </c>
      <c r="AB899">
        <v>17</v>
      </c>
      <c r="AC899">
        <v>8</v>
      </c>
      <c r="AD899">
        <v>9</v>
      </c>
      <c r="AE899">
        <v>47.06</v>
      </c>
      <c r="AF899">
        <v>9</v>
      </c>
      <c r="AG899">
        <v>8</v>
      </c>
      <c r="AH899">
        <v>7</v>
      </c>
      <c r="AI899">
        <v>2</v>
      </c>
    </row>
    <row r="900" spans="1:35" x14ac:dyDescent="0.2">
      <c r="A900" s="102">
        <v>4066</v>
      </c>
      <c r="B900">
        <v>6028</v>
      </c>
      <c r="C900" t="s">
        <v>498</v>
      </c>
      <c r="D900" t="s">
        <v>1052</v>
      </c>
      <c r="E900">
        <v>6010</v>
      </c>
      <c r="F900">
        <v>6320</v>
      </c>
      <c r="G900">
        <v>100</v>
      </c>
      <c r="H900" t="s">
        <v>1039</v>
      </c>
      <c r="I900">
        <v>6592</v>
      </c>
      <c r="J900" t="s">
        <v>1216</v>
      </c>
      <c r="K900" t="s">
        <v>1044</v>
      </c>
      <c r="L900">
        <v>3305</v>
      </c>
      <c r="M900">
        <v>3275</v>
      </c>
      <c r="N900">
        <v>200</v>
      </c>
      <c r="O900" t="s">
        <v>1042</v>
      </c>
      <c r="P900">
        <v>0.93411470556078402</v>
      </c>
      <c r="Q900">
        <v>0.862746896177501</v>
      </c>
      <c r="R900">
        <v>6.9094578556146397E-2</v>
      </c>
      <c r="S900">
        <v>3.6426507873883802E-2</v>
      </c>
      <c r="T900">
        <v>1.3236399610473999</v>
      </c>
      <c r="U900">
        <v>1.3236399610473999</v>
      </c>
      <c r="V900">
        <v>0.74955630778618099</v>
      </c>
      <c r="W900">
        <v>12.02</v>
      </c>
      <c r="X900">
        <v>3.64</v>
      </c>
      <c r="Y900">
        <v>363746</v>
      </c>
      <c r="Z900">
        <v>30312</v>
      </c>
      <c r="AA900">
        <v>1.66</v>
      </c>
      <c r="AB900">
        <v>12</v>
      </c>
      <c r="AC900">
        <v>8</v>
      </c>
      <c r="AD900">
        <v>4</v>
      </c>
      <c r="AE900">
        <v>66.67</v>
      </c>
      <c r="AF900">
        <v>7</v>
      </c>
      <c r="AG900">
        <v>6</v>
      </c>
      <c r="AH900">
        <v>4</v>
      </c>
      <c r="AI900">
        <v>2</v>
      </c>
    </row>
    <row r="901" spans="1:35" x14ac:dyDescent="0.2">
      <c r="A901" s="102">
        <v>2955</v>
      </c>
      <c r="B901">
        <v>5423</v>
      </c>
      <c r="C901" t="s">
        <v>1670</v>
      </c>
      <c r="D901" t="s">
        <v>1081</v>
      </c>
      <c r="E901">
        <v>767</v>
      </c>
      <c r="F901">
        <v>776</v>
      </c>
      <c r="G901">
        <v>1300</v>
      </c>
      <c r="H901" t="s">
        <v>1039</v>
      </c>
      <c r="I901">
        <v>8273</v>
      </c>
      <c r="J901" t="s">
        <v>1127</v>
      </c>
      <c r="K901" t="s">
        <v>1063</v>
      </c>
      <c r="L901">
        <v>3300</v>
      </c>
      <c r="M901">
        <v>3320</v>
      </c>
      <c r="N901">
        <v>300</v>
      </c>
      <c r="O901" t="s">
        <v>1042</v>
      </c>
      <c r="P901">
        <v>0.84216041235432304</v>
      </c>
      <c r="Q901">
        <v>0.89447629532453898</v>
      </c>
      <c r="R901">
        <v>6.9939044652510801E-2</v>
      </c>
      <c r="S901">
        <v>3.8830728365058902E-2</v>
      </c>
      <c r="T901">
        <v>1.5605453746069401E-2</v>
      </c>
      <c r="U901">
        <v>1.5605453746069401E-2</v>
      </c>
      <c r="V901">
        <v>0.42391385343541399</v>
      </c>
      <c r="W901">
        <v>0.09</v>
      </c>
      <c r="X901">
        <v>1.29</v>
      </c>
      <c r="Y901">
        <v>363726</v>
      </c>
      <c r="Z901">
        <v>16533</v>
      </c>
      <c r="AA901">
        <v>0.79</v>
      </c>
      <c r="AB901">
        <v>22</v>
      </c>
      <c r="AC901">
        <v>13</v>
      </c>
      <c r="AD901">
        <v>9</v>
      </c>
      <c r="AE901">
        <v>59.09</v>
      </c>
      <c r="AF901">
        <v>12</v>
      </c>
      <c r="AG901">
        <v>8</v>
      </c>
      <c r="AH901">
        <v>5</v>
      </c>
      <c r="AI901">
        <v>9</v>
      </c>
    </row>
    <row r="902" spans="1:35" x14ac:dyDescent="0.2">
      <c r="A902" s="102">
        <v>241</v>
      </c>
      <c r="B902">
        <v>6135</v>
      </c>
      <c r="C902" t="s">
        <v>1765</v>
      </c>
      <c r="D902" t="s">
        <v>1051</v>
      </c>
      <c r="E902">
        <v>3350</v>
      </c>
      <c r="F902">
        <v>3450</v>
      </c>
      <c r="G902">
        <v>300</v>
      </c>
      <c r="H902" t="s">
        <v>1039</v>
      </c>
      <c r="I902">
        <v>9101</v>
      </c>
      <c r="J902" t="s">
        <v>782</v>
      </c>
      <c r="K902" t="s">
        <v>1228</v>
      </c>
      <c r="L902">
        <v>1399</v>
      </c>
      <c r="M902">
        <v>1448</v>
      </c>
      <c r="N902">
        <v>700</v>
      </c>
      <c r="O902" t="s">
        <v>1042</v>
      </c>
      <c r="P902">
        <v>0.95261169321500905</v>
      </c>
      <c r="Q902">
        <v>0.96042344248056699</v>
      </c>
      <c r="R902">
        <v>0.12908377869502699</v>
      </c>
      <c r="S902">
        <v>2.1877094508811399E-2</v>
      </c>
      <c r="T902">
        <v>0.68145939257102595</v>
      </c>
      <c r="U902">
        <v>0.68145939257102595</v>
      </c>
      <c r="V902">
        <v>0.75649241461314098</v>
      </c>
      <c r="W902">
        <v>4.6500000000000004</v>
      </c>
      <c r="X902">
        <v>2.0699999999999998</v>
      </c>
      <c r="Y902">
        <v>363713</v>
      </c>
      <c r="Z902">
        <v>20206</v>
      </c>
      <c r="AA902">
        <v>1.04</v>
      </c>
      <c r="AB902">
        <v>18</v>
      </c>
      <c r="AC902">
        <v>14</v>
      </c>
      <c r="AD902">
        <v>4</v>
      </c>
      <c r="AE902">
        <v>77.78</v>
      </c>
      <c r="AF902">
        <v>13</v>
      </c>
      <c r="AG902">
        <v>6</v>
      </c>
      <c r="AH902">
        <v>2</v>
      </c>
      <c r="AI902">
        <v>10</v>
      </c>
    </row>
    <row r="903" spans="1:35" x14ac:dyDescent="0.2">
      <c r="A903" s="102">
        <v>470</v>
      </c>
      <c r="B903">
        <v>6902</v>
      </c>
      <c r="C903" t="s">
        <v>665</v>
      </c>
      <c r="D903" t="s">
        <v>1055</v>
      </c>
      <c r="E903">
        <v>3750</v>
      </c>
      <c r="F903">
        <v>3865</v>
      </c>
      <c r="G903">
        <v>200</v>
      </c>
      <c r="H903" t="s">
        <v>1039</v>
      </c>
      <c r="I903">
        <v>8411</v>
      </c>
      <c r="J903" t="s">
        <v>1128</v>
      </c>
      <c r="K903" t="s">
        <v>1083</v>
      </c>
      <c r="L903">
        <v>122.5</v>
      </c>
      <c r="M903">
        <v>123.3</v>
      </c>
      <c r="N903">
        <v>6300</v>
      </c>
      <c r="O903" t="s">
        <v>1042</v>
      </c>
      <c r="P903">
        <v>0.91222190118548196</v>
      </c>
      <c r="Q903">
        <v>0.95248691829472498</v>
      </c>
      <c r="R903">
        <v>0.44531281377503701</v>
      </c>
      <c r="S903">
        <v>7.8514120484241098E-2</v>
      </c>
      <c r="T903">
        <v>1.95165407835783</v>
      </c>
      <c r="U903">
        <v>1.95165407835783</v>
      </c>
      <c r="V903">
        <v>1.0067359375523499</v>
      </c>
      <c r="W903">
        <v>8.33</v>
      </c>
      <c r="X903">
        <v>0.49</v>
      </c>
      <c r="Y903">
        <v>363625</v>
      </c>
      <c r="Z903">
        <v>22727</v>
      </c>
      <c r="AA903">
        <v>1.28</v>
      </c>
      <c r="AB903">
        <v>16</v>
      </c>
      <c r="AC903">
        <v>11</v>
      </c>
      <c r="AD903">
        <v>5</v>
      </c>
      <c r="AE903">
        <v>68.75</v>
      </c>
      <c r="AF903">
        <v>12</v>
      </c>
      <c r="AG903">
        <v>8</v>
      </c>
      <c r="AH903">
        <v>1</v>
      </c>
      <c r="AI903">
        <v>7</v>
      </c>
    </row>
    <row r="904" spans="1:35" x14ac:dyDescent="0.2">
      <c r="A904" s="102">
        <v>2714</v>
      </c>
      <c r="B904">
        <v>1417</v>
      </c>
      <c r="C904" t="s">
        <v>1777</v>
      </c>
      <c r="D904" t="s">
        <v>1049</v>
      </c>
      <c r="E904">
        <v>1422</v>
      </c>
      <c r="F904">
        <v>1449</v>
      </c>
      <c r="G904">
        <v>700</v>
      </c>
      <c r="H904" t="s">
        <v>1039</v>
      </c>
      <c r="I904">
        <v>4061</v>
      </c>
      <c r="J904" t="s">
        <v>1224</v>
      </c>
      <c r="K904" t="s">
        <v>1062</v>
      </c>
      <c r="L904">
        <v>2685</v>
      </c>
      <c r="M904">
        <v>2677</v>
      </c>
      <c r="N904">
        <v>400</v>
      </c>
      <c r="O904" t="s">
        <v>1042</v>
      </c>
      <c r="P904">
        <v>0.74943770736744397</v>
      </c>
      <c r="Q904">
        <v>0.90080757415495305</v>
      </c>
      <c r="R904">
        <v>0.158987834205673</v>
      </c>
      <c r="S904" s="106">
        <v>5.3259491873220203E-4</v>
      </c>
      <c r="T904">
        <v>1.51995875313886E-2</v>
      </c>
      <c r="U904">
        <v>1.51995875313886E-2</v>
      </c>
      <c r="V904">
        <v>7.5359177425858195E-2</v>
      </c>
      <c r="W904">
        <v>0.11</v>
      </c>
      <c r="X904">
        <v>5.28</v>
      </c>
      <c r="Y904">
        <v>363432</v>
      </c>
      <c r="Z904">
        <v>21378</v>
      </c>
      <c r="AA904">
        <v>1.03</v>
      </c>
      <c r="AB904">
        <v>17</v>
      </c>
      <c r="AC904">
        <v>10</v>
      </c>
      <c r="AD904">
        <v>7</v>
      </c>
      <c r="AE904">
        <v>58.82</v>
      </c>
      <c r="AF904">
        <v>12</v>
      </c>
      <c r="AG904">
        <v>8</v>
      </c>
      <c r="AH904">
        <v>3</v>
      </c>
      <c r="AI904">
        <v>6</v>
      </c>
    </row>
    <row r="905" spans="1:35" x14ac:dyDescent="0.2">
      <c r="A905" s="102">
        <v>297</v>
      </c>
      <c r="B905">
        <v>3105</v>
      </c>
      <c r="C905" t="s">
        <v>46</v>
      </c>
      <c r="D905" t="s">
        <v>1044</v>
      </c>
      <c r="E905">
        <v>768</v>
      </c>
      <c r="F905">
        <v>770</v>
      </c>
      <c r="G905">
        <v>800</v>
      </c>
      <c r="H905" t="s">
        <v>1042</v>
      </c>
      <c r="I905">
        <v>6028</v>
      </c>
      <c r="J905" t="s">
        <v>498</v>
      </c>
      <c r="K905" t="s">
        <v>1052</v>
      </c>
      <c r="L905">
        <v>6010</v>
      </c>
      <c r="M905">
        <v>6320</v>
      </c>
      <c r="N905">
        <v>100</v>
      </c>
      <c r="O905" t="s">
        <v>1039</v>
      </c>
      <c r="P905">
        <v>0.96278339065235297</v>
      </c>
      <c r="Q905">
        <v>0.95828539632568099</v>
      </c>
      <c r="R905" s="15">
        <v>0.14458339733293499</v>
      </c>
      <c r="S905">
        <v>2.10221638814899E-4</v>
      </c>
      <c r="T905">
        <v>-1.8113743517115199</v>
      </c>
      <c r="U905">
        <v>1.8113743517115199</v>
      </c>
      <c r="V905">
        <v>1.22137421208304</v>
      </c>
      <c r="W905">
        <v>-11.71</v>
      </c>
      <c r="X905">
        <v>2.5299999999999998</v>
      </c>
      <c r="Y905">
        <v>363334</v>
      </c>
      <c r="Z905">
        <v>17302</v>
      </c>
      <c r="AA905">
        <v>0.85</v>
      </c>
      <c r="AB905">
        <v>21</v>
      </c>
      <c r="AC905">
        <v>14</v>
      </c>
      <c r="AD905">
        <v>7</v>
      </c>
      <c r="AE905">
        <v>66.67</v>
      </c>
      <c r="AF905">
        <v>8</v>
      </c>
      <c r="AG905">
        <v>11</v>
      </c>
      <c r="AH905">
        <v>7</v>
      </c>
      <c r="AI905">
        <v>3</v>
      </c>
    </row>
    <row r="906" spans="1:35" x14ac:dyDescent="0.2">
      <c r="A906" s="102">
        <v>194</v>
      </c>
      <c r="B906">
        <v>4631</v>
      </c>
      <c r="C906" t="s">
        <v>1246</v>
      </c>
      <c r="D906" t="s">
        <v>1062</v>
      </c>
      <c r="E906">
        <v>2478</v>
      </c>
      <c r="F906">
        <v>2509</v>
      </c>
      <c r="G906">
        <v>400</v>
      </c>
      <c r="H906" t="s">
        <v>1042</v>
      </c>
      <c r="I906">
        <v>7240</v>
      </c>
      <c r="J906" t="s">
        <v>677</v>
      </c>
      <c r="K906" t="s">
        <v>1055</v>
      </c>
      <c r="L906">
        <v>1225</v>
      </c>
      <c r="M906">
        <v>1266</v>
      </c>
      <c r="N906">
        <v>800</v>
      </c>
      <c r="O906" t="s">
        <v>1039</v>
      </c>
      <c r="P906">
        <v>0.94441574675020701</v>
      </c>
      <c r="Q906">
        <v>0.96247077545695303</v>
      </c>
      <c r="R906">
        <v>0.38440003198912698</v>
      </c>
      <c r="S906">
        <v>4.9616780269158599E-3</v>
      </c>
      <c r="T906">
        <v>-6.2068815898190299E-2</v>
      </c>
      <c r="U906">
        <v>6.2068815898190299E-2</v>
      </c>
      <c r="V906">
        <v>0.85875068319334202</v>
      </c>
      <c r="W906">
        <v>-0.32</v>
      </c>
      <c r="X906">
        <v>0.92</v>
      </c>
      <c r="Y906">
        <v>363150</v>
      </c>
      <c r="Z906">
        <v>19113</v>
      </c>
      <c r="AA906">
        <v>1.02</v>
      </c>
      <c r="AB906">
        <v>19</v>
      </c>
      <c r="AC906">
        <v>15</v>
      </c>
      <c r="AD906">
        <v>4</v>
      </c>
      <c r="AE906">
        <v>78.95</v>
      </c>
      <c r="AF906">
        <v>14</v>
      </c>
      <c r="AG906">
        <v>8</v>
      </c>
      <c r="AH906">
        <v>1</v>
      </c>
      <c r="AI906">
        <v>10</v>
      </c>
    </row>
    <row r="907" spans="1:35" x14ac:dyDescent="0.2">
      <c r="A907" s="102">
        <v>3284</v>
      </c>
      <c r="B907">
        <v>8801</v>
      </c>
      <c r="C907" t="s">
        <v>1772</v>
      </c>
      <c r="D907" t="s">
        <v>1059</v>
      </c>
      <c r="E907">
        <v>1913</v>
      </c>
      <c r="F907">
        <v>1996.5</v>
      </c>
      <c r="G907">
        <v>500</v>
      </c>
      <c r="H907" t="s">
        <v>1042</v>
      </c>
      <c r="I907">
        <v>8905</v>
      </c>
      <c r="J907" t="s">
        <v>1256</v>
      </c>
      <c r="K907" t="s">
        <v>1059</v>
      </c>
      <c r="L907">
        <v>1480</v>
      </c>
      <c r="M907">
        <v>1524</v>
      </c>
      <c r="N907">
        <v>700</v>
      </c>
      <c r="O907" t="s">
        <v>1039</v>
      </c>
      <c r="P907">
        <v>0.93971847133644304</v>
      </c>
      <c r="Q907">
        <v>0.88589626147299605</v>
      </c>
      <c r="R907">
        <v>0.24809254283526599</v>
      </c>
      <c r="S907">
        <v>4.9874714522468798E-2</v>
      </c>
      <c r="T907">
        <v>-1.50194434877658</v>
      </c>
      <c r="U907">
        <v>1.50194434877658</v>
      </c>
      <c r="V907">
        <v>1.3489270239592499</v>
      </c>
      <c r="W907">
        <v>-12.72</v>
      </c>
      <c r="X907">
        <v>6.87</v>
      </c>
      <c r="Y907">
        <v>363110</v>
      </c>
      <c r="Z907">
        <v>20173</v>
      </c>
      <c r="AA907">
        <v>1</v>
      </c>
      <c r="AB907">
        <v>18</v>
      </c>
      <c r="AC907">
        <v>13</v>
      </c>
      <c r="AD907">
        <v>5</v>
      </c>
      <c r="AE907">
        <v>72.22</v>
      </c>
      <c r="AF907">
        <v>13</v>
      </c>
      <c r="AG907">
        <v>9</v>
      </c>
      <c r="AH907">
        <v>1</v>
      </c>
      <c r="AI907">
        <v>8</v>
      </c>
    </row>
    <row r="908" spans="1:35" x14ac:dyDescent="0.2">
      <c r="A908" s="102">
        <v>4126</v>
      </c>
      <c r="B908">
        <v>3632</v>
      </c>
      <c r="C908" t="s">
        <v>1764</v>
      </c>
      <c r="D908" t="s">
        <v>1041</v>
      </c>
      <c r="E908">
        <v>435</v>
      </c>
      <c r="F908">
        <v>439</v>
      </c>
      <c r="G908">
        <v>2500</v>
      </c>
      <c r="H908" t="s">
        <v>1042</v>
      </c>
      <c r="I908">
        <v>5423</v>
      </c>
      <c r="J908" t="s">
        <v>1670</v>
      </c>
      <c r="K908" t="s">
        <v>1081</v>
      </c>
      <c r="L908">
        <v>767</v>
      </c>
      <c r="M908">
        <v>776</v>
      </c>
      <c r="N908">
        <v>1400</v>
      </c>
      <c r="O908" t="s">
        <v>1039</v>
      </c>
      <c r="P908">
        <v>0.79825311098869001</v>
      </c>
      <c r="Q908">
        <v>0.86046992195860705</v>
      </c>
      <c r="R908" s="106">
        <v>0.15287533251532401</v>
      </c>
      <c r="S908" s="15">
        <v>3.2865747919882303E-2</v>
      </c>
      <c r="T908">
        <v>-1.06717656944129</v>
      </c>
      <c r="U908">
        <v>1.06717656944129</v>
      </c>
      <c r="V908">
        <v>1.1438372652998099</v>
      </c>
      <c r="W908">
        <v>-6.22</v>
      </c>
      <c r="X908">
        <v>1.02</v>
      </c>
      <c r="Y908">
        <v>362957</v>
      </c>
      <c r="Z908">
        <v>18148</v>
      </c>
      <c r="AA908">
        <v>0.84</v>
      </c>
      <c r="AB908">
        <v>20</v>
      </c>
      <c r="AC908">
        <v>12</v>
      </c>
      <c r="AD908">
        <v>8</v>
      </c>
      <c r="AE908">
        <v>60</v>
      </c>
      <c r="AF908">
        <v>12</v>
      </c>
      <c r="AG908">
        <v>7</v>
      </c>
      <c r="AH908">
        <v>6</v>
      </c>
      <c r="AI908">
        <v>7</v>
      </c>
    </row>
    <row r="909" spans="1:35" x14ac:dyDescent="0.2">
      <c r="A909" s="102">
        <v>4569</v>
      </c>
      <c r="B909">
        <v>1959</v>
      </c>
      <c r="C909" t="s">
        <v>1759</v>
      </c>
      <c r="D909" t="s">
        <v>1049</v>
      </c>
      <c r="E909">
        <v>3005</v>
      </c>
      <c r="F909">
        <v>3035</v>
      </c>
      <c r="G909">
        <v>300</v>
      </c>
      <c r="H909" t="s">
        <v>1039</v>
      </c>
      <c r="I909">
        <v>4917</v>
      </c>
      <c r="J909" t="s">
        <v>1307</v>
      </c>
      <c r="K909" t="s">
        <v>1062</v>
      </c>
      <c r="L909">
        <v>2068</v>
      </c>
      <c r="M909">
        <v>2129</v>
      </c>
      <c r="N909">
        <v>400</v>
      </c>
      <c r="O909" t="s">
        <v>1042</v>
      </c>
      <c r="P909">
        <v>0.78282981252577299</v>
      </c>
      <c r="Q909">
        <v>0.84461996077712198</v>
      </c>
      <c r="R909" s="15">
        <v>0.211397710948759</v>
      </c>
      <c r="S909" s="106">
        <v>9.6640306327139797E-2</v>
      </c>
      <c r="T909">
        <v>1.60498726681896</v>
      </c>
      <c r="U909">
        <v>1.60498726681896</v>
      </c>
      <c r="V909">
        <v>2.08886164733818</v>
      </c>
      <c r="W909">
        <v>10.55</v>
      </c>
      <c r="X909">
        <v>6.47</v>
      </c>
      <c r="Y909">
        <v>362722</v>
      </c>
      <c r="Z909">
        <v>27902</v>
      </c>
      <c r="AA909">
        <v>1.45</v>
      </c>
      <c r="AB909">
        <v>13</v>
      </c>
      <c r="AC909">
        <v>9</v>
      </c>
      <c r="AD909">
        <v>4</v>
      </c>
      <c r="AE909">
        <v>69.23</v>
      </c>
      <c r="AF909">
        <v>13</v>
      </c>
      <c r="AG909">
        <v>6</v>
      </c>
      <c r="AH909">
        <v>1</v>
      </c>
      <c r="AI909">
        <v>6</v>
      </c>
    </row>
    <row r="910" spans="1:35" x14ac:dyDescent="0.2">
      <c r="A910" s="102">
        <v>5148</v>
      </c>
      <c r="B910">
        <v>6841</v>
      </c>
      <c r="C910" t="s">
        <v>1345</v>
      </c>
      <c r="D910" t="s">
        <v>1044</v>
      </c>
      <c r="E910">
        <v>1514</v>
      </c>
      <c r="F910">
        <v>1507</v>
      </c>
      <c r="G910">
        <v>700</v>
      </c>
      <c r="H910" t="s">
        <v>1042</v>
      </c>
      <c r="I910">
        <v>9401</v>
      </c>
      <c r="J910" t="s">
        <v>786</v>
      </c>
      <c r="K910" t="s">
        <v>1041</v>
      </c>
      <c r="L910">
        <v>1677</v>
      </c>
      <c r="M910">
        <v>1677</v>
      </c>
      <c r="N910">
        <v>600</v>
      </c>
      <c r="O910" t="s">
        <v>1039</v>
      </c>
      <c r="P910">
        <v>0.95227964701076595</v>
      </c>
      <c r="Q910">
        <v>0.82134734999671999</v>
      </c>
      <c r="R910" s="15">
        <v>0.210655897663792</v>
      </c>
      <c r="S910" s="15">
        <v>6.8501491495931294E-2</v>
      </c>
      <c r="T910">
        <v>-0.32702293453512399</v>
      </c>
      <c r="U910">
        <v>0.32702293453512399</v>
      </c>
      <c r="V910">
        <v>0.33530120209526698</v>
      </c>
      <c r="W910">
        <v>-3.31</v>
      </c>
      <c r="X910">
        <v>4.84</v>
      </c>
      <c r="Y910">
        <v>362670</v>
      </c>
      <c r="Z910">
        <v>20148</v>
      </c>
      <c r="AA910">
        <v>1.06</v>
      </c>
      <c r="AB910">
        <v>18</v>
      </c>
      <c r="AC910">
        <v>12</v>
      </c>
      <c r="AD910">
        <v>6</v>
      </c>
      <c r="AE910">
        <v>66.67</v>
      </c>
      <c r="AF910">
        <v>11</v>
      </c>
      <c r="AG910">
        <v>9</v>
      </c>
      <c r="AH910">
        <v>3</v>
      </c>
      <c r="AI910">
        <v>6</v>
      </c>
    </row>
    <row r="911" spans="1:35" x14ac:dyDescent="0.2">
      <c r="A911" s="102">
        <v>2609</v>
      </c>
      <c r="B911">
        <v>3087</v>
      </c>
      <c r="C911" t="s">
        <v>1255</v>
      </c>
      <c r="D911" t="s">
        <v>1063</v>
      </c>
      <c r="E911">
        <v>1730</v>
      </c>
      <c r="F911">
        <v>1777</v>
      </c>
      <c r="G911">
        <v>600</v>
      </c>
      <c r="H911" t="s">
        <v>1042</v>
      </c>
      <c r="I911">
        <v>3632</v>
      </c>
      <c r="J911" t="s">
        <v>1764</v>
      </c>
      <c r="K911" t="s">
        <v>1041</v>
      </c>
      <c r="L911">
        <v>435</v>
      </c>
      <c r="M911">
        <v>439</v>
      </c>
      <c r="N911">
        <v>2400</v>
      </c>
      <c r="O911" t="s">
        <v>1039</v>
      </c>
      <c r="P911">
        <v>0.88141767779250701</v>
      </c>
      <c r="Q911">
        <v>0.90319156307594595</v>
      </c>
      <c r="R911" s="15">
        <v>0.38157639966750501</v>
      </c>
      <c r="S911">
        <v>9.4708148122576302E-2</v>
      </c>
      <c r="T911">
        <v>-0.71935504983101095</v>
      </c>
      <c r="U911">
        <v>0.71935504983101095</v>
      </c>
      <c r="V911">
        <v>1.26987083593436</v>
      </c>
      <c r="W911">
        <v>-4.01</v>
      </c>
      <c r="X911">
        <v>1.18</v>
      </c>
      <c r="Y911">
        <v>362406</v>
      </c>
      <c r="Z911">
        <v>24160</v>
      </c>
      <c r="AA911">
        <v>1.21</v>
      </c>
      <c r="AB911">
        <v>15</v>
      </c>
      <c r="AC911">
        <v>10</v>
      </c>
      <c r="AD911">
        <v>5</v>
      </c>
      <c r="AE911">
        <v>66.67</v>
      </c>
      <c r="AF911">
        <v>13</v>
      </c>
      <c r="AG911">
        <v>9</v>
      </c>
      <c r="AH911">
        <v>3</v>
      </c>
      <c r="AI911">
        <v>3</v>
      </c>
    </row>
    <row r="912" spans="1:35" x14ac:dyDescent="0.2">
      <c r="A912" s="102">
        <v>1049</v>
      </c>
      <c r="B912">
        <v>6134</v>
      </c>
      <c r="C912" t="s">
        <v>1214</v>
      </c>
      <c r="D912" t="s">
        <v>1051</v>
      </c>
      <c r="E912">
        <v>1800</v>
      </c>
      <c r="F912">
        <v>1792</v>
      </c>
      <c r="G912">
        <v>600</v>
      </c>
      <c r="H912" t="s">
        <v>1039</v>
      </c>
      <c r="I912">
        <v>6588</v>
      </c>
      <c r="J912" t="s">
        <v>394</v>
      </c>
      <c r="K912" t="s">
        <v>1044</v>
      </c>
      <c r="L912">
        <v>3535</v>
      </c>
      <c r="M912">
        <v>3555</v>
      </c>
      <c r="N912">
        <v>300</v>
      </c>
      <c r="O912" t="s">
        <v>1042</v>
      </c>
      <c r="P912">
        <v>0.77598802542128797</v>
      </c>
      <c r="Q912">
        <v>0.93772837180385205</v>
      </c>
      <c r="R912">
        <v>0.22983524584644499</v>
      </c>
      <c r="S912">
        <v>4.4629808056564003E-2</v>
      </c>
      <c r="T912">
        <v>1.4559535509825099</v>
      </c>
      <c r="U912">
        <v>1.4559535509825099</v>
      </c>
      <c r="V912">
        <v>1.5238997562811301</v>
      </c>
      <c r="W912">
        <v>9.9</v>
      </c>
      <c r="X912">
        <v>0.82</v>
      </c>
      <c r="Y912">
        <v>361619</v>
      </c>
      <c r="Z912">
        <v>20090</v>
      </c>
      <c r="AA912">
        <v>1.08</v>
      </c>
      <c r="AB912">
        <v>18</v>
      </c>
      <c r="AC912">
        <v>12</v>
      </c>
      <c r="AD912">
        <v>6</v>
      </c>
      <c r="AE912">
        <v>66.67</v>
      </c>
      <c r="AF912">
        <v>11</v>
      </c>
      <c r="AG912">
        <v>7</v>
      </c>
      <c r="AH912">
        <v>5</v>
      </c>
      <c r="AI912">
        <v>6</v>
      </c>
    </row>
    <row r="913" spans="1:35" x14ac:dyDescent="0.2">
      <c r="A913" s="102">
        <v>5352</v>
      </c>
      <c r="B913">
        <v>3046</v>
      </c>
      <c r="C913" t="s">
        <v>550</v>
      </c>
      <c r="D913" t="s">
        <v>1063</v>
      </c>
      <c r="E913">
        <v>6090</v>
      </c>
      <c r="F913">
        <v>6340</v>
      </c>
      <c r="G913">
        <v>100</v>
      </c>
      <c r="H913" t="s">
        <v>1042</v>
      </c>
      <c r="I913">
        <v>4544</v>
      </c>
      <c r="J913" t="s">
        <v>1375</v>
      </c>
      <c r="K913" t="s">
        <v>1052</v>
      </c>
      <c r="L913">
        <v>3050</v>
      </c>
      <c r="M913">
        <v>3050</v>
      </c>
      <c r="N913">
        <v>200</v>
      </c>
      <c r="O913" t="s">
        <v>1039</v>
      </c>
      <c r="P913">
        <v>0.79285780460422794</v>
      </c>
      <c r="Q913">
        <v>0.81135019613983395</v>
      </c>
      <c r="R913">
        <v>0.222901635579764</v>
      </c>
      <c r="S913" s="15">
        <v>2.8976545481801699E-2</v>
      </c>
      <c r="T913">
        <v>-2.3188292065491001</v>
      </c>
      <c r="U913">
        <v>2.3188292065491001</v>
      </c>
      <c r="V913">
        <v>1.1462595176989701</v>
      </c>
      <c r="W913">
        <v>-21.89</v>
      </c>
      <c r="X913">
        <v>3.79</v>
      </c>
      <c r="Y913">
        <v>361595</v>
      </c>
      <c r="Z913">
        <v>21270</v>
      </c>
      <c r="AA913">
        <v>1.17</v>
      </c>
      <c r="AB913">
        <v>17</v>
      </c>
      <c r="AC913">
        <v>11</v>
      </c>
      <c r="AD913">
        <v>6</v>
      </c>
      <c r="AE913">
        <v>64.709999999999994</v>
      </c>
      <c r="AF913">
        <v>8</v>
      </c>
      <c r="AG913">
        <v>11</v>
      </c>
      <c r="AH913">
        <v>4</v>
      </c>
      <c r="AI913">
        <v>2</v>
      </c>
    </row>
    <row r="914" spans="1:35" x14ac:dyDescent="0.2">
      <c r="A914" s="102">
        <v>4996</v>
      </c>
      <c r="B914">
        <v>9069</v>
      </c>
      <c r="C914" t="s">
        <v>1116</v>
      </c>
      <c r="D914" t="s">
        <v>1125</v>
      </c>
      <c r="E914">
        <v>871</v>
      </c>
      <c r="F914">
        <v>887</v>
      </c>
      <c r="G914">
        <v>1200</v>
      </c>
      <c r="H914" t="s">
        <v>1039</v>
      </c>
      <c r="I914">
        <v>9076</v>
      </c>
      <c r="J914" t="s">
        <v>780</v>
      </c>
      <c r="K914" t="s">
        <v>1125</v>
      </c>
      <c r="L914">
        <v>1296</v>
      </c>
      <c r="M914">
        <v>1310</v>
      </c>
      <c r="N914">
        <v>800</v>
      </c>
      <c r="O914" t="s">
        <v>1042</v>
      </c>
      <c r="P914">
        <v>0.884409164270621</v>
      </c>
      <c r="Q914">
        <v>0.82825375127154599</v>
      </c>
      <c r="R914">
        <v>0.157201422025712</v>
      </c>
      <c r="S914">
        <v>4.5041236901002597E-2</v>
      </c>
      <c r="T914">
        <v>0.12827769060413999</v>
      </c>
      <c r="U914">
        <v>0.12827769060413999</v>
      </c>
      <c r="V914">
        <v>0.12818214910996401</v>
      </c>
      <c r="W914">
        <v>0.74</v>
      </c>
      <c r="X914">
        <v>1.56</v>
      </c>
      <c r="Y914">
        <v>361558</v>
      </c>
      <c r="Z914">
        <v>18078</v>
      </c>
      <c r="AA914">
        <v>0.88</v>
      </c>
      <c r="AB914">
        <v>20</v>
      </c>
      <c r="AC914">
        <v>12</v>
      </c>
      <c r="AD914">
        <v>8</v>
      </c>
      <c r="AE914">
        <v>60</v>
      </c>
      <c r="AF914">
        <v>11</v>
      </c>
      <c r="AG914">
        <v>9</v>
      </c>
      <c r="AH914">
        <v>4</v>
      </c>
      <c r="AI914">
        <v>7</v>
      </c>
    </row>
    <row r="915" spans="1:35" x14ac:dyDescent="0.2">
      <c r="A915" s="102">
        <v>554</v>
      </c>
      <c r="B915">
        <v>4004</v>
      </c>
      <c r="C915" t="s">
        <v>1184</v>
      </c>
      <c r="D915" t="s">
        <v>1062</v>
      </c>
      <c r="E915">
        <v>2289</v>
      </c>
      <c r="F915">
        <v>2357</v>
      </c>
      <c r="G915">
        <v>400</v>
      </c>
      <c r="H915" t="s">
        <v>1042</v>
      </c>
      <c r="I915">
        <v>7276</v>
      </c>
      <c r="J915" t="s">
        <v>1079</v>
      </c>
      <c r="K915" t="s">
        <v>1044</v>
      </c>
      <c r="L915">
        <v>4060</v>
      </c>
      <c r="M915">
        <v>4170</v>
      </c>
      <c r="N915">
        <v>200</v>
      </c>
      <c r="O915" t="s">
        <v>1039</v>
      </c>
      <c r="P915">
        <v>0.88610663232007403</v>
      </c>
      <c r="Q915">
        <v>0.94974598220364004</v>
      </c>
      <c r="R915">
        <v>0.17433990805093899</v>
      </c>
      <c r="S915" s="15">
        <v>1.2219404368768599E-3</v>
      </c>
      <c r="T915">
        <v>-0.39850648158850699</v>
      </c>
      <c r="U915">
        <v>0.39850648158850699</v>
      </c>
      <c r="V915">
        <v>0.33016422197419598</v>
      </c>
      <c r="W915">
        <v>-2.63</v>
      </c>
      <c r="X915">
        <v>13.05</v>
      </c>
      <c r="Y915">
        <v>361305</v>
      </c>
      <c r="Z915">
        <v>24087</v>
      </c>
      <c r="AA915">
        <v>1.51</v>
      </c>
      <c r="AB915">
        <v>15</v>
      </c>
      <c r="AC915">
        <v>12</v>
      </c>
      <c r="AD915">
        <v>3</v>
      </c>
      <c r="AE915">
        <v>80</v>
      </c>
      <c r="AF915">
        <v>9</v>
      </c>
      <c r="AG915">
        <v>9</v>
      </c>
      <c r="AH915">
        <v>3</v>
      </c>
      <c r="AI915">
        <v>3</v>
      </c>
    </row>
    <row r="916" spans="1:35" x14ac:dyDescent="0.2">
      <c r="A916" s="102">
        <v>4787</v>
      </c>
      <c r="B916">
        <v>5301</v>
      </c>
      <c r="C916" t="s">
        <v>622</v>
      </c>
      <c r="D916" t="s">
        <v>1038</v>
      </c>
      <c r="E916">
        <v>846</v>
      </c>
      <c r="F916">
        <v>867</v>
      </c>
      <c r="G916">
        <v>1200</v>
      </c>
      <c r="H916" t="s">
        <v>1039</v>
      </c>
      <c r="I916">
        <v>5929</v>
      </c>
      <c r="J916" t="s">
        <v>1395</v>
      </c>
      <c r="K916" t="s">
        <v>1189</v>
      </c>
      <c r="L916">
        <v>844</v>
      </c>
      <c r="M916">
        <v>860</v>
      </c>
      <c r="N916">
        <v>1200</v>
      </c>
      <c r="O916" t="s">
        <v>1042</v>
      </c>
      <c r="P916">
        <v>0.79279283204364703</v>
      </c>
      <c r="Q916">
        <v>0.83707689915268102</v>
      </c>
      <c r="R916">
        <v>4.00190004869641E-2</v>
      </c>
      <c r="S916">
        <v>3.8785466257060001E-3</v>
      </c>
      <c r="T916">
        <v>7.7970323729953994E-2</v>
      </c>
      <c r="U916">
        <v>7.7970323729953994E-2</v>
      </c>
      <c r="V916">
        <v>2.33180491770081E-4</v>
      </c>
      <c r="W916">
        <v>0.94</v>
      </c>
      <c r="X916">
        <v>0.81</v>
      </c>
      <c r="Y916">
        <v>361049</v>
      </c>
      <c r="Z916">
        <v>12450</v>
      </c>
      <c r="AA916">
        <v>0.56999999999999995</v>
      </c>
      <c r="AB916">
        <v>29</v>
      </c>
      <c r="AC916">
        <v>17</v>
      </c>
      <c r="AD916">
        <v>12</v>
      </c>
      <c r="AE916">
        <v>58.62</v>
      </c>
      <c r="AF916">
        <v>7</v>
      </c>
      <c r="AG916">
        <v>17</v>
      </c>
      <c r="AH916">
        <v>11</v>
      </c>
      <c r="AI916">
        <v>1</v>
      </c>
    </row>
    <row r="917" spans="1:35" x14ac:dyDescent="0.2">
      <c r="A917" s="102">
        <v>201</v>
      </c>
      <c r="B917">
        <v>5802</v>
      </c>
      <c r="C917" t="s">
        <v>1213</v>
      </c>
      <c r="D917" t="s">
        <v>1053</v>
      </c>
      <c r="E917">
        <v>1092.5</v>
      </c>
      <c r="F917">
        <v>1134</v>
      </c>
      <c r="G917">
        <v>900</v>
      </c>
      <c r="H917" t="s">
        <v>1042</v>
      </c>
      <c r="I917">
        <v>8020</v>
      </c>
      <c r="J917" t="s">
        <v>1121</v>
      </c>
      <c r="K917" t="s">
        <v>1046</v>
      </c>
      <c r="L917">
        <v>1163</v>
      </c>
      <c r="M917">
        <v>1190</v>
      </c>
      <c r="N917">
        <v>900</v>
      </c>
      <c r="O917" t="s">
        <v>1039</v>
      </c>
      <c r="P917">
        <v>0.93131959741915404</v>
      </c>
      <c r="Q917">
        <v>0.96218702019302205</v>
      </c>
      <c r="R917" s="15">
        <v>0.15062476149159901</v>
      </c>
      <c r="S917">
        <v>1.53800396219582E-3</v>
      </c>
      <c r="T917">
        <v>-1.79997075319136</v>
      </c>
      <c r="U917">
        <v>1.79997075319136</v>
      </c>
      <c r="V917">
        <v>1.9176938790446301</v>
      </c>
      <c r="W917">
        <v>-10.31</v>
      </c>
      <c r="X917">
        <v>4.71</v>
      </c>
      <c r="Y917">
        <v>360953</v>
      </c>
      <c r="Z917">
        <v>18048</v>
      </c>
      <c r="AA917">
        <v>0.88</v>
      </c>
      <c r="AB917">
        <v>20</v>
      </c>
      <c r="AC917">
        <v>14</v>
      </c>
      <c r="AD917">
        <v>6</v>
      </c>
      <c r="AE917">
        <v>70</v>
      </c>
      <c r="AF917">
        <v>13</v>
      </c>
      <c r="AG917">
        <v>8</v>
      </c>
      <c r="AH917">
        <v>2</v>
      </c>
      <c r="AI917">
        <v>10</v>
      </c>
    </row>
    <row r="918" spans="1:35" x14ac:dyDescent="0.2">
      <c r="A918" s="102">
        <v>4263</v>
      </c>
      <c r="B918">
        <v>5703</v>
      </c>
      <c r="C918" t="s">
        <v>218</v>
      </c>
      <c r="D918" t="s">
        <v>1053</v>
      </c>
      <c r="E918">
        <v>170</v>
      </c>
      <c r="F918">
        <v>174</v>
      </c>
      <c r="G918">
        <v>5400</v>
      </c>
      <c r="H918" t="s">
        <v>1042</v>
      </c>
      <c r="I918">
        <v>8876</v>
      </c>
      <c r="J918" t="s">
        <v>1761</v>
      </c>
      <c r="K918" t="s">
        <v>1052</v>
      </c>
      <c r="L918">
        <v>2269</v>
      </c>
      <c r="M918">
        <v>2359</v>
      </c>
      <c r="N918">
        <v>400</v>
      </c>
      <c r="O918" t="s">
        <v>1039</v>
      </c>
      <c r="P918">
        <v>0.87164149363663601</v>
      </c>
      <c r="Q918">
        <v>0.855688392111151</v>
      </c>
      <c r="R918">
        <v>0.170345601322822</v>
      </c>
      <c r="S918">
        <v>5.7805503926652901E-2</v>
      </c>
      <c r="T918">
        <v>-4.1585234440414197E-2</v>
      </c>
      <c r="U918">
        <v>4.1585234440414197E-2</v>
      </c>
      <c r="V918">
        <v>0.132727242088299</v>
      </c>
      <c r="W918">
        <v>-0.24</v>
      </c>
      <c r="X918">
        <v>0.42</v>
      </c>
      <c r="Y918">
        <v>360656</v>
      </c>
      <c r="Z918">
        <v>18033</v>
      </c>
      <c r="AA918">
        <v>0.95</v>
      </c>
      <c r="AB918">
        <v>20</v>
      </c>
      <c r="AC918">
        <v>13</v>
      </c>
      <c r="AD918">
        <v>7</v>
      </c>
      <c r="AE918">
        <v>65</v>
      </c>
      <c r="AF918">
        <v>8</v>
      </c>
      <c r="AG918">
        <v>12</v>
      </c>
      <c r="AH918">
        <v>7</v>
      </c>
      <c r="AI918">
        <v>1</v>
      </c>
    </row>
    <row r="919" spans="1:35" x14ac:dyDescent="0.2">
      <c r="A919" s="102">
        <v>2118</v>
      </c>
      <c r="B919">
        <v>4114</v>
      </c>
      <c r="C919" t="s">
        <v>1148</v>
      </c>
      <c r="D919" t="s">
        <v>1062</v>
      </c>
      <c r="E919">
        <v>5190</v>
      </c>
      <c r="F919">
        <v>5130</v>
      </c>
      <c r="G919">
        <v>200</v>
      </c>
      <c r="H919" t="s">
        <v>1039</v>
      </c>
      <c r="I919">
        <v>7762</v>
      </c>
      <c r="J919" t="s">
        <v>1197</v>
      </c>
      <c r="K919" t="s">
        <v>1048</v>
      </c>
      <c r="L919">
        <v>374</v>
      </c>
      <c r="M919">
        <v>386</v>
      </c>
      <c r="N919">
        <v>2700</v>
      </c>
      <c r="O919" t="s">
        <v>1042</v>
      </c>
      <c r="P919">
        <v>0.92190170377356495</v>
      </c>
      <c r="Q919">
        <v>0.91499676568796795</v>
      </c>
      <c r="R919">
        <v>0.146479096309343</v>
      </c>
      <c r="S919">
        <v>6.4271660024063496E-2</v>
      </c>
      <c r="T919">
        <v>0.214116497996097</v>
      </c>
      <c r="U919">
        <v>0.214116497996097</v>
      </c>
      <c r="V919">
        <v>0.97713855815803996</v>
      </c>
      <c r="W919">
        <v>1.61</v>
      </c>
      <c r="X919">
        <v>1.58</v>
      </c>
      <c r="Y919">
        <v>360510</v>
      </c>
      <c r="Z919">
        <v>18026</v>
      </c>
      <c r="AA919">
        <v>1.19</v>
      </c>
      <c r="AB919">
        <v>20</v>
      </c>
      <c r="AC919">
        <v>14</v>
      </c>
      <c r="AD919">
        <v>6</v>
      </c>
      <c r="AE919">
        <v>70</v>
      </c>
      <c r="AF919">
        <v>12</v>
      </c>
      <c r="AG919">
        <v>6</v>
      </c>
      <c r="AH919">
        <v>2</v>
      </c>
      <c r="AI919">
        <v>12</v>
      </c>
    </row>
    <row r="920" spans="1:35" x14ac:dyDescent="0.2">
      <c r="A920" s="102">
        <v>2653</v>
      </c>
      <c r="B920">
        <v>7313</v>
      </c>
      <c r="C920" t="s">
        <v>993</v>
      </c>
      <c r="D920" t="s">
        <v>1055</v>
      </c>
      <c r="E920">
        <v>2886</v>
      </c>
      <c r="F920">
        <v>2934</v>
      </c>
      <c r="G920">
        <v>300</v>
      </c>
      <c r="H920" t="s">
        <v>1042</v>
      </c>
      <c r="I920">
        <v>8919</v>
      </c>
      <c r="J920" t="s">
        <v>1363</v>
      </c>
      <c r="K920" t="s">
        <v>1059</v>
      </c>
      <c r="L920">
        <v>2032</v>
      </c>
      <c r="M920">
        <v>2126</v>
      </c>
      <c r="N920">
        <v>400</v>
      </c>
      <c r="O920" t="s">
        <v>1039</v>
      </c>
      <c r="P920">
        <v>0.86768572791314202</v>
      </c>
      <c r="Q920">
        <v>0.90237513013186299</v>
      </c>
      <c r="R920">
        <v>0.24793125537278199</v>
      </c>
      <c r="S920">
        <v>2.3174188506283298E-2</v>
      </c>
      <c r="T920">
        <v>-1.0861988465053201</v>
      </c>
      <c r="U920">
        <v>1.0861988465053201</v>
      </c>
      <c r="V920">
        <v>0.56366924147652997</v>
      </c>
      <c r="W920">
        <v>-7.79</v>
      </c>
      <c r="X920">
        <v>3.39</v>
      </c>
      <c r="Y920">
        <v>360371</v>
      </c>
      <c r="Z920">
        <v>24025</v>
      </c>
      <c r="AA920">
        <v>1.19</v>
      </c>
      <c r="AB920">
        <v>15</v>
      </c>
      <c r="AC920">
        <v>10</v>
      </c>
      <c r="AD920">
        <v>5</v>
      </c>
      <c r="AE920">
        <v>66.67</v>
      </c>
      <c r="AF920">
        <v>9</v>
      </c>
      <c r="AG920">
        <v>9</v>
      </c>
      <c r="AH920">
        <v>5</v>
      </c>
      <c r="AI920">
        <v>1</v>
      </c>
    </row>
    <row r="921" spans="1:35" x14ac:dyDescent="0.2">
      <c r="A921" s="102">
        <v>3980</v>
      </c>
      <c r="B921">
        <v>4919</v>
      </c>
      <c r="C921" t="s">
        <v>613</v>
      </c>
      <c r="D921" t="s">
        <v>1062</v>
      </c>
      <c r="E921">
        <v>4860</v>
      </c>
      <c r="F921">
        <v>4930</v>
      </c>
      <c r="G921">
        <v>200</v>
      </c>
      <c r="H921" t="s">
        <v>1042</v>
      </c>
      <c r="I921">
        <v>8601</v>
      </c>
      <c r="J921" t="s">
        <v>22</v>
      </c>
      <c r="K921" t="s">
        <v>1181</v>
      </c>
      <c r="L921">
        <v>435</v>
      </c>
      <c r="M921">
        <v>433.1</v>
      </c>
      <c r="N921">
        <v>2300</v>
      </c>
      <c r="O921" t="s">
        <v>1039</v>
      </c>
      <c r="P921">
        <v>0.87467276303279895</v>
      </c>
      <c r="Q921">
        <v>0.86581480566454605</v>
      </c>
      <c r="R921">
        <v>0.12466918108194899</v>
      </c>
      <c r="S921">
        <v>3.83787884402959E-3</v>
      </c>
      <c r="T921">
        <v>-0.238455581309514</v>
      </c>
      <c r="U921">
        <v>0.238455581309514</v>
      </c>
      <c r="V921">
        <v>0.40956678565829802</v>
      </c>
      <c r="W921">
        <v>-1.55</v>
      </c>
      <c r="X921">
        <v>1.03</v>
      </c>
      <c r="Y921">
        <v>360344</v>
      </c>
      <c r="Z921">
        <v>17159</v>
      </c>
      <c r="AA921">
        <v>1.05</v>
      </c>
      <c r="AB921">
        <v>21</v>
      </c>
      <c r="AC921">
        <v>15</v>
      </c>
      <c r="AD921">
        <v>6</v>
      </c>
      <c r="AE921">
        <v>71.430000000000007</v>
      </c>
      <c r="AF921">
        <v>10</v>
      </c>
      <c r="AG921">
        <v>12</v>
      </c>
      <c r="AH921">
        <v>6</v>
      </c>
      <c r="AI921">
        <v>3</v>
      </c>
    </row>
    <row r="922" spans="1:35" x14ac:dyDescent="0.2">
      <c r="A922" s="102">
        <v>4292</v>
      </c>
      <c r="B922">
        <v>7267</v>
      </c>
      <c r="C922" t="s">
        <v>57</v>
      </c>
      <c r="D922" t="s">
        <v>1055</v>
      </c>
      <c r="E922">
        <v>2579.5</v>
      </c>
      <c r="F922">
        <v>2614</v>
      </c>
      <c r="G922">
        <v>400</v>
      </c>
      <c r="H922" t="s">
        <v>1042</v>
      </c>
      <c r="I922">
        <v>8919</v>
      </c>
      <c r="J922" t="s">
        <v>1363</v>
      </c>
      <c r="K922" t="s">
        <v>1059</v>
      </c>
      <c r="L922">
        <v>2032</v>
      </c>
      <c r="M922">
        <v>2126</v>
      </c>
      <c r="N922">
        <v>500</v>
      </c>
      <c r="O922" t="s">
        <v>1039</v>
      </c>
      <c r="P922">
        <v>0.76587522802699304</v>
      </c>
      <c r="Q922">
        <v>0.85474621784459903</v>
      </c>
      <c r="R922">
        <v>0.30367230439145698</v>
      </c>
      <c r="S922">
        <v>1.84539491886834E-2</v>
      </c>
      <c r="T922">
        <v>-1.41917199174208</v>
      </c>
      <c r="U922">
        <v>1.41917199174208</v>
      </c>
      <c r="V922">
        <v>1.1284131270557201</v>
      </c>
      <c r="W922">
        <v>-13.84</v>
      </c>
      <c r="X922">
        <v>1.66</v>
      </c>
      <c r="Y922">
        <v>360175</v>
      </c>
      <c r="Z922">
        <v>22511</v>
      </c>
      <c r="AA922">
        <v>1.1000000000000001</v>
      </c>
      <c r="AB922">
        <v>16</v>
      </c>
      <c r="AC922">
        <v>7</v>
      </c>
      <c r="AD922">
        <v>9</v>
      </c>
      <c r="AE922">
        <v>43.75</v>
      </c>
      <c r="AF922">
        <v>8</v>
      </c>
      <c r="AG922">
        <v>8</v>
      </c>
      <c r="AH922">
        <v>7</v>
      </c>
      <c r="AI922">
        <v>1</v>
      </c>
    </row>
    <row r="923" spans="1:35" x14ac:dyDescent="0.2">
      <c r="A923" s="102">
        <v>2265</v>
      </c>
      <c r="B923">
        <v>4062</v>
      </c>
      <c r="C923" t="s">
        <v>228</v>
      </c>
      <c r="D923" t="s">
        <v>1044</v>
      </c>
      <c r="E923">
        <v>2910</v>
      </c>
      <c r="F923">
        <v>2854</v>
      </c>
      <c r="G923">
        <v>200</v>
      </c>
      <c r="H923" t="s">
        <v>1039</v>
      </c>
      <c r="I923">
        <v>6758</v>
      </c>
      <c r="J923" t="s">
        <v>1054</v>
      </c>
      <c r="K923" t="s">
        <v>1044</v>
      </c>
      <c r="L923">
        <v>7012</v>
      </c>
      <c r="M923">
        <v>7059</v>
      </c>
      <c r="N923">
        <v>100</v>
      </c>
      <c r="O923" t="s">
        <v>1042</v>
      </c>
      <c r="P923">
        <v>0.85154937869148295</v>
      </c>
      <c r="Q923">
        <v>0.91139510252905098</v>
      </c>
      <c r="R923">
        <v>0.22127603447319</v>
      </c>
      <c r="S923" s="106">
        <v>6.1456676133805699E-3</v>
      </c>
      <c r="T923">
        <v>2.3124643670442899</v>
      </c>
      <c r="U923">
        <v>2.3124643670442899</v>
      </c>
      <c r="V923">
        <v>3.0794017599333401</v>
      </c>
      <c r="W923">
        <v>13.51</v>
      </c>
      <c r="X923">
        <v>19.14</v>
      </c>
      <c r="Y923">
        <v>360006</v>
      </c>
      <c r="Z923">
        <v>24000</v>
      </c>
      <c r="AA923">
        <v>1.38</v>
      </c>
      <c r="AB923">
        <v>15</v>
      </c>
      <c r="AC923">
        <v>10</v>
      </c>
      <c r="AD923">
        <v>5</v>
      </c>
      <c r="AE923">
        <v>66.67</v>
      </c>
      <c r="AF923">
        <v>10</v>
      </c>
      <c r="AG923">
        <v>9</v>
      </c>
      <c r="AH923">
        <v>4</v>
      </c>
      <c r="AI923">
        <v>2</v>
      </c>
    </row>
    <row r="924" spans="1:35" x14ac:dyDescent="0.2">
      <c r="A924" s="102">
        <v>2435</v>
      </c>
      <c r="B924">
        <v>7313</v>
      </c>
      <c r="C924" t="s">
        <v>993</v>
      </c>
      <c r="D924" t="s">
        <v>1055</v>
      </c>
      <c r="E924">
        <v>2886</v>
      </c>
      <c r="F924">
        <v>2934</v>
      </c>
      <c r="G924">
        <v>300</v>
      </c>
      <c r="H924" t="s">
        <v>1039</v>
      </c>
      <c r="I924">
        <v>9101</v>
      </c>
      <c r="J924" t="s">
        <v>782</v>
      </c>
      <c r="K924" t="s">
        <v>1228</v>
      </c>
      <c r="L924">
        <v>1399</v>
      </c>
      <c r="M924">
        <v>1448</v>
      </c>
      <c r="N924">
        <v>600</v>
      </c>
      <c r="O924" t="s">
        <v>1042</v>
      </c>
      <c r="P924">
        <v>0.815109005434133</v>
      </c>
      <c r="Q924">
        <v>0.90747919085749196</v>
      </c>
      <c r="R924" s="15">
        <v>0.33052411823009997</v>
      </c>
      <c r="S924">
        <v>7.5494066622497497E-2</v>
      </c>
      <c r="T924">
        <v>1.1471223405649</v>
      </c>
      <c r="U924">
        <v>1.1471223405649</v>
      </c>
      <c r="V924">
        <v>1.67539093613487</v>
      </c>
      <c r="W924">
        <v>7.71</v>
      </c>
      <c r="X924">
        <v>1.3</v>
      </c>
      <c r="Y924">
        <v>359670</v>
      </c>
      <c r="Z924">
        <v>16349</v>
      </c>
      <c r="AA924">
        <v>0.83</v>
      </c>
      <c r="AB924">
        <v>22</v>
      </c>
      <c r="AC924">
        <v>13</v>
      </c>
      <c r="AD924">
        <v>9</v>
      </c>
      <c r="AE924">
        <v>59.09</v>
      </c>
      <c r="AF924">
        <v>10</v>
      </c>
      <c r="AG924">
        <v>11</v>
      </c>
      <c r="AH924">
        <v>4</v>
      </c>
      <c r="AI924">
        <v>7</v>
      </c>
    </row>
    <row r="925" spans="1:35" x14ac:dyDescent="0.2">
      <c r="A925" s="102">
        <v>1942</v>
      </c>
      <c r="B925">
        <v>4917</v>
      </c>
      <c r="C925" t="s">
        <v>1307</v>
      </c>
      <c r="D925" t="s">
        <v>1062</v>
      </c>
      <c r="E925">
        <v>2068</v>
      </c>
      <c r="F925">
        <v>2129</v>
      </c>
      <c r="G925">
        <v>500</v>
      </c>
      <c r="H925" t="s">
        <v>1042</v>
      </c>
      <c r="I925">
        <v>8750</v>
      </c>
      <c r="J925" t="s">
        <v>27</v>
      </c>
      <c r="K925" t="s">
        <v>1171</v>
      </c>
      <c r="L925">
        <v>1299.5</v>
      </c>
      <c r="M925">
        <v>1332</v>
      </c>
      <c r="N925">
        <v>800</v>
      </c>
      <c r="O925" t="s">
        <v>1039</v>
      </c>
      <c r="P925">
        <v>0.90040175002505096</v>
      </c>
      <c r="Q925">
        <v>0.91894941896734395</v>
      </c>
      <c r="R925">
        <v>0.17160691179115301</v>
      </c>
      <c r="S925" s="15">
        <v>4.7678704640596502E-2</v>
      </c>
      <c r="T925">
        <v>-0.181945126952755</v>
      </c>
      <c r="U925">
        <v>0.181945126952755</v>
      </c>
      <c r="V925">
        <v>0.55121636452141598</v>
      </c>
      <c r="W925">
        <v>-1.1599999999999999</v>
      </c>
      <c r="X925">
        <v>0.1</v>
      </c>
      <c r="Y925">
        <v>359662</v>
      </c>
      <c r="Z925">
        <v>23977</v>
      </c>
      <c r="AA925">
        <v>1.1399999999999999</v>
      </c>
      <c r="AB925">
        <v>15</v>
      </c>
      <c r="AC925">
        <v>9</v>
      </c>
      <c r="AD925">
        <v>6</v>
      </c>
      <c r="AE925">
        <v>60</v>
      </c>
      <c r="AF925">
        <v>11</v>
      </c>
      <c r="AG925">
        <v>8</v>
      </c>
      <c r="AH925">
        <v>2</v>
      </c>
      <c r="AI925">
        <v>5</v>
      </c>
    </row>
    <row r="926" spans="1:35" x14ac:dyDescent="0.2">
      <c r="A926" s="102">
        <v>3988</v>
      </c>
      <c r="B926">
        <v>4212</v>
      </c>
      <c r="C926" t="s">
        <v>597</v>
      </c>
      <c r="D926" t="s">
        <v>1062</v>
      </c>
      <c r="E926">
        <v>2306</v>
      </c>
      <c r="F926">
        <v>2273</v>
      </c>
      <c r="G926">
        <v>400</v>
      </c>
      <c r="H926" t="s">
        <v>1039</v>
      </c>
      <c r="I926">
        <v>6465</v>
      </c>
      <c r="J926" t="s">
        <v>393</v>
      </c>
      <c r="K926" t="s">
        <v>1051</v>
      </c>
      <c r="L926">
        <v>8260</v>
      </c>
      <c r="M926">
        <v>8380</v>
      </c>
      <c r="N926">
        <v>100</v>
      </c>
      <c r="O926" t="s">
        <v>1042</v>
      </c>
      <c r="P926">
        <v>0.82985065062868202</v>
      </c>
      <c r="Q926">
        <v>0.86552422821279995</v>
      </c>
      <c r="R926" s="15">
        <v>0.31618862912914297</v>
      </c>
      <c r="S926">
        <v>7.26340267260186E-3</v>
      </c>
      <c r="T926">
        <v>2.0159391637304802</v>
      </c>
      <c r="U926">
        <v>2.0159391637304802</v>
      </c>
      <c r="V926">
        <v>2.7940271279375701</v>
      </c>
      <c r="W926">
        <v>10.78</v>
      </c>
      <c r="X926">
        <v>8.5</v>
      </c>
      <c r="Y926">
        <v>359618</v>
      </c>
      <c r="Z926">
        <v>18927</v>
      </c>
      <c r="AA926">
        <v>1.1399999999999999</v>
      </c>
      <c r="AB926">
        <v>19</v>
      </c>
      <c r="AC926">
        <v>12</v>
      </c>
      <c r="AD926">
        <v>7</v>
      </c>
      <c r="AE926">
        <v>63.16</v>
      </c>
      <c r="AF926">
        <v>10</v>
      </c>
      <c r="AG926">
        <v>9</v>
      </c>
      <c r="AH926">
        <v>5</v>
      </c>
      <c r="AI926">
        <v>5</v>
      </c>
    </row>
    <row r="927" spans="1:35" x14ac:dyDescent="0.2">
      <c r="A927" s="102">
        <v>5422</v>
      </c>
      <c r="B927">
        <v>4919</v>
      </c>
      <c r="C927" t="s">
        <v>613</v>
      </c>
      <c r="D927" t="s">
        <v>1062</v>
      </c>
      <c r="E927">
        <v>4860</v>
      </c>
      <c r="F927">
        <v>4930</v>
      </c>
      <c r="G927">
        <v>200</v>
      </c>
      <c r="H927" t="s">
        <v>1042</v>
      </c>
      <c r="I927">
        <v>7729</v>
      </c>
      <c r="J927" t="s">
        <v>491</v>
      </c>
      <c r="K927" t="s">
        <v>1048</v>
      </c>
      <c r="L927">
        <v>3485</v>
      </c>
      <c r="M927">
        <v>3560</v>
      </c>
      <c r="N927">
        <v>300</v>
      </c>
      <c r="O927" t="s">
        <v>1039</v>
      </c>
      <c r="P927">
        <v>0.69821750821474904</v>
      </c>
      <c r="Q927">
        <v>0.80778487338822402</v>
      </c>
      <c r="R927" s="15">
        <v>0.22833712607333001</v>
      </c>
      <c r="S927">
        <v>4.1469173845402703E-3</v>
      </c>
      <c r="T927">
        <v>-1.3682746633089999</v>
      </c>
      <c r="U927">
        <v>1.3682746633089999</v>
      </c>
      <c r="V927">
        <v>1.1350251497100099</v>
      </c>
      <c r="W927">
        <v>-15.41</v>
      </c>
      <c r="X927">
        <v>8.32</v>
      </c>
      <c r="Y927">
        <v>359499</v>
      </c>
      <c r="Z927">
        <v>25678</v>
      </c>
      <c r="AA927">
        <v>1.22</v>
      </c>
      <c r="AB927">
        <v>14</v>
      </c>
      <c r="AC927">
        <v>9</v>
      </c>
      <c r="AD927">
        <v>5</v>
      </c>
      <c r="AE927">
        <v>64.290000000000006</v>
      </c>
      <c r="AF927">
        <v>10</v>
      </c>
      <c r="AG927">
        <v>6</v>
      </c>
      <c r="AH927">
        <v>4</v>
      </c>
      <c r="AI927">
        <v>4</v>
      </c>
    </row>
    <row r="928" spans="1:35" x14ac:dyDescent="0.2">
      <c r="A928" s="102">
        <v>3780</v>
      </c>
      <c r="B928">
        <v>2503</v>
      </c>
      <c r="C928" t="s">
        <v>1572</v>
      </c>
      <c r="D928" t="s">
        <v>1065</v>
      </c>
      <c r="E928">
        <v>2080</v>
      </c>
      <c r="F928">
        <v>2077.5</v>
      </c>
      <c r="G928">
        <v>500</v>
      </c>
      <c r="H928" t="s">
        <v>1039</v>
      </c>
      <c r="I928">
        <v>8303</v>
      </c>
      <c r="J928" t="s">
        <v>1775</v>
      </c>
      <c r="K928" t="s">
        <v>1083</v>
      </c>
      <c r="L928">
        <v>1320</v>
      </c>
      <c r="M928">
        <v>1340</v>
      </c>
      <c r="N928">
        <v>800</v>
      </c>
      <c r="O928" t="s">
        <v>1042</v>
      </c>
      <c r="P928">
        <v>0.83563917946886201</v>
      </c>
      <c r="Q928">
        <v>0.87177821863698202</v>
      </c>
      <c r="R928">
        <v>4.8605562183678799E-2</v>
      </c>
      <c r="S928">
        <v>4.2201930238226998E-4</v>
      </c>
      <c r="T928">
        <v>0.50224094327068303</v>
      </c>
      <c r="U928">
        <v>0.50224094327068303</v>
      </c>
      <c r="V928">
        <v>0.688027502903657</v>
      </c>
      <c r="W928">
        <v>2.93</v>
      </c>
      <c r="X928">
        <v>3.2</v>
      </c>
      <c r="Y928">
        <v>359495</v>
      </c>
      <c r="Z928">
        <v>17975</v>
      </c>
      <c r="AA928">
        <v>0.98</v>
      </c>
      <c r="AB928">
        <v>20</v>
      </c>
      <c r="AC928">
        <v>14</v>
      </c>
      <c r="AD928">
        <v>6</v>
      </c>
      <c r="AE928">
        <v>70</v>
      </c>
      <c r="AF928">
        <v>12</v>
      </c>
      <c r="AG928">
        <v>10</v>
      </c>
      <c r="AH928">
        <v>3</v>
      </c>
      <c r="AI928">
        <v>7</v>
      </c>
    </row>
    <row r="929" spans="1:35" x14ac:dyDescent="0.2">
      <c r="A929" s="102">
        <v>4694</v>
      </c>
      <c r="B929">
        <v>1893</v>
      </c>
      <c r="C929" t="s">
        <v>1357</v>
      </c>
      <c r="D929" t="s">
        <v>1049</v>
      </c>
      <c r="E929">
        <v>563</v>
      </c>
      <c r="F929">
        <v>562</v>
      </c>
      <c r="G929">
        <v>1800</v>
      </c>
      <c r="H929" t="s">
        <v>1042</v>
      </c>
      <c r="I929">
        <v>7730</v>
      </c>
      <c r="J929" t="s">
        <v>1257</v>
      </c>
      <c r="K929" t="s">
        <v>1048</v>
      </c>
      <c r="L929">
        <v>2425</v>
      </c>
      <c r="M929">
        <v>2462</v>
      </c>
      <c r="N929">
        <v>400</v>
      </c>
      <c r="O929" t="s">
        <v>1039</v>
      </c>
      <c r="P929">
        <v>0.68566266422298405</v>
      </c>
      <c r="Q929">
        <v>0.84029632800231002</v>
      </c>
      <c r="R929" s="15">
        <v>0.42680940929640498</v>
      </c>
      <c r="S929" s="15">
        <v>2.42516549903594E-2</v>
      </c>
      <c r="T929">
        <v>-0.108163328496603</v>
      </c>
      <c r="U929">
        <v>0.108163328496603</v>
      </c>
      <c r="V929">
        <v>8.3413815959433105E-2</v>
      </c>
      <c r="W929">
        <v>-0.76</v>
      </c>
      <c r="X929">
        <v>2.72</v>
      </c>
      <c r="Y929">
        <v>359144</v>
      </c>
      <c r="Z929">
        <v>22446</v>
      </c>
      <c r="AA929">
        <v>1.1200000000000001</v>
      </c>
      <c r="AB929">
        <v>16</v>
      </c>
      <c r="AC929">
        <v>10</v>
      </c>
      <c r="AD929">
        <v>6</v>
      </c>
      <c r="AE929">
        <v>62.5</v>
      </c>
      <c r="AF929">
        <v>9</v>
      </c>
      <c r="AG929">
        <v>7</v>
      </c>
      <c r="AH929">
        <v>5</v>
      </c>
      <c r="AI929">
        <v>4</v>
      </c>
    </row>
    <row r="930" spans="1:35" x14ac:dyDescent="0.2">
      <c r="A930" s="102">
        <v>3839</v>
      </c>
      <c r="B930">
        <v>4676</v>
      </c>
      <c r="C930" t="s">
        <v>1394</v>
      </c>
      <c r="D930" t="s">
        <v>1041</v>
      </c>
      <c r="E930">
        <v>1100</v>
      </c>
      <c r="F930">
        <v>1112</v>
      </c>
      <c r="G930">
        <v>1000</v>
      </c>
      <c r="H930" t="s">
        <v>1042</v>
      </c>
      <c r="I930">
        <v>8473</v>
      </c>
      <c r="J930" t="s">
        <v>1758</v>
      </c>
      <c r="K930" t="s">
        <v>1181</v>
      </c>
      <c r="L930">
        <v>2117</v>
      </c>
      <c r="M930">
        <v>2164</v>
      </c>
      <c r="N930">
        <v>500</v>
      </c>
      <c r="O930" t="s">
        <v>1039</v>
      </c>
      <c r="P930">
        <v>0.90732781882219404</v>
      </c>
      <c r="Q930">
        <v>0.87033373717898199</v>
      </c>
      <c r="R930" s="15">
        <v>0.49150227970100901</v>
      </c>
      <c r="S930">
        <v>5.14956672493646E-2</v>
      </c>
      <c r="T930">
        <v>-2.13892257940714</v>
      </c>
      <c r="U930">
        <v>2.13892257940714</v>
      </c>
      <c r="V930">
        <v>2.2637822269555099</v>
      </c>
      <c r="W930">
        <v>-20.34</v>
      </c>
      <c r="X930">
        <v>2.77</v>
      </c>
      <c r="Y930">
        <v>358688</v>
      </c>
      <c r="Z930">
        <v>14945</v>
      </c>
      <c r="AA930">
        <v>0.71</v>
      </c>
      <c r="AB930">
        <v>24</v>
      </c>
      <c r="AC930">
        <v>16</v>
      </c>
      <c r="AD930">
        <v>8</v>
      </c>
      <c r="AE930">
        <v>66.67</v>
      </c>
      <c r="AF930">
        <v>9</v>
      </c>
      <c r="AG930">
        <v>13</v>
      </c>
      <c r="AH930">
        <v>6</v>
      </c>
      <c r="AI930">
        <v>5</v>
      </c>
    </row>
    <row r="931" spans="1:35" x14ac:dyDescent="0.2">
      <c r="A931" s="102">
        <v>1375</v>
      </c>
      <c r="B931">
        <v>4631</v>
      </c>
      <c r="C931" t="s">
        <v>1246</v>
      </c>
      <c r="D931" t="s">
        <v>1062</v>
      </c>
      <c r="E931">
        <v>2478</v>
      </c>
      <c r="F931">
        <v>2509</v>
      </c>
      <c r="G931">
        <v>400</v>
      </c>
      <c r="H931" t="s">
        <v>1039</v>
      </c>
      <c r="I931">
        <v>5110</v>
      </c>
      <c r="J931" t="s">
        <v>933</v>
      </c>
      <c r="K931" t="s">
        <v>1133</v>
      </c>
      <c r="L931">
        <v>1037</v>
      </c>
      <c r="M931">
        <v>1054</v>
      </c>
      <c r="N931">
        <v>1000</v>
      </c>
      <c r="O931" t="s">
        <v>1042</v>
      </c>
      <c r="P931">
        <v>0.93707182003893597</v>
      </c>
      <c r="Q931">
        <v>0.93079628791078595</v>
      </c>
      <c r="R931">
        <v>0.49980118864530498</v>
      </c>
      <c r="S931">
        <v>7.7872978686391203E-2</v>
      </c>
      <c r="T931">
        <v>0.34033742717874299</v>
      </c>
      <c r="U931">
        <v>0.34033742717874299</v>
      </c>
      <c r="V931">
        <v>1.30314315511455</v>
      </c>
      <c r="W931">
        <v>1.44</v>
      </c>
      <c r="X931">
        <v>5.0199999999999996</v>
      </c>
      <c r="Y931">
        <v>358579</v>
      </c>
      <c r="Z931">
        <v>22411</v>
      </c>
      <c r="AA931">
        <v>1.08</v>
      </c>
      <c r="AB931">
        <v>16</v>
      </c>
      <c r="AC931">
        <v>10</v>
      </c>
      <c r="AD931">
        <v>6</v>
      </c>
      <c r="AE931">
        <v>62.5</v>
      </c>
      <c r="AF931">
        <v>12</v>
      </c>
      <c r="AG931">
        <v>7</v>
      </c>
      <c r="AH931">
        <v>2</v>
      </c>
      <c r="AI931">
        <v>7</v>
      </c>
    </row>
    <row r="932" spans="1:35" x14ac:dyDescent="0.2">
      <c r="A932" s="102">
        <v>5158</v>
      </c>
      <c r="B932">
        <v>8919</v>
      </c>
      <c r="C932" t="s">
        <v>1363</v>
      </c>
      <c r="D932" t="s">
        <v>1059</v>
      </c>
      <c r="E932">
        <v>2032</v>
      </c>
      <c r="F932">
        <v>2126</v>
      </c>
      <c r="G932">
        <v>400</v>
      </c>
      <c r="H932" t="s">
        <v>1039</v>
      </c>
      <c r="I932">
        <v>9142</v>
      </c>
      <c r="J932" t="s">
        <v>784</v>
      </c>
      <c r="K932" t="s">
        <v>1125</v>
      </c>
      <c r="L932">
        <v>2898</v>
      </c>
      <c r="M932">
        <v>2985</v>
      </c>
      <c r="N932">
        <v>300</v>
      </c>
      <c r="O932" t="s">
        <v>1042</v>
      </c>
      <c r="P932">
        <v>0.64748027549863796</v>
      </c>
      <c r="Q932">
        <v>0.82078834531323897</v>
      </c>
      <c r="R932">
        <v>9.5064940176054893E-2</v>
      </c>
      <c r="S932">
        <v>7.39957464980978E-2</v>
      </c>
      <c r="T932">
        <v>2.3778416310898698</v>
      </c>
      <c r="U932">
        <v>2.3778416310898698</v>
      </c>
      <c r="V932">
        <v>2.19199354858972</v>
      </c>
      <c r="W932">
        <v>17.850000000000001</v>
      </c>
      <c r="X932">
        <v>5.04</v>
      </c>
      <c r="Y932">
        <v>358522</v>
      </c>
      <c r="Z932">
        <v>15588</v>
      </c>
      <c r="AA932">
        <v>0.88</v>
      </c>
      <c r="AB932">
        <v>23</v>
      </c>
      <c r="AC932">
        <v>13</v>
      </c>
      <c r="AD932">
        <v>10</v>
      </c>
      <c r="AE932">
        <v>56.52</v>
      </c>
      <c r="AF932">
        <v>6</v>
      </c>
      <c r="AG932">
        <v>12</v>
      </c>
      <c r="AH932">
        <v>9</v>
      </c>
      <c r="AI932">
        <v>2</v>
      </c>
    </row>
    <row r="933" spans="1:35" x14ac:dyDescent="0.2">
      <c r="A933" s="102">
        <v>2669</v>
      </c>
      <c r="B933">
        <v>1662</v>
      </c>
      <c r="C933" t="s">
        <v>510</v>
      </c>
      <c r="D933" t="s">
        <v>1202</v>
      </c>
      <c r="E933">
        <v>1914</v>
      </c>
      <c r="F933">
        <v>1898</v>
      </c>
      <c r="G933">
        <v>400</v>
      </c>
      <c r="H933" t="s">
        <v>1042</v>
      </c>
      <c r="I933">
        <v>5232</v>
      </c>
      <c r="J933" t="s">
        <v>1738</v>
      </c>
      <c r="K933" t="s">
        <v>1038</v>
      </c>
      <c r="L933">
        <v>3605</v>
      </c>
      <c r="M933">
        <v>3675</v>
      </c>
      <c r="N933">
        <v>200</v>
      </c>
      <c r="O933" t="s">
        <v>1039</v>
      </c>
      <c r="P933">
        <v>0.897699219401772</v>
      </c>
      <c r="Q933">
        <v>0.90199822866275403</v>
      </c>
      <c r="R933" s="106">
        <v>0.156360571958195</v>
      </c>
      <c r="S933">
        <v>8.4018154176523294E-2</v>
      </c>
      <c r="T933">
        <v>-1.23364354556038</v>
      </c>
      <c r="U933">
        <v>1.23364354556038</v>
      </c>
      <c r="V933">
        <v>1.21568487848096</v>
      </c>
      <c r="W933">
        <v>-13.63</v>
      </c>
      <c r="X933">
        <v>3.29</v>
      </c>
      <c r="Y933">
        <v>358461</v>
      </c>
      <c r="Z933">
        <v>18866</v>
      </c>
      <c r="AA933">
        <v>1.04</v>
      </c>
      <c r="AB933">
        <v>19</v>
      </c>
      <c r="AC933">
        <v>13</v>
      </c>
      <c r="AD933">
        <v>6</v>
      </c>
      <c r="AE933">
        <v>68.42</v>
      </c>
      <c r="AF933">
        <v>10</v>
      </c>
      <c r="AG933">
        <v>10</v>
      </c>
      <c r="AH933">
        <v>4</v>
      </c>
      <c r="AI933">
        <v>5</v>
      </c>
    </row>
    <row r="934" spans="1:35" x14ac:dyDescent="0.2">
      <c r="A934" s="102">
        <v>3132</v>
      </c>
      <c r="B934">
        <v>1925</v>
      </c>
      <c r="C934" t="s">
        <v>1774</v>
      </c>
      <c r="D934" t="s">
        <v>1049</v>
      </c>
      <c r="E934">
        <v>2739.5</v>
      </c>
      <c r="F934">
        <v>2778.5</v>
      </c>
      <c r="G934">
        <v>300</v>
      </c>
      <c r="H934" t="s">
        <v>1039</v>
      </c>
      <c r="I934">
        <v>4188</v>
      </c>
      <c r="J934" t="s">
        <v>1205</v>
      </c>
      <c r="K934" t="s">
        <v>1062</v>
      </c>
      <c r="L934">
        <v>612.79999999999995</v>
      </c>
      <c r="M934">
        <v>621.70000000000005</v>
      </c>
      <c r="N934">
        <v>1300</v>
      </c>
      <c r="O934" t="s">
        <v>1042</v>
      </c>
      <c r="P934">
        <v>0.90837348536437401</v>
      </c>
      <c r="Q934">
        <v>0.89050353713915398</v>
      </c>
      <c r="R934">
        <v>0.476532649252286</v>
      </c>
      <c r="S934">
        <v>4.8642786836541503E-2</v>
      </c>
      <c r="T934">
        <v>1.14918097821938</v>
      </c>
      <c r="U934">
        <v>1.14918097821938</v>
      </c>
      <c r="V934">
        <v>1.3111205008684701</v>
      </c>
      <c r="W934">
        <v>5.01</v>
      </c>
      <c r="X934">
        <v>3.04</v>
      </c>
      <c r="Y934">
        <v>358416</v>
      </c>
      <c r="Z934">
        <v>21083</v>
      </c>
      <c r="AA934">
        <v>1.1299999999999999</v>
      </c>
      <c r="AB934">
        <v>17</v>
      </c>
      <c r="AC934">
        <v>10</v>
      </c>
      <c r="AD934">
        <v>7</v>
      </c>
      <c r="AE934">
        <v>58.82</v>
      </c>
      <c r="AF934">
        <v>12</v>
      </c>
      <c r="AG934">
        <v>8</v>
      </c>
      <c r="AH934">
        <v>2</v>
      </c>
      <c r="AI934">
        <v>7</v>
      </c>
    </row>
    <row r="935" spans="1:35" x14ac:dyDescent="0.2">
      <c r="A935" s="102">
        <v>485</v>
      </c>
      <c r="B935">
        <v>6923</v>
      </c>
      <c r="C935" t="s">
        <v>54</v>
      </c>
      <c r="D935" t="s">
        <v>1044</v>
      </c>
      <c r="E935">
        <v>2421</v>
      </c>
      <c r="F935">
        <v>2488</v>
      </c>
      <c r="G935">
        <v>400</v>
      </c>
      <c r="H935" t="s">
        <v>1039</v>
      </c>
      <c r="I935">
        <v>8306</v>
      </c>
      <c r="J935" t="s">
        <v>1186</v>
      </c>
      <c r="K935" t="s">
        <v>1083</v>
      </c>
      <c r="L935">
        <v>421</v>
      </c>
      <c r="M935">
        <v>423.8</v>
      </c>
      <c r="N935">
        <v>2300</v>
      </c>
      <c r="O935" t="s">
        <v>1042</v>
      </c>
      <c r="P935">
        <v>0.90953119598189203</v>
      </c>
      <c r="Q935">
        <v>0.95208987413787005</v>
      </c>
      <c r="R935">
        <v>0.43753049034111302</v>
      </c>
      <c r="S935">
        <v>9.2886341212973303E-3</v>
      </c>
      <c r="T935">
        <v>2.1387438337880802</v>
      </c>
      <c r="U935">
        <v>2.1387438337880802</v>
      </c>
      <c r="V935">
        <v>1.6920464058862701</v>
      </c>
      <c r="W935">
        <v>10.39</v>
      </c>
      <c r="X935">
        <v>2.06</v>
      </c>
      <c r="Y935">
        <v>357952</v>
      </c>
      <c r="Z935">
        <v>19886</v>
      </c>
      <c r="AA935">
        <v>1.0900000000000001</v>
      </c>
      <c r="AB935">
        <v>18</v>
      </c>
      <c r="AC935">
        <v>13</v>
      </c>
      <c r="AD935">
        <v>5</v>
      </c>
      <c r="AE935">
        <v>72.22</v>
      </c>
      <c r="AF935">
        <v>15</v>
      </c>
      <c r="AG935">
        <v>7</v>
      </c>
      <c r="AH935">
        <v>2</v>
      </c>
      <c r="AI935">
        <v>9</v>
      </c>
    </row>
    <row r="936" spans="1:35" x14ac:dyDescent="0.2">
      <c r="A936" s="102">
        <v>387</v>
      </c>
      <c r="B936">
        <v>3087</v>
      </c>
      <c r="C936" t="s">
        <v>1255</v>
      </c>
      <c r="D936" t="s">
        <v>1063</v>
      </c>
      <c r="E936">
        <v>1730</v>
      </c>
      <c r="F936">
        <v>1777</v>
      </c>
      <c r="G936">
        <v>600</v>
      </c>
      <c r="H936" t="s">
        <v>1042</v>
      </c>
      <c r="I936">
        <v>9303</v>
      </c>
      <c r="J936" t="s">
        <v>1349</v>
      </c>
      <c r="K936" t="s">
        <v>1368</v>
      </c>
      <c r="L936">
        <v>1268</v>
      </c>
      <c r="M936">
        <v>1275</v>
      </c>
      <c r="N936">
        <v>800</v>
      </c>
      <c r="O936" t="s">
        <v>1039</v>
      </c>
      <c r="P936">
        <v>0.92645023942172999</v>
      </c>
      <c r="Q936">
        <v>0.95520389240873704</v>
      </c>
      <c r="R936">
        <v>0.40213220872344402</v>
      </c>
      <c r="S936">
        <v>2.4424921819913002E-3</v>
      </c>
      <c r="T936">
        <v>-0.25310799825563801</v>
      </c>
      <c r="U936">
        <v>0.25310799825563801</v>
      </c>
      <c r="V936">
        <v>0.84670612697313896</v>
      </c>
      <c r="W936">
        <v>-0.91</v>
      </c>
      <c r="X936">
        <v>4.33</v>
      </c>
      <c r="Y936">
        <v>357651</v>
      </c>
      <c r="Z936">
        <v>23843</v>
      </c>
      <c r="AA936">
        <v>1.17</v>
      </c>
      <c r="AB936">
        <v>15</v>
      </c>
      <c r="AC936">
        <v>12</v>
      </c>
      <c r="AD936">
        <v>3</v>
      </c>
      <c r="AE936">
        <v>80</v>
      </c>
      <c r="AF936">
        <v>14</v>
      </c>
      <c r="AG936">
        <v>6</v>
      </c>
      <c r="AH936">
        <v>1</v>
      </c>
      <c r="AI936">
        <v>8</v>
      </c>
    </row>
    <row r="937" spans="1:35" x14ac:dyDescent="0.2">
      <c r="A937" s="102">
        <v>1898</v>
      </c>
      <c r="B937">
        <v>4061</v>
      </c>
      <c r="C937" t="s">
        <v>1224</v>
      </c>
      <c r="D937" t="s">
        <v>1062</v>
      </c>
      <c r="E937">
        <v>2685</v>
      </c>
      <c r="F937">
        <v>2677</v>
      </c>
      <c r="G937">
        <v>400</v>
      </c>
      <c r="H937" t="s">
        <v>1039</v>
      </c>
      <c r="I937">
        <v>9072</v>
      </c>
      <c r="J937" t="s">
        <v>1124</v>
      </c>
      <c r="K937" t="s">
        <v>1125</v>
      </c>
      <c r="L937">
        <v>2071</v>
      </c>
      <c r="M937">
        <v>2126</v>
      </c>
      <c r="N937">
        <v>500</v>
      </c>
      <c r="O937" t="s">
        <v>1042</v>
      </c>
      <c r="P937">
        <v>0.73341255703724395</v>
      </c>
      <c r="Q937">
        <v>0.91982832541160897</v>
      </c>
      <c r="R937">
        <v>0.40636163889025501</v>
      </c>
      <c r="S937" s="15">
        <v>3.3842060794544901E-3</v>
      </c>
      <c r="T937">
        <v>0.55275330097673903</v>
      </c>
      <c r="U937">
        <v>0.55275330097673903</v>
      </c>
      <c r="V937">
        <v>0.86724542256376103</v>
      </c>
      <c r="W937">
        <v>3.97</v>
      </c>
      <c r="X937">
        <v>0.73</v>
      </c>
      <c r="Y937">
        <v>357323</v>
      </c>
      <c r="Z937">
        <v>29777</v>
      </c>
      <c r="AA937">
        <v>1.82</v>
      </c>
      <c r="AB937">
        <v>12</v>
      </c>
      <c r="AC937">
        <v>7</v>
      </c>
      <c r="AD937">
        <v>5</v>
      </c>
      <c r="AE937">
        <v>58.33</v>
      </c>
      <c r="AF937">
        <v>10</v>
      </c>
      <c r="AG937">
        <v>6</v>
      </c>
      <c r="AH937">
        <v>3</v>
      </c>
      <c r="AI937">
        <v>3</v>
      </c>
    </row>
    <row r="938" spans="1:35" x14ac:dyDescent="0.2">
      <c r="A938" s="102">
        <v>16</v>
      </c>
      <c r="B938">
        <v>6371</v>
      </c>
      <c r="C938" t="s">
        <v>1154</v>
      </c>
      <c r="D938" t="s">
        <v>1051</v>
      </c>
      <c r="E938">
        <v>2510</v>
      </c>
      <c r="F938">
        <v>2624</v>
      </c>
      <c r="G938">
        <v>400</v>
      </c>
      <c r="H938" t="s">
        <v>1042</v>
      </c>
      <c r="I938">
        <v>6471</v>
      </c>
      <c r="J938" t="s">
        <v>930</v>
      </c>
      <c r="K938" t="s">
        <v>1051</v>
      </c>
      <c r="L938">
        <v>779</v>
      </c>
      <c r="M938">
        <v>793</v>
      </c>
      <c r="N938">
        <v>1300</v>
      </c>
      <c r="O938" t="s">
        <v>1039</v>
      </c>
      <c r="P938">
        <v>0.97278891819462698</v>
      </c>
      <c r="Q938">
        <v>0.97866804739269297</v>
      </c>
      <c r="R938" s="106">
        <v>9.9521784159485205E-2</v>
      </c>
      <c r="S938" s="15">
        <v>3.4498091474687298E-2</v>
      </c>
      <c r="T938">
        <v>-2.2928523796306202</v>
      </c>
      <c r="U938">
        <v>2.2928523796306202</v>
      </c>
      <c r="V938">
        <v>3.0293064702837902</v>
      </c>
      <c r="W938">
        <v>-8.6199999999999992</v>
      </c>
      <c r="X938">
        <v>1.78</v>
      </c>
      <c r="Y938">
        <v>357162</v>
      </c>
      <c r="Z938">
        <v>13737</v>
      </c>
      <c r="AA938">
        <v>0.68</v>
      </c>
      <c r="AB938">
        <v>26</v>
      </c>
      <c r="AC938">
        <v>15</v>
      </c>
      <c r="AD938">
        <v>11</v>
      </c>
      <c r="AE938">
        <v>57.69</v>
      </c>
      <c r="AF938">
        <v>14</v>
      </c>
      <c r="AG938">
        <v>12</v>
      </c>
      <c r="AH938">
        <v>4</v>
      </c>
      <c r="AI938">
        <v>10</v>
      </c>
    </row>
    <row r="939" spans="1:35" x14ac:dyDescent="0.2">
      <c r="A939" s="102">
        <v>2143</v>
      </c>
      <c r="B939">
        <v>4061</v>
      </c>
      <c r="C939" t="s">
        <v>1224</v>
      </c>
      <c r="D939" t="s">
        <v>1062</v>
      </c>
      <c r="E939">
        <v>2685</v>
      </c>
      <c r="F939">
        <v>2677</v>
      </c>
      <c r="G939">
        <v>300</v>
      </c>
      <c r="H939" t="s">
        <v>1039</v>
      </c>
      <c r="I939">
        <v>4471</v>
      </c>
      <c r="J939" t="s">
        <v>1391</v>
      </c>
      <c r="K939" t="s">
        <v>1062</v>
      </c>
      <c r="L939">
        <v>4350</v>
      </c>
      <c r="M939">
        <v>4380</v>
      </c>
      <c r="N939">
        <v>200</v>
      </c>
      <c r="O939" t="s">
        <v>1042</v>
      </c>
      <c r="P939">
        <v>0.81124556629590405</v>
      </c>
      <c r="Q939">
        <v>0.91448680438462104</v>
      </c>
      <c r="R939" s="15">
        <v>0.494905855347965</v>
      </c>
      <c r="S939">
        <v>1.30522888580565E-2</v>
      </c>
      <c r="T939">
        <v>0.115261473121203</v>
      </c>
      <c r="U939">
        <v>0.115261473121203</v>
      </c>
      <c r="V939">
        <v>0.11268642111115799</v>
      </c>
      <c r="W939">
        <v>0.76</v>
      </c>
      <c r="X939">
        <v>8.32</v>
      </c>
      <c r="Y939">
        <v>356735</v>
      </c>
      <c r="Z939">
        <v>29728</v>
      </c>
      <c r="AA939">
        <v>1.72</v>
      </c>
      <c r="AB939">
        <v>12</v>
      </c>
      <c r="AC939">
        <v>11</v>
      </c>
      <c r="AD939">
        <v>1</v>
      </c>
      <c r="AE939">
        <v>91.67</v>
      </c>
      <c r="AF939">
        <v>11</v>
      </c>
      <c r="AG939">
        <v>8</v>
      </c>
      <c r="AH939">
        <v>1</v>
      </c>
      <c r="AI939">
        <v>3</v>
      </c>
    </row>
    <row r="940" spans="1:35" x14ac:dyDescent="0.2">
      <c r="A940" s="102">
        <v>3189</v>
      </c>
      <c r="B940">
        <v>5020</v>
      </c>
      <c r="C940" t="s">
        <v>1308</v>
      </c>
      <c r="D940" t="s">
        <v>1248</v>
      </c>
      <c r="E940">
        <v>383.7</v>
      </c>
      <c r="F940">
        <v>381.1</v>
      </c>
      <c r="G940">
        <v>2600</v>
      </c>
      <c r="H940" t="s">
        <v>1042</v>
      </c>
      <c r="I940">
        <v>8179</v>
      </c>
      <c r="J940" t="s">
        <v>722</v>
      </c>
      <c r="K940" t="s">
        <v>1063</v>
      </c>
      <c r="L940">
        <v>1853</v>
      </c>
      <c r="M940">
        <v>1947</v>
      </c>
      <c r="N940">
        <v>500</v>
      </c>
      <c r="O940" t="s">
        <v>1039</v>
      </c>
      <c r="P940">
        <v>0.83501907677732401</v>
      </c>
      <c r="Q940">
        <v>0.88867971417805203</v>
      </c>
      <c r="R940" s="15">
        <v>0.23010267016505601</v>
      </c>
      <c r="S940">
        <v>9.8458487778510101E-2</v>
      </c>
      <c r="T940">
        <v>-1.1383582319043699</v>
      </c>
      <c r="U940">
        <v>1.1383582319043699</v>
      </c>
      <c r="V940">
        <v>0.27901724793980098</v>
      </c>
      <c r="W940">
        <v>-9.43</v>
      </c>
      <c r="X940">
        <v>1.78</v>
      </c>
      <c r="Y940">
        <v>356645</v>
      </c>
      <c r="Z940">
        <v>14266</v>
      </c>
      <c r="AA940">
        <v>0.85</v>
      </c>
      <c r="AB940">
        <v>25</v>
      </c>
      <c r="AC940">
        <v>15</v>
      </c>
      <c r="AD940">
        <v>10</v>
      </c>
      <c r="AE940">
        <v>60</v>
      </c>
      <c r="AF940">
        <v>10</v>
      </c>
      <c r="AG940">
        <v>14</v>
      </c>
      <c r="AH940">
        <v>9</v>
      </c>
      <c r="AI940">
        <v>2</v>
      </c>
    </row>
    <row r="941" spans="1:35" x14ac:dyDescent="0.2">
      <c r="A941" s="102">
        <v>68</v>
      </c>
      <c r="B941">
        <v>7240</v>
      </c>
      <c r="C941" t="s">
        <v>677</v>
      </c>
      <c r="D941" t="s">
        <v>1055</v>
      </c>
      <c r="E941">
        <v>1225</v>
      </c>
      <c r="F941">
        <v>1266</v>
      </c>
      <c r="G941">
        <v>800</v>
      </c>
      <c r="H941" t="s">
        <v>1039</v>
      </c>
      <c r="I941">
        <v>9101</v>
      </c>
      <c r="J941" t="s">
        <v>782</v>
      </c>
      <c r="K941" t="s">
        <v>1228</v>
      </c>
      <c r="L941">
        <v>1399</v>
      </c>
      <c r="M941">
        <v>1448</v>
      </c>
      <c r="N941">
        <v>700</v>
      </c>
      <c r="O941" t="s">
        <v>1042</v>
      </c>
      <c r="P941">
        <v>0.9687443207966</v>
      </c>
      <c r="Q941">
        <v>0.97133693693871304</v>
      </c>
      <c r="R941" s="106">
        <v>5.7828570677889497E-2</v>
      </c>
      <c r="S941" s="15">
        <v>5.7008395961659197E-3</v>
      </c>
      <c r="T941">
        <v>0.59198143270216497</v>
      </c>
      <c r="U941">
        <v>0.59198143270216497</v>
      </c>
      <c r="V941">
        <v>0.79505051652215997</v>
      </c>
      <c r="W941">
        <v>2.14</v>
      </c>
      <c r="X941">
        <v>0.08</v>
      </c>
      <c r="Y941">
        <v>356542</v>
      </c>
      <c r="Z941">
        <v>16206</v>
      </c>
      <c r="AA941">
        <v>0.87</v>
      </c>
      <c r="AB941">
        <v>22</v>
      </c>
      <c r="AC941">
        <v>15</v>
      </c>
      <c r="AD941">
        <v>7</v>
      </c>
      <c r="AE941">
        <v>68.180000000000007</v>
      </c>
      <c r="AF941">
        <v>12</v>
      </c>
      <c r="AG941">
        <v>8</v>
      </c>
      <c r="AH941">
        <v>3</v>
      </c>
      <c r="AI941">
        <v>11</v>
      </c>
    </row>
    <row r="942" spans="1:35" x14ac:dyDescent="0.2">
      <c r="A942" s="102">
        <v>1930</v>
      </c>
      <c r="B942">
        <v>6963</v>
      </c>
      <c r="C942" t="s">
        <v>1569</v>
      </c>
      <c r="D942" t="s">
        <v>1044</v>
      </c>
      <c r="E942">
        <v>6970</v>
      </c>
      <c r="F942">
        <v>7130</v>
      </c>
      <c r="G942">
        <v>100</v>
      </c>
      <c r="H942" t="s">
        <v>1039</v>
      </c>
      <c r="I942">
        <v>8593</v>
      </c>
      <c r="J942" t="s">
        <v>220</v>
      </c>
      <c r="K942" t="s">
        <v>1045</v>
      </c>
      <c r="L942">
        <v>510</v>
      </c>
      <c r="M942">
        <v>512</v>
      </c>
      <c r="N942">
        <v>1400</v>
      </c>
      <c r="O942" t="s">
        <v>1042</v>
      </c>
      <c r="P942">
        <v>0.89670619589666301</v>
      </c>
      <c r="Q942">
        <v>0.919153844172788</v>
      </c>
      <c r="R942">
        <v>0.36029062234052001</v>
      </c>
      <c r="S942">
        <v>5.3067098226305801E-2</v>
      </c>
      <c r="T942">
        <v>2.3349876423811899</v>
      </c>
      <c r="U942">
        <v>2.3349876423811899</v>
      </c>
      <c r="V942">
        <v>2.0104149225103698</v>
      </c>
      <c r="W942">
        <v>12.35</v>
      </c>
      <c r="X942">
        <v>0.53</v>
      </c>
      <c r="Y942">
        <v>355844</v>
      </c>
      <c r="Z942">
        <v>27373</v>
      </c>
      <c r="AA942">
        <v>1.79</v>
      </c>
      <c r="AB942">
        <v>13</v>
      </c>
      <c r="AC942">
        <v>12</v>
      </c>
      <c r="AD942">
        <v>1</v>
      </c>
      <c r="AE942">
        <v>92.31</v>
      </c>
      <c r="AF942">
        <v>11</v>
      </c>
      <c r="AG942">
        <v>7</v>
      </c>
      <c r="AH942">
        <v>1</v>
      </c>
      <c r="AI942">
        <v>5</v>
      </c>
    </row>
    <row r="943" spans="1:35" x14ac:dyDescent="0.2">
      <c r="A943" s="102">
        <v>665</v>
      </c>
      <c r="B943">
        <v>3087</v>
      </c>
      <c r="C943" t="s">
        <v>1255</v>
      </c>
      <c r="D943" t="s">
        <v>1063</v>
      </c>
      <c r="E943">
        <v>1730</v>
      </c>
      <c r="F943">
        <v>1777</v>
      </c>
      <c r="G943">
        <v>400</v>
      </c>
      <c r="H943" t="s">
        <v>1039</v>
      </c>
      <c r="I943">
        <v>5232</v>
      </c>
      <c r="J943" t="s">
        <v>1738</v>
      </c>
      <c r="K943" t="s">
        <v>1038</v>
      </c>
      <c r="L943">
        <v>3605</v>
      </c>
      <c r="M943">
        <v>3675</v>
      </c>
      <c r="N943">
        <v>200</v>
      </c>
      <c r="O943" t="s">
        <v>1042</v>
      </c>
      <c r="P943">
        <v>0.93431678942937402</v>
      </c>
      <c r="Q943">
        <v>0.94668051273176101</v>
      </c>
      <c r="R943">
        <v>0.21424767258857599</v>
      </c>
      <c r="S943">
        <v>1.4130552148304399E-2</v>
      </c>
      <c r="T943">
        <v>2.7153476953002902E-2</v>
      </c>
      <c r="U943">
        <v>2.7153476953002902E-2</v>
      </c>
      <c r="V943">
        <v>0.75758274884047805</v>
      </c>
      <c r="W943">
        <v>0.11</v>
      </c>
      <c r="X943">
        <v>3.29</v>
      </c>
      <c r="Y943">
        <v>355582</v>
      </c>
      <c r="Z943">
        <v>22224</v>
      </c>
      <c r="AA943">
        <v>1.22</v>
      </c>
      <c r="AB943">
        <v>16</v>
      </c>
      <c r="AC943">
        <v>11</v>
      </c>
      <c r="AD943">
        <v>5</v>
      </c>
      <c r="AE943">
        <v>68.75</v>
      </c>
      <c r="AF943">
        <v>13</v>
      </c>
      <c r="AG943">
        <v>7</v>
      </c>
      <c r="AH943">
        <v>1</v>
      </c>
      <c r="AI943">
        <v>8</v>
      </c>
    </row>
    <row r="944" spans="1:35" x14ac:dyDescent="0.2">
      <c r="A944" s="102">
        <v>2076</v>
      </c>
      <c r="B944">
        <v>4204</v>
      </c>
      <c r="C944" t="s">
        <v>226</v>
      </c>
      <c r="D944" t="s">
        <v>1062</v>
      </c>
      <c r="E944">
        <v>1408</v>
      </c>
      <c r="F944">
        <v>1438</v>
      </c>
      <c r="G944">
        <v>700</v>
      </c>
      <c r="H944" t="s">
        <v>1042</v>
      </c>
      <c r="I944">
        <v>5706</v>
      </c>
      <c r="J944" t="s">
        <v>1306</v>
      </c>
      <c r="K944" t="s">
        <v>1053</v>
      </c>
      <c r="L944">
        <v>2106</v>
      </c>
      <c r="M944">
        <v>2139</v>
      </c>
      <c r="N944">
        <v>500</v>
      </c>
      <c r="O944" t="s">
        <v>1039</v>
      </c>
      <c r="P944">
        <v>0.944069214192225</v>
      </c>
      <c r="Q944">
        <v>0.91592741411746803</v>
      </c>
      <c r="R944" s="15">
        <v>0.40269146158531099</v>
      </c>
      <c r="S944">
        <v>6.9206792553654195E-2</v>
      </c>
      <c r="T944">
        <v>-0.557339848206301</v>
      </c>
      <c r="U944">
        <v>0.557339848206301</v>
      </c>
      <c r="V944">
        <v>0.85818670173145595</v>
      </c>
      <c r="W944">
        <v>-4.38</v>
      </c>
      <c r="X944">
        <v>5.88</v>
      </c>
      <c r="Y944">
        <v>355393</v>
      </c>
      <c r="Z944">
        <v>17770</v>
      </c>
      <c r="AA944">
        <v>1.08</v>
      </c>
      <c r="AB944">
        <v>20</v>
      </c>
      <c r="AC944">
        <v>13</v>
      </c>
      <c r="AD944">
        <v>7</v>
      </c>
      <c r="AE944">
        <v>65</v>
      </c>
      <c r="AF944">
        <v>9</v>
      </c>
      <c r="AG944">
        <v>12</v>
      </c>
      <c r="AH944">
        <v>5</v>
      </c>
      <c r="AI944">
        <v>3</v>
      </c>
    </row>
    <row r="945" spans="1:35" x14ac:dyDescent="0.2">
      <c r="A945" s="102">
        <v>5398</v>
      </c>
      <c r="B945">
        <v>3563</v>
      </c>
      <c r="C945" t="s">
        <v>1192</v>
      </c>
      <c r="D945" t="s">
        <v>1063</v>
      </c>
      <c r="E945">
        <v>1978</v>
      </c>
      <c r="F945">
        <v>2030</v>
      </c>
      <c r="G945">
        <v>500</v>
      </c>
      <c r="H945" t="s">
        <v>1039</v>
      </c>
      <c r="I945">
        <v>5991</v>
      </c>
      <c r="J945" t="s">
        <v>911</v>
      </c>
      <c r="K945" t="s">
        <v>1189</v>
      </c>
      <c r="L945">
        <v>706</v>
      </c>
      <c r="M945">
        <v>730</v>
      </c>
      <c r="N945">
        <v>1400</v>
      </c>
      <c r="O945" t="s">
        <v>1042</v>
      </c>
      <c r="P945">
        <v>0.92872375874567203</v>
      </c>
      <c r="Q945">
        <v>0.80909945354283597</v>
      </c>
      <c r="R945">
        <v>7.4081777343668704E-3</v>
      </c>
      <c r="S945">
        <v>9.8188309722933298E-2</v>
      </c>
      <c r="T945">
        <v>2.1077903407023801</v>
      </c>
      <c r="U945">
        <v>2.1077903407023801</v>
      </c>
      <c r="V945">
        <v>2.3585911934016699</v>
      </c>
      <c r="W945">
        <v>12.14</v>
      </c>
      <c r="X945">
        <v>0.69</v>
      </c>
      <c r="Y945">
        <v>355360</v>
      </c>
      <c r="Z945">
        <v>13668</v>
      </c>
      <c r="AA945">
        <v>0.7</v>
      </c>
      <c r="AB945">
        <v>26</v>
      </c>
      <c r="AC945">
        <v>16</v>
      </c>
      <c r="AD945">
        <v>10</v>
      </c>
      <c r="AE945">
        <v>61.54</v>
      </c>
      <c r="AF945">
        <v>9</v>
      </c>
      <c r="AG945">
        <v>13</v>
      </c>
      <c r="AH945">
        <v>8</v>
      </c>
      <c r="AI945">
        <v>5</v>
      </c>
    </row>
    <row r="946" spans="1:35" x14ac:dyDescent="0.2">
      <c r="A946" s="102">
        <v>2715</v>
      </c>
      <c r="B946">
        <v>5301</v>
      </c>
      <c r="C946" t="s">
        <v>622</v>
      </c>
      <c r="D946" t="s">
        <v>1038</v>
      </c>
      <c r="E946">
        <v>846</v>
      </c>
      <c r="F946">
        <v>867</v>
      </c>
      <c r="G946">
        <v>1000</v>
      </c>
      <c r="H946" t="s">
        <v>1042</v>
      </c>
      <c r="I946">
        <v>7276</v>
      </c>
      <c r="J946" t="s">
        <v>1079</v>
      </c>
      <c r="K946" t="s">
        <v>1044</v>
      </c>
      <c r="L946">
        <v>4060</v>
      </c>
      <c r="M946">
        <v>4170</v>
      </c>
      <c r="N946">
        <v>200</v>
      </c>
      <c r="O946" t="s">
        <v>1039</v>
      </c>
      <c r="P946">
        <v>0.83785017830502695</v>
      </c>
      <c r="Q946">
        <v>0.90074302449416199</v>
      </c>
      <c r="R946" s="106">
        <v>9.7790530749007794E-4</v>
      </c>
      <c r="S946" s="15">
        <v>1.7396857572094E-5</v>
      </c>
      <c r="T946">
        <v>-1.00836603400563</v>
      </c>
      <c r="U946">
        <v>1.00836603400563</v>
      </c>
      <c r="V946">
        <v>1.0235956885481301</v>
      </c>
      <c r="W946">
        <v>-9.91</v>
      </c>
      <c r="X946">
        <v>3.96</v>
      </c>
      <c r="Y946">
        <v>355190</v>
      </c>
      <c r="Z946">
        <v>13661</v>
      </c>
      <c r="AA946">
        <v>0.66</v>
      </c>
      <c r="AB946">
        <v>26</v>
      </c>
      <c r="AC946">
        <v>16</v>
      </c>
      <c r="AD946">
        <v>10</v>
      </c>
      <c r="AE946">
        <v>61.54</v>
      </c>
      <c r="AF946">
        <v>8</v>
      </c>
      <c r="AG946">
        <v>17</v>
      </c>
      <c r="AH946">
        <v>8</v>
      </c>
      <c r="AI946">
        <v>1</v>
      </c>
    </row>
    <row r="947" spans="1:35" x14ac:dyDescent="0.2">
      <c r="A947" s="102">
        <v>4473</v>
      </c>
      <c r="B947">
        <v>4188</v>
      </c>
      <c r="C947" t="s">
        <v>1205</v>
      </c>
      <c r="D947" t="s">
        <v>1062</v>
      </c>
      <c r="E947">
        <v>612.79999999999995</v>
      </c>
      <c r="F947">
        <v>621.70000000000005</v>
      </c>
      <c r="G947">
        <v>1700</v>
      </c>
      <c r="H947" t="s">
        <v>1042</v>
      </c>
      <c r="I947">
        <v>9412</v>
      </c>
      <c r="J947" t="s">
        <v>499</v>
      </c>
      <c r="K947" t="s">
        <v>1041</v>
      </c>
      <c r="L947">
        <v>415</v>
      </c>
      <c r="M947">
        <v>411</v>
      </c>
      <c r="N947">
        <v>2600</v>
      </c>
      <c r="O947" t="s">
        <v>1039</v>
      </c>
      <c r="P947">
        <v>0.86954298047082401</v>
      </c>
      <c r="Q947">
        <v>0.84840213839016598</v>
      </c>
      <c r="R947">
        <v>0.45267266492601899</v>
      </c>
      <c r="S947">
        <v>3.8500583979407497E-2</v>
      </c>
      <c r="T947">
        <v>-1.4416406574037099</v>
      </c>
      <c r="U947">
        <v>1.4416406574037099</v>
      </c>
      <c r="V947">
        <v>1.9189522774166801</v>
      </c>
      <c r="W947">
        <v>-7.79</v>
      </c>
      <c r="X947">
        <v>1.1100000000000001</v>
      </c>
      <c r="Y947">
        <v>355051</v>
      </c>
      <c r="Z947">
        <v>16907</v>
      </c>
      <c r="AA947">
        <v>0.8</v>
      </c>
      <c r="AB947">
        <v>21</v>
      </c>
      <c r="AC947">
        <v>14</v>
      </c>
      <c r="AD947">
        <v>7</v>
      </c>
      <c r="AE947">
        <v>66.67</v>
      </c>
      <c r="AF947">
        <v>12</v>
      </c>
      <c r="AG947">
        <v>10</v>
      </c>
      <c r="AH947">
        <v>2</v>
      </c>
      <c r="AI947">
        <v>9</v>
      </c>
    </row>
    <row r="948" spans="1:35" x14ac:dyDescent="0.2">
      <c r="A948" s="102">
        <v>2181</v>
      </c>
      <c r="B948">
        <v>3865</v>
      </c>
      <c r="C948" t="s">
        <v>990</v>
      </c>
      <c r="D948" t="s">
        <v>1206</v>
      </c>
      <c r="E948">
        <v>424</v>
      </c>
      <c r="F948">
        <v>431</v>
      </c>
      <c r="G948">
        <v>2100</v>
      </c>
      <c r="H948" t="s">
        <v>1039</v>
      </c>
      <c r="I948">
        <v>7327</v>
      </c>
      <c r="J948" t="s">
        <v>1235</v>
      </c>
      <c r="K948" t="s">
        <v>1083</v>
      </c>
      <c r="L948">
        <v>2266</v>
      </c>
      <c r="M948">
        <v>2281</v>
      </c>
      <c r="N948">
        <v>400</v>
      </c>
      <c r="O948" t="s">
        <v>1042</v>
      </c>
      <c r="P948">
        <v>0.89652841749393797</v>
      </c>
      <c r="Q948">
        <v>0.91338965452105902</v>
      </c>
      <c r="R948">
        <v>0.41838106434785199</v>
      </c>
      <c r="S948">
        <v>9.2665783006500593E-2</v>
      </c>
      <c r="T948">
        <v>0.434126418365125</v>
      </c>
      <c r="U948">
        <v>0.434126418365125</v>
      </c>
      <c r="V948">
        <v>0.19061618323580001</v>
      </c>
      <c r="W948">
        <v>1.89</v>
      </c>
      <c r="X948">
        <v>0.8</v>
      </c>
      <c r="Y948">
        <v>354763</v>
      </c>
      <c r="Z948">
        <v>39418</v>
      </c>
      <c r="AA948">
        <v>2.06</v>
      </c>
      <c r="AB948">
        <v>9</v>
      </c>
      <c r="AC948">
        <v>8</v>
      </c>
      <c r="AD948">
        <v>1</v>
      </c>
      <c r="AE948">
        <v>88.89</v>
      </c>
      <c r="AF948">
        <v>12</v>
      </c>
      <c r="AG948">
        <v>5</v>
      </c>
      <c r="AH948">
        <v>1</v>
      </c>
      <c r="AI948">
        <v>3</v>
      </c>
    </row>
    <row r="949" spans="1:35" x14ac:dyDescent="0.2">
      <c r="A949" s="102">
        <v>5505</v>
      </c>
      <c r="B949">
        <v>5105</v>
      </c>
      <c r="C949" t="s">
        <v>1225</v>
      </c>
      <c r="D949" t="s">
        <v>1133</v>
      </c>
      <c r="E949">
        <v>1295</v>
      </c>
      <c r="F949">
        <v>1299</v>
      </c>
      <c r="G949">
        <v>700</v>
      </c>
      <c r="H949" t="s">
        <v>1039</v>
      </c>
      <c r="I949">
        <v>8766</v>
      </c>
      <c r="J949" t="s">
        <v>1164</v>
      </c>
      <c r="K949" t="s">
        <v>1171</v>
      </c>
      <c r="L949">
        <v>4520</v>
      </c>
      <c r="M949">
        <v>4507</v>
      </c>
      <c r="N949">
        <v>200</v>
      </c>
      <c r="O949" t="s">
        <v>1042</v>
      </c>
      <c r="P949">
        <v>0.84331517088058605</v>
      </c>
      <c r="Q949">
        <v>0.80374475937304901</v>
      </c>
      <c r="R949">
        <v>0.228605275208352</v>
      </c>
      <c r="S949" s="15">
        <v>4.20885425655491E-2</v>
      </c>
      <c r="T949">
        <v>2.5089740668311902</v>
      </c>
      <c r="U949">
        <v>2.5089740668311902</v>
      </c>
      <c r="V949">
        <v>2.4830055647777098</v>
      </c>
      <c r="W949">
        <v>15.79</v>
      </c>
      <c r="X949">
        <v>0.88</v>
      </c>
      <c r="Y949">
        <v>354675</v>
      </c>
      <c r="Z949">
        <v>19704</v>
      </c>
      <c r="AA949">
        <v>0.86</v>
      </c>
      <c r="AB949">
        <v>18</v>
      </c>
      <c r="AC949">
        <v>9</v>
      </c>
      <c r="AD949">
        <v>9</v>
      </c>
      <c r="AE949">
        <v>50</v>
      </c>
      <c r="AF949">
        <v>12</v>
      </c>
      <c r="AG949">
        <v>8</v>
      </c>
      <c r="AH949">
        <v>3</v>
      </c>
      <c r="AI949">
        <v>7</v>
      </c>
    </row>
    <row r="950" spans="1:35" x14ac:dyDescent="0.2">
      <c r="A950" s="102">
        <v>2992</v>
      </c>
      <c r="B950">
        <v>6028</v>
      </c>
      <c r="C950" t="s">
        <v>498</v>
      </c>
      <c r="D950" t="s">
        <v>1052</v>
      </c>
      <c r="E950">
        <v>6010</v>
      </c>
      <c r="F950">
        <v>6320</v>
      </c>
      <c r="G950">
        <v>100</v>
      </c>
      <c r="H950" t="s">
        <v>1039</v>
      </c>
      <c r="I950">
        <v>8253</v>
      </c>
      <c r="J950" t="s">
        <v>474</v>
      </c>
      <c r="K950" t="s">
        <v>1045</v>
      </c>
      <c r="L950">
        <v>1210</v>
      </c>
      <c r="M950">
        <v>1238</v>
      </c>
      <c r="N950">
        <v>500</v>
      </c>
      <c r="O950" t="s">
        <v>1042</v>
      </c>
      <c r="P950">
        <v>0.93097683062136005</v>
      </c>
      <c r="Q950">
        <v>0.89374940803400904</v>
      </c>
      <c r="R950" s="15">
        <v>7.64029835814065E-2</v>
      </c>
      <c r="S950">
        <v>5.3240691429762302E-2</v>
      </c>
      <c r="T950">
        <v>2.8931990306963402</v>
      </c>
      <c r="U950">
        <v>2.8931990306963402</v>
      </c>
      <c r="V950">
        <v>2.8827978033699302</v>
      </c>
      <c r="W950">
        <v>17.59</v>
      </c>
      <c r="X950">
        <v>2.06</v>
      </c>
      <c r="Y950">
        <v>354652</v>
      </c>
      <c r="Z950">
        <v>17733</v>
      </c>
      <c r="AA950">
        <v>0.98</v>
      </c>
      <c r="AB950">
        <v>20</v>
      </c>
      <c r="AC950">
        <v>12</v>
      </c>
      <c r="AD950">
        <v>8</v>
      </c>
      <c r="AE950">
        <v>60</v>
      </c>
      <c r="AF950">
        <v>9</v>
      </c>
      <c r="AG950">
        <v>11</v>
      </c>
      <c r="AH950">
        <v>6</v>
      </c>
      <c r="AI950">
        <v>3</v>
      </c>
    </row>
    <row r="951" spans="1:35" x14ac:dyDescent="0.2">
      <c r="A951" s="102">
        <v>3154</v>
      </c>
      <c r="B951">
        <v>6361</v>
      </c>
      <c r="C951" t="s">
        <v>649</v>
      </c>
      <c r="D951" t="s">
        <v>1051</v>
      </c>
      <c r="E951">
        <v>2420</v>
      </c>
      <c r="F951">
        <v>2431</v>
      </c>
      <c r="G951">
        <v>400</v>
      </c>
      <c r="H951" t="s">
        <v>1042</v>
      </c>
      <c r="I951">
        <v>8919</v>
      </c>
      <c r="J951" t="s">
        <v>1363</v>
      </c>
      <c r="K951" t="s">
        <v>1059</v>
      </c>
      <c r="L951">
        <v>2032</v>
      </c>
      <c r="M951">
        <v>2126</v>
      </c>
      <c r="N951">
        <v>500</v>
      </c>
      <c r="O951" t="s">
        <v>1039</v>
      </c>
      <c r="P951">
        <v>0.84884338950233096</v>
      </c>
      <c r="Q951">
        <v>0.88953462297805896</v>
      </c>
      <c r="R951" s="15">
        <v>0.33904969639424798</v>
      </c>
      <c r="S951">
        <v>2.56886865288131E-2</v>
      </c>
      <c r="T951">
        <v>-1.67539477163517</v>
      </c>
      <c r="U951">
        <v>1.67539477163517</v>
      </c>
      <c r="V951">
        <v>1.12924435287721</v>
      </c>
      <c r="W951">
        <v>-15.9</v>
      </c>
      <c r="X951">
        <v>9.32</v>
      </c>
      <c r="Y951">
        <v>354601</v>
      </c>
      <c r="Z951">
        <v>23640</v>
      </c>
      <c r="AA951">
        <v>0.82</v>
      </c>
      <c r="AB951">
        <v>15</v>
      </c>
      <c r="AC951">
        <v>9</v>
      </c>
      <c r="AD951">
        <v>6</v>
      </c>
      <c r="AE951">
        <v>60</v>
      </c>
      <c r="AF951">
        <v>5</v>
      </c>
      <c r="AG951">
        <v>8</v>
      </c>
      <c r="AH951">
        <v>7</v>
      </c>
      <c r="AI951">
        <v>0</v>
      </c>
    </row>
    <row r="952" spans="1:35" x14ac:dyDescent="0.2">
      <c r="A952" s="102">
        <v>891</v>
      </c>
      <c r="B952">
        <v>7278</v>
      </c>
      <c r="C952" t="s">
        <v>42</v>
      </c>
      <c r="D952" t="s">
        <v>1055</v>
      </c>
      <c r="E952">
        <v>1680</v>
      </c>
      <c r="F952">
        <v>1693</v>
      </c>
      <c r="G952">
        <v>600</v>
      </c>
      <c r="H952" t="s">
        <v>1042</v>
      </c>
      <c r="I952">
        <v>7762</v>
      </c>
      <c r="J952" t="s">
        <v>1197</v>
      </c>
      <c r="K952" t="s">
        <v>1048</v>
      </c>
      <c r="L952">
        <v>374</v>
      </c>
      <c r="M952">
        <v>386</v>
      </c>
      <c r="N952">
        <v>2600</v>
      </c>
      <c r="O952" t="s">
        <v>1039</v>
      </c>
      <c r="P952">
        <v>0.87682526996305898</v>
      </c>
      <c r="Q952">
        <v>0.94098357171255498</v>
      </c>
      <c r="R952" s="15">
        <v>0.44090996126688498</v>
      </c>
      <c r="S952" s="15">
        <v>1.17150899640354E-2</v>
      </c>
      <c r="T952">
        <v>-0.10416067266917001</v>
      </c>
      <c r="U952">
        <v>0.10416067266917001</v>
      </c>
      <c r="V952">
        <v>0.20238235630881601</v>
      </c>
      <c r="W952">
        <v>-0.79</v>
      </c>
      <c r="X952">
        <v>1.2</v>
      </c>
      <c r="Y952">
        <v>354373</v>
      </c>
      <c r="Z952">
        <v>19687</v>
      </c>
      <c r="AA952">
        <v>1.01</v>
      </c>
      <c r="AB952">
        <v>18</v>
      </c>
      <c r="AC952">
        <v>11</v>
      </c>
      <c r="AD952">
        <v>7</v>
      </c>
      <c r="AE952">
        <v>61.11</v>
      </c>
      <c r="AF952">
        <v>12</v>
      </c>
      <c r="AG952">
        <v>8</v>
      </c>
      <c r="AH952">
        <v>2</v>
      </c>
      <c r="AI952">
        <v>8</v>
      </c>
    </row>
    <row r="953" spans="1:35" x14ac:dyDescent="0.2">
      <c r="A953" s="102">
        <v>454</v>
      </c>
      <c r="B953">
        <v>8304</v>
      </c>
      <c r="C953" t="s">
        <v>1301</v>
      </c>
      <c r="D953" t="s">
        <v>1083</v>
      </c>
      <c r="E953">
        <v>1925</v>
      </c>
      <c r="F953">
        <v>1952</v>
      </c>
      <c r="G953">
        <v>500</v>
      </c>
      <c r="H953" t="s">
        <v>1042</v>
      </c>
      <c r="I953">
        <v>8591</v>
      </c>
      <c r="J953" t="s">
        <v>1161</v>
      </c>
      <c r="K953" t="s">
        <v>1045</v>
      </c>
      <c r="L953">
        <v>1279</v>
      </c>
      <c r="M953">
        <v>1319.5</v>
      </c>
      <c r="N953">
        <v>700</v>
      </c>
      <c r="O953" t="s">
        <v>1039</v>
      </c>
      <c r="P953">
        <v>0.97930900092443995</v>
      </c>
      <c r="Q953">
        <v>0.95276204745530901</v>
      </c>
      <c r="R953">
        <v>0.183829028333102</v>
      </c>
      <c r="S953" s="106">
        <v>1.8735750402253702E-2</v>
      </c>
      <c r="T953">
        <v>-1.46348233090727</v>
      </c>
      <c r="U953">
        <v>1.46348233090727</v>
      </c>
      <c r="V953">
        <v>0.82197802324683</v>
      </c>
      <c r="W953">
        <v>-5.77</v>
      </c>
      <c r="X953">
        <v>5.36</v>
      </c>
      <c r="Y953">
        <v>354358</v>
      </c>
      <c r="Z953">
        <v>17718</v>
      </c>
      <c r="AA953">
        <v>0.94</v>
      </c>
      <c r="AB953">
        <v>20</v>
      </c>
      <c r="AC953">
        <v>13</v>
      </c>
      <c r="AD953">
        <v>7</v>
      </c>
      <c r="AE953">
        <v>65</v>
      </c>
      <c r="AF953">
        <v>14</v>
      </c>
      <c r="AG953">
        <v>5</v>
      </c>
      <c r="AH953">
        <v>2</v>
      </c>
      <c r="AI953">
        <v>13</v>
      </c>
    </row>
    <row r="954" spans="1:35" x14ac:dyDescent="0.2">
      <c r="A954" s="102">
        <v>563</v>
      </c>
      <c r="B954">
        <v>4917</v>
      </c>
      <c r="C954" t="s">
        <v>1307</v>
      </c>
      <c r="D954" t="s">
        <v>1062</v>
      </c>
      <c r="E954">
        <v>2068</v>
      </c>
      <c r="F954">
        <v>2129</v>
      </c>
      <c r="G954">
        <v>500</v>
      </c>
      <c r="H954" t="s">
        <v>1042</v>
      </c>
      <c r="I954">
        <v>7453</v>
      </c>
      <c r="J954" t="s">
        <v>50</v>
      </c>
      <c r="K954" t="s">
        <v>1063</v>
      </c>
      <c r="L954">
        <v>1396</v>
      </c>
      <c r="M954">
        <v>1429</v>
      </c>
      <c r="N954">
        <v>700</v>
      </c>
      <c r="O954" t="s">
        <v>1039</v>
      </c>
      <c r="P954">
        <v>0.93045069510212197</v>
      </c>
      <c r="Q954">
        <v>0.94957420498999301</v>
      </c>
      <c r="R954" s="106">
        <v>1.0516407405850401E-3</v>
      </c>
      <c r="S954">
        <v>6.0191245292493803E-4</v>
      </c>
      <c r="T954">
        <v>-0.82822575099631002</v>
      </c>
      <c r="U954">
        <v>0.82822575099631002</v>
      </c>
      <c r="V954">
        <v>0.86348379713550605</v>
      </c>
      <c r="W954">
        <v>-10.16</v>
      </c>
      <c r="X954">
        <v>6.03</v>
      </c>
      <c r="Y954">
        <v>354258</v>
      </c>
      <c r="Z954">
        <v>23617</v>
      </c>
      <c r="AA954">
        <v>1.21</v>
      </c>
      <c r="AB954">
        <v>15</v>
      </c>
      <c r="AC954">
        <v>9</v>
      </c>
      <c r="AD954">
        <v>6</v>
      </c>
      <c r="AE954">
        <v>60</v>
      </c>
      <c r="AF954">
        <v>11</v>
      </c>
      <c r="AG954">
        <v>8</v>
      </c>
      <c r="AH954">
        <v>4</v>
      </c>
      <c r="AI954">
        <v>3</v>
      </c>
    </row>
    <row r="955" spans="1:35" x14ac:dyDescent="0.2">
      <c r="A955" s="102">
        <v>2213</v>
      </c>
      <c r="B955">
        <v>4062</v>
      </c>
      <c r="C955" t="s">
        <v>228</v>
      </c>
      <c r="D955" t="s">
        <v>1044</v>
      </c>
      <c r="E955">
        <v>2910</v>
      </c>
      <c r="F955">
        <v>2854</v>
      </c>
      <c r="G955">
        <v>300</v>
      </c>
      <c r="H955" t="s">
        <v>1039</v>
      </c>
      <c r="I955">
        <v>4186</v>
      </c>
      <c r="J955" t="s">
        <v>595</v>
      </c>
      <c r="K955" t="s">
        <v>1062</v>
      </c>
      <c r="L955">
        <v>4610</v>
      </c>
      <c r="M955">
        <v>4580</v>
      </c>
      <c r="N955">
        <v>200</v>
      </c>
      <c r="O955" t="s">
        <v>1042</v>
      </c>
      <c r="P955">
        <v>0.87334093365461396</v>
      </c>
      <c r="Q955">
        <v>0.91254976249555597</v>
      </c>
      <c r="R955">
        <v>0.16260256216963001</v>
      </c>
      <c r="S955">
        <v>1.2283218483108401E-2</v>
      </c>
      <c r="T955">
        <v>1.44749645637182</v>
      </c>
      <c r="U955">
        <v>1.44749645637182</v>
      </c>
      <c r="V955">
        <v>2.1179846559645199</v>
      </c>
      <c r="W955">
        <v>7.48</v>
      </c>
      <c r="X955">
        <v>6.53</v>
      </c>
      <c r="Y955">
        <v>354208</v>
      </c>
      <c r="Z955">
        <v>22138</v>
      </c>
      <c r="AA955">
        <v>1.29</v>
      </c>
      <c r="AB955">
        <v>16</v>
      </c>
      <c r="AC955">
        <v>12</v>
      </c>
      <c r="AD955">
        <v>4</v>
      </c>
      <c r="AE955">
        <v>75</v>
      </c>
      <c r="AF955">
        <v>11</v>
      </c>
      <c r="AG955">
        <v>7</v>
      </c>
      <c r="AH955">
        <v>3</v>
      </c>
      <c r="AI955">
        <v>6</v>
      </c>
    </row>
    <row r="956" spans="1:35" x14ac:dyDescent="0.2">
      <c r="A956" s="102">
        <v>3088</v>
      </c>
      <c r="B956">
        <v>2607</v>
      </c>
      <c r="C956" t="s">
        <v>1066</v>
      </c>
      <c r="D956" t="s">
        <v>1065</v>
      </c>
      <c r="E956">
        <v>2531</v>
      </c>
      <c r="F956">
        <v>2555</v>
      </c>
      <c r="G956">
        <v>300</v>
      </c>
      <c r="H956" t="s">
        <v>1042</v>
      </c>
      <c r="I956">
        <v>7276</v>
      </c>
      <c r="J956" t="s">
        <v>1079</v>
      </c>
      <c r="K956" t="s">
        <v>1044</v>
      </c>
      <c r="L956">
        <v>4060</v>
      </c>
      <c r="M956">
        <v>4170</v>
      </c>
      <c r="N956">
        <v>200</v>
      </c>
      <c r="O956" t="s">
        <v>1039</v>
      </c>
      <c r="P956">
        <v>0.77583857234654396</v>
      </c>
      <c r="Q956">
        <v>0.89148963035805595</v>
      </c>
      <c r="R956">
        <v>0.190702043742382</v>
      </c>
      <c r="S956" s="15">
        <v>5.90644067089574E-2</v>
      </c>
      <c r="T956">
        <v>-0.559817090149761</v>
      </c>
      <c r="U956">
        <v>0.559817090149761</v>
      </c>
      <c r="V956">
        <v>0.29026243191670098</v>
      </c>
      <c r="W956">
        <v>-5.7</v>
      </c>
      <c r="X956">
        <v>8.09</v>
      </c>
      <c r="Y956">
        <v>353897</v>
      </c>
      <c r="Z956">
        <v>20817</v>
      </c>
      <c r="AA956">
        <v>1.25</v>
      </c>
      <c r="AB956">
        <v>17</v>
      </c>
      <c r="AC956">
        <v>11</v>
      </c>
      <c r="AD956">
        <v>6</v>
      </c>
      <c r="AE956">
        <v>64.709999999999994</v>
      </c>
      <c r="AF956">
        <v>11</v>
      </c>
      <c r="AG956">
        <v>10</v>
      </c>
      <c r="AH956">
        <v>2</v>
      </c>
      <c r="AI956">
        <v>5</v>
      </c>
    </row>
    <row r="957" spans="1:35" x14ac:dyDescent="0.2">
      <c r="A957" s="102">
        <v>119</v>
      </c>
      <c r="B957">
        <v>3407</v>
      </c>
      <c r="C957" t="s">
        <v>1132</v>
      </c>
      <c r="D957" t="s">
        <v>1062</v>
      </c>
      <c r="E957">
        <v>756</v>
      </c>
      <c r="F957">
        <v>766.6</v>
      </c>
      <c r="G957">
        <v>1400</v>
      </c>
      <c r="H957" t="s">
        <v>1042</v>
      </c>
      <c r="I957">
        <v>6472</v>
      </c>
      <c r="J957" t="s">
        <v>59</v>
      </c>
      <c r="K957" t="s">
        <v>1051</v>
      </c>
      <c r="L957">
        <v>211</v>
      </c>
      <c r="M957">
        <v>220</v>
      </c>
      <c r="N957">
        <v>4900</v>
      </c>
      <c r="O957" t="s">
        <v>1039</v>
      </c>
      <c r="P957">
        <v>0.96928708154869403</v>
      </c>
      <c r="Q957">
        <v>0.96700969592082398</v>
      </c>
      <c r="R957">
        <v>0.223249604767181</v>
      </c>
      <c r="S957" s="15">
        <v>4.1447777075331101E-2</v>
      </c>
      <c r="T957">
        <v>-1.02620600469103</v>
      </c>
      <c r="U957">
        <v>1.02620600469103</v>
      </c>
      <c r="V957">
        <v>0.45302952322048901</v>
      </c>
      <c r="W957">
        <v>-6.71</v>
      </c>
      <c r="X957">
        <v>0.44</v>
      </c>
      <c r="Y957">
        <v>353894</v>
      </c>
      <c r="Z957">
        <v>16086</v>
      </c>
      <c r="AA957">
        <v>0.77</v>
      </c>
      <c r="AB957">
        <v>22</v>
      </c>
      <c r="AC957">
        <v>13</v>
      </c>
      <c r="AD957">
        <v>9</v>
      </c>
      <c r="AE957">
        <v>59.09</v>
      </c>
      <c r="AF957">
        <v>10</v>
      </c>
      <c r="AG957">
        <v>12</v>
      </c>
      <c r="AH957">
        <v>6</v>
      </c>
      <c r="AI957">
        <v>4</v>
      </c>
    </row>
    <row r="958" spans="1:35" x14ac:dyDescent="0.2">
      <c r="A958" s="102">
        <v>2244</v>
      </c>
      <c r="B958">
        <v>1861</v>
      </c>
      <c r="C958" t="s">
        <v>1392</v>
      </c>
      <c r="D958" t="s">
        <v>1049</v>
      </c>
      <c r="E958">
        <v>2510</v>
      </c>
      <c r="F958">
        <v>2538</v>
      </c>
      <c r="G958">
        <v>400</v>
      </c>
      <c r="H958" t="s">
        <v>1042</v>
      </c>
      <c r="I958">
        <v>3291</v>
      </c>
      <c r="J958" t="s">
        <v>55</v>
      </c>
      <c r="K958" t="s">
        <v>1059</v>
      </c>
      <c r="L958">
        <v>1442</v>
      </c>
      <c r="M958">
        <v>1475</v>
      </c>
      <c r="N958">
        <v>700</v>
      </c>
      <c r="O958" t="s">
        <v>1039</v>
      </c>
      <c r="P958">
        <v>0.88393657207847298</v>
      </c>
      <c r="Q958">
        <v>0.91183936594167703</v>
      </c>
      <c r="R958" s="106">
        <v>0.169874107574121</v>
      </c>
      <c r="S958" s="106">
        <v>9.0215371380932203E-4</v>
      </c>
      <c r="T958" s="106">
        <v>-0.191381557930906</v>
      </c>
      <c r="U958" s="106">
        <v>0.191381557930906</v>
      </c>
      <c r="V958">
        <v>9.9871876957663003E-2</v>
      </c>
      <c r="W958">
        <v>-1.26</v>
      </c>
      <c r="X958">
        <v>1.7</v>
      </c>
      <c r="Y958">
        <v>353892</v>
      </c>
      <c r="Z958">
        <v>20817</v>
      </c>
      <c r="AA958">
        <v>1.1299999999999999</v>
      </c>
      <c r="AB958">
        <v>17</v>
      </c>
      <c r="AC958">
        <v>10</v>
      </c>
      <c r="AD958">
        <v>7</v>
      </c>
      <c r="AE958">
        <v>58.82</v>
      </c>
      <c r="AF958">
        <v>12</v>
      </c>
      <c r="AG958">
        <v>9</v>
      </c>
      <c r="AH958">
        <v>2</v>
      </c>
      <c r="AI958">
        <v>6</v>
      </c>
    </row>
    <row r="959" spans="1:35" x14ac:dyDescent="0.2">
      <c r="A959" s="102">
        <v>1811</v>
      </c>
      <c r="B959">
        <v>3086</v>
      </c>
      <c r="C959" t="s">
        <v>553</v>
      </c>
      <c r="D959" t="s">
        <v>1063</v>
      </c>
      <c r="E959">
        <v>900</v>
      </c>
      <c r="F959">
        <v>943</v>
      </c>
      <c r="G959">
        <v>1100</v>
      </c>
      <c r="H959" t="s">
        <v>1039</v>
      </c>
      <c r="I959">
        <v>4091</v>
      </c>
      <c r="J959" t="s">
        <v>1549</v>
      </c>
      <c r="K959" t="s">
        <v>1062</v>
      </c>
      <c r="L959">
        <v>1649</v>
      </c>
      <c r="M959">
        <v>1661</v>
      </c>
      <c r="N959">
        <v>600</v>
      </c>
      <c r="O959" t="s">
        <v>1042</v>
      </c>
      <c r="P959">
        <v>0.88904863889046903</v>
      </c>
      <c r="Q959">
        <v>0.92163007480993997</v>
      </c>
      <c r="R959">
        <v>0.33817123262196302</v>
      </c>
      <c r="S959">
        <v>4.9400934127209702E-2</v>
      </c>
      <c r="T959">
        <v>0.21675241046938401</v>
      </c>
      <c r="U959">
        <v>0.21675241046938401</v>
      </c>
      <c r="V959">
        <v>0.64674116032801199</v>
      </c>
      <c r="W959">
        <v>2</v>
      </c>
      <c r="X959">
        <v>4.08</v>
      </c>
      <c r="Y959">
        <v>353849</v>
      </c>
      <c r="Z959">
        <v>20815</v>
      </c>
      <c r="AA959">
        <v>1.08</v>
      </c>
      <c r="AB959">
        <v>17</v>
      </c>
      <c r="AC959">
        <v>10</v>
      </c>
      <c r="AD959">
        <v>7</v>
      </c>
      <c r="AE959">
        <v>58.82</v>
      </c>
      <c r="AF959">
        <v>9</v>
      </c>
      <c r="AG959">
        <v>10</v>
      </c>
      <c r="AH959">
        <v>5</v>
      </c>
      <c r="AI959">
        <v>2</v>
      </c>
    </row>
    <row r="960" spans="1:35" x14ac:dyDescent="0.2">
      <c r="A960" s="102">
        <v>8</v>
      </c>
      <c r="B960">
        <v>6287</v>
      </c>
      <c r="C960" t="s">
        <v>1109</v>
      </c>
      <c r="D960" t="s">
        <v>1051</v>
      </c>
      <c r="E960">
        <v>2298</v>
      </c>
      <c r="F960">
        <v>2300</v>
      </c>
      <c r="G960">
        <v>400</v>
      </c>
      <c r="H960" t="s">
        <v>1039</v>
      </c>
      <c r="I960">
        <v>6995</v>
      </c>
      <c r="J960" t="s">
        <v>47</v>
      </c>
      <c r="K960" t="s">
        <v>1055</v>
      </c>
      <c r="L960">
        <v>1423</v>
      </c>
      <c r="M960">
        <v>1449</v>
      </c>
      <c r="N960">
        <v>600</v>
      </c>
      <c r="O960" t="s">
        <v>1042</v>
      </c>
      <c r="P960">
        <v>0.97857893696699305</v>
      </c>
      <c r="Q960">
        <v>0.98176640164750995</v>
      </c>
      <c r="R960">
        <v>4.5258656979120397E-2</v>
      </c>
      <c r="S960">
        <v>9.8828350837063192E-3</v>
      </c>
      <c r="T960">
        <v>0.210582269408949</v>
      </c>
      <c r="U960">
        <v>0.210582269408949</v>
      </c>
      <c r="V960">
        <v>1.4704606705840599</v>
      </c>
      <c r="W960">
        <v>0.66</v>
      </c>
      <c r="X960">
        <v>5.5</v>
      </c>
      <c r="Y960">
        <v>353848</v>
      </c>
      <c r="Z960">
        <v>19658</v>
      </c>
      <c r="AA960">
        <v>1.06</v>
      </c>
      <c r="AB960">
        <v>18</v>
      </c>
      <c r="AC960">
        <v>12</v>
      </c>
      <c r="AD960">
        <v>6</v>
      </c>
      <c r="AE960">
        <v>66.67</v>
      </c>
      <c r="AF960">
        <v>11</v>
      </c>
      <c r="AG960">
        <v>8</v>
      </c>
      <c r="AH960">
        <v>3</v>
      </c>
      <c r="AI960">
        <v>7</v>
      </c>
    </row>
    <row r="961" spans="1:35" x14ac:dyDescent="0.2">
      <c r="A961" s="102">
        <v>954</v>
      </c>
      <c r="B961">
        <v>3632</v>
      </c>
      <c r="C961" t="s">
        <v>1764</v>
      </c>
      <c r="D961" t="s">
        <v>1041</v>
      </c>
      <c r="E961">
        <v>435</v>
      </c>
      <c r="F961">
        <v>439</v>
      </c>
      <c r="G961">
        <v>2100</v>
      </c>
      <c r="H961" t="s">
        <v>1039</v>
      </c>
      <c r="I961">
        <v>5711</v>
      </c>
      <c r="J961" t="s">
        <v>1477</v>
      </c>
      <c r="K961" t="s">
        <v>1053</v>
      </c>
      <c r="L961">
        <v>2230</v>
      </c>
      <c r="M961">
        <v>2275</v>
      </c>
      <c r="N961">
        <v>400</v>
      </c>
      <c r="O961" t="s">
        <v>1042</v>
      </c>
      <c r="P961">
        <v>0.89043003351740801</v>
      </c>
      <c r="Q961">
        <v>0.93963567170553297</v>
      </c>
      <c r="R961">
        <v>7.0131252327747806E-2</v>
      </c>
      <c r="S961" s="15">
        <v>1.00741162018477E-3</v>
      </c>
      <c r="T961">
        <v>0.80690909794020405</v>
      </c>
      <c r="U961">
        <v>0.80690909794020405</v>
      </c>
      <c r="V961">
        <v>0.976512622463522</v>
      </c>
      <c r="W961">
        <v>5.82</v>
      </c>
      <c r="X961">
        <v>1.31</v>
      </c>
      <c r="Y961">
        <v>353726</v>
      </c>
      <c r="Z961">
        <v>29477</v>
      </c>
      <c r="AA961">
        <v>1.54</v>
      </c>
      <c r="AB961">
        <v>12</v>
      </c>
      <c r="AC961">
        <v>9</v>
      </c>
      <c r="AD961">
        <v>3</v>
      </c>
      <c r="AE961">
        <v>75</v>
      </c>
      <c r="AF961">
        <v>10</v>
      </c>
      <c r="AG961">
        <v>8</v>
      </c>
      <c r="AH961">
        <v>3</v>
      </c>
      <c r="AI961">
        <v>1</v>
      </c>
    </row>
    <row r="962" spans="1:35" x14ac:dyDescent="0.2">
      <c r="A962" s="102">
        <v>1411</v>
      </c>
      <c r="B962">
        <v>6370</v>
      </c>
      <c r="C962" t="s">
        <v>1230</v>
      </c>
      <c r="D962" t="s">
        <v>1051</v>
      </c>
      <c r="E962">
        <v>3055</v>
      </c>
      <c r="F962">
        <v>3080</v>
      </c>
      <c r="G962">
        <v>400</v>
      </c>
      <c r="H962" t="s">
        <v>1039</v>
      </c>
      <c r="I962">
        <v>6988</v>
      </c>
      <c r="J962" t="s">
        <v>61</v>
      </c>
      <c r="K962" t="s">
        <v>1062</v>
      </c>
      <c r="L962">
        <v>5430</v>
      </c>
      <c r="M962">
        <v>5420</v>
      </c>
      <c r="N962">
        <v>200</v>
      </c>
      <c r="O962" t="s">
        <v>1042</v>
      </c>
      <c r="P962">
        <v>0.91667938054224196</v>
      </c>
      <c r="Q962">
        <v>0.93026915784106101</v>
      </c>
      <c r="R962">
        <v>0.16836904310692</v>
      </c>
      <c r="S962">
        <v>3.9297989958659602E-2</v>
      </c>
      <c r="T962">
        <v>1.4816347134179599</v>
      </c>
      <c r="U962">
        <v>1.4816347134179599</v>
      </c>
      <c r="V962">
        <v>0.86276879726421896</v>
      </c>
      <c r="W962">
        <v>5.85</v>
      </c>
      <c r="X962">
        <v>13.65</v>
      </c>
      <c r="Y962">
        <v>353654</v>
      </c>
      <c r="Z962">
        <v>22103</v>
      </c>
      <c r="AA962">
        <v>1.24</v>
      </c>
      <c r="AB962">
        <v>16</v>
      </c>
      <c r="AC962">
        <v>9</v>
      </c>
      <c r="AD962">
        <v>7</v>
      </c>
      <c r="AE962">
        <v>56.25</v>
      </c>
      <c r="AF962">
        <v>8</v>
      </c>
      <c r="AG962">
        <v>9</v>
      </c>
      <c r="AH962">
        <v>6</v>
      </c>
      <c r="AI962">
        <v>1</v>
      </c>
    </row>
    <row r="963" spans="1:35" x14ac:dyDescent="0.2">
      <c r="A963" s="102">
        <v>2203</v>
      </c>
      <c r="B963">
        <v>4507</v>
      </c>
      <c r="C963" t="s">
        <v>1393</v>
      </c>
      <c r="D963" t="s">
        <v>1060</v>
      </c>
      <c r="E963">
        <v>5960</v>
      </c>
      <c r="F963">
        <v>5636</v>
      </c>
      <c r="G963">
        <v>100</v>
      </c>
      <c r="H963" t="s">
        <v>1042</v>
      </c>
      <c r="I963">
        <v>6448</v>
      </c>
      <c r="J963" t="s">
        <v>397</v>
      </c>
      <c r="K963" t="s">
        <v>1044</v>
      </c>
      <c r="L963">
        <v>1859</v>
      </c>
      <c r="M963">
        <v>1924</v>
      </c>
      <c r="N963">
        <v>300</v>
      </c>
      <c r="O963" t="s">
        <v>1039</v>
      </c>
      <c r="P963">
        <v>0.93045268040981999</v>
      </c>
      <c r="Q963">
        <v>0.91278499005147695</v>
      </c>
      <c r="R963" s="106">
        <v>0.32430712448492099</v>
      </c>
      <c r="S963">
        <v>4.7921696082513003E-2</v>
      </c>
      <c r="T963">
        <v>-1.2040467051218</v>
      </c>
      <c r="U963">
        <v>1.2040467051218</v>
      </c>
      <c r="V963">
        <v>1.4535908038335801</v>
      </c>
      <c r="W963">
        <v>-5.65</v>
      </c>
      <c r="X963">
        <v>2.41</v>
      </c>
      <c r="Y963">
        <v>353609</v>
      </c>
      <c r="Z963">
        <v>19645</v>
      </c>
      <c r="AA963">
        <v>1.22</v>
      </c>
      <c r="AB963">
        <v>18</v>
      </c>
      <c r="AC963">
        <v>12</v>
      </c>
      <c r="AD963">
        <v>6</v>
      </c>
      <c r="AE963">
        <v>66.67</v>
      </c>
      <c r="AF963">
        <v>10</v>
      </c>
      <c r="AG963">
        <v>11</v>
      </c>
      <c r="AH963">
        <v>4</v>
      </c>
      <c r="AI963">
        <v>3</v>
      </c>
    </row>
    <row r="964" spans="1:35" x14ac:dyDescent="0.2">
      <c r="A964" s="102">
        <v>3343</v>
      </c>
      <c r="B964">
        <v>1959</v>
      </c>
      <c r="C964" t="s">
        <v>1759</v>
      </c>
      <c r="D964" t="s">
        <v>1049</v>
      </c>
      <c r="E964">
        <v>3005</v>
      </c>
      <c r="F964">
        <v>3035</v>
      </c>
      <c r="G964">
        <v>300</v>
      </c>
      <c r="H964" t="s">
        <v>1039</v>
      </c>
      <c r="I964">
        <v>7270</v>
      </c>
      <c r="J964" t="s">
        <v>1768</v>
      </c>
      <c r="K964" t="s">
        <v>1055</v>
      </c>
      <c r="L964">
        <v>2152</v>
      </c>
      <c r="M964">
        <v>2220.5</v>
      </c>
      <c r="N964">
        <v>400</v>
      </c>
      <c r="O964" t="s">
        <v>1042</v>
      </c>
      <c r="P964">
        <v>0.747111539084091</v>
      </c>
      <c r="Q964">
        <v>0.88389797436915596</v>
      </c>
      <c r="R964" s="15">
        <v>0.30315253537450598</v>
      </c>
      <c r="S964" s="15">
        <v>9.3928584859387806E-2</v>
      </c>
      <c r="T964">
        <v>0.96819767379730204</v>
      </c>
      <c r="U964">
        <v>0.96819767379730204</v>
      </c>
      <c r="V964">
        <v>1.30359577910542</v>
      </c>
      <c r="W964">
        <v>8.7799999999999994</v>
      </c>
      <c r="X964">
        <v>2.4500000000000002</v>
      </c>
      <c r="Y964">
        <v>353589</v>
      </c>
      <c r="Z964">
        <v>29466</v>
      </c>
      <c r="AA964">
        <v>1.26</v>
      </c>
      <c r="AB964">
        <v>12</v>
      </c>
      <c r="AC964">
        <v>8</v>
      </c>
      <c r="AD964">
        <v>4</v>
      </c>
      <c r="AE964">
        <v>66.67</v>
      </c>
      <c r="AF964">
        <v>11</v>
      </c>
      <c r="AG964">
        <v>7</v>
      </c>
      <c r="AH964">
        <v>4</v>
      </c>
      <c r="AI964">
        <v>1</v>
      </c>
    </row>
    <row r="965" spans="1:35" x14ac:dyDescent="0.2">
      <c r="A965" s="102">
        <v>5278</v>
      </c>
      <c r="B965">
        <v>4704</v>
      </c>
      <c r="C965" t="s">
        <v>1002</v>
      </c>
      <c r="D965" t="s">
        <v>1041</v>
      </c>
      <c r="E965">
        <v>5400</v>
      </c>
      <c r="F965">
        <v>5370</v>
      </c>
      <c r="G965">
        <v>200</v>
      </c>
      <c r="H965" t="s">
        <v>1039</v>
      </c>
      <c r="I965">
        <v>6752</v>
      </c>
      <c r="J965" t="s">
        <v>51</v>
      </c>
      <c r="K965" t="s">
        <v>1044</v>
      </c>
      <c r="L965">
        <v>808.9</v>
      </c>
      <c r="M965">
        <v>820.4</v>
      </c>
      <c r="N965">
        <v>1300</v>
      </c>
      <c r="O965" t="s">
        <v>1042</v>
      </c>
      <c r="P965">
        <v>0.83695933118798205</v>
      </c>
      <c r="Q965">
        <v>0.81488711066656905</v>
      </c>
      <c r="R965">
        <v>9.1121552497653496E-2</v>
      </c>
      <c r="S965" s="106">
        <v>5.9297998016533501E-2</v>
      </c>
      <c r="T965">
        <v>1.3047931780922799</v>
      </c>
      <c r="U965">
        <v>1.3047931780922799</v>
      </c>
      <c r="V965">
        <v>1.7115993687585001</v>
      </c>
      <c r="W965">
        <v>12.69</v>
      </c>
      <c r="X965">
        <v>0.7</v>
      </c>
      <c r="Y965">
        <v>353526</v>
      </c>
      <c r="Z965">
        <v>14141</v>
      </c>
      <c r="AA965">
        <v>0.61</v>
      </c>
      <c r="AB965">
        <v>25</v>
      </c>
      <c r="AC965">
        <v>14</v>
      </c>
      <c r="AD965">
        <v>11</v>
      </c>
      <c r="AE965">
        <v>56</v>
      </c>
      <c r="AF965">
        <v>11</v>
      </c>
      <c r="AG965">
        <v>10</v>
      </c>
      <c r="AH965">
        <v>6</v>
      </c>
      <c r="AI965">
        <v>9</v>
      </c>
    </row>
    <row r="966" spans="1:35" x14ac:dyDescent="0.2">
      <c r="A966" s="102">
        <v>4709</v>
      </c>
      <c r="B966">
        <v>6460</v>
      </c>
      <c r="C966" t="s">
        <v>1263</v>
      </c>
      <c r="D966" t="s">
        <v>1051</v>
      </c>
      <c r="E966">
        <v>1336</v>
      </c>
      <c r="F966">
        <v>1381</v>
      </c>
      <c r="G966">
        <v>700</v>
      </c>
      <c r="H966" t="s">
        <v>1039</v>
      </c>
      <c r="I966">
        <v>9412</v>
      </c>
      <c r="J966" t="s">
        <v>499</v>
      </c>
      <c r="K966" t="s">
        <v>1041</v>
      </c>
      <c r="L966">
        <v>415</v>
      </c>
      <c r="M966">
        <v>411</v>
      </c>
      <c r="N966">
        <v>2400</v>
      </c>
      <c r="O966" t="s">
        <v>1042</v>
      </c>
      <c r="P966">
        <v>0.90498332655326696</v>
      </c>
      <c r="Q966">
        <v>0.83967991375556905</v>
      </c>
      <c r="R966" s="106">
        <v>0.136443387035726</v>
      </c>
      <c r="S966" s="106">
        <v>4.9164005728122698E-2</v>
      </c>
      <c r="T966">
        <v>0.46984035527270002</v>
      </c>
      <c r="U966">
        <v>0.46984035527270002</v>
      </c>
      <c r="V966">
        <v>0.64166891673331805</v>
      </c>
      <c r="W966">
        <v>1.71</v>
      </c>
      <c r="X966">
        <v>2.04</v>
      </c>
      <c r="Y966">
        <v>352984</v>
      </c>
      <c r="Z966">
        <v>19610</v>
      </c>
      <c r="AA966">
        <v>0.96</v>
      </c>
      <c r="AB966">
        <v>18</v>
      </c>
      <c r="AC966">
        <v>11</v>
      </c>
      <c r="AD966">
        <v>7</v>
      </c>
      <c r="AE966">
        <v>61.11</v>
      </c>
      <c r="AF966">
        <v>10</v>
      </c>
      <c r="AG966">
        <v>9</v>
      </c>
      <c r="AH966">
        <v>4</v>
      </c>
      <c r="AI966">
        <v>5</v>
      </c>
    </row>
    <row r="967" spans="1:35" x14ac:dyDescent="0.2">
      <c r="A967" s="102">
        <v>3050</v>
      </c>
      <c r="B967">
        <v>6395</v>
      </c>
      <c r="C967" t="s">
        <v>1155</v>
      </c>
      <c r="D967" t="s">
        <v>1051</v>
      </c>
      <c r="E967">
        <v>810</v>
      </c>
      <c r="F967">
        <v>826</v>
      </c>
      <c r="G967">
        <v>1300</v>
      </c>
      <c r="H967" t="s">
        <v>1039</v>
      </c>
      <c r="I967">
        <v>9766</v>
      </c>
      <c r="J967" t="s">
        <v>1762</v>
      </c>
      <c r="K967" t="s">
        <v>1041</v>
      </c>
      <c r="L967">
        <v>3410</v>
      </c>
      <c r="M967">
        <v>3500</v>
      </c>
      <c r="N967">
        <v>300</v>
      </c>
      <c r="O967" t="s">
        <v>1042</v>
      </c>
      <c r="P967">
        <v>0.94607827889805196</v>
      </c>
      <c r="Q967">
        <v>0.89238306372005005</v>
      </c>
      <c r="R967">
        <v>0.33839750952909098</v>
      </c>
      <c r="S967">
        <v>4.0466774561863303E-2</v>
      </c>
      <c r="T967">
        <v>0.15279367038154101</v>
      </c>
      <c r="U967">
        <v>0.15279367038154101</v>
      </c>
      <c r="V967">
        <v>3.9380993788531403E-2</v>
      </c>
      <c r="W967">
        <v>0.84</v>
      </c>
      <c r="X967">
        <v>2.27</v>
      </c>
      <c r="Y967">
        <v>352966</v>
      </c>
      <c r="Z967">
        <v>22060</v>
      </c>
      <c r="AA967">
        <v>1.37</v>
      </c>
      <c r="AB967">
        <v>16</v>
      </c>
      <c r="AC967">
        <v>11</v>
      </c>
      <c r="AD967">
        <v>5</v>
      </c>
      <c r="AE967">
        <v>68.75</v>
      </c>
      <c r="AF967">
        <v>11</v>
      </c>
      <c r="AG967">
        <v>10</v>
      </c>
      <c r="AH967">
        <v>3</v>
      </c>
      <c r="AI967">
        <v>3</v>
      </c>
    </row>
    <row r="968" spans="1:35" x14ac:dyDescent="0.2">
      <c r="A968" s="102">
        <v>1803</v>
      </c>
      <c r="B968">
        <v>5463</v>
      </c>
      <c r="C968" t="s">
        <v>63</v>
      </c>
      <c r="D968" t="s">
        <v>1081</v>
      </c>
      <c r="E968">
        <v>2455</v>
      </c>
      <c r="F968">
        <v>2525</v>
      </c>
      <c r="G968">
        <v>400</v>
      </c>
      <c r="H968" t="s">
        <v>1039</v>
      </c>
      <c r="I968">
        <v>5991</v>
      </c>
      <c r="J968" t="s">
        <v>911</v>
      </c>
      <c r="K968" t="s">
        <v>1189</v>
      </c>
      <c r="L968">
        <v>706</v>
      </c>
      <c r="M968">
        <v>730</v>
      </c>
      <c r="N968">
        <v>1400</v>
      </c>
      <c r="O968" t="s">
        <v>1042</v>
      </c>
      <c r="P968">
        <v>0.85249400798313302</v>
      </c>
      <c r="Q968">
        <v>0.921740735454041</v>
      </c>
      <c r="R968">
        <v>0.36532873518569697</v>
      </c>
      <c r="S968" s="106">
        <v>1.00559002812296E-2</v>
      </c>
      <c r="T968">
        <v>0.13628509069856901</v>
      </c>
      <c r="U968">
        <v>0.13628509069856901</v>
      </c>
      <c r="V968">
        <v>0.216147417994589</v>
      </c>
      <c r="W968">
        <v>0.86</v>
      </c>
      <c r="X968">
        <v>1.19</v>
      </c>
      <c r="Y968">
        <v>352890</v>
      </c>
      <c r="Z968">
        <v>16804</v>
      </c>
      <c r="AA968">
        <v>0.82</v>
      </c>
      <c r="AB968">
        <v>21</v>
      </c>
      <c r="AC968">
        <v>14</v>
      </c>
      <c r="AD968">
        <v>7</v>
      </c>
      <c r="AE968">
        <v>66.67</v>
      </c>
      <c r="AF968">
        <v>11</v>
      </c>
      <c r="AG968">
        <v>9</v>
      </c>
      <c r="AH968">
        <v>4</v>
      </c>
      <c r="AI968">
        <v>8</v>
      </c>
    </row>
    <row r="969" spans="1:35" x14ac:dyDescent="0.2">
      <c r="A969" s="102">
        <v>3211</v>
      </c>
      <c r="B969">
        <v>4188</v>
      </c>
      <c r="C969" t="s">
        <v>1205</v>
      </c>
      <c r="D969" t="s">
        <v>1062</v>
      </c>
      <c r="E969">
        <v>612.79999999999995</v>
      </c>
      <c r="F969">
        <v>621.70000000000005</v>
      </c>
      <c r="G969">
        <v>1700</v>
      </c>
      <c r="H969" t="s">
        <v>1042</v>
      </c>
      <c r="I969">
        <v>7164</v>
      </c>
      <c r="J969" t="s">
        <v>1199</v>
      </c>
      <c r="K969" t="s">
        <v>1045</v>
      </c>
      <c r="L969">
        <v>3475</v>
      </c>
      <c r="M969">
        <v>3440</v>
      </c>
      <c r="N969">
        <v>300</v>
      </c>
      <c r="O969" t="s">
        <v>1039</v>
      </c>
      <c r="P969">
        <v>0.94952465115292095</v>
      </c>
      <c r="Q969">
        <v>0.88807833755311905</v>
      </c>
      <c r="R969" s="15">
        <v>0.41512591259693798</v>
      </c>
      <c r="S969" s="15">
        <v>7.8593098393962793E-2</v>
      </c>
      <c r="T969">
        <v>-0.39336108448225199</v>
      </c>
      <c r="U969">
        <v>0.39336108448225199</v>
      </c>
      <c r="V969">
        <v>0.13156861285598001</v>
      </c>
      <c r="W969">
        <v>-3.73</v>
      </c>
      <c r="X969">
        <v>2.41</v>
      </c>
      <c r="Y969">
        <v>352688</v>
      </c>
      <c r="Z969">
        <v>15334</v>
      </c>
      <c r="AA969">
        <v>0.92</v>
      </c>
      <c r="AB969">
        <v>23</v>
      </c>
      <c r="AC969">
        <v>15</v>
      </c>
      <c r="AD969">
        <v>8</v>
      </c>
      <c r="AE969">
        <v>65.22</v>
      </c>
      <c r="AF969">
        <v>13</v>
      </c>
      <c r="AG969">
        <v>10</v>
      </c>
      <c r="AH969">
        <v>3</v>
      </c>
      <c r="AI969">
        <v>10</v>
      </c>
    </row>
    <row r="970" spans="1:35" x14ac:dyDescent="0.2">
      <c r="A970" s="102">
        <v>998</v>
      </c>
      <c r="B970">
        <v>1941</v>
      </c>
      <c r="C970" t="s">
        <v>1339</v>
      </c>
      <c r="D970" t="s">
        <v>1049</v>
      </c>
      <c r="E970">
        <v>2200</v>
      </c>
      <c r="F970">
        <v>2220</v>
      </c>
      <c r="G970">
        <v>400</v>
      </c>
      <c r="H970" t="s">
        <v>1039</v>
      </c>
      <c r="I970">
        <v>5991</v>
      </c>
      <c r="J970" t="s">
        <v>911</v>
      </c>
      <c r="K970" t="s">
        <v>1189</v>
      </c>
      <c r="L970">
        <v>706</v>
      </c>
      <c r="M970">
        <v>730</v>
      </c>
      <c r="N970">
        <v>1200</v>
      </c>
      <c r="O970" t="s">
        <v>1042</v>
      </c>
      <c r="P970">
        <v>0.944719006509255</v>
      </c>
      <c r="Q970">
        <v>0.93873239543743503</v>
      </c>
      <c r="R970" s="106">
        <v>3.4328722334669801E-3</v>
      </c>
      <c r="S970" s="106">
        <v>1.6674882555179999E-3</v>
      </c>
      <c r="T970">
        <v>0.41010449717511399</v>
      </c>
      <c r="U970">
        <v>0.41010449717511399</v>
      </c>
      <c r="V970">
        <v>0.70452670518788796</v>
      </c>
      <c r="W970">
        <v>3.02</v>
      </c>
      <c r="X970">
        <v>1.35</v>
      </c>
      <c r="Y970">
        <v>352675</v>
      </c>
      <c r="Z970">
        <v>19593</v>
      </c>
      <c r="AA970">
        <v>1.06</v>
      </c>
      <c r="AB970">
        <v>18</v>
      </c>
      <c r="AC970">
        <v>13</v>
      </c>
      <c r="AD970">
        <v>5</v>
      </c>
      <c r="AE970">
        <v>72.22</v>
      </c>
      <c r="AF970">
        <v>12</v>
      </c>
      <c r="AG970">
        <v>7</v>
      </c>
      <c r="AH970">
        <v>2</v>
      </c>
      <c r="AI970">
        <v>9</v>
      </c>
    </row>
    <row r="971" spans="1:35" x14ac:dyDescent="0.2">
      <c r="A971" s="102">
        <v>5043</v>
      </c>
      <c r="B971">
        <v>4290</v>
      </c>
      <c r="C971" t="s">
        <v>1082</v>
      </c>
      <c r="D971" t="s">
        <v>1052</v>
      </c>
      <c r="E971">
        <v>860</v>
      </c>
      <c r="F971">
        <v>870</v>
      </c>
      <c r="G971">
        <v>1200</v>
      </c>
      <c r="H971" t="s">
        <v>1042</v>
      </c>
      <c r="I971">
        <v>7729</v>
      </c>
      <c r="J971" t="s">
        <v>491</v>
      </c>
      <c r="K971" t="s">
        <v>1048</v>
      </c>
      <c r="L971">
        <v>3485</v>
      </c>
      <c r="M971">
        <v>3560</v>
      </c>
      <c r="N971">
        <v>300</v>
      </c>
      <c r="O971" t="s">
        <v>1039</v>
      </c>
      <c r="P971">
        <v>0.94182320413988196</v>
      </c>
      <c r="Q971">
        <v>0.82648247727183499</v>
      </c>
      <c r="R971">
        <v>5.5506674383658701E-2</v>
      </c>
      <c r="S971" s="15">
        <v>1.9811007282563301E-2</v>
      </c>
      <c r="T971">
        <v>-0.74455746806112499</v>
      </c>
      <c r="U971">
        <v>0.74455746806112499</v>
      </c>
      <c r="V971">
        <v>0.41509417183634101</v>
      </c>
      <c r="W971">
        <v>-4.1500000000000004</v>
      </c>
      <c r="X971">
        <v>2.25</v>
      </c>
      <c r="Y971">
        <v>352190</v>
      </c>
      <c r="Z971">
        <v>13546</v>
      </c>
      <c r="AA971">
        <v>0.79</v>
      </c>
      <c r="AB971">
        <v>26</v>
      </c>
      <c r="AC971">
        <v>16</v>
      </c>
      <c r="AD971">
        <v>10</v>
      </c>
      <c r="AE971">
        <v>61.54</v>
      </c>
      <c r="AF971">
        <v>8</v>
      </c>
      <c r="AG971">
        <v>14</v>
      </c>
      <c r="AH971">
        <v>7</v>
      </c>
      <c r="AI971">
        <v>5</v>
      </c>
    </row>
    <row r="972" spans="1:35" x14ac:dyDescent="0.2">
      <c r="A972" s="102">
        <v>4250</v>
      </c>
      <c r="B972">
        <v>2175</v>
      </c>
      <c r="C972" t="s">
        <v>1215</v>
      </c>
      <c r="D972" t="s">
        <v>1052</v>
      </c>
      <c r="E972">
        <v>2426</v>
      </c>
      <c r="F972">
        <v>2432</v>
      </c>
      <c r="G972">
        <v>400</v>
      </c>
      <c r="H972" t="s">
        <v>1039</v>
      </c>
      <c r="I972">
        <v>6436</v>
      </c>
      <c r="J972" t="s">
        <v>1354</v>
      </c>
      <c r="K972" t="s">
        <v>1051</v>
      </c>
      <c r="L972">
        <v>2218</v>
      </c>
      <c r="M972">
        <v>2269</v>
      </c>
      <c r="N972">
        <v>400</v>
      </c>
      <c r="O972" t="s">
        <v>1042</v>
      </c>
      <c r="P972">
        <v>0.56401584960565598</v>
      </c>
      <c r="Q972">
        <v>0.85627978105704095</v>
      </c>
      <c r="R972">
        <v>0.20773453008353099</v>
      </c>
      <c r="S972">
        <v>6.5650129810956803E-2</v>
      </c>
      <c r="T972">
        <v>2.64637695893882</v>
      </c>
      <c r="U972">
        <v>2.64637695893882</v>
      </c>
      <c r="V972">
        <v>2.95101635924844</v>
      </c>
      <c r="W972">
        <v>19.53</v>
      </c>
      <c r="X972">
        <v>6.7</v>
      </c>
      <c r="Y972">
        <v>352159</v>
      </c>
      <c r="Z972">
        <v>23477</v>
      </c>
      <c r="AA972">
        <v>1.17</v>
      </c>
      <c r="AB972">
        <v>15</v>
      </c>
      <c r="AC972">
        <v>9</v>
      </c>
      <c r="AD972">
        <v>6</v>
      </c>
      <c r="AE972">
        <v>60</v>
      </c>
      <c r="AF972">
        <v>10</v>
      </c>
      <c r="AG972">
        <v>7</v>
      </c>
      <c r="AH972">
        <v>4</v>
      </c>
      <c r="AI972">
        <v>4</v>
      </c>
    </row>
    <row r="973" spans="1:35" x14ac:dyDescent="0.2">
      <c r="A973" s="102">
        <v>4737</v>
      </c>
      <c r="B973">
        <v>1959</v>
      </c>
      <c r="C973" t="s">
        <v>1759</v>
      </c>
      <c r="D973" t="s">
        <v>1049</v>
      </c>
      <c r="E973">
        <v>3005</v>
      </c>
      <c r="F973">
        <v>3035</v>
      </c>
      <c r="G973">
        <v>300</v>
      </c>
      <c r="H973" t="s">
        <v>1042</v>
      </c>
      <c r="I973">
        <v>8919</v>
      </c>
      <c r="J973" t="s">
        <v>1363</v>
      </c>
      <c r="K973" t="s">
        <v>1059</v>
      </c>
      <c r="L973">
        <v>2032</v>
      </c>
      <c r="M973">
        <v>2126</v>
      </c>
      <c r="N973">
        <v>400</v>
      </c>
      <c r="O973" t="s">
        <v>1039</v>
      </c>
      <c r="P973">
        <v>0.87522143343916403</v>
      </c>
      <c r="Q973">
        <v>0.83880424341788695</v>
      </c>
      <c r="R973">
        <v>8.4163494409041598E-2</v>
      </c>
      <c r="S973">
        <v>7.0740565929282101E-2</v>
      </c>
      <c r="T973">
        <v>-1.08499726894251</v>
      </c>
      <c r="U973">
        <v>1.08499726894251</v>
      </c>
      <c r="V973">
        <v>0.61406590409617201</v>
      </c>
      <c r="W973">
        <v>-9.08</v>
      </c>
      <c r="X973">
        <v>6.6</v>
      </c>
      <c r="Y973">
        <v>351318</v>
      </c>
      <c r="Z973">
        <v>17566</v>
      </c>
      <c r="AA973">
        <v>1</v>
      </c>
      <c r="AB973">
        <v>20</v>
      </c>
      <c r="AC973">
        <v>11</v>
      </c>
      <c r="AD973">
        <v>9</v>
      </c>
      <c r="AE973">
        <v>55</v>
      </c>
      <c r="AF973">
        <v>9</v>
      </c>
      <c r="AG973">
        <v>11</v>
      </c>
      <c r="AH973">
        <v>6</v>
      </c>
      <c r="AI973">
        <v>3</v>
      </c>
    </row>
    <row r="974" spans="1:35" x14ac:dyDescent="0.2">
      <c r="A974" s="102">
        <v>4527</v>
      </c>
      <c r="B974">
        <v>1893</v>
      </c>
      <c r="C974" t="s">
        <v>1357</v>
      </c>
      <c r="D974" t="s">
        <v>1049</v>
      </c>
      <c r="E974">
        <v>563</v>
      </c>
      <c r="F974">
        <v>562</v>
      </c>
      <c r="G974">
        <v>1900</v>
      </c>
      <c r="H974" t="s">
        <v>1042</v>
      </c>
      <c r="I974">
        <v>4290</v>
      </c>
      <c r="J974" t="s">
        <v>1082</v>
      </c>
      <c r="K974" t="s">
        <v>1052</v>
      </c>
      <c r="L974">
        <v>860</v>
      </c>
      <c r="M974">
        <v>870</v>
      </c>
      <c r="N974">
        <v>1200</v>
      </c>
      <c r="O974" t="s">
        <v>1039</v>
      </c>
      <c r="P974">
        <v>0.92479936757050096</v>
      </c>
      <c r="Q974">
        <v>0.846450881348634</v>
      </c>
      <c r="R974">
        <v>0.197441306977298</v>
      </c>
      <c r="S974">
        <v>4.2573816021409298E-2</v>
      </c>
      <c r="T974">
        <v>-0.70402001107638301</v>
      </c>
      <c r="U974">
        <v>0.70402001107638301</v>
      </c>
      <c r="V974">
        <v>0.387497454473821</v>
      </c>
      <c r="W974">
        <v>-2.93</v>
      </c>
      <c r="X974">
        <v>2.2799999999999998</v>
      </c>
      <c r="Y974">
        <v>350880</v>
      </c>
      <c r="Z974">
        <v>12099</v>
      </c>
      <c r="AA974">
        <v>0.59</v>
      </c>
      <c r="AB974">
        <v>29</v>
      </c>
      <c r="AC974">
        <v>17</v>
      </c>
      <c r="AD974">
        <v>12</v>
      </c>
      <c r="AE974">
        <v>58.62</v>
      </c>
      <c r="AF974">
        <v>10</v>
      </c>
      <c r="AG974">
        <v>15</v>
      </c>
      <c r="AH974">
        <v>9</v>
      </c>
      <c r="AI974">
        <v>5</v>
      </c>
    </row>
    <row r="975" spans="1:35" x14ac:dyDescent="0.2">
      <c r="A975" s="102">
        <v>5440</v>
      </c>
      <c r="B975">
        <v>8129</v>
      </c>
      <c r="C975" t="s">
        <v>1556</v>
      </c>
      <c r="D975" t="s">
        <v>1046</v>
      </c>
      <c r="E975">
        <v>2230</v>
      </c>
      <c r="F975">
        <v>2198</v>
      </c>
      <c r="G975">
        <v>500</v>
      </c>
      <c r="H975" t="s">
        <v>1042</v>
      </c>
      <c r="I975">
        <v>9506</v>
      </c>
      <c r="J975" t="s">
        <v>1084</v>
      </c>
      <c r="K975" t="s">
        <v>1085</v>
      </c>
      <c r="L975">
        <v>1026</v>
      </c>
      <c r="M975">
        <v>1045</v>
      </c>
      <c r="N975">
        <v>1100</v>
      </c>
      <c r="O975" t="s">
        <v>1039</v>
      </c>
      <c r="P975">
        <v>0.83248987161006005</v>
      </c>
      <c r="Q975">
        <v>0.80688793209953402</v>
      </c>
      <c r="R975" s="15">
        <v>0.15827396150140699</v>
      </c>
      <c r="S975">
        <v>1.6720196915848098E-2</v>
      </c>
      <c r="T975">
        <v>-1.7027001791866501</v>
      </c>
      <c r="U975">
        <v>1.7027001791866501</v>
      </c>
      <c r="V975">
        <v>0.95303960155705403</v>
      </c>
      <c r="W975">
        <v>-6.18</v>
      </c>
      <c r="X975">
        <v>4.5999999999999996</v>
      </c>
      <c r="Y975">
        <v>350346</v>
      </c>
      <c r="Z975">
        <v>16683</v>
      </c>
      <c r="AA975">
        <v>0.84</v>
      </c>
      <c r="AB975">
        <v>21</v>
      </c>
      <c r="AC975">
        <v>13</v>
      </c>
      <c r="AD975">
        <v>8</v>
      </c>
      <c r="AE975">
        <v>61.9</v>
      </c>
      <c r="AF975">
        <v>12</v>
      </c>
      <c r="AG975">
        <v>9</v>
      </c>
      <c r="AH975">
        <v>2</v>
      </c>
      <c r="AI975">
        <v>10</v>
      </c>
    </row>
    <row r="976" spans="1:35" x14ac:dyDescent="0.2">
      <c r="A976" s="102">
        <v>1210</v>
      </c>
      <c r="B976">
        <v>6136</v>
      </c>
      <c r="C976" t="s">
        <v>1672</v>
      </c>
      <c r="D976" t="s">
        <v>1051</v>
      </c>
      <c r="E976">
        <v>1436</v>
      </c>
      <c r="F976">
        <v>1462</v>
      </c>
      <c r="G976">
        <v>700</v>
      </c>
      <c r="H976" t="s">
        <v>1042</v>
      </c>
      <c r="I976">
        <v>6183</v>
      </c>
      <c r="J976" t="s">
        <v>1217</v>
      </c>
      <c r="K976" t="s">
        <v>1052</v>
      </c>
      <c r="L976">
        <v>1265</v>
      </c>
      <c r="M976">
        <v>1272</v>
      </c>
      <c r="N976">
        <v>800</v>
      </c>
      <c r="O976" t="s">
        <v>1039</v>
      </c>
      <c r="P976">
        <v>0.88002463754105797</v>
      </c>
      <c r="Q976">
        <v>0.93393531407508101</v>
      </c>
      <c r="R976">
        <v>0.43475830705829099</v>
      </c>
      <c r="S976">
        <v>5.3361100136702699E-2</v>
      </c>
      <c r="T976">
        <v>-0.84002750214423805</v>
      </c>
      <c r="U976">
        <v>0.84002750214423805</v>
      </c>
      <c r="V976">
        <v>1.0743736427444199</v>
      </c>
      <c r="W976">
        <v>-6.44</v>
      </c>
      <c r="X976">
        <v>0.56999999999999995</v>
      </c>
      <c r="Y976">
        <v>350214</v>
      </c>
      <c r="Z976">
        <v>14592</v>
      </c>
      <c r="AA976">
        <v>0.75</v>
      </c>
      <c r="AB976">
        <v>24</v>
      </c>
      <c r="AC976">
        <v>15</v>
      </c>
      <c r="AD976">
        <v>9</v>
      </c>
      <c r="AE976">
        <v>62.5</v>
      </c>
      <c r="AF976">
        <v>9</v>
      </c>
      <c r="AG976">
        <v>15</v>
      </c>
      <c r="AH976">
        <v>5</v>
      </c>
      <c r="AI976">
        <v>4</v>
      </c>
    </row>
    <row r="977" spans="1:35" x14ac:dyDescent="0.2">
      <c r="A977" s="102">
        <v>3402</v>
      </c>
      <c r="B977">
        <v>4917</v>
      </c>
      <c r="C977" t="s">
        <v>1307</v>
      </c>
      <c r="D977" t="s">
        <v>1062</v>
      </c>
      <c r="E977">
        <v>2068</v>
      </c>
      <c r="F977">
        <v>2129</v>
      </c>
      <c r="G977">
        <v>500</v>
      </c>
      <c r="H977" t="s">
        <v>1042</v>
      </c>
      <c r="I977">
        <v>8919</v>
      </c>
      <c r="J977" t="s">
        <v>1363</v>
      </c>
      <c r="K977" t="s">
        <v>1059</v>
      </c>
      <c r="L977">
        <v>2032</v>
      </c>
      <c r="M977">
        <v>2126</v>
      </c>
      <c r="N977">
        <v>500</v>
      </c>
      <c r="O977" t="s">
        <v>1039</v>
      </c>
      <c r="P977">
        <v>0.74495399903371595</v>
      </c>
      <c r="Q977">
        <v>0.88234170805567003</v>
      </c>
      <c r="R977">
        <v>0.33847637277265202</v>
      </c>
      <c r="S977" s="15">
        <v>2.7556976030561702E-3</v>
      </c>
      <c r="T977">
        <v>-2.3673396891916898</v>
      </c>
      <c r="U977">
        <v>2.3673396891916898</v>
      </c>
      <c r="V977">
        <v>2.3908250889296099</v>
      </c>
      <c r="W977">
        <v>-22.28</v>
      </c>
      <c r="X977">
        <v>0.14000000000000001</v>
      </c>
      <c r="Y977">
        <v>349788</v>
      </c>
      <c r="Z977">
        <v>18410</v>
      </c>
      <c r="AA977">
        <v>0.85</v>
      </c>
      <c r="AB977">
        <v>19</v>
      </c>
      <c r="AC977">
        <v>10</v>
      </c>
      <c r="AD977">
        <v>9</v>
      </c>
      <c r="AE977">
        <v>52.63</v>
      </c>
      <c r="AF977">
        <v>7</v>
      </c>
      <c r="AG977">
        <v>9</v>
      </c>
      <c r="AH977">
        <v>9</v>
      </c>
      <c r="AI977">
        <v>1</v>
      </c>
    </row>
    <row r="978" spans="1:35" x14ac:dyDescent="0.2">
      <c r="A978" s="102">
        <v>339</v>
      </c>
      <c r="B978">
        <v>5929</v>
      </c>
      <c r="C978" t="s">
        <v>1395</v>
      </c>
      <c r="D978" t="s">
        <v>1189</v>
      </c>
      <c r="E978">
        <v>844</v>
      </c>
      <c r="F978">
        <v>860</v>
      </c>
      <c r="G978">
        <v>1200</v>
      </c>
      <c r="H978" t="s">
        <v>1042</v>
      </c>
      <c r="I978">
        <v>6474</v>
      </c>
      <c r="J978" t="s">
        <v>1673</v>
      </c>
      <c r="K978" t="s">
        <v>1051</v>
      </c>
      <c r="L978">
        <v>3250</v>
      </c>
      <c r="M978">
        <v>3355</v>
      </c>
      <c r="N978">
        <v>300</v>
      </c>
      <c r="O978" t="s">
        <v>1039</v>
      </c>
      <c r="P978">
        <v>0.96300758414989196</v>
      </c>
      <c r="Q978">
        <v>0.95671805279420197</v>
      </c>
      <c r="R978">
        <v>5.2985823486679899E-2</v>
      </c>
      <c r="S978">
        <v>5.0671717906950201E-2</v>
      </c>
      <c r="T978">
        <v>-2.08440260886458</v>
      </c>
      <c r="U978">
        <v>2.08440260886458</v>
      </c>
      <c r="V978">
        <v>1.84853267418647</v>
      </c>
      <c r="W978">
        <v>-9.83</v>
      </c>
      <c r="X978">
        <v>2.5299999999999998</v>
      </c>
      <c r="Y978">
        <v>349555</v>
      </c>
      <c r="Z978">
        <v>18398</v>
      </c>
      <c r="AA978">
        <v>1.01</v>
      </c>
      <c r="AB978">
        <v>19</v>
      </c>
      <c r="AC978">
        <v>14</v>
      </c>
      <c r="AD978">
        <v>5</v>
      </c>
      <c r="AE978">
        <v>73.680000000000007</v>
      </c>
      <c r="AF978">
        <v>11</v>
      </c>
      <c r="AG978">
        <v>10</v>
      </c>
      <c r="AH978">
        <v>4</v>
      </c>
      <c r="AI978">
        <v>5</v>
      </c>
    </row>
    <row r="979" spans="1:35" x14ac:dyDescent="0.2">
      <c r="A979" s="102">
        <v>3655</v>
      </c>
      <c r="B979">
        <v>1941</v>
      </c>
      <c r="C979" t="s">
        <v>1339</v>
      </c>
      <c r="D979" t="s">
        <v>1049</v>
      </c>
      <c r="E979">
        <v>2200</v>
      </c>
      <c r="F979">
        <v>2220</v>
      </c>
      <c r="G979">
        <v>400</v>
      </c>
      <c r="H979" t="s">
        <v>1039</v>
      </c>
      <c r="I979">
        <v>3076</v>
      </c>
      <c r="J979" t="s">
        <v>1293</v>
      </c>
      <c r="K979" t="s">
        <v>1046</v>
      </c>
      <c r="L979">
        <v>1388</v>
      </c>
      <c r="M979">
        <v>1418</v>
      </c>
      <c r="N979">
        <v>600</v>
      </c>
      <c r="O979" t="s">
        <v>1042</v>
      </c>
      <c r="P979">
        <v>0.88603667208628101</v>
      </c>
      <c r="Q979">
        <v>0.87537703508548603</v>
      </c>
      <c r="R979" s="106">
        <v>8.7238944817759803E-2</v>
      </c>
      <c r="S979">
        <v>7.5681407893352107E-2</v>
      </c>
      <c r="T979">
        <v>0.21352532802581201</v>
      </c>
      <c r="U979">
        <v>0.21352532802581201</v>
      </c>
      <c r="V979">
        <v>0.38642213650948398</v>
      </c>
      <c r="W979">
        <v>2.2799999999999998</v>
      </c>
      <c r="X979">
        <v>4.1900000000000004</v>
      </c>
      <c r="Y979">
        <v>349218</v>
      </c>
      <c r="Z979">
        <v>17461</v>
      </c>
      <c r="AA979">
        <v>0.98</v>
      </c>
      <c r="AB979">
        <v>20</v>
      </c>
      <c r="AC979">
        <v>15</v>
      </c>
      <c r="AD979">
        <v>5</v>
      </c>
      <c r="AE979">
        <v>75</v>
      </c>
      <c r="AF979">
        <v>14</v>
      </c>
      <c r="AG979">
        <v>9</v>
      </c>
      <c r="AH979">
        <v>3</v>
      </c>
      <c r="AI979">
        <v>8</v>
      </c>
    </row>
    <row r="980" spans="1:35" x14ac:dyDescent="0.2">
      <c r="A980" s="102">
        <v>4496</v>
      </c>
      <c r="B980">
        <v>1721</v>
      </c>
      <c r="C980" t="s">
        <v>1472</v>
      </c>
      <c r="D980" t="s">
        <v>1049</v>
      </c>
      <c r="E980">
        <v>3095</v>
      </c>
      <c r="F980">
        <v>2992</v>
      </c>
      <c r="G980">
        <v>300</v>
      </c>
      <c r="H980" t="s">
        <v>1039</v>
      </c>
      <c r="I980">
        <v>3401</v>
      </c>
      <c r="J980" t="s">
        <v>570</v>
      </c>
      <c r="K980" t="s">
        <v>1262</v>
      </c>
      <c r="L980">
        <v>1662</v>
      </c>
      <c r="M980">
        <v>1688</v>
      </c>
      <c r="N980">
        <v>500</v>
      </c>
      <c r="O980" t="s">
        <v>1042</v>
      </c>
      <c r="P980">
        <v>0.59593265078003399</v>
      </c>
      <c r="Q980">
        <v>0.84754881606011601</v>
      </c>
      <c r="R980" s="106">
        <v>0.18144733413413899</v>
      </c>
      <c r="S980" s="106">
        <v>3.5892830691362002E-3</v>
      </c>
      <c r="T980">
        <v>2.1890442367492602</v>
      </c>
      <c r="U980">
        <v>2.1890442367492602</v>
      </c>
      <c r="V980">
        <v>2.93991928519754</v>
      </c>
      <c r="W980">
        <v>11.75</v>
      </c>
      <c r="X980">
        <v>5.97</v>
      </c>
      <c r="Y980">
        <v>348919</v>
      </c>
      <c r="Z980">
        <v>16615</v>
      </c>
      <c r="AA980">
        <v>0.79</v>
      </c>
      <c r="AB980">
        <v>21</v>
      </c>
      <c r="AC980">
        <v>14</v>
      </c>
      <c r="AD980">
        <v>7</v>
      </c>
      <c r="AE980">
        <v>66.67</v>
      </c>
      <c r="AF980">
        <v>13</v>
      </c>
      <c r="AG980">
        <v>9</v>
      </c>
      <c r="AH980">
        <v>2</v>
      </c>
      <c r="AI980">
        <v>10</v>
      </c>
    </row>
    <row r="981" spans="1:35" x14ac:dyDescent="0.2">
      <c r="A981" s="102">
        <v>4288</v>
      </c>
      <c r="B981">
        <v>3289</v>
      </c>
      <c r="C981" t="s">
        <v>565</v>
      </c>
      <c r="D981" t="s">
        <v>1059</v>
      </c>
      <c r="E981">
        <v>538</v>
      </c>
      <c r="F981">
        <v>555</v>
      </c>
      <c r="G981">
        <v>1700</v>
      </c>
      <c r="H981" t="s">
        <v>1042</v>
      </c>
      <c r="I981">
        <v>9759</v>
      </c>
      <c r="J981" t="s">
        <v>423</v>
      </c>
      <c r="K981" t="s">
        <v>1041</v>
      </c>
      <c r="L981">
        <v>1592</v>
      </c>
      <c r="M981">
        <v>1617</v>
      </c>
      <c r="N981">
        <v>600</v>
      </c>
      <c r="O981" t="s">
        <v>1039</v>
      </c>
      <c r="P981">
        <v>0.94204139799512199</v>
      </c>
      <c r="Q981">
        <v>0.85499351071652097</v>
      </c>
      <c r="R981" s="15">
        <v>0.29222141043920302</v>
      </c>
      <c r="S981">
        <v>6.7098366173076004E-2</v>
      </c>
      <c r="T981">
        <v>-0.948727702838284</v>
      </c>
      <c r="U981">
        <v>0.948727702838284</v>
      </c>
      <c r="V981">
        <v>1.2476909107410501</v>
      </c>
      <c r="W981">
        <v>-11.28</v>
      </c>
      <c r="X981">
        <v>2.75</v>
      </c>
      <c r="Y981">
        <v>348555</v>
      </c>
      <c r="Z981">
        <v>15843</v>
      </c>
      <c r="AA981">
        <v>0.76</v>
      </c>
      <c r="AB981">
        <v>22</v>
      </c>
      <c r="AC981">
        <v>13</v>
      </c>
      <c r="AD981">
        <v>9</v>
      </c>
      <c r="AE981">
        <v>59.09</v>
      </c>
      <c r="AF981">
        <v>11</v>
      </c>
      <c r="AG981">
        <v>11</v>
      </c>
      <c r="AH981">
        <v>5</v>
      </c>
      <c r="AI981">
        <v>6</v>
      </c>
    </row>
    <row r="982" spans="1:35" x14ac:dyDescent="0.2">
      <c r="A982" s="102">
        <v>3021</v>
      </c>
      <c r="B982">
        <v>4188</v>
      </c>
      <c r="C982" t="s">
        <v>1205</v>
      </c>
      <c r="D982" t="s">
        <v>1062</v>
      </c>
      <c r="E982">
        <v>612.79999999999995</v>
      </c>
      <c r="F982">
        <v>621.70000000000005</v>
      </c>
      <c r="G982">
        <v>1400</v>
      </c>
      <c r="H982" t="s">
        <v>1042</v>
      </c>
      <c r="I982">
        <v>7270</v>
      </c>
      <c r="J982" t="s">
        <v>1768</v>
      </c>
      <c r="K982" t="s">
        <v>1055</v>
      </c>
      <c r="L982">
        <v>2152</v>
      </c>
      <c r="M982">
        <v>2220.5</v>
      </c>
      <c r="N982">
        <v>400</v>
      </c>
      <c r="O982" t="s">
        <v>1039</v>
      </c>
      <c r="P982">
        <v>0.94930506226269595</v>
      </c>
      <c r="Q982">
        <v>0.89316474338461505</v>
      </c>
      <c r="R982">
        <v>0.26151523279916999</v>
      </c>
      <c r="S982">
        <v>4.0921288510658703E-2</v>
      </c>
      <c r="T982">
        <v>-0.81729501932888504</v>
      </c>
      <c r="U982">
        <v>0.81729501932888504</v>
      </c>
      <c r="V982">
        <v>0.459431561101247</v>
      </c>
      <c r="W982">
        <v>-5.07</v>
      </c>
      <c r="X982">
        <v>2.0099999999999998</v>
      </c>
      <c r="Y982">
        <v>348517</v>
      </c>
      <c r="Z982">
        <v>14522</v>
      </c>
      <c r="AA982">
        <v>0.7</v>
      </c>
      <c r="AB982">
        <v>24</v>
      </c>
      <c r="AC982">
        <v>14</v>
      </c>
      <c r="AD982">
        <v>10</v>
      </c>
      <c r="AE982">
        <v>58.33</v>
      </c>
      <c r="AF982">
        <v>12</v>
      </c>
      <c r="AG982">
        <v>10</v>
      </c>
      <c r="AH982">
        <v>5</v>
      </c>
      <c r="AI982">
        <v>9</v>
      </c>
    </row>
    <row r="983" spans="1:35" x14ac:dyDescent="0.2">
      <c r="A983" s="102">
        <v>5</v>
      </c>
      <c r="B983">
        <v>4208</v>
      </c>
      <c r="C983" t="s">
        <v>1183</v>
      </c>
      <c r="D983" t="s">
        <v>1062</v>
      </c>
      <c r="E983">
        <v>1785</v>
      </c>
      <c r="F983">
        <v>1832</v>
      </c>
      <c r="G983">
        <v>600</v>
      </c>
      <c r="H983" t="s">
        <v>1039</v>
      </c>
      <c r="I983">
        <v>6472</v>
      </c>
      <c r="J983" t="s">
        <v>59</v>
      </c>
      <c r="K983" t="s">
        <v>1051</v>
      </c>
      <c r="L983">
        <v>211</v>
      </c>
      <c r="M983">
        <v>220</v>
      </c>
      <c r="N983">
        <v>5000</v>
      </c>
      <c r="O983" t="s">
        <v>1042</v>
      </c>
      <c r="P983">
        <v>0.97394942152349495</v>
      </c>
      <c r="Q983">
        <v>0.98343181046477701</v>
      </c>
      <c r="R983">
        <v>0.48043231109690199</v>
      </c>
      <c r="S983">
        <v>2.58107252019898E-2</v>
      </c>
      <c r="T983">
        <v>0.25143492760029101</v>
      </c>
      <c r="U983">
        <v>0.25143492760029101</v>
      </c>
      <c r="V983">
        <v>0.72363020528079103</v>
      </c>
      <c r="W983">
        <v>2.34</v>
      </c>
      <c r="X983">
        <v>7.0000000000000007E-2</v>
      </c>
      <c r="Y983">
        <v>347818</v>
      </c>
      <c r="Z983">
        <v>15123</v>
      </c>
      <c r="AA983">
        <v>0.77</v>
      </c>
      <c r="AB983">
        <v>23</v>
      </c>
      <c r="AC983">
        <v>17</v>
      </c>
      <c r="AD983">
        <v>6</v>
      </c>
      <c r="AE983">
        <v>73.91</v>
      </c>
      <c r="AF983">
        <v>12</v>
      </c>
      <c r="AG983">
        <v>9</v>
      </c>
      <c r="AH983">
        <v>5</v>
      </c>
      <c r="AI983">
        <v>9</v>
      </c>
    </row>
    <row r="984" spans="1:35" x14ac:dyDescent="0.2">
      <c r="A984" s="102">
        <v>476</v>
      </c>
      <c r="B984">
        <v>3289</v>
      </c>
      <c r="C984" t="s">
        <v>565</v>
      </c>
      <c r="D984" t="s">
        <v>1059</v>
      </c>
      <c r="E984">
        <v>538</v>
      </c>
      <c r="F984">
        <v>555</v>
      </c>
      <c r="G984">
        <v>1900</v>
      </c>
      <c r="H984" t="s">
        <v>1039</v>
      </c>
      <c r="I984">
        <v>8425</v>
      </c>
      <c r="J984" t="s">
        <v>1169</v>
      </c>
      <c r="K984" t="s">
        <v>1045</v>
      </c>
      <c r="L984">
        <v>2115</v>
      </c>
      <c r="M984">
        <v>2116</v>
      </c>
      <c r="N984">
        <v>500</v>
      </c>
      <c r="O984" t="s">
        <v>1042</v>
      </c>
      <c r="P984">
        <v>0.96837595930369302</v>
      </c>
      <c r="Q984">
        <v>0.95232124296625098</v>
      </c>
      <c r="R984">
        <v>0.25215673489152302</v>
      </c>
      <c r="S984" s="15">
        <v>1.73112492944365E-2</v>
      </c>
      <c r="T984">
        <v>1.58503412207077</v>
      </c>
      <c r="U984">
        <v>1.58503412207077</v>
      </c>
      <c r="V984">
        <v>1.10077738178073</v>
      </c>
      <c r="W984">
        <v>7.59</v>
      </c>
      <c r="X984">
        <v>0.33</v>
      </c>
      <c r="Y984">
        <v>347773</v>
      </c>
      <c r="Z984">
        <v>17389</v>
      </c>
      <c r="AA984">
        <v>0.79</v>
      </c>
      <c r="AB984">
        <v>20</v>
      </c>
      <c r="AC984">
        <v>13</v>
      </c>
      <c r="AD984">
        <v>7</v>
      </c>
      <c r="AE984">
        <v>65</v>
      </c>
      <c r="AF984">
        <v>11</v>
      </c>
      <c r="AG984">
        <v>9</v>
      </c>
      <c r="AH984">
        <v>4</v>
      </c>
      <c r="AI984">
        <v>7</v>
      </c>
    </row>
    <row r="985" spans="1:35" x14ac:dyDescent="0.2">
      <c r="A985" s="102">
        <v>4284</v>
      </c>
      <c r="B985">
        <v>2229</v>
      </c>
      <c r="C985" t="s">
        <v>1437</v>
      </c>
      <c r="D985" t="s">
        <v>1065</v>
      </c>
      <c r="E985">
        <v>3250</v>
      </c>
      <c r="F985">
        <v>3270</v>
      </c>
      <c r="G985">
        <v>300</v>
      </c>
      <c r="H985" t="s">
        <v>1039</v>
      </c>
      <c r="I985">
        <v>3191</v>
      </c>
      <c r="J985" t="s">
        <v>1325</v>
      </c>
      <c r="K985" t="s">
        <v>1063</v>
      </c>
      <c r="L985">
        <v>1277</v>
      </c>
      <c r="M985">
        <v>1282</v>
      </c>
      <c r="N985">
        <v>800</v>
      </c>
      <c r="O985" t="s">
        <v>1042</v>
      </c>
      <c r="P985">
        <v>0.892294873751173</v>
      </c>
      <c r="Q985">
        <v>0.85516102279880701</v>
      </c>
      <c r="R985">
        <v>0.285860009501617</v>
      </c>
      <c r="S985">
        <v>5.0398526026108399E-2</v>
      </c>
      <c r="T985">
        <v>0.142031637987794</v>
      </c>
      <c r="U985">
        <v>0.142031637987794</v>
      </c>
      <c r="V985">
        <v>0.17523524676521299</v>
      </c>
      <c r="W985">
        <v>0.94</v>
      </c>
      <c r="X985">
        <v>4.55</v>
      </c>
      <c r="Y985">
        <v>347338</v>
      </c>
      <c r="Z985">
        <v>18281</v>
      </c>
      <c r="AA985">
        <v>0.93</v>
      </c>
      <c r="AB985">
        <v>19</v>
      </c>
      <c r="AC985">
        <v>11</v>
      </c>
      <c r="AD985">
        <v>8</v>
      </c>
      <c r="AE985">
        <v>57.89</v>
      </c>
      <c r="AF985">
        <v>11</v>
      </c>
      <c r="AG985">
        <v>10</v>
      </c>
      <c r="AH985">
        <v>5</v>
      </c>
      <c r="AI985">
        <v>4</v>
      </c>
    </row>
    <row r="986" spans="1:35" x14ac:dyDescent="0.2">
      <c r="A986" s="102">
        <v>895</v>
      </c>
      <c r="B986">
        <v>1605</v>
      </c>
      <c r="C986" t="s">
        <v>1219</v>
      </c>
      <c r="D986" t="s">
        <v>1202</v>
      </c>
      <c r="E986">
        <v>709.5</v>
      </c>
      <c r="F986">
        <v>697</v>
      </c>
      <c r="G986">
        <v>1600</v>
      </c>
      <c r="H986" t="s">
        <v>1042</v>
      </c>
      <c r="I986">
        <v>4208</v>
      </c>
      <c r="J986" t="s">
        <v>1183</v>
      </c>
      <c r="K986" t="s">
        <v>1062</v>
      </c>
      <c r="L986">
        <v>1785</v>
      </c>
      <c r="M986">
        <v>1832</v>
      </c>
      <c r="N986">
        <v>600</v>
      </c>
      <c r="O986" t="s">
        <v>1039</v>
      </c>
      <c r="P986">
        <v>0.95321721531273496</v>
      </c>
      <c r="Q986">
        <v>0.94090330376065201</v>
      </c>
      <c r="R986">
        <v>0.18444937090263699</v>
      </c>
      <c r="S986">
        <v>8.8665046434796599E-2</v>
      </c>
      <c r="T986">
        <v>-0.90995859876157004</v>
      </c>
      <c r="U986">
        <v>0.90995859876157004</v>
      </c>
      <c r="V986">
        <v>0.76349191782913695</v>
      </c>
      <c r="W986">
        <v>-11.73</v>
      </c>
      <c r="X986">
        <v>1.46</v>
      </c>
      <c r="Y986">
        <v>346666</v>
      </c>
      <c r="Z986">
        <v>13867</v>
      </c>
      <c r="AA986">
        <v>0.76</v>
      </c>
      <c r="AB986">
        <v>25</v>
      </c>
      <c r="AC986">
        <v>16</v>
      </c>
      <c r="AD986">
        <v>9</v>
      </c>
      <c r="AE986">
        <v>64</v>
      </c>
      <c r="AF986">
        <v>8</v>
      </c>
      <c r="AG986">
        <v>15</v>
      </c>
      <c r="AH986">
        <v>9</v>
      </c>
      <c r="AI986">
        <v>1</v>
      </c>
    </row>
    <row r="987" spans="1:35" x14ac:dyDescent="0.2">
      <c r="A987" s="102">
        <v>2657</v>
      </c>
      <c r="B987">
        <v>6028</v>
      </c>
      <c r="C987" t="s">
        <v>498</v>
      </c>
      <c r="D987" t="s">
        <v>1052</v>
      </c>
      <c r="E987">
        <v>6010</v>
      </c>
      <c r="F987">
        <v>6320</v>
      </c>
      <c r="G987">
        <v>100</v>
      </c>
      <c r="H987" t="s">
        <v>1039</v>
      </c>
      <c r="I987">
        <v>8306</v>
      </c>
      <c r="J987" t="s">
        <v>1186</v>
      </c>
      <c r="K987" t="s">
        <v>1083</v>
      </c>
      <c r="L987">
        <v>421</v>
      </c>
      <c r="M987">
        <v>423.8</v>
      </c>
      <c r="N987">
        <v>1500</v>
      </c>
      <c r="O987" t="s">
        <v>1042</v>
      </c>
      <c r="P987">
        <v>0.94345215834889795</v>
      </c>
      <c r="Q987">
        <v>0.90229150198649299</v>
      </c>
      <c r="R987">
        <v>1.12970854482339E-2</v>
      </c>
      <c r="S987">
        <v>4.7071326059331599E-2</v>
      </c>
      <c r="T987">
        <v>2.3323361681800399</v>
      </c>
      <c r="U987">
        <v>2.3323361681800399</v>
      </c>
      <c r="V987">
        <v>1.8010642005977699</v>
      </c>
      <c r="W987">
        <v>15.69</v>
      </c>
      <c r="X987">
        <v>0.59</v>
      </c>
      <c r="Y987">
        <v>346551</v>
      </c>
      <c r="Z987">
        <v>13329</v>
      </c>
      <c r="AA987">
        <v>0.61</v>
      </c>
      <c r="AB987">
        <v>26</v>
      </c>
      <c r="AC987">
        <v>14</v>
      </c>
      <c r="AD987">
        <v>12</v>
      </c>
      <c r="AE987">
        <v>53.85</v>
      </c>
      <c r="AF987">
        <v>8</v>
      </c>
      <c r="AG987">
        <v>13</v>
      </c>
      <c r="AH987">
        <v>10</v>
      </c>
      <c r="AI987">
        <v>3</v>
      </c>
    </row>
    <row r="988" spans="1:35" x14ac:dyDescent="0.2">
      <c r="A988" s="102">
        <v>1672</v>
      </c>
      <c r="B988">
        <v>1417</v>
      </c>
      <c r="C988" t="s">
        <v>1777</v>
      </c>
      <c r="D988" t="s">
        <v>1049</v>
      </c>
      <c r="E988">
        <v>1422</v>
      </c>
      <c r="F988">
        <v>1449</v>
      </c>
      <c r="G988">
        <v>700</v>
      </c>
      <c r="H988" t="s">
        <v>1039</v>
      </c>
      <c r="I988">
        <v>9024</v>
      </c>
      <c r="J988" t="s">
        <v>1778</v>
      </c>
      <c r="K988" t="s">
        <v>1125</v>
      </c>
      <c r="L988">
        <v>1268</v>
      </c>
      <c r="M988">
        <v>1321</v>
      </c>
      <c r="N988">
        <v>800</v>
      </c>
      <c r="O988" t="s">
        <v>1042</v>
      </c>
      <c r="P988">
        <v>0.86318414866023596</v>
      </c>
      <c r="Q988">
        <v>0.92461846149868798</v>
      </c>
      <c r="R988">
        <v>5.9378290348174302E-2</v>
      </c>
      <c r="S988" s="15">
        <v>3.01790647546306E-2</v>
      </c>
      <c r="T988">
        <v>1.35416245654853</v>
      </c>
      <c r="U988">
        <v>1.35416245654853</v>
      </c>
      <c r="V988">
        <v>1.9623997747333599</v>
      </c>
      <c r="W988">
        <v>8.65</v>
      </c>
      <c r="X988">
        <v>4.1900000000000004</v>
      </c>
      <c r="Y988">
        <v>346242</v>
      </c>
      <c r="Z988">
        <v>18223</v>
      </c>
      <c r="AA988">
        <v>0.89</v>
      </c>
      <c r="AB988">
        <v>19</v>
      </c>
      <c r="AC988">
        <v>13</v>
      </c>
      <c r="AD988">
        <v>6</v>
      </c>
      <c r="AE988">
        <v>68.42</v>
      </c>
      <c r="AF988">
        <v>12</v>
      </c>
      <c r="AG988">
        <v>9</v>
      </c>
      <c r="AH988">
        <v>4</v>
      </c>
      <c r="AI988">
        <v>6</v>
      </c>
    </row>
    <row r="989" spans="1:35" x14ac:dyDescent="0.2">
      <c r="A989" s="102">
        <v>411</v>
      </c>
      <c r="B989">
        <v>7278</v>
      </c>
      <c r="C989" t="s">
        <v>42</v>
      </c>
      <c r="D989" t="s">
        <v>1055</v>
      </c>
      <c r="E989">
        <v>1680</v>
      </c>
      <c r="F989">
        <v>1693</v>
      </c>
      <c r="G989">
        <v>500</v>
      </c>
      <c r="H989" t="s">
        <v>1039</v>
      </c>
      <c r="I989">
        <v>8309</v>
      </c>
      <c r="J989" t="s">
        <v>736</v>
      </c>
      <c r="K989" t="s">
        <v>1083</v>
      </c>
      <c r="L989">
        <v>3050</v>
      </c>
      <c r="M989">
        <v>3058</v>
      </c>
      <c r="N989">
        <v>300</v>
      </c>
      <c r="O989" t="s">
        <v>1042</v>
      </c>
      <c r="P989">
        <v>0.91951999774719195</v>
      </c>
      <c r="Q989">
        <v>0.95426853891352503</v>
      </c>
      <c r="R989">
        <v>0.35542983803073103</v>
      </c>
      <c r="S989" s="15">
        <v>8.6611606279718093E-3</v>
      </c>
      <c r="T989">
        <v>0.46905035637123799</v>
      </c>
      <c r="U989">
        <v>0.46905035637123799</v>
      </c>
      <c r="V989">
        <v>0.171868689864352</v>
      </c>
      <c r="W989">
        <v>2.94</v>
      </c>
      <c r="X989">
        <v>7.73</v>
      </c>
      <c r="Y989">
        <v>346015</v>
      </c>
      <c r="Z989">
        <v>28835</v>
      </c>
      <c r="AA989">
        <v>1.66</v>
      </c>
      <c r="AB989">
        <v>12</v>
      </c>
      <c r="AC989">
        <v>9</v>
      </c>
      <c r="AD989">
        <v>3</v>
      </c>
      <c r="AE989">
        <v>75</v>
      </c>
      <c r="AF989">
        <v>11</v>
      </c>
      <c r="AG989">
        <v>7</v>
      </c>
      <c r="AH989">
        <v>2</v>
      </c>
      <c r="AI989">
        <v>3</v>
      </c>
    </row>
    <row r="990" spans="1:35" x14ac:dyDescent="0.2">
      <c r="A990" s="102">
        <v>3128</v>
      </c>
      <c r="B990">
        <v>5301</v>
      </c>
      <c r="C990" t="s">
        <v>622</v>
      </c>
      <c r="D990" t="s">
        <v>1038</v>
      </c>
      <c r="E990">
        <v>846</v>
      </c>
      <c r="F990">
        <v>867</v>
      </c>
      <c r="G990">
        <v>1200</v>
      </c>
      <c r="H990" t="s">
        <v>1039</v>
      </c>
      <c r="I990">
        <v>8078</v>
      </c>
      <c r="J990" t="s">
        <v>1378</v>
      </c>
      <c r="K990" t="s">
        <v>1046</v>
      </c>
      <c r="L990">
        <v>1740</v>
      </c>
      <c r="M990">
        <v>1793</v>
      </c>
      <c r="N990">
        <v>600</v>
      </c>
      <c r="O990" t="s">
        <v>1042</v>
      </c>
      <c r="P990">
        <v>0.75920168234818297</v>
      </c>
      <c r="Q990">
        <v>0.89063710798748896</v>
      </c>
      <c r="R990" s="15">
        <v>8.0836911564864306E-2</v>
      </c>
      <c r="S990" s="106">
        <v>5.5599075293571998E-3</v>
      </c>
      <c r="T990">
        <v>0.193925140584573</v>
      </c>
      <c r="U990">
        <v>0.193925140584573</v>
      </c>
      <c r="V990">
        <v>0.159436637487512</v>
      </c>
      <c r="W990">
        <v>3.06</v>
      </c>
      <c r="X990">
        <v>3.29</v>
      </c>
      <c r="Y990">
        <v>345961</v>
      </c>
      <c r="Z990">
        <v>11532</v>
      </c>
      <c r="AA990">
        <v>0.71</v>
      </c>
      <c r="AB990">
        <v>30</v>
      </c>
      <c r="AC990">
        <v>18</v>
      </c>
      <c r="AD990">
        <v>12</v>
      </c>
      <c r="AE990">
        <v>60</v>
      </c>
      <c r="AF990">
        <v>6</v>
      </c>
      <c r="AG990">
        <v>17</v>
      </c>
      <c r="AH990">
        <v>12</v>
      </c>
      <c r="AI990">
        <v>1</v>
      </c>
    </row>
    <row r="991" spans="1:35" x14ac:dyDescent="0.2">
      <c r="A991" s="102">
        <v>433</v>
      </c>
      <c r="B991">
        <v>1808</v>
      </c>
      <c r="C991" t="s">
        <v>512</v>
      </c>
      <c r="D991" t="s">
        <v>1049</v>
      </c>
      <c r="E991">
        <v>1197</v>
      </c>
      <c r="F991">
        <v>1208</v>
      </c>
      <c r="G991">
        <v>900</v>
      </c>
      <c r="H991" t="s">
        <v>1039</v>
      </c>
      <c r="I991">
        <v>1911</v>
      </c>
      <c r="J991" t="s">
        <v>49</v>
      </c>
      <c r="K991" t="s">
        <v>1049</v>
      </c>
      <c r="L991">
        <v>1299</v>
      </c>
      <c r="M991">
        <v>1337</v>
      </c>
      <c r="N991">
        <v>800</v>
      </c>
      <c r="O991" t="s">
        <v>1042</v>
      </c>
      <c r="P991">
        <v>0.94644368007008794</v>
      </c>
      <c r="Q991">
        <v>0.95350187501649697</v>
      </c>
      <c r="R991" s="106">
        <v>6.3681105618581701E-2</v>
      </c>
      <c r="S991" s="106">
        <v>1.61764065715433E-2</v>
      </c>
      <c r="T991">
        <v>0.42104396067070299</v>
      </c>
      <c r="U991">
        <v>0.42104396067070299</v>
      </c>
      <c r="V991">
        <v>0.71678500173409398</v>
      </c>
      <c r="W991">
        <v>2.0499999999999998</v>
      </c>
      <c r="X991">
        <v>1.65</v>
      </c>
      <c r="Y991">
        <v>345778</v>
      </c>
      <c r="Z991">
        <v>18199</v>
      </c>
      <c r="AA991">
        <v>0.9</v>
      </c>
      <c r="AB991">
        <v>19</v>
      </c>
      <c r="AC991">
        <v>11</v>
      </c>
      <c r="AD991">
        <v>8</v>
      </c>
      <c r="AE991">
        <v>57.89</v>
      </c>
      <c r="AF991">
        <v>14</v>
      </c>
      <c r="AG991">
        <v>7</v>
      </c>
      <c r="AH991">
        <v>2</v>
      </c>
      <c r="AI991">
        <v>10</v>
      </c>
    </row>
    <row r="992" spans="1:35" x14ac:dyDescent="0.2">
      <c r="A992" s="102">
        <v>630</v>
      </c>
      <c r="B992">
        <v>1833</v>
      </c>
      <c r="C992" t="s">
        <v>1384</v>
      </c>
      <c r="D992" t="s">
        <v>1049</v>
      </c>
      <c r="E992">
        <v>2398</v>
      </c>
      <c r="F992">
        <v>2437</v>
      </c>
      <c r="G992">
        <v>400</v>
      </c>
      <c r="H992" t="s">
        <v>1042</v>
      </c>
      <c r="I992">
        <v>2531</v>
      </c>
      <c r="J992" t="s">
        <v>1064</v>
      </c>
      <c r="K992" t="s">
        <v>1065</v>
      </c>
      <c r="L992">
        <v>832</v>
      </c>
      <c r="M992">
        <v>823</v>
      </c>
      <c r="N992">
        <v>1200</v>
      </c>
      <c r="O992" t="s">
        <v>1039</v>
      </c>
      <c r="P992">
        <v>0.920397516116226</v>
      </c>
      <c r="Q992">
        <v>0.94782240282809704</v>
      </c>
      <c r="R992">
        <v>0.19307624203926299</v>
      </c>
      <c r="S992">
        <v>9.36544612993329E-2</v>
      </c>
      <c r="T992">
        <v>-0.390095173628215</v>
      </c>
      <c r="U992">
        <v>0.390095173628215</v>
      </c>
      <c r="V992">
        <v>0.68491724681353605</v>
      </c>
      <c r="W992">
        <v>-1.56</v>
      </c>
      <c r="X992">
        <v>1.31</v>
      </c>
      <c r="Y992">
        <v>345611</v>
      </c>
      <c r="Z992">
        <v>20330</v>
      </c>
      <c r="AA992">
        <v>1.01</v>
      </c>
      <c r="AB992">
        <v>17</v>
      </c>
      <c r="AC992">
        <v>13</v>
      </c>
      <c r="AD992">
        <v>4</v>
      </c>
      <c r="AE992">
        <v>76.47</v>
      </c>
      <c r="AF992">
        <v>10</v>
      </c>
      <c r="AG992">
        <v>7</v>
      </c>
      <c r="AH992">
        <v>5</v>
      </c>
      <c r="AI992">
        <v>5</v>
      </c>
    </row>
    <row r="993" spans="1:35" x14ac:dyDescent="0.2">
      <c r="A993" s="102">
        <v>5065</v>
      </c>
      <c r="B993">
        <v>4704</v>
      </c>
      <c r="C993" t="s">
        <v>1002</v>
      </c>
      <c r="D993" t="s">
        <v>1041</v>
      </c>
      <c r="E993">
        <v>5400</v>
      </c>
      <c r="F993">
        <v>5370</v>
      </c>
      <c r="G993">
        <v>200</v>
      </c>
      <c r="H993" t="s">
        <v>1042</v>
      </c>
      <c r="I993">
        <v>6134</v>
      </c>
      <c r="J993" t="s">
        <v>1214</v>
      </c>
      <c r="K993" t="s">
        <v>1051</v>
      </c>
      <c r="L993">
        <v>1800</v>
      </c>
      <c r="M993">
        <v>1792</v>
      </c>
      <c r="N993">
        <v>600</v>
      </c>
      <c r="O993" t="s">
        <v>1039</v>
      </c>
      <c r="P993">
        <v>0.866298955519619</v>
      </c>
      <c r="Q993">
        <v>0.82500292773440698</v>
      </c>
      <c r="R993">
        <v>5.3923286733380902E-3</v>
      </c>
      <c r="S993">
        <v>3.2960826535301399E-2</v>
      </c>
      <c r="T993">
        <v>-0.55486066661101197</v>
      </c>
      <c r="U993">
        <v>0.55486066661101197</v>
      </c>
      <c r="V993">
        <v>0.196575959956625</v>
      </c>
      <c r="W993">
        <v>-2.78</v>
      </c>
      <c r="X993">
        <v>0.11</v>
      </c>
      <c r="Y993">
        <v>345591</v>
      </c>
      <c r="Z993">
        <v>23039</v>
      </c>
      <c r="AA993">
        <v>1.57</v>
      </c>
      <c r="AB993">
        <v>15</v>
      </c>
      <c r="AC993">
        <v>11</v>
      </c>
      <c r="AD993">
        <v>4</v>
      </c>
      <c r="AE993">
        <v>73.33</v>
      </c>
      <c r="AF993">
        <v>10</v>
      </c>
      <c r="AG993">
        <v>8</v>
      </c>
      <c r="AH993">
        <v>2</v>
      </c>
      <c r="AI993">
        <v>5</v>
      </c>
    </row>
    <row r="994" spans="1:35" x14ac:dyDescent="0.2">
      <c r="A994" s="102">
        <v>3872</v>
      </c>
      <c r="B994">
        <v>2579</v>
      </c>
      <c r="C994" t="s">
        <v>1475</v>
      </c>
      <c r="D994" t="s">
        <v>1065</v>
      </c>
      <c r="E994">
        <v>1991</v>
      </c>
      <c r="F994">
        <v>2061</v>
      </c>
      <c r="G994">
        <v>500</v>
      </c>
      <c r="H994" t="s">
        <v>1042</v>
      </c>
      <c r="I994">
        <v>4401</v>
      </c>
      <c r="J994" t="s">
        <v>222</v>
      </c>
      <c r="K994" t="s">
        <v>1062</v>
      </c>
      <c r="L994">
        <v>1414</v>
      </c>
      <c r="M994">
        <v>1427</v>
      </c>
      <c r="N994">
        <v>700</v>
      </c>
      <c r="O994" t="s">
        <v>1039</v>
      </c>
      <c r="P994">
        <v>0.88139245374342901</v>
      </c>
      <c r="Q994">
        <v>0.86918604332314198</v>
      </c>
      <c r="R994">
        <v>0.14563780816997801</v>
      </c>
      <c r="S994" s="15">
        <v>2.4275177379316799E-2</v>
      </c>
      <c r="T994">
        <v>-1.66037624167177</v>
      </c>
      <c r="U994">
        <v>1.66037624167177</v>
      </c>
      <c r="V994">
        <v>1.9952645749448801</v>
      </c>
      <c r="W994">
        <v>-16.190000000000001</v>
      </c>
      <c r="X994">
        <v>3.07</v>
      </c>
      <c r="Y994">
        <v>345578</v>
      </c>
      <c r="Z994">
        <v>18188</v>
      </c>
      <c r="AA994">
        <v>0.72</v>
      </c>
      <c r="AB994">
        <v>19</v>
      </c>
      <c r="AC994">
        <v>10</v>
      </c>
      <c r="AD994">
        <v>9</v>
      </c>
      <c r="AE994">
        <v>52.63</v>
      </c>
      <c r="AF994">
        <v>12</v>
      </c>
      <c r="AG994">
        <v>8</v>
      </c>
      <c r="AH994">
        <v>5</v>
      </c>
      <c r="AI994">
        <v>6</v>
      </c>
    </row>
    <row r="995" spans="1:35" x14ac:dyDescent="0.2">
      <c r="A995" s="102">
        <v>4258</v>
      </c>
      <c r="B995">
        <v>5423</v>
      </c>
      <c r="C995" t="s">
        <v>1670</v>
      </c>
      <c r="D995" t="s">
        <v>1081</v>
      </c>
      <c r="E995">
        <v>767</v>
      </c>
      <c r="F995">
        <v>776</v>
      </c>
      <c r="G995">
        <v>1300</v>
      </c>
      <c r="H995" t="s">
        <v>1039</v>
      </c>
      <c r="I995">
        <v>6183</v>
      </c>
      <c r="J995" t="s">
        <v>1217</v>
      </c>
      <c r="K995" t="s">
        <v>1052</v>
      </c>
      <c r="L995">
        <v>1265</v>
      </c>
      <c r="M995">
        <v>1272</v>
      </c>
      <c r="N995">
        <v>800</v>
      </c>
      <c r="O995" t="s">
        <v>1042</v>
      </c>
      <c r="P995">
        <v>0.80017271344462604</v>
      </c>
      <c r="Q995">
        <v>0.85599874144431798</v>
      </c>
      <c r="R995">
        <v>7.8520664729243198E-2</v>
      </c>
      <c r="S995" s="15">
        <v>8.9308659851052893E-2</v>
      </c>
      <c r="T995">
        <v>0.72739479701640797</v>
      </c>
      <c r="U995">
        <v>0.72739479701640797</v>
      </c>
      <c r="V995">
        <v>0.75151430925065499</v>
      </c>
      <c r="W995">
        <v>7.05</v>
      </c>
      <c r="X995">
        <v>0.86</v>
      </c>
      <c r="Y995">
        <v>345503</v>
      </c>
      <c r="Z995">
        <v>19195</v>
      </c>
      <c r="AA995">
        <v>0.94</v>
      </c>
      <c r="AB995">
        <v>18</v>
      </c>
      <c r="AC995">
        <v>12</v>
      </c>
      <c r="AD995">
        <v>6</v>
      </c>
      <c r="AE995">
        <v>66.67</v>
      </c>
      <c r="AF995">
        <v>10</v>
      </c>
      <c r="AG995">
        <v>10</v>
      </c>
      <c r="AH995">
        <v>5</v>
      </c>
      <c r="AI995">
        <v>3</v>
      </c>
    </row>
    <row r="996" spans="1:35" x14ac:dyDescent="0.2">
      <c r="A996" s="102">
        <v>4152</v>
      </c>
      <c r="B996">
        <v>3405</v>
      </c>
      <c r="C996" t="s">
        <v>1476</v>
      </c>
      <c r="D996" t="s">
        <v>1062</v>
      </c>
      <c r="E996">
        <v>1096</v>
      </c>
      <c r="F996">
        <v>1113</v>
      </c>
      <c r="G996">
        <v>900</v>
      </c>
      <c r="H996" t="s">
        <v>1039</v>
      </c>
      <c r="I996">
        <v>9716</v>
      </c>
      <c r="J996" t="s">
        <v>1191</v>
      </c>
      <c r="K996" t="s">
        <v>1052</v>
      </c>
      <c r="L996">
        <v>846</v>
      </c>
      <c r="M996">
        <v>861</v>
      </c>
      <c r="N996">
        <v>1200</v>
      </c>
      <c r="O996" t="s">
        <v>1042</v>
      </c>
      <c r="P996">
        <v>0.93488368331912897</v>
      </c>
      <c r="Q996">
        <v>0.85959041467027897</v>
      </c>
      <c r="R996">
        <v>2.7963147937704599E-2</v>
      </c>
      <c r="S996">
        <v>3.8371465334453E-2</v>
      </c>
      <c r="T996">
        <v>0.51730522156538905</v>
      </c>
      <c r="U996">
        <v>0.51730522156538905</v>
      </c>
      <c r="V996">
        <v>0.54760783442538297</v>
      </c>
      <c r="W996">
        <v>6.11</v>
      </c>
      <c r="X996">
        <v>3.14</v>
      </c>
      <c r="Y996">
        <v>345109</v>
      </c>
      <c r="Z996">
        <v>19173</v>
      </c>
      <c r="AA996">
        <v>0.94</v>
      </c>
      <c r="AB996">
        <v>18</v>
      </c>
      <c r="AC996">
        <v>10</v>
      </c>
      <c r="AD996">
        <v>8</v>
      </c>
      <c r="AE996">
        <v>55.56</v>
      </c>
      <c r="AF996">
        <v>10</v>
      </c>
      <c r="AG996">
        <v>9</v>
      </c>
      <c r="AH996">
        <v>6</v>
      </c>
      <c r="AI996">
        <v>3</v>
      </c>
    </row>
    <row r="997" spans="1:35" x14ac:dyDescent="0.2">
      <c r="A997" s="102">
        <v>897</v>
      </c>
      <c r="B997">
        <v>6501</v>
      </c>
      <c r="C997" t="s">
        <v>1178</v>
      </c>
      <c r="D997" t="s">
        <v>1044</v>
      </c>
      <c r="E997">
        <v>3234</v>
      </c>
      <c r="F997">
        <v>3268</v>
      </c>
      <c r="G997">
        <v>300</v>
      </c>
      <c r="H997" t="s">
        <v>1039</v>
      </c>
      <c r="I997">
        <v>6925</v>
      </c>
      <c r="J997" t="s">
        <v>1361</v>
      </c>
      <c r="K997" t="s">
        <v>1044</v>
      </c>
      <c r="L997">
        <v>1147</v>
      </c>
      <c r="M997">
        <v>1159</v>
      </c>
      <c r="N997">
        <v>800</v>
      </c>
      <c r="O997" t="s">
        <v>1042</v>
      </c>
      <c r="P997">
        <v>0.93017103346720098</v>
      </c>
      <c r="Q997">
        <v>0.94085205623469703</v>
      </c>
      <c r="R997">
        <v>0.435285083056206</v>
      </c>
      <c r="S997">
        <v>5.90923191672365E-2</v>
      </c>
      <c r="T997">
        <v>0.26459175502503901</v>
      </c>
      <c r="U997">
        <v>0.26459175502503901</v>
      </c>
      <c r="V997">
        <v>0.317696956834288</v>
      </c>
      <c r="W997">
        <v>1.49</v>
      </c>
      <c r="X997">
        <v>5.43</v>
      </c>
      <c r="Y997">
        <v>345038</v>
      </c>
      <c r="Z997">
        <v>21565</v>
      </c>
      <c r="AA997">
        <v>1.26</v>
      </c>
      <c r="AB997">
        <v>16</v>
      </c>
      <c r="AC997">
        <v>9</v>
      </c>
      <c r="AD997">
        <v>7</v>
      </c>
      <c r="AE997">
        <v>56.25</v>
      </c>
      <c r="AF997">
        <v>13</v>
      </c>
      <c r="AG997">
        <v>9</v>
      </c>
      <c r="AH997">
        <v>2</v>
      </c>
      <c r="AI997">
        <v>5</v>
      </c>
    </row>
    <row r="998" spans="1:35" x14ac:dyDescent="0.2">
      <c r="A998" s="102">
        <v>2117</v>
      </c>
      <c r="B998">
        <v>4917</v>
      </c>
      <c r="C998" t="s">
        <v>1307</v>
      </c>
      <c r="D998" t="s">
        <v>1062</v>
      </c>
      <c r="E998">
        <v>2068</v>
      </c>
      <c r="F998">
        <v>2129</v>
      </c>
      <c r="G998">
        <v>500</v>
      </c>
      <c r="H998" t="s">
        <v>1039</v>
      </c>
      <c r="I998">
        <v>9513</v>
      </c>
      <c r="J998" t="s">
        <v>1201</v>
      </c>
      <c r="K998" t="s">
        <v>1085</v>
      </c>
      <c r="L998">
        <v>1970</v>
      </c>
      <c r="M998">
        <v>2002</v>
      </c>
      <c r="N998">
        <v>500</v>
      </c>
      <c r="O998" t="s">
        <v>1042</v>
      </c>
      <c r="P998">
        <v>0.934822264715787</v>
      </c>
      <c r="Q998">
        <v>0.91504203199783596</v>
      </c>
      <c r="R998">
        <v>1.4705808281645199E-2</v>
      </c>
      <c r="S998">
        <v>9.5882526150211506E-2</v>
      </c>
      <c r="T998">
        <v>0.72577782684929804</v>
      </c>
      <c r="U998">
        <v>0.72577782684929804</v>
      </c>
      <c r="V998">
        <v>9.6775997194709001E-2</v>
      </c>
      <c r="W998">
        <v>4.4000000000000004</v>
      </c>
      <c r="X998">
        <v>5.97</v>
      </c>
      <c r="Y998">
        <v>344876</v>
      </c>
      <c r="Z998">
        <v>26529</v>
      </c>
      <c r="AA998">
        <v>1.34</v>
      </c>
      <c r="AB998">
        <v>13</v>
      </c>
      <c r="AC998">
        <v>10</v>
      </c>
      <c r="AD998">
        <v>3</v>
      </c>
      <c r="AE998">
        <v>76.92</v>
      </c>
      <c r="AF998">
        <v>11</v>
      </c>
      <c r="AG998">
        <v>8</v>
      </c>
      <c r="AH998">
        <v>2</v>
      </c>
      <c r="AI998">
        <v>3</v>
      </c>
    </row>
    <row r="999" spans="1:35" x14ac:dyDescent="0.2">
      <c r="A999" s="102">
        <v>3964</v>
      </c>
      <c r="B999">
        <v>6506</v>
      </c>
      <c r="C999" t="s">
        <v>1156</v>
      </c>
      <c r="D999" t="s">
        <v>1044</v>
      </c>
      <c r="E999">
        <v>3550</v>
      </c>
      <c r="F999">
        <v>3520</v>
      </c>
      <c r="G999">
        <v>300</v>
      </c>
      <c r="H999" t="s">
        <v>1039</v>
      </c>
      <c r="I999">
        <v>8850</v>
      </c>
      <c r="J999" t="s">
        <v>1566</v>
      </c>
      <c r="K999" t="s">
        <v>1059</v>
      </c>
      <c r="L999">
        <v>2068</v>
      </c>
      <c r="M999">
        <v>2101</v>
      </c>
      <c r="N999">
        <v>500</v>
      </c>
      <c r="O999" t="s">
        <v>1042</v>
      </c>
      <c r="P999">
        <v>0.90178158315450296</v>
      </c>
      <c r="Q999">
        <v>0.86635227072475696</v>
      </c>
      <c r="R999">
        <v>0.210183404209244</v>
      </c>
      <c r="S999">
        <v>7.8187435178331099E-2</v>
      </c>
      <c r="T999">
        <v>2.2204941900980599</v>
      </c>
      <c r="U999">
        <v>2.2204941900980599</v>
      </c>
      <c r="V999">
        <v>2.6337384734067002</v>
      </c>
      <c r="W999">
        <v>10.26</v>
      </c>
      <c r="X999">
        <v>0.52</v>
      </c>
      <c r="Y999">
        <v>344875</v>
      </c>
      <c r="Z999">
        <v>18151</v>
      </c>
      <c r="AA999">
        <v>0.93</v>
      </c>
      <c r="AB999">
        <v>19</v>
      </c>
      <c r="AC999">
        <v>12</v>
      </c>
      <c r="AD999">
        <v>7</v>
      </c>
      <c r="AE999">
        <v>63.16</v>
      </c>
      <c r="AF999">
        <v>8</v>
      </c>
      <c r="AG999">
        <v>10</v>
      </c>
      <c r="AH999">
        <v>7</v>
      </c>
      <c r="AI999">
        <v>2</v>
      </c>
    </row>
    <row r="1000" spans="1:35" x14ac:dyDescent="0.2">
      <c r="A1000" s="102">
        <v>874</v>
      </c>
      <c r="B1000">
        <v>1812</v>
      </c>
      <c r="C1000" t="s">
        <v>1107</v>
      </c>
      <c r="D1000" t="s">
        <v>1049</v>
      </c>
      <c r="E1000">
        <v>1150</v>
      </c>
      <c r="F1000">
        <v>1167</v>
      </c>
      <c r="G1000">
        <v>900</v>
      </c>
      <c r="H1000" t="s">
        <v>1042</v>
      </c>
      <c r="I1000">
        <v>8136</v>
      </c>
      <c r="J1000" t="s">
        <v>1113</v>
      </c>
      <c r="K1000" t="s">
        <v>1046</v>
      </c>
      <c r="L1000">
        <v>1666</v>
      </c>
      <c r="M1000">
        <v>1770</v>
      </c>
      <c r="N1000">
        <v>600</v>
      </c>
      <c r="O1000" t="s">
        <v>1039</v>
      </c>
      <c r="P1000">
        <v>0.93980405735344696</v>
      </c>
      <c r="Q1000">
        <v>0.94129416412035405</v>
      </c>
      <c r="R1000" s="15">
        <v>5.2644961197582503E-2</v>
      </c>
      <c r="S1000">
        <v>2.01309397229298E-2</v>
      </c>
      <c r="T1000">
        <v>-0.96851870725967704</v>
      </c>
      <c r="U1000">
        <v>0.96851870725967704</v>
      </c>
      <c r="V1000">
        <v>5.39311001951793E-4</v>
      </c>
      <c r="W1000">
        <v>-6.74</v>
      </c>
      <c r="X1000">
        <v>1.1000000000000001</v>
      </c>
      <c r="Y1000">
        <v>344804</v>
      </c>
      <c r="Z1000">
        <v>15673</v>
      </c>
      <c r="AA1000">
        <v>0.68</v>
      </c>
      <c r="AB1000">
        <v>22</v>
      </c>
      <c r="AC1000">
        <v>13</v>
      </c>
      <c r="AD1000">
        <v>9</v>
      </c>
      <c r="AE1000">
        <v>59.09</v>
      </c>
      <c r="AF1000">
        <v>10</v>
      </c>
      <c r="AG1000">
        <v>12</v>
      </c>
      <c r="AH1000">
        <v>7</v>
      </c>
      <c r="AI1000">
        <v>3</v>
      </c>
    </row>
    <row r="1001" spans="1:35" x14ac:dyDescent="0.2">
      <c r="A1001" s="102">
        <v>3389</v>
      </c>
      <c r="B1001">
        <v>2587</v>
      </c>
      <c r="C1001" t="s">
        <v>1438</v>
      </c>
      <c r="D1001" t="s">
        <v>1065</v>
      </c>
      <c r="E1001">
        <v>4135</v>
      </c>
      <c r="F1001">
        <v>4285</v>
      </c>
      <c r="G1001">
        <v>200</v>
      </c>
      <c r="H1001" t="s">
        <v>1039</v>
      </c>
      <c r="I1001">
        <v>8053</v>
      </c>
      <c r="J1001" t="s">
        <v>1787</v>
      </c>
      <c r="K1001" t="s">
        <v>1046</v>
      </c>
      <c r="L1001">
        <v>1291</v>
      </c>
      <c r="M1001">
        <v>1326.5</v>
      </c>
      <c r="N1001">
        <v>600</v>
      </c>
      <c r="O1001" t="s">
        <v>1042</v>
      </c>
      <c r="P1001">
        <v>0.81688897198320798</v>
      </c>
      <c r="Q1001">
        <v>0.88254575526336698</v>
      </c>
      <c r="R1001" s="15">
        <v>0.13340553177591399</v>
      </c>
      <c r="S1001">
        <v>1.3733867619338E-3</v>
      </c>
      <c r="T1001">
        <v>0.59546682941687201</v>
      </c>
      <c r="U1001">
        <v>0.59546682941687201</v>
      </c>
      <c r="V1001">
        <v>7.9935833665324502E-2</v>
      </c>
      <c r="W1001">
        <v>5.19</v>
      </c>
      <c r="X1001">
        <v>7.13</v>
      </c>
      <c r="Y1001">
        <v>344776</v>
      </c>
      <c r="Z1001">
        <v>15672</v>
      </c>
      <c r="AA1001">
        <v>0.94</v>
      </c>
      <c r="AB1001">
        <v>22</v>
      </c>
      <c r="AC1001">
        <v>15</v>
      </c>
      <c r="AD1001">
        <v>7</v>
      </c>
      <c r="AE1001">
        <v>68.180000000000007</v>
      </c>
      <c r="AF1001">
        <v>12</v>
      </c>
      <c r="AG1001">
        <v>11</v>
      </c>
      <c r="AH1001">
        <v>4</v>
      </c>
      <c r="AI1001">
        <v>7</v>
      </c>
    </row>
    <row r="1002" spans="1:35" x14ac:dyDescent="0.2">
      <c r="A1002" s="102">
        <v>5394</v>
      </c>
      <c r="B1002">
        <v>6055</v>
      </c>
      <c r="C1002" t="s">
        <v>1667</v>
      </c>
      <c r="D1002" t="s">
        <v>1052</v>
      </c>
      <c r="E1002">
        <v>1557</v>
      </c>
      <c r="F1002">
        <v>1547</v>
      </c>
      <c r="G1002">
        <v>700</v>
      </c>
      <c r="H1002" t="s">
        <v>1039</v>
      </c>
      <c r="I1002">
        <v>9069</v>
      </c>
      <c r="J1002" t="s">
        <v>1116</v>
      </c>
      <c r="K1002" t="s">
        <v>1125</v>
      </c>
      <c r="L1002">
        <v>871</v>
      </c>
      <c r="M1002">
        <v>887</v>
      </c>
      <c r="N1002">
        <v>1200</v>
      </c>
      <c r="O1002" t="s">
        <v>1042</v>
      </c>
      <c r="P1002">
        <v>0.850552788136272</v>
      </c>
      <c r="Q1002">
        <v>0.80935957431375805</v>
      </c>
      <c r="R1002">
        <v>5.7704915881934701E-2</v>
      </c>
      <c r="S1002">
        <v>6.3986521066370095E-2</v>
      </c>
      <c r="T1002">
        <v>5.9651361217281602E-2</v>
      </c>
      <c r="U1002">
        <v>5.9651361217281602E-2</v>
      </c>
      <c r="V1002">
        <v>0.19354923731853099</v>
      </c>
      <c r="W1002">
        <v>0.47</v>
      </c>
      <c r="X1002">
        <v>1.71</v>
      </c>
      <c r="Y1002">
        <v>344725</v>
      </c>
      <c r="Z1002">
        <v>11120</v>
      </c>
      <c r="AA1002">
        <v>0.56999999999999995</v>
      </c>
      <c r="AB1002">
        <v>31</v>
      </c>
      <c r="AC1002">
        <v>18</v>
      </c>
      <c r="AD1002">
        <v>13</v>
      </c>
      <c r="AE1002">
        <v>58.06</v>
      </c>
      <c r="AF1002">
        <v>8</v>
      </c>
      <c r="AG1002">
        <v>16</v>
      </c>
      <c r="AH1002">
        <v>11</v>
      </c>
      <c r="AI1002">
        <v>4</v>
      </c>
    </row>
    <row r="1003" spans="1:35" x14ac:dyDescent="0.2">
      <c r="A1003" s="102">
        <v>3775</v>
      </c>
      <c r="B1003">
        <v>2282</v>
      </c>
      <c r="C1003" t="s">
        <v>1726</v>
      </c>
      <c r="D1003" t="s">
        <v>1065</v>
      </c>
      <c r="E1003">
        <v>3910</v>
      </c>
      <c r="F1003">
        <v>3770</v>
      </c>
      <c r="G1003">
        <v>200</v>
      </c>
      <c r="H1003" t="s">
        <v>1042</v>
      </c>
      <c r="I1003">
        <v>6395</v>
      </c>
      <c r="J1003" t="s">
        <v>1155</v>
      </c>
      <c r="K1003" t="s">
        <v>1051</v>
      </c>
      <c r="L1003">
        <v>810</v>
      </c>
      <c r="M1003">
        <v>826</v>
      </c>
      <c r="N1003">
        <v>900</v>
      </c>
      <c r="O1003" t="s">
        <v>1039</v>
      </c>
      <c r="P1003">
        <v>0.94056575681376198</v>
      </c>
      <c r="Q1003">
        <v>0.871879473473265</v>
      </c>
      <c r="R1003">
        <v>7.2457742983735697E-3</v>
      </c>
      <c r="S1003">
        <v>6.0812577804941099E-2</v>
      </c>
      <c r="T1003">
        <v>-0.49308749220772402</v>
      </c>
      <c r="U1003">
        <v>0.49308749220772402</v>
      </c>
      <c r="V1003">
        <v>0.818836456091529</v>
      </c>
      <c r="W1003">
        <v>-2.4</v>
      </c>
      <c r="X1003">
        <v>1.41</v>
      </c>
      <c r="Y1003">
        <v>344670</v>
      </c>
      <c r="Z1003">
        <v>17234</v>
      </c>
      <c r="AA1003">
        <v>0.84</v>
      </c>
      <c r="AB1003">
        <v>20</v>
      </c>
      <c r="AC1003">
        <v>13</v>
      </c>
      <c r="AD1003">
        <v>7</v>
      </c>
      <c r="AE1003">
        <v>65</v>
      </c>
      <c r="AF1003">
        <v>10</v>
      </c>
      <c r="AG1003">
        <v>9</v>
      </c>
      <c r="AH1003">
        <v>5</v>
      </c>
      <c r="AI1003">
        <v>6</v>
      </c>
    </row>
    <row r="1004" spans="1:35" x14ac:dyDescent="0.2">
      <c r="A1004" s="102">
        <v>2614</v>
      </c>
      <c r="B1004">
        <v>6963</v>
      </c>
      <c r="C1004" t="s">
        <v>1569</v>
      </c>
      <c r="D1004" t="s">
        <v>1044</v>
      </c>
      <c r="E1004">
        <v>6970</v>
      </c>
      <c r="F1004">
        <v>7130</v>
      </c>
      <c r="G1004">
        <v>100</v>
      </c>
      <c r="H1004" t="s">
        <v>1042</v>
      </c>
      <c r="I1004">
        <v>8919</v>
      </c>
      <c r="J1004" t="s">
        <v>1363</v>
      </c>
      <c r="K1004" t="s">
        <v>1059</v>
      </c>
      <c r="L1004">
        <v>2032</v>
      </c>
      <c r="M1004">
        <v>2126</v>
      </c>
      <c r="N1004">
        <v>300</v>
      </c>
      <c r="O1004" t="s">
        <v>1039</v>
      </c>
      <c r="P1004">
        <v>0.86642199519849505</v>
      </c>
      <c r="Q1004">
        <v>0.90305644591364298</v>
      </c>
      <c r="R1004">
        <v>0.25882076005688598</v>
      </c>
      <c r="S1004" s="15">
        <v>2.9241741076161099E-3</v>
      </c>
      <c r="T1004">
        <v>-1.84866333297607</v>
      </c>
      <c r="U1004">
        <v>1.84866333297607</v>
      </c>
      <c r="V1004">
        <v>1.5702690599271301</v>
      </c>
      <c r="W1004">
        <v>-12.21</v>
      </c>
      <c r="X1004">
        <v>10.55</v>
      </c>
      <c r="Y1004">
        <v>344376</v>
      </c>
      <c r="Z1004">
        <v>28698</v>
      </c>
      <c r="AA1004">
        <v>1.95</v>
      </c>
      <c r="AB1004">
        <v>12</v>
      </c>
      <c r="AC1004">
        <v>8</v>
      </c>
      <c r="AD1004">
        <v>4</v>
      </c>
      <c r="AE1004">
        <v>66.67</v>
      </c>
      <c r="AF1004">
        <v>8</v>
      </c>
      <c r="AG1004">
        <v>8</v>
      </c>
      <c r="AH1004">
        <v>4</v>
      </c>
      <c r="AI1004">
        <v>0</v>
      </c>
    </row>
    <row r="1005" spans="1:35" x14ac:dyDescent="0.2">
      <c r="A1005" s="102">
        <v>1146</v>
      </c>
      <c r="B1005">
        <v>4208</v>
      </c>
      <c r="C1005" t="s">
        <v>1183</v>
      </c>
      <c r="D1005" t="s">
        <v>1062</v>
      </c>
      <c r="E1005">
        <v>1785</v>
      </c>
      <c r="F1005">
        <v>1832</v>
      </c>
      <c r="G1005">
        <v>600</v>
      </c>
      <c r="H1005" t="s">
        <v>1042</v>
      </c>
      <c r="I1005">
        <v>7453</v>
      </c>
      <c r="J1005" t="s">
        <v>50</v>
      </c>
      <c r="K1005" t="s">
        <v>1063</v>
      </c>
      <c r="L1005">
        <v>1396</v>
      </c>
      <c r="M1005">
        <v>1429</v>
      </c>
      <c r="N1005">
        <v>800</v>
      </c>
      <c r="O1005" t="s">
        <v>1039</v>
      </c>
      <c r="P1005">
        <v>0.96392195508967105</v>
      </c>
      <c r="Q1005">
        <v>0.93557020156140103</v>
      </c>
      <c r="R1005" s="15">
        <v>0.236307491116477</v>
      </c>
      <c r="S1005" s="15">
        <v>2.49022395685638E-2</v>
      </c>
      <c r="T1005">
        <v>-0.45296681800106497</v>
      </c>
      <c r="U1005">
        <v>0.45296681800106497</v>
      </c>
      <c r="V1005">
        <v>0.26543110039642898</v>
      </c>
      <c r="W1005">
        <v>-4.4000000000000004</v>
      </c>
      <c r="X1005">
        <v>4</v>
      </c>
      <c r="Y1005">
        <v>344199</v>
      </c>
      <c r="Z1005">
        <v>22947</v>
      </c>
      <c r="AA1005">
        <v>1.1599999999999999</v>
      </c>
      <c r="AB1005">
        <v>15</v>
      </c>
      <c r="AC1005">
        <v>8</v>
      </c>
      <c r="AD1005">
        <v>7</v>
      </c>
      <c r="AE1005">
        <v>53.33</v>
      </c>
      <c r="AF1005">
        <v>11</v>
      </c>
      <c r="AG1005">
        <v>8</v>
      </c>
      <c r="AH1005">
        <v>3</v>
      </c>
      <c r="AI1005">
        <v>4</v>
      </c>
    </row>
    <row r="1006" spans="1:35" x14ac:dyDescent="0.2">
      <c r="A1006" s="102">
        <v>472</v>
      </c>
      <c r="B1006">
        <v>5020</v>
      </c>
      <c r="C1006" t="s">
        <v>1308</v>
      </c>
      <c r="D1006" t="s">
        <v>1248</v>
      </c>
      <c r="E1006">
        <v>383.7</v>
      </c>
      <c r="F1006">
        <v>381.1</v>
      </c>
      <c r="G1006">
        <v>2600</v>
      </c>
      <c r="H1006" t="s">
        <v>1042</v>
      </c>
      <c r="I1006">
        <v>6269</v>
      </c>
      <c r="J1006" t="s">
        <v>1360</v>
      </c>
      <c r="K1006" t="s">
        <v>1051</v>
      </c>
      <c r="L1006">
        <v>1629</v>
      </c>
      <c r="M1006">
        <v>1669</v>
      </c>
      <c r="N1006">
        <v>600</v>
      </c>
      <c r="O1006" t="s">
        <v>1039</v>
      </c>
      <c r="P1006">
        <v>0.96236979288694802</v>
      </c>
      <c r="Q1006">
        <v>0.95240061643631002</v>
      </c>
      <c r="R1006" s="15">
        <v>0.23093126173957099</v>
      </c>
      <c r="S1006" s="106">
        <v>4.63079975572127E-3</v>
      </c>
      <c r="T1006">
        <v>-0.47615247344508999</v>
      </c>
      <c r="U1006">
        <v>0.47615247344508999</v>
      </c>
      <c r="V1006">
        <v>0.13834572427591199</v>
      </c>
      <c r="W1006">
        <v>-7.07</v>
      </c>
      <c r="X1006">
        <v>1.05</v>
      </c>
      <c r="Y1006">
        <v>344047</v>
      </c>
      <c r="Z1006">
        <v>14335</v>
      </c>
      <c r="AA1006">
        <v>0.79</v>
      </c>
      <c r="AB1006">
        <v>24</v>
      </c>
      <c r="AC1006">
        <v>14</v>
      </c>
      <c r="AD1006">
        <v>10</v>
      </c>
      <c r="AE1006">
        <v>58.33</v>
      </c>
      <c r="AF1006">
        <v>9</v>
      </c>
      <c r="AG1006">
        <v>14</v>
      </c>
      <c r="AH1006">
        <v>8</v>
      </c>
      <c r="AI1006">
        <v>2</v>
      </c>
    </row>
    <row r="1007" spans="1:35" x14ac:dyDescent="0.2">
      <c r="A1007" s="102">
        <v>764</v>
      </c>
      <c r="B1007">
        <v>2768</v>
      </c>
      <c r="C1007" t="s">
        <v>1575</v>
      </c>
      <c r="D1007" t="s">
        <v>1046</v>
      </c>
      <c r="E1007">
        <v>246</v>
      </c>
      <c r="F1007">
        <v>250</v>
      </c>
      <c r="G1007">
        <v>4400</v>
      </c>
      <c r="H1007" t="s">
        <v>1042</v>
      </c>
      <c r="I1007">
        <v>6326</v>
      </c>
      <c r="J1007" t="s">
        <v>1763</v>
      </c>
      <c r="K1007" t="s">
        <v>1051</v>
      </c>
      <c r="L1007">
        <v>1345.5</v>
      </c>
      <c r="M1007">
        <v>1365</v>
      </c>
      <c r="N1007">
        <v>800</v>
      </c>
      <c r="O1007" t="s">
        <v>1039</v>
      </c>
      <c r="P1007">
        <v>0.94298298312871098</v>
      </c>
      <c r="Q1007">
        <v>0.94419413818973397</v>
      </c>
      <c r="R1007">
        <v>0.106051494374514</v>
      </c>
      <c r="S1007">
        <v>1.0953738882037999E-2</v>
      </c>
      <c r="T1007">
        <v>-1.6190106743925901</v>
      </c>
      <c r="U1007">
        <v>1.6190106743925901</v>
      </c>
      <c r="V1007">
        <v>1.6496388214022799</v>
      </c>
      <c r="W1007">
        <v>-8.39</v>
      </c>
      <c r="X1007">
        <v>0.73</v>
      </c>
      <c r="Y1007">
        <v>343495</v>
      </c>
      <c r="Z1007">
        <v>16357</v>
      </c>
      <c r="AA1007">
        <v>0.83</v>
      </c>
      <c r="AB1007">
        <v>21</v>
      </c>
      <c r="AC1007">
        <v>15</v>
      </c>
      <c r="AD1007">
        <v>6</v>
      </c>
      <c r="AE1007">
        <v>71.430000000000007</v>
      </c>
      <c r="AF1007">
        <v>13</v>
      </c>
      <c r="AG1007">
        <v>9</v>
      </c>
      <c r="AH1007">
        <v>3</v>
      </c>
      <c r="AI1007">
        <v>9</v>
      </c>
    </row>
    <row r="1008" spans="1:35" x14ac:dyDescent="0.2">
      <c r="A1008" s="102">
        <v>3349</v>
      </c>
      <c r="B1008">
        <v>7984</v>
      </c>
      <c r="C1008" t="s">
        <v>704</v>
      </c>
      <c r="D1008" t="s">
        <v>1061</v>
      </c>
      <c r="E1008">
        <v>1310</v>
      </c>
      <c r="F1008">
        <v>1349</v>
      </c>
      <c r="G1008">
        <v>800</v>
      </c>
      <c r="H1008" t="s">
        <v>1042</v>
      </c>
      <c r="I1008">
        <v>8410</v>
      </c>
      <c r="J1008" t="s">
        <v>1204</v>
      </c>
      <c r="K1008" t="s">
        <v>1083</v>
      </c>
      <c r="L1008">
        <v>280</v>
      </c>
      <c r="M1008">
        <v>282</v>
      </c>
      <c r="N1008">
        <v>3800</v>
      </c>
      <c r="O1008" t="s">
        <v>1039</v>
      </c>
      <c r="P1008">
        <v>0.592285440114106</v>
      </c>
      <c r="Q1008">
        <v>0.88364945263498595</v>
      </c>
      <c r="R1008" s="106">
        <v>0.35516598497246399</v>
      </c>
      <c r="S1008">
        <v>9.0532213691445695E-4</v>
      </c>
      <c r="T1008">
        <v>-0.87291597840464397</v>
      </c>
      <c r="U1008">
        <v>0.87291597840464397</v>
      </c>
      <c r="V1008">
        <v>1.3245988771785</v>
      </c>
      <c r="W1008">
        <v>-5.1100000000000003</v>
      </c>
      <c r="X1008">
        <v>0.7</v>
      </c>
      <c r="Y1008">
        <v>343461</v>
      </c>
      <c r="Z1008">
        <v>15612</v>
      </c>
      <c r="AA1008">
        <v>0.82</v>
      </c>
      <c r="AB1008">
        <v>22</v>
      </c>
      <c r="AC1008">
        <v>14</v>
      </c>
      <c r="AD1008">
        <v>8</v>
      </c>
      <c r="AE1008">
        <v>63.64</v>
      </c>
      <c r="AF1008">
        <v>12</v>
      </c>
      <c r="AG1008">
        <v>12</v>
      </c>
      <c r="AH1008">
        <v>6</v>
      </c>
      <c r="AI1008">
        <v>4</v>
      </c>
    </row>
    <row r="1009" spans="1:35" x14ac:dyDescent="0.2">
      <c r="A1009" s="102">
        <v>1724</v>
      </c>
      <c r="B1009">
        <v>3291</v>
      </c>
      <c r="C1009" t="s">
        <v>55</v>
      </c>
      <c r="D1009" t="s">
        <v>1059</v>
      </c>
      <c r="E1009">
        <v>1442</v>
      </c>
      <c r="F1009">
        <v>1475</v>
      </c>
      <c r="G1009">
        <v>700</v>
      </c>
      <c r="H1009" t="s">
        <v>1042</v>
      </c>
      <c r="I1009">
        <v>8012</v>
      </c>
      <c r="J1009" t="s">
        <v>1212</v>
      </c>
      <c r="K1009" t="s">
        <v>1046</v>
      </c>
      <c r="L1009">
        <v>1283</v>
      </c>
      <c r="M1009">
        <v>1317</v>
      </c>
      <c r="N1009">
        <v>800</v>
      </c>
      <c r="O1009" t="s">
        <v>1039</v>
      </c>
      <c r="P1009">
        <v>0.88899713591581198</v>
      </c>
      <c r="Q1009">
        <v>0.92349456773601601</v>
      </c>
      <c r="R1009">
        <v>0.12347620681999601</v>
      </c>
      <c r="S1009">
        <v>3.05243782663558E-2</v>
      </c>
      <c r="T1009">
        <v>-0.67182115378610396</v>
      </c>
      <c r="U1009">
        <v>0.67182115378610396</v>
      </c>
      <c r="V1009">
        <v>0.361901735487837</v>
      </c>
      <c r="W1009">
        <v>-3.18</v>
      </c>
      <c r="X1009">
        <v>2.04</v>
      </c>
      <c r="Y1009">
        <v>343390</v>
      </c>
      <c r="Z1009">
        <v>19077</v>
      </c>
      <c r="AA1009">
        <v>0.9</v>
      </c>
      <c r="AB1009">
        <v>18</v>
      </c>
      <c r="AC1009">
        <v>11</v>
      </c>
      <c r="AD1009">
        <v>7</v>
      </c>
      <c r="AE1009">
        <v>61.11</v>
      </c>
      <c r="AF1009">
        <v>13</v>
      </c>
      <c r="AG1009">
        <v>7</v>
      </c>
      <c r="AH1009">
        <v>2</v>
      </c>
      <c r="AI1009">
        <v>9</v>
      </c>
    </row>
    <row r="1010" spans="1:35" x14ac:dyDescent="0.2">
      <c r="A1010" s="102">
        <v>3101</v>
      </c>
      <c r="B1010">
        <v>2914</v>
      </c>
      <c r="C1010" t="s">
        <v>1145</v>
      </c>
      <c r="D1010" t="s">
        <v>1065</v>
      </c>
      <c r="E1010">
        <v>2000</v>
      </c>
      <c r="F1010">
        <v>2033</v>
      </c>
      <c r="G1010">
        <v>500</v>
      </c>
      <c r="H1010" t="s">
        <v>1042</v>
      </c>
      <c r="I1010">
        <v>6395</v>
      </c>
      <c r="J1010" t="s">
        <v>1155</v>
      </c>
      <c r="K1010" t="s">
        <v>1051</v>
      </c>
      <c r="L1010">
        <v>810</v>
      </c>
      <c r="M1010">
        <v>826</v>
      </c>
      <c r="N1010">
        <v>1200</v>
      </c>
      <c r="O1010" t="s">
        <v>1039</v>
      </c>
      <c r="P1010">
        <v>0.93407464545390195</v>
      </c>
      <c r="Q1010">
        <v>0.89105994970088798</v>
      </c>
      <c r="R1010">
        <v>9.3490390236225102E-2</v>
      </c>
      <c r="S1010">
        <v>6.4102552523720893E-2</v>
      </c>
      <c r="T1010">
        <v>-8.1402450746346694E-2</v>
      </c>
      <c r="U1010">
        <v>8.1402450746346694E-2</v>
      </c>
      <c r="V1010">
        <v>8.9230887802391703E-2</v>
      </c>
      <c r="W1010">
        <v>-0.63</v>
      </c>
      <c r="X1010">
        <v>2.4900000000000002</v>
      </c>
      <c r="Y1010">
        <v>343204</v>
      </c>
      <c r="Z1010">
        <v>22880</v>
      </c>
      <c r="AA1010">
        <v>1.24</v>
      </c>
      <c r="AB1010">
        <v>15</v>
      </c>
      <c r="AC1010">
        <v>11</v>
      </c>
      <c r="AD1010">
        <v>4</v>
      </c>
      <c r="AE1010">
        <v>73.33</v>
      </c>
      <c r="AF1010">
        <v>11</v>
      </c>
      <c r="AG1010">
        <v>8</v>
      </c>
      <c r="AH1010">
        <v>2</v>
      </c>
      <c r="AI1010">
        <v>5</v>
      </c>
    </row>
    <row r="1011" spans="1:35" x14ac:dyDescent="0.2">
      <c r="A1011" s="102">
        <v>4792</v>
      </c>
      <c r="B1011">
        <v>1969</v>
      </c>
      <c r="C1011" t="s">
        <v>1323</v>
      </c>
      <c r="D1011" t="s">
        <v>1049</v>
      </c>
      <c r="E1011">
        <v>1720</v>
      </c>
      <c r="F1011">
        <v>1714</v>
      </c>
      <c r="G1011">
        <v>600</v>
      </c>
      <c r="H1011" t="s">
        <v>1039</v>
      </c>
      <c r="I1011">
        <v>4188</v>
      </c>
      <c r="J1011" t="s">
        <v>1205</v>
      </c>
      <c r="K1011" t="s">
        <v>1062</v>
      </c>
      <c r="L1011">
        <v>612.79999999999995</v>
      </c>
      <c r="M1011">
        <v>621.70000000000005</v>
      </c>
      <c r="N1011">
        <v>1700</v>
      </c>
      <c r="O1011" t="s">
        <v>1042</v>
      </c>
      <c r="P1011">
        <v>0.74529832581951205</v>
      </c>
      <c r="Q1011">
        <v>0.83685154979604104</v>
      </c>
      <c r="R1011">
        <v>0.39692005900666499</v>
      </c>
      <c r="S1011">
        <v>6.1852195411229001E-2</v>
      </c>
      <c r="T1011">
        <v>1.48300504028187</v>
      </c>
      <c r="U1011">
        <v>1.48300504028187</v>
      </c>
      <c r="V1011">
        <v>1.83678008323037</v>
      </c>
      <c r="W1011">
        <v>9</v>
      </c>
      <c r="X1011">
        <v>2.77</v>
      </c>
      <c r="Y1011">
        <v>342471</v>
      </c>
      <c r="Z1011">
        <v>18025</v>
      </c>
      <c r="AA1011">
        <v>0.88</v>
      </c>
      <c r="AB1011">
        <v>19</v>
      </c>
      <c r="AC1011">
        <v>13</v>
      </c>
      <c r="AD1011">
        <v>6</v>
      </c>
      <c r="AE1011">
        <v>68.42</v>
      </c>
      <c r="AF1011">
        <v>11</v>
      </c>
      <c r="AG1011">
        <v>11</v>
      </c>
      <c r="AH1011">
        <v>4</v>
      </c>
      <c r="AI1011">
        <v>4</v>
      </c>
    </row>
    <row r="1012" spans="1:35" x14ac:dyDescent="0.2">
      <c r="A1012" s="102">
        <v>5068</v>
      </c>
      <c r="B1012">
        <v>8056</v>
      </c>
      <c r="C1012" t="s">
        <v>4150</v>
      </c>
      <c r="D1012" t="s">
        <v>1041</v>
      </c>
      <c r="E1012">
        <v>3175</v>
      </c>
      <c r="F1012">
        <v>3165</v>
      </c>
      <c r="G1012">
        <v>300</v>
      </c>
      <c r="H1012" t="s">
        <v>1039</v>
      </c>
      <c r="I1012">
        <v>9303</v>
      </c>
      <c r="J1012" t="s">
        <v>1349</v>
      </c>
      <c r="K1012" t="s">
        <v>1368</v>
      </c>
      <c r="L1012">
        <v>1268</v>
      </c>
      <c r="M1012">
        <v>1275</v>
      </c>
      <c r="N1012">
        <v>700</v>
      </c>
      <c r="O1012" t="s">
        <v>1042</v>
      </c>
      <c r="P1012">
        <v>0.93610590329775001</v>
      </c>
      <c r="Q1012">
        <v>0.82483505701831905</v>
      </c>
      <c r="R1012">
        <v>0.35755915243521702</v>
      </c>
      <c r="S1012" s="106">
        <v>7.1499608266580306E-2</v>
      </c>
      <c r="T1012">
        <v>0.21206335483659899</v>
      </c>
      <c r="U1012">
        <v>0.21206335483659899</v>
      </c>
      <c r="V1012">
        <v>0.50236071220768197</v>
      </c>
      <c r="W1012">
        <v>1.0900000000000001</v>
      </c>
      <c r="X1012">
        <v>6</v>
      </c>
      <c r="Y1012">
        <v>342374</v>
      </c>
      <c r="Z1012">
        <v>16304</v>
      </c>
      <c r="AA1012">
        <v>0.83</v>
      </c>
      <c r="AB1012">
        <v>21</v>
      </c>
      <c r="AC1012">
        <v>13</v>
      </c>
      <c r="AD1012">
        <v>8</v>
      </c>
      <c r="AE1012">
        <v>61.9</v>
      </c>
      <c r="AF1012">
        <v>11</v>
      </c>
      <c r="AG1012">
        <v>12</v>
      </c>
      <c r="AH1012">
        <v>5</v>
      </c>
      <c r="AI1012">
        <v>4</v>
      </c>
    </row>
    <row r="1013" spans="1:35" x14ac:dyDescent="0.2">
      <c r="A1013" s="102">
        <v>3917</v>
      </c>
      <c r="B1013">
        <v>1662</v>
      </c>
      <c r="C1013" t="s">
        <v>510</v>
      </c>
      <c r="D1013" t="s">
        <v>1202</v>
      </c>
      <c r="E1013">
        <v>1914</v>
      </c>
      <c r="F1013">
        <v>1898</v>
      </c>
      <c r="G1013">
        <v>500</v>
      </c>
      <c r="H1013" t="s">
        <v>1042</v>
      </c>
      <c r="I1013">
        <v>1941</v>
      </c>
      <c r="J1013" t="s">
        <v>1339</v>
      </c>
      <c r="K1013" t="s">
        <v>1049</v>
      </c>
      <c r="L1013">
        <v>2200</v>
      </c>
      <c r="M1013">
        <v>2220</v>
      </c>
      <c r="N1013">
        <v>400</v>
      </c>
      <c r="O1013" t="s">
        <v>1039</v>
      </c>
      <c r="P1013">
        <v>0.86337994267460605</v>
      </c>
      <c r="Q1013">
        <v>0.86775913905069402</v>
      </c>
      <c r="R1013">
        <v>0.21307265814748699</v>
      </c>
      <c r="S1013">
        <v>9.59950103958154E-2</v>
      </c>
      <c r="T1013">
        <v>-0.84689114583084701</v>
      </c>
      <c r="U1013">
        <v>0.84689114583084701</v>
      </c>
      <c r="V1013">
        <v>0.81989219339667196</v>
      </c>
      <c r="W1013">
        <v>-13.75</v>
      </c>
      <c r="X1013">
        <v>6.87</v>
      </c>
      <c r="Y1013">
        <v>341825</v>
      </c>
      <c r="Z1013">
        <v>17091</v>
      </c>
      <c r="AA1013">
        <v>0.85</v>
      </c>
      <c r="AB1013">
        <v>20</v>
      </c>
      <c r="AC1013">
        <v>13</v>
      </c>
      <c r="AD1013">
        <v>7</v>
      </c>
      <c r="AE1013">
        <v>65</v>
      </c>
      <c r="AF1013">
        <v>9</v>
      </c>
      <c r="AG1013">
        <v>8</v>
      </c>
      <c r="AH1013">
        <v>6</v>
      </c>
      <c r="AI1013">
        <v>6</v>
      </c>
    </row>
    <row r="1014" spans="1:35" x14ac:dyDescent="0.2">
      <c r="A1014" s="102">
        <v>3696</v>
      </c>
      <c r="B1014">
        <v>5233</v>
      </c>
      <c r="C1014" t="s">
        <v>1190</v>
      </c>
      <c r="D1014" t="s">
        <v>1038</v>
      </c>
      <c r="E1014">
        <v>2191</v>
      </c>
      <c r="F1014">
        <v>2263</v>
      </c>
      <c r="G1014">
        <v>400</v>
      </c>
      <c r="H1014" t="s">
        <v>1042</v>
      </c>
      <c r="I1014">
        <v>8056</v>
      </c>
      <c r="J1014" t="s">
        <v>4150</v>
      </c>
      <c r="K1014" t="s">
        <v>1041</v>
      </c>
      <c r="L1014">
        <v>3175</v>
      </c>
      <c r="M1014">
        <v>3165</v>
      </c>
      <c r="N1014">
        <v>300</v>
      </c>
      <c r="O1014" t="s">
        <v>1039</v>
      </c>
      <c r="P1014">
        <v>0.94993051107244098</v>
      </c>
      <c r="Q1014">
        <v>0.87394406505011202</v>
      </c>
      <c r="R1014">
        <v>0.39501412180059398</v>
      </c>
      <c r="S1014" s="15">
        <v>6.7679832302933507E-2</v>
      </c>
      <c r="T1014">
        <v>-0.55558498018853097</v>
      </c>
      <c r="U1014">
        <v>0.55558498018853097</v>
      </c>
      <c r="V1014">
        <v>0.78702661546552999</v>
      </c>
      <c r="W1014">
        <v>-5.84</v>
      </c>
      <c r="X1014">
        <v>4.67</v>
      </c>
      <c r="Y1014">
        <v>341048</v>
      </c>
      <c r="Z1014">
        <v>17052</v>
      </c>
      <c r="AA1014">
        <v>0.97</v>
      </c>
      <c r="AB1014">
        <v>20</v>
      </c>
      <c r="AC1014">
        <v>14</v>
      </c>
      <c r="AD1014">
        <v>6</v>
      </c>
      <c r="AE1014">
        <v>70</v>
      </c>
      <c r="AF1014">
        <v>9</v>
      </c>
      <c r="AG1014">
        <v>12</v>
      </c>
      <c r="AH1014">
        <v>5</v>
      </c>
      <c r="AI1014">
        <v>3</v>
      </c>
    </row>
    <row r="1015" spans="1:35" x14ac:dyDescent="0.2">
      <c r="A1015" s="102">
        <v>151</v>
      </c>
      <c r="B1015">
        <v>4208</v>
      </c>
      <c r="C1015" t="s">
        <v>1183</v>
      </c>
      <c r="D1015" t="s">
        <v>1062</v>
      </c>
      <c r="E1015">
        <v>1785</v>
      </c>
      <c r="F1015">
        <v>1832</v>
      </c>
      <c r="G1015">
        <v>600</v>
      </c>
      <c r="H1015" t="s">
        <v>1039</v>
      </c>
      <c r="I1015">
        <v>9072</v>
      </c>
      <c r="J1015" t="s">
        <v>1124</v>
      </c>
      <c r="K1015" t="s">
        <v>1125</v>
      </c>
      <c r="L1015">
        <v>2071</v>
      </c>
      <c r="M1015">
        <v>2126</v>
      </c>
      <c r="N1015">
        <v>500</v>
      </c>
      <c r="O1015" t="s">
        <v>1042</v>
      </c>
      <c r="P1015">
        <v>0.89380447561986198</v>
      </c>
      <c r="Q1015">
        <v>0.96513201638353896</v>
      </c>
      <c r="R1015">
        <v>0.48873563437857298</v>
      </c>
      <c r="S1015">
        <v>1.1036227508982199E-2</v>
      </c>
      <c r="T1015">
        <v>0.13373842427428101</v>
      </c>
      <c r="U1015">
        <v>0.13373842427428101</v>
      </c>
      <c r="V1015">
        <v>0.285128108378571</v>
      </c>
      <c r="W1015">
        <v>0.69</v>
      </c>
      <c r="X1015">
        <v>3.41</v>
      </c>
      <c r="Y1015">
        <v>341039</v>
      </c>
      <c r="Z1015">
        <v>22736</v>
      </c>
      <c r="AA1015">
        <v>1.1299999999999999</v>
      </c>
      <c r="AB1015">
        <v>15</v>
      </c>
      <c r="AC1015">
        <v>10</v>
      </c>
      <c r="AD1015">
        <v>5</v>
      </c>
      <c r="AE1015">
        <v>66.67</v>
      </c>
      <c r="AF1015">
        <v>13</v>
      </c>
      <c r="AG1015">
        <v>7</v>
      </c>
      <c r="AH1015">
        <v>2</v>
      </c>
      <c r="AI1015">
        <v>6</v>
      </c>
    </row>
    <row r="1016" spans="1:35" x14ac:dyDescent="0.2">
      <c r="A1016" s="102">
        <v>1241</v>
      </c>
      <c r="B1016">
        <v>1803</v>
      </c>
      <c r="C1016" t="s">
        <v>1050</v>
      </c>
      <c r="D1016" t="s">
        <v>1049</v>
      </c>
      <c r="E1016">
        <v>865</v>
      </c>
      <c r="F1016">
        <v>875</v>
      </c>
      <c r="G1016">
        <v>1100</v>
      </c>
      <c r="H1016" t="s">
        <v>1042</v>
      </c>
      <c r="I1016">
        <v>6479</v>
      </c>
      <c r="J1016" t="s">
        <v>495</v>
      </c>
      <c r="K1016" t="s">
        <v>1044</v>
      </c>
      <c r="L1016">
        <v>1928</v>
      </c>
      <c r="M1016">
        <v>1875</v>
      </c>
      <c r="N1016">
        <v>500</v>
      </c>
      <c r="O1016" t="s">
        <v>1039</v>
      </c>
      <c r="P1016">
        <v>0.96996447709242295</v>
      </c>
      <c r="Q1016">
        <v>0.93333186472834795</v>
      </c>
      <c r="R1016">
        <v>4.0250102853311702E-2</v>
      </c>
      <c r="S1016" s="15">
        <v>5.6019209512675701E-2</v>
      </c>
      <c r="T1016">
        <v>-2.1213216115288902</v>
      </c>
      <c r="U1016">
        <v>2.1213216115288902</v>
      </c>
      <c r="V1016">
        <v>0.65554311675903498</v>
      </c>
      <c r="W1016">
        <v>-8.49</v>
      </c>
      <c r="X1016">
        <v>2.67</v>
      </c>
      <c r="Y1016">
        <v>341005</v>
      </c>
      <c r="Z1016">
        <v>18945</v>
      </c>
      <c r="AA1016">
        <v>0.88</v>
      </c>
      <c r="AB1016">
        <v>18</v>
      </c>
      <c r="AC1016">
        <v>11</v>
      </c>
      <c r="AD1016">
        <v>7</v>
      </c>
      <c r="AE1016">
        <v>61.11</v>
      </c>
      <c r="AF1016">
        <v>11</v>
      </c>
      <c r="AG1016">
        <v>8</v>
      </c>
      <c r="AH1016">
        <v>3</v>
      </c>
      <c r="AI1016">
        <v>7</v>
      </c>
    </row>
    <row r="1017" spans="1:35" x14ac:dyDescent="0.2">
      <c r="A1017" s="102">
        <v>2675</v>
      </c>
      <c r="B1017">
        <v>2327</v>
      </c>
      <c r="C1017" t="s">
        <v>1355</v>
      </c>
      <c r="D1017" t="s">
        <v>1041</v>
      </c>
      <c r="E1017">
        <v>2748</v>
      </c>
      <c r="F1017">
        <v>2725</v>
      </c>
      <c r="G1017">
        <v>400</v>
      </c>
      <c r="H1017" t="s">
        <v>1039</v>
      </c>
      <c r="I1017">
        <v>8078</v>
      </c>
      <c r="J1017" t="s">
        <v>1378</v>
      </c>
      <c r="K1017" t="s">
        <v>1046</v>
      </c>
      <c r="L1017">
        <v>1740</v>
      </c>
      <c r="M1017">
        <v>1793</v>
      </c>
      <c r="N1017">
        <v>600</v>
      </c>
      <c r="O1017" t="s">
        <v>1042</v>
      </c>
      <c r="P1017">
        <v>0.92052285712721704</v>
      </c>
      <c r="Q1017">
        <v>0.90188176034487</v>
      </c>
      <c r="R1017">
        <v>0.17931377242695301</v>
      </c>
      <c r="S1017">
        <v>9.0020087392378198E-2</v>
      </c>
      <c r="T1017">
        <v>0.31669563204392198</v>
      </c>
      <c r="U1017">
        <v>0.31669563204392198</v>
      </c>
      <c r="V1017">
        <v>0.67496499990593695</v>
      </c>
      <c r="W1017">
        <v>3.62</v>
      </c>
      <c r="X1017">
        <v>1.3</v>
      </c>
      <c r="Y1017">
        <v>340587</v>
      </c>
      <c r="Z1017">
        <v>17926</v>
      </c>
      <c r="AA1017">
        <v>0.9</v>
      </c>
      <c r="AB1017">
        <v>19</v>
      </c>
      <c r="AC1017">
        <v>12</v>
      </c>
      <c r="AD1017">
        <v>7</v>
      </c>
      <c r="AE1017">
        <v>63.16</v>
      </c>
      <c r="AF1017">
        <v>9</v>
      </c>
      <c r="AG1017">
        <v>10</v>
      </c>
      <c r="AH1017">
        <v>6</v>
      </c>
      <c r="AI1017">
        <v>3</v>
      </c>
    </row>
    <row r="1018" spans="1:35" x14ac:dyDescent="0.2">
      <c r="A1018" s="102">
        <v>1914</v>
      </c>
      <c r="B1018">
        <v>1812</v>
      </c>
      <c r="C1018" t="s">
        <v>1107</v>
      </c>
      <c r="D1018" t="s">
        <v>1049</v>
      </c>
      <c r="E1018">
        <v>1150</v>
      </c>
      <c r="F1018">
        <v>1167</v>
      </c>
      <c r="G1018">
        <v>900</v>
      </c>
      <c r="H1018" t="s">
        <v>1042</v>
      </c>
      <c r="I1018">
        <v>7867</v>
      </c>
      <c r="J1018" t="s">
        <v>1362</v>
      </c>
      <c r="K1018" t="s">
        <v>1061</v>
      </c>
      <c r="L1018">
        <v>885</v>
      </c>
      <c r="M1018">
        <v>919</v>
      </c>
      <c r="N1018">
        <v>1100</v>
      </c>
      <c r="O1018" t="s">
        <v>1039</v>
      </c>
      <c r="P1018">
        <v>0.93528867138696103</v>
      </c>
      <c r="Q1018">
        <v>0.91956188531697003</v>
      </c>
      <c r="R1018">
        <v>6.8475091644162794E-2</v>
      </c>
      <c r="S1018">
        <v>7.7089943611244105E-2</v>
      </c>
      <c r="T1018">
        <v>-1.6403813114739499E-2</v>
      </c>
      <c r="U1018">
        <v>1.6403813114739499E-2</v>
      </c>
      <c r="V1018">
        <v>0.49084899591144199</v>
      </c>
      <c r="W1018">
        <v>-0.12</v>
      </c>
      <c r="X1018">
        <v>3.75</v>
      </c>
      <c r="Y1018">
        <v>340387</v>
      </c>
      <c r="Z1018">
        <v>17915</v>
      </c>
      <c r="AA1018">
        <v>0.82</v>
      </c>
      <c r="AB1018">
        <v>19</v>
      </c>
      <c r="AC1018">
        <v>12</v>
      </c>
      <c r="AD1018">
        <v>7</v>
      </c>
      <c r="AE1018">
        <v>63.16</v>
      </c>
      <c r="AF1018">
        <v>11</v>
      </c>
      <c r="AG1018">
        <v>8</v>
      </c>
      <c r="AH1018">
        <v>5</v>
      </c>
      <c r="AI1018">
        <v>6</v>
      </c>
    </row>
    <row r="1019" spans="1:35" x14ac:dyDescent="0.2">
      <c r="A1019" s="102">
        <v>4557</v>
      </c>
      <c r="B1019">
        <v>4045</v>
      </c>
      <c r="C1019" t="s">
        <v>1294</v>
      </c>
      <c r="D1019" t="s">
        <v>1062</v>
      </c>
      <c r="E1019">
        <v>997</v>
      </c>
      <c r="F1019">
        <v>1003</v>
      </c>
      <c r="G1019">
        <v>600</v>
      </c>
      <c r="H1019" t="s">
        <v>1042</v>
      </c>
      <c r="I1019">
        <v>6028</v>
      </c>
      <c r="J1019" t="s">
        <v>498</v>
      </c>
      <c r="K1019" t="s">
        <v>1052</v>
      </c>
      <c r="L1019">
        <v>6010</v>
      </c>
      <c r="M1019">
        <v>6320</v>
      </c>
      <c r="N1019">
        <v>100</v>
      </c>
      <c r="O1019" t="s">
        <v>1039</v>
      </c>
      <c r="P1019">
        <v>0.94610526825540897</v>
      </c>
      <c r="Q1019">
        <v>0.845304331904707</v>
      </c>
      <c r="R1019" s="15">
        <v>4.1692109170056502E-2</v>
      </c>
      <c r="S1019">
        <v>9.39605841428518E-2</v>
      </c>
      <c r="T1019">
        <v>-1.1162824732019101</v>
      </c>
      <c r="U1019">
        <v>1.1162824732019101</v>
      </c>
      <c r="V1019">
        <v>0.66912051605161604</v>
      </c>
      <c r="W1019">
        <v>-10.91</v>
      </c>
      <c r="X1019">
        <v>4.78</v>
      </c>
      <c r="Y1019">
        <v>340266</v>
      </c>
      <c r="Z1019">
        <v>17909</v>
      </c>
      <c r="AA1019">
        <v>1.02</v>
      </c>
      <c r="AB1019">
        <v>19</v>
      </c>
      <c r="AC1019">
        <v>11</v>
      </c>
      <c r="AD1019">
        <v>8</v>
      </c>
      <c r="AE1019">
        <v>57.89</v>
      </c>
      <c r="AF1019">
        <v>9</v>
      </c>
      <c r="AG1019">
        <v>10</v>
      </c>
      <c r="AH1019">
        <v>6</v>
      </c>
      <c r="AI1019">
        <v>3</v>
      </c>
    </row>
    <row r="1020" spans="1:35" x14ac:dyDescent="0.2">
      <c r="A1020" s="102">
        <v>4401</v>
      </c>
      <c r="B1020">
        <v>4061</v>
      </c>
      <c r="C1020" t="s">
        <v>1224</v>
      </c>
      <c r="D1020" t="s">
        <v>1062</v>
      </c>
      <c r="E1020">
        <v>2685</v>
      </c>
      <c r="F1020">
        <v>2677</v>
      </c>
      <c r="G1020">
        <v>400</v>
      </c>
      <c r="H1020" t="s">
        <v>1042</v>
      </c>
      <c r="I1020">
        <v>8218</v>
      </c>
      <c r="J1020" t="s">
        <v>1160</v>
      </c>
      <c r="K1020" t="s">
        <v>1063</v>
      </c>
      <c r="L1020">
        <v>2336</v>
      </c>
      <c r="M1020">
        <v>2304</v>
      </c>
      <c r="N1020">
        <v>500</v>
      </c>
      <c r="O1020" t="s">
        <v>1039</v>
      </c>
      <c r="P1020">
        <v>0.78638315420923799</v>
      </c>
      <c r="Q1020">
        <v>0.85107177231750097</v>
      </c>
      <c r="R1020">
        <v>1.7943244668365801E-2</v>
      </c>
      <c r="S1020" s="106">
        <v>4.3489754034049599E-4</v>
      </c>
      <c r="T1020">
        <v>-1.2568458702040799</v>
      </c>
      <c r="U1020">
        <v>1.2568458702040799</v>
      </c>
      <c r="V1020">
        <v>1.58476859759956</v>
      </c>
      <c r="W1020">
        <v>-10.53</v>
      </c>
      <c r="X1020">
        <v>7.58</v>
      </c>
      <c r="Y1020">
        <v>340118</v>
      </c>
      <c r="Z1020">
        <v>20007</v>
      </c>
      <c r="AA1020">
        <v>1.02</v>
      </c>
      <c r="AB1020">
        <v>17</v>
      </c>
      <c r="AC1020">
        <v>11</v>
      </c>
      <c r="AD1020">
        <v>6</v>
      </c>
      <c r="AE1020">
        <v>64.709999999999994</v>
      </c>
      <c r="AF1020">
        <v>12</v>
      </c>
      <c r="AG1020">
        <v>8</v>
      </c>
      <c r="AH1020">
        <v>3</v>
      </c>
      <c r="AI1020">
        <v>6</v>
      </c>
    </row>
    <row r="1021" spans="1:35" x14ac:dyDescent="0.2">
      <c r="A1021" s="102">
        <v>3157</v>
      </c>
      <c r="B1021">
        <v>6902</v>
      </c>
      <c r="C1021" t="s">
        <v>665</v>
      </c>
      <c r="D1021" t="s">
        <v>1055</v>
      </c>
      <c r="E1021">
        <v>3750</v>
      </c>
      <c r="F1021">
        <v>3865</v>
      </c>
      <c r="G1021">
        <v>200</v>
      </c>
      <c r="H1021" t="s">
        <v>1042</v>
      </c>
      <c r="I1021">
        <v>9715</v>
      </c>
      <c r="J1021" t="s">
        <v>1305</v>
      </c>
      <c r="K1021" t="s">
        <v>1052</v>
      </c>
      <c r="L1021">
        <v>2193</v>
      </c>
      <c r="M1021">
        <v>2202</v>
      </c>
      <c r="N1021">
        <v>400</v>
      </c>
      <c r="O1021" t="s">
        <v>1039</v>
      </c>
      <c r="P1021">
        <v>0.93573802319360899</v>
      </c>
      <c r="Q1021">
        <v>0.88945608524376496</v>
      </c>
      <c r="R1021" s="15">
        <v>0.181147947988613</v>
      </c>
      <c r="S1021">
        <v>3.9610264783291403E-2</v>
      </c>
      <c r="T1021">
        <v>-7.8252417101950897E-2</v>
      </c>
      <c r="U1021">
        <v>7.8252417101950897E-2</v>
      </c>
      <c r="V1021">
        <v>0.55531404719936694</v>
      </c>
      <c r="W1021">
        <v>-0.63</v>
      </c>
      <c r="X1021">
        <v>13.95</v>
      </c>
      <c r="Y1021">
        <v>339986</v>
      </c>
      <c r="Z1021">
        <v>28332</v>
      </c>
      <c r="AA1021">
        <v>1.93</v>
      </c>
      <c r="AB1021">
        <v>12</v>
      </c>
      <c r="AC1021">
        <v>9</v>
      </c>
      <c r="AD1021">
        <v>3</v>
      </c>
      <c r="AE1021">
        <v>75</v>
      </c>
      <c r="AF1021">
        <v>10</v>
      </c>
      <c r="AG1021">
        <v>6</v>
      </c>
      <c r="AH1021">
        <v>1</v>
      </c>
      <c r="AI1021">
        <v>5</v>
      </c>
    </row>
    <row r="1022" spans="1:35" x14ac:dyDescent="0.2">
      <c r="A1022" s="102">
        <v>526</v>
      </c>
      <c r="B1022">
        <v>7272</v>
      </c>
      <c r="C1022" t="s">
        <v>1196</v>
      </c>
      <c r="D1022" t="s">
        <v>1055</v>
      </c>
      <c r="E1022">
        <v>1418</v>
      </c>
      <c r="F1022">
        <v>1442</v>
      </c>
      <c r="G1022">
        <v>700</v>
      </c>
      <c r="H1022" t="s">
        <v>1042</v>
      </c>
      <c r="I1022">
        <v>7453</v>
      </c>
      <c r="J1022" t="s">
        <v>50</v>
      </c>
      <c r="K1022" t="s">
        <v>1063</v>
      </c>
      <c r="L1022">
        <v>1396</v>
      </c>
      <c r="M1022">
        <v>1429</v>
      </c>
      <c r="N1022">
        <v>700</v>
      </c>
      <c r="O1022" t="s">
        <v>1039</v>
      </c>
      <c r="P1022">
        <v>0.96898398128270502</v>
      </c>
      <c r="Q1022">
        <v>0.95095550494635595</v>
      </c>
      <c r="R1022">
        <v>0.21571379281021399</v>
      </c>
      <c r="S1022">
        <v>4.6317113028423902E-2</v>
      </c>
      <c r="T1022">
        <v>-2.1930596645472198</v>
      </c>
      <c r="U1022">
        <v>2.1930596645472198</v>
      </c>
      <c r="V1022">
        <v>2.4473024796106801</v>
      </c>
      <c r="W1022">
        <v>-10.47</v>
      </c>
      <c r="X1022">
        <v>0.9</v>
      </c>
      <c r="Y1022">
        <v>339931</v>
      </c>
      <c r="Z1022">
        <v>19996</v>
      </c>
      <c r="AA1022">
        <v>0.98</v>
      </c>
      <c r="AB1022">
        <v>17</v>
      </c>
      <c r="AC1022">
        <v>10</v>
      </c>
      <c r="AD1022">
        <v>7</v>
      </c>
      <c r="AE1022">
        <v>58.82</v>
      </c>
      <c r="AF1022">
        <v>11</v>
      </c>
      <c r="AG1022">
        <v>7</v>
      </c>
      <c r="AH1022">
        <v>5</v>
      </c>
      <c r="AI1022">
        <v>5</v>
      </c>
    </row>
    <row r="1023" spans="1:35" x14ac:dyDescent="0.2">
      <c r="A1023" s="102">
        <v>2579</v>
      </c>
      <c r="B1023">
        <v>4631</v>
      </c>
      <c r="C1023" t="s">
        <v>1246</v>
      </c>
      <c r="D1023" t="s">
        <v>1062</v>
      </c>
      <c r="E1023">
        <v>2478</v>
      </c>
      <c r="F1023">
        <v>2509</v>
      </c>
      <c r="G1023">
        <v>400</v>
      </c>
      <c r="H1023" t="s">
        <v>1039</v>
      </c>
      <c r="I1023">
        <v>6361</v>
      </c>
      <c r="J1023" t="s">
        <v>649</v>
      </c>
      <c r="K1023" t="s">
        <v>1051</v>
      </c>
      <c r="L1023">
        <v>2420</v>
      </c>
      <c r="M1023">
        <v>2431</v>
      </c>
      <c r="N1023">
        <v>400</v>
      </c>
      <c r="O1023" t="s">
        <v>1042</v>
      </c>
      <c r="P1023">
        <v>0.93471102379612703</v>
      </c>
      <c r="Q1023">
        <v>0.90389264371326095</v>
      </c>
      <c r="R1023" s="15">
        <v>0.17147615000958499</v>
      </c>
      <c r="S1023">
        <v>6.2736144676876507E-2</v>
      </c>
      <c r="T1023">
        <v>7.5546885302945802E-2</v>
      </c>
      <c r="U1023">
        <v>7.5546885302945802E-2</v>
      </c>
      <c r="V1023">
        <v>0.112105541800609</v>
      </c>
      <c r="W1023">
        <v>0.59</v>
      </c>
      <c r="X1023">
        <v>3.11</v>
      </c>
      <c r="Y1023">
        <v>339683</v>
      </c>
      <c r="Z1023">
        <v>19981</v>
      </c>
      <c r="AA1023">
        <v>1.2</v>
      </c>
      <c r="AB1023">
        <v>17</v>
      </c>
      <c r="AC1023">
        <v>10</v>
      </c>
      <c r="AD1023">
        <v>7</v>
      </c>
      <c r="AE1023">
        <v>58.82</v>
      </c>
      <c r="AF1023">
        <v>10</v>
      </c>
      <c r="AG1023">
        <v>8</v>
      </c>
      <c r="AH1023">
        <v>3</v>
      </c>
      <c r="AI1023">
        <v>6</v>
      </c>
    </row>
    <row r="1024" spans="1:35" x14ac:dyDescent="0.2">
      <c r="A1024" s="102">
        <v>4217</v>
      </c>
      <c r="B1024">
        <v>2212</v>
      </c>
      <c r="C1024" t="s">
        <v>521</v>
      </c>
      <c r="D1024" t="s">
        <v>1065</v>
      </c>
      <c r="E1024">
        <v>1863</v>
      </c>
      <c r="F1024">
        <v>1874</v>
      </c>
      <c r="G1024">
        <v>500</v>
      </c>
      <c r="H1024" t="s">
        <v>1042</v>
      </c>
      <c r="I1024">
        <v>9437</v>
      </c>
      <c r="J1024" t="s">
        <v>425</v>
      </c>
      <c r="K1024" t="s">
        <v>1041</v>
      </c>
      <c r="L1024">
        <v>3145</v>
      </c>
      <c r="M1024">
        <v>3079</v>
      </c>
      <c r="N1024">
        <v>300</v>
      </c>
      <c r="O1024" t="s">
        <v>1039</v>
      </c>
      <c r="P1024">
        <v>0.87480061468049097</v>
      </c>
      <c r="Q1024">
        <v>0.857349808685406</v>
      </c>
      <c r="R1024">
        <v>2.94268747915285E-3</v>
      </c>
      <c r="S1024" s="15">
        <v>1.7500621168339701E-2</v>
      </c>
      <c r="T1024">
        <v>-1.1410732886247501</v>
      </c>
      <c r="U1024">
        <v>1.1410732886247501</v>
      </c>
      <c r="V1024">
        <v>1.26161601291759</v>
      </c>
      <c r="W1024">
        <v>-7.34</v>
      </c>
      <c r="X1024">
        <v>1.44</v>
      </c>
      <c r="Y1024">
        <v>339384</v>
      </c>
      <c r="Z1024">
        <v>19964</v>
      </c>
      <c r="AA1024">
        <v>1.1200000000000001</v>
      </c>
      <c r="AB1024">
        <v>17</v>
      </c>
      <c r="AC1024">
        <v>10</v>
      </c>
      <c r="AD1024">
        <v>7</v>
      </c>
      <c r="AE1024">
        <v>58.82</v>
      </c>
      <c r="AF1024">
        <v>13</v>
      </c>
      <c r="AG1024">
        <v>8</v>
      </c>
      <c r="AH1024">
        <v>3</v>
      </c>
      <c r="AI1024">
        <v>6</v>
      </c>
    </row>
    <row r="1025" spans="1:35" x14ac:dyDescent="0.2">
      <c r="A1025" s="102">
        <v>123</v>
      </c>
      <c r="B1025">
        <v>4208</v>
      </c>
      <c r="C1025" t="s">
        <v>1183</v>
      </c>
      <c r="D1025" t="s">
        <v>1062</v>
      </c>
      <c r="E1025">
        <v>1785</v>
      </c>
      <c r="F1025">
        <v>1832</v>
      </c>
      <c r="G1025">
        <v>500</v>
      </c>
      <c r="H1025" t="s">
        <v>1039</v>
      </c>
      <c r="I1025">
        <v>8316</v>
      </c>
      <c r="J1025" t="s">
        <v>1208</v>
      </c>
      <c r="K1025" t="s">
        <v>1083</v>
      </c>
      <c r="L1025">
        <v>2770</v>
      </c>
      <c r="M1025">
        <v>2816</v>
      </c>
      <c r="N1025">
        <v>300</v>
      </c>
      <c r="O1025" t="s">
        <v>1042</v>
      </c>
      <c r="P1025">
        <v>0.96023382697064397</v>
      </c>
      <c r="Q1025">
        <v>0.96686759387360999</v>
      </c>
      <c r="R1025">
        <v>0.26531752676827602</v>
      </c>
      <c r="S1025" s="15">
        <v>3.3031167616153302E-2</v>
      </c>
      <c r="T1025">
        <v>2.2748523459401699</v>
      </c>
      <c r="U1025">
        <v>2.2748523459401699</v>
      </c>
      <c r="V1025">
        <v>2.1222798007749599</v>
      </c>
      <c r="W1025">
        <v>8.7799999999999994</v>
      </c>
      <c r="X1025">
        <v>8.43</v>
      </c>
      <c r="Y1025">
        <v>339139</v>
      </c>
      <c r="Z1025">
        <v>24224</v>
      </c>
      <c r="AA1025">
        <v>1.4</v>
      </c>
      <c r="AB1025">
        <v>14</v>
      </c>
      <c r="AC1025">
        <v>13</v>
      </c>
      <c r="AD1025">
        <v>1</v>
      </c>
      <c r="AE1025">
        <v>92.86</v>
      </c>
      <c r="AF1025">
        <v>14</v>
      </c>
      <c r="AG1025">
        <v>6</v>
      </c>
      <c r="AH1025">
        <v>1</v>
      </c>
      <c r="AI1025">
        <v>7</v>
      </c>
    </row>
    <row r="1026" spans="1:35" x14ac:dyDescent="0.2">
      <c r="A1026" s="102">
        <v>2730</v>
      </c>
      <c r="B1026">
        <v>4612</v>
      </c>
      <c r="C1026" t="s">
        <v>605</v>
      </c>
      <c r="D1026" t="s">
        <v>1062</v>
      </c>
      <c r="E1026">
        <v>6440</v>
      </c>
      <c r="F1026">
        <v>6500</v>
      </c>
      <c r="G1026">
        <v>100</v>
      </c>
      <c r="H1026" t="s">
        <v>1039</v>
      </c>
      <c r="I1026">
        <v>7649</v>
      </c>
      <c r="J1026" t="s">
        <v>1218</v>
      </c>
      <c r="K1026" t="s">
        <v>1063</v>
      </c>
      <c r="L1026">
        <v>6350</v>
      </c>
      <c r="M1026">
        <v>6270</v>
      </c>
      <c r="N1026">
        <v>100</v>
      </c>
      <c r="O1026" t="s">
        <v>1042</v>
      </c>
      <c r="P1026">
        <v>0.92545028062058099</v>
      </c>
      <c r="Q1026">
        <v>0.90035764132595197</v>
      </c>
      <c r="R1026">
        <v>0.20560229961170701</v>
      </c>
      <c r="S1026">
        <v>7.7852521532502897E-2</v>
      </c>
      <c r="T1026">
        <v>2.0773997680749998</v>
      </c>
      <c r="U1026">
        <v>2.0773997680749998</v>
      </c>
      <c r="V1026">
        <v>0.99478939224746998</v>
      </c>
      <c r="W1026">
        <v>6.16</v>
      </c>
      <c r="X1026">
        <v>3.54</v>
      </c>
      <c r="Y1026">
        <v>339093</v>
      </c>
      <c r="Z1026">
        <v>30827</v>
      </c>
      <c r="AA1026">
        <v>1.97</v>
      </c>
      <c r="AB1026">
        <v>11</v>
      </c>
      <c r="AC1026">
        <v>9</v>
      </c>
      <c r="AD1026">
        <v>2</v>
      </c>
      <c r="AE1026">
        <v>81.819999999999993</v>
      </c>
      <c r="AF1026">
        <v>10</v>
      </c>
      <c r="AG1026">
        <v>9</v>
      </c>
      <c r="AH1026">
        <v>1</v>
      </c>
      <c r="AI1026">
        <v>1</v>
      </c>
    </row>
    <row r="1027" spans="1:35" x14ac:dyDescent="0.2">
      <c r="A1027" s="102">
        <v>1419</v>
      </c>
      <c r="B1027">
        <v>1417</v>
      </c>
      <c r="C1027" t="s">
        <v>1777</v>
      </c>
      <c r="D1027" t="s">
        <v>1049</v>
      </c>
      <c r="E1027">
        <v>1422</v>
      </c>
      <c r="F1027">
        <v>1449</v>
      </c>
      <c r="G1027">
        <v>700</v>
      </c>
      <c r="H1027" t="s">
        <v>1039</v>
      </c>
      <c r="I1027">
        <v>4917</v>
      </c>
      <c r="J1027" t="s">
        <v>1307</v>
      </c>
      <c r="K1027" t="s">
        <v>1062</v>
      </c>
      <c r="L1027">
        <v>2068</v>
      </c>
      <c r="M1027">
        <v>2129</v>
      </c>
      <c r="N1027">
        <v>500</v>
      </c>
      <c r="O1027" t="s">
        <v>1042</v>
      </c>
      <c r="P1027">
        <v>0.89022695853362599</v>
      </c>
      <c r="Q1027">
        <v>0.92993779528822795</v>
      </c>
      <c r="R1027">
        <v>0.313037542360669</v>
      </c>
      <c r="S1027">
        <v>9.6097152566472308E-3</v>
      </c>
      <c r="T1027">
        <v>1.96696176810333</v>
      </c>
      <c r="U1027">
        <v>1.96696176810333</v>
      </c>
      <c r="V1027">
        <v>2.9619024363966799</v>
      </c>
      <c r="W1027">
        <v>8.56</v>
      </c>
      <c r="X1027">
        <v>4.72</v>
      </c>
      <c r="Y1027">
        <v>338650</v>
      </c>
      <c r="Z1027">
        <v>28221</v>
      </c>
      <c r="AA1027">
        <v>1.49</v>
      </c>
      <c r="AB1027">
        <v>12</v>
      </c>
      <c r="AC1027">
        <v>10</v>
      </c>
      <c r="AD1027">
        <v>2</v>
      </c>
      <c r="AE1027">
        <v>83.33</v>
      </c>
      <c r="AF1027">
        <v>13</v>
      </c>
      <c r="AG1027">
        <v>6</v>
      </c>
      <c r="AH1027">
        <v>1</v>
      </c>
      <c r="AI1027">
        <v>5</v>
      </c>
    </row>
    <row r="1028" spans="1:35" x14ac:dyDescent="0.2">
      <c r="A1028" s="102">
        <v>4034</v>
      </c>
      <c r="B1028">
        <v>3563</v>
      </c>
      <c r="C1028" t="s">
        <v>1192</v>
      </c>
      <c r="D1028" t="s">
        <v>1063</v>
      </c>
      <c r="E1028">
        <v>1978</v>
      </c>
      <c r="F1028">
        <v>2030</v>
      </c>
      <c r="G1028">
        <v>500</v>
      </c>
      <c r="H1028" t="s">
        <v>1039</v>
      </c>
      <c r="I1028">
        <v>7282</v>
      </c>
      <c r="J1028" t="s">
        <v>1236</v>
      </c>
      <c r="K1028" t="s">
        <v>1055</v>
      </c>
      <c r="L1028">
        <v>2049</v>
      </c>
      <c r="M1028">
        <v>2116</v>
      </c>
      <c r="N1028">
        <v>500</v>
      </c>
      <c r="O1028" t="s">
        <v>1042</v>
      </c>
      <c r="P1028">
        <v>0.94018790263382201</v>
      </c>
      <c r="Q1028">
        <v>0.86373649575501699</v>
      </c>
      <c r="R1028">
        <v>1.7697554503453501E-4</v>
      </c>
      <c r="S1028" s="15">
        <v>5.9039644295396203E-2</v>
      </c>
      <c r="T1028">
        <v>1.1722909955463101</v>
      </c>
      <c r="U1028">
        <v>1.1722909955463101</v>
      </c>
      <c r="V1028" s="15">
        <v>1.6147004358273001</v>
      </c>
      <c r="W1028">
        <v>6.73</v>
      </c>
      <c r="X1028">
        <v>4.0599999999999996</v>
      </c>
      <c r="Y1028">
        <v>338600</v>
      </c>
      <c r="Z1028">
        <v>14722</v>
      </c>
      <c r="AA1028">
        <v>0.86</v>
      </c>
      <c r="AB1028">
        <v>23</v>
      </c>
      <c r="AC1028">
        <v>15</v>
      </c>
      <c r="AD1028">
        <v>8</v>
      </c>
      <c r="AE1028">
        <v>65.22</v>
      </c>
      <c r="AF1028">
        <v>9</v>
      </c>
      <c r="AG1028">
        <v>15</v>
      </c>
      <c r="AH1028">
        <v>7</v>
      </c>
      <c r="AI1028">
        <v>1</v>
      </c>
    </row>
    <row r="1029" spans="1:35" x14ac:dyDescent="0.2">
      <c r="A1029" s="102">
        <v>2523</v>
      </c>
      <c r="B1029">
        <v>4681</v>
      </c>
      <c r="C1029" t="s">
        <v>893</v>
      </c>
      <c r="D1029" t="s">
        <v>1052</v>
      </c>
      <c r="E1029">
        <v>1179</v>
      </c>
      <c r="F1029">
        <v>1210</v>
      </c>
      <c r="G1029">
        <v>800</v>
      </c>
      <c r="H1029" t="s">
        <v>1042</v>
      </c>
      <c r="I1029">
        <v>6501</v>
      </c>
      <c r="J1029" t="s">
        <v>1178</v>
      </c>
      <c r="K1029" t="s">
        <v>1044</v>
      </c>
      <c r="L1029">
        <v>3234</v>
      </c>
      <c r="M1029">
        <v>3268</v>
      </c>
      <c r="N1029">
        <v>300</v>
      </c>
      <c r="O1029" t="s">
        <v>1039</v>
      </c>
      <c r="P1029">
        <v>0.964434712418622</v>
      </c>
      <c r="Q1029">
        <v>0.90524786997581397</v>
      </c>
      <c r="R1029">
        <v>0.40533593846426003</v>
      </c>
      <c r="S1029">
        <v>6.5455738106200798E-2</v>
      </c>
      <c r="T1029">
        <v>-9.8576871458955606E-2</v>
      </c>
      <c r="U1029">
        <v>9.8576871458955606E-2</v>
      </c>
      <c r="V1029">
        <v>0.77695527486149396</v>
      </c>
      <c r="W1029">
        <v>-0.74</v>
      </c>
      <c r="X1029">
        <v>1.26</v>
      </c>
      <c r="Y1029">
        <v>338581</v>
      </c>
      <c r="Z1029">
        <v>18810</v>
      </c>
      <c r="AA1029">
        <v>1.02</v>
      </c>
      <c r="AB1029">
        <v>18</v>
      </c>
      <c r="AC1029">
        <v>10</v>
      </c>
      <c r="AD1029">
        <v>8</v>
      </c>
      <c r="AE1029">
        <v>55.56</v>
      </c>
      <c r="AF1029">
        <v>11</v>
      </c>
      <c r="AG1029">
        <v>9</v>
      </c>
      <c r="AH1029">
        <v>2</v>
      </c>
      <c r="AI1029">
        <v>7</v>
      </c>
    </row>
    <row r="1030" spans="1:35" x14ac:dyDescent="0.2">
      <c r="A1030" s="102">
        <v>193</v>
      </c>
      <c r="B1030">
        <v>3076</v>
      </c>
      <c r="C1030" t="s">
        <v>1293</v>
      </c>
      <c r="D1030" t="s">
        <v>1046</v>
      </c>
      <c r="E1030">
        <v>1388</v>
      </c>
      <c r="F1030">
        <v>1418</v>
      </c>
      <c r="G1030">
        <v>800</v>
      </c>
      <c r="H1030" t="s">
        <v>1039</v>
      </c>
      <c r="I1030">
        <v>4917</v>
      </c>
      <c r="J1030" t="s">
        <v>1307</v>
      </c>
      <c r="K1030" t="s">
        <v>1062</v>
      </c>
      <c r="L1030">
        <v>2068</v>
      </c>
      <c r="M1030">
        <v>2129</v>
      </c>
      <c r="N1030">
        <v>500</v>
      </c>
      <c r="O1030" t="s">
        <v>1042</v>
      </c>
      <c r="P1030">
        <v>0.95842671865274098</v>
      </c>
      <c r="Q1030">
        <v>0.96257597406078099</v>
      </c>
      <c r="R1030" s="15">
        <v>5.7202125374063398E-2</v>
      </c>
      <c r="S1030" s="15">
        <v>7.89873572729257E-4</v>
      </c>
      <c r="T1030">
        <v>0.38557813100777</v>
      </c>
      <c r="U1030">
        <v>0.38557813100777</v>
      </c>
      <c r="V1030">
        <v>0.69828179959591696</v>
      </c>
      <c r="W1030">
        <v>2.2200000000000002</v>
      </c>
      <c r="X1030">
        <v>6.57</v>
      </c>
      <c r="Y1030">
        <v>338526</v>
      </c>
      <c r="Z1030">
        <v>33853</v>
      </c>
      <c r="AA1030">
        <v>1.83</v>
      </c>
      <c r="AB1030">
        <v>10</v>
      </c>
      <c r="AC1030">
        <v>8</v>
      </c>
      <c r="AD1030">
        <v>2</v>
      </c>
      <c r="AE1030">
        <v>80</v>
      </c>
      <c r="AF1030">
        <v>12</v>
      </c>
      <c r="AG1030">
        <v>7</v>
      </c>
      <c r="AH1030">
        <v>2</v>
      </c>
      <c r="AI1030">
        <v>1</v>
      </c>
    </row>
    <row r="1031" spans="1:35" x14ac:dyDescent="0.2">
      <c r="A1031" s="102">
        <v>4559</v>
      </c>
      <c r="B1031">
        <v>3405</v>
      </c>
      <c r="C1031" t="s">
        <v>1476</v>
      </c>
      <c r="D1031" t="s">
        <v>1062</v>
      </c>
      <c r="E1031">
        <v>1096</v>
      </c>
      <c r="F1031">
        <v>1113</v>
      </c>
      <c r="G1031">
        <v>900</v>
      </c>
      <c r="H1031" t="s">
        <v>1042</v>
      </c>
      <c r="I1031">
        <v>6641</v>
      </c>
      <c r="J1031" t="s">
        <v>1610</v>
      </c>
      <c r="K1031" t="s">
        <v>1044</v>
      </c>
      <c r="L1031">
        <v>1097</v>
      </c>
      <c r="M1031">
        <v>1095</v>
      </c>
      <c r="N1031">
        <v>900</v>
      </c>
      <c r="O1031" t="s">
        <v>1039</v>
      </c>
      <c r="P1031">
        <v>0.81284482646944201</v>
      </c>
      <c r="Q1031">
        <v>0.84512962845113604</v>
      </c>
      <c r="R1031">
        <v>0.39935773256130003</v>
      </c>
      <c r="S1031" s="106">
        <v>4.4467190726869103E-2</v>
      </c>
      <c r="T1031">
        <v>-1.11642631820669</v>
      </c>
      <c r="U1031">
        <v>1.11642631820669</v>
      </c>
      <c r="V1031">
        <v>1.30811769407036</v>
      </c>
      <c r="W1031">
        <v>-9.3699999999999992</v>
      </c>
      <c r="X1031">
        <v>1.62</v>
      </c>
      <c r="Y1031">
        <v>338231</v>
      </c>
      <c r="Z1031">
        <v>14706</v>
      </c>
      <c r="AA1031">
        <v>0.73</v>
      </c>
      <c r="AB1031">
        <v>23</v>
      </c>
      <c r="AC1031">
        <v>13</v>
      </c>
      <c r="AD1031">
        <v>10</v>
      </c>
      <c r="AE1031">
        <v>56.52</v>
      </c>
      <c r="AF1031">
        <v>10</v>
      </c>
      <c r="AG1031">
        <v>11</v>
      </c>
      <c r="AH1031">
        <v>5</v>
      </c>
      <c r="AI1031">
        <v>7</v>
      </c>
    </row>
    <row r="1032" spans="1:35" x14ac:dyDescent="0.2">
      <c r="A1032" s="102">
        <v>477</v>
      </c>
      <c r="B1032">
        <v>7282</v>
      </c>
      <c r="C1032" t="s">
        <v>1236</v>
      </c>
      <c r="D1032" t="s">
        <v>1055</v>
      </c>
      <c r="E1032">
        <v>2049</v>
      </c>
      <c r="F1032">
        <v>2116</v>
      </c>
      <c r="G1032">
        <v>500</v>
      </c>
      <c r="H1032" t="s">
        <v>1039</v>
      </c>
      <c r="I1032">
        <v>8253</v>
      </c>
      <c r="J1032" t="s">
        <v>474</v>
      </c>
      <c r="K1032" t="s">
        <v>1045</v>
      </c>
      <c r="L1032">
        <v>1210</v>
      </c>
      <c r="M1032">
        <v>1238</v>
      </c>
      <c r="N1032">
        <v>900</v>
      </c>
      <c r="O1032" t="s">
        <v>1042</v>
      </c>
      <c r="P1032">
        <v>0.94817120307028602</v>
      </c>
      <c r="Q1032">
        <v>0.95228225997163196</v>
      </c>
      <c r="R1032">
        <v>0.103905966882477</v>
      </c>
      <c r="S1032">
        <v>7.7046214117095502E-2</v>
      </c>
      <c r="T1032">
        <v>1.8249304213814099</v>
      </c>
      <c r="U1032">
        <v>1.8249304213814099</v>
      </c>
      <c r="V1032">
        <v>1.7520781166917601</v>
      </c>
      <c r="W1032">
        <v>12.91</v>
      </c>
      <c r="X1032">
        <v>5.31</v>
      </c>
      <c r="Y1032">
        <v>338124</v>
      </c>
      <c r="Z1032">
        <v>15369</v>
      </c>
      <c r="AA1032">
        <v>0.74</v>
      </c>
      <c r="AB1032">
        <v>22</v>
      </c>
      <c r="AC1032">
        <v>16</v>
      </c>
      <c r="AD1032">
        <v>6</v>
      </c>
      <c r="AE1032">
        <v>72.73</v>
      </c>
      <c r="AF1032">
        <v>11</v>
      </c>
      <c r="AG1032">
        <v>11</v>
      </c>
      <c r="AH1032">
        <v>4</v>
      </c>
      <c r="AI1032">
        <v>7</v>
      </c>
    </row>
    <row r="1033" spans="1:35" x14ac:dyDescent="0.2">
      <c r="A1033" s="102">
        <v>5378</v>
      </c>
      <c r="B1033">
        <v>3405</v>
      </c>
      <c r="C1033" t="s">
        <v>1476</v>
      </c>
      <c r="D1033" t="s">
        <v>1062</v>
      </c>
      <c r="E1033">
        <v>1096</v>
      </c>
      <c r="F1033">
        <v>1113</v>
      </c>
      <c r="G1033">
        <v>900</v>
      </c>
      <c r="H1033" t="s">
        <v>1039</v>
      </c>
      <c r="I1033">
        <v>9766</v>
      </c>
      <c r="J1033" t="s">
        <v>1762</v>
      </c>
      <c r="K1033" t="s">
        <v>1041</v>
      </c>
      <c r="L1033">
        <v>3410</v>
      </c>
      <c r="M1033">
        <v>3500</v>
      </c>
      <c r="N1033">
        <v>300</v>
      </c>
      <c r="O1033" t="s">
        <v>1042</v>
      </c>
      <c r="P1033">
        <v>0.87938141059584496</v>
      </c>
      <c r="Q1033">
        <v>0.81015355323394</v>
      </c>
      <c r="R1033" s="106">
        <v>0.367916541011023</v>
      </c>
      <c r="S1033" s="15">
        <v>6.7060064216499196E-2</v>
      </c>
      <c r="T1033">
        <v>0.15558699424098099</v>
      </c>
      <c r="U1033">
        <v>0.15558699424098099</v>
      </c>
      <c r="V1033">
        <v>4.0623785218929197E-2</v>
      </c>
      <c r="W1033">
        <v>1.1100000000000001</v>
      </c>
      <c r="X1033">
        <v>4.5999999999999996</v>
      </c>
      <c r="Y1033">
        <v>338071</v>
      </c>
      <c r="Z1033">
        <v>18782</v>
      </c>
      <c r="AA1033">
        <v>0.99</v>
      </c>
      <c r="AB1033">
        <v>18</v>
      </c>
      <c r="AC1033">
        <v>11</v>
      </c>
      <c r="AD1033">
        <v>7</v>
      </c>
      <c r="AE1033">
        <v>61.11</v>
      </c>
      <c r="AF1033">
        <v>11</v>
      </c>
      <c r="AG1033">
        <v>10</v>
      </c>
      <c r="AH1033">
        <v>4</v>
      </c>
      <c r="AI1033">
        <v>4</v>
      </c>
    </row>
    <row r="1034" spans="1:35" x14ac:dyDescent="0.2">
      <c r="A1034" s="102">
        <v>44</v>
      </c>
      <c r="B1034">
        <v>4205</v>
      </c>
      <c r="C1034" t="s">
        <v>1149</v>
      </c>
      <c r="D1034" t="s">
        <v>1062</v>
      </c>
      <c r="E1034">
        <v>968</v>
      </c>
      <c r="F1034">
        <v>968</v>
      </c>
      <c r="G1034">
        <v>1100</v>
      </c>
      <c r="H1034" t="s">
        <v>1042</v>
      </c>
      <c r="I1034">
        <v>6135</v>
      </c>
      <c r="J1034" t="s">
        <v>1765</v>
      </c>
      <c r="K1034" t="s">
        <v>1051</v>
      </c>
      <c r="L1034">
        <v>3350</v>
      </c>
      <c r="M1034">
        <v>3450</v>
      </c>
      <c r="N1034">
        <v>300</v>
      </c>
      <c r="O1034" t="s">
        <v>1039</v>
      </c>
      <c r="P1034">
        <v>0.978658472538119</v>
      </c>
      <c r="Q1034">
        <v>0.97407752539349601</v>
      </c>
      <c r="R1034">
        <v>5.3434733826131703E-2</v>
      </c>
      <c r="S1034" s="106">
        <v>5.1492325123763804E-4</v>
      </c>
      <c r="T1034">
        <v>-0.76663557632393697</v>
      </c>
      <c r="U1034">
        <v>0.76663557632393697</v>
      </c>
      <c r="V1034">
        <v>0.15208706417200701</v>
      </c>
      <c r="W1034">
        <v>-2.84</v>
      </c>
      <c r="X1034">
        <v>2.88</v>
      </c>
      <c r="Y1034">
        <v>337890</v>
      </c>
      <c r="Z1034">
        <v>22526</v>
      </c>
      <c r="AA1034">
        <v>1.38</v>
      </c>
      <c r="AB1034">
        <v>15</v>
      </c>
      <c r="AC1034">
        <v>12</v>
      </c>
      <c r="AD1034">
        <v>3</v>
      </c>
      <c r="AE1034">
        <v>80</v>
      </c>
      <c r="AF1034">
        <v>12</v>
      </c>
      <c r="AG1034">
        <v>8</v>
      </c>
      <c r="AH1034">
        <v>1</v>
      </c>
      <c r="AI1034">
        <v>6</v>
      </c>
    </row>
    <row r="1035" spans="1:35" x14ac:dyDescent="0.2">
      <c r="A1035" s="102">
        <v>211</v>
      </c>
      <c r="B1035">
        <v>3076</v>
      </c>
      <c r="C1035" t="s">
        <v>1293</v>
      </c>
      <c r="D1035" t="s">
        <v>1046</v>
      </c>
      <c r="E1035">
        <v>1388</v>
      </c>
      <c r="F1035">
        <v>1418</v>
      </c>
      <c r="G1035">
        <v>600</v>
      </c>
      <c r="H1035" t="s">
        <v>1042</v>
      </c>
      <c r="I1035">
        <v>6287</v>
      </c>
      <c r="J1035" t="s">
        <v>1109</v>
      </c>
      <c r="K1035" t="s">
        <v>1051</v>
      </c>
      <c r="L1035">
        <v>2298</v>
      </c>
      <c r="M1035">
        <v>2300</v>
      </c>
      <c r="N1035">
        <v>400</v>
      </c>
      <c r="O1035" t="s">
        <v>1039</v>
      </c>
      <c r="P1035">
        <v>0.97164403553039203</v>
      </c>
      <c r="Q1035">
        <v>0.96185649486202596</v>
      </c>
      <c r="R1035">
        <v>0.30463477769812702</v>
      </c>
      <c r="S1035">
        <v>4.8092038132619697E-2</v>
      </c>
      <c r="T1035">
        <v>-0.12942815709400701</v>
      </c>
      <c r="U1035">
        <v>0.12942815709400701</v>
      </c>
      <c r="V1035">
        <v>0.74417308790748005</v>
      </c>
      <c r="W1035">
        <v>-0.46</v>
      </c>
      <c r="X1035">
        <v>7.52</v>
      </c>
      <c r="Y1035">
        <v>337886</v>
      </c>
      <c r="Z1035">
        <v>16894</v>
      </c>
      <c r="AA1035">
        <v>0.86</v>
      </c>
      <c r="AB1035">
        <v>20</v>
      </c>
      <c r="AC1035">
        <v>11</v>
      </c>
      <c r="AD1035">
        <v>9</v>
      </c>
      <c r="AE1035">
        <v>55</v>
      </c>
      <c r="AF1035">
        <v>12</v>
      </c>
      <c r="AG1035">
        <v>10</v>
      </c>
      <c r="AH1035">
        <v>4</v>
      </c>
      <c r="AI1035">
        <v>6</v>
      </c>
    </row>
    <row r="1036" spans="1:35" x14ac:dyDescent="0.2">
      <c r="A1036" s="102">
        <v>3590</v>
      </c>
      <c r="B1036">
        <v>4186</v>
      </c>
      <c r="C1036" t="s">
        <v>595</v>
      </c>
      <c r="D1036" t="s">
        <v>1062</v>
      </c>
      <c r="E1036">
        <v>4610</v>
      </c>
      <c r="F1036">
        <v>4580</v>
      </c>
      <c r="G1036">
        <v>200</v>
      </c>
      <c r="H1036" t="s">
        <v>1039</v>
      </c>
      <c r="I1036">
        <v>4307</v>
      </c>
      <c r="J1036" t="s">
        <v>1295</v>
      </c>
      <c r="K1036" t="s">
        <v>1041</v>
      </c>
      <c r="L1036">
        <v>2636</v>
      </c>
      <c r="M1036">
        <v>2557</v>
      </c>
      <c r="N1036">
        <v>400</v>
      </c>
      <c r="O1036" t="s">
        <v>1042</v>
      </c>
      <c r="P1036">
        <v>0.911063610923177</v>
      </c>
      <c r="Q1036">
        <v>0.87703601678501097</v>
      </c>
      <c r="R1036" s="15">
        <v>2.8952950687309098E-3</v>
      </c>
      <c r="S1036" s="15">
        <v>5.7450647933203897E-2</v>
      </c>
      <c r="T1036">
        <v>0.49996750076879098</v>
      </c>
      <c r="U1036">
        <v>0.49996750076879098</v>
      </c>
      <c r="V1036">
        <v>0.116338802988316</v>
      </c>
      <c r="W1036">
        <v>3.32</v>
      </c>
      <c r="X1036">
        <v>11.66</v>
      </c>
      <c r="Y1036">
        <v>337768</v>
      </c>
      <c r="Z1036">
        <v>18765</v>
      </c>
      <c r="AA1036">
        <v>1.1299999999999999</v>
      </c>
      <c r="AB1036">
        <v>18</v>
      </c>
      <c r="AC1036">
        <v>11</v>
      </c>
      <c r="AD1036">
        <v>7</v>
      </c>
      <c r="AE1036">
        <v>61.11</v>
      </c>
      <c r="AF1036">
        <v>11</v>
      </c>
      <c r="AG1036">
        <v>9</v>
      </c>
      <c r="AH1036">
        <v>4</v>
      </c>
      <c r="AI1036">
        <v>5</v>
      </c>
    </row>
    <row r="1037" spans="1:35" x14ac:dyDescent="0.2">
      <c r="A1037" s="102">
        <v>1060</v>
      </c>
      <c r="B1037">
        <v>7205</v>
      </c>
      <c r="C1037" t="s">
        <v>56</v>
      </c>
      <c r="D1037" t="s">
        <v>1055</v>
      </c>
      <c r="E1037">
        <v>654</v>
      </c>
      <c r="F1037">
        <v>683</v>
      </c>
      <c r="G1037">
        <v>1600</v>
      </c>
      <c r="H1037" t="s">
        <v>1042</v>
      </c>
      <c r="I1037">
        <v>8020</v>
      </c>
      <c r="J1037" t="s">
        <v>1121</v>
      </c>
      <c r="K1037" t="s">
        <v>1046</v>
      </c>
      <c r="L1037">
        <v>1163</v>
      </c>
      <c r="M1037">
        <v>1190</v>
      </c>
      <c r="N1037">
        <v>900</v>
      </c>
      <c r="O1037" t="s">
        <v>1039</v>
      </c>
      <c r="P1037">
        <v>0.85699488468561302</v>
      </c>
      <c r="Q1037">
        <v>0.93753888404045305</v>
      </c>
      <c r="R1037" s="106">
        <v>0.433028645436974</v>
      </c>
      <c r="S1037" s="106">
        <v>3.33153559029351E-2</v>
      </c>
      <c r="T1037">
        <v>-0.80304339605324404</v>
      </c>
      <c r="U1037">
        <v>0.80304339605324404</v>
      </c>
      <c r="V1037">
        <v>0.85461167842323005</v>
      </c>
      <c r="W1037">
        <v>-14.51</v>
      </c>
      <c r="X1037">
        <v>2.04</v>
      </c>
      <c r="Y1037">
        <v>337751</v>
      </c>
      <c r="Z1037">
        <v>16083</v>
      </c>
      <c r="AA1037">
        <v>0.76</v>
      </c>
      <c r="AB1037">
        <v>21</v>
      </c>
      <c r="AC1037">
        <v>13</v>
      </c>
      <c r="AD1037">
        <v>8</v>
      </c>
      <c r="AE1037">
        <v>61.9</v>
      </c>
      <c r="AF1037">
        <v>11</v>
      </c>
      <c r="AG1037">
        <v>8</v>
      </c>
      <c r="AH1037">
        <v>5</v>
      </c>
      <c r="AI1037">
        <v>8</v>
      </c>
    </row>
    <row r="1038" spans="1:35" x14ac:dyDescent="0.2">
      <c r="A1038" s="102">
        <v>4155</v>
      </c>
      <c r="B1038">
        <v>3563</v>
      </c>
      <c r="C1038" t="s">
        <v>1192</v>
      </c>
      <c r="D1038" t="s">
        <v>1063</v>
      </c>
      <c r="E1038">
        <v>1978</v>
      </c>
      <c r="F1038">
        <v>2030</v>
      </c>
      <c r="G1038">
        <v>500</v>
      </c>
      <c r="H1038" t="s">
        <v>1039</v>
      </c>
      <c r="I1038">
        <v>8060</v>
      </c>
      <c r="J1038" t="s">
        <v>895</v>
      </c>
      <c r="K1038" t="s">
        <v>1046</v>
      </c>
      <c r="L1038">
        <v>2142</v>
      </c>
      <c r="M1038">
        <v>2147</v>
      </c>
      <c r="N1038">
        <v>500</v>
      </c>
      <c r="O1038" t="s">
        <v>1042</v>
      </c>
      <c r="P1038">
        <v>0.90084044718254097</v>
      </c>
      <c r="Q1038">
        <v>0.85949910797665496</v>
      </c>
      <c r="R1038">
        <v>3.30715895686008E-3</v>
      </c>
      <c r="S1038">
        <v>7.1913089719778198E-3</v>
      </c>
      <c r="T1038">
        <v>1.6634230026743499</v>
      </c>
      <c r="U1038">
        <v>1.6634230026743499</v>
      </c>
      <c r="V1038">
        <v>1.3801882073441401</v>
      </c>
      <c r="W1038">
        <v>13.35</v>
      </c>
      <c r="X1038">
        <v>5.45</v>
      </c>
      <c r="Y1038">
        <v>337549</v>
      </c>
      <c r="Z1038">
        <v>14065</v>
      </c>
      <c r="AA1038">
        <v>0.69</v>
      </c>
      <c r="AB1038">
        <v>24</v>
      </c>
      <c r="AC1038">
        <v>13</v>
      </c>
      <c r="AD1038">
        <v>11</v>
      </c>
      <c r="AE1038">
        <v>54.17</v>
      </c>
      <c r="AF1038">
        <v>9</v>
      </c>
      <c r="AG1038">
        <v>12</v>
      </c>
      <c r="AH1038">
        <v>8</v>
      </c>
      <c r="AI1038">
        <v>4</v>
      </c>
    </row>
    <row r="1039" spans="1:35" x14ac:dyDescent="0.2">
      <c r="A1039" s="102">
        <v>389</v>
      </c>
      <c r="B1039">
        <v>6371</v>
      </c>
      <c r="C1039" t="s">
        <v>1154</v>
      </c>
      <c r="D1039" t="s">
        <v>1051</v>
      </c>
      <c r="E1039">
        <v>2510</v>
      </c>
      <c r="F1039">
        <v>2624</v>
      </c>
      <c r="G1039">
        <v>400</v>
      </c>
      <c r="H1039" t="s">
        <v>1042</v>
      </c>
      <c r="I1039">
        <v>7453</v>
      </c>
      <c r="J1039" t="s">
        <v>50</v>
      </c>
      <c r="K1039" t="s">
        <v>1063</v>
      </c>
      <c r="L1039">
        <v>1396</v>
      </c>
      <c r="M1039">
        <v>1429</v>
      </c>
      <c r="N1039">
        <v>700</v>
      </c>
      <c r="O1039" t="s">
        <v>1039</v>
      </c>
      <c r="P1039">
        <v>0.96709510656854902</v>
      </c>
      <c r="Q1039">
        <v>0.95508562264133001</v>
      </c>
      <c r="R1039">
        <v>6.2106646077207299E-3</v>
      </c>
      <c r="S1039" s="15">
        <v>6.1572252056675304E-3</v>
      </c>
      <c r="T1039">
        <v>-1.0739715360562501</v>
      </c>
      <c r="U1039">
        <v>1.0739715360562501</v>
      </c>
      <c r="V1039">
        <v>1.2805533673757501</v>
      </c>
      <c r="W1039">
        <v>-7.75</v>
      </c>
      <c r="X1039">
        <v>4.7</v>
      </c>
      <c r="Y1039">
        <v>337351</v>
      </c>
      <c r="Z1039">
        <v>19844</v>
      </c>
      <c r="AA1039">
        <v>0.97</v>
      </c>
      <c r="AB1039">
        <v>17</v>
      </c>
      <c r="AC1039">
        <v>11</v>
      </c>
      <c r="AD1039">
        <v>6</v>
      </c>
      <c r="AE1039">
        <v>64.709999999999994</v>
      </c>
      <c r="AF1039">
        <v>9</v>
      </c>
      <c r="AG1039">
        <v>9</v>
      </c>
      <c r="AH1039">
        <v>4</v>
      </c>
      <c r="AI1039">
        <v>4</v>
      </c>
    </row>
    <row r="1040" spans="1:35" x14ac:dyDescent="0.2">
      <c r="A1040" s="102">
        <v>3809</v>
      </c>
      <c r="B1040">
        <v>5423</v>
      </c>
      <c r="C1040" t="s">
        <v>1670</v>
      </c>
      <c r="D1040" t="s">
        <v>1081</v>
      </c>
      <c r="E1040">
        <v>767</v>
      </c>
      <c r="F1040">
        <v>776</v>
      </c>
      <c r="G1040">
        <v>1300</v>
      </c>
      <c r="H1040" t="s">
        <v>1039</v>
      </c>
      <c r="I1040">
        <v>9716</v>
      </c>
      <c r="J1040" t="s">
        <v>1191</v>
      </c>
      <c r="K1040" t="s">
        <v>1052</v>
      </c>
      <c r="L1040">
        <v>846</v>
      </c>
      <c r="M1040">
        <v>861</v>
      </c>
      <c r="N1040">
        <v>1200</v>
      </c>
      <c r="O1040" t="s">
        <v>1042</v>
      </c>
      <c r="P1040">
        <v>0.79705445785971796</v>
      </c>
      <c r="Q1040">
        <v>0.871089669870169</v>
      </c>
      <c r="R1040">
        <v>7.2661438406672496E-2</v>
      </c>
      <c r="S1040">
        <v>3.5423658780216298E-2</v>
      </c>
      <c r="T1040">
        <v>1.29876801074486</v>
      </c>
      <c r="U1040">
        <v>1.29876801074486</v>
      </c>
      <c r="V1040">
        <v>1.4431950339613999</v>
      </c>
      <c r="W1040">
        <v>15.82</v>
      </c>
      <c r="X1040">
        <v>2.36</v>
      </c>
      <c r="Y1040">
        <v>337261</v>
      </c>
      <c r="Z1040">
        <v>24090</v>
      </c>
      <c r="AA1040">
        <v>1.1399999999999999</v>
      </c>
      <c r="AB1040">
        <v>14</v>
      </c>
      <c r="AC1040">
        <v>9</v>
      </c>
      <c r="AD1040">
        <v>5</v>
      </c>
      <c r="AE1040">
        <v>64.290000000000006</v>
      </c>
      <c r="AF1040">
        <v>10</v>
      </c>
      <c r="AG1040">
        <v>7</v>
      </c>
      <c r="AH1040">
        <v>3</v>
      </c>
      <c r="AI1040">
        <v>4</v>
      </c>
    </row>
    <row r="1041" spans="1:35" x14ac:dyDescent="0.2">
      <c r="A1041" s="102">
        <v>1168</v>
      </c>
      <c r="B1041">
        <v>4917</v>
      </c>
      <c r="C1041" t="s">
        <v>1307</v>
      </c>
      <c r="D1041" t="s">
        <v>1062</v>
      </c>
      <c r="E1041">
        <v>2068</v>
      </c>
      <c r="F1041">
        <v>2129</v>
      </c>
      <c r="G1041">
        <v>500</v>
      </c>
      <c r="H1041" t="s">
        <v>1042</v>
      </c>
      <c r="I1041">
        <v>9303</v>
      </c>
      <c r="J1041" t="s">
        <v>1349</v>
      </c>
      <c r="K1041" t="s">
        <v>1368</v>
      </c>
      <c r="L1041">
        <v>1268</v>
      </c>
      <c r="M1041">
        <v>1275</v>
      </c>
      <c r="N1041">
        <v>800</v>
      </c>
      <c r="O1041" t="s">
        <v>1039</v>
      </c>
      <c r="P1041">
        <v>0.91936150534878103</v>
      </c>
      <c r="Q1041">
        <v>0.93495378291734199</v>
      </c>
      <c r="R1041" s="15">
        <v>0.23318164373086001</v>
      </c>
      <c r="S1041" s="15">
        <v>1.9387807565818399E-3</v>
      </c>
      <c r="T1041">
        <v>-1.2253253953999399</v>
      </c>
      <c r="U1041">
        <v>1.2253253953999399</v>
      </c>
      <c r="V1041">
        <v>1.6307496998198401</v>
      </c>
      <c r="W1041">
        <v>-7.19</v>
      </c>
      <c r="X1041">
        <v>4.18</v>
      </c>
      <c r="Y1041">
        <v>337219</v>
      </c>
      <c r="Z1041">
        <v>16058</v>
      </c>
      <c r="AA1041">
        <v>0.94</v>
      </c>
      <c r="AB1041">
        <v>21</v>
      </c>
      <c r="AC1041">
        <v>15</v>
      </c>
      <c r="AD1041">
        <v>6</v>
      </c>
      <c r="AE1041">
        <v>71.430000000000007</v>
      </c>
      <c r="AF1041">
        <v>13</v>
      </c>
      <c r="AG1041">
        <v>11</v>
      </c>
      <c r="AH1041">
        <v>2</v>
      </c>
      <c r="AI1041">
        <v>8</v>
      </c>
    </row>
    <row r="1042" spans="1:35" x14ac:dyDescent="0.2">
      <c r="A1042" s="102">
        <v>2352</v>
      </c>
      <c r="B1042">
        <v>4045</v>
      </c>
      <c r="C1042" t="s">
        <v>1294</v>
      </c>
      <c r="D1042" t="s">
        <v>1062</v>
      </c>
      <c r="E1042">
        <v>997</v>
      </c>
      <c r="F1042">
        <v>1003</v>
      </c>
      <c r="G1042">
        <v>1100</v>
      </c>
      <c r="H1042" t="s">
        <v>1039</v>
      </c>
      <c r="I1042">
        <v>4917</v>
      </c>
      <c r="J1042" t="s">
        <v>1307</v>
      </c>
      <c r="K1042" t="s">
        <v>1062</v>
      </c>
      <c r="L1042">
        <v>2068</v>
      </c>
      <c r="M1042">
        <v>2129</v>
      </c>
      <c r="N1042">
        <v>500</v>
      </c>
      <c r="O1042" t="s">
        <v>1042</v>
      </c>
      <c r="P1042">
        <v>0.95476786344173903</v>
      </c>
      <c r="Q1042">
        <v>0.90917899588599405</v>
      </c>
      <c r="R1042">
        <v>0.462404217636111</v>
      </c>
      <c r="S1042">
        <v>5.0023121460795898E-2</v>
      </c>
      <c r="T1042">
        <v>0.60909263156107396</v>
      </c>
      <c r="U1042">
        <v>0.60909263156107396</v>
      </c>
      <c r="V1042">
        <v>1.38619983796974</v>
      </c>
      <c r="W1042">
        <v>3.25</v>
      </c>
      <c r="X1042">
        <v>3.64</v>
      </c>
      <c r="Y1042">
        <v>337171</v>
      </c>
      <c r="Z1042">
        <v>16859</v>
      </c>
      <c r="AA1042">
        <v>0.81</v>
      </c>
      <c r="AB1042">
        <v>20</v>
      </c>
      <c r="AC1042">
        <v>13</v>
      </c>
      <c r="AD1042">
        <v>7</v>
      </c>
      <c r="AE1042">
        <v>65</v>
      </c>
      <c r="AF1042">
        <v>11</v>
      </c>
      <c r="AG1042">
        <v>9</v>
      </c>
      <c r="AH1042">
        <v>4</v>
      </c>
      <c r="AI1042">
        <v>7</v>
      </c>
    </row>
    <row r="1043" spans="1:35" x14ac:dyDescent="0.2">
      <c r="A1043" s="102">
        <v>3280</v>
      </c>
      <c r="B1043">
        <v>5714</v>
      </c>
      <c r="C1043" t="s">
        <v>628</v>
      </c>
      <c r="D1043" t="s">
        <v>1053</v>
      </c>
      <c r="E1043">
        <v>3055</v>
      </c>
      <c r="F1043">
        <v>3120</v>
      </c>
      <c r="G1043">
        <v>300</v>
      </c>
      <c r="H1043" t="s">
        <v>1039</v>
      </c>
      <c r="I1043">
        <v>7224</v>
      </c>
      <c r="J1043" t="s">
        <v>676</v>
      </c>
      <c r="K1043" t="s">
        <v>1055</v>
      </c>
      <c r="L1043">
        <v>1092</v>
      </c>
      <c r="M1043">
        <v>1114</v>
      </c>
      <c r="N1043">
        <v>800</v>
      </c>
      <c r="O1043" t="s">
        <v>1042</v>
      </c>
      <c r="P1043">
        <v>0.88790406815156797</v>
      </c>
      <c r="Q1043">
        <v>0.886062032253082</v>
      </c>
      <c r="R1043">
        <v>0.23735336984809199</v>
      </c>
      <c r="S1043" s="15">
        <v>9.7281150608908407E-2</v>
      </c>
      <c r="T1043">
        <v>0.51199284727644401</v>
      </c>
      <c r="U1043">
        <v>0.51199284727644401</v>
      </c>
      <c r="V1043">
        <v>0.47764756747499598</v>
      </c>
      <c r="W1043">
        <v>3.86</v>
      </c>
      <c r="X1043">
        <v>4.79</v>
      </c>
      <c r="Y1043">
        <v>337157</v>
      </c>
      <c r="Z1043">
        <v>18731</v>
      </c>
      <c r="AA1043">
        <v>0.76</v>
      </c>
      <c r="AB1043">
        <v>18</v>
      </c>
      <c r="AC1043">
        <v>11</v>
      </c>
      <c r="AD1043">
        <v>7</v>
      </c>
      <c r="AE1043">
        <v>61.11</v>
      </c>
      <c r="AF1043">
        <v>12</v>
      </c>
      <c r="AG1043">
        <v>8</v>
      </c>
      <c r="AH1043">
        <v>5</v>
      </c>
      <c r="AI1043">
        <v>5</v>
      </c>
    </row>
    <row r="1044" spans="1:35" x14ac:dyDescent="0.2">
      <c r="A1044" s="102">
        <v>2014</v>
      </c>
      <c r="B1044">
        <v>2502</v>
      </c>
      <c r="C1044" t="s">
        <v>1771</v>
      </c>
      <c r="D1044" t="s">
        <v>1065</v>
      </c>
      <c r="E1044">
        <v>3732</v>
      </c>
      <c r="F1044">
        <v>3813</v>
      </c>
      <c r="G1044">
        <v>200</v>
      </c>
      <c r="H1044" t="s">
        <v>1042</v>
      </c>
      <c r="I1044">
        <v>5334</v>
      </c>
      <c r="J1044" t="s">
        <v>1231</v>
      </c>
      <c r="K1044" t="s">
        <v>1038</v>
      </c>
      <c r="L1044">
        <v>1656</v>
      </c>
      <c r="M1044">
        <v>1644</v>
      </c>
      <c r="N1044">
        <v>500</v>
      </c>
      <c r="O1044" t="s">
        <v>1039</v>
      </c>
      <c r="P1044">
        <v>0.95936087244586898</v>
      </c>
      <c r="Q1044">
        <v>0.91724875948606899</v>
      </c>
      <c r="R1044" s="15">
        <v>0.167827844191415</v>
      </c>
      <c r="S1044">
        <v>4.8893478240648297E-2</v>
      </c>
      <c r="T1044">
        <v>-1.03739746565334</v>
      </c>
      <c r="U1044">
        <v>1.03739746565334</v>
      </c>
      <c r="V1044">
        <v>0.79098230150627502</v>
      </c>
      <c r="W1044">
        <v>-4.8899999999999997</v>
      </c>
      <c r="X1044">
        <v>7.79</v>
      </c>
      <c r="Y1044">
        <v>337063</v>
      </c>
      <c r="Z1044">
        <v>24076</v>
      </c>
      <c r="AA1044">
        <v>1.27</v>
      </c>
      <c r="AB1044">
        <v>14</v>
      </c>
      <c r="AC1044">
        <v>11</v>
      </c>
      <c r="AD1044">
        <v>3</v>
      </c>
      <c r="AE1044">
        <v>78.569999999999993</v>
      </c>
      <c r="AF1044">
        <v>12</v>
      </c>
      <c r="AG1044">
        <v>7</v>
      </c>
      <c r="AH1044">
        <v>3</v>
      </c>
      <c r="AI1044">
        <v>4</v>
      </c>
    </row>
    <row r="1045" spans="1:35" x14ac:dyDescent="0.2">
      <c r="A1045" s="102">
        <v>3610</v>
      </c>
      <c r="B1045">
        <v>8309</v>
      </c>
      <c r="C1045" t="s">
        <v>736</v>
      </c>
      <c r="D1045" t="s">
        <v>1083</v>
      </c>
      <c r="E1045">
        <v>3050</v>
      </c>
      <c r="F1045">
        <v>3058</v>
      </c>
      <c r="G1045">
        <v>300</v>
      </c>
      <c r="H1045" t="s">
        <v>1042</v>
      </c>
      <c r="I1045">
        <v>8905</v>
      </c>
      <c r="J1045" t="s">
        <v>1256</v>
      </c>
      <c r="K1045" t="s">
        <v>1059</v>
      </c>
      <c r="L1045">
        <v>1480</v>
      </c>
      <c r="M1045">
        <v>1524</v>
      </c>
      <c r="N1045">
        <v>600</v>
      </c>
      <c r="O1045" t="s">
        <v>1039</v>
      </c>
      <c r="P1045">
        <v>0.91843496614634001</v>
      </c>
      <c r="Q1045">
        <v>0.87653323885548995</v>
      </c>
      <c r="R1045">
        <v>0.15139385008478101</v>
      </c>
      <c r="S1045">
        <v>8.1942908925165203E-2</v>
      </c>
      <c r="T1045">
        <v>-1.8011300425680601</v>
      </c>
      <c r="U1045">
        <v>1.8011300425680601</v>
      </c>
      <c r="V1045">
        <v>0.85095805723472995</v>
      </c>
      <c r="W1045">
        <v>-12.97</v>
      </c>
      <c r="X1045">
        <v>0.33</v>
      </c>
      <c r="Y1045">
        <v>337003</v>
      </c>
      <c r="Z1045">
        <v>19824</v>
      </c>
      <c r="AA1045">
        <v>1.03</v>
      </c>
      <c r="AB1045">
        <v>17</v>
      </c>
      <c r="AC1045">
        <v>10</v>
      </c>
      <c r="AD1045">
        <v>7</v>
      </c>
      <c r="AE1045">
        <v>58.82</v>
      </c>
      <c r="AF1045">
        <v>12</v>
      </c>
      <c r="AG1045">
        <v>9</v>
      </c>
      <c r="AH1045">
        <v>2</v>
      </c>
      <c r="AI1045">
        <v>6</v>
      </c>
    </row>
    <row r="1046" spans="1:35" x14ac:dyDescent="0.2">
      <c r="A1046" s="102">
        <v>2175</v>
      </c>
      <c r="B1046">
        <v>3048</v>
      </c>
      <c r="C1046" t="s">
        <v>1292</v>
      </c>
      <c r="D1046" t="s">
        <v>1063</v>
      </c>
      <c r="E1046">
        <v>1030</v>
      </c>
      <c r="F1046">
        <v>1045</v>
      </c>
      <c r="G1046">
        <v>1000</v>
      </c>
      <c r="H1046" t="s">
        <v>1039</v>
      </c>
      <c r="I1046">
        <v>6113</v>
      </c>
      <c r="J1046" t="s">
        <v>1297</v>
      </c>
      <c r="K1046" t="s">
        <v>1051</v>
      </c>
      <c r="L1046">
        <v>985</v>
      </c>
      <c r="M1046">
        <v>981</v>
      </c>
      <c r="N1046">
        <v>1100</v>
      </c>
      <c r="O1046" t="s">
        <v>1042</v>
      </c>
      <c r="P1046">
        <v>0.95189339786418603</v>
      </c>
      <c r="Q1046">
        <v>0.91356158041390001</v>
      </c>
      <c r="R1046">
        <v>9.0861969303799597E-2</v>
      </c>
      <c r="S1046">
        <v>7.3308315725421402E-2</v>
      </c>
      <c r="T1046">
        <v>1.6215145259258901</v>
      </c>
      <c r="U1046">
        <v>1.6215145259258901</v>
      </c>
      <c r="V1046">
        <v>1.1008204209782599</v>
      </c>
      <c r="W1046">
        <v>5.0599999999999996</v>
      </c>
      <c r="X1046">
        <v>3.26</v>
      </c>
      <c r="Y1046">
        <v>336966</v>
      </c>
      <c r="Z1046">
        <v>16848</v>
      </c>
      <c r="AA1046">
        <v>0.77</v>
      </c>
      <c r="AB1046">
        <v>20</v>
      </c>
      <c r="AC1046">
        <v>13</v>
      </c>
      <c r="AD1046">
        <v>7</v>
      </c>
      <c r="AE1046">
        <v>65</v>
      </c>
      <c r="AF1046">
        <v>10</v>
      </c>
      <c r="AG1046">
        <v>11</v>
      </c>
      <c r="AH1046">
        <v>4</v>
      </c>
      <c r="AI1046">
        <v>5</v>
      </c>
    </row>
    <row r="1047" spans="1:35" x14ac:dyDescent="0.2">
      <c r="A1047" s="102">
        <v>1387</v>
      </c>
      <c r="B1047">
        <v>6183</v>
      </c>
      <c r="C1047" t="s">
        <v>1217</v>
      </c>
      <c r="D1047" t="s">
        <v>1052</v>
      </c>
      <c r="E1047">
        <v>1265</v>
      </c>
      <c r="F1047">
        <v>1272</v>
      </c>
      <c r="G1047">
        <v>600</v>
      </c>
      <c r="H1047" t="s">
        <v>1039</v>
      </c>
      <c r="I1047">
        <v>6902</v>
      </c>
      <c r="J1047" t="s">
        <v>665</v>
      </c>
      <c r="K1047" t="s">
        <v>1055</v>
      </c>
      <c r="L1047">
        <v>3750</v>
      </c>
      <c r="M1047">
        <v>3865</v>
      </c>
      <c r="N1047">
        <v>200</v>
      </c>
      <c r="O1047" t="s">
        <v>1042</v>
      </c>
      <c r="P1047">
        <v>0.94349430436974202</v>
      </c>
      <c r="Q1047">
        <v>0.93066344138887303</v>
      </c>
      <c r="R1047" s="106">
        <v>0.279134179066855</v>
      </c>
      <c r="S1047">
        <v>3.7491651548712999E-3</v>
      </c>
      <c r="T1047">
        <v>0.38392921336624802</v>
      </c>
      <c r="U1047">
        <v>0.38392921336624802</v>
      </c>
      <c r="V1047">
        <v>0.949083537464529</v>
      </c>
      <c r="W1047">
        <v>2.25</v>
      </c>
      <c r="X1047">
        <v>1.27</v>
      </c>
      <c r="Y1047">
        <v>336901</v>
      </c>
      <c r="Z1047">
        <v>14648</v>
      </c>
      <c r="AA1047">
        <v>0.96</v>
      </c>
      <c r="AB1047">
        <v>23</v>
      </c>
      <c r="AC1047">
        <v>16</v>
      </c>
      <c r="AD1047">
        <v>7</v>
      </c>
      <c r="AE1047">
        <v>69.569999999999993</v>
      </c>
      <c r="AF1047">
        <v>9</v>
      </c>
      <c r="AG1047">
        <v>13</v>
      </c>
      <c r="AH1047">
        <v>5</v>
      </c>
      <c r="AI1047">
        <v>5</v>
      </c>
    </row>
    <row r="1048" spans="1:35" x14ac:dyDescent="0.2">
      <c r="A1048" s="102">
        <v>1176</v>
      </c>
      <c r="B1048">
        <v>1662</v>
      </c>
      <c r="C1048" t="s">
        <v>510</v>
      </c>
      <c r="D1048" t="s">
        <v>1202</v>
      </c>
      <c r="E1048">
        <v>1914</v>
      </c>
      <c r="F1048">
        <v>1898</v>
      </c>
      <c r="G1048">
        <v>500</v>
      </c>
      <c r="H1048" t="s">
        <v>1042</v>
      </c>
      <c r="I1048">
        <v>6592</v>
      </c>
      <c r="J1048" t="s">
        <v>1216</v>
      </c>
      <c r="K1048" t="s">
        <v>1044</v>
      </c>
      <c r="L1048">
        <v>3305</v>
      </c>
      <c r="M1048">
        <v>3275</v>
      </c>
      <c r="N1048">
        <v>300</v>
      </c>
      <c r="O1048" t="s">
        <v>1039</v>
      </c>
      <c r="P1048">
        <v>0.94635904192241405</v>
      </c>
      <c r="Q1048">
        <v>0.93478789655306405</v>
      </c>
      <c r="R1048">
        <v>2.0841477370175401E-2</v>
      </c>
      <c r="S1048">
        <v>3.7091527732437297E-2</v>
      </c>
      <c r="T1048">
        <v>-0.71661413514983197</v>
      </c>
      <c r="U1048">
        <v>0.71661413514983197</v>
      </c>
      <c r="V1048">
        <v>0.82791569217910999</v>
      </c>
      <c r="W1048">
        <v>-7.34</v>
      </c>
      <c r="X1048">
        <v>3.41</v>
      </c>
      <c r="Y1048">
        <v>336441</v>
      </c>
      <c r="Z1048">
        <v>19791</v>
      </c>
      <c r="AA1048">
        <v>0.89</v>
      </c>
      <c r="AB1048">
        <v>17</v>
      </c>
      <c r="AC1048">
        <v>10</v>
      </c>
      <c r="AD1048">
        <v>7</v>
      </c>
      <c r="AE1048">
        <v>58.82</v>
      </c>
      <c r="AF1048">
        <v>12</v>
      </c>
      <c r="AG1048">
        <v>7</v>
      </c>
      <c r="AH1048">
        <v>3</v>
      </c>
      <c r="AI1048">
        <v>7</v>
      </c>
    </row>
    <row r="1049" spans="1:35" x14ac:dyDescent="0.2">
      <c r="A1049" s="102">
        <v>2443</v>
      </c>
      <c r="B1049">
        <v>6183</v>
      </c>
      <c r="C1049" t="s">
        <v>1217</v>
      </c>
      <c r="D1049" t="s">
        <v>1052</v>
      </c>
      <c r="E1049">
        <v>1265</v>
      </c>
      <c r="F1049">
        <v>1272</v>
      </c>
      <c r="G1049">
        <v>800</v>
      </c>
      <c r="H1049" t="s">
        <v>1042</v>
      </c>
      <c r="I1049">
        <v>6471</v>
      </c>
      <c r="J1049" t="s">
        <v>930</v>
      </c>
      <c r="K1049" t="s">
        <v>1051</v>
      </c>
      <c r="L1049">
        <v>779</v>
      </c>
      <c r="M1049">
        <v>793</v>
      </c>
      <c r="N1049">
        <v>1300</v>
      </c>
      <c r="O1049" t="s">
        <v>1039</v>
      </c>
      <c r="P1049">
        <v>0.94996411006191595</v>
      </c>
      <c r="Q1049">
        <v>0.90738087974970605</v>
      </c>
      <c r="R1049">
        <v>3.13553847830675E-2</v>
      </c>
      <c r="S1049">
        <v>2.37698967044216E-2</v>
      </c>
      <c r="T1049">
        <v>-0.487828162079255</v>
      </c>
      <c r="U1049">
        <v>0.487828162079255</v>
      </c>
      <c r="V1049">
        <v>3.6494004390205101E-2</v>
      </c>
      <c r="W1049">
        <v>-2.35</v>
      </c>
      <c r="X1049">
        <v>1.31</v>
      </c>
      <c r="Y1049">
        <v>336181</v>
      </c>
      <c r="Z1049">
        <v>13447</v>
      </c>
      <c r="AA1049">
        <v>0.63</v>
      </c>
      <c r="AB1049">
        <v>25</v>
      </c>
      <c r="AC1049">
        <v>15</v>
      </c>
      <c r="AD1049">
        <v>10</v>
      </c>
      <c r="AE1049">
        <v>60</v>
      </c>
      <c r="AF1049">
        <v>8</v>
      </c>
      <c r="AG1049">
        <v>15</v>
      </c>
      <c r="AH1049">
        <v>7</v>
      </c>
      <c r="AI1049">
        <v>3</v>
      </c>
    </row>
    <row r="1050" spans="1:35" x14ac:dyDescent="0.2">
      <c r="A1050" s="102">
        <v>5519</v>
      </c>
      <c r="B1050">
        <v>4321</v>
      </c>
      <c r="C1050" t="s">
        <v>1735</v>
      </c>
      <c r="D1050" t="s">
        <v>1052</v>
      </c>
      <c r="E1050">
        <v>497</v>
      </c>
      <c r="F1050">
        <v>503</v>
      </c>
      <c r="G1050">
        <v>2000</v>
      </c>
      <c r="H1050" t="s">
        <v>1039</v>
      </c>
      <c r="I1050">
        <v>5334</v>
      </c>
      <c r="J1050" t="s">
        <v>1231</v>
      </c>
      <c r="K1050" t="s">
        <v>1038</v>
      </c>
      <c r="L1050">
        <v>1656</v>
      </c>
      <c r="M1050">
        <v>1644</v>
      </c>
      <c r="N1050">
        <v>600</v>
      </c>
      <c r="O1050" t="s">
        <v>1042</v>
      </c>
      <c r="P1050">
        <v>0.92841143665694303</v>
      </c>
      <c r="Q1050">
        <v>0.80336017343607702</v>
      </c>
      <c r="R1050" s="106">
        <v>0.25488470411389202</v>
      </c>
      <c r="S1050">
        <v>9.1187603149556706E-2</v>
      </c>
      <c r="T1050">
        <v>0.17160534538354999</v>
      </c>
      <c r="U1050">
        <v>0.17160534538354999</v>
      </c>
      <c r="V1050">
        <v>0.35924468053932002</v>
      </c>
      <c r="W1050">
        <v>1.61</v>
      </c>
      <c r="X1050">
        <v>1.99</v>
      </c>
      <c r="Y1050">
        <v>336090</v>
      </c>
      <c r="Z1050">
        <v>21006</v>
      </c>
      <c r="AA1050">
        <v>0.97</v>
      </c>
      <c r="AB1050">
        <v>16</v>
      </c>
      <c r="AC1050">
        <v>10</v>
      </c>
      <c r="AD1050">
        <v>6</v>
      </c>
      <c r="AE1050">
        <v>62.5</v>
      </c>
      <c r="AF1050">
        <v>9</v>
      </c>
      <c r="AG1050">
        <v>9</v>
      </c>
      <c r="AH1050">
        <v>6</v>
      </c>
      <c r="AI1050">
        <v>1</v>
      </c>
    </row>
    <row r="1051" spans="1:35" x14ac:dyDescent="0.2">
      <c r="A1051" s="102">
        <v>1924</v>
      </c>
      <c r="B1051">
        <v>3086</v>
      </c>
      <c r="C1051" t="s">
        <v>553</v>
      </c>
      <c r="D1051" t="s">
        <v>1063</v>
      </c>
      <c r="E1051">
        <v>900</v>
      </c>
      <c r="F1051">
        <v>943</v>
      </c>
      <c r="G1051">
        <v>1100</v>
      </c>
      <c r="H1051" t="s">
        <v>1042</v>
      </c>
      <c r="I1051">
        <v>3291</v>
      </c>
      <c r="J1051" t="s">
        <v>55</v>
      </c>
      <c r="K1051" t="s">
        <v>1059</v>
      </c>
      <c r="L1051">
        <v>1442</v>
      </c>
      <c r="M1051">
        <v>1475</v>
      </c>
      <c r="N1051">
        <v>700</v>
      </c>
      <c r="O1051" t="s">
        <v>1039</v>
      </c>
      <c r="P1051">
        <v>0.87437068644410498</v>
      </c>
      <c r="Q1051">
        <v>0.91930835626833096</v>
      </c>
      <c r="R1051">
        <v>0.15155458878293801</v>
      </c>
      <c r="S1051">
        <v>5.9968068864511802E-2</v>
      </c>
      <c r="T1051">
        <v>-0.404103067841941</v>
      </c>
      <c r="U1051">
        <v>0.404103067841941</v>
      </c>
      <c r="V1051">
        <v>0.79463599778515204</v>
      </c>
      <c r="W1051">
        <v>-5.22</v>
      </c>
      <c r="X1051">
        <v>0.46</v>
      </c>
      <c r="Y1051">
        <v>336078</v>
      </c>
      <c r="Z1051">
        <v>15276</v>
      </c>
      <c r="AA1051">
        <v>0.75</v>
      </c>
      <c r="AB1051">
        <v>22</v>
      </c>
      <c r="AC1051">
        <v>13</v>
      </c>
      <c r="AD1051">
        <v>9</v>
      </c>
      <c r="AE1051">
        <v>59.09</v>
      </c>
      <c r="AF1051">
        <v>15</v>
      </c>
      <c r="AG1051">
        <v>10</v>
      </c>
      <c r="AH1051">
        <v>3</v>
      </c>
      <c r="AI1051">
        <v>9</v>
      </c>
    </row>
    <row r="1052" spans="1:35" x14ac:dyDescent="0.2">
      <c r="A1052" s="102">
        <v>2144</v>
      </c>
      <c r="B1052">
        <v>1941</v>
      </c>
      <c r="C1052" t="s">
        <v>1339</v>
      </c>
      <c r="D1052" t="s">
        <v>1049</v>
      </c>
      <c r="E1052">
        <v>2200</v>
      </c>
      <c r="F1052">
        <v>2220</v>
      </c>
      <c r="G1052">
        <v>400</v>
      </c>
      <c r="H1052" t="s">
        <v>1042</v>
      </c>
      <c r="I1052">
        <v>6503</v>
      </c>
      <c r="J1052" t="s">
        <v>992</v>
      </c>
      <c r="K1052" t="s">
        <v>1044</v>
      </c>
      <c r="L1052">
        <v>1352</v>
      </c>
      <c r="M1052">
        <v>1362</v>
      </c>
      <c r="N1052">
        <v>700</v>
      </c>
      <c r="O1052" t="s">
        <v>1039</v>
      </c>
      <c r="P1052">
        <v>0.91977045604874397</v>
      </c>
      <c r="Q1052">
        <v>0.914468479358447</v>
      </c>
      <c r="R1052" s="15">
        <v>3.39724076980105E-2</v>
      </c>
      <c r="S1052">
        <v>1.04975008168385E-2</v>
      </c>
      <c r="T1052">
        <v>-0.118445370613494</v>
      </c>
      <c r="U1052">
        <v>0.118445370613494</v>
      </c>
      <c r="V1052">
        <v>7.4662737885539199E-3</v>
      </c>
      <c r="W1052">
        <v>-0.45</v>
      </c>
      <c r="X1052">
        <v>7.36</v>
      </c>
      <c r="Y1052">
        <v>336008</v>
      </c>
      <c r="Z1052">
        <v>21000</v>
      </c>
      <c r="AA1052">
        <v>1.07</v>
      </c>
      <c r="AB1052">
        <v>16</v>
      </c>
      <c r="AC1052">
        <v>11</v>
      </c>
      <c r="AD1052">
        <v>5</v>
      </c>
      <c r="AE1052">
        <v>68.75</v>
      </c>
      <c r="AF1052">
        <v>12</v>
      </c>
      <c r="AG1052">
        <v>9</v>
      </c>
      <c r="AH1052">
        <v>2</v>
      </c>
      <c r="AI1052">
        <v>5</v>
      </c>
    </row>
    <row r="1053" spans="1:35" x14ac:dyDescent="0.2">
      <c r="A1053" s="102">
        <v>4802</v>
      </c>
      <c r="B1053">
        <v>7224</v>
      </c>
      <c r="C1053" t="s">
        <v>676</v>
      </c>
      <c r="D1053" t="s">
        <v>1055</v>
      </c>
      <c r="E1053">
        <v>1092</v>
      </c>
      <c r="F1053">
        <v>1114</v>
      </c>
      <c r="G1053">
        <v>1000</v>
      </c>
      <c r="H1053" t="s">
        <v>1042</v>
      </c>
      <c r="I1053">
        <v>8919</v>
      </c>
      <c r="J1053" t="s">
        <v>1363</v>
      </c>
      <c r="K1053" t="s">
        <v>1059</v>
      </c>
      <c r="L1053">
        <v>2032</v>
      </c>
      <c r="M1053">
        <v>2126</v>
      </c>
      <c r="N1053">
        <v>500</v>
      </c>
      <c r="O1053" t="s">
        <v>1039</v>
      </c>
      <c r="P1053">
        <v>0.71818582605925896</v>
      </c>
      <c r="Q1053">
        <v>0.83650708259397899</v>
      </c>
      <c r="R1053">
        <v>0.33613385273917001</v>
      </c>
      <c r="S1053">
        <v>2.0989451509304698E-2</v>
      </c>
      <c r="T1053">
        <v>-2.3566583379055501</v>
      </c>
      <c r="U1053">
        <v>2.3566583379055501</v>
      </c>
      <c r="V1053">
        <v>2.1607940334550801</v>
      </c>
      <c r="W1053">
        <v>-22.82</v>
      </c>
      <c r="X1053">
        <v>4.8</v>
      </c>
      <c r="Y1053">
        <v>335984</v>
      </c>
      <c r="Z1053">
        <v>18666</v>
      </c>
      <c r="AA1053">
        <v>0.97</v>
      </c>
      <c r="AB1053">
        <v>18</v>
      </c>
      <c r="AC1053">
        <v>11</v>
      </c>
      <c r="AD1053">
        <v>7</v>
      </c>
      <c r="AE1053">
        <v>61.11</v>
      </c>
      <c r="AF1053">
        <v>7</v>
      </c>
      <c r="AG1053">
        <v>11</v>
      </c>
      <c r="AH1053">
        <v>7</v>
      </c>
      <c r="AI1053">
        <v>0</v>
      </c>
    </row>
    <row r="1054" spans="1:35" x14ac:dyDescent="0.2">
      <c r="A1054" s="102">
        <v>167</v>
      </c>
      <c r="B1054">
        <v>6995</v>
      </c>
      <c r="C1054" t="s">
        <v>47</v>
      </c>
      <c r="D1054" t="s">
        <v>1055</v>
      </c>
      <c r="E1054">
        <v>1423</v>
      </c>
      <c r="F1054">
        <v>1449</v>
      </c>
      <c r="G1054">
        <v>700</v>
      </c>
      <c r="H1054" t="s">
        <v>1039</v>
      </c>
      <c r="I1054">
        <v>8795</v>
      </c>
      <c r="J1054" t="s">
        <v>1241</v>
      </c>
      <c r="K1054" t="s">
        <v>1171</v>
      </c>
      <c r="L1054">
        <v>885</v>
      </c>
      <c r="M1054">
        <v>909</v>
      </c>
      <c r="N1054">
        <v>1100</v>
      </c>
      <c r="O1054" t="s">
        <v>1042</v>
      </c>
      <c r="P1054">
        <v>0.96663531269385905</v>
      </c>
      <c r="Q1054">
        <v>0.96416818458309494</v>
      </c>
      <c r="R1054" s="106">
        <v>0.185407848031968</v>
      </c>
      <c r="S1054">
        <v>2.65072281307824E-2</v>
      </c>
      <c r="T1054">
        <v>0.844951900534753</v>
      </c>
      <c r="U1054">
        <v>0.844951900534753</v>
      </c>
      <c r="V1054">
        <v>0.57298480892801396</v>
      </c>
      <c r="W1054">
        <v>3.6</v>
      </c>
      <c r="X1054">
        <v>1.42</v>
      </c>
      <c r="Y1054">
        <v>335795</v>
      </c>
      <c r="Z1054">
        <v>18655</v>
      </c>
      <c r="AA1054">
        <v>0.86</v>
      </c>
      <c r="AB1054">
        <v>18</v>
      </c>
      <c r="AC1054">
        <v>12</v>
      </c>
      <c r="AD1054">
        <v>6</v>
      </c>
      <c r="AE1054">
        <v>66.67</v>
      </c>
      <c r="AF1054">
        <v>14</v>
      </c>
      <c r="AG1054">
        <v>5</v>
      </c>
      <c r="AH1054">
        <v>2</v>
      </c>
      <c r="AI1054">
        <v>11</v>
      </c>
    </row>
    <row r="1055" spans="1:35" x14ac:dyDescent="0.2">
      <c r="A1055" s="102">
        <v>4937</v>
      </c>
      <c r="B1055">
        <v>2296</v>
      </c>
      <c r="C1055" t="s">
        <v>1789</v>
      </c>
      <c r="D1055" t="s">
        <v>1065</v>
      </c>
      <c r="E1055">
        <v>626</v>
      </c>
      <c r="F1055">
        <v>637</v>
      </c>
      <c r="G1055">
        <v>1700</v>
      </c>
      <c r="H1055" t="s">
        <v>1042</v>
      </c>
      <c r="I1055">
        <v>4061</v>
      </c>
      <c r="J1055" t="s">
        <v>1224</v>
      </c>
      <c r="K1055" t="s">
        <v>1062</v>
      </c>
      <c r="L1055">
        <v>2685</v>
      </c>
      <c r="M1055">
        <v>2677</v>
      </c>
      <c r="N1055">
        <v>400</v>
      </c>
      <c r="O1055" t="s">
        <v>1039</v>
      </c>
      <c r="P1055">
        <v>0.62444619440476801</v>
      </c>
      <c r="Q1055">
        <v>0.83073460524328602</v>
      </c>
      <c r="R1055" s="15">
        <v>0.33750212498394</v>
      </c>
      <c r="S1055" s="15">
        <v>1.29342767397434E-2</v>
      </c>
      <c r="T1055">
        <v>-0.219822082867908</v>
      </c>
      <c r="U1055">
        <v>0.219822082867908</v>
      </c>
      <c r="V1055">
        <v>0.23764944991457801</v>
      </c>
      <c r="W1055">
        <v>-2.06</v>
      </c>
      <c r="X1055">
        <v>1.1299999999999999</v>
      </c>
      <c r="Y1055">
        <v>335786</v>
      </c>
      <c r="Z1055">
        <v>18655</v>
      </c>
      <c r="AA1055">
        <v>0.96</v>
      </c>
      <c r="AB1055">
        <v>18</v>
      </c>
      <c r="AC1055">
        <v>12</v>
      </c>
      <c r="AD1055">
        <v>6</v>
      </c>
      <c r="AE1055">
        <v>66.67</v>
      </c>
      <c r="AF1055">
        <v>12</v>
      </c>
      <c r="AG1055">
        <v>6</v>
      </c>
      <c r="AH1055">
        <v>4</v>
      </c>
      <c r="AI1055">
        <v>8</v>
      </c>
    </row>
    <row r="1056" spans="1:35" x14ac:dyDescent="0.2">
      <c r="A1056" s="102">
        <v>5373</v>
      </c>
      <c r="B1056">
        <v>4212</v>
      </c>
      <c r="C1056" t="s">
        <v>597</v>
      </c>
      <c r="D1056" t="s">
        <v>1062</v>
      </c>
      <c r="E1056">
        <v>2306</v>
      </c>
      <c r="F1056">
        <v>2273</v>
      </c>
      <c r="G1056">
        <v>400</v>
      </c>
      <c r="H1056" t="s">
        <v>1039</v>
      </c>
      <c r="I1056">
        <v>8806</v>
      </c>
      <c r="J1056" t="s">
        <v>1187</v>
      </c>
      <c r="K1056" t="s">
        <v>1059</v>
      </c>
      <c r="L1056">
        <v>1012</v>
      </c>
      <c r="M1056">
        <v>1013</v>
      </c>
      <c r="N1056">
        <v>900</v>
      </c>
      <c r="O1056" t="s">
        <v>1042</v>
      </c>
      <c r="P1056">
        <v>0.82081460596031197</v>
      </c>
      <c r="Q1056">
        <v>0.81034285937567396</v>
      </c>
      <c r="R1056">
        <v>0.115532718094092</v>
      </c>
      <c r="S1056">
        <v>2.5120993120500399E-2</v>
      </c>
      <c r="T1056">
        <v>0.82768717776212197</v>
      </c>
      <c r="U1056">
        <v>0.82768717776212197</v>
      </c>
      <c r="V1056">
        <v>1.1298281388957501</v>
      </c>
      <c r="W1056">
        <v>10.039999999999999</v>
      </c>
      <c r="X1056">
        <v>0.27</v>
      </c>
      <c r="Y1056">
        <v>335640</v>
      </c>
      <c r="Z1056">
        <v>16782</v>
      </c>
      <c r="AA1056">
        <v>0.83</v>
      </c>
      <c r="AB1056">
        <v>20</v>
      </c>
      <c r="AC1056">
        <v>12</v>
      </c>
      <c r="AD1056">
        <v>8</v>
      </c>
      <c r="AE1056">
        <v>60</v>
      </c>
      <c r="AF1056">
        <v>12</v>
      </c>
      <c r="AG1056">
        <v>8</v>
      </c>
      <c r="AH1056">
        <v>2</v>
      </c>
      <c r="AI1056">
        <v>10</v>
      </c>
    </row>
    <row r="1057" spans="1:35" x14ac:dyDescent="0.2">
      <c r="A1057" s="102">
        <v>3911</v>
      </c>
      <c r="B1057">
        <v>1951</v>
      </c>
      <c r="C1057" t="s">
        <v>1369</v>
      </c>
      <c r="D1057" t="s">
        <v>1049</v>
      </c>
      <c r="E1057">
        <v>2696</v>
      </c>
      <c r="F1057">
        <v>2665</v>
      </c>
      <c r="G1057">
        <v>400</v>
      </c>
      <c r="H1057" t="s">
        <v>1039</v>
      </c>
      <c r="I1057">
        <v>4634</v>
      </c>
      <c r="J1057" t="s">
        <v>62</v>
      </c>
      <c r="K1057" t="s">
        <v>1062</v>
      </c>
      <c r="L1057">
        <v>2016</v>
      </c>
      <c r="M1057">
        <v>1993</v>
      </c>
      <c r="N1057">
        <v>500</v>
      </c>
      <c r="O1057" t="s">
        <v>1042</v>
      </c>
      <c r="P1057">
        <v>0.72514114257919704</v>
      </c>
      <c r="Q1057">
        <v>0.86792537442719597</v>
      </c>
      <c r="R1057" s="106">
        <v>0.40593646888420098</v>
      </c>
      <c r="S1057" s="106">
        <v>1.55101861794157E-2</v>
      </c>
      <c r="T1057">
        <v>2.13307429388641</v>
      </c>
      <c r="U1057">
        <v>2.13307429388641</v>
      </c>
      <c r="V1057">
        <v>2.2880952880488099</v>
      </c>
      <c r="W1057">
        <v>12.76</v>
      </c>
      <c r="X1057">
        <v>6.52</v>
      </c>
      <c r="Y1057">
        <v>335583</v>
      </c>
      <c r="Z1057">
        <v>13983</v>
      </c>
      <c r="AA1057">
        <v>0.81</v>
      </c>
      <c r="AB1057">
        <v>24</v>
      </c>
      <c r="AC1057">
        <v>12</v>
      </c>
      <c r="AD1057">
        <v>12</v>
      </c>
      <c r="AE1057">
        <v>50</v>
      </c>
      <c r="AF1057">
        <v>11</v>
      </c>
      <c r="AG1057">
        <v>12</v>
      </c>
      <c r="AH1057">
        <v>5</v>
      </c>
      <c r="AI1057">
        <v>7</v>
      </c>
    </row>
    <row r="1058" spans="1:35" x14ac:dyDescent="0.2">
      <c r="A1058" s="102">
        <v>3575</v>
      </c>
      <c r="B1058">
        <v>4062</v>
      </c>
      <c r="C1058" t="s">
        <v>228</v>
      </c>
      <c r="D1058" t="s">
        <v>1044</v>
      </c>
      <c r="E1058">
        <v>2910</v>
      </c>
      <c r="F1058">
        <v>2854</v>
      </c>
      <c r="G1058">
        <v>300</v>
      </c>
      <c r="H1058" t="s">
        <v>1039</v>
      </c>
      <c r="I1058">
        <v>4307</v>
      </c>
      <c r="J1058" t="s">
        <v>1295</v>
      </c>
      <c r="K1058" t="s">
        <v>1041</v>
      </c>
      <c r="L1058">
        <v>2636</v>
      </c>
      <c r="M1058">
        <v>2557</v>
      </c>
      <c r="N1058">
        <v>300</v>
      </c>
      <c r="O1058" t="s">
        <v>1042</v>
      </c>
      <c r="P1058">
        <v>0.77038627397135395</v>
      </c>
      <c r="Q1058">
        <v>0.87739060002201696</v>
      </c>
      <c r="R1058">
        <v>0.16373008968730399</v>
      </c>
      <c r="S1058">
        <v>1.51829606623449E-2</v>
      </c>
      <c r="T1058">
        <v>1.4320969572505</v>
      </c>
      <c r="U1058">
        <v>1.4320969572505</v>
      </c>
      <c r="V1058">
        <v>1.31524197933709</v>
      </c>
      <c r="W1058">
        <v>10.58</v>
      </c>
      <c r="X1058">
        <v>10.41</v>
      </c>
      <c r="Y1058">
        <v>335546</v>
      </c>
      <c r="Z1058">
        <v>17660</v>
      </c>
      <c r="AA1058">
        <v>0.87</v>
      </c>
      <c r="AB1058">
        <v>19</v>
      </c>
      <c r="AC1058">
        <v>12</v>
      </c>
      <c r="AD1058">
        <v>7</v>
      </c>
      <c r="AE1058">
        <v>63.16</v>
      </c>
      <c r="AF1058">
        <v>10</v>
      </c>
      <c r="AG1058">
        <v>12</v>
      </c>
      <c r="AH1058">
        <v>6</v>
      </c>
      <c r="AI1058">
        <v>1</v>
      </c>
    </row>
    <row r="1059" spans="1:35" x14ac:dyDescent="0.2">
      <c r="A1059" s="102">
        <v>1486</v>
      </c>
      <c r="B1059">
        <v>6269</v>
      </c>
      <c r="C1059" t="s">
        <v>1360</v>
      </c>
      <c r="D1059" t="s">
        <v>1051</v>
      </c>
      <c r="E1059">
        <v>1629</v>
      </c>
      <c r="F1059">
        <v>1669</v>
      </c>
      <c r="G1059">
        <v>600</v>
      </c>
      <c r="H1059" t="s">
        <v>1039</v>
      </c>
      <c r="I1059">
        <v>6841</v>
      </c>
      <c r="J1059" t="s">
        <v>1345</v>
      </c>
      <c r="K1059" t="s">
        <v>1044</v>
      </c>
      <c r="L1059">
        <v>1514</v>
      </c>
      <c r="M1059">
        <v>1507</v>
      </c>
      <c r="N1059">
        <v>700</v>
      </c>
      <c r="O1059" t="s">
        <v>1042</v>
      </c>
      <c r="P1059">
        <v>0.98493393331080903</v>
      </c>
      <c r="Q1059">
        <v>0.92854777980597902</v>
      </c>
      <c r="R1059">
        <v>1.2990606742357101E-4</v>
      </c>
      <c r="S1059">
        <v>3.7920736628423997E-2</v>
      </c>
      <c r="T1059">
        <v>0.21333786848907299</v>
      </c>
      <c r="U1059">
        <v>0.21333786848907299</v>
      </c>
      <c r="V1059">
        <v>0.27560691216718802</v>
      </c>
      <c r="W1059">
        <v>1.88</v>
      </c>
      <c r="X1059">
        <v>5.34</v>
      </c>
      <c r="Y1059">
        <v>335497</v>
      </c>
      <c r="Z1059">
        <v>19735</v>
      </c>
      <c r="AA1059">
        <v>1.06</v>
      </c>
      <c r="AB1059">
        <v>17</v>
      </c>
      <c r="AC1059">
        <v>12</v>
      </c>
      <c r="AD1059">
        <v>5</v>
      </c>
      <c r="AE1059">
        <v>70.59</v>
      </c>
      <c r="AF1059">
        <v>10</v>
      </c>
      <c r="AG1059">
        <v>9</v>
      </c>
      <c r="AH1059">
        <v>4</v>
      </c>
      <c r="AI1059">
        <v>4</v>
      </c>
    </row>
    <row r="1060" spans="1:35" x14ac:dyDescent="0.2">
      <c r="A1060" s="102">
        <v>4032</v>
      </c>
      <c r="B1060">
        <v>2503</v>
      </c>
      <c r="C1060" t="s">
        <v>1572</v>
      </c>
      <c r="D1060" t="s">
        <v>1065</v>
      </c>
      <c r="E1060">
        <v>2080</v>
      </c>
      <c r="F1060">
        <v>2077.5</v>
      </c>
      <c r="G1060">
        <v>500</v>
      </c>
      <c r="H1060" t="s">
        <v>1042</v>
      </c>
      <c r="I1060">
        <v>4401</v>
      </c>
      <c r="J1060" t="s">
        <v>222</v>
      </c>
      <c r="K1060" t="s">
        <v>1062</v>
      </c>
      <c r="L1060">
        <v>1414</v>
      </c>
      <c r="M1060">
        <v>1427</v>
      </c>
      <c r="N1060">
        <v>700</v>
      </c>
      <c r="O1060" t="s">
        <v>1039</v>
      </c>
      <c r="P1060">
        <v>0.69984996611796702</v>
      </c>
      <c r="Q1060">
        <v>0.863819963512791</v>
      </c>
      <c r="R1060">
        <v>0.18304550186774099</v>
      </c>
      <c r="S1060" s="15">
        <v>2.3831930502266199E-4</v>
      </c>
      <c r="T1060">
        <v>-1.1768234475115</v>
      </c>
      <c r="U1060">
        <v>1.1768234475115</v>
      </c>
      <c r="V1060">
        <v>0.92746187447196804</v>
      </c>
      <c r="W1060">
        <v>-7.62</v>
      </c>
      <c r="X1060">
        <v>3.84</v>
      </c>
      <c r="Y1060">
        <v>335277</v>
      </c>
      <c r="Z1060">
        <v>22352</v>
      </c>
      <c r="AA1060">
        <v>1.18</v>
      </c>
      <c r="AB1060">
        <v>15</v>
      </c>
      <c r="AC1060">
        <v>11</v>
      </c>
      <c r="AD1060">
        <v>4</v>
      </c>
      <c r="AE1060">
        <v>73.33</v>
      </c>
      <c r="AF1060">
        <v>11</v>
      </c>
      <c r="AG1060">
        <v>7</v>
      </c>
      <c r="AH1060">
        <v>2</v>
      </c>
      <c r="AI1060">
        <v>6</v>
      </c>
    </row>
    <row r="1061" spans="1:35" x14ac:dyDescent="0.2">
      <c r="A1061" s="102">
        <v>4518</v>
      </c>
      <c r="B1061">
        <v>3563</v>
      </c>
      <c r="C1061" t="s">
        <v>1192</v>
      </c>
      <c r="D1061" t="s">
        <v>1063</v>
      </c>
      <c r="E1061">
        <v>1978</v>
      </c>
      <c r="F1061">
        <v>2030</v>
      </c>
      <c r="G1061">
        <v>500</v>
      </c>
      <c r="H1061" t="s">
        <v>1039</v>
      </c>
      <c r="I1061">
        <v>6752</v>
      </c>
      <c r="J1061" t="s">
        <v>51</v>
      </c>
      <c r="K1061" t="s">
        <v>1044</v>
      </c>
      <c r="L1061">
        <v>808.9</v>
      </c>
      <c r="M1061">
        <v>820.4</v>
      </c>
      <c r="N1061">
        <v>1200</v>
      </c>
      <c r="O1061" t="s">
        <v>1042</v>
      </c>
      <c r="P1061">
        <v>0.89561774905393199</v>
      </c>
      <c r="Q1061">
        <v>0.84693253527597101</v>
      </c>
      <c r="R1061">
        <v>9.7925019272317496E-4</v>
      </c>
      <c r="S1061">
        <v>1.16672567117341E-2</v>
      </c>
      <c r="T1061">
        <v>2.60789311298561</v>
      </c>
      <c r="U1061">
        <v>2.60789311298561</v>
      </c>
      <c r="V1061">
        <v>2.7029265879210902</v>
      </c>
      <c r="W1061">
        <v>18.14</v>
      </c>
      <c r="X1061">
        <v>3.01</v>
      </c>
      <c r="Y1061">
        <v>335214</v>
      </c>
      <c r="Z1061">
        <v>13967</v>
      </c>
      <c r="AA1061">
        <v>0.71</v>
      </c>
      <c r="AB1061">
        <v>24</v>
      </c>
      <c r="AC1061">
        <v>16</v>
      </c>
      <c r="AD1061">
        <v>8</v>
      </c>
      <c r="AE1061">
        <v>66.67</v>
      </c>
      <c r="AF1061">
        <v>12</v>
      </c>
      <c r="AG1061">
        <v>11</v>
      </c>
      <c r="AH1061">
        <v>7</v>
      </c>
      <c r="AI1061">
        <v>6</v>
      </c>
    </row>
    <row r="1062" spans="1:35" x14ac:dyDescent="0.2">
      <c r="A1062" s="102">
        <v>1220</v>
      </c>
      <c r="B1062">
        <v>4045</v>
      </c>
      <c r="C1062" t="s">
        <v>1294</v>
      </c>
      <c r="D1062" t="s">
        <v>1062</v>
      </c>
      <c r="E1062">
        <v>997</v>
      </c>
      <c r="F1062">
        <v>1003</v>
      </c>
      <c r="G1062">
        <v>800</v>
      </c>
      <c r="H1062" t="s">
        <v>1039</v>
      </c>
      <c r="I1062">
        <v>8316</v>
      </c>
      <c r="J1062" t="s">
        <v>1208</v>
      </c>
      <c r="K1062" t="s">
        <v>1083</v>
      </c>
      <c r="L1062">
        <v>2770</v>
      </c>
      <c r="M1062">
        <v>2816</v>
      </c>
      <c r="N1062">
        <v>300</v>
      </c>
      <c r="O1062" t="s">
        <v>1042</v>
      </c>
      <c r="P1062">
        <v>0.94534163404466898</v>
      </c>
      <c r="Q1062">
        <v>0.93381294744483601</v>
      </c>
      <c r="R1062">
        <v>0.322489267718442</v>
      </c>
      <c r="S1062">
        <v>7.6740446658849104E-2</v>
      </c>
      <c r="T1062">
        <v>1.6187801613075801</v>
      </c>
      <c r="U1062">
        <v>1.6187801613075801</v>
      </c>
      <c r="V1062">
        <v>1.87396290266884</v>
      </c>
      <c r="W1062">
        <v>7.16</v>
      </c>
      <c r="X1062">
        <v>5.0199999999999996</v>
      </c>
      <c r="Y1062">
        <v>335146</v>
      </c>
      <c r="Z1062">
        <v>13964</v>
      </c>
      <c r="AA1062">
        <v>0.87</v>
      </c>
      <c r="AB1062">
        <v>24</v>
      </c>
      <c r="AC1062">
        <v>18</v>
      </c>
      <c r="AD1062">
        <v>6</v>
      </c>
      <c r="AE1062">
        <v>75</v>
      </c>
      <c r="AF1062">
        <v>12</v>
      </c>
      <c r="AG1062">
        <v>11</v>
      </c>
      <c r="AH1062">
        <v>3</v>
      </c>
      <c r="AI1062">
        <v>10</v>
      </c>
    </row>
    <row r="1063" spans="1:35" x14ac:dyDescent="0.2">
      <c r="A1063" s="102">
        <v>2975</v>
      </c>
      <c r="B1063">
        <v>4911</v>
      </c>
      <c r="C1063" t="s">
        <v>1767</v>
      </c>
      <c r="D1063" t="s">
        <v>1062</v>
      </c>
      <c r="E1063">
        <v>6420</v>
      </c>
      <c r="F1063">
        <v>6503</v>
      </c>
      <c r="G1063">
        <v>100</v>
      </c>
      <c r="H1063" t="s">
        <v>1042</v>
      </c>
      <c r="I1063">
        <v>8179</v>
      </c>
      <c r="J1063" t="s">
        <v>722</v>
      </c>
      <c r="K1063" t="s">
        <v>1063</v>
      </c>
      <c r="L1063">
        <v>1853</v>
      </c>
      <c r="M1063">
        <v>1947</v>
      </c>
      <c r="N1063">
        <v>300</v>
      </c>
      <c r="O1063" t="s">
        <v>1039</v>
      </c>
      <c r="P1063">
        <v>0.67382699255429601</v>
      </c>
      <c r="Q1063">
        <v>0.89407607999224503</v>
      </c>
      <c r="R1063" s="15">
        <v>0.35189783069413699</v>
      </c>
      <c r="S1063" s="15">
        <v>6.2732703432426706E-2</v>
      </c>
      <c r="T1063">
        <v>-0.37123320451144598</v>
      </c>
      <c r="U1063">
        <v>0.37123320451144598</v>
      </c>
      <c r="V1063">
        <v>0.107184331061652</v>
      </c>
      <c r="W1063">
        <v>-4.37</v>
      </c>
      <c r="X1063">
        <v>10.18</v>
      </c>
      <c r="Y1063">
        <v>334490</v>
      </c>
      <c r="Z1063">
        <v>20906</v>
      </c>
      <c r="AA1063">
        <v>1.4</v>
      </c>
      <c r="AB1063">
        <v>16</v>
      </c>
      <c r="AC1063">
        <v>10</v>
      </c>
      <c r="AD1063">
        <v>6</v>
      </c>
      <c r="AE1063">
        <v>62.5</v>
      </c>
      <c r="AF1063">
        <v>10</v>
      </c>
      <c r="AG1063">
        <v>10</v>
      </c>
      <c r="AH1063">
        <v>4</v>
      </c>
      <c r="AI1063">
        <v>2</v>
      </c>
    </row>
    <row r="1064" spans="1:35" x14ac:dyDescent="0.2">
      <c r="A1064" s="102">
        <v>3592</v>
      </c>
      <c r="B1064">
        <v>3048</v>
      </c>
      <c r="C1064" t="s">
        <v>1292</v>
      </c>
      <c r="D1064" t="s">
        <v>1063</v>
      </c>
      <c r="E1064">
        <v>1030</v>
      </c>
      <c r="F1064">
        <v>1045</v>
      </c>
      <c r="G1064">
        <v>1000</v>
      </c>
      <c r="H1064" t="s">
        <v>1039</v>
      </c>
      <c r="I1064">
        <v>4188</v>
      </c>
      <c r="J1064" t="s">
        <v>1205</v>
      </c>
      <c r="K1064" t="s">
        <v>1062</v>
      </c>
      <c r="L1064">
        <v>612.79999999999995</v>
      </c>
      <c r="M1064">
        <v>621.70000000000005</v>
      </c>
      <c r="N1064">
        <v>1700</v>
      </c>
      <c r="O1064" t="s">
        <v>1042</v>
      </c>
      <c r="P1064">
        <v>0.79796596329168201</v>
      </c>
      <c r="Q1064">
        <v>0.87697777076695604</v>
      </c>
      <c r="R1064" s="15">
        <v>0.42991808464646097</v>
      </c>
      <c r="S1064">
        <v>9.4664255653234497E-2</v>
      </c>
      <c r="T1064">
        <v>2.3646427833579402</v>
      </c>
      <c r="U1064">
        <v>2.3646427833579402</v>
      </c>
      <c r="V1064">
        <v>2.4334679641541199</v>
      </c>
      <c r="W1064">
        <v>14.78</v>
      </c>
      <c r="X1064">
        <v>1.1399999999999999</v>
      </c>
      <c r="Y1064">
        <v>334249</v>
      </c>
      <c r="Z1064">
        <v>15917</v>
      </c>
      <c r="AA1064">
        <v>0.77</v>
      </c>
      <c r="AB1064">
        <v>21</v>
      </c>
      <c r="AC1064">
        <v>14</v>
      </c>
      <c r="AD1064">
        <v>7</v>
      </c>
      <c r="AE1064">
        <v>66.67</v>
      </c>
      <c r="AF1064">
        <v>10</v>
      </c>
      <c r="AG1064">
        <v>11</v>
      </c>
      <c r="AH1064">
        <v>4</v>
      </c>
      <c r="AI1064">
        <v>6</v>
      </c>
    </row>
    <row r="1065" spans="1:35" x14ac:dyDescent="0.2">
      <c r="A1065" s="102">
        <v>4431</v>
      </c>
      <c r="B1065">
        <v>2371</v>
      </c>
      <c r="C1065" t="s">
        <v>526</v>
      </c>
      <c r="D1065" t="s">
        <v>1052</v>
      </c>
      <c r="E1065">
        <v>2288</v>
      </c>
      <c r="F1065">
        <v>2493</v>
      </c>
      <c r="G1065">
        <v>400</v>
      </c>
      <c r="H1065" t="s">
        <v>1039</v>
      </c>
      <c r="I1065">
        <v>9934</v>
      </c>
      <c r="J1065" t="s">
        <v>1188</v>
      </c>
      <c r="K1065" t="s">
        <v>1046</v>
      </c>
      <c r="L1065">
        <v>2313</v>
      </c>
      <c r="M1065">
        <v>2287</v>
      </c>
      <c r="N1065">
        <v>400</v>
      </c>
      <c r="O1065" t="s">
        <v>1042</v>
      </c>
      <c r="P1065">
        <v>0.88809756354880798</v>
      </c>
      <c r="Q1065">
        <v>0.84993231561287896</v>
      </c>
      <c r="R1065">
        <v>4.9396230484092502E-2</v>
      </c>
      <c r="S1065" s="15">
        <v>4.37228106761125E-2</v>
      </c>
      <c r="T1065">
        <v>1.1798626239917001</v>
      </c>
      <c r="U1065">
        <v>1.1798626239917001</v>
      </c>
      <c r="V1065">
        <v>0.38555827554615701</v>
      </c>
      <c r="W1065">
        <v>8.7899999999999991</v>
      </c>
      <c r="X1065">
        <v>8.26</v>
      </c>
      <c r="Y1065">
        <v>334203</v>
      </c>
      <c r="Z1065">
        <v>15191</v>
      </c>
      <c r="AA1065">
        <v>0.75</v>
      </c>
      <c r="AB1065">
        <v>22</v>
      </c>
      <c r="AC1065">
        <v>12</v>
      </c>
      <c r="AD1065">
        <v>10</v>
      </c>
      <c r="AE1065">
        <v>54.55</v>
      </c>
      <c r="AF1065">
        <v>12</v>
      </c>
      <c r="AG1065">
        <v>10</v>
      </c>
      <c r="AH1065">
        <v>7</v>
      </c>
      <c r="AI1065">
        <v>5</v>
      </c>
    </row>
    <row r="1066" spans="1:35" x14ac:dyDescent="0.2">
      <c r="A1066" s="102">
        <v>23</v>
      </c>
      <c r="B1066">
        <v>5802</v>
      </c>
      <c r="C1066" t="s">
        <v>1213</v>
      </c>
      <c r="D1066" t="s">
        <v>1053</v>
      </c>
      <c r="E1066">
        <v>1092.5</v>
      </c>
      <c r="F1066">
        <v>1134</v>
      </c>
      <c r="G1066">
        <v>900</v>
      </c>
      <c r="H1066" t="s">
        <v>1042</v>
      </c>
      <c r="I1066">
        <v>6995</v>
      </c>
      <c r="J1066" t="s">
        <v>47</v>
      </c>
      <c r="K1066" t="s">
        <v>1055</v>
      </c>
      <c r="L1066">
        <v>1423</v>
      </c>
      <c r="M1066">
        <v>1449</v>
      </c>
      <c r="N1066">
        <v>700</v>
      </c>
      <c r="O1066" t="s">
        <v>1039</v>
      </c>
      <c r="P1066">
        <v>0.98814238452066006</v>
      </c>
      <c r="Q1066">
        <v>0.97735435594237496</v>
      </c>
      <c r="R1066">
        <v>3.2684949051451202E-2</v>
      </c>
      <c r="S1066">
        <v>8.2763984297695506E-2</v>
      </c>
      <c r="T1066">
        <v>-1.03400472664984</v>
      </c>
      <c r="U1066">
        <v>1.03400472664984</v>
      </c>
      <c r="V1066">
        <v>0.87365310968433796</v>
      </c>
      <c r="W1066">
        <v>-2.98</v>
      </c>
      <c r="X1066">
        <v>0.62</v>
      </c>
      <c r="Y1066">
        <v>334158</v>
      </c>
      <c r="Z1066">
        <v>16708</v>
      </c>
      <c r="AA1066">
        <v>0.82</v>
      </c>
      <c r="AB1066">
        <v>20</v>
      </c>
      <c r="AC1066">
        <v>13</v>
      </c>
      <c r="AD1066">
        <v>7</v>
      </c>
      <c r="AE1066">
        <v>65</v>
      </c>
      <c r="AF1066">
        <v>15</v>
      </c>
      <c r="AG1066">
        <v>7</v>
      </c>
      <c r="AH1066">
        <v>0</v>
      </c>
      <c r="AI1066">
        <v>13</v>
      </c>
    </row>
    <row r="1067" spans="1:35" x14ac:dyDescent="0.2">
      <c r="A1067" s="102">
        <v>5540</v>
      </c>
      <c r="B1067">
        <v>4694</v>
      </c>
      <c r="C1067" t="s">
        <v>1769</v>
      </c>
      <c r="D1067" t="s">
        <v>1052</v>
      </c>
      <c r="E1067">
        <v>3080</v>
      </c>
      <c r="F1067">
        <v>3040</v>
      </c>
      <c r="G1067">
        <v>200</v>
      </c>
      <c r="H1067" t="s">
        <v>1039</v>
      </c>
      <c r="I1067">
        <v>7846</v>
      </c>
      <c r="J1067" t="s">
        <v>699</v>
      </c>
      <c r="K1067" t="s">
        <v>1061</v>
      </c>
      <c r="L1067">
        <v>3740</v>
      </c>
      <c r="M1067">
        <v>3700</v>
      </c>
      <c r="N1067">
        <v>200</v>
      </c>
      <c r="O1067" t="s">
        <v>1042</v>
      </c>
      <c r="P1067">
        <v>0.85437242626751797</v>
      </c>
      <c r="Q1067">
        <v>0.80225364539299804</v>
      </c>
      <c r="R1067">
        <v>3.6437800071090903E-2</v>
      </c>
      <c r="S1067" s="15">
        <v>1.27524083220063E-2</v>
      </c>
      <c r="T1067">
        <v>0.46646733178511601</v>
      </c>
      <c r="U1067">
        <v>0.46646733178511601</v>
      </c>
      <c r="V1067">
        <v>1.2037476320348801</v>
      </c>
      <c r="W1067">
        <v>3.86</v>
      </c>
      <c r="X1067">
        <v>17.84</v>
      </c>
      <c r="Y1067">
        <v>334081</v>
      </c>
      <c r="Z1067">
        <v>25699</v>
      </c>
      <c r="AA1067">
        <v>1.3</v>
      </c>
      <c r="AB1067">
        <v>13</v>
      </c>
      <c r="AC1067">
        <v>9</v>
      </c>
      <c r="AD1067">
        <v>4</v>
      </c>
      <c r="AE1067">
        <v>69.23</v>
      </c>
      <c r="AF1067">
        <v>11</v>
      </c>
      <c r="AG1067">
        <v>5</v>
      </c>
      <c r="AH1067">
        <v>3</v>
      </c>
      <c r="AI1067">
        <v>5</v>
      </c>
    </row>
    <row r="1068" spans="1:35" x14ac:dyDescent="0.2">
      <c r="A1068" s="102">
        <v>3103</v>
      </c>
      <c r="B1068">
        <v>4183</v>
      </c>
      <c r="C1068" t="s">
        <v>1185</v>
      </c>
      <c r="D1068" t="s">
        <v>1062</v>
      </c>
      <c r="E1068">
        <v>2107</v>
      </c>
      <c r="F1068">
        <v>2133</v>
      </c>
      <c r="G1068">
        <v>400</v>
      </c>
      <c r="H1068" t="s">
        <v>1039</v>
      </c>
      <c r="I1068">
        <v>7751</v>
      </c>
      <c r="J1068" t="s">
        <v>1376</v>
      </c>
      <c r="K1068" t="s">
        <v>1044</v>
      </c>
      <c r="L1068">
        <v>2223</v>
      </c>
      <c r="M1068">
        <v>2253</v>
      </c>
      <c r="N1068">
        <v>400</v>
      </c>
      <c r="O1068" t="s">
        <v>1042</v>
      </c>
      <c r="P1068">
        <v>0.91356459959903902</v>
      </c>
      <c r="Q1068">
        <v>0.89101022927955997</v>
      </c>
      <c r="R1068">
        <v>0.42532091208405798</v>
      </c>
      <c r="S1068">
        <v>8.0474888107300496E-2</v>
      </c>
      <c r="T1068">
        <v>1.59297821302812</v>
      </c>
      <c r="U1068">
        <v>1.59297821302812</v>
      </c>
      <c r="V1068">
        <v>1.23778556979327</v>
      </c>
      <c r="W1068">
        <v>6.9</v>
      </c>
      <c r="X1068">
        <v>5.33</v>
      </c>
      <c r="Y1068">
        <v>334057</v>
      </c>
      <c r="Z1068">
        <v>37117</v>
      </c>
      <c r="AA1068">
        <v>1.97</v>
      </c>
      <c r="AB1068">
        <v>9</v>
      </c>
      <c r="AC1068">
        <v>8</v>
      </c>
      <c r="AD1068">
        <v>1</v>
      </c>
      <c r="AE1068">
        <v>88.89</v>
      </c>
      <c r="AF1068">
        <v>13</v>
      </c>
      <c r="AG1068">
        <v>6</v>
      </c>
      <c r="AH1068">
        <v>1</v>
      </c>
      <c r="AI1068">
        <v>2</v>
      </c>
    </row>
    <row r="1069" spans="1:35" x14ac:dyDescent="0.2">
      <c r="A1069" s="102">
        <v>2982</v>
      </c>
      <c r="B1069">
        <v>1835</v>
      </c>
      <c r="C1069" t="s">
        <v>926</v>
      </c>
      <c r="D1069" t="s">
        <v>1049</v>
      </c>
      <c r="E1069">
        <v>2769</v>
      </c>
      <c r="F1069">
        <v>2780</v>
      </c>
      <c r="G1069">
        <v>300</v>
      </c>
      <c r="H1069" t="s">
        <v>1042</v>
      </c>
      <c r="I1069">
        <v>9005</v>
      </c>
      <c r="J1069" t="s">
        <v>1760</v>
      </c>
      <c r="K1069" t="s">
        <v>1125</v>
      </c>
      <c r="L1069">
        <v>1615</v>
      </c>
      <c r="M1069">
        <v>1666</v>
      </c>
      <c r="N1069">
        <v>500</v>
      </c>
      <c r="O1069" t="s">
        <v>1039</v>
      </c>
      <c r="P1069">
        <v>0.90767713694180097</v>
      </c>
      <c r="Q1069">
        <v>0.89395662637766504</v>
      </c>
      <c r="R1069">
        <v>0.116151719198306</v>
      </c>
      <c r="S1069" s="106">
        <v>2.4209242195232801E-2</v>
      </c>
      <c r="T1069">
        <v>-0.196389646500709</v>
      </c>
      <c r="U1069">
        <v>0.196389646500709</v>
      </c>
      <c r="V1069">
        <v>0.63337476862914299</v>
      </c>
      <c r="W1069">
        <v>-0.51</v>
      </c>
      <c r="X1069">
        <v>0.12</v>
      </c>
      <c r="Y1069">
        <v>333943</v>
      </c>
      <c r="Z1069">
        <v>19644</v>
      </c>
      <c r="AA1069">
        <v>1.02</v>
      </c>
      <c r="AB1069">
        <v>17</v>
      </c>
      <c r="AC1069">
        <v>11</v>
      </c>
      <c r="AD1069">
        <v>6</v>
      </c>
      <c r="AE1069">
        <v>64.709999999999994</v>
      </c>
      <c r="AF1069">
        <v>12</v>
      </c>
      <c r="AG1069">
        <v>9</v>
      </c>
      <c r="AH1069">
        <v>2</v>
      </c>
      <c r="AI1069">
        <v>6</v>
      </c>
    </row>
    <row r="1070" spans="1:35" x14ac:dyDescent="0.2">
      <c r="A1070" s="102">
        <v>42</v>
      </c>
      <c r="B1070">
        <v>9201</v>
      </c>
      <c r="C1070" t="s">
        <v>1244</v>
      </c>
      <c r="D1070" t="s">
        <v>1245</v>
      </c>
      <c r="E1070">
        <v>1845</v>
      </c>
      <c r="F1070">
        <v>1967</v>
      </c>
      <c r="G1070">
        <v>500</v>
      </c>
      <c r="H1070" t="s">
        <v>1042</v>
      </c>
      <c r="I1070">
        <v>9716</v>
      </c>
      <c r="J1070" t="s">
        <v>1191</v>
      </c>
      <c r="K1070" t="s">
        <v>1052</v>
      </c>
      <c r="L1070">
        <v>846</v>
      </c>
      <c r="M1070">
        <v>861</v>
      </c>
      <c r="N1070">
        <v>1100</v>
      </c>
      <c r="O1070" t="s">
        <v>1039</v>
      </c>
      <c r="P1070">
        <v>0.94696190572304895</v>
      </c>
      <c r="Q1070">
        <v>0.97420114821714199</v>
      </c>
      <c r="R1070" s="106">
        <v>0.43456220303524001</v>
      </c>
      <c r="S1070" s="106">
        <v>4.6957636773952297E-3</v>
      </c>
      <c r="T1070">
        <v>-1.46757207887307</v>
      </c>
      <c r="U1070">
        <v>1.46757207887307</v>
      </c>
      <c r="V1070">
        <v>2.4359989438664802</v>
      </c>
      <c r="W1070">
        <v>-9.92</v>
      </c>
      <c r="X1070">
        <v>3.7</v>
      </c>
      <c r="Y1070">
        <v>333836</v>
      </c>
      <c r="Z1070">
        <v>16692</v>
      </c>
      <c r="AA1070">
        <v>0.85</v>
      </c>
      <c r="AB1070">
        <v>20</v>
      </c>
      <c r="AC1070">
        <v>13</v>
      </c>
      <c r="AD1070">
        <v>7</v>
      </c>
      <c r="AE1070">
        <v>65</v>
      </c>
      <c r="AF1070">
        <v>10</v>
      </c>
      <c r="AG1070">
        <v>13</v>
      </c>
      <c r="AH1070">
        <v>5</v>
      </c>
      <c r="AI1070">
        <v>2</v>
      </c>
    </row>
    <row r="1071" spans="1:35" x14ac:dyDescent="0.2">
      <c r="A1071" s="102">
        <v>2380</v>
      </c>
      <c r="B1071">
        <v>4188</v>
      </c>
      <c r="C1071" t="s">
        <v>1205</v>
      </c>
      <c r="D1071" t="s">
        <v>1062</v>
      </c>
      <c r="E1071">
        <v>612.79999999999995</v>
      </c>
      <c r="F1071">
        <v>621.70000000000005</v>
      </c>
      <c r="G1071">
        <v>1400</v>
      </c>
      <c r="H1071" t="s">
        <v>1042</v>
      </c>
      <c r="I1071">
        <v>9715</v>
      </c>
      <c r="J1071" t="s">
        <v>1305</v>
      </c>
      <c r="K1071" t="s">
        <v>1052</v>
      </c>
      <c r="L1071">
        <v>2193</v>
      </c>
      <c r="M1071">
        <v>2202</v>
      </c>
      <c r="N1071">
        <v>400</v>
      </c>
      <c r="O1071" t="s">
        <v>1039</v>
      </c>
      <c r="P1071">
        <v>0.84921935267097004</v>
      </c>
      <c r="Q1071">
        <v>0.90861711231340103</v>
      </c>
      <c r="R1071" s="106">
        <v>0.17290726629328301</v>
      </c>
      <c r="S1071">
        <v>2.8939237760444601E-3</v>
      </c>
      <c r="T1071">
        <v>-0.838380831379962</v>
      </c>
      <c r="U1071">
        <v>0.838380831379962</v>
      </c>
      <c r="V1071">
        <v>0.98224032500379699</v>
      </c>
      <c r="W1071">
        <v>-9.64</v>
      </c>
      <c r="X1071">
        <v>1.18</v>
      </c>
      <c r="Y1071">
        <v>333647</v>
      </c>
      <c r="Z1071">
        <v>19626</v>
      </c>
      <c r="AA1071">
        <v>0.96</v>
      </c>
      <c r="AB1071">
        <v>17</v>
      </c>
      <c r="AC1071">
        <v>10</v>
      </c>
      <c r="AD1071">
        <v>7</v>
      </c>
      <c r="AE1071">
        <v>58.82</v>
      </c>
      <c r="AF1071">
        <v>9</v>
      </c>
      <c r="AG1071">
        <v>9</v>
      </c>
      <c r="AH1071">
        <v>3</v>
      </c>
      <c r="AI1071">
        <v>5</v>
      </c>
    </row>
    <row r="1072" spans="1:35" x14ac:dyDescent="0.2">
      <c r="A1072" s="102">
        <v>3519</v>
      </c>
      <c r="B1072">
        <v>6845</v>
      </c>
      <c r="C1072" t="s">
        <v>1223</v>
      </c>
      <c r="D1072" t="s">
        <v>1044</v>
      </c>
      <c r="E1072">
        <v>2849</v>
      </c>
      <c r="F1072">
        <v>2836</v>
      </c>
      <c r="G1072">
        <v>300</v>
      </c>
      <c r="H1072" t="s">
        <v>1039</v>
      </c>
      <c r="I1072">
        <v>9706</v>
      </c>
      <c r="J1072" t="s">
        <v>1129</v>
      </c>
      <c r="K1072" t="s">
        <v>1059</v>
      </c>
      <c r="L1072">
        <v>4050</v>
      </c>
      <c r="M1072">
        <v>4255</v>
      </c>
      <c r="N1072">
        <v>200</v>
      </c>
      <c r="O1072" t="s">
        <v>1042</v>
      </c>
      <c r="P1072">
        <v>0.62952772872748297</v>
      </c>
      <c r="Q1072">
        <v>0.87919552832979897</v>
      </c>
      <c r="R1072" s="15">
        <v>0.34681040687891002</v>
      </c>
      <c r="S1072">
        <v>7.03022263555588E-2</v>
      </c>
      <c r="T1072">
        <v>0.73907759437773701</v>
      </c>
      <c r="U1072">
        <v>0.73907759437773701</v>
      </c>
      <c r="V1072">
        <v>1.7205771715882701</v>
      </c>
      <c r="W1072">
        <v>6.34</v>
      </c>
      <c r="X1072">
        <v>0.02</v>
      </c>
      <c r="Y1072">
        <v>333373</v>
      </c>
      <c r="Z1072">
        <v>15153</v>
      </c>
      <c r="AA1072">
        <v>0.68</v>
      </c>
      <c r="AB1072">
        <v>22</v>
      </c>
      <c r="AC1072">
        <v>14</v>
      </c>
      <c r="AD1072">
        <v>8</v>
      </c>
      <c r="AE1072">
        <v>63.64</v>
      </c>
      <c r="AF1072">
        <v>9</v>
      </c>
      <c r="AG1072">
        <v>11</v>
      </c>
      <c r="AH1072">
        <v>6</v>
      </c>
      <c r="AI1072">
        <v>5</v>
      </c>
    </row>
    <row r="1073" spans="1:35" x14ac:dyDescent="0.2">
      <c r="A1073" s="102">
        <v>1166</v>
      </c>
      <c r="B1073">
        <v>5631</v>
      </c>
      <c r="C1073" t="s">
        <v>1210</v>
      </c>
      <c r="D1073" t="s">
        <v>1051</v>
      </c>
      <c r="E1073">
        <v>1349</v>
      </c>
      <c r="F1073">
        <v>1367</v>
      </c>
      <c r="G1073">
        <v>500</v>
      </c>
      <c r="H1073" t="s">
        <v>1042</v>
      </c>
      <c r="I1073">
        <v>6963</v>
      </c>
      <c r="J1073" t="s">
        <v>1569</v>
      </c>
      <c r="K1073" t="s">
        <v>1044</v>
      </c>
      <c r="L1073">
        <v>6970</v>
      </c>
      <c r="M1073">
        <v>7130</v>
      </c>
      <c r="N1073">
        <v>100</v>
      </c>
      <c r="O1073" t="s">
        <v>1039</v>
      </c>
      <c r="P1073">
        <v>0.97029615828497096</v>
      </c>
      <c r="Q1073">
        <v>0.93500687346734501</v>
      </c>
      <c r="R1073" s="106">
        <v>2.8794657399292E-2</v>
      </c>
      <c r="S1073">
        <v>4.8170393931775198E-2</v>
      </c>
      <c r="T1073">
        <v>-1.0384727801673199</v>
      </c>
      <c r="U1073">
        <v>1.0384727801673199</v>
      </c>
      <c r="V1073">
        <v>0.90163005137926899</v>
      </c>
      <c r="W1073">
        <v>-10.93</v>
      </c>
      <c r="X1073">
        <v>4.1399999999999997</v>
      </c>
      <c r="Y1073">
        <v>333308</v>
      </c>
      <c r="Z1073">
        <v>22221</v>
      </c>
      <c r="AA1073">
        <v>1.4</v>
      </c>
      <c r="AB1073">
        <v>15</v>
      </c>
      <c r="AC1073">
        <v>11</v>
      </c>
      <c r="AD1073">
        <v>4</v>
      </c>
      <c r="AE1073">
        <v>73.33</v>
      </c>
      <c r="AF1073">
        <v>10</v>
      </c>
      <c r="AG1073">
        <v>9</v>
      </c>
      <c r="AH1073">
        <v>2</v>
      </c>
      <c r="AI1073">
        <v>4</v>
      </c>
    </row>
    <row r="1074" spans="1:35" x14ac:dyDescent="0.2">
      <c r="A1074" s="102">
        <v>593</v>
      </c>
      <c r="B1074">
        <v>5929</v>
      </c>
      <c r="C1074" t="s">
        <v>1395</v>
      </c>
      <c r="D1074" t="s">
        <v>1189</v>
      </c>
      <c r="E1074">
        <v>844</v>
      </c>
      <c r="F1074">
        <v>860</v>
      </c>
      <c r="G1074">
        <v>1000</v>
      </c>
      <c r="H1074" t="s">
        <v>1042</v>
      </c>
      <c r="I1074">
        <v>6103</v>
      </c>
      <c r="J1074" t="s">
        <v>1779</v>
      </c>
      <c r="K1074" t="s">
        <v>1051</v>
      </c>
      <c r="L1074">
        <v>4330</v>
      </c>
      <c r="M1074">
        <v>4410</v>
      </c>
      <c r="N1074">
        <v>200</v>
      </c>
      <c r="O1074" t="s">
        <v>1039</v>
      </c>
      <c r="P1074">
        <v>0.94645415111707198</v>
      </c>
      <c r="Q1074">
        <v>0.94877955078860499</v>
      </c>
      <c r="R1074">
        <v>0.23305759886675501</v>
      </c>
      <c r="S1074">
        <v>4.3357989386947203E-2</v>
      </c>
      <c r="T1074">
        <v>-2.6431046919425301</v>
      </c>
      <c r="U1074">
        <v>2.6431046919425301</v>
      </c>
      <c r="V1074">
        <v>2.8483158713768502</v>
      </c>
      <c r="W1074">
        <v>-16.850000000000001</v>
      </c>
      <c r="X1074">
        <v>2.4900000000000002</v>
      </c>
      <c r="Y1074">
        <v>333183</v>
      </c>
      <c r="Z1074">
        <v>16659</v>
      </c>
      <c r="AA1074">
        <v>1.05</v>
      </c>
      <c r="AB1074">
        <v>20</v>
      </c>
      <c r="AC1074">
        <v>12</v>
      </c>
      <c r="AD1074">
        <v>8</v>
      </c>
      <c r="AE1074">
        <v>60</v>
      </c>
      <c r="AF1074">
        <v>11</v>
      </c>
      <c r="AG1074">
        <v>11</v>
      </c>
      <c r="AH1074">
        <v>5</v>
      </c>
      <c r="AI1074">
        <v>4</v>
      </c>
    </row>
    <row r="1075" spans="1:35" x14ac:dyDescent="0.2">
      <c r="A1075" s="102">
        <v>1014</v>
      </c>
      <c r="B1075">
        <v>4204</v>
      </c>
      <c r="C1075" t="s">
        <v>226</v>
      </c>
      <c r="D1075" t="s">
        <v>1062</v>
      </c>
      <c r="E1075">
        <v>1408</v>
      </c>
      <c r="F1075">
        <v>1438</v>
      </c>
      <c r="G1075">
        <v>700</v>
      </c>
      <c r="H1075" t="s">
        <v>1042</v>
      </c>
      <c r="I1075">
        <v>6448</v>
      </c>
      <c r="J1075" t="s">
        <v>397</v>
      </c>
      <c r="K1075" t="s">
        <v>1044</v>
      </c>
      <c r="L1075">
        <v>1859</v>
      </c>
      <c r="M1075">
        <v>1924</v>
      </c>
      <c r="N1075">
        <v>500</v>
      </c>
      <c r="O1075" t="s">
        <v>1039</v>
      </c>
      <c r="P1075">
        <v>0.94732025711997403</v>
      </c>
      <c r="Q1075">
        <v>0.93837930024288496</v>
      </c>
      <c r="R1075" s="106">
        <v>0.41830480812645998</v>
      </c>
      <c r="S1075">
        <v>5.40955412231558E-3</v>
      </c>
      <c r="T1075">
        <v>-2.2630703456231398</v>
      </c>
      <c r="U1075">
        <v>2.2630703456231398</v>
      </c>
      <c r="V1075">
        <v>2.2600532028669802</v>
      </c>
      <c r="W1075">
        <v>-10.130000000000001</v>
      </c>
      <c r="X1075">
        <v>4.6399999999999997</v>
      </c>
      <c r="Y1075">
        <v>333141</v>
      </c>
      <c r="Z1075">
        <v>15864</v>
      </c>
      <c r="AA1075">
        <v>0.81</v>
      </c>
      <c r="AB1075">
        <v>21</v>
      </c>
      <c r="AC1075">
        <v>13</v>
      </c>
      <c r="AD1075">
        <v>8</v>
      </c>
      <c r="AE1075">
        <v>61.9</v>
      </c>
      <c r="AF1075">
        <v>14</v>
      </c>
      <c r="AG1075">
        <v>9</v>
      </c>
      <c r="AH1075">
        <v>2</v>
      </c>
      <c r="AI1075">
        <v>10</v>
      </c>
    </row>
    <row r="1076" spans="1:35" x14ac:dyDescent="0.2">
      <c r="A1076" s="102">
        <v>637</v>
      </c>
      <c r="B1076">
        <v>1963</v>
      </c>
      <c r="C1076" t="s">
        <v>1234</v>
      </c>
      <c r="D1076" t="s">
        <v>1049</v>
      </c>
      <c r="E1076">
        <v>1033</v>
      </c>
      <c r="F1076">
        <v>1065</v>
      </c>
      <c r="G1076">
        <v>1000</v>
      </c>
      <c r="H1076" t="s">
        <v>1042</v>
      </c>
      <c r="I1076">
        <v>5201</v>
      </c>
      <c r="J1076" t="s">
        <v>1344</v>
      </c>
      <c r="K1076" t="s">
        <v>1038</v>
      </c>
      <c r="L1076">
        <v>2720</v>
      </c>
      <c r="M1076">
        <v>2750</v>
      </c>
      <c r="N1076">
        <v>400</v>
      </c>
      <c r="O1076" t="s">
        <v>1039</v>
      </c>
      <c r="P1076">
        <v>0.95739556050941499</v>
      </c>
      <c r="Q1076">
        <v>0.94757856692900699</v>
      </c>
      <c r="R1076">
        <v>0.24231819782050301</v>
      </c>
      <c r="S1076" s="15">
        <v>2.1312821913134099E-2</v>
      </c>
      <c r="T1076">
        <v>-0.23037830878875101</v>
      </c>
      <c r="U1076">
        <v>0.23037830878875101</v>
      </c>
      <c r="V1076">
        <v>0.25257145556884097</v>
      </c>
      <c r="W1076">
        <v>-2.2200000000000002</v>
      </c>
      <c r="X1076">
        <v>3.18</v>
      </c>
      <c r="Y1076">
        <v>333102</v>
      </c>
      <c r="Z1076">
        <v>16655</v>
      </c>
      <c r="AA1076">
        <v>0.86</v>
      </c>
      <c r="AB1076">
        <v>20</v>
      </c>
      <c r="AC1076">
        <v>13</v>
      </c>
      <c r="AD1076">
        <v>7</v>
      </c>
      <c r="AE1076">
        <v>65</v>
      </c>
      <c r="AF1076">
        <v>11</v>
      </c>
      <c r="AG1076">
        <v>9</v>
      </c>
      <c r="AH1076">
        <v>4</v>
      </c>
      <c r="AI1076">
        <v>7</v>
      </c>
    </row>
    <row r="1077" spans="1:35" x14ac:dyDescent="0.2">
      <c r="A1077" s="102">
        <v>2987</v>
      </c>
      <c r="B1077">
        <v>3402</v>
      </c>
      <c r="C1077" t="s">
        <v>1791</v>
      </c>
      <c r="D1077" t="s">
        <v>1262</v>
      </c>
      <c r="E1077">
        <v>481</v>
      </c>
      <c r="F1077">
        <v>509.5</v>
      </c>
      <c r="G1077">
        <v>2100</v>
      </c>
      <c r="H1077" t="s">
        <v>1042</v>
      </c>
      <c r="I1077">
        <v>3632</v>
      </c>
      <c r="J1077" t="s">
        <v>1764</v>
      </c>
      <c r="K1077" t="s">
        <v>1041</v>
      </c>
      <c r="L1077">
        <v>435</v>
      </c>
      <c r="M1077">
        <v>439</v>
      </c>
      <c r="N1077">
        <v>2400</v>
      </c>
      <c r="O1077" t="s">
        <v>1039</v>
      </c>
      <c r="P1077">
        <v>0.90070598232710297</v>
      </c>
      <c r="Q1077">
        <v>0.89389188171045797</v>
      </c>
      <c r="R1077" s="106">
        <v>0.24975567152346501</v>
      </c>
      <c r="S1077" s="15">
        <v>8.3960550459024605E-2</v>
      </c>
      <c r="T1077">
        <v>-0.88288507411303996</v>
      </c>
      <c r="U1077">
        <v>0.88288507411303996</v>
      </c>
      <c r="V1077">
        <v>1.16760042731164</v>
      </c>
      <c r="W1077">
        <v>-13.94</v>
      </c>
      <c r="X1077">
        <v>1.53</v>
      </c>
      <c r="Y1077">
        <v>332986</v>
      </c>
      <c r="Z1077">
        <v>15136</v>
      </c>
      <c r="AA1077">
        <v>0.7</v>
      </c>
      <c r="AB1077">
        <v>22</v>
      </c>
      <c r="AC1077">
        <v>15</v>
      </c>
      <c r="AD1077">
        <v>7</v>
      </c>
      <c r="AE1077">
        <v>68.180000000000007</v>
      </c>
      <c r="AF1077">
        <v>13</v>
      </c>
      <c r="AG1077">
        <v>9</v>
      </c>
      <c r="AH1077">
        <v>5</v>
      </c>
      <c r="AI1077">
        <v>8</v>
      </c>
    </row>
    <row r="1078" spans="1:35" x14ac:dyDescent="0.2">
      <c r="A1078" s="102">
        <v>1639</v>
      </c>
      <c r="B1078">
        <v>1417</v>
      </c>
      <c r="C1078" t="s">
        <v>1777</v>
      </c>
      <c r="D1078" t="s">
        <v>1049</v>
      </c>
      <c r="E1078">
        <v>1422</v>
      </c>
      <c r="F1078">
        <v>1449</v>
      </c>
      <c r="G1078">
        <v>700</v>
      </c>
      <c r="H1078" t="s">
        <v>1039</v>
      </c>
      <c r="I1078">
        <v>2768</v>
      </c>
      <c r="J1078" t="s">
        <v>1575</v>
      </c>
      <c r="K1078" t="s">
        <v>1046</v>
      </c>
      <c r="L1078">
        <v>246</v>
      </c>
      <c r="M1078">
        <v>250</v>
      </c>
      <c r="N1078">
        <v>4100</v>
      </c>
      <c r="O1078" t="s">
        <v>1042</v>
      </c>
      <c r="P1078">
        <v>0.83999830461955804</v>
      </c>
      <c r="Q1078">
        <v>0.92517112852538896</v>
      </c>
      <c r="R1078">
        <v>0.21414434820398801</v>
      </c>
      <c r="S1078">
        <v>1.6446171007634E-2</v>
      </c>
      <c r="T1078">
        <v>2.0007186187472601</v>
      </c>
      <c r="U1078">
        <v>2.0007186187472601</v>
      </c>
      <c r="V1078">
        <v>2.2221688289959198</v>
      </c>
      <c r="W1078">
        <v>13.79</v>
      </c>
      <c r="X1078">
        <v>1.05</v>
      </c>
      <c r="Y1078">
        <v>332874</v>
      </c>
      <c r="Z1078">
        <v>15851</v>
      </c>
      <c r="AA1078">
        <v>0.8</v>
      </c>
      <c r="AB1078">
        <v>21</v>
      </c>
      <c r="AC1078">
        <v>14</v>
      </c>
      <c r="AD1078">
        <v>7</v>
      </c>
      <c r="AE1078">
        <v>66.67</v>
      </c>
      <c r="AF1078">
        <v>13</v>
      </c>
      <c r="AG1078">
        <v>9</v>
      </c>
      <c r="AH1078">
        <v>3</v>
      </c>
      <c r="AI1078">
        <v>9</v>
      </c>
    </row>
    <row r="1079" spans="1:35" x14ac:dyDescent="0.2">
      <c r="A1079" s="102">
        <v>1122</v>
      </c>
      <c r="B1079">
        <v>4917</v>
      </c>
      <c r="C1079" t="s">
        <v>1307</v>
      </c>
      <c r="D1079" t="s">
        <v>1062</v>
      </c>
      <c r="E1079">
        <v>2068</v>
      </c>
      <c r="F1079">
        <v>2129</v>
      </c>
      <c r="G1079">
        <v>500</v>
      </c>
      <c r="H1079" t="s">
        <v>1042</v>
      </c>
      <c r="I1079">
        <v>5110</v>
      </c>
      <c r="J1079" t="s">
        <v>933</v>
      </c>
      <c r="K1079" t="s">
        <v>1133</v>
      </c>
      <c r="L1079">
        <v>1037</v>
      </c>
      <c r="M1079">
        <v>1054</v>
      </c>
      <c r="N1079">
        <v>1000</v>
      </c>
      <c r="O1079" t="s">
        <v>1039</v>
      </c>
      <c r="P1079">
        <v>0.95318591785758999</v>
      </c>
      <c r="Q1079">
        <v>0.936337748480492</v>
      </c>
      <c r="R1079" s="106">
        <v>6.4973857274648494E-2</v>
      </c>
      <c r="S1079">
        <v>7.4909528324074203E-3</v>
      </c>
      <c r="T1079">
        <v>-0.95049799022861403</v>
      </c>
      <c r="U1079">
        <v>0.95049799022861403</v>
      </c>
      <c r="V1079">
        <v>1.1107316957116999</v>
      </c>
      <c r="W1079">
        <v>-5.01</v>
      </c>
      <c r="X1079">
        <v>0.99</v>
      </c>
      <c r="Y1079">
        <v>332744</v>
      </c>
      <c r="Z1079">
        <v>19573</v>
      </c>
      <c r="AA1079">
        <v>0.97</v>
      </c>
      <c r="AB1079">
        <v>17</v>
      </c>
      <c r="AC1079">
        <v>13</v>
      </c>
      <c r="AD1079">
        <v>4</v>
      </c>
      <c r="AE1079">
        <v>76.47</v>
      </c>
      <c r="AF1079">
        <v>13</v>
      </c>
      <c r="AG1079">
        <v>8</v>
      </c>
      <c r="AH1079">
        <v>2</v>
      </c>
      <c r="AI1079">
        <v>7</v>
      </c>
    </row>
    <row r="1080" spans="1:35" x14ac:dyDescent="0.2">
      <c r="A1080" s="102">
        <v>4223</v>
      </c>
      <c r="B1080">
        <v>4527</v>
      </c>
      <c r="C1080" t="s">
        <v>1377</v>
      </c>
      <c r="D1080" t="s">
        <v>1060</v>
      </c>
      <c r="E1080">
        <v>3080</v>
      </c>
      <c r="F1080">
        <v>3050</v>
      </c>
      <c r="G1080">
        <v>300</v>
      </c>
      <c r="H1080" t="s">
        <v>1042</v>
      </c>
      <c r="I1080">
        <v>6406</v>
      </c>
      <c r="J1080" t="s">
        <v>1571</v>
      </c>
      <c r="K1080" t="s">
        <v>1051</v>
      </c>
      <c r="L1080">
        <v>1565</v>
      </c>
      <c r="M1080">
        <v>1587</v>
      </c>
      <c r="N1080">
        <v>600</v>
      </c>
      <c r="O1080" t="s">
        <v>1039</v>
      </c>
      <c r="P1080">
        <v>0.85686364279584604</v>
      </c>
      <c r="Q1080">
        <v>0.85718123586335904</v>
      </c>
      <c r="R1080">
        <v>1.4539825573077E-2</v>
      </c>
      <c r="S1080" s="106">
        <v>2.8999484308599398E-2</v>
      </c>
      <c r="T1080">
        <v>-0.65590632422067596</v>
      </c>
      <c r="U1080">
        <v>0.65590632422067596</v>
      </c>
      <c r="V1080">
        <v>0.17431048338931401</v>
      </c>
      <c r="W1080">
        <v>-5.65</v>
      </c>
      <c r="X1080">
        <v>4.07</v>
      </c>
      <c r="Y1080">
        <v>332639</v>
      </c>
      <c r="Z1080">
        <v>14463</v>
      </c>
      <c r="AA1080">
        <v>0.84</v>
      </c>
      <c r="AB1080">
        <v>23</v>
      </c>
      <c r="AC1080">
        <v>16</v>
      </c>
      <c r="AD1080">
        <v>7</v>
      </c>
      <c r="AE1080">
        <v>69.569999999999993</v>
      </c>
      <c r="AF1080">
        <v>11</v>
      </c>
      <c r="AG1080">
        <v>12</v>
      </c>
      <c r="AH1080">
        <v>5</v>
      </c>
      <c r="AI1080">
        <v>6</v>
      </c>
    </row>
    <row r="1081" spans="1:35" x14ac:dyDescent="0.2">
      <c r="A1081" s="102">
        <v>1527</v>
      </c>
      <c r="B1081">
        <v>6113</v>
      </c>
      <c r="C1081" t="s">
        <v>1297</v>
      </c>
      <c r="D1081" t="s">
        <v>1051</v>
      </c>
      <c r="E1081">
        <v>985</v>
      </c>
      <c r="F1081">
        <v>981</v>
      </c>
      <c r="G1081">
        <v>1000</v>
      </c>
      <c r="H1081" t="s">
        <v>1039</v>
      </c>
      <c r="I1081">
        <v>9303</v>
      </c>
      <c r="J1081" t="s">
        <v>1349</v>
      </c>
      <c r="K1081" t="s">
        <v>1368</v>
      </c>
      <c r="L1081">
        <v>1268</v>
      </c>
      <c r="M1081">
        <v>1275</v>
      </c>
      <c r="N1081">
        <v>800</v>
      </c>
      <c r="O1081" t="s">
        <v>1042</v>
      </c>
      <c r="P1081">
        <v>0.942670912146927</v>
      </c>
      <c r="Q1081">
        <v>0.92737549723399604</v>
      </c>
      <c r="R1081" s="106">
        <v>0.28389645978848699</v>
      </c>
      <c r="S1081" s="106">
        <v>4.6834761145406002E-2</v>
      </c>
      <c r="T1081">
        <v>0.20956979849448401</v>
      </c>
      <c r="U1081">
        <v>0.20956979849448401</v>
      </c>
      <c r="V1081">
        <v>0.57482193429223005</v>
      </c>
      <c r="W1081">
        <v>1.05</v>
      </c>
      <c r="X1081">
        <v>3.82</v>
      </c>
      <c r="Y1081">
        <v>332262</v>
      </c>
      <c r="Z1081">
        <v>19545</v>
      </c>
      <c r="AA1081">
        <v>0.94</v>
      </c>
      <c r="AB1081">
        <v>17</v>
      </c>
      <c r="AC1081">
        <v>12</v>
      </c>
      <c r="AD1081">
        <v>5</v>
      </c>
      <c r="AE1081">
        <v>70.59</v>
      </c>
      <c r="AF1081">
        <v>13</v>
      </c>
      <c r="AG1081">
        <v>8</v>
      </c>
      <c r="AH1081">
        <v>2</v>
      </c>
      <c r="AI1081">
        <v>7</v>
      </c>
    </row>
    <row r="1082" spans="1:35" x14ac:dyDescent="0.2">
      <c r="A1082" s="102">
        <v>2758</v>
      </c>
      <c r="B1082">
        <v>6436</v>
      </c>
      <c r="C1082" t="s">
        <v>1354</v>
      </c>
      <c r="D1082" t="s">
        <v>1051</v>
      </c>
      <c r="E1082">
        <v>2218</v>
      </c>
      <c r="F1082">
        <v>2269</v>
      </c>
      <c r="G1082">
        <v>400</v>
      </c>
      <c r="H1082" t="s">
        <v>1042</v>
      </c>
      <c r="I1082">
        <v>6728</v>
      </c>
      <c r="J1082" t="s">
        <v>1674</v>
      </c>
      <c r="K1082" t="s">
        <v>1044</v>
      </c>
      <c r="L1082">
        <v>3000</v>
      </c>
      <c r="M1082">
        <v>3005</v>
      </c>
      <c r="N1082">
        <v>300</v>
      </c>
      <c r="O1082" t="s">
        <v>1039</v>
      </c>
      <c r="P1082">
        <v>0.908246935333335</v>
      </c>
      <c r="Q1082">
        <v>0.89987270675312203</v>
      </c>
      <c r="R1082">
        <v>0.26562931413977398</v>
      </c>
      <c r="S1082" s="106">
        <v>5.9604494552984701E-2</v>
      </c>
      <c r="T1082">
        <v>-1.11093049301345</v>
      </c>
      <c r="U1082">
        <v>1.11093049301345</v>
      </c>
      <c r="V1082">
        <v>1.1128764858422899</v>
      </c>
      <c r="W1082">
        <v>-9.92</v>
      </c>
      <c r="X1082">
        <v>0.68</v>
      </c>
      <c r="Y1082">
        <v>332156</v>
      </c>
      <c r="Z1082">
        <v>16608</v>
      </c>
      <c r="AA1082">
        <v>0.94</v>
      </c>
      <c r="AB1082">
        <v>20</v>
      </c>
      <c r="AC1082">
        <v>11</v>
      </c>
      <c r="AD1082">
        <v>9</v>
      </c>
      <c r="AE1082">
        <v>55</v>
      </c>
      <c r="AF1082">
        <v>10</v>
      </c>
      <c r="AG1082">
        <v>11</v>
      </c>
      <c r="AH1082">
        <v>4</v>
      </c>
      <c r="AI1082">
        <v>5</v>
      </c>
    </row>
    <row r="1083" spans="1:35" x14ac:dyDescent="0.2">
      <c r="A1083" s="102">
        <v>1250</v>
      </c>
      <c r="B1083">
        <v>3086</v>
      </c>
      <c r="C1083" t="s">
        <v>553</v>
      </c>
      <c r="D1083" t="s">
        <v>1063</v>
      </c>
      <c r="E1083">
        <v>900</v>
      </c>
      <c r="F1083">
        <v>943</v>
      </c>
      <c r="G1083">
        <v>1200</v>
      </c>
      <c r="H1083" t="s">
        <v>1042</v>
      </c>
      <c r="I1083">
        <v>6141</v>
      </c>
      <c r="J1083" t="s">
        <v>1226</v>
      </c>
      <c r="K1083" t="s">
        <v>1051</v>
      </c>
      <c r="L1083">
        <v>1167</v>
      </c>
      <c r="M1083">
        <v>1205</v>
      </c>
      <c r="N1083">
        <v>900</v>
      </c>
      <c r="O1083" t="s">
        <v>1039</v>
      </c>
      <c r="P1083">
        <v>0.96088986088252903</v>
      </c>
      <c r="Q1083">
        <v>0.93319825295353598</v>
      </c>
      <c r="R1083">
        <v>0.34734102069501399</v>
      </c>
      <c r="S1083" s="106">
        <v>6.0684526060152399E-2</v>
      </c>
      <c r="T1083">
        <v>-1.4593201593206799</v>
      </c>
      <c r="U1083">
        <v>1.4593201593206799</v>
      </c>
      <c r="V1083">
        <v>1.7028885739169599</v>
      </c>
      <c r="W1083">
        <v>-11.23</v>
      </c>
      <c r="X1083">
        <v>4.34</v>
      </c>
      <c r="Y1083">
        <v>331880</v>
      </c>
      <c r="Z1083">
        <v>19522</v>
      </c>
      <c r="AA1083">
        <v>0.93</v>
      </c>
      <c r="AB1083">
        <v>17</v>
      </c>
      <c r="AC1083">
        <v>10</v>
      </c>
      <c r="AD1083">
        <v>7</v>
      </c>
      <c r="AE1083">
        <v>58.82</v>
      </c>
      <c r="AF1083">
        <v>11</v>
      </c>
      <c r="AG1083">
        <v>9</v>
      </c>
      <c r="AH1083">
        <v>5</v>
      </c>
      <c r="AI1083">
        <v>3</v>
      </c>
    </row>
    <row r="1084" spans="1:35" x14ac:dyDescent="0.2">
      <c r="A1084" s="102">
        <v>738</v>
      </c>
      <c r="B1084">
        <v>1928</v>
      </c>
      <c r="C1084" t="s">
        <v>216</v>
      </c>
      <c r="D1084" t="s">
        <v>1049</v>
      </c>
      <c r="E1084">
        <v>1862.5</v>
      </c>
      <c r="F1084">
        <v>1880.5</v>
      </c>
      <c r="G1084">
        <v>500</v>
      </c>
      <c r="H1084" t="s">
        <v>1039</v>
      </c>
      <c r="I1084">
        <v>8593</v>
      </c>
      <c r="J1084" t="s">
        <v>220</v>
      </c>
      <c r="K1084" t="s">
        <v>1045</v>
      </c>
      <c r="L1084">
        <v>510</v>
      </c>
      <c r="M1084">
        <v>512</v>
      </c>
      <c r="N1084">
        <v>1800</v>
      </c>
      <c r="O1084" t="s">
        <v>1042</v>
      </c>
      <c r="P1084">
        <v>0.95468410243224699</v>
      </c>
      <c r="Q1084">
        <v>0.94480266906441102</v>
      </c>
      <c r="R1084">
        <v>0.15027150838067699</v>
      </c>
      <c r="S1084" s="15">
        <v>2.1783275838882399E-2</v>
      </c>
      <c r="T1084">
        <v>1.4632184155258801</v>
      </c>
      <c r="U1084">
        <v>1.4632184155258801</v>
      </c>
      <c r="V1084">
        <v>1.6408760892671601</v>
      </c>
      <c r="W1084">
        <v>5.34</v>
      </c>
      <c r="X1084">
        <v>1.98</v>
      </c>
      <c r="Y1084">
        <v>331838</v>
      </c>
      <c r="Z1084">
        <v>23703</v>
      </c>
      <c r="AA1084">
        <v>1.1599999999999999</v>
      </c>
      <c r="AB1084">
        <v>14</v>
      </c>
      <c r="AC1084">
        <v>9</v>
      </c>
      <c r="AD1084">
        <v>5</v>
      </c>
      <c r="AE1084">
        <v>64.290000000000006</v>
      </c>
      <c r="AF1084">
        <v>12</v>
      </c>
      <c r="AG1084">
        <v>5</v>
      </c>
      <c r="AH1084">
        <v>1</v>
      </c>
      <c r="AI1084">
        <v>8</v>
      </c>
    </row>
    <row r="1085" spans="1:35" x14ac:dyDescent="0.2">
      <c r="A1085" s="102">
        <v>2410</v>
      </c>
      <c r="B1085">
        <v>5713</v>
      </c>
      <c r="C1085" t="s">
        <v>1261</v>
      </c>
      <c r="D1085" t="s">
        <v>1053</v>
      </c>
      <c r="E1085">
        <v>2810.5</v>
      </c>
      <c r="F1085">
        <v>2868</v>
      </c>
      <c r="G1085">
        <v>300</v>
      </c>
      <c r="H1085" t="s">
        <v>1039</v>
      </c>
      <c r="I1085">
        <v>6183</v>
      </c>
      <c r="J1085" t="s">
        <v>1217</v>
      </c>
      <c r="K1085" t="s">
        <v>1052</v>
      </c>
      <c r="L1085">
        <v>1265</v>
      </c>
      <c r="M1085">
        <v>1272</v>
      </c>
      <c r="N1085">
        <v>700</v>
      </c>
      <c r="O1085" t="s">
        <v>1042</v>
      </c>
      <c r="P1085">
        <v>0.954429150648196</v>
      </c>
      <c r="Q1085">
        <v>0.90795049931369698</v>
      </c>
      <c r="R1085">
        <v>0.320186159782133</v>
      </c>
      <c r="S1085" s="106">
        <v>3.9005269654234197E-2</v>
      </c>
      <c r="T1085">
        <v>1.6696646106178099</v>
      </c>
      <c r="U1085">
        <v>1.6696646106178099</v>
      </c>
      <c r="V1085">
        <v>0.77780116163929502</v>
      </c>
      <c r="W1085">
        <v>6.95</v>
      </c>
      <c r="X1085">
        <v>3.49</v>
      </c>
      <c r="Y1085">
        <v>331699</v>
      </c>
      <c r="Z1085">
        <v>18428</v>
      </c>
      <c r="AA1085">
        <v>0.95</v>
      </c>
      <c r="AB1085">
        <v>18</v>
      </c>
      <c r="AC1085">
        <v>12</v>
      </c>
      <c r="AD1085">
        <v>6</v>
      </c>
      <c r="AE1085">
        <v>66.67</v>
      </c>
      <c r="AF1085">
        <v>8</v>
      </c>
      <c r="AG1085">
        <v>12</v>
      </c>
      <c r="AH1085">
        <v>5</v>
      </c>
      <c r="AI1085">
        <v>1</v>
      </c>
    </row>
    <row r="1086" spans="1:35" x14ac:dyDescent="0.2">
      <c r="A1086" s="102">
        <v>1868</v>
      </c>
      <c r="B1086">
        <v>1605</v>
      </c>
      <c r="C1086" t="s">
        <v>1219</v>
      </c>
      <c r="D1086" t="s">
        <v>1202</v>
      </c>
      <c r="E1086">
        <v>709.5</v>
      </c>
      <c r="F1086">
        <v>697</v>
      </c>
      <c r="G1086">
        <v>1500</v>
      </c>
      <c r="H1086" t="s">
        <v>1042</v>
      </c>
      <c r="I1086">
        <v>4917</v>
      </c>
      <c r="J1086" t="s">
        <v>1307</v>
      </c>
      <c r="K1086" t="s">
        <v>1062</v>
      </c>
      <c r="L1086">
        <v>2068</v>
      </c>
      <c r="M1086">
        <v>2129</v>
      </c>
      <c r="N1086">
        <v>500</v>
      </c>
      <c r="O1086" t="s">
        <v>1039</v>
      </c>
      <c r="P1086">
        <v>0.94051363943831601</v>
      </c>
      <c r="Q1086">
        <v>0.92047694047814899</v>
      </c>
      <c r="R1086">
        <v>2.14730232833618E-2</v>
      </c>
      <c r="S1086" s="106">
        <v>3.5657670576148701E-2</v>
      </c>
      <c r="T1086" s="15">
        <v>-0.44436611760147299</v>
      </c>
      <c r="U1086" s="15">
        <v>0.44436611760147299</v>
      </c>
      <c r="V1086">
        <v>0.14916568808222999</v>
      </c>
      <c r="W1086">
        <v>-6.33</v>
      </c>
      <c r="X1086">
        <v>1.78</v>
      </c>
      <c r="Y1086">
        <v>331691</v>
      </c>
      <c r="Z1086">
        <v>15077</v>
      </c>
      <c r="AA1086">
        <v>0.92</v>
      </c>
      <c r="AB1086">
        <v>22</v>
      </c>
      <c r="AC1086">
        <v>15</v>
      </c>
      <c r="AD1086">
        <v>7</v>
      </c>
      <c r="AE1086">
        <v>68.180000000000007</v>
      </c>
      <c r="AF1086">
        <v>11</v>
      </c>
      <c r="AG1086">
        <v>13</v>
      </c>
      <c r="AH1086">
        <v>4</v>
      </c>
      <c r="AI1086">
        <v>5</v>
      </c>
    </row>
    <row r="1087" spans="1:35" x14ac:dyDescent="0.2">
      <c r="A1087" s="102">
        <v>833</v>
      </c>
      <c r="B1087">
        <v>6103</v>
      </c>
      <c r="C1087" t="s">
        <v>1779</v>
      </c>
      <c r="D1087" t="s">
        <v>1051</v>
      </c>
      <c r="E1087">
        <v>4330</v>
      </c>
      <c r="F1087">
        <v>4410</v>
      </c>
      <c r="G1087">
        <v>200</v>
      </c>
      <c r="H1087" t="s">
        <v>1039</v>
      </c>
      <c r="I1087">
        <v>7762</v>
      </c>
      <c r="J1087" t="s">
        <v>1197</v>
      </c>
      <c r="K1087" t="s">
        <v>1048</v>
      </c>
      <c r="L1087">
        <v>374</v>
      </c>
      <c r="M1087">
        <v>386</v>
      </c>
      <c r="N1087">
        <v>2300</v>
      </c>
      <c r="O1087" t="s">
        <v>1042</v>
      </c>
      <c r="P1087">
        <v>0.87485540172701504</v>
      </c>
      <c r="Q1087">
        <v>0.94245856152116603</v>
      </c>
      <c r="R1087">
        <v>0.461442126651744</v>
      </c>
      <c r="S1087">
        <v>7.2085291314645805E-2</v>
      </c>
      <c r="T1087">
        <v>1.99534184563367</v>
      </c>
      <c r="U1087">
        <v>1.99534184563367</v>
      </c>
      <c r="V1087">
        <v>2.2625331800728601</v>
      </c>
      <c r="W1087">
        <v>13.75</v>
      </c>
      <c r="X1087">
        <v>0.66</v>
      </c>
      <c r="Y1087">
        <v>331643</v>
      </c>
      <c r="Z1087">
        <v>13818</v>
      </c>
      <c r="AA1087">
        <v>0.92</v>
      </c>
      <c r="AB1087">
        <v>24</v>
      </c>
      <c r="AC1087">
        <v>15</v>
      </c>
      <c r="AD1087">
        <v>9</v>
      </c>
      <c r="AE1087">
        <v>62.5</v>
      </c>
      <c r="AF1087">
        <v>12</v>
      </c>
      <c r="AG1087">
        <v>11</v>
      </c>
      <c r="AH1087">
        <v>5</v>
      </c>
      <c r="AI1087">
        <v>8</v>
      </c>
    </row>
    <row r="1088" spans="1:35" x14ac:dyDescent="0.2">
      <c r="A1088" s="102">
        <v>4340</v>
      </c>
      <c r="B1088">
        <v>2503</v>
      </c>
      <c r="C1088" t="s">
        <v>1572</v>
      </c>
      <c r="D1088" t="s">
        <v>1065</v>
      </c>
      <c r="E1088">
        <v>2080</v>
      </c>
      <c r="F1088">
        <v>2077.5</v>
      </c>
      <c r="G1088">
        <v>500</v>
      </c>
      <c r="H1088" t="s">
        <v>1042</v>
      </c>
      <c r="I1088">
        <v>6361</v>
      </c>
      <c r="J1088" t="s">
        <v>649</v>
      </c>
      <c r="K1088" t="s">
        <v>1051</v>
      </c>
      <c r="L1088">
        <v>2420</v>
      </c>
      <c r="M1088">
        <v>2431</v>
      </c>
      <c r="N1088">
        <v>400</v>
      </c>
      <c r="O1088" t="s">
        <v>1039</v>
      </c>
      <c r="P1088">
        <v>0.63349464311006498</v>
      </c>
      <c r="Q1088">
        <v>0.85305846486938097</v>
      </c>
      <c r="R1088" s="15">
        <v>0.23482112561176499</v>
      </c>
      <c r="S1088">
        <v>3.3681858354949099E-3</v>
      </c>
      <c r="T1088">
        <v>-0.32956140244365301</v>
      </c>
      <c r="U1088">
        <v>0.32956140244365301</v>
      </c>
      <c r="V1088">
        <v>0.31104495975524699</v>
      </c>
      <c r="W1088">
        <v>-4.8099999999999996</v>
      </c>
      <c r="X1088">
        <v>6.82</v>
      </c>
      <c r="Y1088">
        <v>331569</v>
      </c>
      <c r="Z1088">
        <v>17451</v>
      </c>
      <c r="AA1088">
        <v>0.84</v>
      </c>
      <c r="AB1088">
        <v>19</v>
      </c>
      <c r="AC1088">
        <v>12</v>
      </c>
      <c r="AD1088">
        <v>7</v>
      </c>
      <c r="AE1088">
        <v>63.16</v>
      </c>
      <c r="AF1088">
        <v>8</v>
      </c>
      <c r="AG1088">
        <v>11</v>
      </c>
      <c r="AH1088">
        <v>7</v>
      </c>
      <c r="AI1088">
        <v>1</v>
      </c>
    </row>
    <row r="1089" spans="1:35" x14ac:dyDescent="0.2">
      <c r="A1089" s="102">
        <v>567</v>
      </c>
      <c r="B1089">
        <v>5711</v>
      </c>
      <c r="C1089" t="s">
        <v>1477</v>
      </c>
      <c r="D1089" t="s">
        <v>1053</v>
      </c>
      <c r="E1089">
        <v>2230</v>
      </c>
      <c r="F1089">
        <v>2275</v>
      </c>
      <c r="G1089">
        <v>400</v>
      </c>
      <c r="H1089" t="s">
        <v>1039</v>
      </c>
      <c r="I1089">
        <v>8850</v>
      </c>
      <c r="J1089" t="s">
        <v>1566</v>
      </c>
      <c r="K1089" t="s">
        <v>1059</v>
      </c>
      <c r="L1089">
        <v>2068</v>
      </c>
      <c r="M1089">
        <v>2101</v>
      </c>
      <c r="N1089">
        <v>400</v>
      </c>
      <c r="O1089" t="s">
        <v>1042</v>
      </c>
      <c r="P1089">
        <v>0.96218720359368204</v>
      </c>
      <c r="Q1089">
        <v>0.949438298021275</v>
      </c>
      <c r="R1089">
        <v>0.181090031612821</v>
      </c>
      <c r="S1089">
        <v>9.1665578151641294E-2</v>
      </c>
      <c r="T1089">
        <v>0.39039483778172401</v>
      </c>
      <c r="U1089">
        <v>0.39039483778172401</v>
      </c>
      <c r="V1089">
        <v>0.13417085410010801</v>
      </c>
      <c r="W1089">
        <v>1.32</v>
      </c>
      <c r="X1089">
        <v>7.65</v>
      </c>
      <c r="Y1089">
        <v>331530</v>
      </c>
      <c r="Z1089">
        <v>19502</v>
      </c>
      <c r="AA1089">
        <v>0.98</v>
      </c>
      <c r="AB1089">
        <v>17</v>
      </c>
      <c r="AC1089">
        <v>11</v>
      </c>
      <c r="AD1089">
        <v>6</v>
      </c>
      <c r="AE1089">
        <v>64.709999999999994</v>
      </c>
      <c r="AF1089">
        <v>13</v>
      </c>
      <c r="AG1089">
        <v>6</v>
      </c>
      <c r="AH1089">
        <v>2</v>
      </c>
      <c r="AI1089">
        <v>9</v>
      </c>
    </row>
    <row r="1090" spans="1:35" x14ac:dyDescent="0.2">
      <c r="A1090" s="102">
        <v>453</v>
      </c>
      <c r="B1090">
        <v>4208</v>
      </c>
      <c r="C1090" t="s">
        <v>1183</v>
      </c>
      <c r="D1090" t="s">
        <v>1062</v>
      </c>
      <c r="E1090">
        <v>1785</v>
      </c>
      <c r="F1090">
        <v>1832</v>
      </c>
      <c r="G1090">
        <v>500</v>
      </c>
      <c r="H1090" t="s">
        <v>1042</v>
      </c>
      <c r="I1090">
        <v>6361</v>
      </c>
      <c r="J1090" t="s">
        <v>649</v>
      </c>
      <c r="K1090" t="s">
        <v>1051</v>
      </c>
      <c r="L1090">
        <v>2420</v>
      </c>
      <c r="M1090">
        <v>2431</v>
      </c>
      <c r="N1090">
        <v>400</v>
      </c>
      <c r="O1090" t="s">
        <v>1039</v>
      </c>
      <c r="P1090">
        <v>0.96248920953496697</v>
      </c>
      <c r="Q1090">
        <v>0.95276776326961998</v>
      </c>
      <c r="R1090">
        <v>0.286956895350024</v>
      </c>
      <c r="S1090">
        <v>8.7532495597597796E-3</v>
      </c>
      <c r="T1090">
        <v>-6.5531532275389007E-2</v>
      </c>
      <c r="U1090">
        <v>6.5531532275389007E-2</v>
      </c>
      <c r="V1090">
        <v>0.43945443601589401</v>
      </c>
      <c r="W1090">
        <v>-0.41</v>
      </c>
      <c r="X1090">
        <v>5.8</v>
      </c>
      <c r="Y1090">
        <v>331354</v>
      </c>
      <c r="Z1090">
        <v>22090</v>
      </c>
      <c r="AA1090">
        <v>1.23</v>
      </c>
      <c r="AB1090">
        <v>15</v>
      </c>
      <c r="AC1090">
        <v>10</v>
      </c>
      <c r="AD1090">
        <v>5</v>
      </c>
      <c r="AE1090">
        <v>66.67</v>
      </c>
      <c r="AF1090">
        <v>13</v>
      </c>
      <c r="AG1090">
        <v>7</v>
      </c>
      <c r="AH1090">
        <v>1</v>
      </c>
      <c r="AI1090">
        <v>7</v>
      </c>
    </row>
    <row r="1091" spans="1:35" x14ac:dyDescent="0.2">
      <c r="A1091" s="102">
        <v>1748</v>
      </c>
      <c r="B1091">
        <v>3003</v>
      </c>
      <c r="C1091" t="s">
        <v>496</v>
      </c>
      <c r="D1091" t="s">
        <v>1059</v>
      </c>
      <c r="E1091">
        <v>1020</v>
      </c>
      <c r="F1091">
        <v>1039</v>
      </c>
      <c r="G1091">
        <v>1000</v>
      </c>
      <c r="H1091" t="s">
        <v>1039</v>
      </c>
      <c r="I1091">
        <v>8585</v>
      </c>
      <c r="J1091" t="s">
        <v>1386</v>
      </c>
      <c r="K1091" t="s">
        <v>1045</v>
      </c>
      <c r="L1091">
        <v>121</v>
      </c>
      <c r="M1091">
        <v>121</v>
      </c>
      <c r="N1091">
        <v>8600</v>
      </c>
      <c r="O1091" t="s">
        <v>1042</v>
      </c>
      <c r="P1091">
        <v>0.95203785838025801</v>
      </c>
      <c r="Q1091">
        <v>0.92303606956392403</v>
      </c>
      <c r="R1091">
        <v>9.5082628361015706E-2</v>
      </c>
      <c r="S1091">
        <v>8.1904740487878006E-2</v>
      </c>
      <c r="T1091">
        <v>0.32472349005697299</v>
      </c>
      <c r="U1091">
        <v>0.32472349005697299</v>
      </c>
      <c r="V1091">
        <v>4.5283200199014703E-2</v>
      </c>
      <c r="W1091">
        <v>1.85</v>
      </c>
      <c r="X1091">
        <v>0.15</v>
      </c>
      <c r="Y1091">
        <v>331296</v>
      </c>
      <c r="Z1091">
        <v>16565</v>
      </c>
      <c r="AA1091">
        <v>0.79</v>
      </c>
      <c r="AB1091">
        <v>20</v>
      </c>
      <c r="AC1091">
        <v>13</v>
      </c>
      <c r="AD1091">
        <v>7</v>
      </c>
      <c r="AE1091">
        <v>65</v>
      </c>
      <c r="AF1091">
        <v>11</v>
      </c>
      <c r="AG1091">
        <v>9</v>
      </c>
      <c r="AH1091">
        <v>3</v>
      </c>
      <c r="AI1091">
        <v>8</v>
      </c>
    </row>
    <row r="1092" spans="1:35" x14ac:dyDescent="0.2">
      <c r="A1092" s="102">
        <v>2723</v>
      </c>
      <c r="B1092">
        <v>6436</v>
      </c>
      <c r="C1092" t="s">
        <v>1354</v>
      </c>
      <c r="D1092" t="s">
        <v>1051</v>
      </c>
      <c r="E1092">
        <v>2218</v>
      </c>
      <c r="F1092">
        <v>2269</v>
      </c>
      <c r="G1092">
        <v>400</v>
      </c>
      <c r="H1092" t="s">
        <v>1042</v>
      </c>
      <c r="I1092">
        <v>9513</v>
      </c>
      <c r="J1092" t="s">
        <v>1201</v>
      </c>
      <c r="K1092" t="s">
        <v>1085</v>
      </c>
      <c r="L1092">
        <v>1970</v>
      </c>
      <c r="M1092">
        <v>2002</v>
      </c>
      <c r="N1092">
        <v>500</v>
      </c>
      <c r="O1092" t="s">
        <v>1039</v>
      </c>
      <c r="P1092">
        <v>0.94995120838800096</v>
      </c>
      <c r="Q1092">
        <v>0.90042823221020496</v>
      </c>
      <c r="R1092">
        <v>2.7826359584254098E-2</v>
      </c>
      <c r="S1092">
        <v>4.6998278510639598E-2</v>
      </c>
      <c r="T1092">
        <v>-0.181850628555462</v>
      </c>
      <c r="U1092">
        <v>0.181850628555462</v>
      </c>
      <c r="V1092">
        <v>0.39213468814903202</v>
      </c>
      <c r="W1092">
        <v>-1.21</v>
      </c>
      <c r="X1092">
        <v>10.29</v>
      </c>
      <c r="Y1092">
        <v>331055</v>
      </c>
      <c r="Z1092">
        <v>15765</v>
      </c>
      <c r="AA1092">
        <v>0.9</v>
      </c>
      <c r="AB1092">
        <v>21</v>
      </c>
      <c r="AC1092">
        <v>13</v>
      </c>
      <c r="AD1092">
        <v>8</v>
      </c>
      <c r="AE1092">
        <v>61.9</v>
      </c>
      <c r="AF1092">
        <v>11</v>
      </c>
      <c r="AG1092">
        <v>10</v>
      </c>
      <c r="AH1092">
        <v>3</v>
      </c>
      <c r="AI1092">
        <v>8</v>
      </c>
    </row>
    <row r="1093" spans="1:35" x14ac:dyDescent="0.2">
      <c r="A1093" s="102">
        <v>2172</v>
      </c>
      <c r="B1093">
        <v>2282</v>
      </c>
      <c r="C1093" t="s">
        <v>1726</v>
      </c>
      <c r="D1093" t="s">
        <v>1065</v>
      </c>
      <c r="E1093">
        <v>3910</v>
      </c>
      <c r="F1093">
        <v>3770</v>
      </c>
      <c r="G1093">
        <v>200</v>
      </c>
      <c r="H1093" t="s">
        <v>1042</v>
      </c>
      <c r="I1093">
        <v>8850</v>
      </c>
      <c r="J1093" t="s">
        <v>1566</v>
      </c>
      <c r="K1093" t="s">
        <v>1059</v>
      </c>
      <c r="L1093">
        <v>2068</v>
      </c>
      <c r="M1093">
        <v>2101</v>
      </c>
      <c r="N1093">
        <v>400</v>
      </c>
      <c r="O1093" t="s">
        <v>1039</v>
      </c>
      <c r="P1093">
        <v>0.94743175270633595</v>
      </c>
      <c r="Q1093">
        <v>0.91364203280430101</v>
      </c>
      <c r="R1093">
        <v>0.11449433830894699</v>
      </c>
      <c r="S1093">
        <v>9.9068612355738606E-2</v>
      </c>
      <c r="T1093">
        <v>-7.6804808334888397E-2</v>
      </c>
      <c r="U1093">
        <v>7.6804808334888397E-2</v>
      </c>
      <c r="V1093">
        <v>1.3065211679987401</v>
      </c>
      <c r="W1093">
        <v>-0.3</v>
      </c>
      <c r="X1093">
        <v>11.46</v>
      </c>
      <c r="Y1093">
        <v>330861</v>
      </c>
      <c r="Z1093">
        <v>30078</v>
      </c>
      <c r="AA1093">
        <v>1.79</v>
      </c>
      <c r="AB1093">
        <v>11</v>
      </c>
      <c r="AC1093">
        <v>9</v>
      </c>
      <c r="AD1093">
        <v>2</v>
      </c>
      <c r="AE1093">
        <v>81.819999999999993</v>
      </c>
      <c r="AF1093">
        <v>9</v>
      </c>
      <c r="AG1093">
        <v>9</v>
      </c>
      <c r="AH1093">
        <v>1</v>
      </c>
      <c r="AI1093">
        <v>1</v>
      </c>
    </row>
    <row r="1094" spans="1:35" x14ac:dyDescent="0.2">
      <c r="A1094" s="102">
        <v>2688</v>
      </c>
      <c r="B1094">
        <v>4043</v>
      </c>
      <c r="C1094" t="s">
        <v>1264</v>
      </c>
      <c r="D1094" t="s">
        <v>1062</v>
      </c>
      <c r="E1094">
        <v>2327</v>
      </c>
      <c r="F1094">
        <v>2351</v>
      </c>
      <c r="G1094">
        <v>400</v>
      </c>
      <c r="H1094" t="s">
        <v>1042</v>
      </c>
      <c r="I1094">
        <v>6448</v>
      </c>
      <c r="J1094" t="s">
        <v>397</v>
      </c>
      <c r="K1094" t="s">
        <v>1044</v>
      </c>
      <c r="L1094">
        <v>1859</v>
      </c>
      <c r="M1094">
        <v>1924</v>
      </c>
      <c r="N1094">
        <v>500</v>
      </c>
      <c r="O1094" t="s">
        <v>1039</v>
      </c>
      <c r="P1094">
        <v>0.95670309761930405</v>
      </c>
      <c r="Q1094">
        <v>0.90152292632159103</v>
      </c>
      <c r="R1094">
        <v>4.2421061520615103E-2</v>
      </c>
      <c r="S1094">
        <v>8.9343187588442202E-2</v>
      </c>
      <c r="T1094">
        <v>-0.65444525242162299</v>
      </c>
      <c r="U1094">
        <v>0.65444525242162299</v>
      </c>
      <c r="V1094">
        <v>0.18500803701902299</v>
      </c>
      <c r="W1094">
        <v>-2.54</v>
      </c>
      <c r="X1094">
        <v>2.2999999999999998</v>
      </c>
      <c r="Y1094">
        <v>330381</v>
      </c>
      <c r="Z1094">
        <v>16519</v>
      </c>
      <c r="AA1094">
        <v>0.69</v>
      </c>
      <c r="AB1094">
        <v>20</v>
      </c>
      <c r="AC1094">
        <v>12</v>
      </c>
      <c r="AD1094">
        <v>8</v>
      </c>
      <c r="AE1094">
        <v>60</v>
      </c>
      <c r="AF1094">
        <v>10</v>
      </c>
      <c r="AG1094">
        <v>11</v>
      </c>
      <c r="AH1094">
        <v>6</v>
      </c>
      <c r="AI1094">
        <v>3</v>
      </c>
    </row>
    <row r="1095" spans="1:35" x14ac:dyDescent="0.2">
      <c r="A1095" s="102">
        <v>2057</v>
      </c>
      <c r="B1095">
        <v>4061</v>
      </c>
      <c r="C1095" t="s">
        <v>1224</v>
      </c>
      <c r="D1095" t="s">
        <v>1062</v>
      </c>
      <c r="E1095">
        <v>2685</v>
      </c>
      <c r="F1095">
        <v>2677</v>
      </c>
      <c r="G1095">
        <v>400</v>
      </c>
      <c r="H1095" t="s">
        <v>1039</v>
      </c>
      <c r="I1095">
        <v>5703</v>
      </c>
      <c r="J1095" t="s">
        <v>218</v>
      </c>
      <c r="K1095" t="s">
        <v>1053</v>
      </c>
      <c r="L1095">
        <v>170</v>
      </c>
      <c r="M1095">
        <v>174</v>
      </c>
      <c r="N1095">
        <v>6200</v>
      </c>
      <c r="O1095" t="s">
        <v>1042</v>
      </c>
      <c r="P1095">
        <v>0.79798201091362297</v>
      </c>
      <c r="Q1095">
        <v>0.916437801299406</v>
      </c>
      <c r="R1095">
        <v>0.17658230849828799</v>
      </c>
      <c r="S1095">
        <v>6.0511848848507799E-2</v>
      </c>
      <c r="T1095">
        <v>0.77075931333040704</v>
      </c>
      <c r="U1095">
        <v>0.77075931333040704</v>
      </c>
      <c r="V1095">
        <v>1.00170152442278</v>
      </c>
      <c r="W1095">
        <v>5.03</v>
      </c>
      <c r="X1095">
        <v>0.75</v>
      </c>
      <c r="Y1095">
        <v>330316</v>
      </c>
      <c r="Z1095">
        <v>16516</v>
      </c>
      <c r="AA1095">
        <v>0.86</v>
      </c>
      <c r="AB1095">
        <v>20</v>
      </c>
      <c r="AC1095">
        <v>11</v>
      </c>
      <c r="AD1095">
        <v>9</v>
      </c>
      <c r="AE1095">
        <v>55</v>
      </c>
      <c r="AF1095">
        <v>11</v>
      </c>
      <c r="AG1095">
        <v>7</v>
      </c>
      <c r="AH1095">
        <v>7</v>
      </c>
      <c r="AI1095">
        <v>6</v>
      </c>
    </row>
    <row r="1096" spans="1:35" x14ac:dyDescent="0.2">
      <c r="A1096" s="102">
        <v>3070</v>
      </c>
      <c r="B1096">
        <v>1417</v>
      </c>
      <c r="C1096" t="s">
        <v>1777</v>
      </c>
      <c r="D1096" t="s">
        <v>1049</v>
      </c>
      <c r="E1096">
        <v>1422</v>
      </c>
      <c r="F1096">
        <v>1449</v>
      </c>
      <c r="G1096">
        <v>700</v>
      </c>
      <c r="H1096" t="s">
        <v>1042</v>
      </c>
      <c r="I1096">
        <v>6141</v>
      </c>
      <c r="J1096" t="s">
        <v>1226</v>
      </c>
      <c r="K1096" t="s">
        <v>1051</v>
      </c>
      <c r="L1096">
        <v>1167</v>
      </c>
      <c r="M1096">
        <v>1205</v>
      </c>
      <c r="N1096">
        <v>800</v>
      </c>
      <c r="O1096" t="s">
        <v>1039</v>
      </c>
      <c r="P1096">
        <v>0.87428037463706398</v>
      </c>
      <c r="Q1096">
        <v>0.89205536810998098</v>
      </c>
      <c r="R1096">
        <v>0.238578563795141</v>
      </c>
      <c r="S1096" s="15">
        <v>9.6067077357616201E-2</v>
      </c>
      <c r="T1096">
        <v>-7.0568930557939197E-2</v>
      </c>
      <c r="U1096">
        <v>7.0568930557939197E-2</v>
      </c>
      <c r="V1096">
        <v>0.27315626191014297</v>
      </c>
      <c r="W1096">
        <v>-1.1599999999999999</v>
      </c>
      <c r="X1096">
        <v>4.96</v>
      </c>
      <c r="Y1096">
        <v>330230</v>
      </c>
      <c r="Z1096">
        <v>12701</v>
      </c>
      <c r="AA1096">
        <v>0.53</v>
      </c>
      <c r="AB1096">
        <v>26</v>
      </c>
      <c r="AC1096">
        <v>15</v>
      </c>
      <c r="AD1096">
        <v>11</v>
      </c>
      <c r="AE1096">
        <v>57.69</v>
      </c>
      <c r="AF1096">
        <v>9</v>
      </c>
      <c r="AG1096">
        <v>14</v>
      </c>
      <c r="AH1096">
        <v>8</v>
      </c>
      <c r="AI1096">
        <v>4</v>
      </c>
    </row>
    <row r="1097" spans="1:35" x14ac:dyDescent="0.2">
      <c r="A1097" s="102">
        <v>2389</v>
      </c>
      <c r="B1097">
        <v>3099</v>
      </c>
      <c r="C1097" t="s">
        <v>33</v>
      </c>
      <c r="D1097" t="s">
        <v>1063</v>
      </c>
      <c r="E1097">
        <v>651</v>
      </c>
      <c r="F1097">
        <v>690</v>
      </c>
      <c r="G1097">
        <v>1500</v>
      </c>
      <c r="H1097" t="s">
        <v>1039</v>
      </c>
      <c r="I1097">
        <v>5110</v>
      </c>
      <c r="J1097" t="s">
        <v>933</v>
      </c>
      <c r="K1097" t="s">
        <v>1133</v>
      </c>
      <c r="L1097">
        <v>1037</v>
      </c>
      <c r="M1097">
        <v>1054</v>
      </c>
      <c r="N1097">
        <v>1000</v>
      </c>
      <c r="O1097" t="s">
        <v>1042</v>
      </c>
      <c r="P1097">
        <v>0.90615788995136304</v>
      </c>
      <c r="Q1097">
        <v>0.90843649578572905</v>
      </c>
      <c r="R1097">
        <v>0.17198030543183501</v>
      </c>
      <c r="S1097" s="15">
        <v>8.4971159771992197E-2</v>
      </c>
      <c r="T1097">
        <v>1.70610991162638E-2</v>
      </c>
      <c r="U1097">
        <v>1.70610991162638E-2</v>
      </c>
      <c r="V1097">
        <v>0.53475272140039998</v>
      </c>
      <c r="W1097">
        <v>0.12</v>
      </c>
      <c r="X1097">
        <v>1.8</v>
      </c>
      <c r="Y1097">
        <v>330040</v>
      </c>
      <c r="Z1097">
        <v>19414</v>
      </c>
      <c r="AA1097">
        <v>0.94</v>
      </c>
      <c r="AB1097">
        <v>17</v>
      </c>
      <c r="AC1097">
        <v>10</v>
      </c>
      <c r="AD1097">
        <v>7</v>
      </c>
      <c r="AE1097">
        <v>58.82</v>
      </c>
      <c r="AF1097">
        <v>13</v>
      </c>
      <c r="AG1097">
        <v>8</v>
      </c>
      <c r="AH1097">
        <v>1</v>
      </c>
      <c r="AI1097">
        <v>8</v>
      </c>
    </row>
    <row r="1098" spans="1:35" x14ac:dyDescent="0.2">
      <c r="A1098" s="102">
        <v>2468</v>
      </c>
      <c r="B1098">
        <v>2501</v>
      </c>
      <c r="C1098" t="s">
        <v>530</v>
      </c>
      <c r="D1098" t="s">
        <v>1065</v>
      </c>
      <c r="E1098">
        <v>2015</v>
      </c>
      <c r="F1098">
        <v>2071</v>
      </c>
      <c r="G1098">
        <v>400</v>
      </c>
      <c r="H1098" t="s">
        <v>1042</v>
      </c>
      <c r="I1098">
        <v>9715</v>
      </c>
      <c r="J1098" t="s">
        <v>1305</v>
      </c>
      <c r="K1098" t="s">
        <v>1052</v>
      </c>
      <c r="L1098">
        <v>2193</v>
      </c>
      <c r="M1098">
        <v>2202</v>
      </c>
      <c r="N1098">
        <v>400</v>
      </c>
      <c r="O1098" t="s">
        <v>1039</v>
      </c>
      <c r="P1098">
        <v>0.92298405945818396</v>
      </c>
      <c r="Q1098">
        <v>0.90692079994034303</v>
      </c>
      <c r="R1098">
        <v>0.44240499642803199</v>
      </c>
      <c r="S1098">
        <v>9.1074776463814497E-2</v>
      </c>
      <c r="T1098">
        <v>-0.53113965258926099</v>
      </c>
      <c r="U1098">
        <v>0.53113965258926099</v>
      </c>
      <c r="V1098">
        <v>0.77476999818592196</v>
      </c>
      <c r="W1098">
        <v>-3.92</v>
      </c>
      <c r="X1098">
        <v>5.95</v>
      </c>
      <c r="Y1098">
        <v>329925</v>
      </c>
      <c r="Z1098">
        <v>16496</v>
      </c>
      <c r="AA1098">
        <v>0.91</v>
      </c>
      <c r="AB1098">
        <v>20</v>
      </c>
      <c r="AC1098">
        <v>12</v>
      </c>
      <c r="AD1098">
        <v>8</v>
      </c>
      <c r="AE1098">
        <v>60</v>
      </c>
      <c r="AF1098">
        <v>10</v>
      </c>
      <c r="AG1098">
        <v>10</v>
      </c>
      <c r="AH1098">
        <v>7</v>
      </c>
      <c r="AI1098">
        <v>3</v>
      </c>
    </row>
    <row r="1099" spans="1:35" x14ac:dyDescent="0.2">
      <c r="A1099" s="102">
        <v>3515</v>
      </c>
      <c r="B1099">
        <v>5334</v>
      </c>
      <c r="C1099" t="s">
        <v>1231</v>
      </c>
      <c r="D1099" t="s">
        <v>1038</v>
      </c>
      <c r="E1099">
        <v>1656</v>
      </c>
      <c r="F1099">
        <v>1644</v>
      </c>
      <c r="G1099">
        <v>600</v>
      </c>
      <c r="H1099" t="s">
        <v>1042</v>
      </c>
      <c r="I1099">
        <v>8218</v>
      </c>
      <c r="J1099" t="s">
        <v>1160</v>
      </c>
      <c r="K1099" t="s">
        <v>1063</v>
      </c>
      <c r="L1099">
        <v>2336</v>
      </c>
      <c r="M1099">
        <v>2304</v>
      </c>
      <c r="N1099">
        <v>400</v>
      </c>
      <c r="O1099" t="s">
        <v>1039</v>
      </c>
      <c r="P1099">
        <v>0.76312951150880703</v>
      </c>
      <c r="Q1099">
        <v>0.87926918501796203</v>
      </c>
      <c r="R1099">
        <v>7.0137855011387501E-2</v>
      </c>
      <c r="S1099" s="15">
        <v>3.8431121957852902E-6</v>
      </c>
      <c r="T1099">
        <v>-1.3204279493937501</v>
      </c>
      <c r="U1099">
        <v>1.3204279493937501</v>
      </c>
      <c r="V1099">
        <v>1.84655298342735</v>
      </c>
      <c r="W1099">
        <v>-13.34</v>
      </c>
      <c r="X1099">
        <v>7.03</v>
      </c>
      <c r="Y1099">
        <v>329794</v>
      </c>
      <c r="Z1099">
        <v>18322</v>
      </c>
      <c r="AA1099">
        <v>0.92</v>
      </c>
      <c r="AB1099">
        <v>18</v>
      </c>
      <c r="AC1099">
        <v>11</v>
      </c>
      <c r="AD1099">
        <v>7</v>
      </c>
      <c r="AE1099">
        <v>61.11</v>
      </c>
      <c r="AF1099">
        <v>10</v>
      </c>
      <c r="AG1099">
        <v>10</v>
      </c>
      <c r="AH1099">
        <v>5</v>
      </c>
      <c r="AI1099">
        <v>3</v>
      </c>
    </row>
    <row r="1100" spans="1:35" x14ac:dyDescent="0.2">
      <c r="A1100" s="102">
        <v>2854</v>
      </c>
      <c r="B1100">
        <v>7203</v>
      </c>
      <c r="C1100" t="s">
        <v>1579</v>
      </c>
      <c r="D1100" t="s">
        <v>1055</v>
      </c>
      <c r="E1100">
        <v>6620</v>
      </c>
      <c r="F1100">
        <v>6658</v>
      </c>
      <c r="G1100">
        <v>100</v>
      </c>
      <c r="H1100" t="s">
        <v>1042</v>
      </c>
      <c r="I1100">
        <v>7735</v>
      </c>
      <c r="J1100" t="s">
        <v>1371</v>
      </c>
      <c r="K1100" t="s">
        <v>1044</v>
      </c>
      <c r="L1100">
        <v>5320</v>
      </c>
      <c r="M1100">
        <v>5350</v>
      </c>
      <c r="N1100">
        <v>100</v>
      </c>
      <c r="O1100" t="s">
        <v>1039</v>
      </c>
      <c r="P1100">
        <v>0.84535225399265101</v>
      </c>
      <c r="Q1100">
        <v>0.89713680432173704</v>
      </c>
      <c r="R1100" s="15">
        <v>0.18884278097780099</v>
      </c>
      <c r="S1100">
        <v>3.3248756780911E-2</v>
      </c>
      <c r="T1100">
        <v>-0.55151617097511196</v>
      </c>
      <c r="U1100">
        <v>0.55151617097511196</v>
      </c>
      <c r="V1100">
        <v>0.490841097244199</v>
      </c>
      <c r="W1100">
        <v>-10.5</v>
      </c>
      <c r="X1100">
        <v>19.649999999999999</v>
      </c>
      <c r="Y1100">
        <v>329674</v>
      </c>
      <c r="Z1100">
        <v>36630</v>
      </c>
      <c r="AA1100">
        <v>2.66</v>
      </c>
      <c r="AB1100">
        <v>9</v>
      </c>
      <c r="AC1100">
        <v>6</v>
      </c>
      <c r="AD1100">
        <v>3</v>
      </c>
      <c r="AE1100">
        <v>66.67</v>
      </c>
      <c r="AF1100">
        <v>9</v>
      </c>
      <c r="AG1100">
        <v>6</v>
      </c>
      <c r="AH1100">
        <v>2</v>
      </c>
      <c r="AI1100">
        <v>1</v>
      </c>
    </row>
    <row r="1101" spans="1:35" x14ac:dyDescent="0.2">
      <c r="A1101" s="102">
        <v>3480</v>
      </c>
      <c r="B1101">
        <v>4091</v>
      </c>
      <c r="C1101" t="s">
        <v>1549</v>
      </c>
      <c r="D1101" t="s">
        <v>1062</v>
      </c>
      <c r="E1101">
        <v>1649</v>
      </c>
      <c r="F1101">
        <v>1661</v>
      </c>
      <c r="G1101">
        <v>500</v>
      </c>
      <c r="H1101" t="s">
        <v>1039</v>
      </c>
      <c r="I1101">
        <v>6436</v>
      </c>
      <c r="J1101" t="s">
        <v>1354</v>
      </c>
      <c r="K1101" t="s">
        <v>1051</v>
      </c>
      <c r="L1101">
        <v>2218</v>
      </c>
      <c r="M1101">
        <v>2269</v>
      </c>
      <c r="N1101">
        <v>400</v>
      </c>
      <c r="O1101" t="s">
        <v>1042</v>
      </c>
      <c r="P1101">
        <v>0.90537109731613596</v>
      </c>
      <c r="Q1101">
        <v>0.88016051253314498</v>
      </c>
      <c r="R1101">
        <v>6.6519363766786603E-3</v>
      </c>
      <c r="S1101">
        <v>7.60215657204103E-2</v>
      </c>
      <c r="T1101">
        <v>0.205829706538073</v>
      </c>
      <c r="U1101">
        <v>0.205829706538073</v>
      </c>
      <c r="V1101">
        <v>0.61574935823647303</v>
      </c>
      <c r="W1101">
        <v>1.43</v>
      </c>
      <c r="X1101">
        <v>8.49</v>
      </c>
      <c r="Y1101">
        <v>329672</v>
      </c>
      <c r="Z1101">
        <v>13736</v>
      </c>
      <c r="AA1101">
        <v>0.86</v>
      </c>
      <c r="AB1101">
        <v>24</v>
      </c>
      <c r="AC1101">
        <v>16</v>
      </c>
      <c r="AD1101">
        <v>8</v>
      </c>
      <c r="AE1101">
        <v>66.67</v>
      </c>
      <c r="AF1101">
        <v>11</v>
      </c>
      <c r="AG1101">
        <v>13</v>
      </c>
      <c r="AH1101">
        <v>5</v>
      </c>
      <c r="AI1101">
        <v>6</v>
      </c>
    </row>
    <row r="1102" spans="1:35" x14ac:dyDescent="0.2">
      <c r="A1102" s="102">
        <v>1069</v>
      </c>
      <c r="B1102">
        <v>8750</v>
      </c>
      <c r="C1102" t="s">
        <v>27</v>
      </c>
      <c r="D1102" t="s">
        <v>1171</v>
      </c>
      <c r="E1102">
        <v>1299.5</v>
      </c>
      <c r="F1102">
        <v>1332</v>
      </c>
      <c r="G1102">
        <v>800</v>
      </c>
      <c r="H1102" t="s">
        <v>1042</v>
      </c>
      <c r="I1102">
        <v>9072</v>
      </c>
      <c r="J1102" t="s">
        <v>1124</v>
      </c>
      <c r="K1102" t="s">
        <v>1125</v>
      </c>
      <c r="L1102">
        <v>2071</v>
      </c>
      <c r="M1102">
        <v>2126</v>
      </c>
      <c r="N1102">
        <v>500</v>
      </c>
      <c r="O1102" t="s">
        <v>1039</v>
      </c>
      <c r="P1102">
        <v>0.93567564612681897</v>
      </c>
      <c r="Q1102">
        <v>0.93729045605041605</v>
      </c>
      <c r="R1102">
        <v>5.4347114997513997E-2</v>
      </c>
      <c r="S1102" s="15">
        <v>7.0290132818293896E-2</v>
      </c>
      <c r="T1102">
        <v>-0.688797811284796</v>
      </c>
      <c r="U1102">
        <v>0.688797811284796</v>
      </c>
      <c r="V1102">
        <v>0.51006796970734603</v>
      </c>
      <c r="W1102">
        <v>-3.6</v>
      </c>
      <c r="X1102">
        <v>0.24</v>
      </c>
      <c r="Y1102">
        <v>329556</v>
      </c>
      <c r="Z1102">
        <v>17345</v>
      </c>
      <c r="AA1102">
        <v>0.79</v>
      </c>
      <c r="AB1102">
        <v>19</v>
      </c>
      <c r="AC1102">
        <v>11</v>
      </c>
      <c r="AD1102">
        <v>8</v>
      </c>
      <c r="AE1102">
        <v>57.89</v>
      </c>
      <c r="AF1102">
        <v>14</v>
      </c>
      <c r="AG1102">
        <v>7</v>
      </c>
      <c r="AH1102">
        <v>2</v>
      </c>
      <c r="AI1102">
        <v>10</v>
      </c>
    </row>
    <row r="1103" spans="1:35" x14ac:dyDescent="0.2">
      <c r="A1103" s="102">
        <v>4128</v>
      </c>
      <c r="B1103">
        <v>4307</v>
      </c>
      <c r="C1103" t="s">
        <v>1295</v>
      </c>
      <c r="D1103" t="s">
        <v>1041</v>
      </c>
      <c r="E1103">
        <v>2636</v>
      </c>
      <c r="F1103">
        <v>2557</v>
      </c>
      <c r="G1103">
        <v>400</v>
      </c>
      <c r="H1103" t="s">
        <v>1039</v>
      </c>
      <c r="I1103">
        <v>9433</v>
      </c>
      <c r="J1103" t="s">
        <v>494</v>
      </c>
      <c r="K1103" t="s">
        <v>1041</v>
      </c>
      <c r="L1103">
        <v>3180</v>
      </c>
      <c r="M1103">
        <v>3158</v>
      </c>
      <c r="N1103">
        <v>300</v>
      </c>
      <c r="O1103" t="s">
        <v>1042</v>
      </c>
      <c r="P1103">
        <v>0.66058942461833803</v>
      </c>
      <c r="Q1103">
        <v>0.86044164109713595</v>
      </c>
      <c r="R1103">
        <v>0.45136798149114099</v>
      </c>
      <c r="S1103">
        <v>1.01804703356548E-2</v>
      </c>
      <c r="T1103">
        <v>0.97231398222586496</v>
      </c>
      <c r="U1103">
        <v>0.97231398222586496</v>
      </c>
      <c r="V1103">
        <v>1.37368294812523</v>
      </c>
      <c r="W1103">
        <v>5.98</v>
      </c>
      <c r="X1103">
        <v>7.96</v>
      </c>
      <c r="Y1103">
        <v>329452</v>
      </c>
      <c r="Z1103">
        <v>14975</v>
      </c>
      <c r="AA1103">
        <v>0.84</v>
      </c>
      <c r="AB1103">
        <v>22</v>
      </c>
      <c r="AC1103">
        <v>11</v>
      </c>
      <c r="AD1103">
        <v>11</v>
      </c>
      <c r="AE1103">
        <v>50</v>
      </c>
      <c r="AF1103">
        <v>12</v>
      </c>
      <c r="AG1103">
        <v>9</v>
      </c>
      <c r="AH1103">
        <v>5</v>
      </c>
      <c r="AI1103">
        <v>8</v>
      </c>
    </row>
    <row r="1104" spans="1:35" x14ac:dyDescent="0.2">
      <c r="A1104" s="102">
        <v>5109</v>
      </c>
      <c r="B1104">
        <v>3098</v>
      </c>
      <c r="C1104" t="s">
        <v>1474</v>
      </c>
      <c r="D1104" t="s">
        <v>1063</v>
      </c>
      <c r="E1104">
        <v>4945</v>
      </c>
      <c r="F1104">
        <v>4950</v>
      </c>
      <c r="G1104">
        <v>200</v>
      </c>
      <c r="H1104" t="s">
        <v>1042</v>
      </c>
      <c r="I1104">
        <v>7730</v>
      </c>
      <c r="J1104" t="s">
        <v>1257</v>
      </c>
      <c r="K1104" t="s">
        <v>1048</v>
      </c>
      <c r="L1104">
        <v>2425</v>
      </c>
      <c r="M1104">
        <v>2462</v>
      </c>
      <c r="N1104">
        <v>400</v>
      </c>
      <c r="O1104" t="s">
        <v>1039</v>
      </c>
      <c r="P1104">
        <v>0.66671692061335996</v>
      </c>
      <c r="Q1104">
        <v>0.82322278094457602</v>
      </c>
      <c r="R1104">
        <v>5.02339065297445E-2</v>
      </c>
      <c r="S1104">
        <v>5.3305433587554803E-3</v>
      </c>
      <c r="T1104">
        <v>-1.00583629067081</v>
      </c>
      <c r="U1104">
        <v>1.00583629067081</v>
      </c>
      <c r="V1104">
        <v>0.91548633540465596</v>
      </c>
      <c r="W1104">
        <v>-7.12</v>
      </c>
      <c r="X1104">
        <v>0.53</v>
      </c>
      <c r="Y1104">
        <v>329289</v>
      </c>
      <c r="Z1104">
        <v>18294</v>
      </c>
      <c r="AA1104">
        <v>1.1000000000000001</v>
      </c>
      <c r="AB1104">
        <v>18</v>
      </c>
      <c r="AC1104">
        <v>11</v>
      </c>
      <c r="AD1104">
        <v>7</v>
      </c>
      <c r="AE1104">
        <v>61.11</v>
      </c>
      <c r="AF1104">
        <v>10</v>
      </c>
      <c r="AG1104">
        <v>9</v>
      </c>
      <c r="AH1104">
        <v>6</v>
      </c>
      <c r="AI1104">
        <v>3</v>
      </c>
    </row>
    <row r="1105" spans="1:35" x14ac:dyDescent="0.2">
      <c r="A1105" s="102">
        <v>2694</v>
      </c>
      <c r="B1105">
        <v>3048</v>
      </c>
      <c r="C1105" t="s">
        <v>1292</v>
      </c>
      <c r="D1105" t="s">
        <v>1063</v>
      </c>
      <c r="E1105">
        <v>1030</v>
      </c>
      <c r="F1105">
        <v>1045</v>
      </c>
      <c r="G1105">
        <v>1000</v>
      </c>
      <c r="H1105" t="s">
        <v>1039</v>
      </c>
      <c r="I1105">
        <v>7453</v>
      </c>
      <c r="J1105" t="s">
        <v>50</v>
      </c>
      <c r="K1105" t="s">
        <v>1063</v>
      </c>
      <c r="L1105">
        <v>1396</v>
      </c>
      <c r="M1105">
        <v>1429</v>
      </c>
      <c r="N1105">
        <v>700</v>
      </c>
      <c r="O1105" t="s">
        <v>1042</v>
      </c>
      <c r="P1105">
        <v>0.91744806260522405</v>
      </c>
      <c r="Q1105">
        <v>0.90141910950659399</v>
      </c>
      <c r="R1105">
        <v>0.31613418480355998</v>
      </c>
      <c r="S1105">
        <v>2.1750054521323E-2</v>
      </c>
      <c r="T1105">
        <v>0.402105259725547</v>
      </c>
      <c r="U1105">
        <v>0.402105259725547</v>
      </c>
      <c r="V1105">
        <v>0.65950210185761304</v>
      </c>
      <c r="W1105">
        <v>3.65</v>
      </c>
      <c r="X1105">
        <v>4.47</v>
      </c>
      <c r="Y1105">
        <v>329004</v>
      </c>
      <c r="Z1105">
        <v>19353</v>
      </c>
      <c r="AA1105">
        <v>0.91</v>
      </c>
      <c r="AB1105">
        <v>17</v>
      </c>
      <c r="AC1105">
        <v>11</v>
      </c>
      <c r="AD1105">
        <v>6</v>
      </c>
      <c r="AE1105">
        <v>64.709999999999994</v>
      </c>
      <c r="AF1105">
        <v>11</v>
      </c>
      <c r="AG1105">
        <v>7</v>
      </c>
      <c r="AH1105">
        <v>2</v>
      </c>
      <c r="AI1105">
        <v>8</v>
      </c>
    </row>
    <row r="1106" spans="1:35" x14ac:dyDescent="0.2">
      <c r="A1106" s="102">
        <v>5179</v>
      </c>
      <c r="B1106">
        <v>4516</v>
      </c>
      <c r="C1106" t="s">
        <v>1382</v>
      </c>
      <c r="D1106" t="s">
        <v>1060</v>
      </c>
      <c r="E1106">
        <v>7260</v>
      </c>
      <c r="F1106">
        <v>7090</v>
      </c>
      <c r="G1106">
        <v>100</v>
      </c>
      <c r="H1106" t="s">
        <v>1042</v>
      </c>
      <c r="I1106">
        <v>9934</v>
      </c>
      <c r="J1106" t="s">
        <v>1188</v>
      </c>
      <c r="K1106" t="s">
        <v>1046</v>
      </c>
      <c r="L1106">
        <v>2313</v>
      </c>
      <c r="M1106">
        <v>2287</v>
      </c>
      <c r="N1106">
        <v>300</v>
      </c>
      <c r="O1106" t="s">
        <v>1039</v>
      </c>
      <c r="P1106">
        <v>0.83122061000762204</v>
      </c>
      <c r="Q1106">
        <v>0.81995724499382505</v>
      </c>
      <c r="R1106">
        <v>0.46098911540262999</v>
      </c>
      <c r="S1106">
        <v>2.07915429392941E-2</v>
      </c>
      <c r="T1106">
        <v>-1.86535238287695</v>
      </c>
      <c r="U1106">
        <v>1.86535238287695</v>
      </c>
      <c r="V1106">
        <v>1.84599848812366</v>
      </c>
      <c r="W1106">
        <v>-11.25</v>
      </c>
      <c r="X1106">
        <v>3.23</v>
      </c>
      <c r="Y1106">
        <v>328899</v>
      </c>
      <c r="Z1106">
        <v>21927</v>
      </c>
      <c r="AA1106">
        <v>1.31</v>
      </c>
      <c r="AB1106">
        <v>15</v>
      </c>
      <c r="AC1106">
        <v>11</v>
      </c>
      <c r="AD1106">
        <v>4</v>
      </c>
      <c r="AE1106">
        <v>73.33</v>
      </c>
      <c r="AF1106">
        <v>8</v>
      </c>
      <c r="AG1106">
        <v>10</v>
      </c>
      <c r="AH1106">
        <v>3</v>
      </c>
      <c r="AI1106">
        <v>2</v>
      </c>
    </row>
    <row r="1107" spans="1:35" x14ac:dyDescent="0.2">
      <c r="A1107" s="102">
        <v>4462</v>
      </c>
      <c r="B1107">
        <v>4516</v>
      </c>
      <c r="C1107" t="s">
        <v>1382</v>
      </c>
      <c r="D1107" t="s">
        <v>1060</v>
      </c>
      <c r="E1107">
        <v>7260</v>
      </c>
      <c r="F1107">
        <v>7090</v>
      </c>
      <c r="G1107">
        <v>100</v>
      </c>
      <c r="H1107" t="s">
        <v>1042</v>
      </c>
      <c r="I1107">
        <v>4578</v>
      </c>
      <c r="J1107" t="s">
        <v>1573</v>
      </c>
      <c r="K1107" t="s">
        <v>1060</v>
      </c>
      <c r="L1107">
        <v>4256</v>
      </c>
      <c r="M1107">
        <v>4242</v>
      </c>
      <c r="N1107">
        <v>200</v>
      </c>
      <c r="O1107" t="s">
        <v>1039</v>
      </c>
      <c r="P1107">
        <v>0.82194679500105094</v>
      </c>
      <c r="Q1107">
        <v>0.84887595716821496</v>
      </c>
      <c r="R1107" s="15">
        <v>0.104417174072411</v>
      </c>
      <c r="S1107">
        <v>2.19201503760712E-3</v>
      </c>
      <c r="T1107">
        <v>-2.57004966062033</v>
      </c>
      <c r="U1107">
        <v>2.57004966062033</v>
      </c>
      <c r="V1107">
        <v>2.67556741596669</v>
      </c>
      <c r="W1107">
        <v>-16.350000000000001</v>
      </c>
      <c r="X1107">
        <v>19.66</v>
      </c>
      <c r="Y1107">
        <v>328899</v>
      </c>
      <c r="Z1107">
        <v>41112</v>
      </c>
      <c r="AA1107">
        <v>2.57</v>
      </c>
      <c r="AB1107">
        <v>8</v>
      </c>
      <c r="AC1107">
        <v>6</v>
      </c>
      <c r="AD1107">
        <v>2</v>
      </c>
      <c r="AE1107">
        <v>75</v>
      </c>
      <c r="AF1107">
        <v>11</v>
      </c>
      <c r="AG1107">
        <v>6</v>
      </c>
      <c r="AH1107">
        <v>2</v>
      </c>
      <c r="AI1107">
        <v>0</v>
      </c>
    </row>
    <row r="1108" spans="1:35" x14ac:dyDescent="0.2">
      <c r="A1108" s="102">
        <v>1356</v>
      </c>
      <c r="B1108">
        <v>1942</v>
      </c>
      <c r="C1108" t="s">
        <v>1374</v>
      </c>
      <c r="D1108" t="s">
        <v>1049</v>
      </c>
      <c r="E1108">
        <v>916</v>
      </c>
      <c r="F1108">
        <v>924</v>
      </c>
      <c r="G1108">
        <v>1100</v>
      </c>
      <c r="H1108" t="s">
        <v>1039</v>
      </c>
      <c r="I1108">
        <v>8425</v>
      </c>
      <c r="J1108" t="s">
        <v>1169</v>
      </c>
      <c r="K1108" t="s">
        <v>1045</v>
      </c>
      <c r="L1108">
        <v>2115</v>
      </c>
      <c r="M1108">
        <v>2116</v>
      </c>
      <c r="N1108">
        <v>500</v>
      </c>
      <c r="O1108" t="s">
        <v>1042</v>
      </c>
      <c r="P1108">
        <v>0.91486382381153297</v>
      </c>
      <c r="Q1108">
        <v>0.93116356439587999</v>
      </c>
      <c r="R1108">
        <v>0.246916975334141</v>
      </c>
      <c r="S1108">
        <v>9.6726766246172796E-3</v>
      </c>
      <c r="T1108">
        <v>1.3941112751415401</v>
      </c>
      <c r="U1108">
        <v>1.3941112751415401</v>
      </c>
      <c r="V1108">
        <v>1.4104364782515599</v>
      </c>
      <c r="W1108">
        <v>16.28</v>
      </c>
      <c r="X1108">
        <v>3.93</v>
      </c>
      <c r="Y1108">
        <v>328883</v>
      </c>
      <c r="Z1108">
        <v>14949</v>
      </c>
      <c r="AA1108">
        <v>0.78</v>
      </c>
      <c r="AB1108">
        <v>22</v>
      </c>
      <c r="AC1108">
        <v>13</v>
      </c>
      <c r="AD1108">
        <v>9</v>
      </c>
      <c r="AE1108">
        <v>59.09</v>
      </c>
      <c r="AF1108">
        <v>11</v>
      </c>
      <c r="AG1108">
        <v>11</v>
      </c>
      <c r="AH1108">
        <v>4</v>
      </c>
      <c r="AI1108">
        <v>7</v>
      </c>
    </row>
    <row r="1109" spans="1:35" x14ac:dyDescent="0.2">
      <c r="A1109" s="102">
        <v>3013</v>
      </c>
      <c r="B1109">
        <v>3099</v>
      </c>
      <c r="C1109" t="s">
        <v>33</v>
      </c>
      <c r="D1109" t="s">
        <v>1063</v>
      </c>
      <c r="E1109">
        <v>651</v>
      </c>
      <c r="F1109">
        <v>690</v>
      </c>
      <c r="G1109">
        <v>1500</v>
      </c>
      <c r="H1109" t="s">
        <v>1039</v>
      </c>
      <c r="I1109">
        <v>4114</v>
      </c>
      <c r="J1109" t="s">
        <v>1148</v>
      </c>
      <c r="K1109" t="s">
        <v>1062</v>
      </c>
      <c r="L1109">
        <v>5190</v>
      </c>
      <c r="M1109">
        <v>5130</v>
      </c>
      <c r="N1109">
        <v>200</v>
      </c>
      <c r="O1109" t="s">
        <v>1042</v>
      </c>
      <c r="P1109">
        <v>0.88316757321254802</v>
      </c>
      <c r="Q1109">
        <v>0.89336779478164696</v>
      </c>
      <c r="R1109">
        <v>0.10667821462489301</v>
      </c>
      <c r="S1109">
        <v>9.4265398257052394E-2</v>
      </c>
      <c r="T1109">
        <v>0.59532181041424304</v>
      </c>
      <c r="U1109">
        <v>0.59532181041424304</v>
      </c>
      <c r="V1109">
        <v>0.91880083565047599</v>
      </c>
      <c r="W1109">
        <v>3.65</v>
      </c>
      <c r="X1109">
        <v>0.88</v>
      </c>
      <c r="Y1109">
        <v>328733</v>
      </c>
      <c r="Z1109">
        <v>16437</v>
      </c>
      <c r="AA1109">
        <v>1</v>
      </c>
      <c r="AB1109">
        <v>20</v>
      </c>
      <c r="AC1109">
        <v>13</v>
      </c>
      <c r="AD1109">
        <v>7</v>
      </c>
      <c r="AE1109">
        <v>65</v>
      </c>
      <c r="AF1109">
        <v>11</v>
      </c>
      <c r="AG1109">
        <v>9</v>
      </c>
      <c r="AH1109">
        <v>5</v>
      </c>
      <c r="AI1109">
        <v>6</v>
      </c>
    </row>
    <row r="1110" spans="1:35" x14ac:dyDescent="0.2">
      <c r="A1110" s="102">
        <v>4565</v>
      </c>
      <c r="B1110">
        <v>4919</v>
      </c>
      <c r="C1110" t="s">
        <v>613</v>
      </c>
      <c r="D1110" t="s">
        <v>1062</v>
      </c>
      <c r="E1110">
        <v>4860</v>
      </c>
      <c r="F1110">
        <v>4930</v>
      </c>
      <c r="G1110">
        <v>200</v>
      </c>
      <c r="H1110" t="s">
        <v>1039</v>
      </c>
      <c r="I1110">
        <v>8593</v>
      </c>
      <c r="J1110" t="s">
        <v>220</v>
      </c>
      <c r="K1110" t="s">
        <v>1045</v>
      </c>
      <c r="L1110">
        <v>510</v>
      </c>
      <c r="M1110">
        <v>512</v>
      </c>
      <c r="N1110">
        <v>1900</v>
      </c>
      <c r="O1110" t="s">
        <v>1042</v>
      </c>
      <c r="P1110">
        <v>0.86176549672716696</v>
      </c>
      <c r="Q1110">
        <v>0.844827708212881</v>
      </c>
      <c r="R1110" s="15">
        <v>0.230983720377781</v>
      </c>
      <c r="S1110">
        <v>3.6551402371478199E-2</v>
      </c>
      <c r="T1110">
        <v>0.32295122330291898</v>
      </c>
      <c r="U1110">
        <v>0.32295122330291898</v>
      </c>
      <c r="V1110">
        <v>0.35248795686504197</v>
      </c>
      <c r="W1110">
        <v>2.63</v>
      </c>
      <c r="X1110">
        <v>1.34</v>
      </c>
      <c r="Y1110">
        <v>328259</v>
      </c>
      <c r="Z1110">
        <v>14921</v>
      </c>
      <c r="AA1110">
        <v>0.86</v>
      </c>
      <c r="AB1110">
        <v>22</v>
      </c>
      <c r="AC1110">
        <v>11</v>
      </c>
      <c r="AD1110">
        <v>11</v>
      </c>
      <c r="AE1110">
        <v>50</v>
      </c>
      <c r="AF1110">
        <v>10</v>
      </c>
      <c r="AG1110">
        <v>10</v>
      </c>
      <c r="AH1110">
        <v>5</v>
      </c>
      <c r="AI1110">
        <v>7</v>
      </c>
    </row>
    <row r="1111" spans="1:35" x14ac:dyDescent="0.2">
      <c r="A1111" s="102">
        <v>4886</v>
      </c>
      <c r="B1111">
        <v>4694</v>
      </c>
      <c r="C1111" t="s">
        <v>1769</v>
      </c>
      <c r="D1111" t="s">
        <v>1052</v>
      </c>
      <c r="E1111">
        <v>3080</v>
      </c>
      <c r="F1111">
        <v>3040</v>
      </c>
      <c r="G1111">
        <v>300</v>
      </c>
      <c r="H1111" t="s">
        <v>1039</v>
      </c>
      <c r="I1111">
        <v>8801</v>
      </c>
      <c r="J1111" t="s">
        <v>1772</v>
      </c>
      <c r="K1111" t="s">
        <v>1059</v>
      </c>
      <c r="L1111">
        <v>1913</v>
      </c>
      <c r="M1111">
        <v>1996.5</v>
      </c>
      <c r="N1111">
        <v>500</v>
      </c>
      <c r="O1111" t="s">
        <v>1042</v>
      </c>
      <c r="P1111">
        <v>0.83235991841252099</v>
      </c>
      <c r="Q1111">
        <v>0.83260158055230005</v>
      </c>
      <c r="R1111">
        <v>5.7751327629988205E-4</v>
      </c>
      <c r="S1111" s="15">
        <v>6.8141529882314794E-5</v>
      </c>
      <c r="T1111">
        <v>1.1485725195506999</v>
      </c>
      <c r="U1111">
        <v>1.1485725195506999</v>
      </c>
      <c r="V1111">
        <v>1.7002605796364401</v>
      </c>
      <c r="W1111">
        <v>14.41</v>
      </c>
      <c r="X1111">
        <v>9.4600000000000009</v>
      </c>
      <c r="Y1111">
        <v>328128</v>
      </c>
      <c r="Z1111">
        <v>19302</v>
      </c>
      <c r="AA1111">
        <v>0.94</v>
      </c>
      <c r="AB1111">
        <v>17</v>
      </c>
      <c r="AC1111">
        <v>11</v>
      </c>
      <c r="AD1111">
        <v>6</v>
      </c>
      <c r="AE1111">
        <v>64.709999999999994</v>
      </c>
      <c r="AF1111">
        <v>9</v>
      </c>
      <c r="AG1111">
        <v>11</v>
      </c>
      <c r="AH1111">
        <v>4</v>
      </c>
      <c r="AI1111">
        <v>2</v>
      </c>
    </row>
    <row r="1112" spans="1:35" x14ac:dyDescent="0.2">
      <c r="A1112" s="102">
        <v>4438</v>
      </c>
      <c r="B1112">
        <v>2503</v>
      </c>
      <c r="C1112" t="s">
        <v>1572</v>
      </c>
      <c r="D1112" t="s">
        <v>1065</v>
      </c>
      <c r="E1112">
        <v>2080</v>
      </c>
      <c r="F1112">
        <v>2077.5</v>
      </c>
      <c r="G1112">
        <v>500</v>
      </c>
      <c r="H1112" t="s">
        <v>1039</v>
      </c>
      <c r="I1112">
        <v>6674</v>
      </c>
      <c r="J1112" t="s">
        <v>229</v>
      </c>
      <c r="K1112" t="s">
        <v>1044</v>
      </c>
      <c r="L1112">
        <v>1560</v>
      </c>
      <c r="M1112">
        <v>1599</v>
      </c>
      <c r="N1112">
        <v>600</v>
      </c>
      <c r="O1112" t="s">
        <v>1042</v>
      </c>
      <c r="P1112">
        <v>0.64733485895991505</v>
      </c>
      <c r="Q1112">
        <v>0.84966772142082803</v>
      </c>
      <c r="R1112">
        <v>0.310139250108113</v>
      </c>
      <c r="S1112">
        <v>3.0287162099465002E-3</v>
      </c>
      <c r="T1112">
        <v>1.0549896275704801E-2</v>
      </c>
      <c r="U1112">
        <v>1.0549896275704801E-2</v>
      </c>
      <c r="V1112">
        <v>0.28537109312372899</v>
      </c>
      <c r="W1112">
        <v>0.17</v>
      </c>
      <c r="X1112">
        <v>7.64</v>
      </c>
      <c r="Y1112">
        <v>327563</v>
      </c>
      <c r="Z1112">
        <v>17240</v>
      </c>
      <c r="AA1112">
        <v>0.78</v>
      </c>
      <c r="AB1112">
        <v>19</v>
      </c>
      <c r="AC1112">
        <v>10</v>
      </c>
      <c r="AD1112">
        <v>9</v>
      </c>
      <c r="AE1112">
        <v>52.63</v>
      </c>
      <c r="AF1112">
        <v>10</v>
      </c>
      <c r="AG1112">
        <v>10</v>
      </c>
      <c r="AH1112">
        <v>4</v>
      </c>
      <c r="AI1112">
        <v>5</v>
      </c>
    </row>
    <row r="1113" spans="1:35" x14ac:dyDescent="0.2">
      <c r="A1113" s="102">
        <v>5556</v>
      </c>
      <c r="B1113">
        <v>2371</v>
      </c>
      <c r="C1113" t="s">
        <v>526</v>
      </c>
      <c r="D1113" t="s">
        <v>1052</v>
      </c>
      <c r="E1113">
        <v>2288</v>
      </c>
      <c r="F1113">
        <v>2493</v>
      </c>
      <c r="G1113">
        <v>400</v>
      </c>
      <c r="H1113" t="s">
        <v>1039</v>
      </c>
      <c r="I1113">
        <v>9412</v>
      </c>
      <c r="J1113" t="s">
        <v>499</v>
      </c>
      <c r="K1113" t="s">
        <v>1041</v>
      </c>
      <c r="L1113">
        <v>415</v>
      </c>
      <c r="M1113">
        <v>411</v>
      </c>
      <c r="N1113">
        <v>2400</v>
      </c>
      <c r="O1113" t="s">
        <v>1042</v>
      </c>
      <c r="P1113">
        <v>0.81792758585581804</v>
      </c>
      <c r="Q1113">
        <v>0.80128636527150698</v>
      </c>
      <c r="R1113">
        <v>0.43129156743660602</v>
      </c>
      <c r="S1113" s="15">
        <v>5.3905251272115998E-2</v>
      </c>
      <c r="T1113">
        <v>0.84190413091522198</v>
      </c>
      <c r="U1113">
        <v>0.84190413091522198</v>
      </c>
      <c r="V1113">
        <v>0.578952776909328</v>
      </c>
      <c r="W1113">
        <v>6.85</v>
      </c>
      <c r="X1113">
        <v>1.08</v>
      </c>
      <c r="Y1113">
        <v>327097</v>
      </c>
      <c r="Z1113">
        <v>13629</v>
      </c>
      <c r="AA1113">
        <v>0.63</v>
      </c>
      <c r="AB1113">
        <v>24</v>
      </c>
      <c r="AC1113">
        <v>13</v>
      </c>
      <c r="AD1113">
        <v>11</v>
      </c>
      <c r="AE1113">
        <v>54.17</v>
      </c>
      <c r="AF1113">
        <v>11</v>
      </c>
      <c r="AG1113">
        <v>10</v>
      </c>
      <c r="AH1113">
        <v>6</v>
      </c>
      <c r="AI1113">
        <v>8</v>
      </c>
    </row>
    <row r="1114" spans="1:35" x14ac:dyDescent="0.2">
      <c r="A1114" s="102">
        <v>3089</v>
      </c>
      <c r="B1114">
        <v>4185</v>
      </c>
      <c r="C1114" t="s">
        <v>1353</v>
      </c>
      <c r="D1114" t="s">
        <v>1062</v>
      </c>
      <c r="E1114">
        <v>1981</v>
      </c>
      <c r="F1114">
        <v>1986</v>
      </c>
      <c r="G1114">
        <v>500</v>
      </c>
      <c r="H1114" t="s">
        <v>1042</v>
      </c>
      <c r="I1114">
        <v>6134</v>
      </c>
      <c r="J1114" t="s">
        <v>1214</v>
      </c>
      <c r="K1114" t="s">
        <v>1051</v>
      </c>
      <c r="L1114">
        <v>1800</v>
      </c>
      <c r="M1114">
        <v>1792</v>
      </c>
      <c r="N1114">
        <v>600</v>
      </c>
      <c r="O1114" t="s">
        <v>1039</v>
      </c>
      <c r="P1114">
        <v>0.82859031214263901</v>
      </c>
      <c r="Q1114">
        <v>0.89146985433418002</v>
      </c>
      <c r="R1114">
        <v>0.45304098650220498</v>
      </c>
      <c r="S1114">
        <v>4.3258002705569301E-2</v>
      </c>
      <c r="T1114">
        <v>-0.31412011003241802</v>
      </c>
      <c r="U1114">
        <v>0.31412011003241802</v>
      </c>
      <c r="V1114">
        <v>0.53868884117064697</v>
      </c>
      <c r="W1114">
        <v>-1.53</v>
      </c>
      <c r="X1114">
        <v>8.2799999999999994</v>
      </c>
      <c r="Y1114">
        <v>326680</v>
      </c>
      <c r="Z1114">
        <v>17194</v>
      </c>
      <c r="AA1114">
        <v>0.97</v>
      </c>
      <c r="AB1114">
        <v>19</v>
      </c>
      <c r="AC1114">
        <v>10</v>
      </c>
      <c r="AD1114">
        <v>9</v>
      </c>
      <c r="AE1114">
        <v>52.63</v>
      </c>
      <c r="AF1114">
        <v>11</v>
      </c>
      <c r="AG1114">
        <v>9</v>
      </c>
      <c r="AH1114">
        <v>3</v>
      </c>
      <c r="AI1114">
        <v>7</v>
      </c>
    </row>
    <row r="1115" spans="1:35" x14ac:dyDescent="0.2">
      <c r="A1115" s="102">
        <v>314</v>
      </c>
      <c r="B1115">
        <v>6504</v>
      </c>
      <c r="C1115" t="s">
        <v>1757</v>
      </c>
      <c r="D1115" t="s">
        <v>1044</v>
      </c>
      <c r="E1115">
        <v>2722</v>
      </c>
      <c r="F1115">
        <v>2758</v>
      </c>
      <c r="G1115">
        <v>300</v>
      </c>
      <c r="H1115" t="s">
        <v>1039</v>
      </c>
      <c r="I1115">
        <v>6841</v>
      </c>
      <c r="J1115" t="s">
        <v>1345</v>
      </c>
      <c r="K1115" t="s">
        <v>1044</v>
      </c>
      <c r="L1115">
        <v>1514</v>
      </c>
      <c r="M1115">
        <v>1507</v>
      </c>
      <c r="N1115">
        <v>500</v>
      </c>
      <c r="O1115" t="s">
        <v>1042</v>
      </c>
      <c r="P1115">
        <v>0.97951178338650802</v>
      </c>
      <c r="Q1115">
        <v>0.95749126845767396</v>
      </c>
      <c r="R1115">
        <v>4.7761657504949498E-2</v>
      </c>
      <c r="S1115">
        <v>4.8885896385358701E-2</v>
      </c>
      <c r="T1115">
        <v>0.65153978069274299</v>
      </c>
      <c r="U1115">
        <v>0.65153978069274299</v>
      </c>
      <c r="V1115">
        <v>0.11331996216145</v>
      </c>
      <c r="W1115">
        <v>2.88</v>
      </c>
      <c r="X1115">
        <v>8.93</v>
      </c>
      <c r="Y1115">
        <v>326566</v>
      </c>
      <c r="Z1115">
        <v>16328</v>
      </c>
      <c r="AA1115">
        <v>0.74</v>
      </c>
      <c r="AB1115">
        <v>20</v>
      </c>
      <c r="AC1115">
        <v>12</v>
      </c>
      <c r="AD1115">
        <v>8</v>
      </c>
      <c r="AE1115">
        <v>60</v>
      </c>
      <c r="AF1115">
        <v>10</v>
      </c>
      <c r="AG1115">
        <v>12</v>
      </c>
      <c r="AH1115">
        <v>5</v>
      </c>
      <c r="AI1115">
        <v>3</v>
      </c>
    </row>
    <row r="1116" spans="1:35" x14ac:dyDescent="0.2">
      <c r="A1116" s="102">
        <v>4708</v>
      </c>
      <c r="B1116">
        <v>5423</v>
      </c>
      <c r="C1116" t="s">
        <v>1670</v>
      </c>
      <c r="D1116" t="s">
        <v>1081</v>
      </c>
      <c r="E1116">
        <v>767</v>
      </c>
      <c r="F1116">
        <v>776</v>
      </c>
      <c r="G1116">
        <v>1200</v>
      </c>
      <c r="H1116" t="s">
        <v>1039</v>
      </c>
      <c r="I1116">
        <v>6417</v>
      </c>
      <c r="J1116" t="s">
        <v>1298</v>
      </c>
      <c r="K1116" t="s">
        <v>1051</v>
      </c>
      <c r="L1116">
        <v>2960</v>
      </c>
      <c r="M1116">
        <v>3030</v>
      </c>
      <c r="N1116">
        <v>300</v>
      </c>
      <c r="O1116" t="s">
        <v>1042</v>
      </c>
      <c r="P1116">
        <v>0.67183793952786997</v>
      </c>
      <c r="Q1116">
        <v>0.83968080010874202</v>
      </c>
      <c r="R1116">
        <v>0.22938900650922101</v>
      </c>
      <c r="S1116">
        <v>6.2670554966349198E-2</v>
      </c>
      <c r="T1116">
        <v>2.60305555348444</v>
      </c>
      <c r="U1116">
        <v>2.60305555348444</v>
      </c>
      <c r="V1116">
        <v>3.1946635655967901</v>
      </c>
      <c r="W1116">
        <v>16.12</v>
      </c>
      <c r="X1116">
        <v>2.44</v>
      </c>
      <c r="Y1116">
        <v>326287</v>
      </c>
      <c r="Z1116">
        <v>15537</v>
      </c>
      <c r="AA1116">
        <v>0.95</v>
      </c>
      <c r="AB1116">
        <v>21</v>
      </c>
      <c r="AC1116">
        <v>14</v>
      </c>
      <c r="AD1116">
        <v>7</v>
      </c>
      <c r="AE1116">
        <v>66.67</v>
      </c>
      <c r="AF1116">
        <v>12</v>
      </c>
      <c r="AG1116">
        <v>11</v>
      </c>
      <c r="AH1116">
        <v>4</v>
      </c>
      <c r="AI1116">
        <v>6</v>
      </c>
    </row>
    <row r="1117" spans="1:35" x14ac:dyDescent="0.2">
      <c r="A1117" s="102">
        <v>5240</v>
      </c>
      <c r="B1117">
        <v>4527</v>
      </c>
      <c r="C1117" t="s">
        <v>1377</v>
      </c>
      <c r="D1117" t="s">
        <v>1060</v>
      </c>
      <c r="E1117">
        <v>3080</v>
      </c>
      <c r="F1117">
        <v>3050</v>
      </c>
      <c r="G1117">
        <v>300</v>
      </c>
      <c r="H1117" t="s">
        <v>1042</v>
      </c>
      <c r="I1117">
        <v>5393</v>
      </c>
      <c r="J1117" t="s">
        <v>232</v>
      </c>
      <c r="K1117" t="s">
        <v>1038</v>
      </c>
      <c r="L1117">
        <v>2142</v>
      </c>
      <c r="M1117">
        <v>2220</v>
      </c>
      <c r="N1117">
        <v>400</v>
      </c>
      <c r="O1117" t="s">
        <v>1039</v>
      </c>
      <c r="P1117">
        <v>0.69043646684147997</v>
      </c>
      <c r="Q1117">
        <v>0.81720138309830004</v>
      </c>
      <c r="R1117">
        <v>0.36076605832265501</v>
      </c>
      <c r="S1117">
        <v>7.1369574200910793E-2</v>
      </c>
      <c r="T1117">
        <v>-0.23038971958450799</v>
      </c>
      <c r="U1117">
        <v>0.23038971958450799</v>
      </c>
      <c r="V1117">
        <v>0.21523405639859999</v>
      </c>
      <c r="W1117">
        <v>-2.66</v>
      </c>
      <c r="X1117">
        <v>2.95</v>
      </c>
      <c r="Y1117">
        <v>326174</v>
      </c>
      <c r="Z1117">
        <v>13591</v>
      </c>
      <c r="AA1117">
        <v>0.82</v>
      </c>
      <c r="AB1117">
        <v>24</v>
      </c>
      <c r="AC1117">
        <v>14</v>
      </c>
      <c r="AD1117">
        <v>10</v>
      </c>
      <c r="AE1117">
        <v>58.33</v>
      </c>
      <c r="AF1117">
        <v>11</v>
      </c>
      <c r="AG1117">
        <v>11</v>
      </c>
      <c r="AH1117">
        <v>6</v>
      </c>
      <c r="AI1117">
        <v>7</v>
      </c>
    </row>
    <row r="1118" spans="1:35" x14ac:dyDescent="0.2">
      <c r="A1118" s="102">
        <v>3521</v>
      </c>
      <c r="B1118">
        <v>1941</v>
      </c>
      <c r="C1118" t="s">
        <v>1339</v>
      </c>
      <c r="D1118" t="s">
        <v>1049</v>
      </c>
      <c r="E1118">
        <v>2200</v>
      </c>
      <c r="F1118">
        <v>2220</v>
      </c>
      <c r="G1118">
        <v>500</v>
      </c>
      <c r="H1118" t="s">
        <v>1042</v>
      </c>
      <c r="I1118">
        <v>6506</v>
      </c>
      <c r="J1118" t="s">
        <v>1156</v>
      </c>
      <c r="K1118" t="s">
        <v>1044</v>
      </c>
      <c r="L1118">
        <v>3550</v>
      </c>
      <c r="M1118">
        <v>3520</v>
      </c>
      <c r="N1118">
        <v>300</v>
      </c>
      <c r="O1118" t="s">
        <v>1039</v>
      </c>
      <c r="P1118">
        <v>0.77571480438825802</v>
      </c>
      <c r="Q1118">
        <v>0.87918354068201898</v>
      </c>
      <c r="R1118" s="15">
        <v>0.30854409492635998</v>
      </c>
      <c r="S1118">
        <v>7.2927540866627501E-3</v>
      </c>
      <c r="T1118">
        <v>-0.83327170440113096</v>
      </c>
      <c r="U1118">
        <v>0.83327170440113096</v>
      </c>
      <c r="V1118">
        <v>0.91388010558690302</v>
      </c>
      <c r="W1118">
        <v>-8.4499999999999993</v>
      </c>
      <c r="X1118">
        <v>5.1100000000000003</v>
      </c>
      <c r="Y1118">
        <v>325801</v>
      </c>
      <c r="Z1118">
        <v>18100</v>
      </c>
      <c r="AA1118">
        <v>0.85</v>
      </c>
      <c r="AB1118">
        <v>18</v>
      </c>
      <c r="AC1118">
        <v>11</v>
      </c>
      <c r="AD1118">
        <v>7</v>
      </c>
      <c r="AE1118">
        <v>61.11</v>
      </c>
      <c r="AF1118">
        <v>9</v>
      </c>
      <c r="AG1118">
        <v>9</v>
      </c>
      <c r="AH1118">
        <v>6</v>
      </c>
      <c r="AI1118">
        <v>3</v>
      </c>
    </row>
    <row r="1119" spans="1:35" x14ac:dyDescent="0.2">
      <c r="A1119" s="102">
        <v>817</v>
      </c>
      <c r="B1119">
        <v>6201</v>
      </c>
      <c r="C1119" t="s">
        <v>1329</v>
      </c>
      <c r="D1119" t="s">
        <v>1055</v>
      </c>
      <c r="E1119">
        <v>5390</v>
      </c>
      <c r="F1119">
        <v>5510</v>
      </c>
      <c r="G1119">
        <v>100</v>
      </c>
      <c r="H1119" t="s">
        <v>1042</v>
      </c>
      <c r="I1119">
        <v>6506</v>
      </c>
      <c r="J1119" t="s">
        <v>1156</v>
      </c>
      <c r="K1119" t="s">
        <v>1044</v>
      </c>
      <c r="L1119">
        <v>3550</v>
      </c>
      <c r="M1119">
        <v>3520</v>
      </c>
      <c r="N1119">
        <v>200</v>
      </c>
      <c r="O1119" t="s">
        <v>1039</v>
      </c>
      <c r="P1119">
        <v>0.92474403699265595</v>
      </c>
      <c r="Q1119">
        <v>0.94276577435104003</v>
      </c>
      <c r="R1119">
        <v>0.11838696718177701</v>
      </c>
      <c r="S1119">
        <v>1.7138965334551E-4</v>
      </c>
      <c r="T1119">
        <v>-1.06040206804735</v>
      </c>
      <c r="U1119">
        <v>1.06040206804735</v>
      </c>
      <c r="V1119">
        <v>1.4292321447403999</v>
      </c>
      <c r="W1119">
        <v>-6.29</v>
      </c>
      <c r="X1119">
        <v>27.77</v>
      </c>
      <c r="Y1119">
        <v>325715</v>
      </c>
      <c r="Z1119">
        <v>54286</v>
      </c>
      <c r="AA1119">
        <v>2.92</v>
      </c>
      <c r="AB1119">
        <v>6</v>
      </c>
      <c r="AC1119">
        <v>5</v>
      </c>
      <c r="AD1119">
        <v>1</v>
      </c>
      <c r="AE1119">
        <v>83.33</v>
      </c>
      <c r="AF1119">
        <v>5</v>
      </c>
      <c r="AG1119">
        <v>5</v>
      </c>
      <c r="AH1119">
        <v>1</v>
      </c>
      <c r="AI1119">
        <v>0</v>
      </c>
    </row>
    <row r="1120" spans="1:35" x14ac:dyDescent="0.2">
      <c r="A1120" s="102">
        <v>4771</v>
      </c>
      <c r="B1120">
        <v>1942</v>
      </c>
      <c r="C1120" t="s">
        <v>1374</v>
      </c>
      <c r="D1120" t="s">
        <v>1049</v>
      </c>
      <c r="E1120">
        <v>916</v>
      </c>
      <c r="F1120">
        <v>924</v>
      </c>
      <c r="G1120">
        <v>1100</v>
      </c>
      <c r="H1120" t="s">
        <v>1039</v>
      </c>
      <c r="I1120">
        <v>4919</v>
      </c>
      <c r="J1120" t="s">
        <v>613</v>
      </c>
      <c r="K1120" t="s">
        <v>1062</v>
      </c>
      <c r="L1120">
        <v>4860</v>
      </c>
      <c r="M1120">
        <v>4930</v>
      </c>
      <c r="N1120">
        <v>200</v>
      </c>
      <c r="O1120" t="s">
        <v>1042</v>
      </c>
      <c r="P1120">
        <v>0.78249118895057201</v>
      </c>
      <c r="Q1120">
        <v>0.83768787131617095</v>
      </c>
      <c r="R1120">
        <v>0.28967683483279799</v>
      </c>
      <c r="S1120">
        <v>1.3595334174359E-2</v>
      </c>
      <c r="T1120">
        <v>2.0118933705312898</v>
      </c>
      <c r="U1120">
        <v>2.0118933705312898</v>
      </c>
      <c r="V1120">
        <v>1.8751802713272701</v>
      </c>
      <c r="W1120">
        <v>9.98</v>
      </c>
      <c r="X1120">
        <v>3.08</v>
      </c>
      <c r="Y1120">
        <v>325560</v>
      </c>
      <c r="Z1120">
        <v>19151</v>
      </c>
      <c r="AA1120">
        <v>1.2</v>
      </c>
      <c r="AB1120">
        <v>17</v>
      </c>
      <c r="AC1120">
        <v>11</v>
      </c>
      <c r="AD1120">
        <v>6</v>
      </c>
      <c r="AE1120">
        <v>64.709999999999994</v>
      </c>
      <c r="AF1120">
        <v>10</v>
      </c>
      <c r="AG1120">
        <v>10</v>
      </c>
      <c r="AH1120">
        <v>3</v>
      </c>
      <c r="AI1120">
        <v>4</v>
      </c>
    </row>
    <row r="1121" spans="1:35" x14ac:dyDescent="0.2">
      <c r="A1121" s="102">
        <v>5539</v>
      </c>
      <c r="B1121">
        <v>2175</v>
      </c>
      <c r="C1121" t="s">
        <v>1215</v>
      </c>
      <c r="D1121" t="s">
        <v>1052</v>
      </c>
      <c r="E1121">
        <v>2426</v>
      </c>
      <c r="F1121">
        <v>2432</v>
      </c>
      <c r="G1121">
        <v>400</v>
      </c>
      <c r="H1121" t="s">
        <v>1039</v>
      </c>
      <c r="I1121">
        <v>2229</v>
      </c>
      <c r="J1121" t="s">
        <v>1437</v>
      </c>
      <c r="K1121" t="s">
        <v>1065</v>
      </c>
      <c r="L1121">
        <v>3250</v>
      </c>
      <c r="M1121">
        <v>3270</v>
      </c>
      <c r="N1121">
        <v>300</v>
      </c>
      <c r="O1121" t="s">
        <v>1042</v>
      </c>
      <c r="P1121">
        <v>0.73394361317269896</v>
      </c>
      <c r="Q1121">
        <v>0.80247440510939205</v>
      </c>
      <c r="R1121">
        <v>0.28367177874720001</v>
      </c>
      <c r="S1121">
        <v>9.99756338062468E-2</v>
      </c>
      <c r="T1121">
        <v>0.43429938280710001</v>
      </c>
      <c r="U1121">
        <v>0.43429938280710001</v>
      </c>
      <c r="V1121">
        <v>0.252588903684552</v>
      </c>
      <c r="W1121">
        <v>2.92</v>
      </c>
      <c r="X1121">
        <v>0.84</v>
      </c>
      <c r="Y1121">
        <v>325551</v>
      </c>
      <c r="Z1121">
        <v>17134</v>
      </c>
      <c r="AA1121">
        <v>0.92</v>
      </c>
      <c r="AB1121">
        <v>19</v>
      </c>
      <c r="AC1121">
        <v>11</v>
      </c>
      <c r="AD1121">
        <v>8</v>
      </c>
      <c r="AE1121">
        <v>57.89</v>
      </c>
      <c r="AF1121">
        <v>9</v>
      </c>
      <c r="AG1121">
        <v>10</v>
      </c>
      <c r="AH1121">
        <v>7</v>
      </c>
      <c r="AI1121">
        <v>2</v>
      </c>
    </row>
    <row r="1122" spans="1:35" x14ac:dyDescent="0.2">
      <c r="A1122" s="102">
        <v>2509</v>
      </c>
      <c r="B1122">
        <v>8919</v>
      </c>
      <c r="C1122" t="s">
        <v>1363</v>
      </c>
      <c r="D1122" t="s">
        <v>1059</v>
      </c>
      <c r="E1122">
        <v>2032</v>
      </c>
      <c r="F1122">
        <v>2126</v>
      </c>
      <c r="G1122">
        <v>400</v>
      </c>
      <c r="H1122" t="s">
        <v>1039</v>
      </c>
      <c r="I1122">
        <v>9715</v>
      </c>
      <c r="J1122" t="s">
        <v>1305</v>
      </c>
      <c r="K1122" t="s">
        <v>1052</v>
      </c>
      <c r="L1122">
        <v>2193</v>
      </c>
      <c r="M1122">
        <v>2202</v>
      </c>
      <c r="N1122">
        <v>400</v>
      </c>
      <c r="O1122" t="s">
        <v>1042</v>
      </c>
      <c r="P1122">
        <v>0.77889939937514097</v>
      </c>
      <c r="Q1122">
        <v>0.90555143633620006</v>
      </c>
      <c r="R1122">
        <v>2.7145072151354099E-2</v>
      </c>
      <c r="S1122" s="15">
        <v>9.6219382928106902E-4</v>
      </c>
      <c r="T1122">
        <v>1.4819446967880501</v>
      </c>
      <c r="U1122">
        <v>1.4819446967880501</v>
      </c>
      <c r="V1122">
        <v>0.95133483832578802</v>
      </c>
      <c r="W1122">
        <v>12.79</v>
      </c>
      <c r="X1122">
        <v>3.45</v>
      </c>
      <c r="Y1122">
        <v>325318</v>
      </c>
      <c r="Z1122">
        <v>15491</v>
      </c>
      <c r="AA1122">
        <v>0.76</v>
      </c>
      <c r="AB1122">
        <v>21</v>
      </c>
      <c r="AC1122">
        <v>14</v>
      </c>
      <c r="AD1122">
        <v>7</v>
      </c>
      <c r="AE1122">
        <v>66.67</v>
      </c>
      <c r="AF1122">
        <v>6</v>
      </c>
      <c r="AG1122">
        <v>14</v>
      </c>
      <c r="AH1122">
        <v>7</v>
      </c>
      <c r="AI1122">
        <v>0</v>
      </c>
    </row>
    <row r="1123" spans="1:35" x14ac:dyDescent="0.2">
      <c r="A1123" s="102">
        <v>146</v>
      </c>
      <c r="B1123">
        <v>6136</v>
      </c>
      <c r="C1123" t="s">
        <v>1672</v>
      </c>
      <c r="D1123" t="s">
        <v>1051</v>
      </c>
      <c r="E1123">
        <v>1436</v>
      </c>
      <c r="F1123">
        <v>1462</v>
      </c>
      <c r="G1123">
        <v>700</v>
      </c>
      <c r="H1123" t="s">
        <v>1039</v>
      </c>
      <c r="I1123">
        <v>8078</v>
      </c>
      <c r="J1123" t="s">
        <v>1378</v>
      </c>
      <c r="K1123" t="s">
        <v>1046</v>
      </c>
      <c r="L1123">
        <v>1740</v>
      </c>
      <c r="M1123">
        <v>1793</v>
      </c>
      <c r="N1123">
        <v>600</v>
      </c>
      <c r="O1123" t="s">
        <v>1042</v>
      </c>
      <c r="P1123">
        <v>0.96479520031835098</v>
      </c>
      <c r="Q1123">
        <v>0.96533806567325697</v>
      </c>
      <c r="R1123">
        <v>3.5650364584092001E-2</v>
      </c>
      <c r="S1123" s="15">
        <v>2.4131627832728601E-2</v>
      </c>
      <c r="T1123">
        <v>0.74522643230678698</v>
      </c>
      <c r="U1123">
        <v>0.74522643230678698</v>
      </c>
      <c r="V1123">
        <v>0.78641161148205696</v>
      </c>
      <c r="W1123">
        <v>5.16</v>
      </c>
      <c r="X1123">
        <v>4.87</v>
      </c>
      <c r="Y1123">
        <v>325283</v>
      </c>
      <c r="Z1123">
        <v>20330</v>
      </c>
      <c r="AA1123">
        <v>0.96</v>
      </c>
      <c r="AB1123">
        <v>16</v>
      </c>
      <c r="AC1123">
        <v>11</v>
      </c>
      <c r="AD1123">
        <v>5</v>
      </c>
      <c r="AE1123">
        <v>68.75</v>
      </c>
      <c r="AF1123">
        <v>13</v>
      </c>
      <c r="AG1123">
        <v>8</v>
      </c>
      <c r="AH1123">
        <v>3</v>
      </c>
      <c r="AI1123">
        <v>5</v>
      </c>
    </row>
    <row r="1124" spans="1:35" x14ac:dyDescent="0.2">
      <c r="A1124" s="102">
        <v>3265</v>
      </c>
      <c r="B1124">
        <v>1973</v>
      </c>
      <c r="C1124" t="s">
        <v>1047</v>
      </c>
      <c r="D1124" t="s">
        <v>1041</v>
      </c>
      <c r="E1124">
        <v>4935</v>
      </c>
      <c r="F1124">
        <v>4785</v>
      </c>
      <c r="G1124">
        <v>200</v>
      </c>
      <c r="H1124" t="s">
        <v>1039</v>
      </c>
      <c r="I1124">
        <v>8697</v>
      </c>
      <c r="J1124" t="s">
        <v>764</v>
      </c>
      <c r="K1124" t="s">
        <v>1045</v>
      </c>
      <c r="L1124">
        <v>2093</v>
      </c>
      <c r="M1124">
        <v>2099</v>
      </c>
      <c r="N1124">
        <v>500</v>
      </c>
      <c r="O1124" t="s">
        <v>1042</v>
      </c>
      <c r="P1124">
        <v>0.80119458374257801</v>
      </c>
      <c r="Q1124">
        <v>0.88664092294716101</v>
      </c>
      <c r="R1124">
        <v>1.47229156755856E-3</v>
      </c>
      <c r="S1124" s="15">
        <v>5.28303713471708E-2</v>
      </c>
      <c r="T1124">
        <v>1.17835580975999</v>
      </c>
      <c r="U1124">
        <v>1.17835580975999</v>
      </c>
      <c r="V1124">
        <v>1.50393000111148</v>
      </c>
      <c r="W1124">
        <v>5.62</v>
      </c>
      <c r="X1124">
        <v>9.67</v>
      </c>
      <c r="Y1124">
        <v>324892</v>
      </c>
      <c r="Z1124">
        <v>14768</v>
      </c>
      <c r="AA1124">
        <v>0.73</v>
      </c>
      <c r="AB1124">
        <v>22</v>
      </c>
      <c r="AC1124">
        <v>14</v>
      </c>
      <c r="AD1124">
        <v>8</v>
      </c>
      <c r="AE1124">
        <v>63.64</v>
      </c>
      <c r="AF1124">
        <v>12</v>
      </c>
      <c r="AG1124">
        <v>8</v>
      </c>
      <c r="AH1124">
        <v>5</v>
      </c>
      <c r="AI1124">
        <v>9</v>
      </c>
    </row>
    <row r="1125" spans="1:35" x14ac:dyDescent="0.2">
      <c r="A1125" s="102">
        <v>307</v>
      </c>
      <c r="B1125">
        <v>7211</v>
      </c>
      <c r="C1125" t="s">
        <v>25</v>
      </c>
      <c r="D1125" t="s">
        <v>1055</v>
      </c>
      <c r="E1125">
        <v>293</v>
      </c>
      <c r="F1125">
        <v>309</v>
      </c>
      <c r="G1125">
        <v>3000</v>
      </c>
      <c r="H1125" t="s">
        <v>1042</v>
      </c>
      <c r="I1125">
        <v>7943</v>
      </c>
      <c r="J1125" t="s">
        <v>1782</v>
      </c>
      <c r="K1125" t="s">
        <v>1038</v>
      </c>
      <c r="L1125">
        <v>2103</v>
      </c>
      <c r="M1125">
        <v>2293</v>
      </c>
      <c r="N1125">
        <v>400</v>
      </c>
      <c r="O1125" t="s">
        <v>1039</v>
      </c>
      <c r="P1125">
        <v>0.95381369459740595</v>
      </c>
      <c r="Q1125">
        <v>0.95785101347798096</v>
      </c>
      <c r="R1125">
        <v>6.4720666508522398E-4</v>
      </c>
      <c r="S1125">
        <v>2.2805090894523102E-3</v>
      </c>
      <c r="T1125">
        <v>-2.7701577032508098</v>
      </c>
      <c r="U1125">
        <v>2.7701577032508098</v>
      </c>
      <c r="V1125">
        <v>2.12341529561153</v>
      </c>
      <c r="W1125">
        <v>-16.489999999999998</v>
      </c>
      <c r="X1125">
        <v>1.07</v>
      </c>
      <c r="Y1125">
        <v>324745</v>
      </c>
      <c r="Z1125">
        <v>19103</v>
      </c>
      <c r="AA1125">
        <v>0.96</v>
      </c>
      <c r="AB1125">
        <v>17</v>
      </c>
      <c r="AC1125">
        <v>11</v>
      </c>
      <c r="AD1125">
        <v>6</v>
      </c>
      <c r="AE1125">
        <v>64.709999999999994</v>
      </c>
      <c r="AF1125">
        <v>12</v>
      </c>
      <c r="AG1125">
        <v>8</v>
      </c>
      <c r="AH1125">
        <v>3</v>
      </c>
      <c r="AI1125">
        <v>6</v>
      </c>
    </row>
    <row r="1126" spans="1:35" x14ac:dyDescent="0.2">
      <c r="A1126" s="102">
        <v>1441</v>
      </c>
      <c r="B1126">
        <v>5333</v>
      </c>
      <c r="C1126" t="s">
        <v>233</v>
      </c>
      <c r="D1126" t="s">
        <v>1038</v>
      </c>
      <c r="E1126">
        <v>1404</v>
      </c>
      <c r="F1126">
        <v>1430</v>
      </c>
      <c r="G1126">
        <v>700</v>
      </c>
      <c r="H1126" t="s">
        <v>1042</v>
      </c>
      <c r="I1126">
        <v>6448</v>
      </c>
      <c r="J1126" t="s">
        <v>397</v>
      </c>
      <c r="K1126" t="s">
        <v>1044</v>
      </c>
      <c r="L1126">
        <v>1859</v>
      </c>
      <c r="M1126">
        <v>1924</v>
      </c>
      <c r="N1126">
        <v>500</v>
      </c>
      <c r="O1126" t="s">
        <v>1039</v>
      </c>
      <c r="P1126">
        <v>0.89060506252872396</v>
      </c>
      <c r="Q1126">
        <v>0.92935502521019897</v>
      </c>
      <c r="R1126" s="15">
        <v>0.43492720560152298</v>
      </c>
      <c r="S1126">
        <v>2.7882628789386799E-2</v>
      </c>
      <c r="T1126">
        <v>-1.58813634492786</v>
      </c>
      <c r="U1126">
        <v>1.58813634492786</v>
      </c>
      <c r="V1126">
        <v>1.3350231918230899</v>
      </c>
      <c r="W1126">
        <v>-11.53</v>
      </c>
      <c r="X1126">
        <v>4.05</v>
      </c>
      <c r="Y1126">
        <v>324459</v>
      </c>
      <c r="Z1126">
        <v>19086</v>
      </c>
      <c r="AA1126">
        <v>0.92</v>
      </c>
      <c r="AB1126">
        <v>17</v>
      </c>
      <c r="AC1126">
        <v>10</v>
      </c>
      <c r="AD1126">
        <v>7</v>
      </c>
      <c r="AE1126">
        <v>58.82</v>
      </c>
      <c r="AF1126">
        <v>14</v>
      </c>
      <c r="AG1126">
        <v>6</v>
      </c>
      <c r="AH1126">
        <v>2</v>
      </c>
      <c r="AI1126">
        <v>9</v>
      </c>
    </row>
    <row r="1127" spans="1:35" x14ac:dyDescent="0.2">
      <c r="A1127" s="102">
        <v>1158</v>
      </c>
      <c r="B1127">
        <v>4631</v>
      </c>
      <c r="C1127" t="s">
        <v>1246</v>
      </c>
      <c r="D1127" t="s">
        <v>1062</v>
      </c>
      <c r="E1127">
        <v>2478</v>
      </c>
      <c r="F1127">
        <v>2509</v>
      </c>
      <c r="G1127">
        <v>400</v>
      </c>
      <c r="H1127" t="s">
        <v>1039</v>
      </c>
      <c r="I1127">
        <v>8750</v>
      </c>
      <c r="J1127" t="s">
        <v>27</v>
      </c>
      <c r="K1127" t="s">
        <v>1171</v>
      </c>
      <c r="L1127">
        <v>1299.5</v>
      </c>
      <c r="M1127">
        <v>1332</v>
      </c>
      <c r="N1127">
        <v>800</v>
      </c>
      <c r="O1127" t="s">
        <v>1042</v>
      </c>
      <c r="P1127">
        <v>0.94738458385621105</v>
      </c>
      <c r="Q1127">
        <v>0.93522386220325404</v>
      </c>
      <c r="R1127">
        <v>0.23514403836717401</v>
      </c>
      <c r="S1127">
        <v>6.6925198568772104E-2</v>
      </c>
      <c r="T1127">
        <v>1.3600471719313101</v>
      </c>
      <c r="U1127">
        <v>1.3600471719313101</v>
      </c>
      <c r="V1127">
        <v>2.0428075458551702</v>
      </c>
      <c r="W1127">
        <v>5.13</v>
      </c>
      <c r="X1127">
        <v>6.18</v>
      </c>
      <c r="Y1127">
        <v>324106</v>
      </c>
      <c r="Z1127">
        <v>18006</v>
      </c>
      <c r="AA1127">
        <v>0.87</v>
      </c>
      <c r="AB1127">
        <v>18</v>
      </c>
      <c r="AC1127">
        <v>10</v>
      </c>
      <c r="AD1127">
        <v>8</v>
      </c>
      <c r="AE1127">
        <v>55.56</v>
      </c>
      <c r="AF1127">
        <v>11</v>
      </c>
      <c r="AG1127">
        <v>9</v>
      </c>
      <c r="AH1127">
        <v>3</v>
      </c>
      <c r="AI1127">
        <v>6</v>
      </c>
    </row>
    <row r="1128" spans="1:35" x14ac:dyDescent="0.2">
      <c r="A1128" s="102">
        <v>4857</v>
      </c>
      <c r="B1128">
        <v>2175</v>
      </c>
      <c r="C1128" t="s">
        <v>1215</v>
      </c>
      <c r="D1128" t="s">
        <v>1052</v>
      </c>
      <c r="E1128">
        <v>2426</v>
      </c>
      <c r="F1128">
        <v>2432</v>
      </c>
      <c r="G1128">
        <v>400</v>
      </c>
      <c r="H1128" t="s">
        <v>1039</v>
      </c>
      <c r="I1128">
        <v>4045</v>
      </c>
      <c r="J1128" t="s">
        <v>1294</v>
      </c>
      <c r="K1128" t="s">
        <v>1062</v>
      </c>
      <c r="L1128">
        <v>997</v>
      </c>
      <c r="M1128">
        <v>1003</v>
      </c>
      <c r="N1128">
        <v>1000</v>
      </c>
      <c r="O1128" t="s">
        <v>1042</v>
      </c>
      <c r="P1128">
        <v>0.73432259585403004</v>
      </c>
      <c r="Q1128">
        <v>0.83400345603826598</v>
      </c>
      <c r="R1128">
        <v>0.24066296657134101</v>
      </c>
      <c r="S1128">
        <v>7.2161003839504897E-2</v>
      </c>
      <c r="T1128">
        <v>1.5060730160196201</v>
      </c>
      <c r="U1128">
        <v>1.5060730160196201</v>
      </c>
      <c r="V1128">
        <v>1.44289242113116</v>
      </c>
      <c r="W1128">
        <v>11.82</v>
      </c>
      <c r="X1128">
        <v>3.1</v>
      </c>
      <c r="Y1128">
        <v>323916</v>
      </c>
      <c r="Z1128">
        <v>15425</v>
      </c>
      <c r="AA1128">
        <v>0.8</v>
      </c>
      <c r="AB1128">
        <v>21</v>
      </c>
      <c r="AC1128">
        <v>13</v>
      </c>
      <c r="AD1128">
        <v>8</v>
      </c>
      <c r="AE1128">
        <v>61.9</v>
      </c>
      <c r="AF1128">
        <v>8</v>
      </c>
      <c r="AG1128">
        <v>11</v>
      </c>
      <c r="AH1128">
        <v>6</v>
      </c>
      <c r="AI1128">
        <v>4</v>
      </c>
    </row>
    <row r="1129" spans="1:35" x14ac:dyDescent="0.2">
      <c r="A1129" s="102">
        <v>4113</v>
      </c>
      <c r="B1129">
        <v>1969</v>
      </c>
      <c r="C1129" t="s">
        <v>1323</v>
      </c>
      <c r="D1129" t="s">
        <v>1049</v>
      </c>
      <c r="E1129">
        <v>1720</v>
      </c>
      <c r="F1129">
        <v>1714</v>
      </c>
      <c r="G1129">
        <v>600</v>
      </c>
      <c r="H1129" t="s">
        <v>1039</v>
      </c>
      <c r="I1129">
        <v>9062</v>
      </c>
      <c r="J1129" t="s">
        <v>1004</v>
      </c>
      <c r="K1129" t="s">
        <v>1125</v>
      </c>
      <c r="L1129">
        <v>5110</v>
      </c>
      <c r="M1129">
        <v>5240</v>
      </c>
      <c r="N1129">
        <v>200</v>
      </c>
      <c r="O1129" t="s">
        <v>1042</v>
      </c>
      <c r="P1129">
        <v>0.92536738223086601</v>
      </c>
      <c r="Q1129">
        <v>0.86123134328877804</v>
      </c>
      <c r="R1129">
        <v>1.24020374266331E-2</v>
      </c>
      <c r="S1129">
        <v>5.1568637293904401E-2</v>
      </c>
      <c r="T1129">
        <v>0.52656005995944699</v>
      </c>
      <c r="U1129">
        <v>0.52656005995944699</v>
      </c>
      <c r="V1129">
        <v>1.13418755008787</v>
      </c>
      <c r="W1129">
        <v>1.9</v>
      </c>
      <c r="X1129">
        <v>1.87</v>
      </c>
      <c r="Y1129">
        <v>323864</v>
      </c>
      <c r="Z1129">
        <v>17992</v>
      </c>
      <c r="AA1129">
        <v>1.28</v>
      </c>
      <c r="AB1129">
        <v>18</v>
      </c>
      <c r="AC1129">
        <v>13</v>
      </c>
      <c r="AD1129">
        <v>5</v>
      </c>
      <c r="AE1129">
        <v>72.22</v>
      </c>
      <c r="AF1129">
        <v>10</v>
      </c>
      <c r="AG1129">
        <v>10</v>
      </c>
      <c r="AH1129">
        <v>3</v>
      </c>
      <c r="AI1129">
        <v>5</v>
      </c>
    </row>
    <row r="1130" spans="1:35" x14ac:dyDescent="0.2">
      <c r="A1130" s="102">
        <v>4753</v>
      </c>
      <c r="B1130">
        <v>1969</v>
      </c>
      <c r="C1130" t="s">
        <v>1323</v>
      </c>
      <c r="D1130" t="s">
        <v>1049</v>
      </c>
      <c r="E1130">
        <v>1720</v>
      </c>
      <c r="F1130">
        <v>1714</v>
      </c>
      <c r="G1130">
        <v>600</v>
      </c>
      <c r="H1130" t="s">
        <v>1042</v>
      </c>
      <c r="I1130">
        <v>8919</v>
      </c>
      <c r="J1130" t="s">
        <v>1363</v>
      </c>
      <c r="K1130" t="s">
        <v>1059</v>
      </c>
      <c r="L1130">
        <v>2032</v>
      </c>
      <c r="M1130">
        <v>2126</v>
      </c>
      <c r="N1130">
        <v>500</v>
      </c>
      <c r="O1130" t="s">
        <v>1039</v>
      </c>
      <c r="P1130">
        <v>0.86943955683275698</v>
      </c>
      <c r="Q1130">
        <v>0.83822597174015001</v>
      </c>
      <c r="R1130">
        <v>3.6226746211774803E-2</v>
      </c>
      <c r="S1130">
        <v>2.9245114333324902E-2</v>
      </c>
      <c r="T1130">
        <v>-1.5440325547291101</v>
      </c>
      <c r="U1130">
        <v>1.5440325547291101</v>
      </c>
      <c r="V1130">
        <v>0.98664252555175602</v>
      </c>
      <c r="W1130">
        <v>-14.5</v>
      </c>
      <c r="X1130">
        <v>3.25</v>
      </c>
      <c r="Y1130">
        <v>323833</v>
      </c>
      <c r="Z1130">
        <v>15421</v>
      </c>
      <c r="AA1130">
        <v>0.81</v>
      </c>
      <c r="AB1130">
        <v>21</v>
      </c>
      <c r="AC1130">
        <v>12</v>
      </c>
      <c r="AD1130">
        <v>9</v>
      </c>
      <c r="AE1130">
        <v>57.14</v>
      </c>
      <c r="AF1130">
        <v>7</v>
      </c>
      <c r="AG1130">
        <v>11</v>
      </c>
      <c r="AH1130">
        <v>8</v>
      </c>
      <c r="AI1130">
        <v>2</v>
      </c>
    </row>
    <row r="1131" spans="1:35" x14ac:dyDescent="0.2">
      <c r="A1131" s="102">
        <v>2277</v>
      </c>
      <c r="B1131">
        <v>4118</v>
      </c>
      <c r="C1131" t="s">
        <v>1232</v>
      </c>
      <c r="D1131" t="s">
        <v>1062</v>
      </c>
      <c r="E1131">
        <v>2811</v>
      </c>
      <c r="F1131">
        <v>2847</v>
      </c>
      <c r="G1131">
        <v>300</v>
      </c>
      <c r="H1131" t="s">
        <v>1039</v>
      </c>
      <c r="I1131">
        <v>4927</v>
      </c>
      <c r="J1131" t="s">
        <v>1266</v>
      </c>
      <c r="K1131" t="s">
        <v>1062</v>
      </c>
      <c r="L1131">
        <v>1938</v>
      </c>
      <c r="M1131">
        <v>1975</v>
      </c>
      <c r="N1131">
        <v>400</v>
      </c>
      <c r="O1131" t="s">
        <v>1042</v>
      </c>
      <c r="P1131">
        <v>0.87736109617986202</v>
      </c>
      <c r="Q1131">
        <v>0.91104769067037294</v>
      </c>
      <c r="R1131">
        <v>0.164585304207362</v>
      </c>
      <c r="S1131">
        <v>9.9903221156067895E-2</v>
      </c>
      <c r="T1131">
        <v>1.1513388216595699</v>
      </c>
      <c r="U1131">
        <v>1.1513388216595699</v>
      </c>
      <c r="V1131">
        <v>1.0738736814826499</v>
      </c>
      <c r="W1131">
        <v>6.62</v>
      </c>
      <c r="X1131">
        <v>7.5</v>
      </c>
      <c r="Y1131">
        <v>323764</v>
      </c>
      <c r="Z1131">
        <v>32376</v>
      </c>
      <c r="AA1131">
        <v>1.92</v>
      </c>
      <c r="AB1131">
        <v>10</v>
      </c>
      <c r="AC1131">
        <v>9</v>
      </c>
      <c r="AD1131">
        <v>1</v>
      </c>
      <c r="AE1131">
        <v>90</v>
      </c>
      <c r="AF1131">
        <v>8</v>
      </c>
      <c r="AG1131">
        <v>7</v>
      </c>
      <c r="AH1131">
        <v>1</v>
      </c>
      <c r="AI1131">
        <v>2</v>
      </c>
    </row>
    <row r="1132" spans="1:35" x14ac:dyDescent="0.2">
      <c r="A1132" s="102">
        <v>1334</v>
      </c>
      <c r="B1132">
        <v>6361</v>
      </c>
      <c r="C1132" t="s">
        <v>649</v>
      </c>
      <c r="D1132" t="s">
        <v>1051</v>
      </c>
      <c r="E1132">
        <v>2420</v>
      </c>
      <c r="F1132">
        <v>2431</v>
      </c>
      <c r="G1132">
        <v>400</v>
      </c>
      <c r="H1132" t="s">
        <v>1042</v>
      </c>
      <c r="I1132">
        <v>6448</v>
      </c>
      <c r="J1132" t="s">
        <v>397</v>
      </c>
      <c r="K1132" t="s">
        <v>1044</v>
      </c>
      <c r="L1132">
        <v>1859</v>
      </c>
      <c r="M1132">
        <v>1924</v>
      </c>
      <c r="N1132">
        <v>500</v>
      </c>
      <c r="O1132" t="s">
        <v>1039</v>
      </c>
      <c r="P1132">
        <v>0.96262947373117003</v>
      </c>
      <c r="Q1132">
        <v>0.93151656380457504</v>
      </c>
      <c r="R1132">
        <v>0.17306803803271301</v>
      </c>
      <c r="S1132">
        <v>3.2653359232248998E-2</v>
      </c>
      <c r="T1132">
        <v>-0.74892295286648003</v>
      </c>
      <c r="U1132">
        <v>0.74892295286648003</v>
      </c>
      <c r="V1132">
        <v>9.1921456759377698E-2</v>
      </c>
      <c r="W1132">
        <v>-5.0599999999999996</v>
      </c>
      <c r="X1132">
        <v>1.07</v>
      </c>
      <c r="Y1132">
        <v>323752</v>
      </c>
      <c r="Z1132">
        <v>20234</v>
      </c>
      <c r="AA1132">
        <v>1.04</v>
      </c>
      <c r="AB1132">
        <v>16</v>
      </c>
      <c r="AC1132">
        <v>10</v>
      </c>
      <c r="AD1132">
        <v>6</v>
      </c>
      <c r="AE1132">
        <v>62.5</v>
      </c>
      <c r="AF1132">
        <v>11</v>
      </c>
      <c r="AG1132">
        <v>6</v>
      </c>
      <c r="AH1132">
        <v>3</v>
      </c>
      <c r="AI1132">
        <v>7</v>
      </c>
    </row>
    <row r="1133" spans="1:35" x14ac:dyDescent="0.2">
      <c r="A1133" s="102">
        <v>5502</v>
      </c>
      <c r="B1133">
        <v>4694</v>
      </c>
      <c r="C1133" t="s">
        <v>1769</v>
      </c>
      <c r="D1133" t="s">
        <v>1052</v>
      </c>
      <c r="E1133">
        <v>3080</v>
      </c>
      <c r="F1133">
        <v>3040</v>
      </c>
      <c r="G1133">
        <v>300</v>
      </c>
      <c r="H1133" t="s">
        <v>1039</v>
      </c>
      <c r="I1133">
        <v>5703</v>
      </c>
      <c r="J1133" t="s">
        <v>218</v>
      </c>
      <c r="K1133" t="s">
        <v>1053</v>
      </c>
      <c r="L1133">
        <v>170</v>
      </c>
      <c r="M1133">
        <v>174</v>
      </c>
      <c r="N1133">
        <v>5200</v>
      </c>
      <c r="O1133" t="s">
        <v>1042</v>
      </c>
      <c r="P1133">
        <v>0.87449328533392001</v>
      </c>
      <c r="Q1133">
        <v>0.80394423560616302</v>
      </c>
      <c r="R1133" s="15">
        <v>5.3511922280665396E-7</v>
      </c>
      <c r="S1133">
        <v>9.5780063595377399E-3</v>
      </c>
      <c r="T1133">
        <v>1.26946777543149</v>
      </c>
      <c r="U1133">
        <v>1.26946777543149</v>
      </c>
      <c r="V1133">
        <v>1.89475180491147</v>
      </c>
      <c r="W1133">
        <v>8.59</v>
      </c>
      <c r="X1133">
        <v>0.79</v>
      </c>
      <c r="Y1133">
        <v>323578</v>
      </c>
      <c r="Z1133">
        <v>11984</v>
      </c>
      <c r="AA1133">
        <v>0.69</v>
      </c>
      <c r="AB1133">
        <v>27</v>
      </c>
      <c r="AC1133">
        <v>17</v>
      </c>
      <c r="AD1133">
        <v>10</v>
      </c>
      <c r="AE1133">
        <v>62.96</v>
      </c>
      <c r="AF1133">
        <v>9</v>
      </c>
      <c r="AG1133">
        <v>14</v>
      </c>
      <c r="AH1133">
        <v>9</v>
      </c>
      <c r="AI1133">
        <v>4</v>
      </c>
    </row>
    <row r="1134" spans="1:35" x14ac:dyDescent="0.2">
      <c r="A1134" s="102">
        <v>5407</v>
      </c>
      <c r="B1134">
        <v>1969</v>
      </c>
      <c r="C1134" t="s">
        <v>1323</v>
      </c>
      <c r="D1134" t="s">
        <v>1049</v>
      </c>
      <c r="E1134">
        <v>1720</v>
      </c>
      <c r="F1134">
        <v>1714</v>
      </c>
      <c r="G1134">
        <v>500</v>
      </c>
      <c r="H1134" t="s">
        <v>1039</v>
      </c>
      <c r="I1134">
        <v>9715</v>
      </c>
      <c r="J1134" t="s">
        <v>1305</v>
      </c>
      <c r="K1134" t="s">
        <v>1052</v>
      </c>
      <c r="L1134">
        <v>2193</v>
      </c>
      <c r="M1134">
        <v>2202</v>
      </c>
      <c r="N1134">
        <v>400</v>
      </c>
      <c r="O1134" t="s">
        <v>1042</v>
      </c>
      <c r="P1134">
        <v>0.76660901445735496</v>
      </c>
      <c r="Q1134">
        <v>0.80861578151563396</v>
      </c>
      <c r="R1134">
        <v>0.272168159348946</v>
      </c>
      <c r="S1134" s="15">
        <v>4.6634489589929502E-2</v>
      </c>
      <c r="T1134">
        <v>7.6316811138929797E-3</v>
      </c>
      <c r="U1134">
        <v>7.6316811138929797E-3</v>
      </c>
      <c r="V1134">
        <v>3.37632681144154E-2</v>
      </c>
      <c r="W1134">
        <v>0.1</v>
      </c>
      <c r="X1134">
        <v>2.7</v>
      </c>
      <c r="Y1134">
        <v>323567</v>
      </c>
      <c r="Z1134">
        <v>19033</v>
      </c>
      <c r="AA1134">
        <v>0.85</v>
      </c>
      <c r="AB1134">
        <v>17</v>
      </c>
      <c r="AC1134">
        <v>11</v>
      </c>
      <c r="AD1134">
        <v>6</v>
      </c>
      <c r="AE1134">
        <v>64.709999999999994</v>
      </c>
      <c r="AF1134">
        <v>10</v>
      </c>
      <c r="AG1134">
        <v>10</v>
      </c>
      <c r="AH1134">
        <v>6</v>
      </c>
      <c r="AI1134">
        <v>1</v>
      </c>
    </row>
    <row r="1135" spans="1:35" x14ac:dyDescent="0.2">
      <c r="A1135" s="102">
        <v>3811</v>
      </c>
      <c r="B1135">
        <v>8802</v>
      </c>
      <c r="C1135" t="s">
        <v>1788</v>
      </c>
      <c r="D1135" t="s">
        <v>1059</v>
      </c>
      <c r="E1135">
        <v>1785.5</v>
      </c>
      <c r="F1135">
        <v>1795.5</v>
      </c>
      <c r="G1135">
        <v>600</v>
      </c>
      <c r="H1135" t="s">
        <v>1042</v>
      </c>
      <c r="I1135">
        <v>8905</v>
      </c>
      <c r="J1135" t="s">
        <v>1256</v>
      </c>
      <c r="K1135" t="s">
        <v>1059</v>
      </c>
      <c r="L1135">
        <v>1480</v>
      </c>
      <c r="M1135">
        <v>1524</v>
      </c>
      <c r="N1135">
        <v>700</v>
      </c>
      <c r="O1135" t="s">
        <v>1039</v>
      </c>
      <c r="P1135">
        <v>0.85926073989576301</v>
      </c>
      <c r="Q1135">
        <v>0.87101223451547205</v>
      </c>
      <c r="R1135">
        <v>0.497747697942447</v>
      </c>
      <c r="S1135">
        <v>2.8098333781938E-2</v>
      </c>
      <c r="T1135">
        <v>-0.28847778970563198</v>
      </c>
      <c r="U1135">
        <v>0.28847778970563198</v>
      </c>
      <c r="V1135">
        <v>0.441774781127729</v>
      </c>
      <c r="W1135">
        <v>-2.44</v>
      </c>
      <c r="X1135">
        <v>0.97</v>
      </c>
      <c r="Y1135">
        <v>323261</v>
      </c>
      <c r="Z1135">
        <v>14694</v>
      </c>
      <c r="AA1135">
        <v>0.73</v>
      </c>
      <c r="AB1135">
        <v>22</v>
      </c>
      <c r="AC1135">
        <v>14</v>
      </c>
      <c r="AD1135">
        <v>8</v>
      </c>
      <c r="AE1135">
        <v>63.64</v>
      </c>
      <c r="AF1135">
        <v>11</v>
      </c>
      <c r="AG1135">
        <v>8</v>
      </c>
      <c r="AH1135">
        <v>4</v>
      </c>
      <c r="AI1135">
        <v>10</v>
      </c>
    </row>
    <row r="1136" spans="1:35" x14ac:dyDescent="0.2">
      <c r="A1136" s="102">
        <v>1892</v>
      </c>
      <c r="B1136">
        <v>7729</v>
      </c>
      <c r="C1136" t="s">
        <v>491</v>
      </c>
      <c r="D1136" t="s">
        <v>1048</v>
      </c>
      <c r="E1136">
        <v>3485</v>
      </c>
      <c r="F1136">
        <v>3560</v>
      </c>
      <c r="G1136">
        <v>300</v>
      </c>
      <c r="H1136" t="s">
        <v>1039</v>
      </c>
      <c r="I1136">
        <v>9934</v>
      </c>
      <c r="J1136" t="s">
        <v>1188</v>
      </c>
      <c r="K1136" t="s">
        <v>1046</v>
      </c>
      <c r="L1136">
        <v>2313</v>
      </c>
      <c r="M1136">
        <v>2287</v>
      </c>
      <c r="N1136">
        <v>500</v>
      </c>
      <c r="O1136" t="s">
        <v>1042</v>
      </c>
      <c r="P1136">
        <v>0.84955028998955295</v>
      </c>
      <c r="Q1136">
        <v>0.92004589360667299</v>
      </c>
      <c r="R1136">
        <v>0.19238333531299701</v>
      </c>
      <c r="S1136" s="15">
        <v>6.2748293390721396E-2</v>
      </c>
      <c r="T1136">
        <v>1.36078707167677</v>
      </c>
      <c r="U1136">
        <v>1.36078707167677</v>
      </c>
      <c r="V1136">
        <v>0.75253292726489696</v>
      </c>
      <c r="W1136">
        <v>9.02</v>
      </c>
      <c r="X1136">
        <v>7.07</v>
      </c>
      <c r="Y1136">
        <v>323195</v>
      </c>
      <c r="Z1136">
        <v>14691</v>
      </c>
      <c r="AA1136">
        <v>0.84</v>
      </c>
      <c r="AB1136">
        <v>22</v>
      </c>
      <c r="AC1136">
        <v>13</v>
      </c>
      <c r="AD1136">
        <v>9</v>
      </c>
      <c r="AE1136">
        <v>59.09</v>
      </c>
      <c r="AF1136">
        <v>10</v>
      </c>
      <c r="AG1136">
        <v>10</v>
      </c>
      <c r="AH1136">
        <v>6</v>
      </c>
      <c r="AI1136">
        <v>6</v>
      </c>
    </row>
    <row r="1137" spans="1:35" x14ac:dyDescent="0.2">
      <c r="A1137" s="102">
        <v>4865</v>
      </c>
      <c r="B1137">
        <v>2587</v>
      </c>
      <c r="C1137" t="s">
        <v>1438</v>
      </c>
      <c r="D1137" t="s">
        <v>1065</v>
      </c>
      <c r="E1137">
        <v>4135</v>
      </c>
      <c r="F1137">
        <v>4285</v>
      </c>
      <c r="G1137">
        <v>200</v>
      </c>
      <c r="H1137" t="s">
        <v>1039</v>
      </c>
      <c r="I1137">
        <v>9513</v>
      </c>
      <c r="J1137" t="s">
        <v>1201</v>
      </c>
      <c r="K1137" t="s">
        <v>1085</v>
      </c>
      <c r="L1137">
        <v>1970</v>
      </c>
      <c r="M1137">
        <v>2002</v>
      </c>
      <c r="N1137">
        <v>400</v>
      </c>
      <c r="O1137" t="s">
        <v>1042</v>
      </c>
      <c r="P1137">
        <v>0.87728808087974697</v>
      </c>
      <c r="Q1137">
        <v>0.83360979810158897</v>
      </c>
      <c r="R1137">
        <v>6.3299644650842597E-4</v>
      </c>
      <c r="S1137" s="15">
        <v>1.4741380939360499E-2</v>
      </c>
      <c r="T1137">
        <v>3.8130706480202701</v>
      </c>
      <c r="U1137">
        <v>3.8130706480202701</v>
      </c>
      <c r="V1137">
        <v>2.23870247169218</v>
      </c>
      <c r="W1137">
        <v>12.2</v>
      </c>
      <c r="X1137">
        <v>6.56</v>
      </c>
      <c r="Y1137">
        <v>323148</v>
      </c>
      <c r="Z1137">
        <v>17953</v>
      </c>
      <c r="AA1137">
        <v>0.98</v>
      </c>
      <c r="AB1137">
        <v>18</v>
      </c>
      <c r="AC1137">
        <v>13</v>
      </c>
      <c r="AD1137">
        <v>5</v>
      </c>
      <c r="AE1137">
        <v>72.22</v>
      </c>
      <c r="AF1137">
        <v>12</v>
      </c>
      <c r="AG1137">
        <v>7</v>
      </c>
      <c r="AH1137">
        <v>2</v>
      </c>
      <c r="AI1137">
        <v>9</v>
      </c>
    </row>
    <row r="1138" spans="1:35" x14ac:dyDescent="0.2">
      <c r="A1138" s="102">
        <v>1005</v>
      </c>
      <c r="B1138">
        <v>2433</v>
      </c>
      <c r="C1138" t="s">
        <v>1390</v>
      </c>
      <c r="D1138" t="s">
        <v>1052</v>
      </c>
      <c r="E1138">
        <v>1180</v>
      </c>
      <c r="F1138">
        <v>1209</v>
      </c>
      <c r="G1138">
        <v>900</v>
      </c>
      <c r="H1138" t="s">
        <v>1042</v>
      </c>
      <c r="I1138">
        <v>3632</v>
      </c>
      <c r="J1138" t="s">
        <v>1764</v>
      </c>
      <c r="K1138" t="s">
        <v>1041</v>
      </c>
      <c r="L1138">
        <v>435</v>
      </c>
      <c r="M1138">
        <v>439</v>
      </c>
      <c r="N1138">
        <v>2500</v>
      </c>
      <c r="O1138" t="s">
        <v>1039</v>
      </c>
      <c r="P1138">
        <v>0.94211340686568801</v>
      </c>
      <c r="Q1138">
        <v>0.93856471125070295</v>
      </c>
      <c r="R1138">
        <v>3.6609015117596497E-2</v>
      </c>
      <c r="S1138">
        <v>2.49428666570576E-2</v>
      </c>
      <c r="T1138">
        <v>-0.56650212717496895</v>
      </c>
      <c r="U1138">
        <v>0.56650212717496895</v>
      </c>
      <c r="V1138">
        <v>0.77107535001730299</v>
      </c>
      <c r="W1138">
        <v>-6.6</v>
      </c>
      <c r="X1138">
        <v>0.86</v>
      </c>
      <c r="Y1138">
        <v>322965</v>
      </c>
      <c r="Z1138">
        <v>13457</v>
      </c>
      <c r="AA1138">
        <v>0.63</v>
      </c>
      <c r="AB1138">
        <v>24</v>
      </c>
      <c r="AC1138">
        <v>13</v>
      </c>
      <c r="AD1138">
        <v>11</v>
      </c>
      <c r="AE1138">
        <v>54.17</v>
      </c>
      <c r="AF1138">
        <v>10</v>
      </c>
      <c r="AG1138">
        <v>11</v>
      </c>
      <c r="AH1138">
        <v>10</v>
      </c>
      <c r="AI1138">
        <v>3</v>
      </c>
    </row>
    <row r="1139" spans="1:35" x14ac:dyDescent="0.2">
      <c r="A1139" s="102">
        <v>1349</v>
      </c>
      <c r="B1139">
        <v>4042</v>
      </c>
      <c r="C1139" t="s">
        <v>1271</v>
      </c>
      <c r="D1139" t="s">
        <v>1062</v>
      </c>
      <c r="E1139">
        <v>1318</v>
      </c>
      <c r="F1139">
        <v>1345</v>
      </c>
      <c r="G1139">
        <v>800</v>
      </c>
      <c r="H1139" t="s">
        <v>1039</v>
      </c>
      <c r="I1139">
        <v>8601</v>
      </c>
      <c r="J1139" t="s">
        <v>22</v>
      </c>
      <c r="K1139" t="s">
        <v>1181</v>
      </c>
      <c r="L1139">
        <v>435</v>
      </c>
      <c r="M1139">
        <v>433.1</v>
      </c>
      <c r="N1139">
        <v>2500</v>
      </c>
      <c r="O1139" t="s">
        <v>1042</v>
      </c>
      <c r="P1139">
        <v>0.91932127370231498</v>
      </c>
      <c r="Q1139">
        <v>0.931263751266865</v>
      </c>
      <c r="R1139">
        <v>0.32995992254897299</v>
      </c>
      <c r="S1139">
        <v>5.4319708960667004E-3</v>
      </c>
      <c r="T1139">
        <v>0.97270923200690496</v>
      </c>
      <c r="U1139">
        <v>0.97270923200690496</v>
      </c>
      <c r="V1139">
        <v>0.56790771492244796</v>
      </c>
      <c r="W1139">
        <v>4.25</v>
      </c>
      <c r="X1139">
        <v>0.63</v>
      </c>
      <c r="Y1139">
        <v>322949</v>
      </c>
      <c r="Z1139">
        <v>17942</v>
      </c>
      <c r="AA1139">
        <v>0.88</v>
      </c>
      <c r="AB1139">
        <v>18</v>
      </c>
      <c r="AC1139">
        <v>10</v>
      </c>
      <c r="AD1139">
        <v>8</v>
      </c>
      <c r="AE1139">
        <v>55.56</v>
      </c>
      <c r="AF1139">
        <v>11</v>
      </c>
      <c r="AG1139">
        <v>8</v>
      </c>
      <c r="AH1139">
        <v>3</v>
      </c>
      <c r="AI1139">
        <v>7</v>
      </c>
    </row>
    <row r="1140" spans="1:35" x14ac:dyDescent="0.2">
      <c r="A1140" s="102">
        <v>5284</v>
      </c>
      <c r="B1140">
        <v>4321</v>
      </c>
      <c r="C1140" t="s">
        <v>1735</v>
      </c>
      <c r="D1140" t="s">
        <v>1052</v>
      </c>
      <c r="E1140">
        <v>497</v>
      </c>
      <c r="F1140">
        <v>503</v>
      </c>
      <c r="G1140">
        <v>1800</v>
      </c>
      <c r="H1140" t="s">
        <v>1039</v>
      </c>
      <c r="I1140">
        <v>7270</v>
      </c>
      <c r="J1140" t="s">
        <v>1768</v>
      </c>
      <c r="K1140" t="s">
        <v>1055</v>
      </c>
      <c r="L1140">
        <v>2152</v>
      </c>
      <c r="M1140">
        <v>2220.5</v>
      </c>
      <c r="N1140">
        <v>400</v>
      </c>
      <c r="O1140" t="s">
        <v>1042</v>
      </c>
      <c r="P1140">
        <v>0.93896979435398897</v>
      </c>
      <c r="Q1140">
        <v>0.814408714649274</v>
      </c>
      <c r="R1140">
        <v>0.33101218387718001</v>
      </c>
      <c r="S1140">
        <v>6.82832424771906E-2</v>
      </c>
      <c r="T1140">
        <v>0.85890923334925195</v>
      </c>
      <c r="U1140">
        <v>0.85890923334925195</v>
      </c>
      <c r="V1140">
        <v>1.2007159710745401</v>
      </c>
      <c r="W1140">
        <v>6.13</v>
      </c>
      <c r="X1140">
        <v>1.94</v>
      </c>
      <c r="Y1140">
        <v>322723</v>
      </c>
      <c r="Z1140">
        <v>14669</v>
      </c>
      <c r="AA1140">
        <v>0.66</v>
      </c>
      <c r="AB1140">
        <v>22</v>
      </c>
      <c r="AC1140">
        <v>11</v>
      </c>
      <c r="AD1140">
        <v>11</v>
      </c>
      <c r="AE1140">
        <v>50</v>
      </c>
      <c r="AF1140">
        <v>11</v>
      </c>
      <c r="AG1140">
        <v>10</v>
      </c>
      <c r="AH1140">
        <v>5</v>
      </c>
      <c r="AI1140">
        <v>7</v>
      </c>
    </row>
    <row r="1141" spans="1:35" x14ac:dyDescent="0.2">
      <c r="A1141" s="102">
        <v>5498</v>
      </c>
      <c r="B1141">
        <v>2503</v>
      </c>
      <c r="C1141" t="s">
        <v>1572</v>
      </c>
      <c r="D1141" t="s">
        <v>1065</v>
      </c>
      <c r="E1141">
        <v>2080</v>
      </c>
      <c r="F1141">
        <v>2077.5</v>
      </c>
      <c r="G1141">
        <v>400</v>
      </c>
      <c r="H1141" t="s">
        <v>1042</v>
      </c>
      <c r="I1141">
        <v>4553</v>
      </c>
      <c r="J1141" t="s">
        <v>991</v>
      </c>
      <c r="K1141" t="s">
        <v>1060</v>
      </c>
      <c r="L1141">
        <v>2300</v>
      </c>
      <c r="M1141">
        <v>2290</v>
      </c>
      <c r="N1141">
        <v>400</v>
      </c>
      <c r="O1141" t="s">
        <v>1039</v>
      </c>
      <c r="P1141">
        <v>0.769071603984403</v>
      </c>
      <c r="Q1141">
        <v>0.80407438906667095</v>
      </c>
      <c r="R1141">
        <v>0.12847821095575901</v>
      </c>
      <c r="S1141">
        <v>2.3645389066554699E-2</v>
      </c>
      <c r="T1141">
        <v>-1.28058110936706</v>
      </c>
      <c r="U1141">
        <v>1.28058110936706</v>
      </c>
      <c r="V1141">
        <v>1.4370278009637001</v>
      </c>
      <c r="W1141">
        <v>-6.13</v>
      </c>
      <c r="X1141">
        <v>9.2799999999999994</v>
      </c>
      <c r="Y1141">
        <v>322496</v>
      </c>
      <c r="Z1141">
        <v>21500</v>
      </c>
      <c r="AA1141">
        <v>1.03</v>
      </c>
      <c r="AB1141">
        <v>15</v>
      </c>
      <c r="AC1141">
        <v>11</v>
      </c>
      <c r="AD1141">
        <v>4</v>
      </c>
      <c r="AE1141">
        <v>73.33</v>
      </c>
      <c r="AF1141">
        <v>12</v>
      </c>
      <c r="AG1141">
        <v>8</v>
      </c>
      <c r="AH1141">
        <v>4</v>
      </c>
      <c r="AI1141">
        <v>3</v>
      </c>
    </row>
    <row r="1142" spans="1:35" x14ac:dyDescent="0.2">
      <c r="A1142" s="102">
        <v>3524</v>
      </c>
      <c r="B1142">
        <v>8056</v>
      </c>
      <c r="C1142" t="s">
        <v>4150</v>
      </c>
      <c r="D1142" t="s">
        <v>1041</v>
      </c>
      <c r="E1142">
        <v>3175</v>
      </c>
      <c r="F1142">
        <v>3165</v>
      </c>
      <c r="G1142">
        <v>300</v>
      </c>
      <c r="H1142" t="s">
        <v>1039</v>
      </c>
      <c r="I1142">
        <v>8802</v>
      </c>
      <c r="J1142" t="s">
        <v>1788</v>
      </c>
      <c r="K1142" t="s">
        <v>1059</v>
      </c>
      <c r="L1142">
        <v>1785.5</v>
      </c>
      <c r="M1142">
        <v>1795.5</v>
      </c>
      <c r="N1142">
        <v>500</v>
      </c>
      <c r="O1142" t="s">
        <v>1042</v>
      </c>
      <c r="P1142">
        <v>0.98261375502848103</v>
      </c>
      <c r="Q1142">
        <v>0.87910729915156705</v>
      </c>
      <c r="R1142">
        <v>8.11458549679602E-4</v>
      </c>
      <c r="S1142">
        <v>7.5004483313508303E-3</v>
      </c>
      <c r="T1142">
        <v>0.54518330621121203</v>
      </c>
      <c r="U1142">
        <v>0.54518330621121203</v>
      </c>
      <c r="V1142">
        <v>0.443358459543643</v>
      </c>
      <c r="W1142">
        <v>2.37</v>
      </c>
      <c r="X1142">
        <v>5.45</v>
      </c>
      <c r="Y1142">
        <v>322290</v>
      </c>
      <c r="Z1142">
        <v>18958</v>
      </c>
      <c r="AA1142">
        <v>1.0900000000000001</v>
      </c>
      <c r="AB1142">
        <v>17</v>
      </c>
      <c r="AC1142">
        <v>11</v>
      </c>
      <c r="AD1142">
        <v>6</v>
      </c>
      <c r="AE1142">
        <v>64.709999999999994</v>
      </c>
      <c r="AF1142">
        <v>13</v>
      </c>
      <c r="AG1142">
        <v>9</v>
      </c>
      <c r="AH1142">
        <v>3</v>
      </c>
      <c r="AI1142">
        <v>5</v>
      </c>
    </row>
    <row r="1143" spans="1:35" x14ac:dyDescent="0.2">
      <c r="A1143" s="102">
        <v>3307</v>
      </c>
      <c r="B1143">
        <v>3099</v>
      </c>
      <c r="C1143" t="s">
        <v>33</v>
      </c>
      <c r="D1143" t="s">
        <v>1063</v>
      </c>
      <c r="E1143">
        <v>651</v>
      </c>
      <c r="F1143">
        <v>690</v>
      </c>
      <c r="G1143">
        <v>1600</v>
      </c>
      <c r="H1143" t="s">
        <v>1039</v>
      </c>
      <c r="I1143">
        <v>6326</v>
      </c>
      <c r="J1143" t="s">
        <v>1763</v>
      </c>
      <c r="K1143" t="s">
        <v>1051</v>
      </c>
      <c r="L1143">
        <v>1345.5</v>
      </c>
      <c r="M1143">
        <v>1365</v>
      </c>
      <c r="N1143">
        <v>800</v>
      </c>
      <c r="O1143" t="s">
        <v>1042</v>
      </c>
      <c r="P1143">
        <v>0.91368192220372602</v>
      </c>
      <c r="Q1143">
        <v>0.88505025120315395</v>
      </c>
      <c r="R1143" s="15">
        <v>0.22904152824271101</v>
      </c>
      <c r="S1143" s="15">
        <v>7.6913907602494197E-2</v>
      </c>
      <c r="T1143">
        <v>0.56516285735048</v>
      </c>
      <c r="U1143">
        <v>0.56516285735048</v>
      </c>
      <c r="V1143">
        <v>0.52068045749071101</v>
      </c>
      <c r="W1143">
        <v>3.1</v>
      </c>
      <c r="X1143">
        <v>1.1000000000000001</v>
      </c>
      <c r="Y1143">
        <v>322227</v>
      </c>
      <c r="Z1143">
        <v>20139</v>
      </c>
      <c r="AA1143">
        <v>0.93</v>
      </c>
      <c r="AB1143">
        <v>16</v>
      </c>
      <c r="AC1143">
        <v>10</v>
      </c>
      <c r="AD1143">
        <v>6</v>
      </c>
      <c r="AE1143">
        <v>62.5</v>
      </c>
      <c r="AF1143">
        <v>12</v>
      </c>
      <c r="AG1143">
        <v>7</v>
      </c>
      <c r="AH1143">
        <v>2</v>
      </c>
      <c r="AI1143">
        <v>7</v>
      </c>
    </row>
    <row r="1144" spans="1:35" x14ac:dyDescent="0.2">
      <c r="A1144" s="102">
        <v>1752</v>
      </c>
      <c r="B1144">
        <v>6028</v>
      </c>
      <c r="C1144" t="s">
        <v>498</v>
      </c>
      <c r="D1144" t="s">
        <v>1052</v>
      </c>
      <c r="E1144">
        <v>6010</v>
      </c>
      <c r="F1144">
        <v>6320</v>
      </c>
      <c r="G1144">
        <v>100</v>
      </c>
      <c r="H1144" t="s">
        <v>1039</v>
      </c>
      <c r="I1144">
        <v>7282</v>
      </c>
      <c r="J1144" t="s">
        <v>1236</v>
      </c>
      <c r="K1144" t="s">
        <v>1055</v>
      </c>
      <c r="L1144">
        <v>2049</v>
      </c>
      <c r="M1144">
        <v>2116</v>
      </c>
      <c r="N1144">
        <v>300</v>
      </c>
      <c r="O1144" t="s">
        <v>1042</v>
      </c>
      <c r="P1144">
        <v>0.97432919499760395</v>
      </c>
      <c r="Q1144">
        <v>0.92296320658225095</v>
      </c>
      <c r="R1144" s="15">
        <v>2.68237061817697E-3</v>
      </c>
      <c r="S1144">
        <v>2.74788777032192E-2</v>
      </c>
      <c r="T1144">
        <v>0.690508842592787</v>
      </c>
      <c r="U1144">
        <v>0.690508842592787</v>
      </c>
      <c r="V1144">
        <v>0.66184326981470099</v>
      </c>
      <c r="W1144">
        <v>5.05</v>
      </c>
      <c r="X1144">
        <v>0.44</v>
      </c>
      <c r="Y1144">
        <v>321919</v>
      </c>
      <c r="Z1144">
        <v>26827</v>
      </c>
      <c r="AA1144">
        <v>1.72</v>
      </c>
      <c r="AB1144">
        <v>12</v>
      </c>
      <c r="AC1144">
        <v>8</v>
      </c>
      <c r="AD1144">
        <v>4</v>
      </c>
      <c r="AE1144">
        <v>66.67</v>
      </c>
      <c r="AF1144">
        <v>11</v>
      </c>
      <c r="AG1144">
        <v>8</v>
      </c>
      <c r="AH1144">
        <v>1</v>
      </c>
      <c r="AI1144">
        <v>3</v>
      </c>
    </row>
    <row r="1145" spans="1:35" x14ac:dyDescent="0.2">
      <c r="A1145" s="102">
        <v>2568</v>
      </c>
      <c r="B1145">
        <v>4188</v>
      </c>
      <c r="C1145" t="s">
        <v>1205</v>
      </c>
      <c r="D1145" t="s">
        <v>1062</v>
      </c>
      <c r="E1145">
        <v>612.79999999999995</v>
      </c>
      <c r="F1145">
        <v>621.70000000000005</v>
      </c>
      <c r="G1145">
        <v>1400</v>
      </c>
      <c r="H1145" t="s">
        <v>1042</v>
      </c>
      <c r="I1145">
        <v>9678</v>
      </c>
      <c r="J1145" t="s">
        <v>1766</v>
      </c>
      <c r="K1145" t="s">
        <v>1052</v>
      </c>
      <c r="L1145">
        <v>2160</v>
      </c>
      <c r="M1145">
        <v>2207</v>
      </c>
      <c r="N1145">
        <v>400</v>
      </c>
      <c r="O1145" t="s">
        <v>1039</v>
      </c>
      <c r="P1145">
        <v>0.93270184362867403</v>
      </c>
      <c r="Q1145">
        <v>0.90417101898018504</v>
      </c>
      <c r="R1145">
        <v>0.26237524961203401</v>
      </c>
      <c r="S1145">
        <v>8.71555792867343E-2</v>
      </c>
      <c r="T1145">
        <v>-1.4888811758588201</v>
      </c>
      <c r="U1145">
        <v>1.4888811758588201</v>
      </c>
      <c r="V1145">
        <v>1.42449203721095</v>
      </c>
      <c r="W1145">
        <v>-6.94</v>
      </c>
      <c r="X1145">
        <v>1.41</v>
      </c>
      <c r="Y1145">
        <v>321849</v>
      </c>
      <c r="Z1145">
        <v>16939</v>
      </c>
      <c r="AA1145">
        <v>0.85</v>
      </c>
      <c r="AB1145">
        <v>19</v>
      </c>
      <c r="AC1145">
        <v>13</v>
      </c>
      <c r="AD1145">
        <v>6</v>
      </c>
      <c r="AE1145">
        <v>68.42</v>
      </c>
      <c r="AF1145">
        <v>14</v>
      </c>
      <c r="AG1145">
        <v>7</v>
      </c>
      <c r="AH1145">
        <v>2</v>
      </c>
      <c r="AI1145">
        <v>10</v>
      </c>
    </row>
    <row r="1146" spans="1:35" x14ac:dyDescent="0.2">
      <c r="A1146" s="102">
        <v>3198</v>
      </c>
      <c r="B1146">
        <v>4919</v>
      </c>
      <c r="C1146" t="s">
        <v>613</v>
      </c>
      <c r="D1146" t="s">
        <v>1062</v>
      </c>
      <c r="E1146">
        <v>4860</v>
      </c>
      <c r="F1146">
        <v>4930</v>
      </c>
      <c r="G1146">
        <v>200</v>
      </c>
      <c r="H1146" t="s">
        <v>1042</v>
      </c>
      <c r="I1146">
        <v>9706</v>
      </c>
      <c r="J1146" t="s">
        <v>1129</v>
      </c>
      <c r="K1146" t="s">
        <v>1059</v>
      </c>
      <c r="L1146">
        <v>4050</v>
      </c>
      <c r="M1146">
        <v>4255</v>
      </c>
      <c r="N1146">
        <v>200</v>
      </c>
      <c r="O1146" t="s">
        <v>1039</v>
      </c>
      <c r="P1146">
        <v>0.87355963812008797</v>
      </c>
      <c r="Q1146">
        <v>0.88844919027748204</v>
      </c>
      <c r="R1146">
        <v>3.6989307849592298E-2</v>
      </c>
      <c r="S1146">
        <v>2.13011006481182E-4</v>
      </c>
      <c r="T1146">
        <v>-0.54313459841186496</v>
      </c>
      <c r="U1146">
        <v>0.54313459841186496</v>
      </c>
      <c r="V1146">
        <v>0.357782909812567</v>
      </c>
      <c r="W1146">
        <v>-3.84</v>
      </c>
      <c r="X1146">
        <v>13.69</v>
      </c>
      <c r="Y1146">
        <v>321813</v>
      </c>
      <c r="Z1146">
        <v>24755</v>
      </c>
      <c r="AA1146">
        <v>1.25</v>
      </c>
      <c r="AB1146">
        <v>13</v>
      </c>
      <c r="AC1146">
        <v>9</v>
      </c>
      <c r="AD1146">
        <v>4</v>
      </c>
      <c r="AE1146">
        <v>69.23</v>
      </c>
      <c r="AF1146">
        <v>7</v>
      </c>
      <c r="AG1146">
        <v>9</v>
      </c>
      <c r="AH1146">
        <v>4</v>
      </c>
      <c r="AI1146">
        <v>0</v>
      </c>
    </row>
    <row r="1147" spans="1:35" x14ac:dyDescent="0.2">
      <c r="A1147" s="102">
        <v>1196</v>
      </c>
      <c r="B1147">
        <v>6269</v>
      </c>
      <c r="C1147" t="s">
        <v>1360</v>
      </c>
      <c r="D1147" t="s">
        <v>1051</v>
      </c>
      <c r="E1147">
        <v>1629</v>
      </c>
      <c r="F1147">
        <v>1669</v>
      </c>
      <c r="G1147">
        <v>500</v>
      </c>
      <c r="H1147" t="s">
        <v>1039</v>
      </c>
      <c r="I1147">
        <v>7751</v>
      </c>
      <c r="J1147" t="s">
        <v>1376</v>
      </c>
      <c r="K1147" t="s">
        <v>1044</v>
      </c>
      <c r="L1147">
        <v>2223</v>
      </c>
      <c r="M1147">
        <v>2253</v>
      </c>
      <c r="N1147">
        <v>400</v>
      </c>
      <c r="O1147" t="s">
        <v>1042</v>
      </c>
      <c r="P1147">
        <v>0.87115776801328804</v>
      </c>
      <c r="Q1147">
        <v>0.93417001361230201</v>
      </c>
      <c r="R1147">
        <v>0.34356171485283299</v>
      </c>
      <c r="S1147">
        <v>1.70996925177627E-2</v>
      </c>
      <c r="T1147">
        <v>0.59713051914362003</v>
      </c>
      <c r="U1147">
        <v>0.59713051914362003</v>
      </c>
      <c r="V1147">
        <v>0.44881993789482</v>
      </c>
      <c r="W1147">
        <v>8.4600000000000009</v>
      </c>
      <c r="X1147">
        <v>7.4</v>
      </c>
      <c r="Y1147">
        <v>321351</v>
      </c>
      <c r="Z1147">
        <v>21423</v>
      </c>
      <c r="AA1147">
        <v>1.24</v>
      </c>
      <c r="AB1147">
        <v>15</v>
      </c>
      <c r="AC1147">
        <v>9</v>
      </c>
      <c r="AD1147">
        <v>6</v>
      </c>
      <c r="AE1147">
        <v>60</v>
      </c>
      <c r="AF1147">
        <v>9</v>
      </c>
      <c r="AG1147">
        <v>7</v>
      </c>
      <c r="AH1147">
        <v>6</v>
      </c>
      <c r="AI1147">
        <v>2</v>
      </c>
    </row>
    <row r="1148" spans="1:35" x14ac:dyDescent="0.2">
      <c r="A1148" s="102">
        <v>3250</v>
      </c>
      <c r="B1148">
        <v>4704</v>
      </c>
      <c r="C1148" t="s">
        <v>1002</v>
      </c>
      <c r="D1148" t="s">
        <v>1041</v>
      </c>
      <c r="E1148">
        <v>5400</v>
      </c>
      <c r="F1148">
        <v>5370</v>
      </c>
      <c r="G1148">
        <v>200</v>
      </c>
      <c r="H1148" t="s">
        <v>1039</v>
      </c>
      <c r="I1148">
        <v>6952</v>
      </c>
      <c r="J1148" t="s">
        <v>395</v>
      </c>
      <c r="K1148" t="s">
        <v>1044</v>
      </c>
      <c r="L1148">
        <v>1689</v>
      </c>
      <c r="M1148">
        <v>1695</v>
      </c>
      <c r="N1148">
        <v>600</v>
      </c>
      <c r="O1148" t="s">
        <v>1042</v>
      </c>
      <c r="P1148">
        <v>0.85273124838270498</v>
      </c>
      <c r="Q1148">
        <v>0.88711086075524903</v>
      </c>
      <c r="R1148">
        <v>2.5207547486401902E-2</v>
      </c>
      <c r="S1148">
        <v>6.6970059429246795E-4</v>
      </c>
      <c r="T1148">
        <v>0.64757066847129896</v>
      </c>
      <c r="U1148">
        <v>0.64757066847129896</v>
      </c>
      <c r="V1148">
        <v>0.90520944308275997</v>
      </c>
      <c r="W1148">
        <v>5.23</v>
      </c>
      <c r="X1148">
        <v>5.31</v>
      </c>
      <c r="Y1148">
        <v>321287</v>
      </c>
      <c r="Z1148">
        <v>21419</v>
      </c>
      <c r="AA1148">
        <v>1.1299999999999999</v>
      </c>
      <c r="AB1148">
        <v>15</v>
      </c>
      <c r="AC1148">
        <v>10</v>
      </c>
      <c r="AD1148">
        <v>5</v>
      </c>
      <c r="AE1148">
        <v>66.67</v>
      </c>
      <c r="AF1148">
        <v>15</v>
      </c>
      <c r="AG1148">
        <v>5</v>
      </c>
      <c r="AH1148">
        <v>0</v>
      </c>
      <c r="AI1148">
        <v>10</v>
      </c>
    </row>
    <row r="1149" spans="1:35" x14ac:dyDescent="0.2">
      <c r="A1149" s="102">
        <v>4658</v>
      </c>
      <c r="B1149">
        <v>4911</v>
      </c>
      <c r="C1149" t="s">
        <v>1767</v>
      </c>
      <c r="D1149" t="s">
        <v>1062</v>
      </c>
      <c r="E1149">
        <v>6420</v>
      </c>
      <c r="F1149">
        <v>6503</v>
      </c>
      <c r="G1149">
        <v>100</v>
      </c>
      <c r="H1149" t="s">
        <v>1042</v>
      </c>
      <c r="I1149">
        <v>5423</v>
      </c>
      <c r="J1149" t="s">
        <v>1670</v>
      </c>
      <c r="K1149" t="s">
        <v>1081</v>
      </c>
      <c r="L1149">
        <v>767</v>
      </c>
      <c r="M1149">
        <v>776</v>
      </c>
      <c r="N1149">
        <v>800</v>
      </c>
      <c r="O1149" t="s">
        <v>1039</v>
      </c>
      <c r="P1149">
        <v>0.66197095080933099</v>
      </c>
      <c r="Q1149">
        <v>0.84176089798444498</v>
      </c>
      <c r="R1149">
        <v>0.23830785285711301</v>
      </c>
      <c r="S1149">
        <v>3.2460276950615499E-2</v>
      </c>
      <c r="T1149">
        <v>-1.4199912122665099</v>
      </c>
      <c r="U1149">
        <v>1.4199912122665099</v>
      </c>
      <c r="V1149">
        <v>1.4835084588516501</v>
      </c>
      <c r="W1149">
        <v>-10.88</v>
      </c>
      <c r="X1149">
        <v>4.54</v>
      </c>
      <c r="Y1149">
        <v>321079</v>
      </c>
      <c r="Z1149">
        <v>14594</v>
      </c>
      <c r="AA1149">
        <v>0.82</v>
      </c>
      <c r="AB1149">
        <v>22</v>
      </c>
      <c r="AC1149">
        <v>14</v>
      </c>
      <c r="AD1149">
        <v>8</v>
      </c>
      <c r="AE1149">
        <v>63.64</v>
      </c>
      <c r="AF1149">
        <v>10</v>
      </c>
      <c r="AG1149">
        <v>12</v>
      </c>
      <c r="AH1149">
        <v>5</v>
      </c>
      <c r="AI1149">
        <v>5</v>
      </c>
    </row>
    <row r="1150" spans="1:35" x14ac:dyDescent="0.2">
      <c r="A1150" s="102">
        <v>1318</v>
      </c>
      <c r="B1150">
        <v>4205</v>
      </c>
      <c r="C1150" t="s">
        <v>1149</v>
      </c>
      <c r="D1150" t="s">
        <v>1062</v>
      </c>
      <c r="E1150">
        <v>968</v>
      </c>
      <c r="F1150">
        <v>968</v>
      </c>
      <c r="G1150">
        <v>700</v>
      </c>
      <c r="H1150" t="s">
        <v>1042</v>
      </c>
      <c r="I1150">
        <v>6963</v>
      </c>
      <c r="J1150" t="s">
        <v>1569</v>
      </c>
      <c r="K1150" t="s">
        <v>1044</v>
      </c>
      <c r="L1150">
        <v>6970</v>
      </c>
      <c r="M1150">
        <v>7130</v>
      </c>
      <c r="N1150">
        <v>100</v>
      </c>
      <c r="O1150" t="s">
        <v>1039</v>
      </c>
      <c r="P1150">
        <v>0.97702846349192596</v>
      </c>
      <c r="Q1150">
        <v>0.931871703272802</v>
      </c>
      <c r="R1150">
        <v>9.9714294332535203E-2</v>
      </c>
      <c r="S1150">
        <v>7.1430092816186397E-2</v>
      </c>
      <c r="T1150">
        <v>-0.384679852582683</v>
      </c>
      <c r="U1150">
        <v>0.384679852582683</v>
      </c>
      <c r="V1150">
        <v>5.0870012415730201E-3</v>
      </c>
      <c r="W1150">
        <v>-2.09</v>
      </c>
      <c r="X1150">
        <v>4.96</v>
      </c>
      <c r="Y1150">
        <v>320819</v>
      </c>
      <c r="Z1150">
        <v>21388</v>
      </c>
      <c r="AA1150">
        <v>1.22</v>
      </c>
      <c r="AB1150">
        <v>15</v>
      </c>
      <c r="AC1150">
        <v>8</v>
      </c>
      <c r="AD1150">
        <v>7</v>
      </c>
      <c r="AE1150">
        <v>53.33</v>
      </c>
      <c r="AF1150">
        <v>12</v>
      </c>
      <c r="AG1150">
        <v>8</v>
      </c>
      <c r="AH1150">
        <v>4</v>
      </c>
      <c r="AI1150">
        <v>3</v>
      </c>
    </row>
    <row r="1151" spans="1:35" x14ac:dyDescent="0.2">
      <c r="A1151" s="102">
        <v>1768</v>
      </c>
      <c r="B1151">
        <v>2379</v>
      </c>
      <c r="C1151" t="s">
        <v>424</v>
      </c>
      <c r="D1151" t="s">
        <v>1052</v>
      </c>
      <c r="E1151">
        <v>2394</v>
      </c>
      <c r="F1151">
        <v>2554</v>
      </c>
      <c r="G1151">
        <v>300</v>
      </c>
      <c r="H1151" t="s">
        <v>1039</v>
      </c>
      <c r="I1151">
        <v>7203</v>
      </c>
      <c r="J1151" t="s">
        <v>1579</v>
      </c>
      <c r="K1151" t="s">
        <v>1055</v>
      </c>
      <c r="L1151">
        <v>6620</v>
      </c>
      <c r="M1151">
        <v>6658</v>
      </c>
      <c r="N1151">
        <v>100</v>
      </c>
      <c r="O1151" t="s">
        <v>1042</v>
      </c>
      <c r="P1151">
        <v>0.87704648266558405</v>
      </c>
      <c r="Q1151">
        <v>0.92258827872871096</v>
      </c>
      <c r="R1151">
        <v>0.321331805864842</v>
      </c>
      <c r="S1151">
        <v>4.4326883862144699E-3</v>
      </c>
      <c r="T1151">
        <v>0.392607256303181</v>
      </c>
      <c r="U1151">
        <v>0.392607256303181</v>
      </c>
      <c r="V1151">
        <v>0.16552830824987599</v>
      </c>
      <c r="W1151">
        <v>7.86</v>
      </c>
      <c r="X1151">
        <v>15.08</v>
      </c>
      <c r="Y1151">
        <v>320810</v>
      </c>
      <c r="Z1151">
        <v>13948</v>
      </c>
      <c r="AA1151">
        <v>0.98</v>
      </c>
      <c r="AB1151">
        <v>23</v>
      </c>
      <c r="AC1151">
        <v>15</v>
      </c>
      <c r="AD1151">
        <v>8</v>
      </c>
      <c r="AE1151">
        <v>65.22</v>
      </c>
      <c r="AF1151">
        <v>7</v>
      </c>
      <c r="AG1151">
        <v>14</v>
      </c>
      <c r="AH1151">
        <v>6</v>
      </c>
      <c r="AI1151">
        <v>3</v>
      </c>
    </row>
    <row r="1152" spans="1:35" x14ac:dyDescent="0.2">
      <c r="A1152" s="102">
        <v>2533</v>
      </c>
      <c r="B1152">
        <v>6113</v>
      </c>
      <c r="C1152" t="s">
        <v>1297</v>
      </c>
      <c r="D1152" t="s">
        <v>1051</v>
      </c>
      <c r="E1152">
        <v>985</v>
      </c>
      <c r="F1152">
        <v>981</v>
      </c>
      <c r="G1152">
        <v>1000</v>
      </c>
      <c r="H1152" t="s">
        <v>1039</v>
      </c>
      <c r="I1152">
        <v>6183</v>
      </c>
      <c r="J1152" t="s">
        <v>1217</v>
      </c>
      <c r="K1152" t="s">
        <v>1052</v>
      </c>
      <c r="L1152">
        <v>1265</v>
      </c>
      <c r="M1152">
        <v>1272</v>
      </c>
      <c r="N1152">
        <v>800</v>
      </c>
      <c r="O1152" t="s">
        <v>1042</v>
      </c>
      <c r="P1152">
        <v>0.96583521116000604</v>
      </c>
      <c r="Q1152">
        <v>0.90501009961954504</v>
      </c>
      <c r="R1152">
        <v>3.0096719197447001E-2</v>
      </c>
      <c r="S1152">
        <v>6.0832678215523598E-3</v>
      </c>
      <c r="T1152">
        <v>3.57196498273402E-3</v>
      </c>
      <c r="U1152">
        <v>3.57196498273402E-3</v>
      </c>
      <c r="V1152">
        <v>0.16120153966474299</v>
      </c>
      <c r="W1152">
        <v>0.02</v>
      </c>
      <c r="X1152">
        <v>3.6</v>
      </c>
      <c r="Y1152">
        <v>320525</v>
      </c>
      <c r="Z1152">
        <v>16026</v>
      </c>
      <c r="AA1152">
        <v>0.76</v>
      </c>
      <c r="AB1152">
        <v>20</v>
      </c>
      <c r="AC1152">
        <v>12</v>
      </c>
      <c r="AD1152">
        <v>8</v>
      </c>
      <c r="AE1152">
        <v>60</v>
      </c>
      <c r="AF1152">
        <v>9</v>
      </c>
      <c r="AG1152">
        <v>10</v>
      </c>
      <c r="AH1152">
        <v>8</v>
      </c>
      <c r="AI1152">
        <v>2</v>
      </c>
    </row>
    <row r="1153" spans="1:35" x14ac:dyDescent="0.2">
      <c r="A1153" s="102">
        <v>1101</v>
      </c>
      <c r="B1153">
        <v>6268</v>
      </c>
      <c r="C1153" t="s">
        <v>1365</v>
      </c>
      <c r="D1153" t="s">
        <v>1051</v>
      </c>
      <c r="E1153">
        <v>3350</v>
      </c>
      <c r="F1153">
        <v>3300</v>
      </c>
      <c r="G1153">
        <v>300</v>
      </c>
      <c r="H1153" t="s">
        <v>1039</v>
      </c>
      <c r="I1153">
        <v>6481</v>
      </c>
      <c r="J1153" t="s">
        <v>1359</v>
      </c>
      <c r="K1153" t="s">
        <v>1051</v>
      </c>
      <c r="L1153">
        <v>2649</v>
      </c>
      <c r="M1153">
        <v>2688</v>
      </c>
      <c r="N1153">
        <v>400</v>
      </c>
      <c r="O1153" t="s">
        <v>1042</v>
      </c>
      <c r="P1153">
        <v>0.97228098757523596</v>
      </c>
      <c r="Q1153">
        <v>0.93667193034531704</v>
      </c>
      <c r="R1153">
        <v>0.15944485862465099</v>
      </c>
      <c r="S1153">
        <v>5.2666192225738597E-3</v>
      </c>
      <c r="T1153">
        <v>1.45576153321589</v>
      </c>
      <c r="U1153">
        <v>1.45576153321589</v>
      </c>
      <c r="V1153">
        <v>2.1946045044126401</v>
      </c>
      <c r="W1153">
        <v>5.26</v>
      </c>
      <c r="X1153">
        <v>8.61</v>
      </c>
      <c r="Y1153">
        <v>320491</v>
      </c>
      <c r="Z1153">
        <v>29136</v>
      </c>
      <c r="AA1153">
        <v>1.61</v>
      </c>
      <c r="AB1153">
        <v>11</v>
      </c>
      <c r="AC1153">
        <v>8</v>
      </c>
      <c r="AD1153">
        <v>3</v>
      </c>
      <c r="AE1153">
        <v>72.73</v>
      </c>
      <c r="AF1153">
        <v>12</v>
      </c>
      <c r="AG1153">
        <v>6</v>
      </c>
      <c r="AH1153">
        <v>1</v>
      </c>
      <c r="AI1153">
        <v>4</v>
      </c>
    </row>
    <row r="1154" spans="1:35" x14ac:dyDescent="0.2">
      <c r="A1154" s="102">
        <v>1896</v>
      </c>
      <c r="B1154">
        <v>6028</v>
      </c>
      <c r="C1154" t="s">
        <v>498</v>
      </c>
      <c r="D1154" t="s">
        <v>1052</v>
      </c>
      <c r="E1154">
        <v>6010</v>
      </c>
      <c r="F1154">
        <v>6320</v>
      </c>
      <c r="G1154">
        <v>100</v>
      </c>
      <c r="H1154" t="s">
        <v>1039</v>
      </c>
      <c r="I1154">
        <v>8591</v>
      </c>
      <c r="J1154" t="s">
        <v>1161</v>
      </c>
      <c r="K1154" t="s">
        <v>1045</v>
      </c>
      <c r="L1154">
        <v>1279</v>
      </c>
      <c r="M1154">
        <v>1319.5</v>
      </c>
      <c r="N1154">
        <v>500</v>
      </c>
      <c r="O1154" t="s">
        <v>1042</v>
      </c>
      <c r="P1154">
        <v>0.90552322404578001</v>
      </c>
      <c r="Q1154">
        <v>0.919981756276254</v>
      </c>
      <c r="R1154">
        <v>0.14769573801251701</v>
      </c>
      <c r="S1154">
        <v>4.79426532778923E-4</v>
      </c>
      <c r="T1154">
        <v>2.63709570132974</v>
      </c>
      <c r="U1154">
        <v>2.63709570132974</v>
      </c>
      <c r="V1154">
        <v>2.8333408867538301</v>
      </c>
      <c r="W1154">
        <v>17.88</v>
      </c>
      <c r="X1154">
        <v>4.3899999999999997</v>
      </c>
      <c r="Y1154">
        <v>320454</v>
      </c>
      <c r="Z1154">
        <v>17803</v>
      </c>
      <c r="AA1154">
        <v>0.85</v>
      </c>
      <c r="AB1154">
        <v>18</v>
      </c>
      <c r="AC1154">
        <v>12</v>
      </c>
      <c r="AD1154">
        <v>6</v>
      </c>
      <c r="AE1154">
        <v>66.67</v>
      </c>
      <c r="AF1154">
        <v>12</v>
      </c>
      <c r="AG1154">
        <v>7</v>
      </c>
      <c r="AH1154">
        <v>5</v>
      </c>
      <c r="AI1154">
        <v>6</v>
      </c>
    </row>
    <row r="1155" spans="1:35" x14ac:dyDescent="0.2">
      <c r="A1155" s="102">
        <v>5340</v>
      </c>
      <c r="B1155">
        <v>2587</v>
      </c>
      <c r="C1155" t="s">
        <v>1438</v>
      </c>
      <c r="D1155" t="s">
        <v>1065</v>
      </c>
      <c r="E1155">
        <v>4135</v>
      </c>
      <c r="F1155">
        <v>4285</v>
      </c>
      <c r="G1155">
        <v>200</v>
      </c>
      <c r="H1155" t="s">
        <v>1039</v>
      </c>
      <c r="I1155">
        <v>6302</v>
      </c>
      <c r="J1155" t="s">
        <v>1243</v>
      </c>
      <c r="K1155" t="s">
        <v>1051</v>
      </c>
      <c r="L1155">
        <v>2256</v>
      </c>
      <c r="M1155">
        <v>2322</v>
      </c>
      <c r="N1155">
        <v>400</v>
      </c>
      <c r="O1155" t="s">
        <v>1042</v>
      </c>
      <c r="P1155">
        <v>0.872650140861849</v>
      </c>
      <c r="Q1155">
        <v>0.81192675621452104</v>
      </c>
      <c r="R1155">
        <v>3.3992932514505E-3</v>
      </c>
      <c r="S1155" s="15">
        <v>2.53347050774155E-2</v>
      </c>
      <c r="T1155">
        <v>9.4369099146301094E-2</v>
      </c>
      <c r="U1155">
        <v>9.4369099146301094E-2</v>
      </c>
      <c r="V1155">
        <v>0.24694870191875401</v>
      </c>
      <c r="W1155">
        <v>1</v>
      </c>
      <c r="X1155">
        <v>8.3800000000000008</v>
      </c>
      <c r="Y1155">
        <v>320203</v>
      </c>
      <c r="Z1155">
        <v>22872</v>
      </c>
      <c r="AA1155">
        <v>1.42</v>
      </c>
      <c r="AB1155">
        <v>14</v>
      </c>
      <c r="AC1155">
        <v>10</v>
      </c>
      <c r="AD1155">
        <v>4</v>
      </c>
      <c r="AE1155">
        <v>71.430000000000007</v>
      </c>
      <c r="AF1155">
        <v>10</v>
      </c>
      <c r="AG1155">
        <v>7</v>
      </c>
      <c r="AH1155">
        <v>4</v>
      </c>
      <c r="AI1155">
        <v>3</v>
      </c>
    </row>
    <row r="1156" spans="1:35" x14ac:dyDescent="0.2">
      <c r="A1156" s="102">
        <v>4902</v>
      </c>
      <c r="B1156">
        <v>3197</v>
      </c>
      <c r="C1156" t="s">
        <v>561</v>
      </c>
      <c r="D1156" t="s">
        <v>1063</v>
      </c>
      <c r="E1156">
        <v>1745</v>
      </c>
      <c r="F1156">
        <v>1778</v>
      </c>
      <c r="G1156">
        <v>600</v>
      </c>
      <c r="H1156" t="s">
        <v>1039</v>
      </c>
      <c r="I1156">
        <v>4202</v>
      </c>
      <c r="J1156" t="s">
        <v>45</v>
      </c>
      <c r="K1156" t="s">
        <v>1062</v>
      </c>
      <c r="L1156">
        <v>871</v>
      </c>
      <c r="M1156">
        <v>887</v>
      </c>
      <c r="N1156">
        <v>1200</v>
      </c>
      <c r="O1156" t="s">
        <v>1042</v>
      </c>
      <c r="P1156">
        <v>0.70968900282911296</v>
      </c>
      <c r="Q1156">
        <v>0.83194678184308302</v>
      </c>
      <c r="R1156">
        <v>0.41984895373214298</v>
      </c>
      <c r="S1156">
        <v>2.70072327812007E-2</v>
      </c>
      <c r="T1156">
        <v>0.195286781633011</v>
      </c>
      <c r="U1156">
        <v>0.195286781633011</v>
      </c>
      <c r="V1156">
        <v>6.7348084125876007E-2</v>
      </c>
      <c r="W1156">
        <v>1.5</v>
      </c>
      <c r="X1156">
        <v>0.22</v>
      </c>
      <c r="Y1156">
        <v>320132</v>
      </c>
      <c r="Z1156">
        <v>16007</v>
      </c>
      <c r="AA1156">
        <v>0.79</v>
      </c>
      <c r="AB1156">
        <v>20</v>
      </c>
      <c r="AC1156">
        <v>14</v>
      </c>
      <c r="AD1156">
        <v>6</v>
      </c>
      <c r="AE1156">
        <v>70</v>
      </c>
      <c r="AF1156">
        <v>10</v>
      </c>
      <c r="AG1156">
        <v>11</v>
      </c>
      <c r="AH1156">
        <v>5</v>
      </c>
      <c r="AI1156">
        <v>4</v>
      </c>
    </row>
    <row r="1157" spans="1:35" x14ac:dyDescent="0.2">
      <c r="A1157" s="102">
        <v>283</v>
      </c>
      <c r="B1157">
        <v>7186</v>
      </c>
      <c r="C1157" t="s">
        <v>490</v>
      </c>
      <c r="D1157" t="s">
        <v>1083</v>
      </c>
      <c r="E1157">
        <v>325</v>
      </c>
      <c r="F1157">
        <v>326</v>
      </c>
      <c r="G1157">
        <v>3300</v>
      </c>
      <c r="H1157" t="s">
        <v>1039</v>
      </c>
      <c r="I1157">
        <v>8795</v>
      </c>
      <c r="J1157" t="s">
        <v>1241</v>
      </c>
      <c r="K1157" t="s">
        <v>1171</v>
      </c>
      <c r="L1157">
        <v>885</v>
      </c>
      <c r="M1157">
        <v>909</v>
      </c>
      <c r="N1157">
        <v>1200</v>
      </c>
      <c r="O1157" t="s">
        <v>1042</v>
      </c>
      <c r="P1157">
        <v>0.96910005553058298</v>
      </c>
      <c r="Q1157">
        <v>0.95868317318422303</v>
      </c>
      <c r="R1157">
        <v>1.01093593926119E-2</v>
      </c>
      <c r="S1157">
        <v>2.31140012503252E-2</v>
      </c>
      <c r="T1157">
        <v>0.33885682379771798</v>
      </c>
      <c r="U1157">
        <v>0.33885682379771798</v>
      </c>
      <c r="V1157">
        <v>1.0928563920352099</v>
      </c>
      <c r="W1157">
        <v>1.42</v>
      </c>
      <c r="X1157">
        <v>1.38</v>
      </c>
      <c r="Y1157">
        <v>320063</v>
      </c>
      <c r="Z1157">
        <v>14548</v>
      </c>
      <c r="AA1157">
        <v>0.7</v>
      </c>
      <c r="AB1157">
        <v>22</v>
      </c>
      <c r="AC1157">
        <v>12</v>
      </c>
      <c r="AD1157">
        <v>10</v>
      </c>
      <c r="AE1157">
        <v>54.55</v>
      </c>
      <c r="AF1157">
        <v>10</v>
      </c>
      <c r="AG1157">
        <v>11</v>
      </c>
      <c r="AH1157">
        <v>4</v>
      </c>
      <c r="AI1157">
        <v>7</v>
      </c>
    </row>
    <row r="1158" spans="1:35" x14ac:dyDescent="0.2">
      <c r="A1158" s="102">
        <v>1733</v>
      </c>
      <c r="B1158">
        <v>3101</v>
      </c>
      <c r="C1158" t="s">
        <v>1268</v>
      </c>
      <c r="D1158" t="s">
        <v>1262</v>
      </c>
      <c r="E1158">
        <v>1276</v>
      </c>
      <c r="F1158">
        <v>1384</v>
      </c>
      <c r="G1158">
        <v>500</v>
      </c>
      <c r="H1158" t="s">
        <v>1039</v>
      </c>
      <c r="I1158">
        <v>6028</v>
      </c>
      <c r="J1158" t="s">
        <v>498</v>
      </c>
      <c r="K1158" t="s">
        <v>1052</v>
      </c>
      <c r="L1158">
        <v>6010</v>
      </c>
      <c r="M1158">
        <v>6320</v>
      </c>
      <c r="N1158">
        <v>100</v>
      </c>
      <c r="O1158" t="s">
        <v>1042</v>
      </c>
      <c r="P1158">
        <v>0.94301762984899695</v>
      </c>
      <c r="Q1158">
        <v>0.92325388527678198</v>
      </c>
      <c r="R1158">
        <v>0.124365776133173</v>
      </c>
      <c r="S1158">
        <v>1.3273214740511E-2</v>
      </c>
      <c r="T1158">
        <v>4.1615292110794198E-2</v>
      </c>
      <c r="U1158">
        <v>4.1615292110794198E-2</v>
      </c>
      <c r="V1158">
        <v>0.35749274540051601</v>
      </c>
      <c r="W1158">
        <v>0.37</v>
      </c>
      <c r="X1158">
        <v>9.49</v>
      </c>
      <c r="Y1158">
        <v>319973</v>
      </c>
      <c r="Z1158">
        <v>13332</v>
      </c>
      <c r="AA1158">
        <v>0.89</v>
      </c>
      <c r="AB1158">
        <v>24</v>
      </c>
      <c r="AC1158">
        <v>14</v>
      </c>
      <c r="AD1158">
        <v>10</v>
      </c>
      <c r="AE1158">
        <v>58.33</v>
      </c>
      <c r="AF1158">
        <v>8</v>
      </c>
      <c r="AG1158">
        <v>12</v>
      </c>
      <c r="AH1158">
        <v>7</v>
      </c>
      <c r="AI1158">
        <v>5</v>
      </c>
    </row>
    <row r="1159" spans="1:35" x14ac:dyDescent="0.2">
      <c r="A1159" s="102">
        <v>5146</v>
      </c>
      <c r="B1159">
        <v>2503</v>
      </c>
      <c r="C1159" t="s">
        <v>1572</v>
      </c>
      <c r="D1159" t="s">
        <v>1065</v>
      </c>
      <c r="E1159">
        <v>2080</v>
      </c>
      <c r="F1159">
        <v>2077.5</v>
      </c>
      <c r="G1159">
        <v>500</v>
      </c>
      <c r="H1159" t="s">
        <v>1042</v>
      </c>
      <c r="I1159">
        <v>8031</v>
      </c>
      <c r="J1159" t="s">
        <v>708</v>
      </c>
      <c r="K1159" t="s">
        <v>1046</v>
      </c>
      <c r="L1159">
        <v>1603.5</v>
      </c>
      <c r="M1159">
        <v>1639</v>
      </c>
      <c r="N1159">
        <v>600</v>
      </c>
      <c r="O1159" t="s">
        <v>1039</v>
      </c>
      <c r="P1159">
        <v>0.68862281610265696</v>
      </c>
      <c r="Q1159">
        <v>0.82140494447023105</v>
      </c>
      <c r="R1159">
        <v>0.42545459384657103</v>
      </c>
      <c r="S1159">
        <v>1.51220275416991E-2</v>
      </c>
      <c r="T1159">
        <v>-0.50408565791393201</v>
      </c>
      <c r="U1159">
        <v>0.50408565791393201</v>
      </c>
      <c r="V1159">
        <v>0.14594854982032299</v>
      </c>
      <c r="W1159">
        <v>-3.76</v>
      </c>
      <c r="X1159">
        <v>5.33</v>
      </c>
      <c r="Y1159">
        <v>319923</v>
      </c>
      <c r="Z1159">
        <v>16838</v>
      </c>
      <c r="AA1159">
        <v>0.79</v>
      </c>
      <c r="AB1159">
        <v>19</v>
      </c>
      <c r="AC1159">
        <v>13</v>
      </c>
      <c r="AD1159">
        <v>6</v>
      </c>
      <c r="AE1159">
        <v>68.42</v>
      </c>
      <c r="AF1159">
        <v>11</v>
      </c>
      <c r="AG1159">
        <v>11</v>
      </c>
      <c r="AH1159">
        <v>5</v>
      </c>
      <c r="AI1159">
        <v>3</v>
      </c>
    </row>
    <row r="1160" spans="1:35" x14ac:dyDescent="0.2">
      <c r="A1160" s="102">
        <v>5455</v>
      </c>
      <c r="B1160">
        <v>2587</v>
      </c>
      <c r="C1160" t="s">
        <v>1438</v>
      </c>
      <c r="D1160" t="s">
        <v>1065</v>
      </c>
      <c r="E1160">
        <v>4135</v>
      </c>
      <c r="F1160">
        <v>4285</v>
      </c>
      <c r="G1160">
        <v>200</v>
      </c>
      <c r="H1160" t="s">
        <v>1042</v>
      </c>
      <c r="I1160">
        <v>4694</v>
      </c>
      <c r="J1160" t="s">
        <v>1769</v>
      </c>
      <c r="K1160" t="s">
        <v>1052</v>
      </c>
      <c r="L1160">
        <v>3080</v>
      </c>
      <c r="M1160">
        <v>3040</v>
      </c>
      <c r="N1160">
        <v>300</v>
      </c>
      <c r="O1160" t="s">
        <v>1039</v>
      </c>
      <c r="P1160">
        <v>0.861931742287949</v>
      </c>
      <c r="Q1160">
        <v>0.80601018350873299</v>
      </c>
      <c r="R1160">
        <v>2.4385551779355801E-3</v>
      </c>
      <c r="S1160">
        <v>3.1369650550054802E-4</v>
      </c>
      <c r="T1160">
        <v>-1.01055182701757</v>
      </c>
      <c r="U1160">
        <v>1.01055182701757</v>
      </c>
      <c r="V1160">
        <v>2.9278204900587701</v>
      </c>
      <c r="W1160">
        <v>-4.3499999999999996</v>
      </c>
      <c r="X1160">
        <v>6.42</v>
      </c>
      <c r="Y1160">
        <v>319620</v>
      </c>
      <c r="Z1160">
        <v>18801</v>
      </c>
      <c r="AA1160">
        <v>0.97</v>
      </c>
      <c r="AB1160">
        <v>17</v>
      </c>
      <c r="AC1160">
        <v>11</v>
      </c>
      <c r="AD1160">
        <v>6</v>
      </c>
      <c r="AE1160">
        <v>64.709999999999994</v>
      </c>
      <c r="AF1160">
        <v>9</v>
      </c>
      <c r="AG1160">
        <v>9</v>
      </c>
      <c r="AH1160">
        <v>4</v>
      </c>
      <c r="AI1160">
        <v>4</v>
      </c>
    </row>
    <row r="1161" spans="1:35" x14ac:dyDescent="0.2">
      <c r="A1161" s="102">
        <v>1837</v>
      </c>
      <c r="B1161">
        <v>4045</v>
      </c>
      <c r="C1161" t="s">
        <v>1294</v>
      </c>
      <c r="D1161" t="s">
        <v>1062</v>
      </c>
      <c r="E1161">
        <v>997</v>
      </c>
      <c r="F1161">
        <v>1003</v>
      </c>
      <c r="G1161">
        <v>1000</v>
      </c>
      <c r="H1161" t="s">
        <v>1039</v>
      </c>
      <c r="I1161">
        <v>6501</v>
      </c>
      <c r="J1161" t="s">
        <v>1178</v>
      </c>
      <c r="K1161" t="s">
        <v>1044</v>
      </c>
      <c r="L1161">
        <v>3234</v>
      </c>
      <c r="M1161">
        <v>3268</v>
      </c>
      <c r="N1161">
        <v>300</v>
      </c>
      <c r="O1161" t="s">
        <v>1042</v>
      </c>
      <c r="P1161">
        <v>0.95249949552576796</v>
      </c>
      <c r="Q1161">
        <v>0.920960100499705</v>
      </c>
      <c r="R1161">
        <v>0.130052167183664</v>
      </c>
      <c r="S1161">
        <v>7.1042043479436698E-2</v>
      </c>
      <c r="T1161">
        <v>0.56637439646073995</v>
      </c>
      <c r="U1161">
        <v>0.56637439646073995</v>
      </c>
      <c r="V1161">
        <v>0.780292977905791</v>
      </c>
      <c r="W1161">
        <v>2.73</v>
      </c>
      <c r="X1161">
        <v>2.31</v>
      </c>
      <c r="Y1161">
        <v>318965</v>
      </c>
      <c r="Z1161">
        <v>18763</v>
      </c>
      <c r="AA1161">
        <v>1.07</v>
      </c>
      <c r="AB1161">
        <v>17</v>
      </c>
      <c r="AC1161">
        <v>12</v>
      </c>
      <c r="AD1161">
        <v>5</v>
      </c>
      <c r="AE1161">
        <v>70.59</v>
      </c>
      <c r="AF1161">
        <v>13</v>
      </c>
      <c r="AG1161">
        <v>7</v>
      </c>
      <c r="AH1161">
        <v>2</v>
      </c>
      <c r="AI1161">
        <v>8</v>
      </c>
    </row>
    <row r="1162" spans="1:35" x14ac:dyDescent="0.2">
      <c r="A1162" s="102">
        <v>5237</v>
      </c>
      <c r="B1162">
        <v>1925</v>
      </c>
      <c r="C1162" t="s">
        <v>1774</v>
      </c>
      <c r="D1162" t="s">
        <v>1049</v>
      </c>
      <c r="E1162">
        <v>2739.5</v>
      </c>
      <c r="F1162">
        <v>2778.5</v>
      </c>
      <c r="G1162">
        <v>300</v>
      </c>
      <c r="H1162" t="s">
        <v>1042</v>
      </c>
      <c r="I1162">
        <v>8919</v>
      </c>
      <c r="J1162" t="s">
        <v>1363</v>
      </c>
      <c r="K1162" t="s">
        <v>1059</v>
      </c>
      <c r="L1162">
        <v>2032</v>
      </c>
      <c r="M1162">
        <v>2126</v>
      </c>
      <c r="N1162">
        <v>400</v>
      </c>
      <c r="O1162" t="s">
        <v>1039</v>
      </c>
      <c r="P1162">
        <v>0.82545771319153605</v>
      </c>
      <c r="Q1162">
        <v>0.81738352735661501</v>
      </c>
      <c r="R1162" s="15">
        <v>0.12810104023914701</v>
      </c>
      <c r="S1162">
        <v>4.1226984963429997E-2</v>
      </c>
      <c r="T1162">
        <v>-2.6084784608297502</v>
      </c>
      <c r="U1162">
        <v>2.6084784608297502</v>
      </c>
      <c r="V1162">
        <v>2.1933534235454202</v>
      </c>
      <c r="W1162">
        <v>-19.48</v>
      </c>
      <c r="X1162">
        <v>2.02</v>
      </c>
      <c r="Y1162">
        <v>318839</v>
      </c>
      <c r="Z1162">
        <v>22774</v>
      </c>
      <c r="AA1162">
        <v>1.22</v>
      </c>
      <c r="AB1162">
        <v>14</v>
      </c>
      <c r="AC1162">
        <v>9</v>
      </c>
      <c r="AD1162">
        <v>5</v>
      </c>
      <c r="AE1162">
        <v>64.290000000000006</v>
      </c>
      <c r="AF1162">
        <v>10</v>
      </c>
      <c r="AG1162">
        <v>9</v>
      </c>
      <c r="AH1162">
        <v>5</v>
      </c>
      <c r="AI1162">
        <v>0</v>
      </c>
    </row>
    <row r="1163" spans="1:35" x14ac:dyDescent="0.2">
      <c r="A1163" s="102">
        <v>5261</v>
      </c>
      <c r="B1163">
        <v>1835</v>
      </c>
      <c r="C1163" t="s">
        <v>926</v>
      </c>
      <c r="D1163" t="s">
        <v>1049</v>
      </c>
      <c r="E1163">
        <v>2769</v>
      </c>
      <c r="F1163">
        <v>2780</v>
      </c>
      <c r="G1163">
        <v>300</v>
      </c>
      <c r="H1163" t="s">
        <v>1042</v>
      </c>
      <c r="I1163">
        <v>3197</v>
      </c>
      <c r="J1163" t="s">
        <v>561</v>
      </c>
      <c r="K1163" t="s">
        <v>1063</v>
      </c>
      <c r="L1163">
        <v>1745</v>
      </c>
      <c r="M1163">
        <v>1778</v>
      </c>
      <c r="N1163">
        <v>500</v>
      </c>
      <c r="O1163" t="s">
        <v>1039</v>
      </c>
      <c r="P1163">
        <v>0.79110518477776604</v>
      </c>
      <c r="Q1163">
        <v>0.81582229446906895</v>
      </c>
      <c r="R1163">
        <v>0.30671456285322901</v>
      </c>
      <c r="S1163" s="15">
        <v>9.2547643433944796E-2</v>
      </c>
      <c r="T1163">
        <v>-1.0658272760398699</v>
      </c>
      <c r="U1163">
        <v>1.0658272760398699</v>
      </c>
      <c r="V1163">
        <v>0.657526894941175</v>
      </c>
      <c r="W1163">
        <v>-7.29</v>
      </c>
      <c r="X1163">
        <v>6.59</v>
      </c>
      <c r="Y1163">
        <v>318757</v>
      </c>
      <c r="Z1163">
        <v>18750</v>
      </c>
      <c r="AA1163">
        <v>0.95</v>
      </c>
      <c r="AB1163">
        <v>17</v>
      </c>
      <c r="AC1163">
        <v>11</v>
      </c>
      <c r="AD1163">
        <v>6</v>
      </c>
      <c r="AE1163">
        <v>64.709999999999994</v>
      </c>
      <c r="AF1163">
        <v>12</v>
      </c>
      <c r="AG1163">
        <v>6</v>
      </c>
      <c r="AH1163">
        <v>3</v>
      </c>
      <c r="AI1163">
        <v>8</v>
      </c>
    </row>
    <row r="1164" spans="1:35" x14ac:dyDescent="0.2">
      <c r="A1164" s="102">
        <v>3773</v>
      </c>
      <c r="B1164">
        <v>5423</v>
      </c>
      <c r="C1164" t="s">
        <v>1670</v>
      </c>
      <c r="D1164" t="s">
        <v>1081</v>
      </c>
      <c r="E1164">
        <v>767</v>
      </c>
      <c r="F1164">
        <v>776</v>
      </c>
      <c r="G1164">
        <v>1300</v>
      </c>
      <c r="H1164" t="s">
        <v>1039</v>
      </c>
      <c r="I1164">
        <v>6136</v>
      </c>
      <c r="J1164" t="s">
        <v>1672</v>
      </c>
      <c r="K1164" t="s">
        <v>1051</v>
      </c>
      <c r="L1164">
        <v>1436</v>
      </c>
      <c r="M1164">
        <v>1462</v>
      </c>
      <c r="N1164">
        <v>700</v>
      </c>
      <c r="O1164" t="s">
        <v>1042</v>
      </c>
      <c r="P1164">
        <v>0.72630742122685699</v>
      </c>
      <c r="Q1164">
        <v>0.87193688364103406</v>
      </c>
      <c r="R1164">
        <v>0.30083819180830901</v>
      </c>
      <c r="S1164">
        <v>9.2175663280784095E-2</v>
      </c>
      <c r="T1164">
        <v>1.4671443987005399</v>
      </c>
      <c r="U1164">
        <v>1.4671443987005399</v>
      </c>
      <c r="V1164">
        <v>1.7056112944636099</v>
      </c>
      <c r="W1164">
        <v>12.49</v>
      </c>
      <c r="X1164">
        <v>1.43</v>
      </c>
      <c r="Y1164">
        <v>318442</v>
      </c>
      <c r="Z1164">
        <v>17691</v>
      </c>
      <c r="AA1164">
        <v>0.94</v>
      </c>
      <c r="AB1164">
        <v>18</v>
      </c>
      <c r="AC1164">
        <v>8</v>
      </c>
      <c r="AD1164">
        <v>10</v>
      </c>
      <c r="AE1164">
        <v>44.44</v>
      </c>
      <c r="AF1164">
        <v>12</v>
      </c>
      <c r="AG1164">
        <v>7</v>
      </c>
      <c r="AH1164">
        <v>5</v>
      </c>
      <c r="AI1164">
        <v>6</v>
      </c>
    </row>
    <row r="1165" spans="1:35" x14ac:dyDescent="0.2">
      <c r="A1165" s="102">
        <v>149</v>
      </c>
      <c r="B1165">
        <v>5334</v>
      </c>
      <c r="C1165" t="s">
        <v>1231</v>
      </c>
      <c r="D1165" t="s">
        <v>1038</v>
      </c>
      <c r="E1165">
        <v>1656</v>
      </c>
      <c r="F1165">
        <v>1644</v>
      </c>
      <c r="G1165">
        <v>600</v>
      </c>
      <c r="H1165" t="s">
        <v>1039</v>
      </c>
      <c r="I1165">
        <v>9101</v>
      </c>
      <c r="J1165" t="s">
        <v>782</v>
      </c>
      <c r="K1165" t="s">
        <v>1228</v>
      </c>
      <c r="L1165">
        <v>1399</v>
      </c>
      <c r="M1165">
        <v>1448</v>
      </c>
      <c r="N1165">
        <v>700</v>
      </c>
      <c r="O1165" t="s">
        <v>1042</v>
      </c>
      <c r="P1165">
        <v>0.95648310741450804</v>
      </c>
      <c r="Q1165">
        <v>0.96524855339368398</v>
      </c>
      <c r="R1165" s="15">
        <v>4.1356059909936599E-5</v>
      </c>
      <c r="S1165" s="15">
        <v>4.2009777021071899E-2</v>
      </c>
      <c r="T1165">
        <v>0.57950911905883096</v>
      </c>
      <c r="U1165">
        <v>0.57950911905883096</v>
      </c>
      <c r="V1165">
        <v>0.98683295808481097</v>
      </c>
      <c r="W1165">
        <v>1.95</v>
      </c>
      <c r="X1165">
        <v>2.76</v>
      </c>
      <c r="Y1165">
        <v>318146</v>
      </c>
      <c r="Z1165">
        <v>15907</v>
      </c>
      <c r="AA1165">
        <v>0.78</v>
      </c>
      <c r="AB1165">
        <v>20</v>
      </c>
      <c r="AC1165">
        <v>13</v>
      </c>
      <c r="AD1165">
        <v>7</v>
      </c>
      <c r="AE1165">
        <v>65</v>
      </c>
      <c r="AF1165">
        <v>9</v>
      </c>
      <c r="AG1165">
        <v>11</v>
      </c>
      <c r="AH1165">
        <v>5</v>
      </c>
      <c r="AI1165">
        <v>4</v>
      </c>
    </row>
    <row r="1166" spans="1:35" x14ac:dyDescent="0.2">
      <c r="A1166" s="102">
        <v>4852</v>
      </c>
      <c r="B1166">
        <v>6197</v>
      </c>
      <c r="C1166" t="s">
        <v>1755</v>
      </c>
      <c r="D1166" t="s">
        <v>1052</v>
      </c>
      <c r="E1166">
        <v>1142</v>
      </c>
      <c r="F1166">
        <v>1162</v>
      </c>
      <c r="G1166">
        <v>600</v>
      </c>
      <c r="H1166" t="s">
        <v>1039</v>
      </c>
      <c r="I1166">
        <v>6963</v>
      </c>
      <c r="J1166" t="s">
        <v>1569</v>
      </c>
      <c r="K1166" t="s">
        <v>1044</v>
      </c>
      <c r="L1166">
        <v>6970</v>
      </c>
      <c r="M1166">
        <v>7130</v>
      </c>
      <c r="N1166">
        <v>100</v>
      </c>
      <c r="O1166" t="s">
        <v>1042</v>
      </c>
      <c r="P1166">
        <v>0.65230129207589904</v>
      </c>
      <c r="Q1166">
        <v>0.83424526595136095</v>
      </c>
      <c r="R1166">
        <v>0.313420151571427</v>
      </c>
      <c r="S1166">
        <v>3.2232732340428498E-2</v>
      </c>
      <c r="T1166">
        <v>1.17167909987999</v>
      </c>
      <c r="U1166">
        <v>1.17167909987999</v>
      </c>
      <c r="V1166">
        <v>1.2082832143765001</v>
      </c>
      <c r="W1166">
        <v>9.4499999999999993</v>
      </c>
      <c r="X1166">
        <v>2.2200000000000002</v>
      </c>
      <c r="Y1166">
        <v>317846</v>
      </c>
      <c r="Z1166">
        <v>12714</v>
      </c>
      <c r="AA1166">
        <v>0.73</v>
      </c>
      <c r="AB1166">
        <v>25</v>
      </c>
      <c r="AC1166">
        <v>16</v>
      </c>
      <c r="AD1166">
        <v>9</v>
      </c>
      <c r="AE1166">
        <v>64</v>
      </c>
      <c r="AF1166">
        <v>7</v>
      </c>
      <c r="AG1166">
        <v>14</v>
      </c>
      <c r="AH1166">
        <v>8</v>
      </c>
      <c r="AI1166">
        <v>3</v>
      </c>
    </row>
    <row r="1167" spans="1:35" x14ac:dyDescent="0.2">
      <c r="A1167" s="102">
        <v>831</v>
      </c>
      <c r="B1167">
        <v>3048</v>
      </c>
      <c r="C1167" t="s">
        <v>1292</v>
      </c>
      <c r="D1167" t="s">
        <v>1063</v>
      </c>
      <c r="E1167">
        <v>1030</v>
      </c>
      <c r="F1167">
        <v>1045</v>
      </c>
      <c r="G1167">
        <v>1100</v>
      </c>
      <c r="H1167" t="s">
        <v>1039</v>
      </c>
      <c r="I1167">
        <v>4208</v>
      </c>
      <c r="J1167" t="s">
        <v>1183</v>
      </c>
      <c r="K1167" t="s">
        <v>1062</v>
      </c>
      <c r="L1167">
        <v>1785</v>
      </c>
      <c r="M1167">
        <v>1832</v>
      </c>
      <c r="N1167">
        <v>600</v>
      </c>
      <c r="O1167" t="s">
        <v>1042</v>
      </c>
      <c r="P1167">
        <v>0.93736287399128904</v>
      </c>
      <c r="Q1167">
        <v>0.94247979317200603</v>
      </c>
      <c r="R1167">
        <v>0.14042141801990499</v>
      </c>
      <c r="S1167">
        <v>1.5297878786789201E-2</v>
      </c>
      <c r="T1167">
        <v>2.1557263911323399</v>
      </c>
      <c r="U1167">
        <v>2.1557263911323399</v>
      </c>
      <c r="V1167">
        <v>2.3198522711809999</v>
      </c>
      <c r="W1167">
        <v>7.65</v>
      </c>
      <c r="X1167">
        <v>4.58</v>
      </c>
      <c r="Y1167">
        <v>317568</v>
      </c>
      <c r="Z1167">
        <v>19848</v>
      </c>
      <c r="AA1167">
        <v>1.04</v>
      </c>
      <c r="AB1167">
        <v>16</v>
      </c>
      <c r="AC1167">
        <v>12</v>
      </c>
      <c r="AD1167">
        <v>4</v>
      </c>
      <c r="AE1167">
        <v>75</v>
      </c>
      <c r="AF1167">
        <v>11</v>
      </c>
      <c r="AG1167">
        <v>9</v>
      </c>
      <c r="AH1167">
        <v>3</v>
      </c>
      <c r="AI1167">
        <v>4</v>
      </c>
    </row>
    <row r="1168" spans="1:35" x14ac:dyDescent="0.2">
      <c r="A1168" s="102">
        <v>5139</v>
      </c>
      <c r="B1168">
        <v>5105</v>
      </c>
      <c r="C1168" t="s">
        <v>1225</v>
      </c>
      <c r="D1168" t="s">
        <v>1133</v>
      </c>
      <c r="E1168">
        <v>1295</v>
      </c>
      <c r="F1168">
        <v>1299</v>
      </c>
      <c r="G1168">
        <v>700</v>
      </c>
      <c r="H1168" t="s">
        <v>1039</v>
      </c>
      <c r="I1168">
        <v>6287</v>
      </c>
      <c r="J1168" t="s">
        <v>1109</v>
      </c>
      <c r="K1168" t="s">
        <v>1051</v>
      </c>
      <c r="L1168">
        <v>2298</v>
      </c>
      <c r="M1168">
        <v>2300</v>
      </c>
      <c r="N1168">
        <v>400</v>
      </c>
      <c r="O1168" t="s">
        <v>1042</v>
      </c>
      <c r="P1168">
        <v>0.87891927862857899</v>
      </c>
      <c r="Q1168">
        <v>0.821853919226611</v>
      </c>
      <c r="R1168" s="15">
        <v>5.09092892586668E-2</v>
      </c>
      <c r="S1168">
        <v>1.7970403551049501E-2</v>
      </c>
      <c r="T1168">
        <v>0.39990786227340802</v>
      </c>
      <c r="U1168">
        <v>0.39990786227340802</v>
      </c>
      <c r="V1168">
        <v>0.288306941128741</v>
      </c>
      <c r="W1168">
        <v>4.25</v>
      </c>
      <c r="X1168">
        <v>1.1599999999999999</v>
      </c>
      <c r="Y1168">
        <v>317539</v>
      </c>
      <c r="Z1168">
        <v>15877</v>
      </c>
      <c r="AA1168">
        <v>0.81</v>
      </c>
      <c r="AB1168">
        <v>20</v>
      </c>
      <c r="AC1168">
        <v>14</v>
      </c>
      <c r="AD1168">
        <v>6</v>
      </c>
      <c r="AE1168">
        <v>70</v>
      </c>
      <c r="AF1168">
        <v>12</v>
      </c>
      <c r="AG1168">
        <v>8</v>
      </c>
      <c r="AH1168">
        <v>4</v>
      </c>
      <c r="AI1168">
        <v>8</v>
      </c>
    </row>
    <row r="1169" spans="1:35" x14ac:dyDescent="0.2">
      <c r="A1169" s="102">
        <v>2594</v>
      </c>
      <c r="B1169">
        <v>6436</v>
      </c>
      <c r="C1169" t="s">
        <v>1354</v>
      </c>
      <c r="D1169" t="s">
        <v>1051</v>
      </c>
      <c r="E1169">
        <v>2218</v>
      </c>
      <c r="F1169">
        <v>2269</v>
      </c>
      <c r="G1169">
        <v>400</v>
      </c>
      <c r="H1169" t="s">
        <v>1042</v>
      </c>
      <c r="I1169">
        <v>7240</v>
      </c>
      <c r="J1169" t="s">
        <v>677</v>
      </c>
      <c r="K1169" t="s">
        <v>1055</v>
      </c>
      <c r="L1169">
        <v>1225</v>
      </c>
      <c r="M1169">
        <v>1266</v>
      </c>
      <c r="N1169">
        <v>700</v>
      </c>
      <c r="O1169" t="s">
        <v>1039</v>
      </c>
      <c r="P1169">
        <v>0.902568083124208</v>
      </c>
      <c r="Q1169">
        <v>0.903593192034295</v>
      </c>
      <c r="R1169">
        <v>0.18984882162690001</v>
      </c>
      <c r="S1169" s="15">
        <v>9.5630469010840796E-2</v>
      </c>
      <c r="T1169">
        <v>-1.91231210806505</v>
      </c>
      <c r="U1169">
        <v>1.91231210806505</v>
      </c>
      <c r="V1169">
        <v>1.64101137805024</v>
      </c>
      <c r="W1169">
        <v>-13.16</v>
      </c>
      <c r="X1169">
        <v>2.36</v>
      </c>
      <c r="Y1169">
        <v>317528</v>
      </c>
      <c r="Z1169">
        <v>18678</v>
      </c>
      <c r="AA1169">
        <v>0.9</v>
      </c>
      <c r="AB1169">
        <v>17</v>
      </c>
      <c r="AC1169">
        <v>9</v>
      </c>
      <c r="AD1169">
        <v>8</v>
      </c>
      <c r="AE1169">
        <v>52.94</v>
      </c>
      <c r="AF1169">
        <v>12</v>
      </c>
      <c r="AG1169">
        <v>8</v>
      </c>
      <c r="AH1169">
        <v>5</v>
      </c>
      <c r="AI1169">
        <v>4</v>
      </c>
    </row>
    <row r="1170" spans="1:35" x14ac:dyDescent="0.2">
      <c r="A1170" s="102">
        <v>2260</v>
      </c>
      <c r="B1170">
        <v>4205</v>
      </c>
      <c r="C1170" t="s">
        <v>1149</v>
      </c>
      <c r="D1170" t="s">
        <v>1062</v>
      </c>
      <c r="E1170">
        <v>968</v>
      </c>
      <c r="F1170">
        <v>968</v>
      </c>
      <c r="G1170">
        <v>1100</v>
      </c>
      <c r="H1170" t="s">
        <v>1042</v>
      </c>
      <c r="I1170">
        <v>8919</v>
      </c>
      <c r="J1170" t="s">
        <v>1363</v>
      </c>
      <c r="K1170" t="s">
        <v>1059</v>
      </c>
      <c r="L1170">
        <v>2032</v>
      </c>
      <c r="M1170">
        <v>2126</v>
      </c>
      <c r="N1170">
        <v>500</v>
      </c>
      <c r="O1170" t="s">
        <v>1039</v>
      </c>
      <c r="P1170">
        <v>0.822408260597565</v>
      </c>
      <c r="Q1170">
        <v>0.91152124537843304</v>
      </c>
      <c r="R1170">
        <v>0.33296552427242498</v>
      </c>
      <c r="S1170">
        <v>9.4289785813282201E-4</v>
      </c>
      <c r="T1170">
        <v>-1.4355044144896401</v>
      </c>
      <c r="U1170">
        <v>1.4355044144896401</v>
      </c>
      <c r="V1170">
        <v>1.03463602064725</v>
      </c>
      <c r="W1170">
        <v>-14.65</v>
      </c>
      <c r="X1170">
        <v>0.17</v>
      </c>
      <c r="Y1170">
        <v>317402</v>
      </c>
      <c r="Z1170">
        <v>15870</v>
      </c>
      <c r="AA1170">
        <v>0.77</v>
      </c>
      <c r="AB1170">
        <v>20</v>
      </c>
      <c r="AC1170">
        <v>12</v>
      </c>
      <c r="AD1170">
        <v>8</v>
      </c>
      <c r="AE1170">
        <v>60</v>
      </c>
      <c r="AF1170">
        <v>9</v>
      </c>
      <c r="AG1170">
        <v>12</v>
      </c>
      <c r="AH1170">
        <v>6</v>
      </c>
      <c r="AI1170">
        <v>2</v>
      </c>
    </row>
    <row r="1171" spans="1:35" x14ac:dyDescent="0.2">
      <c r="A1171" s="102">
        <v>3057</v>
      </c>
      <c r="B1171">
        <v>2768</v>
      </c>
      <c r="C1171" t="s">
        <v>1575</v>
      </c>
      <c r="D1171" t="s">
        <v>1046</v>
      </c>
      <c r="E1171">
        <v>246</v>
      </c>
      <c r="F1171">
        <v>250</v>
      </c>
      <c r="G1171">
        <v>4100</v>
      </c>
      <c r="H1171" t="s">
        <v>1042</v>
      </c>
      <c r="I1171">
        <v>3099</v>
      </c>
      <c r="J1171" t="s">
        <v>33</v>
      </c>
      <c r="K1171" t="s">
        <v>1063</v>
      </c>
      <c r="L1171">
        <v>651</v>
      </c>
      <c r="M1171">
        <v>690</v>
      </c>
      <c r="N1171">
        <v>1500</v>
      </c>
      <c r="O1171" t="s">
        <v>1039</v>
      </c>
      <c r="P1171">
        <v>0.90073219425389295</v>
      </c>
      <c r="Q1171">
        <v>0.89222354953266603</v>
      </c>
      <c r="R1171">
        <v>0.26682641119126599</v>
      </c>
      <c r="S1171">
        <v>9.8654551200496293E-2</v>
      </c>
      <c r="T1171">
        <v>-1.70881568982391</v>
      </c>
      <c r="U1171">
        <v>1.70881568982391</v>
      </c>
      <c r="V1171">
        <v>0.76761934410810995</v>
      </c>
      <c r="W1171">
        <v>-12.13</v>
      </c>
      <c r="X1171">
        <v>0.97</v>
      </c>
      <c r="Y1171">
        <v>317391</v>
      </c>
      <c r="Z1171">
        <v>16705</v>
      </c>
      <c r="AA1171">
        <v>0.83</v>
      </c>
      <c r="AB1171">
        <v>19</v>
      </c>
      <c r="AC1171">
        <v>13</v>
      </c>
      <c r="AD1171">
        <v>6</v>
      </c>
      <c r="AE1171">
        <v>68.42</v>
      </c>
      <c r="AF1171">
        <v>12</v>
      </c>
      <c r="AG1171">
        <v>9</v>
      </c>
      <c r="AH1171">
        <v>4</v>
      </c>
      <c r="AI1171">
        <v>6</v>
      </c>
    </row>
    <row r="1172" spans="1:35" x14ac:dyDescent="0.2">
      <c r="A1172" s="102">
        <v>585</v>
      </c>
      <c r="B1172">
        <v>8078</v>
      </c>
      <c r="C1172" t="s">
        <v>1378</v>
      </c>
      <c r="D1172" t="s">
        <v>1046</v>
      </c>
      <c r="E1172">
        <v>1740</v>
      </c>
      <c r="F1172">
        <v>1793</v>
      </c>
      <c r="G1172">
        <v>600</v>
      </c>
      <c r="H1172" t="s">
        <v>1042</v>
      </c>
      <c r="I1172">
        <v>9716</v>
      </c>
      <c r="J1172" t="s">
        <v>1191</v>
      </c>
      <c r="K1172" t="s">
        <v>1052</v>
      </c>
      <c r="L1172">
        <v>846</v>
      </c>
      <c r="M1172">
        <v>861</v>
      </c>
      <c r="N1172">
        <v>1200</v>
      </c>
      <c r="O1172" t="s">
        <v>1039</v>
      </c>
      <c r="P1172">
        <v>0.96825904980896105</v>
      </c>
      <c r="Q1172">
        <v>0.94892258320511103</v>
      </c>
      <c r="R1172">
        <v>0.245464421280848</v>
      </c>
      <c r="S1172">
        <v>6.8202975583540604E-2</v>
      </c>
      <c r="T1172">
        <v>-0.28007763682058601</v>
      </c>
      <c r="U1172">
        <v>0.28007763682058601</v>
      </c>
      <c r="V1172">
        <v>0.38669133213726797</v>
      </c>
      <c r="W1172">
        <v>-1.19</v>
      </c>
      <c r="X1172">
        <v>3.96</v>
      </c>
      <c r="Y1172">
        <v>317376</v>
      </c>
      <c r="Z1172">
        <v>15113</v>
      </c>
      <c r="AA1172">
        <v>0.89</v>
      </c>
      <c r="AB1172">
        <v>21</v>
      </c>
      <c r="AC1172">
        <v>13</v>
      </c>
      <c r="AD1172">
        <v>8</v>
      </c>
      <c r="AE1172">
        <v>61.9</v>
      </c>
      <c r="AF1172">
        <v>8</v>
      </c>
      <c r="AG1172">
        <v>12</v>
      </c>
      <c r="AH1172">
        <v>7</v>
      </c>
      <c r="AI1172">
        <v>2</v>
      </c>
    </row>
    <row r="1173" spans="1:35" x14ac:dyDescent="0.2">
      <c r="A1173" s="102">
        <v>1678</v>
      </c>
      <c r="B1173">
        <v>1893</v>
      </c>
      <c r="C1173" t="s">
        <v>1357</v>
      </c>
      <c r="D1173" t="s">
        <v>1049</v>
      </c>
      <c r="E1173">
        <v>563</v>
      </c>
      <c r="F1173">
        <v>562</v>
      </c>
      <c r="G1173">
        <v>1900</v>
      </c>
      <c r="H1173" t="s">
        <v>1042</v>
      </c>
      <c r="I1173">
        <v>7729</v>
      </c>
      <c r="J1173" t="s">
        <v>491</v>
      </c>
      <c r="K1173" t="s">
        <v>1048</v>
      </c>
      <c r="L1173">
        <v>3485</v>
      </c>
      <c r="M1173">
        <v>3560</v>
      </c>
      <c r="N1173">
        <v>300</v>
      </c>
      <c r="O1173" t="s">
        <v>1039</v>
      </c>
      <c r="P1173">
        <v>0.920748760092578</v>
      </c>
      <c r="Q1173">
        <v>0.92448522577562398</v>
      </c>
      <c r="R1173">
        <v>0.27000025089647101</v>
      </c>
      <c r="S1173">
        <v>5.9724545693242398E-2</v>
      </c>
      <c r="T1173">
        <v>-1.3126899548678601</v>
      </c>
      <c r="U1173">
        <v>1.3126899548678601</v>
      </c>
      <c r="V1173">
        <v>0.72692278952936396</v>
      </c>
      <c r="W1173">
        <v>-7.09</v>
      </c>
      <c r="X1173">
        <v>0.02</v>
      </c>
      <c r="Y1173">
        <v>317353</v>
      </c>
      <c r="Z1173">
        <v>17631</v>
      </c>
      <c r="AA1173">
        <v>1</v>
      </c>
      <c r="AB1173">
        <v>18</v>
      </c>
      <c r="AC1173">
        <v>10</v>
      </c>
      <c r="AD1173">
        <v>8</v>
      </c>
      <c r="AE1173">
        <v>55.56</v>
      </c>
      <c r="AF1173">
        <v>9</v>
      </c>
      <c r="AG1173">
        <v>10</v>
      </c>
      <c r="AH1173">
        <v>6</v>
      </c>
      <c r="AI1173">
        <v>2</v>
      </c>
    </row>
    <row r="1174" spans="1:35" x14ac:dyDescent="0.2">
      <c r="A1174" s="102">
        <v>2191</v>
      </c>
      <c r="B1174">
        <v>6183</v>
      </c>
      <c r="C1174" t="s">
        <v>1217</v>
      </c>
      <c r="D1174" t="s">
        <v>1052</v>
      </c>
      <c r="E1174">
        <v>1265</v>
      </c>
      <c r="F1174">
        <v>1272</v>
      </c>
      <c r="G1174">
        <v>800</v>
      </c>
      <c r="H1174" t="s">
        <v>1039</v>
      </c>
      <c r="I1174">
        <v>9005</v>
      </c>
      <c r="J1174" t="s">
        <v>1760</v>
      </c>
      <c r="K1174" t="s">
        <v>1125</v>
      </c>
      <c r="L1174">
        <v>1615</v>
      </c>
      <c r="M1174">
        <v>1666</v>
      </c>
      <c r="N1174">
        <v>600</v>
      </c>
      <c r="O1174" t="s">
        <v>1042</v>
      </c>
      <c r="P1174">
        <v>0.67094668251712197</v>
      </c>
      <c r="Q1174">
        <v>0.91313743881248199</v>
      </c>
      <c r="R1174" s="15">
        <v>0.49597648476529099</v>
      </c>
      <c r="S1174">
        <v>1.3651977001987701E-2</v>
      </c>
      <c r="T1174">
        <v>0.31507969396159902</v>
      </c>
      <c r="U1174">
        <v>0.31507969396159902</v>
      </c>
      <c r="V1174">
        <v>0.53581887761592295</v>
      </c>
      <c r="W1174">
        <v>3.4</v>
      </c>
      <c r="X1174">
        <v>1.8</v>
      </c>
      <c r="Y1174">
        <v>317154</v>
      </c>
      <c r="Z1174">
        <v>14416</v>
      </c>
      <c r="AA1174">
        <v>0.71</v>
      </c>
      <c r="AB1174">
        <v>22</v>
      </c>
      <c r="AC1174">
        <v>14</v>
      </c>
      <c r="AD1174">
        <v>8</v>
      </c>
      <c r="AE1174">
        <v>63.64</v>
      </c>
      <c r="AF1174">
        <v>9</v>
      </c>
      <c r="AG1174">
        <v>9</v>
      </c>
      <c r="AH1174">
        <v>7</v>
      </c>
      <c r="AI1174">
        <v>6</v>
      </c>
    </row>
    <row r="1175" spans="1:35" x14ac:dyDescent="0.2">
      <c r="A1175" s="102">
        <v>1996</v>
      </c>
      <c r="B1175">
        <v>1959</v>
      </c>
      <c r="C1175" t="s">
        <v>1759</v>
      </c>
      <c r="D1175" t="s">
        <v>1049</v>
      </c>
      <c r="E1175">
        <v>3005</v>
      </c>
      <c r="F1175">
        <v>3035</v>
      </c>
      <c r="G1175">
        <v>300</v>
      </c>
      <c r="H1175" t="s">
        <v>1039</v>
      </c>
      <c r="I1175">
        <v>8233</v>
      </c>
      <c r="J1175" t="s">
        <v>1072</v>
      </c>
      <c r="K1175" t="s">
        <v>1063</v>
      </c>
      <c r="L1175">
        <v>976</v>
      </c>
      <c r="M1175">
        <v>1014</v>
      </c>
      <c r="N1175">
        <v>900</v>
      </c>
      <c r="O1175" t="s">
        <v>1042</v>
      </c>
      <c r="P1175">
        <v>0.81150854431617003</v>
      </c>
      <c r="Q1175">
        <v>0.91781053197210705</v>
      </c>
      <c r="R1175">
        <v>0.199022932620778</v>
      </c>
      <c r="S1175">
        <v>8.0297106095136208E-3</v>
      </c>
      <c r="T1175">
        <v>0.95527050717453998</v>
      </c>
      <c r="U1175">
        <v>0.95527050717453998</v>
      </c>
      <c r="V1175">
        <v>1.81531615204708</v>
      </c>
      <c r="W1175">
        <v>4.75</v>
      </c>
      <c r="X1175">
        <v>0.23</v>
      </c>
      <c r="Y1175">
        <v>316939</v>
      </c>
      <c r="Z1175">
        <v>14406</v>
      </c>
      <c r="AA1175">
        <v>0.72</v>
      </c>
      <c r="AB1175">
        <v>22</v>
      </c>
      <c r="AC1175">
        <v>15</v>
      </c>
      <c r="AD1175">
        <v>7</v>
      </c>
      <c r="AE1175">
        <v>68.180000000000007</v>
      </c>
      <c r="AF1175">
        <v>11</v>
      </c>
      <c r="AG1175">
        <v>11</v>
      </c>
      <c r="AH1175">
        <v>6</v>
      </c>
      <c r="AI1175">
        <v>5</v>
      </c>
    </row>
    <row r="1176" spans="1:35" x14ac:dyDescent="0.2">
      <c r="A1176" s="102">
        <v>1810</v>
      </c>
      <c r="B1176">
        <v>4204</v>
      </c>
      <c r="C1176" t="s">
        <v>226</v>
      </c>
      <c r="D1176" t="s">
        <v>1062</v>
      </c>
      <c r="E1176">
        <v>1408</v>
      </c>
      <c r="F1176">
        <v>1438</v>
      </c>
      <c r="G1176">
        <v>600</v>
      </c>
      <c r="H1176" t="s">
        <v>1042</v>
      </c>
      <c r="I1176">
        <v>5332</v>
      </c>
      <c r="J1176" t="s">
        <v>624</v>
      </c>
      <c r="K1176" t="s">
        <v>1038</v>
      </c>
      <c r="L1176">
        <v>4010</v>
      </c>
      <c r="M1176">
        <v>4000</v>
      </c>
      <c r="N1176">
        <v>200</v>
      </c>
      <c r="O1176" t="s">
        <v>1039</v>
      </c>
      <c r="P1176">
        <v>0.95780867254024005</v>
      </c>
      <c r="Q1176">
        <v>0.92163120709296698</v>
      </c>
      <c r="R1176">
        <v>0.15344104625872401</v>
      </c>
      <c r="S1176">
        <v>3.4107826136493498E-2</v>
      </c>
      <c r="T1176">
        <v>-1.63306138796943</v>
      </c>
      <c r="U1176">
        <v>1.63306138796943</v>
      </c>
      <c r="V1176">
        <v>2.72827673180208</v>
      </c>
      <c r="W1176">
        <v>-7.45</v>
      </c>
      <c r="X1176">
        <v>7.85</v>
      </c>
      <c r="Y1176">
        <v>316824</v>
      </c>
      <c r="Z1176">
        <v>15841</v>
      </c>
      <c r="AA1176">
        <v>1.07</v>
      </c>
      <c r="AB1176">
        <v>20</v>
      </c>
      <c r="AC1176">
        <v>14</v>
      </c>
      <c r="AD1176">
        <v>6</v>
      </c>
      <c r="AE1176">
        <v>70</v>
      </c>
      <c r="AF1176">
        <v>13</v>
      </c>
      <c r="AG1176">
        <v>12</v>
      </c>
      <c r="AH1176">
        <v>2</v>
      </c>
      <c r="AI1176">
        <v>6</v>
      </c>
    </row>
    <row r="1177" spans="1:35" x14ac:dyDescent="0.2">
      <c r="A1177" s="102">
        <v>1034</v>
      </c>
      <c r="B1177">
        <v>8031</v>
      </c>
      <c r="C1177" t="s">
        <v>708</v>
      </c>
      <c r="D1177" t="s">
        <v>1046</v>
      </c>
      <c r="E1177">
        <v>1603.5</v>
      </c>
      <c r="F1177">
        <v>1639</v>
      </c>
      <c r="G1177">
        <v>600</v>
      </c>
      <c r="H1177" t="s">
        <v>1039</v>
      </c>
      <c r="I1177">
        <v>9412</v>
      </c>
      <c r="J1177" t="s">
        <v>499</v>
      </c>
      <c r="K1177" t="s">
        <v>1041</v>
      </c>
      <c r="L1177">
        <v>415</v>
      </c>
      <c r="M1177">
        <v>411</v>
      </c>
      <c r="N1177">
        <v>2400</v>
      </c>
      <c r="O1177" t="s">
        <v>1042</v>
      </c>
      <c r="P1177">
        <v>0.90494393947760998</v>
      </c>
      <c r="Q1177">
        <v>0.93808859999560401</v>
      </c>
      <c r="R1177" s="15">
        <v>0.49951799816738901</v>
      </c>
      <c r="S1177">
        <v>6.4539262883622902E-4</v>
      </c>
      <c r="T1177">
        <v>0.13372913721124099</v>
      </c>
      <c r="U1177">
        <v>0.13372913721124099</v>
      </c>
      <c r="V1177">
        <v>0.46089439478857303</v>
      </c>
      <c r="W1177">
        <v>0.62</v>
      </c>
      <c r="X1177">
        <v>0.31</v>
      </c>
      <c r="Y1177">
        <v>316712</v>
      </c>
      <c r="Z1177">
        <v>16669</v>
      </c>
      <c r="AA1177">
        <v>0.87</v>
      </c>
      <c r="AB1177">
        <v>19</v>
      </c>
      <c r="AC1177">
        <v>12</v>
      </c>
      <c r="AD1177">
        <v>7</v>
      </c>
      <c r="AE1177">
        <v>63.16</v>
      </c>
      <c r="AF1177">
        <v>12</v>
      </c>
      <c r="AG1177">
        <v>8</v>
      </c>
      <c r="AH1177">
        <v>3</v>
      </c>
      <c r="AI1177">
        <v>8</v>
      </c>
    </row>
    <row r="1178" spans="1:35" x14ac:dyDescent="0.2">
      <c r="A1178" s="102">
        <v>2606</v>
      </c>
      <c r="B1178">
        <v>1802</v>
      </c>
      <c r="C1178" t="s">
        <v>1198</v>
      </c>
      <c r="D1178" t="s">
        <v>1049</v>
      </c>
      <c r="E1178">
        <v>959</v>
      </c>
      <c r="F1178">
        <v>952</v>
      </c>
      <c r="G1178">
        <v>1000</v>
      </c>
      <c r="H1178" t="s">
        <v>1042</v>
      </c>
      <c r="I1178">
        <v>9759</v>
      </c>
      <c r="J1178" t="s">
        <v>423</v>
      </c>
      <c r="K1178" t="s">
        <v>1041</v>
      </c>
      <c r="L1178">
        <v>1592</v>
      </c>
      <c r="M1178">
        <v>1617</v>
      </c>
      <c r="N1178">
        <v>600</v>
      </c>
      <c r="O1178" t="s">
        <v>1039</v>
      </c>
      <c r="P1178">
        <v>0.92901036514285795</v>
      </c>
      <c r="Q1178">
        <v>0.90327137824227299</v>
      </c>
      <c r="R1178">
        <v>0.18152027695202</v>
      </c>
      <c r="S1178">
        <v>1.3625284083728299E-3</v>
      </c>
      <c r="T1178">
        <v>-1.47509512541637</v>
      </c>
      <c r="U1178">
        <v>1.47509512541637</v>
      </c>
      <c r="V1178">
        <v>1.1178682043491099</v>
      </c>
      <c r="W1178">
        <v>-9.11</v>
      </c>
      <c r="X1178">
        <v>1.88</v>
      </c>
      <c r="Y1178">
        <v>316519</v>
      </c>
      <c r="Z1178">
        <v>15072</v>
      </c>
      <c r="AA1178">
        <v>0.7</v>
      </c>
      <c r="AB1178">
        <v>21</v>
      </c>
      <c r="AC1178">
        <v>14</v>
      </c>
      <c r="AD1178">
        <v>7</v>
      </c>
      <c r="AE1178">
        <v>66.67</v>
      </c>
      <c r="AF1178">
        <v>13</v>
      </c>
      <c r="AG1178">
        <v>8</v>
      </c>
      <c r="AH1178">
        <v>3</v>
      </c>
      <c r="AI1178">
        <v>10</v>
      </c>
    </row>
    <row r="1179" spans="1:35" x14ac:dyDescent="0.2">
      <c r="A1179" s="102">
        <v>3264</v>
      </c>
      <c r="B1179">
        <v>3632</v>
      </c>
      <c r="C1179" t="s">
        <v>1764</v>
      </c>
      <c r="D1179" t="s">
        <v>1041</v>
      </c>
      <c r="E1179">
        <v>435</v>
      </c>
      <c r="F1179">
        <v>439</v>
      </c>
      <c r="G1179">
        <v>2400</v>
      </c>
      <c r="H1179" t="s">
        <v>1039</v>
      </c>
      <c r="I1179">
        <v>5301</v>
      </c>
      <c r="J1179" t="s">
        <v>622</v>
      </c>
      <c r="K1179" t="s">
        <v>1038</v>
      </c>
      <c r="L1179">
        <v>846</v>
      </c>
      <c r="M1179">
        <v>867</v>
      </c>
      <c r="N1179">
        <v>1200</v>
      </c>
      <c r="O1179" t="s">
        <v>1042</v>
      </c>
      <c r="P1179">
        <v>0.80491572124062805</v>
      </c>
      <c r="Q1179">
        <v>0.88665485774490904</v>
      </c>
      <c r="R1179" s="15">
        <v>7.5339056878538799E-2</v>
      </c>
      <c r="S1179" s="15">
        <v>1.9197985533053201E-3</v>
      </c>
      <c r="T1179">
        <v>2.0343787479736699</v>
      </c>
      <c r="U1179">
        <v>2.0343787479736699</v>
      </c>
      <c r="V1179">
        <v>2.7161109673181199</v>
      </c>
      <c r="W1179">
        <v>8.5399999999999991</v>
      </c>
      <c r="X1179">
        <v>1.27</v>
      </c>
      <c r="Y1179">
        <v>316314</v>
      </c>
      <c r="Z1179">
        <v>18607</v>
      </c>
      <c r="AA1179">
        <v>0.9</v>
      </c>
      <c r="AB1179">
        <v>17</v>
      </c>
      <c r="AC1179">
        <v>9</v>
      </c>
      <c r="AD1179">
        <v>8</v>
      </c>
      <c r="AE1179">
        <v>52.94</v>
      </c>
      <c r="AF1179">
        <v>9</v>
      </c>
      <c r="AG1179">
        <v>9</v>
      </c>
      <c r="AH1179">
        <v>6</v>
      </c>
      <c r="AI1179">
        <v>2</v>
      </c>
    </row>
    <row r="1180" spans="1:35" x14ac:dyDescent="0.2">
      <c r="A1180" s="102">
        <v>2766</v>
      </c>
      <c r="B1180">
        <v>4503</v>
      </c>
      <c r="C1180" t="s">
        <v>600</v>
      </c>
      <c r="D1180" t="s">
        <v>1060</v>
      </c>
      <c r="E1180">
        <v>1839</v>
      </c>
      <c r="F1180">
        <v>1805</v>
      </c>
      <c r="G1180">
        <v>500</v>
      </c>
      <c r="H1180" t="s">
        <v>1039</v>
      </c>
      <c r="I1180">
        <v>9433</v>
      </c>
      <c r="J1180" t="s">
        <v>494</v>
      </c>
      <c r="K1180" t="s">
        <v>1041</v>
      </c>
      <c r="L1180">
        <v>3180</v>
      </c>
      <c r="M1180">
        <v>3158</v>
      </c>
      <c r="N1180">
        <v>300</v>
      </c>
      <c r="O1180" t="s">
        <v>1042</v>
      </c>
      <c r="P1180">
        <v>0.78125315700697695</v>
      </c>
      <c r="Q1180">
        <v>0.89969029902959996</v>
      </c>
      <c r="R1180">
        <v>0.112073788732902</v>
      </c>
      <c r="S1180">
        <v>1.85674034023279E-3</v>
      </c>
      <c r="T1180">
        <v>0.82645158075977498</v>
      </c>
      <c r="U1180">
        <v>0.82645158075977498</v>
      </c>
      <c r="V1180">
        <v>1.04818442413035</v>
      </c>
      <c r="W1180">
        <v>3.87</v>
      </c>
      <c r="X1180">
        <v>4.74</v>
      </c>
      <c r="Y1180">
        <v>316239</v>
      </c>
      <c r="Z1180">
        <v>13750</v>
      </c>
      <c r="AA1180">
        <v>0.79</v>
      </c>
      <c r="AB1180">
        <v>23</v>
      </c>
      <c r="AC1180">
        <v>13</v>
      </c>
      <c r="AD1180">
        <v>10</v>
      </c>
      <c r="AE1180">
        <v>56.52</v>
      </c>
      <c r="AF1180">
        <v>11</v>
      </c>
      <c r="AG1180">
        <v>10</v>
      </c>
      <c r="AH1180">
        <v>5</v>
      </c>
      <c r="AI1180">
        <v>8</v>
      </c>
    </row>
    <row r="1181" spans="1:35" x14ac:dyDescent="0.2">
      <c r="A1181" s="102">
        <v>3844</v>
      </c>
      <c r="B1181">
        <v>4919</v>
      </c>
      <c r="C1181" t="s">
        <v>613</v>
      </c>
      <c r="D1181" t="s">
        <v>1062</v>
      </c>
      <c r="E1181">
        <v>4860</v>
      </c>
      <c r="F1181">
        <v>4930</v>
      </c>
      <c r="G1181">
        <v>200</v>
      </c>
      <c r="H1181" t="s">
        <v>1042</v>
      </c>
      <c r="I1181">
        <v>7951</v>
      </c>
      <c r="J1181" t="s">
        <v>1300</v>
      </c>
      <c r="K1181" t="s">
        <v>1061</v>
      </c>
      <c r="L1181">
        <v>4425</v>
      </c>
      <c r="M1181">
        <v>4470</v>
      </c>
      <c r="N1181">
        <v>200</v>
      </c>
      <c r="O1181" t="s">
        <v>1039</v>
      </c>
      <c r="P1181">
        <v>0.79189630881982198</v>
      </c>
      <c r="Q1181">
        <v>0.87008906549731901</v>
      </c>
      <c r="R1181" s="15">
        <v>0.18504890271541</v>
      </c>
      <c r="S1181">
        <v>4.2466494581200201E-4</v>
      </c>
      <c r="T1181">
        <v>-0.23014035328955801</v>
      </c>
      <c r="U1181">
        <v>0.23014035328955801</v>
      </c>
      <c r="V1181">
        <v>0.16894944968376299</v>
      </c>
      <c r="W1181">
        <v>-2.27</v>
      </c>
      <c r="X1181">
        <v>9.33</v>
      </c>
      <c r="Y1181">
        <v>316229</v>
      </c>
      <c r="Z1181">
        <v>26352</v>
      </c>
      <c r="AA1181">
        <v>1.75</v>
      </c>
      <c r="AB1181">
        <v>12</v>
      </c>
      <c r="AC1181">
        <v>9</v>
      </c>
      <c r="AD1181">
        <v>3</v>
      </c>
      <c r="AE1181">
        <v>75</v>
      </c>
      <c r="AF1181">
        <v>11</v>
      </c>
      <c r="AG1181">
        <v>6</v>
      </c>
      <c r="AH1181">
        <v>3</v>
      </c>
      <c r="AI1181">
        <v>3</v>
      </c>
    </row>
    <row r="1182" spans="1:35" x14ac:dyDescent="0.2">
      <c r="A1182" s="102">
        <v>2477</v>
      </c>
      <c r="B1182">
        <v>3003</v>
      </c>
      <c r="C1182" t="s">
        <v>496</v>
      </c>
      <c r="D1182" t="s">
        <v>1059</v>
      </c>
      <c r="E1182">
        <v>1020</v>
      </c>
      <c r="F1182">
        <v>1039</v>
      </c>
      <c r="G1182">
        <v>900</v>
      </c>
      <c r="H1182" t="s">
        <v>1042</v>
      </c>
      <c r="I1182">
        <v>3436</v>
      </c>
      <c r="J1182" t="s">
        <v>1239</v>
      </c>
      <c r="K1182" t="s">
        <v>1189</v>
      </c>
      <c r="L1182">
        <v>1638</v>
      </c>
      <c r="M1182">
        <v>1639</v>
      </c>
      <c r="N1182">
        <v>600</v>
      </c>
      <c r="O1182" t="s">
        <v>1039</v>
      </c>
      <c r="P1182">
        <v>0.87139032735862698</v>
      </c>
      <c r="Q1182">
        <v>0.90676153953132599</v>
      </c>
      <c r="R1182">
        <v>0.44340468150953499</v>
      </c>
      <c r="S1182">
        <v>2.4100180537424201E-2</v>
      </c>
      <c r="T1182">
        <v>-1.8454117018924601</v>
      </c>
      <c r="U1182">
        <v>1.8454117018924601</v>
      </c>
      <c r="V1182">
        <v>1.39590346430267</v>
      </c>
      <c r="W1182">
        <v>-14.76</v>
      </c>
      <c r="X1182">
        <v>4.91</v>
      </c>
      <c r="Y1182">
        <v>316036</v>
      </c>
      <c r="Z1182">
        <v>11705</v>
      </c>
      <c r="AA1182">
        <v>0.51</v>
      </c>
      <c r="AB1182">
        <v>27</v>
      </c>
      <c r="AC1182">
        <v>15</v>
      </c>
      <c r="AD1182">
        <v>12</v>
      </c>
      <c r="AE1182">
        <v>55.56</v>
      </c>
      <c r="AF1182">
        <v>8</v>
      </c>
      <c r="AG1182">
        <v>15</v>
      </c>
      <c r="AH1182">
        <v>10</v>
      </c>
      <c r="AI1182">
        <v>2</v>
      </c>
    </row>
    <row r="1183" spans="1:35" x14ac:dyDescent="0.2">
      <c r="A1183" s="102">
        <v>188</v>
      </c>
      <c r="B1183">
        <v>3116</v>
      </c>
      <c r="C1183" t="s">
        <v>1179</v>
      </c>
      <c r="D1183" t="s">
        <v>1055</v>
      </c>
      <c r="E1183">
        <v>1350</v>
      </c>
      <c r="F1183">
        <v>1380</v>
      </c>
      <c r="G1183">
        <v>700</v>
      </c>
      <c r="H1183" t="s">
        <v>1039</v>
      </c>
      <c r="I1183">
        <v>4204</v>
      </c>
      <c r="J1183" t="s">
        <v>226</v>
      </c>
      <c r="K1183" t="s">
        <v>1062</v>
      </c>
      <c r="L1183">
        <v>1408</v>
      </c>
      <c r="M1183">
        <v>1438</v>
      </c>
      <c r="N1183">
        <v>700</v>
      </c>
      <c r="O1183" t="s">
        <v>1042</v>
      </c>
      <c r="P1183">
        <v>0.96941618801764196</v>
      </c>
      <c r="Q1183">
        <v>0.96278289226702995</v>
      </c>
      <c r="R1183" s="15">
        <v>0.42133294975177599</v>
      </c>
      <c r="S1183">
        <v>4.8873204997694097E-2</v>
      </c>
      <c r="T1183">
        <v>1.52162839425769</v>
      </c>
      <c r="U1183">
        <v>1.52162839425769</v>
      </c>
      <c r="V1183">
        <v>1.9247886988321401</v>
      </c>
      <c r="W1183">
        <v>5.27</v>
      </c>
      <c r="X1183">
        <v>4.03</v>
      </c>
      <c r="Y1183">
        <v>316036</v>
      </c>
      <c r="Z1183">
        <v>24310</v>
      </c>
      <c r="AA1183">
        <v>1.2</v>
      </c>
      <c r="AB1183">
        <v>13</v>
      </c>
      <c r="AC1183">
        <v>8</v>
      </c>
      <c r="AD1183">
        <v>5</v>
      </c>
      <c r="AE1183">
        <v>61.54</v>
      </c>
      <c r="AF1183">
        <v>12</v>
      </c>
      <c r="AG1183">
        <v>7</v>
      </c>
      <c r="AH1183">
        <v>1</v>
      </c>
      <c r="AI1183">
        <v>5</v>
      </c>
    </row>
    <row r="1184" spans="1:35" x14ac:dyDescent="0.2">
      <c r="A1184" s="102">
        <v>3315</v>
      </c>
      <c r="B1184">
        <v>5108</v>
      </c>
      <c r="C1184" t="s">
        <v>1783</v>
      </c>
      <c r="D1184" t="s">
        <v>1133</v>
      </c>
      <c r="E1184">
        <v>3438</v>
      </c>
      <c r="F1184">
        <v>3422</v>
      </c>
      <c r="G1184">
        <v>300</v>
      </c>
      <c r="H1184" t="s">
        <v>1042</v>
      </c>
      <c r="I1184">
        <v>5423</v>
      </c>
      <c r="J1184" t="s">
        <v>1670</v>
      </c>
      <c r="K1184" t="s">
        <v>1081</v>
      </c>
      <c r="L1184">
        <v>767</v>
      </c>
      <c r="M1184">
        <v>776</v>
      </c>
      <c r="N1184">
        <v>1300</v>
      </c>
      <c r="O1184" t="s">
        <v>1039</v>
      </c>
      <c r="P1184">
        <v>0.811577025424284</v>
      </c>
      <c r="Q1184">
        <v>0.88469445135121505</v>
      </c>
      <c r="R1184">
        <v>6.8257030846793396E-2</v>
      </c>
      <c r="S1184">
        <v>5.1519299313606097E-2</v>
      </c>
      <c r="T1184">
        <v>-2.03883060231979</v>
      </c>
      <c r="U1184">
        <v>2.03883060231979</v>
      </c>
      <c r="V1184">
        <v>2.4849671386841701</v>
      </c>
      <c r="W1184">
        <v>-11.32</v>
      </c>
      <c r="X1184">
        <v>1.73</v>
      </c>
      <c r="Y1184">
        <v>315481</v>
      </c>
      <c r="Z1184">
        <v>15774</v>
      </c>
      <c r="AA1184">
        <v>0.9</v>
      </c>
      <c r="AB1184">
        <v>20</v>
      </c>
      <c r="AC1184">
        <v>11</v>
      </c>
      <c r="AD1184">
        <v>9</v>
      </c>
      <c r="AE1184">
        <v>55</v>
      </c>
      <c r="AF1184">
        <v>13</v>
      </c>
      <c r="AG1184">
        <v>7</v>
      </c>
      <c r="AH1184">
        <v>1</v>
      </c>
      <c r="AI1184">
        <v>12</v>
      </c>
    </row>
    <row r="1185" spans="1:35" x14ac:dyDescent="0.2">
      <c r="A1185" s="102">
        <v>4018</v>
      </c>
      <c r="B1185">
        <v>2327</v>
      </c>
      <c r="C1185" t="s">
        <v>1355</v>
      </c>
      <c r="D1185" t="s">
        <v>1041</v>
      </c>
      <c r="E1185">
        <v>2748</v>
      </c>
      <c r="F1185">
        <v>2725</v>
      </c>
      <c r="G1185">
        <v>400</v>
      </c>
      <c r="H1185" t="s">
        <v>1042</v>
      </c>
      <c r="I1185">
        <v>7270</v>
      </c>
      <c r="J1185" t="s">
        <v>1768</v>
      </c>
      <c r="K1185" t="s">
        <v>1055</v>
      </c>
      <c r="L1185">
        <v>2152</v>
      </c>
      <c r="M1185">
        <v>2220.5</v>
      </c>
      <c r="N1185">
        <v>500</v>
      </c>
      <c r="O1185" t="s">
        <v>1039</v>
      </c>
      <c r="P1185">
        <v>0.93069326853178602</v>
      </c>
      <c r="Q1185">
        <v>0.86417200560364305</v>
      </c>
      <c r="R1185">
        <v>0.377193934315802</v>
      </c>
      <c r="S1185">
        <v>4.4367139203279601E-2</v>
      </c>
      <c r="T1185">
        <v>-0.20059830741189</v>
      </c>
      <c r="U1185">
        <v>0.20059830741189</v>
      </c>
      <c r="V1185">
        <v>0.61054957752050798</v>
      </c>
      <c r="W1185">
        <v>-1.3</v>
      </c>
      <c r="X1185">
        <v>1.86</v>
      </c>
      <c r="Y1185">
        <v>315318</v>
      </c>
      <c r="Z1185">
        <v>19707</v>
      </c>
      <c r="AA1185">
        <v>1.08</v>
      </c>
      <c r="AB1185">
        <v>16</v>
      </c>
      <c r="AC1185">
        <v>9</v>
      </c>
      <c r="AD1185">
        <v>7</v>
      </c>
      <c r="AE1185">
        <v>56.25</v>
      </c>
      <c r="AF1185">
        <v>10</v>
      </c>
      <c r="AG1185">
        <v>7</v>
      </c>
      <c r="AH1185">
        <v>5</v>
      </c>
      <c r="AI1185">
        <v>4</v>
      </c>
    </row>
    <row r="1186" spans="1:35" x14ac:dyDescent="0.2">
      <c r="A1186" s="102">
        <v>4571</v>
      </c>
      <c r="B1186">
        <v>4091</v>
      </c>
      <c r="C1186" t="s">
        <v>1549</v>
      </c>
      <c r="D1186" t="s">
        <v>1062</v>
      </c>
      <c r="E1186">
        <v>1649</v>
      </c>
      <c r="F1186">
        <v>1661</v>
      </c>
      <c r="G1186">
        <v>400</v>
      </c>
      <c r="H1186" t="s">
        <v>1042</v>
      </c>
      <c r="I1186">
        <v>6963</v>
      </c>
      <c r="J1186" t="s">
        <v>1569</v>
      </c>
      <c r="K1186" t="s">
        <v>1044</v>
      </c>
      <c r="L1186">
        <v>6970</v>
      </c>
      <c r="M1186">
        <v>7130</v>
      </c>
      <c r="N1186">
        <v>100</v>
      </c>
      <c r="O1186" t="s">
        <v>1039</v>
      </c>
      <c r="P1186">
        <v>0.93766472135458001</v>
      </c>
      <c r="Q1186">
        <v>0.84447349470765198</v>
      </c>
      <c r="R1186">
        <v>0.110803189703002</v>
      </c>
      <c r="S1186">
        <v>7.5638653608457299E-2</v>
      </c>
      <c r="T1186">
        <v>-1.8786213320435701</v>
      </c>
      <c r="U1186">
        <v>1.8786213320435701</v>
      </c>
      <c r="V1186">
        <v>1.37116871956724</v>
      </c>
      <c r="W1186">
        <v>-13.5</v>
      </c>
      <c r="X1186">
        <v>6.82</v>
      </c>
      <c r="Y1186">
        <v>315314</v>
      </c>
      <c r="Z1186">
        <v>16595</v>
      </c>
      <c r="AA1186">
        <v>1.31</v>
      </c>
      <c r="AB1186">
        <v>19</v>
      </c>
      <c r="AC1186">
        <v>13</v>
      </c>
      <c r="AD1186">
        <v>6</v>
      </c>
      <c r="AE1186">
        <v>68.42</v>
      </c>
      <c r="AF1186">
        <v>9</v>
      </c>
      <c r="AG1186">
        <v>10</v>
      </c>
      <c r="AH1186">
        <v>7</v>
      </c>
      <c r="AI1186">
        <v>2</v>
      </c>
    </row>
    <row r="1187" spans="1:35" x14ac:dyDescent="0.2">
      <c r="A1187" s="102">
        <v>2564</v>
      </c>
      <c r="B1187">
        <v>4061</v>
      </c>
      <c r="C1187" t="s">
        <v>1224</v>
      </c>
      <c r="D1187" t="s">
        <v>1062</v>
      </c>
      <c r="E1187">
        <v>2685</v>
      </c>
      <c r="F1187">
        <v>2677</v>
      </c>
      <c r="G1187">
        <v>400</v>
      </c>
      <c r="H1187" t="s">
        <v>1042</v>
      </c>
      <c r="I1187">
        <v>9076</v>
      </c>
      <c r="J1187" t="s">
        <v>780</v>
      </c>
      <c r="K1187" t="s">
        <v>1125</v>
      </c>
      <c r="L1187">
        <v>1296</v>
      </c>
      <c r="M1187">
        <v>1310</v>
      </c>
      <c r="N1187">
        <v>800</v>
      </c>
      <c r="O1187" t="s">
        <v>1039</v>
      </c>
      <c r="P1187">
        <v>0.77413896949076999</v>
      </c>
      <c r="Q1187">
        <v>0.90426504961766196</v>
      </c>
      <c r="R1187">
        <v>0.45768530438296701</v>
      </c>
      <c r="S1187">
        <v>1.5257849787397399E-2</v>
      </c>
      <c r="T1187">
        <v>-0.45274402664184599</v>
      </c>
      <c r="U1187">
        <v>0.45274402664184599</v>
      </c>
      <c r="V1187">
        <v>0.42170273651235801</v>
      </c>
      <c r="W1187">
        <v>-3.14</v>
      </c>
      <c r="X1187">
        <v>2.13</v>
      </c>
      <c r="Y1187">
        <v>315314</v>
      </c>
      <c r="Z1187">
        <v>14332</v>
      </c>
      <c r="AA1187">
        <v>0.66</v>
      </c>
      <c r="AB1187">
        <v>22</v>
      </c>
      <c r="AC1187">
        <v>13</v>
      </c>
      <c r="AD1187">
        <v>9</v>
      </c>
      <c r="AE1187">
        <v>59.09</v>
      </c>
      <c r="AF1187">
        <v>10</v>
      </c>
      <c r="AG1187">
        <v>11</v>
      </c>
      <c r="AH1187">
        <v>7</v>
      </c>
      <c r="AI1187">
        <v>4</v>
      </c>
    </row>
    <row r="1188" spans="1:35" x14ac:dyDescent="0.2">
      <c r="A1188" s="102">
        <v>446</v>
      </c>
      <c r="B1188">
        <v>3407</v>
      </c>
      <c r="C1188" t="s">
        <v>1132</v>
      </c>
      <c r="D1188" t="s">
        <v>1062</v>
      </c>
      <c r="E1188">
        <v>756</v>
      </c>
      <c r="F1188">
        <v>766.6</v>
      </c>
      <c r="G1188">
        <v>1400</v>
      </c>
      <c r="H1188" t="s">
        <v>1042</v>
      </c>
      <c r="I1188">
        <v>7202</v>
      </c>
      <c r="J1188" t="s">
        <v>674</v>
      </c>
      <c r="K1188" t="s">
        <v>1055</v>
      </c>
      <c r="L1188">
        <v>840.7</v>
      </c>
      <c r="M1188">
        <v>894.3</v>
      </c>
      <c r="N1188">
        <v>1200</v>
      </c>
      <c r="O1188" t="s">
        <v>1039</v>
      </c>
      <c r="P1188">
        <v>0.95765891024345895</v>
      </c>
      <c r="Q1188">
        <v>0.95313805466818102</v>
      </c>
      <c r="R1188">
        <v>0.27025838168823602</v>
      </c>
      <c r="S1188">
        <v>8.6768491696307806E-2</v>
      </c>
      <c r="T1188">
        <v>-1.7995997498915699</v>
      </c>
      <c r="U1188">
        <v>1.7995997498915699</v>
      </c>
      <c r="V1188">
        <v>0.97998970003163699</v>
      </c>
      <c r="W1188">
        <v>-13.13</v>
      </c>
      <c r="X1188">
        <v>0.01</v>
      </c>
      <c r="Y1188">
        <v>315044</v>
      </c>
      <c r="Z1188">
        <v>14320</v>
      </c>
      <c r="AA1188">
        <v>0.67</v>
      </c>
      <c r="AB1188">
        <v>22</v>
      </c>
      <c r="AC1188">
        <v>15</v>
      </c>
      <c r="AD1188">
        <v>7</v>
      </c>
      <c r="AE1188">
        <v>68.180000000000007</v>
      </c>
      <c r="AF1188">
        <v>11</v>
      </c>
      <c r="AG1188">
        <v>9</v>
      </c>
      <c r="AH1188">
        <v>4</v>
      </c>
      <c r="AI1188">
        <v>9</v>
      </c>
    </row>
    <row r="1189" spans="1:35" x14ac:dyDescent="0.2">
      <c r="A1189" s="102">
        <v>2850</v>
      </c>
      <c r="B1189">
        <v>1941</v>
      </c>
      <c r="C1189" t="s">
        <v>1339</v>
      </c>
      <c r="D1189" t="s">
        <v>1049</v>
      </c>
      <c r="E1189">
        <v>2200</v>
      </c>
      <c r="F1189">
        <v>2220</v>
      </c>
      <c r="G1189">
        <v>400</v>
      </c>
      <c r="H1189" t="s">
        <v>1042</v>
      </c>
      <c r="I1189">
        <v>6479</v>
      </c>
      <c r="J1189" t="s">
        <v>495</v>
      </c>
      <c r="K1189" t="s">
        <v>1044</v>
      </c>
      <c r="L1189">
        <v>1928</v>
      </c>
      <c r="M1189">
        <v>1875</v>
      </c>
      <c r="N1189">
        <v>500</v>
      </c>
      <c r="O1189" t="s">
        <v>1039</v>
      </c>
      <c r="P1189">
        <v>0.887728017179226</v>
      </c>
      <c r="Q1189">
        <v>0.897188496640975</v>
      </c>
      <c r="R1189">
        <v>6.7136248513425104E-2</v>
      </c>
      <c r="S1189">
        <v>8.6406281337502999E-3</v>
      </c>
      <c r="T1189">
        <v>-0.461940502963125</v>
      </c>
      <c r="U1189">
        <v>0.461940502963125</v>
      </c>
      <c r="V1189">
        <v>3.4643159943072203E-2</v>
      </c>
      <c r="W1189">
        <v>-4.9000000000000004</v>
      </c>
      <c r="X1189">
        <v>5.57</v>
      </c>
      <c r="Y1189">
        <v>314971</v>
      </c>
      <c r="Z1189">
        <v>17498</v>
      </c>
      <c r="AA1189">
        <v>0.95</v>
      </c>
      <c r="AB1189">
        <v>18</v>
      </c>
      <c r="AC1189">
        <v>12</v>
      </c>
      <c r="AD1189">
        <v>6</v>
      </c>
      <c r="AE1189">
        <v>66.67</v>
      </c>
      <c r="AF1189">
        <v>11</v>
      </c>
      <c r="AG1189">
        <v>8</v>
      </c>
      <c r="AH1189">
        <v>3</v>
      </c>
      <c r="AI1189">
        <v>7</v>
      </c>
    </row>
    <row r="1190" spans="1:35" x14ac:dyDescent="0.2">
      <c r="A1190" s="102">
        <v>2799</v>
      </c>
      <c r="B1190">
        <v>6436</v>
      </c>
      <c r="C1190" t="s">
        <v>1354</v>
      </c>
      <c r="D1190" t="s">
        <v>1051</v>
      </c>
      <c r="E1190">
        <v>2218</v>
      </c>
      <c r="F1190">
        <v>2269</v>
      </c>
      <c r="G1190">
        <v>400</v>
      </c>
      <c r="H1190" t="s">
        <v>1042</v>
      </c>
      <c r="I1190">
        <v>9303</v>
      </c>
      <c r="J1190" t="s">
        <v>1349</v>
      </c>
      <c r="K1190" t="s">
        <v>1368</v>
      </c>
      <c r="L1190">
        <v>1268</v>
      </c>
      <c r="M1190">
        <v>1275</v>
      </c>
      <c r="N1190">
        <v>700</v>
      </c>
      <c r="O1190" t="s">
        <v>1039</v>
      </c>
      <c r="P1190">
        <v>0.89165260325384799</v>
      </c>
      <c r="Q1190">
        <v>0.89873921198173201</v>
      </c>
      <c r="R1190" s="15">
        <v>0.24899904497922201</v>
      </c>
      <c r="S1190">
        <v>2.5089476788540701E-2</v>
      </c>
      <c r="T1190">
        <v>-1.99124870807955</v>
      </c>
      <c r="U1190">
        <v>1.99124870807955</v>
      </c>
      <c r="V1190">
        <v>2.0393896040303399</v>
      </c>
      <c r="W1190">
        <v>-13.49</v>
      </c>
      <c r="X1190">
        <v>1.66</v>
      </c>
      <c r="Y1190">
        <v>314722</v>
      </c>
      <c r="Z1190">
        <v>18513</v>
      </c>
      <c r="AA1190">
        <v>0.91</v>
      </c>
      <c r="AB1190">
        <v>17</v>
      </c>
      <c r="AC1190">
        <v>11</v>
      </c>
      <c r="AD1190">
        <v>6</v>
      </c>
      <c r="AE1190">
        <v>64.709999999999994</v>
      </c>
      <c r="AF1190">
        <v>13</v>
      </c>
      <c r="AG1190">
        <v>8</v>
      </c>
      <c r="AH1190">
        <v>1</v>
      </c>
      <c r="AI1190">
        <v>8</v>
      </c>
    </row>
    <row r="1191" spans="1:35" x14ac:dyDescent="0.2">
      <c r="A1191" s="102">
        <v>1229</v>
      </c>
      <c r="B1191">
        <v>1802</v>
      </c>
      <c r="C1191" t="s">
        <v>1198</v>
      </c>
      <c r="D1191" t="s">
        <v>1049</v>
      </c>
      <c r="E1191">
        <v>959</v>
      </c>
      <c r="F1191">
        <v>952</v>
      </c>
      <c r="G1191">
        <v>1100</v>
      </c>
      <c r="H1191" t="s">
        <v>1042</v>
      </c>
      <c r="I1191">
        <v>8020</v>
      </c>
      <c r="J1191" t="s">
        <v>1121</v>
      </c>
      <c r="K1191" t="s">
        <v>1046</v>
      </c>
      <c r="L1191">
        <v>1163</v>
      </c>
      <c r="M1191">
        <v>1190</v>
      </c>
      <c r="N1191">
        <v>900</v>
      </c>
      <c r="O1191" t="s">
        <v>1039</v>
      </c>
      <c r="P1191">
        <v>0.92124171924459497</v>
      </c>
      <c r="Q1191">
        <v>0.93359204816130503</v>
      </c>
      <c r="R1191">
        <v>7.1345994214323499E-2</v>
      </c>
      <c r="S1191">
        <v>1.6329840136288201E-2</v>
      </c>
      <c r="T1191">
        <v>-1.71996301329288</v>
      </c>
      <c r="U1191">
        <v>1.71996301329288</v>
      </c>
      <c r="V1191">
        <v>0.84248286574202402</v>
      </c>
      <c r="W1191">
        <v>-9.8699999999999992</v>
      </c>
      <c r="X1191">
        <v>2.2200000000000002</v>
      </c>
      <c r="Y1191">
        <v>314549</v>
      </c>
      <c r="Z1191">
        <v>20970</v>
      </c>
      <c r="AA1191">
        <v>1.01</v>
      </c>
      <c r="AB1191">
        <v>15</v>
      </c>
      <c r="AC1191">
        <v>10</v>
      </c>
      <c r="AD1191">
        <v>5</v>
      </c>
      <c r="AE1191">
        <v>66.67</v>
      </c>
      <c r="AF1191">
        <v>13</v>
      </c>
      <c r="AG1191">
        <v>5</v>
      </c>
      <c r="AH1191">
        <v>2</v>
      </c>
      <c r="AI1191">
        <v>8</v>
      </c>
    </row>
    <row r="1192" spans="1:35" x14ac:dyDescent="0.2">
      <c r="A1192" s="102">
        <v>1352</v>
      </c>
      <c r="B1192">
        <v>5101</v>
      </c>
      <c r="C1192" t="s">
        <v>1473</v>
      </c>
      <c r="D1192" t="s">
        <v>1133</v>
      </c>
      <c r="E1192">
        <v>1377</v>
      </c>
      <c r="F1192">
        <v>1405</v>
      </c>
      <c r="G1192">
        <v>600</v>
      </c>
      <c r="H1192" t="s">
        <v>1042</v>
      </c>
      <c r="I1192">
        <v>7270</v>
      </c>
      <c r="J1192" t="s">
        <v>1768</v>
      </c>
      <c r="K1192" t="s">
        <v>1055</v>
      </c>
      <c r="L1192">
        <v>2152</v>
      </c>
      <c r="M1192">
        <v>2220.5</v>
      </c>
      <c r="N1192">
        <v>400</v>
      </c>
      <c r="O1192" t="s">
        <v>1039</v>
      </c>
      <c r="P1192">
        <v>0.97758567627349802</v>
      </c>
      <c r="Q1192">
        <v>0.93121729596565295</v>
      </c>
      <c r="R1192">
        <v>0.14794257297659399</v>
      </c>
      <c r="S1192">
        <v>7.7647854288791895E-2</v>
      </c>
      <c r="T1192">
        <v>-1.2008770150483401</v>
      </c>
      <c r="U1192">
        <v>1.2008770150483401</v>
      </c>
      <c r="V1192">
        <v>1.23639035805241</v>
      </c>
      <c r="W1192">
        <v>-5.55</v>
      </c>
      <c r="X1192">
        <v>5.09</v>
      </c>
      <c r="Y1192">
        <v>314391</v>
      </c>
      <c r="Z1192">
        <v>16547</v>
      </c>
      <c r="AA1192">
        <v>0.73</v>
      </c>
      <c r="AB1192">
        <v>19</v>
      </c>
      <c r="AC1192">
        <v>11</v>
      </c>
      <c r="AD1192">
        <v>8</v>
      </c>
      <c r="AE1192">
        <v>57.89</v>
      </c>
      <c r="AF1192">
        <v>11</v>
      </c>
      <c r="AG1192">
        <v>10</v>
      </c>
      <c r="AH1192">
        <v>5</v>
      </c>
      <c r="AI1192">
        <v>4</v>
      </c>
    </row>
    <row r="1193" spans="1:35" x14ac:dyDescent="0.2">
      <c r="A1193" s="102">
        <v>190</v>
      </c>
      <c r="B1193">
        <v>7201</v>
      </c>
      <c r="C1193" t="s">
        <v>1070</v>
      </c>
      <c r="D1193" t="s">
        <v>1055</v>
      </c>
      <c r="E1193">
        <v>355.1</v>
      </c>
      <c r="F1193">
        <v>380</v>
      </c>
      <c r="G1193">
        <v>2600</v>
      </c>
      <c r="H1193" t="s">
        <v>1042</v>
      </c>
      <c r="I1193">
        <v>8179</v>
      </c>
      <c r="J1193" t="s">
        <v>722</v>
      </c>
      <c r="K1193" t="s">
        <v>1063</v>
      </c>
      <c r="L1193">
        <v>1853</v>
      </c>
      <c r="M1193">
        <v>1947</v>
      </c>
      <c r="N1193">
        <v>500</v>
      </c>
      <c r="O1193" t="s">
        <v>1039</v>
      </c>
      <c r="P1193">
        <v>0.85376831807718101</v>
      </c>
      <c r="Q1193">
        <v>0.96272551312501997</v>
      </c>
      <c r="R1193">
        <v>0.43065301786236598</v>
      </c>
      <c r="S1193">
        <v>3.9451258558397498E-2</v>
      </c>
      <c r="T1193">
        <v>-1.70893555712803</v>
      </c>
      <c r="U1193">
        <v>1.70893555712803</v>
      </c>
      <c r="V1193">
        <v>1.9347603145469801</v>
      </c>
      <c r="W1193">
        <v>-17.489999999999998</v>
      </c>
      <c r="X1193">
        <v>1.49</v>
      </c>
      <c r="Y1193">
        <v>314194</v>
      </c>
      <c r="Z1193">
        <v>18482</v>
      </c>
      <c r="AA1193">
        <v>0.97</v>
      </c>
      <c r="AB1193">
        <v>17</v>
      </c>
      <c r="AC1193">
        <v>12</v>
      </c>
      <c r="AD1193">
        <v>5</v>
      </c>
      <c r="AE1193">
        <v>70.59</v>
      </c>
      <c r="AF1193">
        <v>10</v>
      </c>
      <c r="AG1193">
        <v>10</v>
      </c>
      <c r="AH1193">
        <v>4</v>
      </c>
      <c r="AI1193">
        <v>3</v>
      </c>
    </row>
    <row r="1194" spans="1:35" x14ac:dyDescent="0.2">
      <c r="A1194" s="102">
        <v>748</v>
      </c>
      <c r="B1194">
        <v>4208</v>
      </c>
      <c r="C1194" t="s">
        <v>1183</v>
      </c>
      <c r="D1194" t="s">
        <v>1062</v>
      </c>
      <c r="E1194">
        <v>1785</v>
      </c>
      <c r="F1194">
        <v>1832</v>
      </c>
      <c r="G1194">
        <v>500</v>
      </c>
      <c r="H1194" t="s">
        <v>1039</v>
      </c>
      <c r="I1194">
        <v>6501</v>
      </c>
      <c r="J1194" t="s">
        <v>1178</v>
      </c>
      <c r="K1194" t="s">
        <v>1044</v>
      </c>
      <c r="L1194">
        <v>3234</v>
      </c>
      <c r="M1194">
        <v>3268</v>
      </c>
      <c r="N1194">
        <v>300</v>
      </c>
      <c r="O1194" t="s">
        <v>1042</v>
      </c>
      <c r="P1194">
        <v>0.95230087743965497</v>
      </c>
      <c r="Q1194">
        <v>0.94457984275862805</v>
      </c>
      <c r="R1194">
        <v>0.117155782172298</v>
      </c>
      <c r="S1194">
        <v>5.0618152200957799E-2</v>
      </c>
      <c r="T1194">
        <v>1.05548840260663</v>
      </c>
      <c r="U1194">
        <v>1.05548840260663</v>
      </c>
      <c r="V1194">
        <v>0.86211405407577801</v>
      </c>
      <c r="W1194">
        <v>4.43</v>
      </c>
      <c r="X1194">
        <v>6.57</v>
      </c>
      <c r="Y1194">
        <v>314118</v>
      </c>
      <c r="Z1194">
        <v>28556</v>
      </c>
      <c r="AA1194">
        <v>1.4</v>
      </c>
      <c r="AB1194">
        <v>11</v>
      </c>
      <c r="AC1194">
        <v>9</v>
      </c>
      <c r="AD1194">
        <v>2</v>
      </c>
      <c r="AE1194">
        <v>81.819999999999993</v>
      </c>
      <c r="AF1194">
        <v>13</v>
      </c>
      <c r="AG1194">
        <v>4</v>
      </c>
      <c r="AH1194">
        <v>0</v>
      </c>
      <c r="AI1194">
        <v>7</v>
      </c>
    </row>
    <row r="1195" spans="1:35" x14ac:dyDescent="0.2">
      <c r="A1195" s="102">
        <v>862</v>
      </c>
      <c r="B1195">
        <v>6501</v>
      </c>
      <c r="C1195" t="s">
        <v>1178</v>
      </c>
      <c r="D1195" t="s">
        <v>1044</v>
      </c>
      <c r="E1195">
        <v>3234</v>
      </c>
      <c r="F1195">
        <v>3268</v>
      </c>
      <c r="G1195">
        <v>300</v>
      </c>
      <c r="H1195" t="s">
        <v>1042</v>
      </c>
      <c r="I1195">
        <v>6995</v>
      </c>
      <c r="J1195" t="s">
        <v>47</v>
      </c>
      <c r="K1195" t="s">
        <v>1055</v>
      </c>
      <c r="L1195">
        <v>1423</v>
      </c>
      <c r="M1195">
        <v>1449</v>
      </c>
      <c r="N1195">
        <v>700</v>
      </c>
      <c r="O1195" t="s">
        <v>1039</v>
      </c>
      <c r="P1195">
        <v>0.97796776676782005</v>
      </c>
      <c r="Q1195">
        <v>0.94161814956323597</v>
      </c>
      <c r="R1195">
        <v>4.8677632646206503E-2</v>
      </c>
      <c r="S1195">
        <v>9.0992762583943204E-2</v>
      </c>
      <c r="T1195">
        <v>-0.45584907696677901</v>
      </c>
      <c r="U1195">
        <v>0.45584907696677901</v>
      </c>
      <c r="V1195">
        <v>0.39231726286760799</v>
      </c>
      <c r="W1195">
        <v>-1.61</v>
      </c>
      <c r="X1195">
        <v>3.46</v>
      </c>
      <c r="Y1195">
        <v>314105</v>
      </c>
      <c r="Z1195">
        <v>19632</v>
      </c>
      <c r="AA1195">
        <v>0.99</v>
      </c>
      <c r="AB1195">
        <v>16</v>
      </c>
      <c r="AC1195">
        <v>11</v>
      </c>
      <c r="AD1195">
        <v>5</v>
      </c>
      <c r="AE1195">
        <v>68.75</v>
      </c>
      <c r="AF1195">
        <v>14</v>
      </c>
      <c r="AG1195">
        <v>7</v>
      </c>
      <c r="AH1195">
        <v>1</v>
      </c>
      <c r="AI1195">
        <v>8</v>
      </c>
    </row>
    <row r="1196" spans="1:35" x14ac:dyDescent="0.2">
      <c r="A1196" s="102">
        <v>3467</v>
      </c>
      <c r="B1196">
        <v>1802</v>
      </c>
      <c r="C1196" t="s">
        <v>1198</v>
      </c>
      <c r="D1196" t="s">
        <v>1049</v>
      </c>
      <c r="E1196">
        <v>959</v>
      </c>
      <c r="F1196">
        <v>952</v>
      </c>
      <c r="G1196">
        <v>700</v>
      </c>
      <c r="H1196" t="s">
        <v>1042</v>
      </c>
      <c r="I1196">
        <v>3046</v>
      </c>
      <c r="J1196" t="s">
        <v>550</v>
      </c>
      <c r="K1196" t="s">
        <v>1063</v>
      </c>
      <c r="L1196">
        <v>6090</v>
      </c>
      <c r="M1196">
        <v>6340</v>
      </c>
      <c r="N1196">
        <v>100</v>
      </c>
      <c r="O1196" t="s">
        <v>1039</v>
      </c>
      <c r="P1196">
        <v>0.89341622377174801</v>
      </c>
      <c r="Q1196">
        <v>0.88058876597728297</v>
      </c>
      <c r="R1196">
        <v>0.46459988456135498</v>
      </c>
      <c r="S1196">
        <v>5.8969488897367597E-2</v>
      </c>
      <c r="T1196">
        <v>-1.166903221389</v>
      </c>
      <c r="U1196">
        <v>1.166903221389</v>
      </c>
      <c r="V1196">
        <v>0.17358167962628401</v>
      </c>
      <c r="W1196">
        <v>-7.02</v>
      </c>
      <c r="X1196">
        <v>5.1100000000000003</v>
      </c>
      <c r="Y1196">
        <v>314027</v>
      </c>
      <c r="Z1196">
        <v>20935</v>
      </c>
      <c r="AA1196">
        <v>1.03</v>
      </c>
      <c r="AB1196">
        <v>15</v>
      </c>
      <c r="AC1196">
        <v>10</v>
      </c>
      <c r="AD1196">
        <v>5</v>
      </c>
      <c r="AE1196">
        <v>66.67</v>
      </c>
      <c r="AF1196">
        <v>11</v>
      </c>
      <c r="AG1196">
        <v>8</v>
      </c>
      <c r="AH1196">
        <v>3</v>
      </c>
      <c r="AI1196">
        <v>4</v>
      </c>
    </row>
    <row r="1197" spans="1:35" x14ac:dyDescent="0.2">
      <c r="A1197" s="102">
        <v>1885</v>
      </c>
      <c r="B1197">
        <v>3405</v>
      </c>
      <c r="C1197" t="s">
        <v>1476</v>
      </c>
      <c r="D1197" t="s">
        <v>1062</v>
      </c>
      <c r="E1197">
        <v>1096</v>
      </c>
      <c r="F1197">
        <v>1113</v>
      </c>
      <c r="G1197">
        <v>900</v>
      </c>
      <c r="H1197" t="s">
        <v>1039</v>
      </c>
      <c r="I1197">
        <v>4188</v>
      </c>
      <c r="J1197" t="s">
        <v>1205</v>
      </c>
      <c r="K1197" t="s">
        <v>1062</v>
      </c>
      <c r="L1197">
        <v>612.79999999999995</v>
      </c>
      <c r="M1197">
        <v>621.70000000000005</v>
      </c>
      <c r="N1197">
        <v>1600</v>
      </c>
      <c r="O1197" t="s">
        <v>1042</v>
      </c>
      <c r="P1197">
        <v>0.893255237354453</v>
      </c>
      <c r="Q1197">
        <v>0.92019208942078301</v>
      </c>
      <c r="R1197">
        <v>0.45269376347381202</v>
      </c>
      <c r="S1197">
        <v>5.4193809909839602E-2</v>
      </c>
      <c r="T1197">
        <v>1.8591783592114901</v>
      </c>
      <c r="U1197">
        <v>1.8591783592114901</v>
      </c>
      <c r="V1197">
        <v>1.8711247838209</v>
      </c>
      <c r="W1197">
        <v>7.13</v>
      </c>
      <c r="X1197">
        <v>0.7</v>
      </c>
      <c r="Y1197">
        <v>313403</v>
      </c>
      <c r="Z1197">
        <v>13058</v>
      </c>
      <c r="AA1197">
        <v>0.63</v>
      </c>
      <c r="AB1197">
        <v>24</v>
      </c>
      <c r="AC1197">
        <v>13</v>
      </c>
      <c r="AD1197">
        <v>11</v>
      </c>
      <c r="AE1197">
        <v>54.17</v>
      </c>
      <c r="AF1197">
        <v>15</v>
      </c>
      <c r="AG1197">
        <v>7</v>
      </c>
      <c r="AH1197">
        <v>1</v>
      </c>
      <c r="AI1197">
        <v>16</v>
      </c>
    </row>
    <row r="1198" spans="1:35" x14ac:dyDescent="0.2">
      <c r="A1198" s="102">
        <v>1543</v>
      </c>
      <c r="B1198">
        <v>8425</v>
      </c>
      <c r="C1198" t="s">
        <v>1169</v>
      </c>
      <c r="D1198" t="s">
        <v>1045</v>
      </c>
      <c r="E1198">
        <v>2115</v>
      </c>
      <c r="F1198">
        <v>2116</v>
      </c>
      <c r="G1198">
        <v>500</v>
      </c>
      <c r="H1198" t="s">
        <v>1042</v>
      </c>
      <c r="I1198">
        <v>8905</v>
      </c>
      <c r="J1198" t="s">
        <v>1256</v>
      </c>
      <c r="K1198" t="s">
        <v>1059</v>
      </c>
      <c r="L1198">
        <v>1480</v>
      </c>
      <c r="M1198">
        <v>1524</v>
      </c>
      <c r="N1198">
        <v>700</v>
      </c>
      <c r="O1198" t="s">
        <v>1039</v>
      </c>
      <c r="P1198">
        <v>0.95616162273834204</v>
      </c>
      <c r="Q1198">
        <v>0.92705933401900598</v>
      </c>
      <c r="R1198">
        <v>9.5303770922647198E-3</v>
      </c>
      <c r="S1198">
        <v>4.85209282350808E-2</v>
      </c>
      <c r="T1198">
        <v>-2.2633400216205199</v>
      </c>
      <c r="U1198">
        <v>2.2633400216205199</v>
      </c>
      <c r="V1198">
        <v>1.83051802432095</v>
      </c>
      <c r="W1198">
        <v>-19.52</v>
      </c>
      <c r="X1198">
        <v>0.83</v>
      </c>
      <c r="Y1198">
        <v>313188</v>
      </c>
      <c r="Z1198">
        <v>17399</v>
      </c>
      <c r="AA1198">
        <v>0.94</v>
      </c>
      <c r="AB1198">
        <v>18</v>
      </c>
      <c r="AC1198">
        <v>9</v>
      </c>
      <c r="AD1198">
        <v>9</v>
      </c>
      <c r="AE1198">
        <v>50</v>
      </c>
      <c r="AF1198">
        <v>13</v>
      </c>
      <c r="AG1198">
        <v>8</v>
      </c>
      <c r="AH1198">
        <v>1</v>
      </c>
      <c r="AI1198">
        <v>9</v>
      </c>
    </row>
    <row r="1199" spans="1:35" x14ac:dyDescent="0.2">
      <c r="A1199" s="102">
        <v>27</v>
      </c>
      <c r="B1199">
        <v>4676</v>
      </c>
      <c r="C1199" t="s">
        <v>1394</v>
      </c>
      <c r="D1199" t="s">
        <v>1041</v>
      </c>
      <c r="E1199">
        <v>1100</v>
      </c>
      <c r="F1199">
        <v>1112</v>
      </c>
      <c r="G1199">
        <v>800</v>
      </c>
      <c r="H1199" t="s">
        <v>1039</v>
      </c>
      <c r="I1199">
        <v>8316</v>
      </c>
      <c r="J1199" t="s">
        <v>1208</v>
      </c>
      <c r="K1199" t="s">
        <v>1083</v>
      </c>
      <c r="L1199">
        <v>2770</v>
      </c>
      <c r="M1199">
        <v>2816</v>
      </c>
      <c r="N1199">
        <v>300</v>
      </c>
      <c r="O1199" t="s">
        <v>1042</v>
      </c>
      <c r="P1199">
        <v>0.98686021421006798</v>
      </c>
      <c r="Q1199">
        <v>0.97625686122060396</v>
      </c>
      <c r="R1199">
        <v>1.5044208116776901E-2</v>
      </c>
      <c r="S1199">
        <v>7.8557098201143295E-3</v>
      </c>
      <c r="T1199">
        <v>0.90226202463965199</v>
      </c>
      <c r="U1199">
        <v>0.90226202463965199</v>
      </c>
      <c r="V1199">
        <v>0.60782783814886099</v>
      </c>
      <c r="W1199">
        <v>2.2799999999999998</v>
      </c>
      <c r="X1199">
        <v>5.3</v>
      </c>
      <c r="Y1199">
        <v>313045</v>
      </c>
      <c r="Z1199">
        <v>20870</v>
      </c>
      <c r="AA1199">
        <v>1.0900000000000001</v>
      </c>
      <c r="AB1199">
        <v>15</v>
      </c>
      <c r="AC1199">
        <v>12</v>
      </c>
      <c r="AD1199">
        <v>3</v>
      </c>
      <c r="AE1199">
        <v>80</v>
      </c>
      <c r="AF1199">
        <v>13</v>
      </c>
      <c r="AG1199">
        <v>5</v>
      </c>
      <c r="AH1199">
        <v>1</v>
      </c>
      <c r="AI1199">
        <v>9</v>
      </c>
    </row>
    <row r="1200" spans="1:35" x14ac:dyDescent="0.2">
      <c r="A1200" s="102">
        <v>1346</v>
      </c>
      <c r="B1200">
        <v>4631</v>
      </c>
      <c r="C1200" t="s">
        <v>1246</v>
      </c>
      <c r="D1200" t="s">
        <v>1062</v>
      </c>
      <c r="E1200">
        <v>2478</v>
      </c>
      <c r="F1200">
        <v>2509</v>
      </c>
      <c r="G1200">
        <v>400</v>
      </c>
      <c r="H1200" t="s">
        <v>1039</v>
      </c>
      <c r="I1200">
        <v>8306</v>
      </c>
      <c r="J1200" t="s">
        <v>1186</v>
      </c>
      <c r="K1200" t="s">
        <v>1083</v>
      </c>
      <c r="L1200">
        <v>421</v>
      </c>
      <c r="M1200">
        <v>423.8</v>
      </c>
      <c r="N1200">
        <v>2400</v>
      </c>
      <c r="O1200" t="s">
        <v>1042</v>
      </c>
      <c r="P1200">
        <v>0.88390670301943897</v>
      </c>
      <c r="Q1200">
        <v>0.93130704023088795</v>
      </c>
      <c r="R1200">
        <v>0.44698694707864101</v>
      </c>
      <c r="S1200">
        <v>3.7408128601289399E-2</v>
      </c>
      <c r="T1200">
        <v>1.71705356175223</v>
      </c>
      <c r="U1200">
        <v>1.71705356175223</v>
      </c>
      <c r="V1200">
        <v>1.9211940370148599</v>
      </c>
      <c r="W1200">
        <v>9.58</v>
      </c>
      <c r="X1200">
        <v>1.35</v>
      </c>
      <c r="Y1200">
        <v>313008</v>
      </c>
      <c r="Z1200">
        <v>12520</v>
      </c>
      <c r="AA1200">
        <v>0.68</v>
      </c>
      <c r="AB1200">
        <v>25</v>
      </c>
      <c r="AC1200">
        <v>14</v>
      </c>
      <c r="AD1200">
        <v>11</v>
      </c>
      <c r="AE1200">
        <v>56</v>
      </c>
      <c r="AF1200">
        <v>13</v>
      </c>
      <c r="AG1200">
        <v>11</v>
      </c>
      <c r="AH1200">
        <v>2</v>
      </c>
      <c r="AI1200">
        <v>12</v>
      </c>
    </row>
    <row r="1201" spans="1:35" x14ac:dyDescent="0.2">
      <c r="A1201" s="102">
        <v>691</v>
      </c>
      <c r="B1201">
        <v>1662</v>
      </c>
      <c r="C1201" t="s">
        <v>510</v>
      </c>
      <c r="D1201" t="s">
        <v>1202</v>
      </c>
      <c r="E1201">
        <v>1914</v>
      </c>
      <c r="F1201">
        <v>1898</v>
      </c>
      <c r="G1201">
        <v>500</v>
      </c>
      <c r="H1201" t="s">
        <v>1042</v>
      </c>
      <c r="I1201">
        <v>3086</v>
      </c>
      <c r="J1201" t="s">
        <v>553</v>
      </c>
      <c r="K1201" t="s">
        <v>1063</v>
      </c>
      <c r="L1201">
        <v>900</v>
      </c>
      <c r="M1201">
        <v>943</v>
      </c>
      <c r="N1201">
        <v>1000</v>
      </c>
      <c r="O1201" t="s">
        <v>1039</v>
      </c>
      <c r="P1201">
        <v>0.91772251815769801</v>
      </c>
      <c r="Q1201">
        <v>0.94595356810549902</v>
      </c>
      <c r="R1201">
        <v>0.48444940316367302</v>
      </c>
      <c r="S1201">
        <v>1.78133469566201E-2</v>
      </c>
      <c r="T1201">
        <v>-0.63935039242595404</v>
      </c>
      <c r="U1201">
        <v>0.63935039242595404</v>
      </c>
      <c r="V1201">
        <v>0.22680452447693</v>
      </c>
      <c r="W1201">
        <v>-5.49</v>
      </c>
      <c r="X1201">
        <v>0.63</v>
      </c>
      <c r="Y1201">
        <v>312762</v>
      </c>
      <c r="Z1201">
        <v>17376</v>
      </c>
      <c r="AA1201">
        <v>0.82</v>
      </c>
      <c r="AB1201">
        <v>18</v>
      </c>
      <c r="AC1201">
        <v>11</v>
      </c>
      <c r="AD1201">
        <v>7</v>
      </c>
      <c r="AE1201">
        <v>61.11</v>
      </c>
      <c r="AF1201">
        <v>10</v>
      </c>
      <c r="AG1201">
        <v>9</v>
      </c>
      <c r="AH1201">
        <v>4</v>
      </c>
      <c r="AI1201">
        <v>5</v>
      </c>
    </row>
    <row r="1202" spans="1:35" x14ac:dyDescent="0.2">
      <c r="A1202" s="102">
        <v>3305</v>
      </c>
      <c r="B1202">
        <v>4704</v>
      </c>
      <c r="C1202" t="s">
        <v>1002</v>
      </c>
      <c r="D1202" t="s">
        <v>1041</v>
      </c>
      <c r="E1202">
        <v>5400</v>
      </c>
      <c r="F1202">
        <v>5370</v>
      </c>
      <c r="G1202">
        <v>100</v>
      </c>
      <c r="H1202" t="s">
        <v>1042</v>
      </c>
      <c r="I1202">
        <v>6645</v>
      </c>
      <c r="J1202" t="s">
        <v>658</v>
      </c>
      <c r="K1202" t="s">
        <v>1044</v>
      </c>
      <c r="L1202">
        <v>6700</v>
      </c>
      <c r="M1202">
        <v>6720</v>
      </c>
      <c r="N1202">
        <v>100</v>
      </c>
      <c r="O1202" t="s">
        <v>1039</v>
      </c>
      <c r="P1202">
        <v>0.85228521190210504</v>
      </c>
      <c r="Q1202">
        <v>0.88512346772878303</v>
      </c>
      <c r="R1202">
        <v>0.24994115592329</v>
      </c>
      <c r="S1202">
        <v>1.73817777012998E-3</v>
      </c>
      <c r="T1202">
        <v>-2.0572728974754799</v>
      </c>
      <c r="U1202">
        <v>2.0572728974754799</v>
      </c>
      <c r="V1202">
        <v>1.91529184896854</v>
      </c>
      <c r="W1202">
        <v>-11.08</v>
      </c>
      <c r="X1202">
        <v>20.09</v>
      </c>
      <c r="Y1202">
        <v>312736</v>
      </c>
      <c r="Z1202">
        <v>44677</v>
      </c>
      <c r="AA1202">
        <v>2.76</v>
      </c>
      <c r="AB1202">
        <v>7</v>
      </c>
      <c r="AC1202">
        <v>7</v>
      </c>
      <c r="AD1202">
        <v>0</v>
      </c>
      <c r="AE1202">
        <v>100</v>
      </c>
      <c r="AF1202">
        <v>10</v>
      </c>
      <c r="AG1202">
        <v>5</v>
      </c>
      <c r="AH1202">
        <v>0</v>
      </c>
      <c r="AI1202">
        <v>2</v>
      </c>
    </row>
    <row r="1203" spans="1:35" x14ac:dyDescent="0.2">
      <c r="A1203" s="102">
        <v>3165</v>
      </c>
      <c r="B1203">
        <v>4043</v>
      </c>
      <c r="C1203" t="s">
        <v>1264</v>
      </c>
      <c r="D1203" t="s">
        <v>1062</v>
      </c>
      <c r="E1203">
        <v>2327</v>
      </c>
      <c r="F1203">
        <v>2351</v>
      </c>
      <c r="G1203">
        <v>400</v>
      </c>
      <c r="H1203" t="s">
        <v>1039</v>
      </c>
      <c r="I1203">
        <v>7186</v>
      </c>
      <c r="J1203" t="s">
        <v>490</v>
      </c>
      <c r="K1203" t="s">
        <v>1083</v>
      </c>
      <c r="L1203">
        <v>325</v>
      </c>
      <c r="M1203">
        <v>326</v>
      </c>
      <c r="N1203">
        <v>2900</v>
      </c>
      <c r="O1203" t="s">
        <v>1042</v>
      </c>
      <c r="P1203">
        <v>0.88695308403406203</v>
      </c>
      <c r="Q1203">
        <v>0.889308337996492</v>
      </c>
      <c r="R1203">
        <v>0.16061477139559699</v>
      </c>
      <c r="S1203">
        <v>3.7646415475962203E-2</v>
      </c>
      <c r="T1203">
        <v>1.3093646233910801</v>
      </c>
      <c r="U1203">
        <v>1.3093646233910801</v>
      </c>
      <c r="V1203">
        <v>0.93317885450725702</v>
      </c>
      <c r="W1203">
        <v>7.36</v>
      </c>
      <c r="X1203">
        <v>0.53</v>
      </c>
      <c r="Y1203">
        <v>312485</v>
      </c>
      <c r="Z1203">
        <v>16447</v>
      </c>
      <c r="AA1203">
        <v>0.81</v>
      </c>
      <c r="AB1203">
        <v>19</v>
      </c>
      <c r="AC1203">
        <v>10</v>
      </c>
      <c r="AD1203">
        <v>9</v>
      </c>
      <c r="AE1203">
        <v>52.63</v>
      </c>
      <c r="AF1203">
        <v>9</v>
      </c>
      <c r="AG1203">
        <v>9</v>
      </c>
      <c r="AH1203">
        <v>6</v>
      </c>
      <c r="AI1203">
        <v>4</v>
      </c>
    </row>
    <row r="1204" spans="1:35" x14ac:dyDescent="0.2">
      <c r="A1204" s="102">
        <v>949</v>
      </c>
      <c r="B1204">
        <v>1812</v>
      </c>
      <c r="C1204" t="s">
        <v>1107</v>
      </c>
      <c r="D1204" t="s">
        <v>1049</v>
      </c>
      <c r="E1204">
        <v>1150</v>
      </c>
      <c r="F1204">
        <v>1167</v>
      </c>
      <c r="G1204">
        <v>700</v>
      </c>
      <c r="H1204" t="s">
        <v>1042</v>
      </c>
      <c r="I1204">
        <v>6504</v>
      </c>
      <c r="J1204" t="s">
        <v>1757</v>
      </c>
      <c r="K1204" t="s">
        <v>1044</v>
      </c>
      <c r="L1204">
        <v>2722</v>
      </c>
      <c r="M1204">
        <v>2758</v>
      </c>
      <c r="N1204">
        <v>300</v>
      </c>
      <c r="O1204" t="s">
        <v>1039</v>
      </c>
      <c r="P1204">
        <v>0.95568775388245197</v>
      </c>
      <c r="Q1204">
        <v>0.939722868921403</v>
      </c>
      <c r="R1204">
        <v>0.11499859372888201</v>
      </c>
      <c r="S1204">
        <v>6.6259461331400399E-2</v>
      </c>
      <c r="T1204">
        <v>-6.8999329222595093E-2</v>
      </c>
      <c r="U1204">
        <v>6.8999329222595093E-2</v>
      </c>
      <c r="V1204">
        <v>0.20463415489834699</v>
      </c>
      <c r="W1204">
        <v>-0.46</v>
      </c>
      <c r="X1204">
        <v>1.27</v>
      </c>
      <c r="Y1204">
        <v>312482</v>
      </c>
      <c r="Z1204">
        <v>14880</v>
      </c>
      <c r="AA1204">
        <v>0.75</v>
      </c>
      <c r="AB1204">
        <v>21</v>
      </c>
      <c r="AC1204">
        <v>14</v>
      </c>
      <c r="AD1204">
        <v>7</v>
      </c>
      <c r="AE1204">
        <v>66.67</v>
      </c>
      <c r="AF1204">
        <v>11</v>
      </c>
      <c r="AG1204">
        <v>10</v>
      </c>
      <c r="AH1204">
        <v>4</v>
      </c>
      <c r="AI1204">
        <v>7</v>
      </c>
    </row>
    <row r="1205" spans="1:35" x14ac:dyDescent="0.2">
      <c r="A1205" s="102">
        <v>5559</v>
      </c>
      <c r="B1205">
        <v>4919</v>
      </c>
      <c r="C1205" t="s">
        <v>613</v>
      </c>
      <c r="D1205" t="s">
        <v>1062</v>
      </c>
      <c r="E1205">
        <v>4860</v>
      </c>
      <c r="F1205">
        <v>4930</v>
      </c>
      <c r="G1205">
        <v>200</v>
      </c>
      <c r="H1205" t="s">
        <v>1042</v>
      </c>
      <c r="I1205">
        <v>8060</v>
      </c>
      <c r="J1205" t="s">
        <v>895</v>
      </c>
      <c r="K1205" t="s">
        <v>1046</v>
      </c>
      <c r="L1205">
        <v>2142</v>
      </c>
      <c r="M1205">
        <v>2147</v>
      </c>
      <c r="N1205">
        <v>500</v>
      </c>
      <c r="O1205" t="s">
        <v>1039</v>
      </c>
      <c r="P1205">
        <v>0.85102811448236704</v>
      </c>
      <c r="Q1205">
        <v>0.80084458882287601</v>
      </c>
      <c r="R1205">
        <v>0.15353418075646399</v>
      </c>
      <c r="S1205">
        <v>2.7156013464996499E-2</v>
      </c>
      <c r="T1205">
        <v>-0.34188585475692301</v>
      </c>
      <c r="U1205">
        <v>0.34188585475692301</v>
      </c>
      <c r="V1205">
        <v>0.47588534612240202</v>
      </c>
      <c r="W1205">
        <v>-2.5099999999999998</v>
      </c>
      <c r="X1205">
        <v>8.8699999999999992</v>
      </c>
      <c r="Y1205">
        <v>312289</v>
      </c>
      <c r="Z1205">
        <v>20819</v>
      </c>
      <c r="AA1205">
        <v>1.06</v>
      </c>
      <c r="AB1205">
        <v>15</v>
      </c>
      <c r="AC1205">
        <v>11</v>
      </c>
      <c r="AD1205">
        <v>4</v>
      </c>
      <c r="AE1205">
        <v>73.33</v>
      </c>
      <c r="AF1205">
        <v>11</v>
      </c>
      <c r="AG1205">
        <v>8</v>
      </c>
      <c r="AH1205">
        <v>2</v>
      </c>
      <c r="AI1205">
        <v>5</v>
      </c>
    </row>
    <row r="1206" spans="1:35" x14ac:dyDescent="0.2">
      <c r="A1206" s="102">
        <v>2691</v>
      </c>
      <c r="B1206">
        <v>3405</v>
      </c>
      <c r="C1206" t="s">
        <v>1476</v>
      </c>
      <c r="D1206" t="s">
        <v>1062</v>
      </c>
      <c r="E1206">
        <v>1096</v>
      </c>
      <c r="F1206">
        <v>1113</v>
      </c>
      <c r="G1206">
        <v>900</v>
      </c>
      <c r="H1206" t="s">
        <v>1042</v>
      </c>
      <c r="I1206">
        <v>6361</v>
      </c>
      <c r="J1206" t="s">
        <v>649</v>
      </c>
      <c r="K1206" t="s">
        <v>1051</v>
      </c>
      <c r="L1206">
        <v>2420</v>
      </c>
      <c r="M1206">
        <v>2431</v>
      </c>
      <c r="N1206">
        <v>400</v>
      </c>
      <c r="O1206" t="s">
        <v>1039</v>
      </c>
      <c r="P1206">
        <v>0.89905457902123798</v>
      </c>
      <c r="Q1206">
        <v>0.90148529173400205</v>
      </c>
      <c r="R1206">
        <v>4.0442098134464297E-2</v>
      </c>
      <c r="S1206">
        <v>1.5036177548155999E-2</v>
      </c>
      <c r="T1206">
        <v>-0.143954162005445</v>
      </c>
      <c r="U1206">
        <v>0.143954162005445</v>
      </c>
      <c r="V1206">
        <v>0.36092221884068598</v>
      </c>
      <c r="W1206">
        <v>-1.42</v>
      </c>
      <c r="X1206">
        <v>3.01</v>
      </c>
      <c r="Y1206">
        <v>312285</v>
      </c>
      <c r="Z1206">
        <v>14195</v>
      </c>
      <c r="AA1206">
        <v>0.71</v>
      </c>
      <c r="AB1206">
        <v>22</v>
      </c>
      <c r="AC1206">
        <v>13</v>
      </c>
      <c r="AD1206">
        <v>9</v>
      </c>
      <c r="AE1206">
        <v>59.09</v>
      </c>
      <c r="AF1206">
        <v>10</v>
      </c>
      <c r="AG1206">
        <v>11</v>
      </c>
      <c r="AH1206">
        <v>7</v>
      </c>
      <c r="AI1206">
        <v>4</v>
      </c>
    </row>
    <row r="1207" spans="1:35" x14ac:dyDescent="0.2">
      <c r="A1207" s="102">
        <v>2736</v>
      </c>
      <c r="B1207">
        <v>1925</v>
      </c>
      <c r="C1207" t="s">
        <v>1774</v>
      </c>
      <c r="D1207" t="s">
        <v>1049</v>
      </c>
      <c r="E1207">
        <v>2739.5</v>
      </c>
      <c r="F1207">
        <v>2778.5</v>
      </c>
      <c r="G1207">
        <v>300</v>
      </c>
      <c r="H1207" t="s">
        <v>1042</v>
      </c>
      <c r="I1207">
        <v>6183</v>
      </c>
      <c r="J1207" t="s">
        <v>1217</v>
      </c>
      <c r="K1207" t="s">
        <v>1052</v>
      </c>
      <c r="L1207">
        <v>1265</v>
      </c>
      <c r="M1207">
        <v>1272</v>
      </c>
      <c r="N1207">
        <v>700</v>
      </c>
      <c r="O1207" t="s">
        <v>1039</v>
      </c>
      <c r="P1207">
        <v>0.95365949645840198</v>
      </c>
      <c r="Q1207">
        <v>0.90024633059983505</v>
      </c>
      <c r="R1207" s="15">
        <v>3.7575119422026203E-2</v>
      </c>
      <c r="S1207">
        <v>8.48468394286606E-2</v>
      </c>
      <c r="T1207">
        <v>-0.98558929506887605</v>
      </c>
      <c r="U1207">
        <v>0.98558929506887605</v>
      </c>
      <c r="V1207">
        <v>1.0431683792224999</v>
      </c>
      <c r="W1207">
        <v>-5.92</v>
      </c>
      <c r="X1207">
        <v>6.82</v>
      </c>
      <c r="Y1207">
        <v>312112</v>
      </c>
      <c r="Z1207">
        <v>13570</v>
      </c>
      <c r="AA1207">
        <v>0.63</v>
      </c>
      <c r="AB1207">
        <v>23</v>
      </c>
      <c r="AC1207">
        <v>13</v>
      </c>
      <c r="AD1207">
        <v>10</v>
      </c>
      <c r="AE1207">
        <v>56.52</v>
      </c>
      <c r="AF1207">
        <v>11</v>
      </c>
      <c r="AG1207">
        <v>10</v>
      </c>
      <c r="AH1207">
        <v>6</v>
      </c>
      <c r="AI1207">
        <v>7</v>
      </c>
    </row>
    <row r="1208" spans="1:35" x14ac:dyDescent="0.2">
      <c r="A1208" s="102">
        <v>3320</v>
      </c>
      <c r="B1208">
        <v>6113</v>
      </c>
      <c r="C1208" t="s">
        <v>1297</v>
      </c>
      <c r="D1208" t="s">
        <v>1051</v>
      </c>
      <c r="E1208">
        <v>985</v>
      </c>
      <c r="F1208">
        <v>981</v>
      </c>
      <c r="G1208">
        <v>900</v>
      </c>
      <c r="H1208" t="s">
        <v>1042</v>
      </c>
      <c r="I1208">
        <v>8218</v>
      </c>
      <c r="J1208" t="s">
        <v>1160</v>
      </c>
      <c r="K1208" t="s">
        <v>1063</v>
      </c>
      <c r="L1208">
        <v>2336</v>
      </c>
      <c r="M1208">
        <v>2304</v>
      </c>
      <c r="N1208">
        <v>400</v>
      </c>
      <c r="O1208" t="s">
        <v>1039</v>
      </c>
      <c r="P1208">
        <v>0.83696595430073095</v>
      </c>
      <c r="Q1208">
        <v>0.88466563257197595</v>
      </c>
      <c r="R1208">
        <v>0.41521501909304398</v>
      </c>
      <c r="S1208">
        <v>1.19226400416429E-3</v>
      </c>
      <c r="T1208">
        <v>-1.1756604908903101</v>
      </c>
      <c r="U1208">
        <v>1.1756604908903101</v>
      </c>
      <c r="V1208">
        <v>1.3657571878972401</v>
      </c>
      <c r="W1208">
        <v>-11.41</v>
      </c>
      <c r="X1208">
        <v>4.2</v>
      </c>
      <c r="Y1208">
        <v>312016</v>
      </c>
      <c r="Z1208">
        <v>18354</v>
      </c>
      <c r="AA1208">
        <v>1.04</v>
      </c>
      <c r="AB1208">
        <v>17</v>
      </c>
      <c r="AC1208">
        <v>12</v>
      </c>
      <c r="AD1208">
        <v>5</v>
      </c>
      <c r="AE1208">
        <v>70.59</v>
      </c>
      <c r="AF1208">
        <v>12</v>
      </c>
      <c r="AG1208">
        <v>8</v>
      </c>
      <c r="AH1208">
        <v>3</v>
      </c>
      <c r="AI1208">
        <v>6</v>
      </c>
    </row>
    <row r="1209" spans="1:35" x14ac:dyDescent="0.2">
      <c r="A1209" s="102">
        <v>589</v>
      </c>
      <c r="B1209">
        <v>3632</v>
      </c>
      <c r="C1209" t="s">
        <v>1764</v>
      </c>
      <c r="D1209" t="s">
        <v>1041</v>
      </c>
      <c r="E1209">
        <v>435</v>
      </c>
      <c r="F1209">
        <v>439</v>
      </c>
      <c r="G1209">
        <v>2300</v>
      </c>
      <c r="H1209" t="s">
        <v>1039</v>
      </c>
      <c r="I1209">
        <v>5108</v>
      </c>
      <c r="J1209" t="s">
        <v>1783</v>
      </c>
      <c r="K1209" t="s">
        <v>1133</v>
      </c>
      <c r="L1209">
        <v>3438</v>
      </c>
      <c r="M1209">
        <v>3422</v>
      </c>
      <c r="N1209">
        <v>300</v>
      </c>
      <c r="O1209" t="s">
        <v>1042</v>
      </c>
      <c r="P1209">
        <v>0.91354287258155698</v>
      </c>
      <c r="Q1209">
        <v>0.948876509371534</v>
      </c>
      <c r="R1209">
        <v>1.72010521000465E-2</v>
      </c>
      <c r="S1209">
        <v>2.5950911457432498E-3</v>
      </c>
      <c r="T1209">
        <v>1.4959439606076801</v>
      </c>
      <c r="U1209">
        <v>1.4959439606076801</v>
      </c>
      <c r="V1209">
        <v>2.1140150078485802</v>
      </c>
      <c r="W1209">
        <v>4.5599999999999996</v>
      </c>
      <c r="X1209">
        <v>1.65</v>
      </c>
      <c r="Y1209">
        <v>311985</v>
      </c>
      <c r="Z1209">
        <v>19499</v>
      </c>
      <c r="AA1209">
        <v>1.02</v>
      </c>
      <c r="AB1209">
        <v>16</v>
      </c>
      <c r="AC1209">
        <v>12</v>
      </c>
      <c r="AD1209">
        <v>4</v>
      </c>
      <c r="AE1209">
        <v>75</v>
      </c>
      <c r="AF1209">
        <v>14</v>
      </c>
      <c r="AG1209">
        <v>7</v>
      </c>
      <c r="AH1209">
        <v>2</v>
      </c>
      <c r="AI1209">
        <v>7</v>
      </c>
    </row>
    <row r="1210" spans="1:35" x14ac:dyDescent="0.2">
      <c r="A1210" s="102">
        <v>185</v>
      </c>
      <c r="B1210">
        <v>1963</v>
      </c>
      <c r="C1210" t="s">
        <v>1234</v>
      </c>
      <c r="D1210" t="s">
        <v>1049</v>
      </c>
      <c r="E1210">
        <v>1033</v>
      </c>
      <c r="F1210">
        <v>1065</v>
      </c>
      <c r="G1210">
        <v>1000</v>
      </c>
      <c r="H1210" t="s">
        <v>1042</v>
      </c>
      <c r="I1210">
        <v>7278</v>
      </c>
      <c r="J1210" t="s">
        <v>42</v>
      </c>
      <c r="K1210" t="s">
        <v>1055</v>
      </c>
      <c r="L1210">
        <v>1680</v>
      </c>
      <c r="M1210">
        <v>1693</v>
      </c>
      <c r="N1210">
        <v>600</v>
      </c>
      <c r="O1210" t="s">
        <v>1039</v>
      </c>
      <c r="P1210">
        <v>0.95623795436058301</v>
      </c>
      <c r="Q1210">
        <v>0.96299377338995495</v>
      </c>
      <c r="R1210">
        <v>0.13426282707296699</v>
      </c>
      <c r="S1210">
        <v>1.5247863395137101E-3</v>
      </c>
      <c r="T1210">
        <v>-0.14920562717302199</v>
      </c>
      <c r="U1210">
        <v>0.14920562717302199</v>
      </c>
      <c r="V1210">
        <v>0.31068819845525603</v>
      </c>
      <c r="W1210">
        <v>-1.41</v>
      </c>
      <c r="X1210">
        <v>4.84</v>
      </c>
      <c r="Y1210">
        <v>311965</v>
      </c>
      <c r="Z1210">
        <v>13564</v>
      </c>
      <c r="AA1210">
        <v>0.69</v>
      </c>
      <c r="AB1210">
        <v>23</v>
      </c>
      <c r="AC1210">
        <v>13</v>
      </c>
      <c r="AD1210">
        <v>10</v>
      </c>
      <c r="AE1210">
        <v>56.52</v>
      </c>
      <c r="AF1210">
        <v>12</v>
      </c>
      <c r="AG1210">
        <v>11</v>
      </c>
      <c r="AH1210">
        <v>8</v>
      </c>
      <c r="AI1210">
        <v>4</v>
      </c>
    </row>
    <row r="1211" spans="1:35" x14ac:dyDescent="0.2">
      <c r="A1211" s="102">
        <v>4798</v>
      </c>
      <c r="B1211">
        <v>2730</v>
      </c>
      <c r="C1211" t="s">
        <v>539</v>
      </c>
      <c r="D1211" t="s">
        <v>1063</v>
      </c>
      <c r="E1211">
        <v>957</v>
      </c>
      <c r="F1211">
        <v>976</v>
      </c>
      <c r="G1211">
        <v>1000</v>
      </c>
      <c r="H1211" t="s">
        <v>1039</v>
      </c>
      <c r="I1211">
        <v>4919</v>
      </c>
      <c r="J1211" t="s">
        <v>613</v>
      </c>
      <c r="K1211" t="s">
        <v>1062</v>
      </c>
      <c r="L1211">
        <v>4860</v>
      </c>
      <c r="M1211">
        <v>4930</v>
      </c>
      <c r="N1211">
        <v>200</v>
      </c>
      <c r="O1211" t="s">
        <v>1042</v>
      </c>
      <c r="P1211">
        <v>0.76440795620655699</v>
      </c>
      <c r="Q1211">
        <v>0.836637289214337</v>
      </c>
      <c r="R1211">
        <v>0.31242371520734202</v>
      </c>
      <c r="S1211">
        <v>3.6117559497703698E-2</v>
      </c>
      <c r="T1211">
        <v>1.97097774573386</v>
      </c>
      <c r="U1211">
        <v>1.97097774573386</v>
      </c>
      <c r="V1211">
        <v>1.6787559395881599</v>
      </c>
      <c r="W1211">
        <v>9.9600000000000009</v>
      </c>
      <c r="X1211">
        <v>1.01</v>
      </c>
      <c r="Y1211">
        <v>311962</v>
      </c>
      <c r="Z1211">
        <v>14855</v>
      </c>
      <c r="AA1211">
        <v>0.99</v>
      </c>
      <c r="AB1211">
        <v>21</v>
      </c>
      <c r="AC1211">
        <v>12</v>
      </c>
      <c r="AD1211">
        <v>9</v>
      </c>
      <c r="AE1211">
        <v>57.14</v>
      </c>
      <c r="AF1211">
        <v>11</v>
      </c>
      <c r="AG1211">
        <v>10</v>
      </c>
      <c r="AH1211">
        <v>5</v>
      </c>
      <c r="AI1211">
        <v>6</v>
      </c>
    </row>
    <row r="1212" spans="1:35" x14ac:dyDescent="0.2">
      <c r="A1212" s="102">
        <v>1967</v>
      </c>
      <c r="B1212">
        <v>4634</v>
      </c>
      <c r="C1212" t="s">
        <v>62</v>
      </c>
      <c r="D1212" t="s">
        <v>1062</v>
      </c>
      <c r="E1212">
        <v>2016</v>
      </c>
      <c r="F1212">
        <v>1993</v>
      </c>
      <c r="G1212">
        <v>500</v>
      </c>
      <c r="H1212" t="s">
        <v>1042</v>
      </c>
      <c r="I1212">
        <v>7453</v>
      </c>
      <c r="J1212" t="s">
        <v>50</v>
      </c>
      <c r="K1212" t="s">
        <v>1063</v>
      </c>
      <c r="L1212">
        <v>1396</v>
      </c>
      <c r="M1212">
        <v>1429</v>
      </c>
      <c r="N1212">
        <v>700</v>
      </c>
      <c r="O1212" t="s">
        <v>1039</v>
      </c>
      <c r="P1212">
        <v>0.83124905552779105</v>
      </c>
      <c r="Q1212">
        <v>0.91854386415620803</v>
      </c>
      <c r="R1212">
        <v>0.180493192760284</v>
      </c>
      <c r="S1212">
        <v>2.70039607595156E-2</v>
      </c>
      <c r="T1212">
        <v>-0.71576138233829301</v>
      </c>
      <c r="U1212">
        <v>0.71576138233829301</v>
      </c>
      <c r="V1212">
        <v>0.34351935469329498</v>
      </c>
      <c r="W1212">
        <v>-10.28</v>
      </c>
      <c r="X1212">
        <v>0.38</v>
      </c>
      <c r="Y1212">
        <v>311938</v>
      </c>
      <c r="Z1212">
        <v>14854</v>
      </c>
      <c r="AA1212">
        <v>0.82</v>
      </c>
      <c r="AB1212">
        <v>21</v>
      </c>
      <c r="AC1212">
        <v>11</v>
      </c>
      <c r="AD1212">
        <v>10</v>
      </c>
      <c r="AE1212">
        <v>52.38</v>
      </c>
      <c r="AF1212">
        <v>10</v>
      </c>
      <c r="AG1212">
        <v>9</v>
      </c>
      <c r="AH1212">
        <v>6</v>
      </c>
      <c r="AI1212">
        <v>6</v>
      </c>
    </row>
    <row r="1213" spans="1:35" x14ac:dyDescent="0.2">
      <c r="A1213" s="102">
        <v>615</v>
      </c>
      <c r="B1213">
        <v>1963</v>
      </c>
      <c r="C1213" t="s">
        <v>1234</v>
      </c>
      <c r="D1213" t="s">
        <v>1049</v>
      </c>
      <c r="E1213">
        <v>1033</v>
      </c>
      <c r="F1213">
        <v>1065</v>
      </c>
      <c r="G1213">
        <v>900</v>
      </c>
      <c r="H1213" t="s">
        <v>1042</v>
      </c>
      <c r="I1213">
        <v>6287</v>
      </c>
      <c r="J1213" t="s">
        <v>1109</v>
      </c>
      <c r="K1213" t="s">
        <v>1051</v>
      </c>
      <c r="L1213">
        <v>2298</v>
      </c>
      <c r="M1213">
        <v>2300</v>
      </c>
      <c r="N1213">
        <v>400</v>
      </c>
      <c r="O1213" t="s">
        <v>1039</v>
      </c>
      <c r="P1213">
        <v>0.953517479516509</v>
      </c>
      <c r="Q1213">
        <v>0.94831532662810303</v>
      </c>
      <c r="R1213">
        <v>0.44216028883457398</v>
      </c>
      <c r="S1213">
        <v>1.63684735239445E-2</v>
      </c>
      <c r="T1213">
        <v>-0.56880946753080697</v>
      </c>
      <c r="U1213">
        <v>0.56880946753080697</v>
      </c>
      <c r="V1213">
        <v>0.80229697555097002</v>
      </c>
      <c r="W1213">
        <v>-5.55</v>
      </c>
      <c r="X1213">
        <v>4.18</v>
      </c>
      <c r="Y1213">
        <v>311853</v>
      </c>
      <c r="Z1213">
        <v>12994</v>
      </c>
      <c r="AA1213">
        <v>0.6</v>
      </c>
      <c r="AB1213">
        <v>24</v>
      </c>
      <c r="AC1213">
        <v>15</v>
      </c>
      <c r="AD1213">
        <v>9</v>
      </c>
      <c r="AE1213">
        <v>62.5</v>
      </c>
      <c r="AF1213">
        <v>10</v>
      </c>
      <c r="AG1213">
        <v>12</v>
      </c>
      <c r="AH1213">
        <v>7</v>
      </c>
      <c r="AI1213">
        <v>5</v>
      </c>
    </row>
    <row r="1214" spans="1:35" x14ac:dyDescent="0.2">
      <c r="A1214" s="102">
        <v>1159</v>
      </c>
      <c r="B1214">
        <v>3101</v>
      </c>
      <c r="C1214" t="s">
        <v>1268</v>
      </c>
      <c r="D1214" t="s">
        <v>1262</v>
      </c>
      <c r="E1214">
        <v>1276</v>
      </c>
      <c r="F1214">
        <v>1384</v>
      </c>
      <c r="G1214">
        <v>800</v>
      </c>
      <c r="H1214" t="s">
        <v>1039</v>
      </c>
      <c r="I1214">
        <v>6988</v>
      </c>
      <c r="J1214" t="s">
        <v>61</v>
      </c>
      <c r="K1214" t="s">
        <v>1062</v>
      </c>
      <c r="L1214">
        <v>5430</v>
      </c>
      <c r="M1214">
        <v>5420</v>
      </c>
      <c r="N1214">
        <v>200</v>
      </c>
      <c r="O1214" t="s">
        <v>1042</v>
      </c>
      <c r="P1214">
        <v>0.96921698385283905</v>
      </c>
      <c r="Q1214">
        <v>0.93520442117731295</v>
      </c>
      <c r="R1214">
        <v>3.7860893942452498E-2</v>
      </c>
      <c r="S1214">
        <v>3.0500265224187199E-2</v>
      </c>
      <c r="T1214">
        <v>1.39277489309575</v>
      </c>
      <c r="U1214">
        <v>1.39277489309575</v>
      </c>
      <c r="V1214">
        <v>1.0478560417404801</v>
      </c>
      <c r="W1214">
        <v>4.84</v>
      </c>
      <c r="X1214">
        <v>2.14</v>
      </c>
      <c r="Y1214">
        <v>311350</v>
      </c>
      <c r="Z1214">
        <v>17297</v>
      </c>
      <c r="AA1214">
        <v>1.03</v>
      </c>
      <c r="AB1214">
        <v>18</v>
      </c>
      <c r="AC1214">
        <v>13</v>
      </c>
      <c r="AD1214">
        <v>5</v>
      </c>
      <c r="AE1214">
        <v>72.22</v>
      </c>
      <c r="AF1214">
        <v>12</v>
      </c>
      <c r="AG1214">
        <v>9</v>
      </c>
      <c r="AH1214">
        <v>2</v>
      </c>
      <c r="AI1214">
        <v>7</v>
      </c>
    </row>
    <row r="1215" spans="1:35" x14ac:dyDescent="0.2">
      <c r="A1215" s="102">
        <v>802</v>
      </c>
      <c r="B1215">
        <v>6136</v>
      </c>
      <c r="C1215" t="s">
        <v>1672</v>
      </c>
      <c r="D1215" t="s">
        <v>1051</v>
      </c>
      <c r="E1215">
        <v>1436</v>
      </c>
      <c r="F1215">
        <v>1462</v>
      </c>
      <c r="G1215">
        <v>700</v>
      </c>
      <c r="H1215" t="s">
        <v>1042</v>
      </c>
      <c r="I1215">
        <v>8233</v>
      </c>
      <c r="J1215" t="s">
        <v>1072</v>
      </c>
      <c r="K1215" t="s">
        <v>1063</v>
      </c>
      <c r="L1215">
        <v>976</v>
      </c>
      <c r="M1215">
        <v>1014</v>
      </c>
      <c r="N1215">
        <v>1000</v>
      </c>
      <c r="O1215" t="s">
        <v>1039</v>
      </c>
      <c r="P1215">
        <v>0.88498062091410201</v>
      </c>
      <c r="Q1215">
        <v>0.94311868677583099</v>
      </c>
      <c r="R1215">
        <v>6.37616990780802E-2</v>
      </c>
      <c r="S1215">
        <v>5.5573940525596097E-2</v>
      </c>
      <c r="T1215">
        <v>-0.68250413610329796</v>
      </c>
      <c r="U1215">
        <v>0.68250413610329796</v>
      </c>
      <c r="V1215">
        <v>0.29121643815675402</v>
      </c>
      <c r="W1215">
        <v>-4.95</v>
      </c>
      <c r="X1215">
        <v>0.92</v>
      </c>
      <c r="Y1215">
        <v>311282</v>
      </c>
      <c r="Z1215">
        <v>14823</v>
      </c>
      <c r="AA1215">
        <v>0.64</v>
      </c>
      <c r="AB1215">
        <v>21</v>
      </c>
      <c r="AC1215">
        <v>13</v>
      </c>
      <c r="AD1215">
        <v>8</v>
      </c>
      <c r="AE1215">
        <v>61.9</v>
      </c>
      <c r="AF1215">
        <v>11</v>
      </c>
      <c r="AG1215">
        <v>10</v>
      </c>
      <c r="AH1215">
        <v>6</v>
      </c>
      <c r="AI1215">
        <v>5</v>
      </c>
    </row>
    <row r="1216" spans="1:35" x14ac:dyDescent="0.2">
      <c r="A1216" s="102">
        <v>5487</v>
      </c>
      <c r="B1216">
        <v>2579</v>
      </c>
      <c r="C1216" t="s">
        <v>1475</v>
      </c>
      <c r="D1216" t="s">
        <v>1065</v>
      </c>
      <c r="E1216">
        <v>1991</v>
      </c>
      <c r="F1216">
        <v>2061</v>
      </c>
      <c r="G1216">
        <v>500</v>
      </c>
      <c r="H1216" t="s">
        <v>1042</v>
      </c>
      <c r="I1216">
        <v>7259</v>
      </c>
      <c r="J1216" t="s">
        <v>24</v>
      </c>
      <c r="K1216" t="s">
        <v>1055</v>
      </c>
      <c r="L1216">
        <v>3100</v>
      </c>
      <c r="M1216">
        <v>3225</v>
      </c>
      <c r="N1216">
        <v>300</v>
      </c>
      <c r="O1216" t="s">
        <v>1039</v>
      </c>
      <c r="P1216">
        <v>0.85891997116202701</v>
      </c>
      <c r="Q1216">
        <v>0.80447084596096596</v>
      </c>
      <c r="R1216">
        <v>0.27484011783395401</v>
      </c>
      <c r="S1216">
        <v>7.7434381671789801E-2</v>
      </c>
      <c r="T1216">
        <v>-1.76437870290419</v>
      </c>
      <c r="U1216">
        <v>1.76437870290419</v>
      </c>
      <c r="V1216">
        <v>1.7794459675149199</v>
      </c>
      <c r="W1216">
        <v>-16.91</v>
      </c>
      <c r="X1216">
        <v>6.51</v>
      </c>
      <c r="Y1216">
        <v>311071</v>
      </c>
      <c r="Z1216">
        <v>23929</v>
      </c>
      <c r="AA1216">
        <v>1.29</v>
      </c>
      <c r="AB1216">
        <v>13</v>
      </c>
      <c r="AC1216">
        <v>8</v>
      </c>
      <c r="AD1216">
        <v>5</v>
      </c>
      <c r="AE1216">
        <v>61.54</v>
      </c>
      <c r="AF1216">
        <v>8</v>
      </c>
      <c r="AG1216">
        <v>8</v>
      </c>
      <c r="AH1216">
        <v>5</v>
      </c>
      <c r="AI1216">
        <v>0</v>
      </c>
    </row>
    <row r="1217" spans="1:35" x14ac:dyDescent="0.2">
      <c r="A1217" s="102">
        <v>59</v>
      </c>
      <c r="B1217">
        <v>6471</v>
      </c>
      <c r="C1217" t="s">
        <v>930</v>
      </c>
      <c r="D1217" t="s">
        <v>1051</v>
      </c>
      <c r="E1217">
        <v>779</v>
      </c>
      <c r="F1217">
        <v>793</v>
      </c>
      <c r="G1217">
        <v>1300</v>
      </c>
      <c r="H1217" t="s">
        <v>1039</v>
      </c>
      <c r="I1217">
        <v>7762</v>
      </c>
      <c r="J1217" t="s">
        <v>1197</v>
      </c>
      <c r="K1217" t="s">
        <v>1048</v>
      </c>
      <c r="L1217">
        <v>374</v>
      </c>
      <c r="M1217">
        <v>386</v>
      </c>
      <c r="N1217">
        <v>2700</v>
      </c>
      <c r="O1217" t="s">
        <v>1042</v>
      </c>
      <c r="P1217">
        <v>0.92955700171838596</v>
      </c>
      <c r="Q1217">
        <v>0.97270049797875202</v>
      </c>
      <c r="R1217">
        <v>0.23034995725430099</v>
      </c>
      <c r="S1217">
        <v>1.28859514367256E-3</v>
      </c>
      <c r="T1217">
        <v>2.0224351975344002</v>
      </c>
      <c r="U1217">
        <v>2.0224351975344002</v>
      </c>
      <c r="V1217">
        <v>2.15880705452913</v>
      </c>
      <c r="W1217">
        <v>10.01</v>
      </c>
      <c r="X1217">
        <v>1.1000000000000001</v>
      </c>
      <c r="Y1217">
        <v>311027</v>
      </c>
      <c r="Z1217">
        <v>16370</v>
      </c>
      <c r="AA1217">
        <v>0.8</v>
      </c>
      <c r="AB1217">
        <v>19</v>
      </c>
      <c r="AC1217">
        <v>12</v>
      </c>
      <c r="AD1217">
        <v>7</v>
      </c>
      <c r="AE1217">
        <v>63.16</v>
      </c>
      <c r="AF1217">
        <v>14</v>
      </c>
      <c r="AG1217">
        <v>7</v>
      </c>
      <c r="AH1217">
        <v>2</v>
      </c>
      <c r="AI1217">
        <v>10</v>
      </c>
    </row>
    <row r="1218" spans="1:35" x14ac:dyDescent="0.2">
      <c r="A1218" s="102">
        <v>315</v>
      </c>
      <c r="B1218">
        <v>4917</v>
      </c>
      <c r="C1218" t="s">
        <v>1307</v>
      </c>
      <c r="D1218" t="s">
        <v>1062</v>
      </c>
      <c r="E1218">
        <v>2068</v>
      </c>
      <c r="F1218">
        <v>2129</v>
      </c>
      <c r="G1218">
        <v>500</v>
      </c>
      <c r="H1218" t="s">
        <v>1039</v>
      </c>
      <c r="I1218">
        <v>7272</v>
      </c>
      <c r="J1218" t="s">
        <v>1196</v>
      </c>
      <c r="K1218" t="s">
        <v>1055</v>
      </c>
      <c r="L1218">
        <v>1418</v>
      </c>
      <c r="M1218">
        <v>1442</v>
      </c>
      <c r="N1218">
        <v>700</v>
      </c>
      <c r="O1218" t="s">
        <v>1042</v>
      </c>
      <c r="P1218">
        <v>0.95350126021432302</v>
      </c>
      <c r="Q1218">
        <v>0.95746543476511403</v>
      </c>
      <c r="R1218">
        <v>0.485817512017725</v>
      </c>
      <c r="S1218" s="15">
        <v>8.0365173565875197E-4</v>
      </c>
      <c r="T1218">
        <v>3.0865908756538201E-2</v>
      </c>
      <c r="U1218">
        <v>3.0865908756538201E-2</v>
      </c>
      <c r="V1218">
        <v>8.6980229980113094E-2</v>
      </c>
      <c r="W1218">
        <v>0.31</v>
      </c>
      <c r="X1218">
        <v>5.18</v>
      </c>
      <c r="Y1218">
        <v>310970</v>
      </c>
      <c r="Z1218">
        <v>22212</v>
      </c>
      <c r="AA1218">
        <v>1.04</v>
      </c>
      <c r="AB1218">
        <v>14</v>
      </c>
      <c r="AC1218">
        <v>8</v>
      </c>
      <c r="AD1218">
        <v>6</v>
      </c>
      <c r="AE1218">
        <v>57.14</v>
      </c>
      <c r="AF1218">
        <v>12</v>
      </c>
      <c r="AG1218">
        <v>7</v>
      </c>
      <c r="AH1218">
        <v>3</v>
      </c>
      <c r="AI1218">
        <v>4</v>
      </c>
    </row>
    <row r="1219" spans="1:35" x14ac:dyDescent="0.2">
      <c r="A1219" s="102">
        <v>2983</v>
      </c>
      <c r="B1219">
        <v>2127</v>
      </c>
      <c r="C1219" t="s">
        <v>1172</v>
      </c>
      <c r="D1219" t="s">
        <v>1052</v>
      </c>
      <c r="E1219">
        <v>3650</v>
      </c>
      <c r="F1219">
        <v>3660</v>
      </c>
      <c r="G1219">
        <v>300</v>
      </c>
      <c r="H1219" t="s">
        <v>1042</v>
      </c>
      <c r="I1219">
        <v>4062</v>
      </c>
      <c r="J1219" t="s">
        <v>228</v>
      </c>
      <c r="K1219" t="s">
        <v>1044</v>
      </c>
      <c r="L1219">
        <v>2910</v>
      </c>
      <c r="M1219">
        <v>2854</v>
      </c>
      <c r="N1219">
        <v>400</v>
      </c>
      <c r="O1219" t="s">
        <v>1039</v>
      </c>
      <c r="P1219">
        <v>0.83985402993492497</v>
      </c>
      <c r="Q1219">
        <v>0.89394048252045999</v>
      </c>
      <c r="R1219">
        <v>1.14324778338281E-2</v>
      </c>
      <c r="S1219">
        <v>2.1758631878077399E-2</v>
      </c>
      <c r="T1219">
        <v>-1.21818839396868</v>
      </c>
      <c r="U1219">
        <v>1.21818839396868</v>
      </c>
      <c r="V1219">
        <v>1.5381611178546799</v>
      </c>
      <c r="W1219">
        <v>-8.9600000000000009</v>
      </c>
      <c r="X1219">
        <v>3.97</v>
      </c>
      <c r="Y1219">
        <v>310648</v>
      </c>
      <c r="Z1219">
        <v>12426</v>
      </c>
      <c r="AA1219">
        <v>0.7</v>
      </c>
      <c r="AB1219">
        <v>25</v>
      </c>
      <c r="AC1219">
        <v>15</v>
      </c>
      <c r="AD1219">
        <v>10</v>
      </c>
      <c r="AE1219">
        <v>60</v>
      </c>
      <c r="AF1219">
        <v>8</v>
      </c>
      <c r="AG1219">
        <v>11</v>
      </c>
      <c r="AH1219">
        <v>9</v>
      </c>
      <c r="AI1219">
        <v>5</v>
      </c>
    </row>
    <row r="1220" spans="1:35" x14ac:dyDescent="0.2">
      <c r="A1220" s="102">
        <v>2207</v>
      </c>
      <c r="B1220">
        <v>2281</v>
      </c>
      <c r="C1220" t="s">
        <v>927</v>
      </c>
      <c r="D1220" t="s">
        <v>1065</v>
      </c>
      <c r="E1220">
        <v>2454</v>
      </c>
      <c r="F1220">
        <v>2417</v>
      </c>
      <c r="G1220">
        <v>300</v>
      </c>
      <c r="H1220" t="s">
        <v>1042</v>
      </c>
      <c r="I1220">
        <v>6645</v>
      </c>
      <c r="J1220" t="s">
        <v>658</v>
      </c>
      <c r="K1220" t="s">
        <v>1044</v>
      </c>
      <c r="L1220">
        <v>6700</v>
      </c>
      <c r="M1220">
        <v>6720</v>
      </c>
      <c r="N1220">
        <v>100</v>
      </c>
      <c r="O1220" t="s">
        <v>1039</v>
      </c>
      <c r="P1220">
        <v>0.85635760645959003</v>
      </c>
      <c r="Q1220">
        <v>0.91269498300235996</v>
      </c>
      <c r="R1220">
        <v>0.30719882364511703</v>
      </c>
      <c r="S1220" s="15">
        <v>2.72515715654299E-2</v>
      </c>
      <c r="T1220">
        <v>-1.9461039132725999</v>
      </c>
      <c r="U1220">
        <v>1.9461039132725999</v>
      </c>
      <c r="V1220">
        <v>1.7267449690178001</v>
      </c>
      <c r="W1220">
        <v>-10.41</v>
      </c>
      <c r="X1220">
        <v>7.9</v>
      </c>
      <c r="Y1220">
        <v>310502</v>
      </c>
      <c r="Z1220">
        <v>23885</v>
      </c>
      <c r="AA1220">
        <v>1.46</v>
      </c>
      <c r="AB1220">
        <v>13</v>
      </c>
      <c r="AC1220">
        <v>10</v>
      </c>
      <c r="AD1220">
        <v>3</v>
      </c>
      <c r="AE1220">
        <v>76.92</v>
      </c>
      <c r="AF1220">
        <v>10</v>
      </c>
      <c r="AG1220">
        <v>8</v>
      </c>
      <c r="AH1220">
        <v>3</v>
      </c>
      <c r="AI1220">
        <v>2</v>
      </c>
    </row>
    <row r="1221" spans="1:35" x14ac:dyDescent="0.2">
      <c r="A1221" s="102">
        <v>3723</v>
      </c>
      <c r="B1221">
        <v>4631</v>
      </c>
      <c r="C1221" t="s">
        <v>1246</v>
      </c>
      <c r="D1221" t="s">
        <v>1062</v>
      </c>
      <c r="E1221">
        <v>2478</v>
      </c>
      <c r="F1221">
        <v>2509</v>
      </c>
      <c r="G1221">
        <v>400</v>
      </c>
      <c r="H1221" t="s">
        <v>1039</v>
      </c>
      <c r="I1221">
        <v>8766</v>
      </c>
      <c r="J1221" t="s">
        <v>1164</v>
      </c>
      <c r="K1221" t="s">
        <v>1171</v>
      </c>
      <c r="L1221">
        <v>4520</v>
      </c>
      <c r="M1221">
        <v>4507</v>
      </c>
      <c r="N1221">
        <v>200</v>
      </c>
      <c r="O1221" t="s">
        <v>1042</v>
      </c>
      <c r="P1221">
        <v>0.89312918294779597</v>
      </c>
      <c r="Q1221">
        <v>0.87310638004462304</v>
      </c>
      <c r="R1221">
        <v>6.9581603899348005E-2</v>
      </c>
      <c r="S1221">
        <v>6.8524377059748801E-2</v>
      </c>
      <c r="T1221">
        <v>3.2718511691229502</v>
      </c>
      <c r="U1221">
        <v>3.2718511691229502</v>
      </c>
      <c r="V1221">
        <v>3.8211118531145498</v>
      </c>
      <c r="W1221">
        <v>14.63</v>
      </c>
      <c r="X1221">
        <v>11.34</v>
      </c>
      <c r="Y1221">
        <v>310455</v>
      </c>
      <c r="Z1221">
        <v>18262</v>
      </c>
      <c r="AA1221">
        <v>0.95</v>
      </c>
      <c r="AB1221">
        <v>17</v>
      </c>
      <c r="AC1221">
        <v>10</v>
      </c>
      <c r="AD1221">
        <v>7</v>
      </c>
      <c r="AE1221">
        <v>58.82</v>
      </c>
      <c r="AF1221">
        <v>12</v>
      </c>
      <c r="AG1221">
        <v>7</v>
      </c>
      <c r="AH1221">
        <v>1</v>
      </c>
      <c r="AI1221">
        <v>9</v>
      </c>
    </row>
    <row r="1222" spans="1:35" x14ac:dyDescent="0.2">
      <c r="A1222" s="102">
        <v>1832</v>
      </c>
      <c r="B1222">
        <v>4471</v>
      </c>
      <c r="C1222" t="s">
        <v>1391</v>
      </c>
      <c r="D1222" t="s">
        <v>1062</v>
      </c>
      <c r="E1222">
        <v>4350</v>
      </c>
      <c r="F1222">
        <v>4380</v>
      </c>
      <c r="G1222">
        <v>200</v>
      </c>
      <c r="H1222" t="s">
        <v>1039</v>
      </c>
      <c r="I1222">
        <v>6326</v>
      </c>
      <c r="J1222" t="s">
        <v>1763</v>
      </c>
      <c r="K1222" t="s">
        <v>1051</v>
      </c>
      <c r="L1222">
        <v>1345.5</v>
      </c>
      <c r="M1222">
        <v>1365</v>
      </c>
      <c r="N1222">
        <v>600</v>
      </c>
      <c r="O1222" t="s">
        <v>1042</v>
      </c>
      <c r="P1222">
        <v>0.89798313622777204</v>
      </c>
      <c r="Q1222">
        <v>0.92102910837283603</v>
      </c>
      <c r="R1222">
        <v>0.30072569693130102</v>
      </c>
      <c r="S1222" s="15">
        <v>5.47627019104443E-2</v>
      </c>
      <c r="T1222">
        <v>1.2423532662132799</v>
      </c>
      <c r="U1222">
        <v>1.2423532662132799</v>
      </c>
      <c r="V1222">
        <v>1.4106769785100699</v>
      </c>
      <c r="W1222">
        <v>5.6</v>
      </c>
      <c r="X1222">
        <v>6.51</v>
      </c>
      <c r="Y1222">
        <v>309974</v>
      </c>
      <c r="Z1222">
        <v>22141</v>
      </c>
      <c r="AA1222">
        <v>1.05</v>
      </c>
      <c r="AB1222">
        <v>14</v>
      </c>
      <c r="AC1222">
        <v>10</v>
      </c>
      <c r="AD1222">
        <v>4</v>
      </c>
      <c r="AE1222">
        <v>71.430000000000007</v>
      </c>
      <c r="AF1222">
        <v>12</v>
      </c>
      <c r="AG1222">
        <v>7</v>
      </c>
      <c r="AH1222">
        <v>2</v>
      </c>
      <c r="AI1222">
        <v>5</v>
      </c>
    </row>
    <row r="1223" spans="1:35" x14ac:dyDescent="0.2">
      <c r="A1223" s="102">
        <v>3237</v>
      </c>
      <c r="B1223">
        <v>4917</v>
      </c>
      <c r="C1223" t="s">
        <v>1307</v>
      </c>
      <c r="D1223" t="s">
        <v>1062</v>
      </c>
      <c r="E1223">
        <v>2068</v>
      </c>
      <c r="F1223">
        <v>2129</v>
      </c>
      <c r="G1223">
        <v>500</v>
      </c>
      <c r="H1223" t="s">
        <v>1042</v>
      </c>
      <c r="I1223">
        <v>7267</v>
      </c>
      <c r="J1223" t="s">
        <v>57</v>
      </c>
      <c r="K1223" t="s">
        <v>1055</v>
      </c>
      <c r="L1223">
        <v>2579.5</v>
      </c>
      <c r="M1223">
        <v>2614</v>
      </c>
      <c r="N1223">
        <v>400</v>
      </c>
      <c r="O1223" t="s">
        <v>1039</v>
      </c>
      <c r="P1223">
        <v>0.93844149139095001</v>
      </c>
      <c r="Q1223">
        <v>0.88732620523469896</v>
      </c>
      <c r="R1223">
        <v>0.10708414202859901</v>
      </c>
      <c r="S1223">
        <v>1.9608181775362801E-2</v>
      </c>
      <c r="T1223">
        <v>-1.1742703939274699</v>
      </c>
      <c r="U1223">
        <v>1.1742703939274699</v>
      </c>
      <c r="V1223">
        <v>1.50406618110229</v>
      </c>
      <c r="W1223">
        <v>-7.68</v>
      </c>
      <c r="X1223">
        <v>1.81</v>
      </c>
      <c r="Y1223">
        <v>309796</v>
      </c>
      <c r="Z1223">
        <v>20653</v>
      </c>
      <c r="AA1223">
        <v>1.07</v>
      </c>
      <c r="AB1223">
        <v>15</v>
      </c>
      <c r="AC1223">
        <v>9</v>
      </c>
      <c r="AD1223">
        <v>6</v>
      </c>
      <c r="AE1223">
        <v>60</v>
      </c>
      <c r="AF1223">
        <v>13</v>
      </c>
      <c r="AG1223">
        <v>6</v>
      </c>
      <c r="AH1223">
        <v>2</v>
      </c>
      <c r="AI1223">
        <v>7</v>
      </c>
    </row>
    <row r="1224" spans="1:35" x14ac:dyDescent="0.2">
      <c r="A1224" s="102">
        <v>888</v>
      </c>
      <c r="B1224">
        <v>6028</v>
      </c>
      <c r="C1224" t="s">
        <v>498</v>
      </c>
      <c r="D1224" t="s">
        <v>1052</v>
      </c>
      <c r="E1224">
        <v>6010</v>
      </c>
      <c r="F1224">
        <v>6320</v>
      </c>
      <c r="G1224">
        <v>100</v>
      </c>
      <c r="H1224" t="s">
        <v>1039</v>
      </c>
      <c r="I1224">
        <v>8425</v>
      </c>
      <c r="J1224" t="s">
        <v>1169</v>
      </c>
      <c r="K1224" t="s">
        <v>1045</v>
      </c>
      <c r="L1224">
        <v>2115</v>
      </c>
      <c r="M1224">
        <v>2116</v>
      </c>
      <c r="N1224">
        <v>300</v>
      </c>
      <c r="O1224" t="s">
        <v>1042</v>
      </c>
      <c r="P1224">
        <v>0.93536670104731401</v>
      </c>
      <c r="Q1224">
        <v>0.94106265677554601</v>
      </c>
      <c r="R1224">
        <v>1.20461918678969E-2</v>
      </c>
      <c r="S1224" s="15">
        <v>2.81478409767168E-5</v>
      </c>
      <c r="T1224">
        <v>3.2890502371294699</v>
      </c>
      <c r="U1224">
        <v>3.2890502371294699</v>
      </c>
      <c r="V1224">
        <v>3.07329432855227</v>
      </c>
      <c r="W1224">
        <v>20.63</v>
      </c>
      <c r="X1224">
        <v>0.44</v>
      </c>
      <c r="Y1224">
        <v>309685</v>
      </c>
      <c r="Z1224">
        <v>25807</v>
      </c>
      <c r="AA1224">
        <v>1.07</v>
      </c>
      <c r="AB1224">
        <v>12</v>
      </c>
      <c r="AC1224">
        <v>8</v>
      </c>
      <c r="AD1224">
        <v>4</v>
      </c>
      <c r="AE1224">
        <v>66.67</v>
      </c>
      <c r="AF1224">
        <v>10</v>
      </c>
      <c r="AG1224">
        <v>8</v>
      </c>
      <c r="AH1224">
        <v>3</v>
      </c>
      <c r="AI1224">
        <v>1</v>
      </c>
    </row>
    <row r="1225" spans="1:35" x14ac:dyDescent="0.2">
      <c r="A1225" s="102">
        <v>3497</v>
      </c>
      <c r="B1225">
        <v>5423</v>
      </c>
      <c r="C1225" t="s">
        <v>1670</v>
      </c>
      <c r="D1225" t="s">
        <v>1081</v>
      </c>
      <c r="E1225">
        <v>767</v>
      </c>
      <c r="F1225">
        <v>776</v>
      </c>
      <c r="G1225">
        <v>1400</v>
      </c>
      <c r="H1225" t="s">
        <v>1039</v>
      </c>
      <c r="I1225">
        <v>6395</v>
      </c>
      <c r="J1225" t="s">
        <v>1155</v>
      </c>
      <c r="K1225" t="s">
        <v>1051</v>
      </c>
      <c r="L1225">
        <v>810</v>
      </c>
      <c r="M1225">
        <v>826</v>
      </c>
      <c r="N1225">
        <v>1300</v>
      </c>
      <c r="O1225" t="s">
        <v>1042</v>
      </c>
      <c r="P1225">
        <v>0.88143004884965603</v>
      </c>
      <c r="Q1225">
        <v>0.87966669919639295</v>
      </c>
      <c r="R1225">
        <v>4.4393608778681003E-2</v>
      </c>
      <c r="S1225">
        <v>1.1880443995618901E-2</v>
      </c>
      <c r="T1225">
        <v>1.91603114964167</v>
      </c>
      <c r="U1225">
        <v>1.91603114964167</v>
      </c>
      <c r="V1225">
        <v>2.2713128607441502</v>
      </c>
      <c r="W1225">
        <v>10.72</v>
      </c>
      <c r="X1225">
        <v>1.17</v>
      </c>
      <c r="Y1225">
        <v>309674</v>
      </c>
      <c r="Z1225">
        <v>15484</v>
      </c>
      <c r="AA1225">
        <v>0.72</v>
      </c>
      <c r="AB1225">
        <v>20</v>
      </c>
      <c r="AC1225">
        <v>12</v>
      </c>
      <c r="AD1225">
        <v>8</v>
      </c>
      <c r="AE1225">
        <v>60</v>
      </c>
      <c r="AF1225">
        <v>10</v>
      </c>
      <c r="AG1225">
        <v>12</v>
      </c>
      <c r="AH1225">
        <v>7</v>
      </c>
      <c r="AI1225">
        <v>1</v>
      </c>
    </row>
    <row r="1226" spans="1:35" x14ac:dyDescent="0.2">
      <c r="A1226" s="102">
        <v>2856</v>
      </c>
      <c r="B1226">
        <v>5706</v>
      </c>
      <c r="C1226" t="s">
        <v>1306</v>
      </c>
      <c r="D1226" t="s">
        <v>1053</v>
      </c>
      <c r="E1226">
        <v>2106</v>
      </c>
      <c r="F1226">
        <v>2139</v>
      </c>
      <c r="G1226">
        <v>500</v>
      </c>
      <c r="H1226" t="s">
        <v>1042</v>
      </c>
      <c r="I1226">
        <v>7240</v>
      </c>
      <c r="J1226" t="s">
        <v>677</v>
      </c>
      <c r="K1226" t="s">
        <v>1055</v>
      </c>
      <c r="L1226">
        <v>1225</v>
      </c>
      <c r="M1226">
        <v>1266</v>
      </c>
      <c r="N1226">
        <v>800</v>
      </c>
      <c r="O1226" t="s">
        <v>1039</v>
      </c>
      <c r="P1226">
        <v>0.96033794093339997</v>
      </c>
      <c r="Q1226">
        <v>0.897098548983288</v>
      </c>
      <c r="R1226">
        <v>0.34824686661119503</v>
      </c>
      <c r="S1226">
        <v>8.7367012664315902E-2</v>
      </c>
      <c r="T1226">
        <v>-0.33640550408817399</v>
      </c>
      <c r="U1226">
        <v>0.33640550408817399</v>
      </c>
      <c r="V1226">
        <v>8.74161956847853E-2</v>
      </c>
      <c r="W1226">
        <v>-2.14</v>
      </c>
      <c r="X1226">
        <v>5.3</v>
      </c>
      <c r="Y1226">
        <v>309651</v>
      </c>
      <c r="Z1226">
        <v>22118</v>
      </c>
      <c r="AA1226">
        <v>1.08</v>
      </c>
      <c r="AB1226">
        <v>14</v>
      </c>
      <c r="AC1226">
        <v>8</v>
      </c>
      <c r="AD1226">
        <v>6</v>
      </c>
      <c r="AE1226">
        <v>57.14</v>
      </c>
      <c r="AF1226">
        <v>9</v>
      </c>
      <c r="AG1226">
        <v>7</v>
      </c>
      <c r="AH1226">
        <v>4</v>
      </c>
      <c r="AI1226">
        <v>3</v>
      </c>
    </row>
    <row r="1227" spans="1:35" x14ac:dyDescent="0.2">
      <c r="A1227" s="102">
        <v>2947</v>
      </c>
      <c r="B1227">
        <v>1911</v>
      </c>
      <c r="C1227" t="s">
        <v>49</v>
      </c>
      <c r="D1227" t="s">
        <v>1049</v>
      </c>
      <c r="E1227">
        <v>1299</v>
      </c>
      <c r="F1227">
        <v>1337</v>
      </c>
      <c r="G1227">
        <v>700</v>
      </c>
      <c r="H1227" t="s">
        <v>1042</v>
      </c>
      <c r="I1227">
        <v>3288</v>
      </c>
      <c r="J1227" t="s">
        <v>1069</v>
      </c>
      <c r="K1227" t="s">
        <v>1059</v>
      </c>
      <c r="L1227">
        <v>2448</v>
      </c>
      <c r="M1227">
        <v>2440</v>
      </c>
      <c r="N1227">
        <v>400</v>
      </c>
      <c r="O1227" t="s">
        <v>1039</v>
      </c>
      <c r="P1227">
        <v>0.93662423914386095</v>
      </c>
      <c r="Q1227">
        <v>0.89476867831245799</v>
      </c>
      <c r="R1227">
        <v>0.11287657507016</v>
      </c>
      <c r="S1227">
        <v>4.5663689085415599E-2</v>
      </c>
      <c r="T1227">
        <v>-0.61025124964206401</v>
      </c>
      <c r="U1227">
        <v>0.61025124964206401</v>
      </c>
      <c r="V1227">
        <v>0.87901636650776205</v>
      </c>
      <c r="W1227">
        <v>-4.5599999999999996</v>
      </c>
      <c r="X1227">
        <v>4.1100000000000003</v>
      </c>
      <c r="Y1227">
        <v>309339</v>
      </c>
      <c r="Z1227">
        <v>13450</v>
      </c>
      <c r="AA1227">
        <v>0.67</v>
      </c>
      <c r="AB1227">
        <v>23</v>
      </c>
      <c r="AC1227">
        <v>14</v>
      </c>
      <c r="AD1227">
        <v>9</v>
      </c>
      <c r="AE1227">
        <v>60.87</v>
      </c>
      <c r="AF1227">
        <v>8</v>
      </c>
      <c r="AG1227">
        <v>14</v>
      </c>
      <c r="AH1227">
        <v>7</v>
      </c>
      <c r="AI1227">
        <v>2</v>
      </c>
    </row>
    <row r="1228" spans="1:35" x14ac:dyDescent="0.2">
      <c r="A1228" s="102">
        <v>924</v>
      </c>
      <c r="B1228">
        <v>3436</v>
      </c>
      <c r="C1228" t="s">
        <v>1239</v>
      </c>
      <c r="D1228" t="s">
        <v>1189</v>
      </c>
      <c r="E1228">
        <v>1638</v>
      </c>
      <c r="F1228">
        <v>1639</v>
      </c>
      <c r="G1228">
        <v>700</v>
      </c>
      <c r="H1228" t="s">
        <v>1042</v>
      </c>
      <c r="I1228">
        <v>7729</v>
      </c>
      <c r="J1228" t="s">
        <v>491</v>
      </c>
      <c r="K1228" t="s">
        <v>1048</v>
      </c>
      <c r="L1228">
        <v>3485</v>
      </c>
      <c r="M1228">
        <v>3560</v>
      </c>
      <c r="N1228">
        <v>300</v>
      </c>
      <c r="O1228" t="s">
        <v>1039</v>
      </c>
      <c r="P1228">
        <v>0.95275283182543402</v>
      </c>
      <c r="Q1228">
        <v>0.94016287279736999</v>
      </c>
      <c r="R1228">
        <v>0.35177284845721402</v>
      </c>
      <c r="S1228">
        <v>4.51974431345393E-2</v>
      </c>
      <c r="T1228">
        <v>-4.7416589483041303E-2</v>
      </c>
      <c r="U1228">
        <v>4.7416589483041303E-2</v>
      </c>
      <c r="V1228">
        <v>0.35608356761344001</v>
      </c>
      <c r="W1228">
        <v>-0.22</v>
      </c>
      <c r="X1228">
        <v>7.43</v>
      </c>
      <c r="Y1228">
        <v>309287</v>
      </c>
      <c r="Z1228">
        <v>14728</v>
      </c>
      <c r="AA1228">
        <v>0.81</v>
      </c>
      <c r="AB1228">
        <v>21</v>
      </c>
      <c r="AC1228">
        <v>14</v>
      </c>
      <c r="AD1228">
        <v>7</v>
      </c>
      <c r="AE1228">
        <v>66.67</v>
      </c>
      <c r="AF1228">
        <v>9</v>
      </c>
      <c r="AG1228">
        <v>11</v>
      </c>
      <c r="AH1228">
        <v>6</v>
      </c>
      <c r="AI1228">
        <v>4</v>
      </c>
    </row>
    <row r="1229" spans="1:35" x14ac:dyDescent="0.2">
      <c r="A1229" s="102">
        <v>3828</v>
      </c>
      <c r="B1229">
        <v>4183</v>
      </c>
      <c r="C1229" t="s">
        <v>1185</v>
      </c>
      <c r="D1229" t="s">
        <v>1062</v>
      </c>
      <c r="E1229">
        <v>2107</v>
      </c>
      <c r="F1229">
        <v>2133</v>
      </c>
      <c r="G1229">
        <v>500</v>
      </c>
      <c r="H1229" t="s">
        <v>1039</v>
      </c>
      <c r="I1229">
        <v>8801</v>
      </c>
      <c r="J1229" t="s">
        <v>1772</v>
      </c>
      <c r="K1229" t="s">
        <v>1059</v>
      </c>
      <c r="L1229">
        <v>1913</v>
      </c>
      <c r="M1229">
        <v>1996.5</v>
      </c>
      <c r="N1229">
        <v>500</v>
      </c>
      <c r="O1229" t="s">
        <v>1042</v>
      </c>
      <c r="P1229">
        <v>0.92174195503025302</v>
      </c>
      <c r="Q1229">
        <v>0.87060515437553998</v>
      </c>
      <c r="R1229">
        <v>0.369996468817265</v>
      </c>
      <c r="S1229">
        <v>8.4581689186494002E-2</v>
      </c>
      <c r="T1229">
        <v>0.62975461176457004</v>
      </c>
      <c r="U1229">
        <v>0.62975461176457004</v>
      </c>
      <c r="V1229">
        <v>0.67346291262705404</v>
      </c>
      <c r="W1229">
        <v>6.7</v>
      </c>
      <c r="X1229">
        <v>6.4</v>
      </c>
      <c r="Y1229">
        <v>308903</v>
      </c>
      <c r="Z1229">
        <v>20594</v>
      </c>
      <c r="AA1229">
        <v>1.1299999999999999</v>
      </c>
      <c r="AB1229">
        <v>15</v>
      </c>
      <c r="AC1229">
        <v>10</v>
      </c>
      <c r="AD1229">
        <v>5</v>
      </c>
      <c r="AE1229">
        <v>66.67</v>
      </c>
      <c r="AF1229">
        <v>8</v>
      </c>
      <c r="AG1229">
        <v>8</v>
      </c>
      <c r="AH1229">
        <v>4</v>
      </c>
      <c r="AI1229">
        <v>3</v>
      </c>
    </row>
    <row r="1230" spans="1:35" x14ac:dyDescent="0.2">
      <c r="A1230" s="102">
        <v>4314</v>
      </c>
      <c r="B1230">
        <v>6028</v>
      </c>
      <c r="C1230" t="s">
        <v>498</v>
      </c>
      <c r="D1230" t="s">
        <v>1052</v>
      </c>
      <c r="E1230">
        <v>6010</v>
      </c>
      <c r="F1230">
        <v>6320</v>
      </c>
      <c r="G1230">
        <v>100</v>
      </c>
      <c r="H1230" t="s">
        <v>1039</v>
      </c>
      <c r="I1230">
        <v>6971</v>
      </c>
      <c r="J1230" t="s">
        <v>669</v>
      </c>
      <c r="K1230" t="s">
        <v>1044</v>
      </c>
      <c r="L1230">
        <v>5862</v>
      </c>
      <c r="M1230">
        <v>5776</v>
      </c>
      <c r="N1230">
        <v>100</v>
      </c>
      <c r="O1230" t="s">
        <v>1042</v>
      </c>
      <c r="P1230">
        <v>0.85616433873203301</v>
      </c>
      <c r="Q1230">
        <v>0.85399862220756995</v>
      </c>
      <c r="R1230">
        <v>0.18087938380733701</v>
      </c>
      <c r="S1230">
        <v>1.00686925057121E-2</v>
      </c>
      <c r="T1230">
        <v>1.54459176408171</v>
      </c>
      <c r="U1230">
        <v>1.54459176408171</v>
      </c>
      <c r="V1230">
        <v>1.03469398508957</v>
      </c>
      <c r="W1230">
        <v>16.239999999999998</v>
      </c>
      <c r="X1230">
        <v>8.61</v>
      </c>
      <c r="Y1230">
        <v>308433</v>
      </c>
      <c r="Z1230">
        <v>23726</v>
      </c>
      <c r="AA1230">
        <v>1.21</v>
      </c>
      <c r="AB1230">
        <v>13</v>
      </c>
      <c r="AC1230">
        <v>9</v>
      </c>
      <c r="AD1230">
        <v>4</v>
      </c>
      <c r="AE1230">
        <v>69.23</v>
      </c>
      <c r="AF1230">
        <v>13</v>
      </c>
      <c r="AG1230">
        <v>5</v>
      </c>
      <c r="AH1230">
        <v>3</v>
      </c>
      <c r="AI1230">
        <v>5</v>
      </c>
    </row>
    <row r="1231" spans="1:35" x14ac:dyDescent="0.2">
      <c r="A1231" s="102">
        <v>3712</v>
      </c>
      <c r="B1231">
        <v>1721</v>
      </c>
      <c r="C1231" t="s">
        <v>1472</v>
      </c>
      <c r="D1231" t="s">
        <v>1049</v>
      </c>
      <c r="E1231">
        <v>3095</v>
      </c>
      <c r="F1231">
        <v>2992</v>
      </c>
      <c r="G1231">
        <v>300</v>
      </c>
      <c r="H1231" t="s">
        <v>1039</v>
      </c>
      <c r="I1231">
        <v>4578</v>
      </c>
      <c r="J1231" t="s">
        <v>1573</v>
      </c>
      <c r="K1231" t="s">
        <v>1060</v>
      </c>
      <c r="L1231">
        <v>4256</v>
      </c>
      <c r="M1231">
        <v>4242</v>
      </c>
      <c r="N1231">
        <v>200</v>
      </c>
      <c r="O1231" t="s">
        <v>1042</v>
      </c>
      <c r="P1231">
        <v>0.82798157499639202</v>
      </c>
      <c r="Q1231">
        <v>0.87350519970094997</v>
      </c>
      <c r="R1231">
        <v>0.12039284526004999</v>
      </c>
      <c r="S1231">
        <v>2.5910317066586801E-2</v>
      </c>
      <c r="T1231">
        <v>1.3313203398007001</v>
      </c>
      <c r="U1231">
        <v>1.3313203398007001</v>
      </c>
      <c r="V1231">
        <v>2.0409098454785002</v>
      </c>
      <c r="W1231">
        <v>5.95</v>
      </c>
      <c r="X1231">
        <v>5.8</v>
      </c>
      <c r="Y1231">
        <v>308202</v>
      </c>
      <c r="Z1231">
        <v>17122</v>
      </c>
      <c r="AA1231">
        <v>1.03</v>
      </c>
      <c r="AB1231">
        <v>18</v>
      </c>
      <c r="AC1231">
        <v>11</v>
      </c>
      <c r="AD1231">
        <v>7</v>
      </c>
      <c r="AE1231">
        <v>61.11</v>
      </c>
      <c r="AF1231">
        <v>11</v>
      </c>
      <c r="AG1231">
        <v>10</v>
      </c>
      <c r="AH1231">
        <v>4</v>
      </c>
      <c r="AI1231">
        <v>4</v>
      </c>
    </row>
    <row r="1232" spans="1:35" x14ac:dyDescent="0.2">
      <c r="A1232" s="102">
        <v>1673</v>
      </c>
      <c r="B1232">
        <v>1941</v>
      </c>
      <c r="C1232" t="s">
        <v>1339</v>
      </c>
      <c r="D1232" t="s">
        <v>1049</v>
      </c>
      <c r="E1232">
        <v>2200</v>
      </c>
      <c r="F1232">
        <v>2220</v>
      </c>
      <c r="G1232">
        <v>400</v>
      </c>
      <c r="H1232" t="s">
        <v>1042</v>
      </c>
      <c r="I1232">
        <v>3101</v>
      </c>
      <c r="J1232" t="s">
        <v>1268</v>
      </c>
      <c r="K1232" t="s">
        <v>1262</v>
      </c>
      <c r="L1232">
        <v>1276</v>
      </c>
      <c r="M1232">
        <v>1384</v>
      </c>
      <c r="N1232">
        <v>600</v>
      </c>
      <c r="O1232" t="s">
        <v>1039</v>
      </c>
      <c r="P1232">
        <v>0.83976196496478295</v>
      </c>
      <c r="Q1232">
        <v>0.92461686932146403</v>
      </c>
      <c r="R1232">
        <v>0.13113940274444</v>
      </c>
      <c r="S1232">
        <v>3.5327117465177698E-4</v>
      </c>
      <c r="T1232">
        <v>-1.0185860579394901</v>
      </c>
      <c r="U1232">
        <v>1.0185860579394901</v>
      </c>
      <c r="V1232">
        <v>0.19812300282474399</v>
      </c>
      <c r="W1232">
        <v>-9.68</v>
      </c>
      <c r="X1232">
        <v>6.49</v>
      </c>
      <c r="Y1232">
        <v>308077</v>
      </c>
      <c r="Z1232">
        <v>16215</v>
      </c>
      <c r="AA1232">
        <v>0.8</v>
      </c>
      <c r="AB1232">
        <v>19</v>
      </c>
      <c r="AC1232">
        <v>10</v>
      </c>
      <c r="AD1232">
        <v>9</v>
      </c>
      <c r="AE1232">
        <v>52.63</v>
      </c>
      <c r="AF1232">
        <v>11</v>
      </c>
      <c r="AG1232">
        <v>7</v>
      </c>
      <c r="AH1232">
        <v>5</v>
      </c>
      <c r="AI1232">
        <v>7</v>
      </c>
    </row>
    <row r="1233" spans="1:35" x14ac:dyDescent="0.2">
      <c r="A1233" s="102">
        <v>3223</v>
      </c>
      <c r="B1233">
        <v>1417</v>
      </c>
      <c r="C1233" t="s">
        <v>1777</v>
      </c>
      <c r="D1233" t="s">
        <v>1049</v>
      </c>
      <c r="E1233">
        <v>1422</v>
      </c>
      <c r="F1233">
        <v>1449</v>
      </c>
      <c r="G1233">
        <v>700</v>
      </c>
      <c r="H1233" t="s">
        <v>1042</v>
      </c>
      <c r="I1233">
        <v>5423</v>
      </c>
      <c r="J1233" t="s">
        <v>1670</v>
      </c>
      <c r="K1233" t="s">
        <v>1081</v>
      </c>
      <c r="L1233">
        <v>767</v>
      </c>
      <c r="M1233">
        <v>776</v>
      </c>
      <c r="N1233">
        <v>1300</v>
      </c>
      <c r="O1233" t="s">
        <v>1039</v>
      </c>
      <c r="P1233">
        <v>0.87538667459358599</v>
      </c>
      <c r="Q1233">
        <v>0.88768203632826803</v>
      </c>
      <c r="R1233">
        <v>0.134740405268196</v>
      </c>
      <c r="S1233">
        <v>8.8595030322824495E-2</v>
      </c>
      <c r="T1233">
        <v>-1.45551066173082</v>
      </c>
      <c r="U1233">
        <v>1.45551066173082</v>
      </c>
      <c r="V1233">
        <v>1.37326904832533</v>
      </c>
      <c r="W1233">
        <v>-6.89</v>
      </c>
      <c r="X1233">
        <v>0.54</v>
      </c>
      <c r="Y1233">
        <v>308046</v>
      </c>
      <c r="Z1233">
        <v>15402</v>
      </c>
      <c r="AA1233">
        <v>0.78</v>
      </c>
      <c r="AB1233">
        <v>20</v>
      </c>
      <c r="AC1233">
        <v>12</v>
      </c>
      <c r="AD1233">
        <v>8</v>
      </c>
      <c r="AE1233">
        <v>60</v>
      </c>
      <c r="AF1233">
        <v>13</v>
      </c>
      <c r="AG1233">
        <v>8</v>
      </c>
      <c r="AH1233">
        <v>4</v>
      </c>
      <c r="AI1233">
        <v>8</v>
      </c>
    </row>
    <row r="1234" spans="1:35" x14ac:dyDescent="0.2">
      <c r="A1234" s="102">
        <v>4355</v>
      </c>
      <c r="B1234">
        <v>3197</v>
      </c>
      <c r="C1234" t="s">
        <v>561</v>
      </c>
      <c r="D1234" t="s">
        <v>1063</v>
      </c>
      <c r="E1234">
        <v>1745</v>
      </c>
      <c r="F1234">
        <v>1778</v>
      </c>
      <c r="G1234">
        <v>500</v>
      </c>
      <c r="H1234" t="s">
        <v>1039</v>
      </c>
      <c r="I1234">
        <v>6436</v>
      </c>
      <c r="J1234" t="s">
        <v>1354</v>
      </c>
      <c r="K1234" t="s">
        <v>1051</v>
      </c>
      <c r="L1234">
        <v>2218</v>
      </c>
      <c r="M1234">
        <v>2269</v>
      </c>
      <c r="N1234">
        <v>400</v>
      </c>
      <c r="O1234" t="s">
        <v>1042</v>
      </c>
      <c r="P1234">
        <v>0.75134989370080896</v>
      </c>
      <c r="Q1234">
        <v>0.852441408770096</v>
      </c>
      <c r="R1234">
        <v>0.129600467009752</v>
      </c>
      <c r="S1234">
        <v>4.4057073260936302E-2</v>
      </c>
      <c r="T1234">
        <v>2.35756194650659</v>
      </c>
      <c r="U1234">
        <v>2.35756194650659</v>
      </c>
      <c r="V1234">
        <v>2.1573501060962399</v>
      </c>
      <c r="W1234">
        <v>14.36</v>
      </c>
      <c r="X1234">
        <v>2.0499999999999998</v>
      </c>
      <c r="Y1234">
        <v>307882</v>
      </c>
      <c r="Z1234">
        <v>12315</v>
      </c>
      <c r="AA1234">
        <v>0.6</v>
      </c>
      <c r="AB1234">
        <v>25</v>
      </c>
      <c r="AC1234">
        <v>16</v>
      </c>
      <c r="AD1234">
        <v>9</v>
      </c>
      <c r="AE1234">
        <v>64</v>
      </c>
      <c r="AF1234">
        <v>13</v>
      </c>
      <c r="AG1234">
        <v>11</v>
      </c>
      <c r="AH1234">
        <v>4</v>
      </c>
      <c r="AI1234">
        <v>10</v>
      </c>
    </row>
    <row r="1235" spans="1:35" x14ac:dyDescent="0.2">
      <c r="A1235" s="102">
        <v>1635</v>
      </c>
      <c r="B1235">
        <v>5333</v>
      </c>
      <c r="C1235" t="s">
        <v>233</v>
      </c>
      <c r="D1235" t="s">
        <v>1038</v>
      </c>
      <c r="E1235">
        <v>1404</v>
      </c>
      <c r="F1235">
        <v>1430</v>
      </c>
      <c r="G1235">
        <v>700</v>
      </c>
      <c r="H1235" t="s">
        <v>1042</v>
      </c>
      <c r="I1235">
        <v>8020</v>
      </c>
      <c r="J1235" t="s">
        <v>1121</v>
      </c>
      <c r="K1235" t="s">
        <v>1046</v>
      </c>
      <c r="L1235">
        <v>1163</v>
      </c>
      <c r="M1235">
        <v>1190</v>
      </c>
      <c r="N1235">
        <v>800</v>
      </c>
      <c r="O1235" t="s">
        <v>1039</v>
      </c>
      <c r="P1235">
        <v>0.903619178630371</v>
      </c>
      <c r="Q1235">
        <v>0.92525195730239196</v>
      </c>
      <c r="R1235">
        <v>0.13511604730621801</v>
      </c>
      <c r="S1235">
        <v>6.9472416615160404E-2</v>
      </c>
      <c r="T1235">
        <v>-1.36178983623449</v>
      </c>
      <c r="U1235">
        <v>1.36178983623449</v>
      </c>
      <c r="V1235">
        <v>1.3835856100505901</v>
      </c>
      <c r="W1235">
        <v>-10.16</v>
      </c>
      <c r="X1235">
        <v>4.9000000000000004</v>
      </c>
      <c r="Y1235">
        <v>307773</v>
      </c>
      <c r="Z1235">
        <v>19236</v>
      </c>
      <c r="AA1235">
        <v>0.86</v>
      </c>
      <c r="AB1235">
        <v>16</v>
      </c>
      <c r="AC1235">
        <v>10</v>
      </c>
      <c r="AD1235">
        <v>6</v>
      </c>
      <c r="AE1235">
        <v>62.5</v>
      </c>
      <c r="AF1235">
        <v>13</v>
      </c>
      <c r="AG1235">
        <v>5</v>
      </c>
      <c r="AH1235">
        <v>3</v>
      </c>
      <c r="AI1235">
        <v>8</v>
      </c>
    </row>
    <row r="1236" spans="1:35" x14ac:dyDescent="0.2">
      <c r="A1236" s="102">
        <v>2628</v>
      </c>
      <c r="B1236">
        <v>3632</v>
      </c>
      <c r="C1236" t="s">
        <v>1764</v>
      </c>
      <c r="D1236" t="s">
        <v>1041</v>
      </c>
      <c r="E1236">
        <v>435</v>
      </c>
      <c r="F1236">
        <v>439</v>
      </c>
      <c r="G1236">
        <v>2000</v>
      </c>
      <c r="H1236" t="s">
        <v>1039</v>
      </c>
      <c r="I1236">
        <v>4471</v>
      </c>
      <c r="J1236" t="s">
        <v>1391</v>
      </c>
      <c r="K1236" t="s">
        <v>1062</v>
      </c>
      <c r="L1236">
        <v>4350</v>
      </c>
      <c r="M1236">
        <v>4380</v>
      </c>
      <c r="N1236">
        <v>200</v>
      </c>
      <c r="O1236" t="s">
        <v>1042</v>
      </c>
      <c r="P1236">
        <v>0.96034014095686904</v>
      </c>
      <c r="Q1236">
        <v>0.90271352247576597</v>
      </c>
      <c r="R1236">
        <v>5.2579529269390797E-4</v>
      </c>
      <c r="S1236" s="15">
        <v>1.6247690016558802E-2</v>
      </c>
      <c r="T1236">
        <v>0.35696956272074898</v>
      </c>
      <c r="U1236">
        <v>0.35696956272074898</v>
      </c>
      <c r="V1236">
        <v>0.31120597127348298</v>
      </c>
      <c r="W1236">
        <v>1.86</v>
      </c>
      <c r="X1236">
        <v>0.23</v>
      </c>
      <c r="Y1236">
        <v>307319</v>
      </c>
      <c r="Z1236">
        <v>16175</v>
      </c>
      <c r="AA1236">
        <v>0.88</v>
      </c>
      <c r="AB1236">
        <v>19</v>
      </c>
      <c r="AC1236">
        <v>12</v>
      </c>
      <c r="AD1236">
        <v>7</v>
      </c>
      <c r="AE1236">
        <v>63.16</v>
      </c>
      <c r="AF1236">
        <v>11</v>
      </c>
      <c r="AG1236">
        <v>9</v>
      </c>
      <c r="AH1236">
        <v>6</v>
      </c>
      <c r="AI1236">
        <v>4</v>
      </c>
    </row>
    <row r="1237" spans="1:35" x14ac:dyDescent="0.2">
      <c r="A1237" s="102">
        <v>4717</v>
      </c>
      <c r="B1237">
        <v>4704</v>
      </c>
      <c r="C1237" t="s">
        <v>1002</v>
      </c>
      <c r="D1237" t="s">
        <v>1041</v>
      </c>
      <c r="E1237">
        <v>5400</v>
      </c>
      <c r="F1237">
        <v>5370</v>
      </c>
      <c r="G1237">
        <v>200</v>
      </c>
      <c r="H1237" t="s">
        <v>1042</v>
      </c>
      <c r="I1237">
        <v>6406</v>
      </c>
      <c r="J1237" t="s">
        <v>1571</v>
      </c>
      <c r="K1237" t="s">
        <v>1051</v>
      </c>
      <c r="L1237">
        <v>1565</v>
      </c>
      <c r="M1237">
        <v>1587</v>
      </c>
      <c r="N1237">
        <v>700</v>
      </c>
      <c r="O1237" t="s">
        <v>1039</v>
      </c>
      <c r="P1237">
        <v>0.78140051767188801</v>
      </c>
      <c r="Q1237">
        <v>0.83951400203370596</v>
      </c>
      <c r="R1237">
        <v>0.343924077303152</v>
      </c>
      <c r="S1237" s="15">
        <v>3.8964818437488398E-2</v>
      </c>
      <c r="T1237">
        <v>-0.26931737128164202</v>
      </c>
      <c r="U1237">
        <v>0.26931737128164202</v>
      </c>
      <c r="V1237">
        <v>0.29128801185820602</v>
      </c>
      <c r="W1237">
        <v>-1.83</v>
      </c>
      <c r="X1237">
        <v>3.44</v>
      </c>
      <c r="Y1237">
        <v>307160</v>
      </c>
      <c r="Z1237">
        <v>16166</v>
      </c>
      <c r="AA1237">
        <v>1</v>
      </c>
      <c r="AB1237">
        <v>19</v>
      </c>
      <c r="AC1237">
        <v>14</v>
      </c>
      <c r="AD1237">
        <v>5</v>
      </c>
      <c r="AE1237">
        <v>73.680000000000007</v>
      </c>
      <c r="AF1237">
        <v>12</v>
      </c>
      <c r="AG1237">
        <v>9</v>
      </c>
      <c r="AH1237">
        <v>3</v>
      </c>
      <c r="AI1237">
        <v>7</v>
      </c>
    </row>
    <row r="1238" spans="1:35" x14ac:dyDescent="0.2">
      <c r="A1238" s="102">
        <v>2458</v>
      </c>
      <c r="B1238">
        <v>1941</v>
      </c>
      <c r="C1238" t="s">
        <v>1339</v>
      </c>
      <c r="D1238" t="s">
        <v>1049</v>
      </c>
      <c r="E1238">
        <v>2200</v>
      </c>
      <c r="F1238">
        <v>2220</v>
      </c>
      <c r="G1238">
        <v>400</v>
      </c>
      <c r="H1238" t="s">
        <v>1039</v>
      </c>
      <c r="I1238">
        <v>4042</v>
      </c>
      <c r="J1238" t="s">
        <v>1271</v>
      </c>
      <c r="K1238" t="s">
        <v>1062</v>
      </c>
      <c r="L1238">
        <v>1318</v>
      </c>
      <c r="M1238">
        <v>1345</v>
      </c>
      <c r="N1238">
        <v>700</v>
      </c>
      <c r="O1238" t="s">
        <v>1042</v>
      </c>
      <c r="P1238">
        <v>0.87896155162571799</v>
      </c>
      <c r="Q1238">
        <v>0.90716736294177502</v>
      </c>
      <c r="R1238">
        <v>6.5025226825531302E-2</v>
      </c>
      <c r="S1238">
        <v>6.71139356105507E-3</v>
      </c>
      <c r="T1238">
        <v>0.13968743343557499</v>
      </c>
      <c r="U1238">
        <v>0.13968743343557499</v>
      </c>
      <c r="V1238">
        <v>0.22253928806909701</v>
      </c>
      <c r="W1238">
        <v>1.0900000000000001</v>
      </c>
      <c r="X1238">
        <v>6.02</v>
      </c>
      <c r="Y1238">
        <v>307098</v>
      </c>
      <c r="Z1238">
        <v>16163</v>
      </c>
      <c r="AA1238">
        <v>0.75</v>
      </c>
      <c r="AB1238">
        <v>19</v>
      </c>
      <c r="AC1238">
        <v>10</v>
      </c>
      <c r="AD1238">
        <v>9</v>
      </c>
      <c r="AE1238">
        <v>52.63</v>
      </c>
      <c r="AF1238">
        <v>12</v>
      </c>
      <c r="AG1238">
        <v>6</v>
      </c>
      <c r="AH1238">
        <v>3</v>
      </c>
      <c r="AI1238">
        <v>10</v>
      </c>
    </row>
    <row r="1239" spans="1:35" x14ac:dyDescent="0.2">
      <c r="A1239" s="102">
        <v>4416</v>
      </c>
      <c r="B1239">
        <v>6481</v>
      </c>
      <c r="C1239" t="s">
        <v>1359</v>
      </c>
      <c r="D1239" t="s">
        <v>1051</v>
      </c>
      <c r="E1239">
        <v>2649</v>
      </c>
      <c r="F1239">
        <v>2688</v>
      </c>
      <c r="G1239">
        <v>400</v>
      </c>
      <c r="H1239" t="s">
        <v>1039</v>
      </c>
      <c r="I1239">
        <v>9787</v>
      </c>
      <c r="J1239" t="s">
        <v>1366</v>
      </c>
      <c r="K1239" t="s">
        <v>1052</v>
      </c>
      <c r="L1239">
        <v>3160</v>
      </c>
      <c r="M1239">
        <v>3190</v>
      </c>
      <c r="N1239">
        <v>300</v>
      </c>
      <c r="O1239" t="s">
        <v>1042</v>
      </c>
      <c r="P1239">
        <v>0.83226467940081705</v>
      </c>
      <c r="Q1239">
        <v>0.85039890099890403</v>
      </c>
      <c r="R1239">
        <v>0.345969531850569</v>
      </c>
      <c r="S1239">
        <v>7.7991380792103701E-2</v>
      </c>
      <c r="T1239">
        <v>1.88574639554136</v>
      </c>
      <c r="U1239">
        <v>1.88574639554136</v>
      </c>
      <c r="V1239">
        <v>1.7237223511100499</v>
      </c>
      <c r="W1239">
        <v>11.39</v>
      </c>
      <c r="X1239">
        <v>12.35</v>
      </c>
      <c r="Y1239">
        <v>307056</v>
      </c>
      <c r="Z1239">
        <v>19191</v>
      </c>
      <c r="AA1239">
        <v>1.0900000000000001</v>
      </c>
      <c r="AB1239">
        <v>16</v>
      </c>
      <c r="AC1239">
        <v>9</v>
      </c>
      <c r="AD1239">
        <v>7</v>
      </c>
      <c r="AE1239">
        <v>56.25</v>
      </c>
      <c r="AF1239">
        <v>9</v>
      </c>
      <c r="AG1239">
        <v>9</v>
      </c>
      <c r="AH1239">
        <v>5</v>
      </c>
      <c r="AI1239">
        <v>2</v>
      </c>
    </row>
    <row r="1240" spans="1:35" x14ac:dyDescent="0.2">
      <c r="A1240" s="102">
        <v>905</v>
      </c>
      <c r="B1240">
        <v>6103</v>
      </c>
      <c r="C1240" t="s">
        <v>1779</v>
      </c>
      <c r="D1240" t="s">
        <v>1051</v>
      </c>
      <c r="E1240">
        <v>4330</v>
      </c>
      <c r="F1240">
        <v>4410</v>
      </c>
      <c r="G1240">
        <v>200</v>
      </c>
      <c r="H1240" t="s">
        <v>1039</v>
      </c>
      <c r="I1240">
        <v>8411</v>
      </c>
      <c r="J1240" t="s">
        <v>1128</v>
      </c>
      <c r="K1240" t="s">
        <v>1083</v>
      </c>
      <c r="L1240">
        <v>122.5</v>
      </c>
      <c r="M1240">
        <v>123.3</v>
      </c>
      <c r="N1240">
        <v>7200</v>
      </c>
      <c r="O1240" t="s">
        <v>1042</v>
      </c>
      <c r="P1240">
        <v>0.89167329049582</v>
      </c>
      <c r="Q1240">
        <v>0.94072514667616003</v>
      </c>
      <c r="R1240">
        <v>9.3306672277667493E-2</v>
      </c>
      <c r="S1240" s="15">
        <v>2.40981657971302E-2</v>
      </c>
      <c r="T1240">
        <v>2.1492614820159099</v>
      </c>
      <c r="U1240">
        <v>2.1492614820159099</v>
      </c>
      <c r="V1240">
        <v>1.9049245635808301</v>
      </c>
      <c r="W1240">
        <v>16.04</v>
      </c>
      <c r="X1240">
        <v>0.65</v>
      </c>
      <c r="Y1240">
        <v>306644</v>
      </c>
      <c r="Z1240">
        <v>15332</v>
      </c>
      <c r="AA1240">
        <v>0.85</v>
      </c>
      <c r="AB1240">
        <v>20</v>
      </c>
      <c r="AC1240">
        <v>12</v>
      </c>
      <c r="AD1240">
        <v>8</v>
      </c>
      <c r="AE1240">
        <v>60</v>
      </c>
      <c r="AF1240">
        <v>11</v>
      </c>
      <c r="AG1240">
        <v>10</v>
      </c>
      <c r="AH1240">
        <v>6</v>
      </c>
      <c r="AI1240">
        <v>4</v>
      </c>
    </row>
    <row r="1241" spans="1:35" x14ac:dyDescent="0.2">
      <c r="A1241" s="102">
        <v>2009</v>
      </c>
      <c r="B1241">
        <v>6201</v>
      </c>
      <c r="C1241" t="s">
        <v>1329</v>
      </c>
      <c r="D1241" t="s">
        <v>1055</v>
      </c>
      <c r="E1241">
        <v>5390</v>
      </c>
      <c r="F1241">
        <v>5510</v>
      </c>
      <c r="G1241">
        <v>100</v>
      </c>
      <c r="H1241" t="s">
        <v>1039</v>
      </c>
      <c r="I1241">
        <v>7186</v>
      </c>
      <c r="J1241" t="s">
        <v>490</v>
      </c>
      <c r="K1241" t="s">
        <v>1083</v>
      </c>
      <c r="L1241">
        <v>325</v>
      </c>
      <c r="M1241">
        <v>326</v>
      </c>
      <c r="N1241">
        <v>1700</v>
      </c>
      <c r="O1241" t="s">
        <v>1042</v>
      </c>
      <c r="P1241">
        <v>0.93722094838220504</v>
      </c>
      <c r="Q1241">
        <v>0.91737668066224098</v>
      </c>
      <c r="R1241">
        <v>0.22808385853548799</v>
      </c>
      <c r="S1241">
        <v>6.6520316469694404E-2</v>
      </c>
      <c r="T1241">
        <v>1.1411112429960799</v>
      </c>
      <c r="U1241">
        <v>1.1411112429960799</v>
      </c>
      <c r="V1241">
        <v>0.78241497897018897</v>
      </c>
      <c r="W1241">
        <v>6.76</v>
      </c>
      <c r="X1241">
        <v>0.57999999999999996</v>
      </c>
      <c r="Y1241">
        <v>306619</v>
      </c>
      <c r="Z1241">
        <v>15331</v>
      </c>
      <c r="AA1241">
        <v>0.94</v>
      </c>
      <c r="AB1241">
        <v>20</v>
      </c>
      <c r="AC1241">
        <v>14</v>
      </c>
      <c r="AD1241">
        <v>6</v>
      </c>
      <c r="AE1241">
        <v>70</v>
      </c>
      <c r="AF1241">
        <v>13</v>
      </c>
      <c r="AG1241">
        <v>10</v>
      </c>
      <c r="AH1241">
        <v>5</v>
      </c>
      <c r="AI1241">
        <v>5</v>
      </c>
    </row>
    <row r="1242" spans="1:35" x14ac:dyDescent="0.2">
      <c r="A1242" s="102">
        <v>3056</v>
      </c>
      <c r="B1242">
        <v>6479</v>
      </c>
      <c r="C1242" t="s">
        <v>495</v>
      </c>
      <c r="D1242" t="s">
        <v>1044</v>
      </c>
      <c r="E1242">
        <v>1928</v>
      </c>
      <c r="F1242">
        <v>1875</v>
      </c>
      <c r="G1242">
        <v>500</v>
      </c>
      <c r="H1242" t="s">
        <v>1039</v>
      </c>
      <c r="I1242">
        <v>9787</v>
      </c>
      <c r="J1242" t="s">
        <v>1366</v>
      </c>
      <c r="K1242" t="s">
        <v>1052</v>
      </c>
      <c r="L1242">
        <v>3160</v>
      </c>
      <c r="M1242">
        <v>3190</v>
      </c>
      <c r="N1242">
        <v>300</v>
      </c>
      <c r="O1242" t="s">
        <v>1042</v>
      </c>
      <c r="P1242">
        <v>0.87390469312485597</v>
      </c>
      <c r="Q1242">
        <v>0.89223948470665104</v>
      </c>
      <c r="R1242">
        <v>0.29783876051129898</v>
      </c>
      <c r="S1242">
        <v>3.1280555805045303E-2</v>
      </c>
      <c r="T1242">
        <v>0.72679193660591501</v>
      </c>
      <c r="U1242">
        <v>0.72679193660591501</v>
      </c>
      <c r="V1242">
        <v>0.216950342766976</v>
      </c>
      <c r="W1242">
        <v>5.47</v>
      </c>
      <c r="X1242">
        <v>2.04</v>
      </c>
      <c r="Y1242">
        <v>306398</v>
      </c>
      <c r="Z1242">
        <v>16126</v>
      </c>
      <c r="AA1242">
        <v>0.94</v>
      </c>
      <c r="AB1242">
        <v>19</v>
      </c>
      <c r="AC1242">
        <v>13</v>
      </c>
      <c r="AD1242">
        <v>6</v>
      </c>
      <c r="AE1242">
        <v>68.42</v>
      </c>
      <c r="AF1242">
        <v>9</v>
      </c>
      <c r="AG1242">
        <v>11</v>
      </c>
      <c r="AH1242">
        <v>4</v>
      </c>
      <c r="AI1242">
        <v>4</v>
      </c>
    </row>
    <row r="1243" spans="1:35" x14ac:dyDescent="0.2">
      <c r="A1243" s="102">
        <v>2709</v>
      </c>
      <c r="B1243">
        <v>9072</v>
      </c>
      <c r="C1243" t="s">
        <v>1124</v>
      </c>
      <c r="D1243" t="s">
        <v>1125</v>
      </c>
      <c r="E1243">
        <v>2071</v>
      </c>
      <c r="F1243">
        <v>2126</v>
      </c>
      <c r="G1243">
        <v>500</v>
      </c>
      <c r="H1243" t="s">
        <v>1042</v>
      </c>
      <c r="I1243">
        <v>9682</v>
      </c>
      <c r="J1243" t="s">
        <v>1200</v>
      </c>
      <c r="K1243" t="s">
        <v>1041</v>
      </c>
      <c r="L1243">
        <v>2169</v>
      </c>
      <c r="M1243">
        <v>2168</v>
      </c>
      <c r="N1243">
        <v>500</v>
      </c>
      <c r="O1243" t="s">
        <v>1039</v>
      </c>
      <c r="P1243">
        <v>0.87376514612015599</v>
      </c>
      <c r="Q1243">
        <v>0.90096764849875999</v>
      </c>
      <c r="R1243">
        <v>0.48166523163038699</v>
      </c>
      <c r="S1243">
        <v>1.9152711473826901E-2</v>
      </c>
      <c r="T1243">
        <v>-1.8401415094559499</v>
      </c>
      <c r="U1243">
        <v>1.8401415094559499</v>
      </c>
      <c r="V1243">
        <v>2.5191865983689001</v>
      </c>
      <c r="W1243">
        <v>-8.89</v>
      </c>
      <c r="X1243">
        <v>1.94</v>
      </c>
      <c r="Y1243">
        <v>306013</v>
      </c>
      <c r="Z1243">
        <v>14572</v>
      </c>
      <c r="AA1243">
        <v>0.8</v>
      </c>
      <c r="AB1243">
        <v>21</v>
      </c>
      <c r="AC1243">
        <v>14</v>
      </c>
      <c r="AD1243">
        <v>7</v>
      </c>
      <c r="AE1243">
        <v>66.67</v>
      </c>
      <c r="AF1243">
        <v>11</v>
      </c>
      <c r="AG1243">
        <v>10</v>
      </c>
      <c r="AH1243">
        <v>5</v>
      </c>
      <c r="AI1243">
        <v>6</v>
      </c>
    </row>
    <row r="1244" spans="1:35" x14ac:dyDescent="0.2">
      <c r="A1244" s="102">
        <v>5204</v>
      </c>
      <c r="B1244">
        <v>2492</v>
      </c>
      <c r="C1244" t="s">
        <v>529</v>
      </c>
      <c r="D1244" t="s">
        <v>1052</v>
      </c>
      <c r="E1244">
        <v>792</v>
      </c>
      <c r="F1244">
        <v>808</v>
      </c>
      <c r="G1244">
        <v>1300</v>
      </c>
      <c r="H1244" t="s">
        <v>1039</v>
      </c>
      <c r="I1244">
        <v>9303</v>
      </c>
      <c r="J1244" t="s">
        <v>1349</v>
      </c>
      <c r="K1244" t="s">
        <v>1368</v>
      </c>
      <c r="L1244">
        <v>1268</v>
      </c>
      <c r="M1244">
        <v>1275</v>
      </c>
      <c r="N1244">
        <v>800</v>
      </c>
      <c r="O1244" t="s">
        <v>1042</v>
      </c>
      <c r="P1244">
        <v>0.71009181874618699</v>
      </c>
      <c r="Q1244">
        <v>0.81887344763501602</v>
      </c>
      <c r="R1244" s="15">
        <v>0.34776290221626999</v>
      </c>
      <c r="S1244">
        <v>6.6087324809164905E-2</v>
      </c>
      <c r="T1244">
        <v>1.2309698751653599</v>
      </c>
      <c r="U1244">
        <v>1.2309698751653599</v>
      </c>
      <c r="V1244">
        <v>1.59899042624481</v>
      </c>
      <c r="W1244">
        <v>10</v>
      </c>
      <c r="X1244">
        <v>2.98</v>
      </c>
      <c r="Y1244">
        <v>305882</v>
      </c>
      <c r="Z1244">
        <v>9559</v>
      </c>
      <c r="AA1244">
        <v>0.44</v>
      </c>
      <c r="AB1244">
        <v>32</v>
      </c>
      <c r="AC1244">
        <v>18</v>
      </c>
      <c r="AD1244">
        <v>14</v>
      </c>
      <c r="AE1244">
        <v>56.25</v>
      </c>
      <c r="AF1244">
        <v>8</v>
      </c>
      <c r="AG1244">
        <v>15</v>
      </c>
      <c r="AH1244">
        <v>11</v>
      </c>
      <c r="AI1244">
        <v>6</v>
      </c>
    </row>
    <row r="1245" spans="1:35" x14ac:dyDescent="0.2">
      <c r="A1245" s="102">
        <v>4325</v>
      </c>
      <c r="B1245">
        <v>1802</v>
      </c>
      <c r="C1245" t="s">
        <v>1198</v>
      </c>
      <c r="D1245" t="s">
        <v>1049</v>
      </c>
      <c r="E1245">
        <v>959</v>
      </c>
      <c r="F1245">
        <v>952</v>
      </c>
      <c r="G1245">
        <v>1100</v>
      </c>
      <c r="H1245" t="s">
        <v>1042</v>
      </c>
      <c r="I1245">
        <v>7451</v>
      </c>
      <c r="J1245" t="s">
        <v>682</v>
      </c>
      <c r="K1245" t="s">
        <v>1046</v>
      </c>
      <c r="L1245">
        <v>2618</v>
      </c>
      <c r="M1245">
        <v>2575</v>
      </c>
      <c r="N1245">
        <v>400</v>
      </c>
      <c r="O1245" t="s">
        <v>1039</v>
      </c>
      <c r="P1245">
        <v>0.74079379036853898</v>
      </c>
      <c r="Q1245">
        <v>0.853445741943475</v>
      </c>
      <c r="R1245">
        <v>0.279530937945627</v>
      </c>
      <c r="S1245">
        <v>1.7324166569827E-2</v>
      </c>
      <c r="T1245">
        <v>-9.2353390015398606E-2</v>
      </c>
      <c r="U1245">
        <v>9.2353390015398606E-2</v>
      </c>
      <c r="V1245">
        <v>0.15209736458259801</v>
      </c>
      <c r="W1245">
        <v>-0.75</v>
      </c>
      <c r="X1245">
        <v>1.67</v>
      </c>
      <c r="Y1245">
        <v>305659</v>
      </c>
      <c r="Z1245">
        <v>15283</v>
      </c>
      <c r="AA1245">
        <v>0.76</v>
      </c>
      <c r="AB1245">
        <v>20</v>
      </c>
      <c r="AC1245">
        <v>12</v>
      </c>
      <c r="AD1245">
        <v>8</v>
      </c>
      <c r="AE1245">
        <v>60</v>
      </c>
      <c r="AF1245">
        <v>10</v>
      </c>
      <c r="AG1245">
        <v>10</v>
      </c>
      <c r="AH1245">
        <v>5</v>
      </c>
      <c r="AI1245">
        <v>5</v>
      </c>
    </row>
    <row r="1246" spans="1:35" x14ac:dyDescent="0.2">
      <c r="A1246" s="102">
        <v>3588</v>
      </c>
      <c r="B1246">
        <v>4528</v>
      </c>
      <c r="C1246" t="s">
        <v>1580</v>
      </c>
      <c r="D1246" t="s">
        <v>1060</v>
      </c>
      <c r="E1246">
        <v>2621.5</v>
      </c>
      <c r="F1246">
        <v>2631.5</v>
      </c>
      <c r="G1246">
        <v>400</v>
      </c>
      <c r="H1246" t="s">
        <v>1039</v>
      </c>
      <c r="I1246">
        <v>4543</v>
      </c>
      <c r="J1246" t="s">
        <v>603</v>
      </c>
      <c r="K1246" t="s">
        <v>1048</v>
      </c>
      <c r="L1246">
        <v>3565</v>
      </c>
      <c r="M1246">
        <v>3511</v>
      </c>
      <c r="N1246">
        <v>300</v>
      </c>
      <c r="O1246" t="s">
        <v>1042</v>
      </c>
      <c r="P1246">
        <v>0.83601884051743902</v>
      </c>
      <c r="Q1246">
        <v>0.87711986975525802</v>
      </c>
      <c r="R1246">
        <v>0.457427855337662</v>
      </c>
      <c r="S1246" s="15">
        <v>7.3541099284426995E-2</v>
      </c>
      <c r="T1246">
        <v>2.4774569251684899</v>
      </c>
      <c r="U1246">
        <v>2.4774569251684899</v>
      </c>
      <c r="V1246">
        <v>2.1491480307842998</v>
      </c>
      <c r="W1246">
        <v>10.48</v>
      </c>
      <c r="X1246">
        <v>7.0000000000000007E-2</v>
      </c>
      <c r="Y1246">
        <v>305473</v>
      </c>
      <c r="Z1246">
        <v>16971</v>
      </c>
      <c r="AA1246">
        <v>0.85</v>
      </c>
      <c r="AB1246">
        <v>18</v>
      </c>
      <c r="AC1246">
        <v>12</v>
      </c>
      <c r="AD1246">
        <v>6</v>
      </c>
      <c r="AE1246">
        <v>66.67</v>
      </c>
      <c r="AF1246">
        <v>13</v>
      </c>
      <c r="AG1246">
        <v>7</v>
      </c>
      <c r="AH1246">
        <v>2</v>
      </c>
      <c r="AI1246">
        <v>9</v>
      </c>
    </row>
    <row r="1247" spans="1:35" x14ac:dyDescent="0.2">
      <c r="A1247" s="102">
        <v>4576</v>
      </c>
      <c r="B1247">
        <v>8601</v>
      </c>
      <c r="C1247" t="s">
        <v>22</v>
      </c>
      <c r="D1247" t="s">
        <v>1181</v>
      </c>
      <c r="E1247">
        <v>435</v>
      </c>
      <c r="F1247">
        <v>433.1</v>
      </c>
      <c r="G1247">
        <v>2200</v>
      </c>
      <c r="H1247" t="s">
        <v>1042</v>
      </c>
      <c r="I1247">
        <v>9759</v>
      </c>
      <c r="J1247" t="s">
        <v>423</v>
      </c>
      <c r="K1247" t="s">
        <v>1041</v>
      </c>
      <c r="L1247">
        <v>1592</v>
      </c>
      <c r="M1247">
        <v>1617</v>
      </c>
      <c r="N1247">
        <v>600</v>
      </c>
      <c r="O1247" t="s">
        <v>1039</v>
      </c>
      <c r="P1247">
        <v>0.84925146149249298</v>
      </c>
      <c r="Q1247">
        <v>0.84407516495092705</v>
      </c>
      <c r="R1247">
        <v>0.38956794621318203</v>
      </c>
      <c r="S1247">
        <v>1.38597654877382E-2</v>
      </c>
      <c r="T1247">
        <v>-1.2379063929785299</v>
      </c>
      <c r="U1247">
        <v>1.2379063929785299</v>
      </c>
      <c r="V1247">
        <v>1.1068729831395601</v>
      </c>
      <c r="W1247">
        <v>-9.36</v>
      </c>
      <c r="X1247">
        <v>1.79</v>
      </c>
      <c r="Y1247">
        <v>305422</v>
      </c>
      <c r="Z1247">
        <v>16968</v>
      </c>
      <c r="AA1247">
        <v>0.81</v>
      </c>
      <c r="AB1247">
        <v>18</v>
      </c>
      <c r="AC1247">
        <v>10</v>
      </c>
      <c r="AD1247">
        <v>8</v>
      </c>
      <c r="AE1247">
        <v>55.56</v>
      </c>
      <c r="AF1247">
        <v>10</v>
      </c>
      <c r="AG1247">
        <v>8</v>
      </c>
      <c r="AH1247">
        <v>7</v>
      </c>
      <c r="AI1247">
        <v>3</v>
      </c>
    </row>
    <row r="1248" spans="1:35" x14ac:dyDescent="0.2">
      <c r="A1248" s="102">
        <v>70</v>
      </c>
      <c r="B1248">
        <v>5929</v>
      </c>
      <c r="C1248" t="s">
        <v>1395</v>
      </c>
      <c r="D1248" t="s">
        <v>1189</v>
      </c>
      <c r="E1248">
        <v>844</v>
      </c>
      <c r="F1248">
        <v>860</v>
      </c>
      <c r="G1248">
        <v>1200</v>
      </c>
      <c r="H1248" t="s">
        <v>1039</v>
      </c>
      <c r="I1248">
        <v>8411</v>
      </c>
      <c r="J1248" t="s">
        <v>1128</v>
      </c>
      <c r="K1248" t="s">
        <v>1083</v>
      </c>
      <c r="L1248">
        <v>122.5</v>
      </c>
      <c r="M1248">
        <v>123.3</v>
      </c>
      <c r="N1248">
        <v>8400</v>
      </c>
      <c r="O1248" t="s">
        <v>1042</v>
      </c>
      <c r="P1248">
        <v>0.93388088001448599</v>
      </c>
      <c r="Q1248">
        <v>0.97106927894961004</v>
      </c>
      <c r="R1248">
        <v>3.52049086403435E-3</v>
      </c>
      <c r="S1248" s="15">
        <v>9.1840250850721392E-6</v>
      </c>
      <c r="T1248">
        <v>0.33919338662104997</v>
      </c>
      <c r="U1248">
        <v>0.33919338662104997</v>
      </c>
      <c r="V1248">
        <v>5.0770863572743997E-2</v>
      </c>
      <c r="W1248">
        <v>2.2200000000000002</v>
      </c>
      <c r="X1248">
        <v>0.36</v>
      </c>
      <c r="Y1248">
        <v>305288</v>
      </c>
      <c r="Z1248">
        <v>16068</v>
      </c>
      <c r="AA1248">
        <v>0.74</v>
      </c>
      <c r="AB1248">
        <v>19</v>
      </c>
      <c r="AC1248">
        <v>11</v>
      </c>
      <c r="AD1248">
        <v>8</v>
      </c>
      <c r="AE1248">
        <v>57.89</v>
      </c>
      <c r="AF1248">
        <v>12</v>
      </c>
      <c r="AG1248">
        <v>7</v>
      </c>
      <c r="AH1248">
        <v>3</v>
      </c>
      <c r="AI1248">
        <v>9</v>
      </c>
    </row>
    <row r="1249" spans="1:35" x14ac:dyDescent="0.2">
      <c r="A1249" s="102">
        <v>1026</v>
      </c>
      <c r="B1249">
        <v>6471</v>
      </c>
      <c r="C1249" t="s">
        <v>930</v>
      </c>
      <c r="D1249" t="s">
        <v>1051</v>
      </c>
      <c r="E1249">
        <v>779</v>
      </c>
      <c r="F1249">
        <v>793</v>
      </c>
      <c r="G1249">
        <v>1300</v>
      </c>
      <c r="H1249" t="s">
        <v>1039</v>
      </c>
      <c r="I1249">
        <v>6925</v>
      </c>
      <c r="J1249" t="s">
        <v>1361</v>
      </c>
      <c r="K1249" t="s">
        <v>1044</v>
      </c>
      <c r="L1249">
        <v>1147</v>
      </c>
      <c r="M1249">
        <v>1159</v>
      </c>
      <c r="N1249">
        <v>900</v>
      </c>
      <c r="O1249" t="s">
        <v>1042</v>
      </c>
      <c r="P1249">
        <v>0.93158855170745902</v>
      </c>
      <c r="Q1249">
        <v>0.93821869843666295</v>
      </c>
      <c r="R1249">
        <v>0.28517451605112498</v>
      </c>
      <c r="S1249">
        <v>4.7100210476041203E-2</v>
      </c>
      <c r="T1249">
        <v>2.0730399086966602</v>
      </c>
      <c r="U1249">
        <v>2.0730399086966602</v>
      </c>
      <c r="V1249">
        <v>1.8527284342255299</v>
      </c>
      <c r="W1249">
        <v>10.37</v>
      </c>
      <c r="X1249">
        <v>1.17</v>
      </c>
      <c r="Y1249">
        <v>305007</v>
      </c>
      <c r="Z1249">
        <v>16945</v>
      </c>
      <c r="AA1249">
        <v>0.81</v>
      </c>
      <c r="AB1249">
        <v>18</v>
      </c>
      <c r="AC1249">
        <v>10</v>
      </c>
      <c r="AD1249">
        <v>8</v>
      </c>
      <c r="AE1249">
        <v>55.56</v>
      </c>
      <c r="AF1249">
        <v>12</v>
      </c>
      <c r="AG1249">
        <v>7</v>
      </c>
      <c r="AH1249">
        <v>5</v>
      </c>
      <c r="AI1249">
        <v>6</v>
      </c>
    </row>
    <row r="1250" spans="1:35" x14ac:dyDescent="0.2">
      <c r="A1250" s="102">
        <v>773</v>
      </c>
      <c r="B1250">
        <v>6471</v>
      </c>
      <c r="C1250" t="s">
        <v>930</v>
      </c>
      <c r="D1250" t="s">
        <v>1051</v>
      </c>
      <c r="E1250">
        <v>779</v>
      </c>
      <c r="F1250">
        <v>793</v>
      </c>
      <c r="G1250">
        <v>1200</v>
      </c>
      <c r="H1250" t="s">
        <v>1039</v>
      </c>
      <c r="I1250">
        <v>7259</v>
      </c>
      <c r="J1250" t="s">
        <v>24</v>
      </c>
      <c r="K1250" t="s">
        <v>1055</v>
      </c>
      <c r="L1250">
        <v>3100</v>
      </c>
      <c r="M1250">
        <v>3225</v>
      </c>
      <c r="N1250">
        <v>300</v>
      </c>
      <c r="O1250" t="s">
        <v>1042</v>
      </c>
      <c r="P1250">
        <v>0.96137436271052001</v>
      </c>
      <c r="Q1250">
        <v>0.94405304315456195</v>
      </c>
      <c r="R1250">
        <v>0.44101678229658797</v>
      </c>
      <c r="S1250">
        <v>3.6472581482996903E-2</v>
      </c>
      <c r="T1250">
        <v>0.109382701918396</v>
      </c>
      <c r="U1250">
        <v>0.109382701918396</v>
      </c>
      <c r="V1250">
        <v>0.42949512201919698</v>
      </c>
      <c r="W1250">
        <v>0.47</v>
      </c>
      <c r="X1250">
        <v>1.64</v>
      </c>
      <c r="Y1250">
        <v>304933</v>
      </c>
      <c r="Z1250">
        <v>15247</v>
      </c>
      <c r="AA1250">
        <v>0.98</v>
      </c>
      <c r="AB1250">
        <v>20</v>
      </c>
      <c r="AC1250">
        <v>15</v>
      </c>
      <c r="AD1250">
        <v>5</v>
      </c>
      <c r="AE1250">
        <v>75</v>
      </c>
      <c r="AF1250">
        <v>13</v>
      </c>
      <c r="AG1250">
        <v>8</v>
      </c>
      <c r="AH1250">
        <v>2</v>
      </c>
      <c r="AI1250">
        <v>10</v>
      </c>
    </row>
    <row r="1251" spans="1:35" x14ac:dyDescent="0.2">
      <c r="A1251" s="102">
        <v>1403</v>
      </c>
      <c r="B1251">
        <v>3865</v>
      </c>
      <c r="C1251" t="s">
        <v>990</v>
      </c>
      <c r="D1251" t="s">
        <v>1206</v>
      </c>
      <c r="E1251">
        <v>424</v>
      </c>
      <c r="F1251">
        <v>431</v>
      </c>
      <c r="G1251">
        <v>2300</v>
      </c>
      <c r="H1251" t="s">
        <v>1042</v>
      </c>
      <c r="I1251">
        <v>7867</v>
      </c>
      <c r="J1251" t="s">
        <v>1362</v>
      </c>
      <c r="K1251" t="s">
        <v>1061</v>
      </c>
      <c r="L1251">
        <v>885</v>
      </c>
      <c r="M1251">
        <v>919</v>
      </c>
      <c r="N1251">
        <v>1100</v>
      </c>
      <c r="O1251" t="s">
        <v>1039</v>
      </c>
      <c r="P1251">
        <v>0.94078170799325</v>
      </c>
      <c r="Q1251">
        <v>0.93035370619683899</v>
      </c>
      <c r="R1251">
        <v>0.12544639131390201</v>
      </c>
      <c r="S1251">
        <v>7.4859186837071502E-3</v>
      </c>
      <c r="T1251">
        <v>-5.2062243747530199E-2</v>
      </c>
      <c r="U1251">
        <v>5.2062243747530199E-2</v>
      </c>
      <c r="V1251">
        <v>0.16016022322086601</v>
      </c>
      <c r="W1251">
        <v>-0.34</v>
      </c>
      <c r="X1251">
        <v>1.94</v>
      </c>
      <c r="Y1251">
        <v>304905</v>
      </c>
      <c r="Z1251">
        <v>16048</v>
      </c>
      <c r="AA1251">
        <v>0.76</v>
      </c>
      <c r="AB1251">
        <v>19</v>
      </c>
      <c r="AC1251">
        <v>12</v>
      </c>
      <c r="AD1251">
        <v>7</v>
      </c>
      <c r="AE1251">
        <v>63.16</v>
      </c>
      <c r="AF1251">
        <v>10</v>
      </c>
      <c r="AG1251">
        <v>11</v>
      </c>
      <c r="AH1251">
        <v>5</v>
      </c>
      <c r="AI1251">
        <v>3</v>
      </c>
    </row>
    <row r="1252" spans="1:35" x14ac:dyDescent="0.2">
      <c r="A1252" s="102">
        <v>1789</v>
      </c>
      <c r="B1252">
        <v>2379</v>
      </c>
      <c r="C1252" t="s">
        <v>424</v>
      </c>
      <c r="D1252" t="s">
        <v>1052</v>
      </c>
      <c r="E1252">
        <v>2394</v>
      </c>
      <c r="F1252">
        <v>2554</v>
      </c>
      <c r="G1252">
        <v>400</v>
      </c>
      <c r="H1252" t="s">
        <v>1039</v>
      </c>
      <c r="I1252">
        <v>9934</v>
      </c>
      <c r="J1252" t="s">
        <v>1188</v>
      </c>
      <c r="K1252" t="s">
        <v>1046</v>
      </c>
      <c r="L1252">
        <v>2313</v>
      </c>
      <c r="M1252">
        <v>2287</v>
      </c>
      <c r="N1252">
        <v>400</v>
      </c>
      <c r="O1252" t="s">
        <v>1042</v>
      </c>
      <c r="P1252">
        <v>0.88214603924443002</v>
      </c>
      <c r="Q1252">
        <v>0.92206114410778395</v>
      </c>
      <c r="R1252">
        <v>0.165007030921345</v>
      </c>
      <c r="S1252">
        <v>8.4850017068674507E-3</v>
      </c>
      <c r="T1252">
        <v>0.44467803408550399</v>
      </c>
      <c r="U1252">
        <v>0.44467803408550399</v>
      </c>
      <c r="V1252">
        <v>8.4979548509630104E-2</v>
      </c>
      <c r="W1252">
        <v>8.3699999999999992</v>
      </c>
      <c r="X1252">
        <v>10.45</v>
      </c>
      <c r="Y1252">
        <v>304787</v>
      </c>
      <c r="Z1252">
        <v>13252</v>
      </c>
      <c r="AA1252">
        <v>0.66</v>
      </c>
      <c r="AB1252">
        <v>23</v>
      </c>
      <c r="AC1252">
        <v>13</v>
      </c>
      <c r="AD1252">
        <v>10</v>
      </c>
      <c r="AE1252">
        <v>56.52</v>
      </c>
      <c r="AF1252">
        <v>8</v>
      </c>
      <c r="AG1252">
        <v>11</v>
      </c>
      <c r="AH1252">
        <v>7</v>
      </c>
      <c r="AI1252">
        <v>5</v>
      </c>
    </row>
    <row r="1253" spans="1:35" x14ac:dyDescent="0.2">
      <c r="A1253" s="102">
        <v>1970</v>
      </c>
      <c r="B1253">
        <v>7867</v>
      </c>
      <c r="C1253" t="s">
        <v>1362</v>
      </c>
      <c r="D1253" t="s">
        <v>1061</v>
      </c>
      <c r="E1253">
        <v>885</v>
      </c>
      <c r="F1253">
        <v>919</v>
      </c>
      <c r="G1253">
        <v>1100</v>
      </c>
      <c r="H1253" t="s">
        <v>1039</v>
      </c>
      <c r="I1253">
        <v>8242</v>
      </c>
      <c r="J1253" t="s">
        <v>729</v>
      </c>
      <c r="K1253" t="s">
        <v>1063</v>
      </c>
      <c r="L1253">
        <v>801</v>
      </c>
      <c r="M1253">
        <v>865</v>
      </c>
      <c r="N1253">
        <v>1200</v>
      </c>
      <c r="O1253" t="s">
        <v>1042</v>
      </c>
      <c r="P1253">
        <v>0.92821211686220995</v>
      </c>
      <c r="Q1253">
        <v>0.91845256067910297</v>
      </c>
      <c r="R1253" s="15">
        <v>0.26287133606754198</v>
      </c>
      <c r="S1253">
        <v>1.35644395496251E-2</v>
      </c>
      <c r="T1253">
        <v>1.38835115107888E-2</v>
      </c>
      <c r="U1253">
        <v>1.38835115107888E-2</v>
      </c>
      <c r="V1253">
        <v>0.494968540102462</v>
      </c>
      <c r="W1253">
        <v>0.1</v>
      </c>
      <c r="X1253">
        <v>2.68</v>
      </c>
      <c r="Y1253">
        <v>304697</v>
      </c>
      <c r="Z1253">
        <v>14509</v>
      </c>
      <c r="AA1253">
        <v>0.66</v>
      </c>
      <c r="AB1253">
        <v>21</v>
      </c>
      <c r="AC1253">
        <v>11</v>
      </c>
      <c r="AD1253">
        <v>10</v>
      </c>
      <c r="AE1253">
        <v>52.38</v>
      </c>
      <c r="AF1253">
        <v>9</v>
      </c>
      <c r="AG1253">
        <v>11</v>
      </c>
      <c r="AH1253">
        <v>6</v>
      </c>
      <c r="AI1253">
        <v>4</v>
      </c>
    </row>
    <row r="1254" spans="1:35" x14ac:dyDescent="0.2">
      <c r="A1254" s="102">
        <v>1794</v>
      </c>
      <c r="B1254">
        <v>1941</v>
      </c>
      <c r="C1254" t="s">
        <v>1339</v>
      </c>
      <c r="D1254" t="s">
        <v>1049</v>
      </c>
      <c r="E1254">
        <v>2200</v>
      </c>
      <c r="F1254">
        <v>2220</v>
      </c>
      <c r="G1254">
        <v>400</v>
      </c>
      <c r="H1254" t="s">
        <v>1042</v>
      </c>
      <c r="I1254">
        <v>6923</v>
      </c>
      <c r="J1254" t="s">
        <v>54</v>
      </c>
      <c r="K1254" t="s">
        <v>1044</v>
      </c>
      <c r="L1254">
        <v>2421</v>
      </c>
      <c r="M1254">
        <v>2488</v>
      </c>
      <c r="N1254">
        <v>400</v>
      </c>
      <c r="O1254" t="s">
        <v>1039</v>
      </c>
      <c r="P1254">
        <v>0.83978001516060097</v>
      </c>
      <c r="Q1254">
        <v>0.921893130549022</v>
      </c>
      <c r="R1254">
        <v>0.31032414436438799</v>
      </c>
      <c r="S1254" s="15">
        <v>8.6183042097982207E-3</v>
      </c>
      <c r="T1254">
        <v>-0.24184301920301601</v>
      </c>
      <c r="U1254">
        <v>0.24184301920301601</v>
      </c>
      <c r="V1254">
        <v>5.9459673883437304E-3</v>
      </c>
      <c r="W1254">
        <v>-2.2799999999999998</v>
      </c>
      <c r="X1254">
        <v>10.77</v>
      </c>
      <c r="Y1254">
        <v>304631</v>
      </c>
      <c r="Z1254">
        <v>16924</v>
      </c>
      <c r="AA1254">
        <v>0.81</v>
      </c>
      <c r="AB1254">
        <v>18</v>
      </c>
      <c r="AC1254">
        <v>10</v>
      </c>
      <c r="AD1254">
        <v>8</v>
      </c>
      <c r="AE1254">
        <v>55.56</v>
      </c>
      <c r="AF1254">
        <v>12</v>
      </c>
      <c r="AG1254">
        <v>7</v>
      </c>
      <c r="AH1254">
        <v>4</v>
      </c>
      <c r="AI1254">
        <v>7</v>
      </c>
    </row>
    <row r="1255" spans="1:35" x14ac:dyDescent="0.2">
      <c r="A1255" s="102">
        <v>5489</v>
      </c>
      <c r="B1255">
        <v>2503</v>
      </c>
      <c r="C1255" t="s">
        <v>1572</v>
      </c>
      <c r="D1255" t="s">
        <v>1065</v>
      </c>
      <c r="E1255">
        <v>2080</v>
      </c>
      <c r="F1255">
        <v>2077.5</v>
      </c>
      <c r="G1255">
        <v>500</v>
      </c>
      <c r="H1255" t="s">
        <v>1042</v>
      </c>
      <c r="I1255">
        <v>9076</v>
      </c>
      <c r="J1255" t="s">
        <v>780</v>
      </c>
      <c r="K1255" t="s">
        <v>1125</v>
      </c>
      <c r="L1255">
        <v>1296</v>
      </c>
      <c r="M1255">
        <v>1310</v>
      </c>
      <c r="N1255">
        <v>800</v>
      </c>
      <c r="O1255" t="s">
        <v>1039</v>
      </c>
      <c r="P1255">
        <v>0.70530126825491501</v>
      </c>
      <c r="Q1255">
        <v>0.80432812658356001</v>
      </c>
      <c r="R1255">
        <v>0.19820517204802801</v>
      </c>
      <c r="S1255">
        <v>1.01262122248415E-2</v>
      </c>
      <c r="T1255">
        <v>-1.71726642852125</v>
      </c>
      <c r="U1255">
        <v>1.71726642852125</v>
      </c>
      <c r="V1255">
        <v>1.52347570489671</v>
      </c>
      <c r="W1255">
        <v>-10.58</v>
      </c>
      <c r="X1255">
        <v>0.89</v>
      </c>
      <c r="Y1255">
        <v>304429</v>
      </c>
      <c r="Z1255">
        <v>14497</v>
      </c>
      <c r="AA1255">
        <v>0.76</v>
      </c>
      <c r="AB1255">
        <v>21</v>
      </c>
      <c r="AC1255">
        <v>12</v>
      </c>
      <c r="AD1255">
        <v>9</v>
      </c>
      <c r="AE1255">
        <v>57.14</v>
      </c>
      <c r="AF1255">
        <v>10</v>
      </c>
      <c r="AG1255">
        <v>9</v>
      </c>
      <c r="AH1255">
        <v>6</v>
      </c>
      <c r="AI1255">
        <v>6</v>
      </c>
    </row>
    <row r="1256" spans="1:35" x14ac:dyDescent="0.2">
      <c r="A1256" s="102">
        <v>4178</v>
      </c>
      <c r="B1256">
        <v>4212</v>
      </c>
      <c r="C1256" t="s">
        <v>597</v>
      </c>
      <c r="D1256" t="s">
        <v>1062</v>
      </c>
      <c r="E1256">
        <v>2306</v>
      </c>
      <c r="F1256">
        <v>2273</v>
      </c>
      <c r="G1256">
        <v>400</v>
      </c>
      <c r="H1256" t="s">
        <v>1039</v>
      </c>
      <c r="I1256">
        <v>6752</v>
      </c>
      <c r="J1256" t="s">
        <v>51</v>
      </c>
      <c r="K1256" t="s">
        <v>1044</v>
      </c>
      <c r="L1256">
        <v>808.9</v>
      </c>
      <c r="M1256">
        <v>820.4</v>
      </c>
      <c r="N1256">
        <v>1100</v>
      </c>
      <c r="O1256" t="s">
        <v>1042</v>
      </c>
      <c r="P1256">
        <v>0.78659632433708604</v>
      </c>
      <c r="Q1256">
        <v>0.85855527435860501</v>
      </c>
      <c r="R1256">
        <v>4.1284078218830199E-2</v>
      </c>
      <c r="S1256" s="15">
        <v>2.9426561646837802E-5</v>
      </c>
      <c r="T1256">
        <v>1.8000064778337601</v>
      </c>
      <c r="U1256">
        <v>1.8000064778337601</v>
      </c>
      <c r="V1256">
        <v>2.3778560186102098</v>
      </c>
      <c r="W1256">
        <v>16.809999999999999</v>
      </c>
      <c r="X1256">
        <v>0.74</v>
      </c>
      <c r="Y1256">
        <v>304406</v>
      </c>
      <c r="Z1256">
        <v>12176</v>
      </c>
      <c r="AA1256">
        <v>0.64</v>
      </c>
      <c r="AB1256">
        <v>25</v>
      </c>
      <c r="AC1256">
        <v>15</v>
      </c>
      <c r="AD1256">
        <v>10</v>
      </c>
      <c r="AE1256">
        <v>60</v>
      </c>
      <c r="AF1256">
        <v>11</v>
      </c>
      <c r="AG1256">
        <v>11</v>
      </c>
      <c r="AH1256">
        <v>6</v>
      </c>
      <c r="AI1256">
        <v>8</v>
      </c>
    </row>
    <row r="1257" spans="1:35" x14ac:dyDescent="0.2">
      <c r="A1257" s="102">
        <v>494</v>
      </c>
      <c r="B1257">
        <v>4471</v>
      </c>
      <c r="C1257" t="s">
        <v>1391</v>
      </c>
      <c r="D1257" t="s">
        <v>1062</v>
      </c>
      <c r="E1257">
        <v>4350</v>
      </c>
      <c r="F1257">
        <v>4380</v>
      </c>
      <c r="G1257">
        <v>200</v>
      </c>
      <c r="H1257" t="s">
        <v>1039</v>
      </c>
      <c r="I1257">
        <v>5801</v>
      </c>
      <c r="J1257" t="s">
        <v>1267</v>
      </c>
      <c r="K1257" t="s">
        <v>1053</v>
      </c>
      <c r="L1257">
        <v>2032</v>
      </c>
      <c r="M1257">
        <v>2081</v>
      </c>
      <c r="N1257">
        <v>400</v>
      </c>
      <c r="O1257" t="s">
        <v>1042</v>
      </c>
      <c r="P1257">
        <v>0.94412686697542603</v>
      </c>
      <c r="Q1257">
        <v>0.9518376045286</v>
      </c>
      <c r="R1257">
        <v>2.7206206139365901E-2</v>
      </c>
      <c r="S1257">
        <v>1.9892410918484399E-2</v>
      </c>
      <c r="T1257">
        <v>0.994462588782146</v>
      </c>
      <c r="U1257">
        <v>0.994462588782146</v>
      </c>
      <c r="V1257">
        <v>1.58926430878639</v>
      </c>
      <c r="W1257">
        <v>4.58</v>
      </c>
      <c r="X1257">
        <v>4.9800000000000004</v>
      </c>
      <c r="Y1257">
        <v>304401</v>
      </c>
      <c r="Z1257">
        <v>25367</v>
      </c>
      <c r="AA1257">
        <v>1.54</v>
      </c>
      <c r="AB1257">
        <v>12</v>
      </c>
      <c r="AC1257">
        <v>9</v>
      </c>
      <c r="AD1257">
        <v>3</v>
      </c>
      <c r="AE1257">
        <v>75</v>
      </c>
      <c r="AF1257">
        <v>9</v>
      </c>
      <c r="AG1257">
        <v>9</v>
      </c>
      <c r="AH1257">
        <v>2</v>
      </c>
      <c r="AI1257">
        <v>1</v>
      </c>
    </row>
    <row r="1258" spans="1:35" x14ac:dyDescent="0.2">
      <c r="A1258" s="102">
        <v>2329</v>
      </c>
      <c r="B1258">
        <v>5714</v>
      </c>
      <c r="C1258" t="s">
        <v>628</v>
      </c>
      <c r="D1258" t="s">
        <v>1053</v>
      </c>
      <c r="E1258">
        <v>3055</v>
      </c>
      <c r="F1258">
        <v>3120</v>
      </c>
      <c r="G1258">
        <v>300</v>
      </c>
      <c r="H1258" t="s">
        <v>1039</v>
      </c>
      <c r="I1258">
        <v>9513</v>
      </c>
      <c r="J1258" t="s">
        <v>1201</v>
      </c>
      <c r="K1258" t="s">
        <v>1085</v>
      </c>
      <c r="L1258">
        <v>1970</v>
      </c>
      <c r="M1258">
        <v>2002</v>
      </c>
      <c r="N1258">
        <v>500</v>
      </c>
      <c r="O1258" t="s">
        <v>1042</v>
      </c>
      <c r="P1258">
        <v>0.90621797573167895</v>
      </c>
      <c r="Q1258">
        <v>0.90969853491618402</v>
      </c>
      <c r="R1258">
        <v>5.29466075159577E-2</v>
      </c>
      <c r="S1258">
        <v>5.54211651587318E-2</v>
      </c>
      <c r="T1258">
        <v>0.89555520279148504</v>
      </c>
      <c r="U1258">
        <v>0.89555520279148504</v>
      </c>
      <c r="V1258">
        <v>0.65867651855166198</v>
      </c>
      <c r="W1258">
        <v>7.75</v>
      </c>
      <c r="X1258">
        <v>6.94</v>
      </c>
      <c r="Y1258">
        <v>304236</v>
      </c>
      <c r="Z1258">
        <v>20282</v>
      </c>
      <c r="AA1258">
        <v>0.92</v>
      </c>
      <c r="AB1258">
        <v>15</v>
      </c>
      <c r="AC1258">
        <v>10</v>
      </c>
      <c r="AD1258">
        <v>5</v>
      </c>
      <c r="AE1258">
        <v>66.67</v>
      </c>
      <c r="AF1258">
        <v>10</v>
      </c>
      <c r="AG1258">
        <v>7</v>
      </c>
      <c r="AH1258">
        <v>3</v>
      </c>
      <c r="AI1258">
        <v>5</v>
      </c>
    </row>
    <row r="1259" spans="1:35" x14ac:dyDescent="0.2">
      <c r="A1259" s="102">
        <v>3840</v>
      </c>
      <c r="B1259">
        <v>3632</v>
      </c>
      <c r="C1259" t="s">
        <v>1764</v>
      </c>
      <c r="D1259" t="s">
        <v>1041</v>
      </c>
      <c r="E1259">
        <v>435</v>
      </c>
      <c r="F1259">
        <v>439</v>
      </c>
      <c r="G1259">
        <v>2300</v>
      </c>
      <c r="H1259" t="s">
        <v>1039</v>
      </c>
      <c r="I1259">
        <v>9005</v>
      </c>
      <c r="J1259" t="s">
        <v>1760</v>
      </c>
      <c r="K1259" t="s">
        <v>1125</v>
      </c>
      <c r="L1259">
        <v>1615</v>
      </c>
      <c r="M1259">
        <v>1666</v>
      </c>
      <c r="N1259">
        <v>600</v>
      </c>
      <c r="O1259" t="s">
        <v>1042</v>
      </c>
      <c r="P1259">
        <v>0.67297802394633699</v>
      </c>
      <c r="Q1259">
        <v>0.87026420916042302</v>
      </c>
      <c r="R1259">
        <v>0.41448093547894199</v>
      </c>
      <c r="S1259">
        <v>3.6420735339975099E-2</v>
      </c>
      <c r="T1259">
        <v>1.24334272262223</v>
      </c>
      <c r="U1259">
        <v>1.24334272262223</v>
      </c>
      <c r="V1259">
        <v>1.76343661155586</v>
      </c>
      <c r="W1259">
        <v>5.76</v>
      </c>
      <c r="X1259">
        <v>1.01</v>
      </c>
      <c r="Y1259">
        <v>304153</v>
      </c>
      <c r="Z1259">
        <v>20277</v>
      </c>
      <c r="AA1259">
        <v>0.97</v>
      </c>
      <c r="AB1259">
        <v>15</v>
      </c>
      <c r="AC1259">
        <v>11</v>
      </c>
      <c r="AD1259">
        <v>4</v>
      </c>
      <c r="AE1259">
        <v>73.33</v>
      </c>
      <c r="AF1259">
        <v>12</v>
      </c>
      <c r="AG1259">
        <v>8</v>
      </c>
      <c r="AH1259">
        <v>2</v>
      </c>
      <c r="AI1259">
        <v>5</v>
      </c>
    </row>
    <row r="1260" spans="1:35" x14ac:dyDescent="0.2">
      <c r="A1260" s="102">
        <v>1687</v>
      </c>
      <c r="B1260">
        <v>1911</v>
      </c>
      <c r="C1260" t="s">
        <v>49</v>
      </c>
      <c r="D1260" t="s">
        <v>1049</v>
      </c>
      <c r="E1260">
        <v>1299</v>
      </c>
      <c r="F1260">
        <v>1337</v>
      </c>
      <c r="G1260">
        <v>600</v>
      </c>
      <c r="H1260" t="s">
        <v>1042</v>
      </c>
      <c r="I1260">
        <v>6465</v>
      </c>
      <c r="J1260" t="s">
        <v>393</v>
      </c>
      <c r="K1260" t="s">
        <v>1051</v>
      </c>
      <c r="L1260">
        <v>8260</v>
      </c>
      <c r="M1260">
        <v>8380</v>
      </c>
      <c r="N1260">
        <v>100</v>
      </c>
      <c r="O1260" t="s">
        <v>1039</v>
      </c>
      <c r="P1260">
        <v>0.92784693956475595</v>
      </c>
      <c r="Q1260">
        <v>0.924057610061646</v>
      </c>
      <c r="R1260">
        <v>0.17768728033044501</v>
      </c>
      <c r="S1260">
        <v>3.2838885212165499E-2</v>
      </c>
      <c r="T1260">
        <v>-0.40492495610019402</v>
      </c>
      <c r="U1260">
        <v>0.40492495610019402</v>
      </c>
      <c r="V1260">
        <v>0.85409062675404201</v>
      </c>
      <c r="W1260">
        <v>-2.0699999999999998</v>
      </c>
      <c r="X1260">
        <v>4.2699999999999996</v>
      </c>
      <c r="Y1260">
        <v>304069</v>
      </c>
      <c r="Z1260">
        <v>16893</v>
      </c>
      <c r="AA1260">
        <v>1.22</v>
      </c>
      <c r="AB1260">
        <v>18</v>
      </c>
      <c r="AC1260">
        <v>11</v>
      </c>
      <c r="AD1260">
        <v>7</v>
      </c>
      <c r="AE1260">
        <v>61.11</v>
      </c>
      <c r="AF1260">
        <v>10</v>
      </c>
      <c r="AG1260">
        <v>10</v>
      </c>
      <c r="AH1260">
        <v>4</v>
      </c>
      <c r="AI1260">
        <v>4</v>
      </c>
    </row>
    <row r="1261" spans="1:35" x14ac:dyDescent="0.2">
      <c r="A1261" s="102">
        <v>4607</v>
      </c>
      <c r="B1261">
        <v>5105</v>
      </c>
      <c r="C1261" t="s">
        <v>1225</v>
      </c>
      <c r="D1261" t="s">
        <v>1133</v>
      </c>
      <c r="E1261">
        <v>1295</v>
      </c>
      <c r="F1261">
        <v>1299</v>
      </c>
      <c r="G1261">
        <v>800</v>
      </c>
      <c r="H1261" t="s">
        <v>1039</v>
      </c>
      <c r="I1261">
        <v>7186</v>
      </c>
      <c r="J1261" t="s">
        <v>490</v>
      </c>
      <c r="K1261" t="s">
        <v>1083</v>
      </c>
      <c r="L1261">
        <v>325</v>
      </c>
      <c r="M1261">
        <v>326</v>
      </c>
      <c r="N1261">
        <v>3200</v>
      </c>
      <c r="O1261" t="s">
        <v>1042</v>
      </c>
      <c r="P1261">
        <v>0.82535693836136204</v>
      </c>
      <c r="Q1261">
        <v>0.84305858360921204</v>
      </c>
      <c r="R1261">
        <v>0.24080850591720901</v>
      </c>
      <c r="S1261" s="15">
        <v>1.33756473465679E-2</v>
      </c>
      <c r="T1261">
        <v>0.838073410948037</v>
      </c>
      <c r="U1261">
        <v>0.838073410948037</v>
      </c>
      <c r="V1261">
        <v>0.65574287225084604</v>
      </c>
      <c r="W1261">
        <v>7.25</v>
      </c>
      <c r="X1261">
        <v>0.38</v>
      </c>
      <c r="Y1261">
        <v>303754</v>
      </c>
      <c r="Z1261">
        <v>13807</v>
      </c>
      <c r="AA1261">
        <v>0.64</v>
      </c>
      <c r="AB1261">
        <v>22</v>
      </c>
      <c r="AC1261">
        <v>12</v>
      </c>
      <c r="AD1261">
        <v>10</v>
      </c>
      <c r="AE1261">
        <v>54.55</v>
      </c>
      <c r="AF1261">
        <v>11</v>
      </c>
      <c r="AG1261">
        <v>9</v>
      </c>
      <c r="AH1261">
        <v>6</v>
      </c>
      <c r="AI1261">
        <v>7</v>
      </c>
    </row>
    <row r="1262" spans="1:35" x14ac:dyDescent="0.2">
      <c r="A1262" s="102">
        <v>999</v>
      </c>
      <c r="B1262">
        <v>4043</v>
      </c>
      <c r="C1262" t="s">
        <v>1264</v>
      </c>
      <c r="D1262" t="s">
        <v>1062</v>
      </c>
      <c r="E1262">
        <v>2327</v>
      </c>
      <c r="F1262">
        <v>2351</v>
      </c>
      <c r="G1262">
        <v>400</v>
      </c>
      <c r="H1262" t="s">
        <v>1042</v>
      </c>
      <c r="I1262">
        <v>4202</v>
      </c>
      <c r="J1262" t="s">
        <v>45</v>
      </c>
      <c r="K1262" t="s">
        <v>1062</v>
      </c>
      <c r="L1262">
        <v>871</v>
      </c>
      <c r="M1262">
        <v>887</v>
      </c>
      <c r="N1262">
        <v>1100</v>
      </c>
      <c r="O1262" t="s">
        <v>1039</v>
      </c>
      <c r="P1262">
        <v>0.97313580745417605</v>
      </c>
      <c r="Q1262">
        <v>0.93871135936684702</v>
      </c>
      <c r="R1262">
        <v>9.9892842378834598E-2</v>
      </c>
      <c r="S1262">
        <v>5.3893454517107298E-3</v>
      </c>
      <c r="T1262">
        <v>-0.19384769821457401</v>
      </c>
      <c r="U1262">
        <v>0.19384769821457401</v>
      </c>
      <c r="V1262">
        <v>0.336513346275644</v>
      </c>
      <c r="W1262">
        <v>-0.61</v>
      </c>
      <c r="X1262">
        <v>3.75</v>
      </c>
      <c r="Y1262">
        <v>303583</v>
      </c>
      <c r="Z1262">
        <v>15179</v>
      </c>
      <c r="AA1262">
        <v>0.77</v>
      </c>
      <c r="AB1262">
        <v>20</v>
      </c>
      <c r="AC1262">
        <v>13</v>
      </c>
      <c r="AD1262">
        <v>7</v>
      </c>
      <c r="AE1262">
        <v>65</v>
      </c>
      <c r="AF1262">
        <v>8</v>
      </c>
      <c r="AG1262">
        <v>9</v>
      </c>
      <c r="AH1262">
        <v>7</v>
      </c>
      <c r="AI1262">
        <v>4</v>
      </c>
    </row>
    <row r="1263" spans="1:35" x14ac:dyDescent="0.2">
      <c r="A1263" s="102">
        <v>965</v>
      </c>
      <c r="B1263">
        <v>6448</v>
      </c>
      <c r="C1263" t="s">
        <v>397</v>
      </c>
      <c r="D1263" t="s">
        <v>1044</v>
      </c>
      <c r="E1263">
        <v>1859</v>
      </c>
      <c r="F1263">
        <v>1924</v>
      </c>
      <c r="G1263">
        <v>500</v>
      </c>
      <c r="H1263" t="s">
        <v>1039</v>
      </c>
      <c r="I1263">
        <v>8601</v>
      </c>
      <c r="J1263" t="s">
        <v>22</v>
      </c>
      <c r="K1263" t="s">
        <v>1181</v>
      </c>
      <c r="L1263">
        <v>435</v>
      </c>
      <c r="M1263">
        <v>433.1</v>
      </c>
      <c r="N1263">
        <v>2200</v>
      </c>
      <c r="O1263" t="s">
        <v>1042</v>
      </c>
      <c r="P1263">
        <v>0.93712977003542297</v>
      </c>
      <c r="Q1263">
        <v>0.939519737130879</v>
      </c>
      <c r="R1263">
        <v>0.21057419662960999</v>
      </c>
      <c r="S1263">
        <v>3.8840706680879399E-3</v>
      </c>
      <c r="T1263">
        <v>2.8930532390075898</v>
      </c>
      <c r="U1263">
        <v>2.8930532390075898</v>
      </c>
      <c r="V1263">
        <v>1.3563548729002499</v>
      </c>
      <c r="W1263">
        <v>10.050000000000001</v>
      </c>
      <c r="X1263">
        <v>0.95</v>
      </c>
      <c r="Y1263">
        <v>303553</v>
      </c>
      <c r="Z1263">
        <v>16864</v>
      </c>
      <c r="AA1263">
        <v>0.83</v>
      </c>
      <c r="AB1263">
        <v>18</v>
      </c>
      <c r="AC1263">
        <v>13</v>
      </c>
      <c r="AD1263">
        <v>5</v>
      </c>
      <c r="AE1263">
        <v>72.22</v>
      </c>
      <c r="AF1263">
        <v>13</v>
      </c>
      <c r="AG1263">
        <v>6</v>
      </c>
      <c r="AH1263">
        <v>2</v>
      </c>
      <c r="AI1263">
        <v>10</v>
      </c>
    </row>
    <row r="1264" spans="1:35" x14ac:dyDescent="0.2">
      <c r="A1264" s="102">
        <v>25</v>
      </c>
      <c r="B1264">
        <v>4042</v>
      </c>
      <c r="C1264" t="s">
        <v>1271</v>
      </c>
      <c r="D1264" t="s">
        <v>1062</v>
      </c>
      <c r="E1264">
        <v>1318</v>
      </c>
      <c r="F1264">
        <v>1345</v>
      </c>
      <c r="G1264">
        <v>700</v>
      </c>
      <c r="H1264" t="s">
        <v>1042</v>
      </c>
      <c r="I1264">
        <v>6448</v>
      </c>
      <c r="J1264" t="s">
        <v>397</v>
      </c>
      <c r="K1264" t="s">
        <v>1044</v>
      </c>
      <c r="L1264">
        <v>1859</v>
      </c>
      <c r="M1264">
        <v>1924</v>
      </c>
      <c r="N1264">
        <v>500</v>
      </c>
      <c r="O1264" t="s">
        <v>1039</v>
      </c>
      <c r="P1264">
        <v>0.97121617407763705</v>
      </c>
      <c r="Q1264">
        <v>0.97692146020066895</v>
      </c>
      <c r="R1264">
        <v>0.30128407689915199</v>
      </c>
      <c r="S1264">
        <v>2.6762116959290803E-4</v>
      </c>
      <c r="T1264">
        <v>-2.03656580343984</v>
      </c>
      <c r="U1264">
        <v>2.03656580343984</v>
      </c>
      <c r="V1264">
        <v>0.78006169549890603</v>
      </c>
      <c r="W1264">
        <v>-6.46</v>
      </c>
      <c r="X1264">
        <v>2.13</v>
      </c>
      <c r="Y1264">
        <v>303415</v>
      </c>
      <c r="Z1264">
        <v>17848</v>
      </c>
      <c r="AA1264">
        <v>0.88</v>
      </c>
      <c r="AB1264">
        <v>17</v>
      </c>
      <c r="AC1264">
        <v>10</v>
      </c>
      <c r="AD1264">
        <v>7</v>
      </c>
      <c r="AE1264">
        <v>58.82</v>
      </c>
      <c r="AF1264">
        <v>13</v>
      </c>
      <c r="AG1264">
        <v>7</v>
      </c>
      <c r="AH1264">
        <v>1</v>
      </c>
      <c r="AI1264">
        <v>9</v>
      </c>
    </row>
    <row r="1265" spans="1:35" x14ac:dyDescent="0.2">
      <c r="A1265" s="102">
        <v>3476</v>
      </c>
      <c r="B1265">
        <v>5423</v>
      </c>
      <c r="C1265" t="s">
        <v>1670</v>
      </c>
      <c r="D1265" t="s">
        <v>1081</v>
      </c>
      <c r="E1265">
        <v>767</v>
      </c>
      <c r="F1265">
        <v>776</v>
      </c>
      <c r="G1265">
        <v>1400</v>
      </c>
      <c r="H1265" t="s">
        <v>1039</v>
      </c>
      <c r="I1265">
        <v>7211</v>
      </c>
      <c r="J1265" t="s">
        <v>25</v>
      </c>
      <c r="K1265" t="s">
        <v>1055</v>
      </c>
      <c r="L1265">
        <v>293</v>
      </c>
      <c r="M1265">
        <v>309</v>
      </c>
      <c r="N1265">
        <v>3500</v>
      </c>
      <c r="O1265" t="s">
        <v>1042</v>
      </c>
      <c r="P1265">
        <v>0.73730220231430699</v>
      </c>
      <c r="Q1265">
        <v>0.88030950085669402</v>
      </c>
      <c r="R1265">
        <v>0.22211839482968199</v>
      </c>
      <c r="S1265">
        <v>1.8774374895655799E-2</v>
      </c>
      <c r="T1265">
        <v>2.1955636450354699</v>
      </c>
      <c r="U1265">
        <v>2.1955636450354699</v>
      </c>
      <c r="V1265">
        <v>2.96331917436398</v>
      </c>
      <c r="W1265">
        <v>16.940000000000001</v>
      </c>
      <c r="X1265">
        <v>0.45</v>
      </c>
      <c r="Y1265">
        <v>302816</v>
      </c>
      <c r="Z1265">
        <v>14420</v>
      </c>
      <c r="AA1265">
        <v>0.66</v>
      </c>
      <c r="AB1265">
        <v>21</v>
      </c>
      <c r="AC1265">
        <v>14</v>
      </c>
      <c r="AD1265">
        <v>7</v>
      </c>
      <c r="AE1265">
        <v>66.67</v>
      </c>
      <c r="AF1265">
        <v>10</v>
      </c>
      <c r="AG1265">
        <v>10</v>
      </c>
      <c r="AH1265">
        <v>5</v>
      </c>
      <c r="AI1265">
        <v>6</v>
      </c>
    </row>
    <row r="1266" spans="1:35" x14ac:dyDescent="0.2">
      <c r="A1266" s="102">
        <v>2398</v>
      </c>
      <c r="B1266">
        <v>4061</v>
      </c>
      <c r="C1266" t="s">
        <v>1224</v>
      </c>
      <c r="D1266" t="s">
        <v>1062</v>
      </c>
      <c r="E1266">
        <v>2685</v>
      </c>
      <c r="F1266">
        <v>2677</v>
      </c>
      <c r="G1266">
        <v>400</v>
      </c>
      <c r="H1266" t="s">
        <v>1039</v>
      </c>
      <c r="I1266">
        <v>7762</v>
      </c>
      <c r="J1266" t="s">
        <v>1197</v>
      </c>
      <c r="K1266" t="s">
        <v>1048</v>
      </c>
      <c r="L1266">
        <v>374</v>
      </c>
      <c r="M1266">
        <v>386</v>
      </c>
      <c r="N1266">
        <v>2800</v>
      </c>
      <c r="O1266" t="s">
        <v>1042</v>
      </c>
      <c r="P1266">
        <v>0.76577723212953197</v>
      </c>
      <c r="Q1266">
        <v>0.90823557945695399</v>
      </c>
      <c r="R1266">
        <v>0.15016983580189799</v>
      </c>
      <c r="S1266">
        <v>7.7365640443425199E-2</v>
      </c>
      <c r="T1266">
        <v>0.90059492348327697</v>
      </c>
      <c r="U1266">
        <v>0.90059492348327697</v>
      </c>
      <c r="V1266">
        <v>1.1831701732814099</v>
      </c>
      <c r="W1266">
        <v>8.48</v>
      </c>
      <c r="X1266">
        <v>0.93</v>
      </c>
      <c r="Y1266">
        <v>302377</v>
      </c>
      <c r="Z1266">
        <v>15915</v>
      </c>
      <c r="AA1266">
        <v>0.76</v>
      </c>
      <c r="AB1266">
        <v>19</v>
      </c>
      <c r="AC1266">
        <v>12</v>
      </c>
      <c r="AD1266">
        <v>7</v>
      </c>
      <c r="AE1266">
        <v>63.16</v>
      </c>
      <c r="AF1266">
        <v>13</v>
      </c>
      <c r="AG1266">
        <v>7</v>
      </c>
      <c r="AH1266">
        <v>2</v>
      </c>
      <c r="AI1266">
        <v>10</v>
      </c>
    </row>
    <row r="1267" spans="1:35" x14ac:dyDescent="0.2">
      <c r="A1267" s="102">
        <v>4744</v>
      </c>
      <c r="B1267">
        <v>4182</v>
      </c>
      <c r="C1267" t="s">
        <v>44</v>
      </c>
      <c r="D1267" t="s">
        <v>1062</v>
      </c>
      <c r="E1267">
        <v>1328</v>
      </c>
      <c r="F1267">
        <v>1350</v>
      </c>
      <c r="G1267">
        <v>700</v>
      </c>
      <c r="H1267" t="s">
        <v>1039</v>
      </c>
      <c r="I1267">
        <v>9142</v>
      </c>
      <c r="J1267" t="s">
        <v>784</v>
      </c>
      <c r="K1267" t="s">
        <v>1125</v>
      </c>
      <c r="L1267">
        <v>2898</v>
      </c>
      <c r="M1267">
        <v>2985</v>
      </c>
      <c r="N1267">
        <v>300</v>
      </c>
      <c r="O1267" t="s">
        <v>1042</v>
      </c>
      <c r="P1267">
        <v>0.87800814906596603</v>
      </c>
      <c r="Q1267">
        <v>0.838626415103363</v>
      </c>
      <c r="R1267">
        <v>0.18589036665630199</v>
      </c>
      <c r="S1267">
        <v>5.8376371866971699E-2</v>
      </c>
      <c r="T1267">
        <v>9.0504644181028396E-2</v>
      </c>
      <c r="U1267">
        <v>9.0504644181028396E-2</v>
      </c>
      <c r="V1267">
        <v>0.31725290919171001</v>
      </c>
      <c r="W1267">
        <v>0.88</v>
      </c>
      <c r="X1267">
        <v>5.53</v>
      </c>
      <c r="Y1267">
        <v>302352</v>
      </c>
      <c r="Z1267">
        <v>17785</v>
      </c>
      <c r="AA1267">
        <v>1.03</v>
      </c>
      <c r="AB1267">
        <v>17</v>
      </c>
      <c r="AC1267">
        <v>11</v>
      </c>
      <c r="AD1267">
        <v>6</v>
      </c>
      <c r="AE1267">
        <v>64.709999999999994</v>
      </c>
      <c r="AF1267">
        <v>10</v>
      </c>
      <c r="AG1267">
        <v>8</v>
      </c>
      <c r="AH1267">
        <v>5</v>
      </c>
      <c r="AI1267">
        <v>4</v>
      </c>
    </row>
    <row r="1268" spans="1:35" x14ac:dyDescent="0.2">
      <c r="A1268" s="102">
        <v>1207</v>
      </c>
      <c r="B1268">
        <v>5110</v>
      </c>
      <c r="C1268" t="s">
        <v>933</v>
      </c>
      <c r="D1268" t="s">
        <v>1133</v>
      </c>
      <c r="E1268">
        <v>1037</v>
      </c>
      <c r="F1268">
        <v>1054</v>
      </c>
      <c r="G1268">
        <v>700</v>
      </c>
      <c r="H1268" t="s">
        <v>1042</v>
      </c>
      <c r="I1268">
        <v>5232</v>
      </c>
      <c r="J1268" t="s">
        <v>1738</v>
      </c>
      <c r="K1268" t="s">
        <v>1038</v>
      </c>
      <c r="L1268">
        <v>3605</v>
      </c>
      <c r="M1268">
        <v>3675</v>
      </c>
      <c r="N1268">
        <v>200</v>
      </c>
      <c r="O1268" t="s">
        <v>1039</v>
      </c>
      <c r="P1268">
        <v>0.932540291469659</v>
      </c>
      <c r="Q1268">
        <v>0.93399192784617602</v>
      </c>
      <c r="R1268">
        <v>0.26481115190084598</v>
      </c>
      <c r="S1268">
        <v>7.8101519716974904E-2</v>
      </c>
      <c r="T1268">
        <v>-0.229177615908951</v>
      </c>
      <c r="U1268">
        <v>0.229177615908951</v>
      </c>
      <c r="V1268">
        <v>0.800651424003338</v>
      </c>
      <c r="W1268">
        <v>-1.1100000000000001</v>
      </c>
      <c r="X1268">
        <v>0.38</v>
      </c>
      <c r="Y1268">
        <v>301312</v>
      </c>
      <c r="Z1268">
        <v>15859</v>
      </c>
      <c r="AA1268">
        <v>0.86</v>
      </c>
      <c r="AB1268">
        <v>19</v>
      </c>
      <c r="AC1268">
        <v>13</v>
      </c>
      <c r="AD1268">
        <v>6</v>
      </c>
      <c r="AE1268">
        <v>68.42</v>
      </c>
      <c r="AF1268">
        <v>11</v>
      </c>
      <c r="AG1268">
        <v>8</v>
      </c>
      <c r="AH1268">
        <v>4</v>
      </c>
      <c r="AI1268">
        <v>7</v>
      </c>
    </row>
    <row r="1269" spans="1:35" x14ac:dyDescent="0.2">
      <c r="A1269" s="102">
        <v>3112</v>
      </c>
      <c r="B1269">
        <v>6995</v>
      </c>
      <c r="C1269" t="s">
        <v>47</v>
      </c>
      <c r="D1269" t="s">
        <v>1055</v>
      </c>
      <c r="E1269">
        <v>1423</v>
      </c>
      <c r="F1269">
        <v>1449</v>
      </c>
      <c r="G1269">
        <v>600</v>
      </c>
      <c r="H1269" t="s">
        <v>1039</v>
      </c>
      <c r="I1269">
        <v>8766</v>
      </c>
      <c r="J1269" t="s">
        <v>1164</v>
      </c>
      <c r="K1269" t="s">
        <v>1171</v>
      </c>
      <c r="L1269">
        <v>4520</v>
      </c>
      <c r="M1269">
        <v>4507</v>
      </c>
      <c r="N1269">
        <v>200</v>
      </c>
      <c r="O1269" t="s">
        <v>1042</v>
      </c>
      <c r="P1269">
        <v>0.92402000531601802</v>
      </c>
      <c r="Q1269">
        <v>0.89089516033748195</v>
      </c>
      <c r="R1269" s="15">
        <v>0.292832475213267</v>
      </c>
      <c r="S1269" s="15">
        <v>7.4362311313563495E-2</v>
      </c>
      <c r="T1269">
        <v>1.3439826226970299</v>
      </c>
      <c r="U1269">
        <v>1.3439826226970299</v>
      </c>
      <c r="V1269">
        <v>0.89008481796829297</v>
      </c>
      <c r="W1269">
        <v>10.74</v>
      </c>
      <c r="X1269">
        <v>3.55</v>
      </c>
      <c r="Y1269">
        <v>301215</v>
      </c>
      <c r="Z1269">
        <v>13096</v>
      </c>
      <c r="AA1269">
        <v>0.51</v>
      </c>
      <c r="AB1269">
        <v>23</v>
      </c>
      <c r="AC1269">
        <v>13</v>
      </c>
      <c r="AD1269">
        <v>10</v>
      </c>
      <c r="AE1269">
        <v>56.52</v>
      </c>
      <c r="AF1269">
        <v>12</v>
      </c>
      <c r="AG1269">
        <v>11</v>
      </c>
      <c r="AH1269">
        <v>6</v>
      </c>
      <c r="AI1269">
        <v>6</v>
      </c>
    </row>
    <row r="1270" spans="1:35" x14ac:dyDescent="0.2">
      <c r="A1270" s="102">
        <v>3954</v>
      </c>
      <c r="B1270">
        <v>2175</v>
      </c>
      <c r="C1270" t="s">
        <v>1215</v>
      </c>
      <c r="D1270" t="s">
        <v>1052</v>
      </c>
      <c r="E1270">
        <v>2426</v>
      </c>
      <c r="F1270">
        <v>2432</v>
      </c>
      <c r="G1270">
        <v>400</v>
      </c>
      <c r="H1270" t="s">
        <v>1039</v>
      </c>
      <c r="I1270">
        <v>9005</v>
      </c>
      <c r="J1270" t="s">
        <v>1760</v>
      </c>
      <c r="K1270" t="s">
        <v>1125</v>
      </c>
      <c r="L1270">
        <v>1615</v>
      </c>
      <c r="M1270">
        <v>1666</v>
      </c>
      <c r="N1270">
        <v>600</v>
      </c>
      <c r="O1270" t="s">
        <v>1042</v>
      </c>
      <c r="P1270">
        <v>0.54557335468428703</v>
      </c>
      <c r="Q1270">
        <v>0.86656587826225095</v>
      </c>
      <c r="R1270">
        <v>0.18555795273615</v>
      </c>
      <c r="S1270">
        <v>1.5744548567493501E-2</v>
      </c>
      <c r="T1270">
        <v>1.4796928472647499</v>
      </c>
      <c r="U1270">
        <v>1.4796928472647499</v>
      </c>
      <c r="V1270">
        <v>1.78740763676144</v>
      </c>
      <c r="W1270">
        <v>11.63</v>
      </c>
      <c r="X1270">
        <v>2.75</v>
      </c>
      <c r="Y1270">
        <v>301165</v>
      </c>
      <c r="Z1270">
        <v>14341</v>
      </c>
      <c r="AA1270">
        <v>0.81</v>
      </c>
      <c r="AB1270">
        <v>21</v>
      </c>
      <c r="AC1270">
        <v>13</v>
      </c>
      <c r="AD1270">
        <v>8</v>
      </c>
      <c r="AE1270">
        <v>61.9</v>
      </c>
      <c r="AF1270">
        <v>11</v>
      </c>
      <c r="AG1270">
        <v>12</v>
      </c>
      <c r="AH1270">
        <v>5</v>
      </c>
      <c r="AI1270">
        <v>4</v>
      </c>
    </row>
    <row r="1271" spans="1:35" x14ac:dyDescent="0.2">
      <c r="A1271" s="102">
        <v>2307</v>
      </c>
      <c r="B1271">
        <v>5463</v>
      </c>
      <c r="C1271" t="s">
        <v>63</v>
      </c>
      <c r="D1271" t="s">
        <v>1081</v>
      </c>
      <c r="E1271">
        <v>2455</v>
      </c>
      <c r="F1271">
        <v>2525</v>
      </c>
      <c r="G1271">
        <v>400</v>
      </c>
      <c r="H1271" t="s">
        <v>1042</v>
      </c>
      <c r="I1271">
        <v>9062</v>
      </c>
      <c r="J1271" t="s">
        <v>1004</v>
      </c>
      <c r="K1271" t="s">
        <v>1125</v>
      </c>
      <c r="L1271">
        <v>5110</v>
      </c>
      <c r="M1271">
        <v>5240</v>
      </c>
      <c r="N1271">
        <v>200</v>
      </c>
      <c r="O1271" t="s">
        <v>1039</v>
      </c>
      <c r="P1271">
        <v>0.89476812953662599</v>
      </c>
      <c r="Q1271">
        <v>0.91033590413570198</v>
      </c>
      <c r="R1271">
        <v>4.2989359110448599E-2</v>
      </c>
      <c r="S1271">
        <v>1.22897927346304E-3</v>
      </c>
      <c r="T1271">
        <v>-0.42720280312291897</v>
      </c>
      <c r="U1271">
        <v>0.42720280312291897</v>
      </c>
      <c r="V1271">
        <v>0.50889376470342695</v>
      </c>
      <c r="W1271">
        <v>-1.7</v>
      </c>
      <c r="X1271">
        <v>3.63</v>
      </c>
      <c r="Y1271">
        <v>301041</v>
      </c>
      <c r="Z1271">
        <v>23157</v>
      </c>
      <c r="AA1271">
        <v>1.57</v>
      </c>
      <c r="AB1271">
        <v>13</v>
      </c>
      <c r="AC1271">
        <v>10</v>
      </c>
      <c r="AD1271">
        <v>3</v>
      </c>
      <c r="AE1271">
        <v>76.92</v>
      </c>
      <c r="AF1271">
        <v>12</v>
      </c>
      <c r="AG1271">
        <v>9</v>
      </c>
      <c r="AH1271">
        <v>0</v>
      </c>
      <c r="AI1271">
        <v>4</v>
      </c>
    </row>
    <row r="1272" spans="1:35" x14ac:dyDescent="0.2">
      <c r="A1272" s="102">
        <v>1124</v>
      </c>
      <c r="B1272">
        <v>4204</v>
      </c>
      <c r="C1272" t="s">
        <v>226</v>
      </c>
      <c r="D1272" t="s">
        <v>1062</v>
      </c>
      <c r="E1272">
        <v>1408</v>
      </c>
      <c r="F1272">
        <v>1438</v>
      </c>
      <c r="G1272">
        <v>700</v>
      </c>
      <c r="H1272" t="s">
        <v>1042</v>
      </c>
      <c r="I1272">
        <v>9787</v>
      </c>
      <c r="J1272" t="s">
        <v>1366</v>
      </c>
      <c r="K1272" t="s">
        <v>1052</v>
      </c>
      <c r="L1272">
        <v>3160</v>
      </c>
      <c r="M1272">
        <v>3190</v>
      </c>
      <c r="N1272">
        <v>300</v>
      </c>
      <c r="O1272" t="s">
        <v>1039</v>
      </c>
      <c r="P1272">
        <v>0.93611714710435601</v>
      </c>
      <c r="Q1272">
        <v>0.93624911354261298</v>
      </c>
      <c r="R1272">
        <v>0.379851030302436</v>
      </c>
      <c r="S1272">
        <v>1.15467070006143E-2</v>
      </c>
      <c r="T1272">
        <v>-0.535098216636821</v>
      </c>
      <c r="U1272">
        <v>0.535098216636821</v>
      </c>
      <c r="V1272">
        <v>1.1221512516995</v>
      </c>
      <c r="W1272">
        <v>-3.3</v>
      </c>
      <c r="X1272">
        <v>5.18</v>
      </c>
      <c r="Y1272">
        <v>301030</v>
      </c>
      <c r="Z1272">
        <v>17708</v>
      </c>
      <c r="AA1272">
        <v>1.18</v>
      </c>
      <c r="AB1272">
        <v>17</v>
      </c>
      <c r="AC1272">
        <v>11</v>
      </c>
      <c r="AD1272">
        <v>6</v>
      </c>
      <c r="AE1272">
        <v>64.709999999999994</v>
      </c>
      <c r="AF1272">
        <v>11</v>
      </c>
      <c r="AG1272">
        <v>8</v>
      </c>
      <c r="AH1272">
        <v>2</v>
      </c>
      <c r="AI1272">
        <v>7</v>
      </c>
    </row>
    <row r="1273" spans="1:35" x14ac:dyDescent="0.2">
      <c r="A1273" s="102">
        <v>3829</v>
      </c>
      <c r="B1273">
        <v>1941</v>
      </c>
      <c r="C1273" t="s">
        <v>1339</v>
      </c>
      <c r="D1273" t="s">
        <v>1049</v>
      </c>
      <c r="E1273">
        <v>2200</v>
      </c>
      <c r="F1273">
        <v>2220</v>
      </c>
      <c r="G1273">
        <v>400</v>
      </c>
      <c r="H1273" t="s">
        <v>1042</v>
      </c>
      <c r="I1273">
        <v>9715</v>
      </c>
      <c r="J1273" t="s">
        <v>1305</v>
      </c>
      <c r="K1273" t="s">
        <v>1052</v>
      </c>
      <c r="L1273">
        <v>2193</v>
      </c>
      <c r="M1273">
        <v>2202</v>
      </c>
      <c r="N1273">
        <v>400</v>
      </c>
      <c r="O1273" t="s">
        <v>1039</v>
      </c>
      <c r="P1273">
        <v>0.79945719334638499</v>
      </c>
      <c r="Q1273">
        <v>0.87055335007213697</v>
      </c>
      <c r="R1273">
        <v>0.27751574992768602</v>
      </c>
      <c r="S1273">
        <v>3.02794204498265E-2</v>
      </c>
      <c r="T1273">
        <v>-8.7937087951699702E-2</v>
      </c>
      <c r="U1273">
        <v>8.7937087951699702E-2</v>
      </c>
      <c r="V1273">
        <v>0.121600709594277</v>
      </c>
      <c r="W1273">
        <v>-1.21</v>
      </c>
      <c r="X1273">
        <v>0.81</v>
      </c>
      <c r="Y1273">
        <v>300921</v>
      </c>
      <c r="Z1273">
        <v>18808</v>
      </c>
      <c r="AA1273">
        <v>0.88</v>
      </c>
      <c r="AB1273">
        <v>16</v>
      </c>
      <c r="AC1273">
        <v>9</v>
      </c>
      <c r="AD1273">
        <v>7</v>
      </c>
      <c r="AE1273">
        <v>56.25</v>
      </c>
      <c r="AF1273">
        <v>11</v>
      </c>
      <c r="AG1273">
        <v>6</v>
      </c>
      <c r="AH1273">
        <v>2</v>
      </c>
      <c r="AI1273">
        <v>8</v>
      </c>
    </row>
    <row r="1274" spans="1:35" x14ac:dyDescent="0.2">
      <c r="A1274" s="102">
        <v>2008</v>
      </c>
      <c r="B1274">
        <v>1963</v>
      </c>
      <c r="C1274" t="s">
        <v>1234</v>
      </c>
      <c r="D1274" t="s">
        <v>1049</v>
      </c>
      <c r="E1274">
        <v>1033</v>
      </c>
      <c r="F1274">
        <v>1065</v>
      </c>
      <c r="G1274">
        <v>900</v>
      </c>
      <c r="H1274" t="s">
        <v>1039</v>
      </c>
      <c r="I1274">
        <v>4091</v>
      </c>
      <c r="J1274" t="s">
        <v>1549</v>
      </c>
      <c r="K1274" t="s">
        <v>1062</v>
      </c>
      <c r="L1274">
        <v>1649</v>
      </c>
      <c r="M1274">
        <v>1661</v>
      </c>
      <c r="N1274">
        <v>600</v>
      </c>
      <c r="O1274" t="s">
        <v>1042</v>
      </c>
      <c r="P1274">
        <v>0.95965280873931103</v>
      </c>
      <c r="Q1274">
        <v>0.91739754229403503</v>
      </c>
      <c r="R1274">
        <v>2.8622775407742699E-3</v>
      </c>
      <c r="S1274">
        <v>8.2382567171229507E-2</v>
      </c>
      <c r="T1274">
        <v>0.18537048323022601</v>
      </c>
      <c r="U1274">
        <v>0.18537048323022601</v>
      </c>
      <c r="V1274">
        <v>0.242325253007313</v>
      </c>
      <c r="W1274">
        <v>1.49</v>
      </c>
      <c r="X1274">
        <v>3.82</v>
      </c>
      <c r="Y1274">
        <v>300865</v>
      </c>
      <c r="Z1274">
        <v>13081</v>
      </c>
      <c r="AA1274">
        <v>0.64</v>
      </c>
      <c r="AB1274">
        <v>23</v>
      </c>
      <c r="AC1274">
        <v>11</v>
      </c>
      <c r="AD1274">
        <v>12</v>
      </c>
      <c r="AE1274">
        <v>47.83</v>
      </c>
      <c r="AF1274">
        <v>9</v>
      </c>
      <c r="AG1274">
        <v>10</v>
      </c>
      <c r="AH1274">
        <v>7</v>
      </c>
      <c r="AI1274">
        <v>6</v>
      </c>
    </row>
    <row r="1275" spans="1:35" x14ac:dyDescent="0.2">
      <c r="A1275" s="102">
        <v>1126</v>
      </c>
      <c r="B1275">
        <v>4183</v>
      </c>
      <c r="C1275" t="s">
        <v>1185</v>
      </c>
      <c r="D1275" t="s">
        <v>1062</v>
      </c>
      <c r="E1275">
        <v>2107</v>
      </c>
      <c r="F1275">
        <v>2133</v>
      </c>
      <c r="G1275">
        <v>500</v>
      </c>
      <c r="H1275" t="s">
        <v>1042</v>
      </c>
      <c r="I1275">
        <v>6141</v>
      </c>
      <c r="J1275" t="s">
        <v>1226</v>
      </c>
      <c r="K1275" t="s">
        <v>1051</v>
      </c>
      <c r="L1275">
        <v>1167</v>
      </c>
      <c r="M1275">
        <v>1205</v>
      </c>
      <c r="N1275">
        <v>900</v>
      </c>
      <c r="O1275" t="s">
        <v>1039</v>
      </c>
      <c r="P1275">
        <v>0.94502179344204695</v>
      </c>
      <c r="Q1275">
        <v>0.93622453172221998</v>
      </c>
      <c r="R1275">
        <v>0.338341078113225</v>
      </c>
      <c r="S1275">
        <v>2.1210186009509399E-2</v>
      </c>
      <c r="T1275">
        <v>-0.42082601073958598</v>
      </c>
      <c r="U1275">
        <v>0.42082601073958598</v>
      </c>
      <c r="V1275">
        <v>0.30950736802824202</v>
      </c>
      <c r="W1275">
        <v>-6.75</v>
      </c>
      <c r="X1275">
        <v>1.69</v>
      </c>
      <c r="Y1275">
        <v>300777</v>
      </c>
      <c r="Z1275">
        <v>14323</v>
      </c>
      <c r="AA1275">
        <v>0.66</v>
      </c>
      <c r="AB1275">
        <v>21</v>
      </c>
      <c r="AC1275">
        <v>13</v>
      </c>
      <c r="AD1275">
        <v>8</v>
      </c>
      <c r="AE1275">
        <v>61.9</v>
      </c>
      <c r="AF1275">
        <v>12</v>
      </c>
      <c r="AG1275">
        <v>9</v>
      </c>
      <c r="AH1275">
        <v>5</v>
      </c>
      <c r="AI1275">
        <v>7</v>
      </c>
    </row>
    <row r="1276" spans="1:35" x14ac:dyDescent="0.2">
      <c r="A1276" s="102">
        <v>5138</v>
      </c>
      <c r="B1276">
        <v>5105</v>
      </c>
      <c r="C1276" t="s">
        <v>1225</v>
      </c>
      <c r="D1276" t="s">
        <v>1133</v>
      </c>
      <c r="E1276">
        <v>1295</v>
      </c>
      <c r="F1276">
        <v>1299</v>
      </c>
      <c r="G1276">
        <v>800</v>
      </c>
      <c r="H1276" t="s">
        <v>1039</v>
      </c>
      <c r="I1276">
        <v>9101</v>
      </c>
      <c r="J1276" t="s">
        <v>782</v>
      </c>
      <c r="K1276" t="s">
        <v>1228</v>
      </c>
      <c r="L1276">
        <v>1399</v>
      </c>
      <c r="M1276">
        <v>1448</v>
      </c>
      <c r="N1276">
        <v>700</v>
      </c>
      <c r="O1276" t="s">
        <v>1042</v>
      </c>
      <c r="P1276">
        <v>0.87246664323913903</v>
      </c>
      <c r="Q1276">
        <v>0.82187275458835896</v>
      </c>
      <c r="R1276">
        <v>9.8735588507924098E-3</v>
      </c>
      <c r="S1276">
        <v>1.22485306391422E-2</v>
      </c>
      <c r="T1276">
        <v>0.38201097553950703</v>
      </c>
      <c r="U1276">
        <v>0.38201097553950703</v>
      </c>
      <c r="V1276">
        <v>0.78140540491902</v>
      </c>
      <c r="W1276">
        <v>3.14</v>
      </c>
      <c r="X1276">
        <v>2.5299999999999998</v>
      </c>
      <c r="Y1276">
        <v>300751</v>
      </c>
      <c r="Z1276">
        <v>15038</v>
      </c>
      <c r="AA1276">
        <v>0.71</v>
      </c>
      <c r="AB1276">
        <v>20</v>
      </c>
      <c r="AC1276">
        <v>12</v>
      </c>
      <c r="AD1276">
        <v>8</v>
      </c>
      <c r="AE1276">
        <v>60</v>
      </c>
      <c r="AF1276">
        <v>11</v>
      </c>
      <c r="AG1276">
        <v>8</v>
      </c>
      <c r="AH1276">
        <v>7</v>
      </c>
      <c r="AI1276">
        <v>5</v>
      </c>
    </row>
    <row r="1277" spans="1:35" x14ac:dyDescent="0.2">
      <c r="A1277" s="102">
        <v>4161</v>
      </c>
      <c r="B1277">
        <v>4516</v>
      </c>
      <c r="C1277" t="s">
        <v>1382</v>
      </c>
      <c r="D1277" t="s">
        <v>1060</v>
      </c>
      <c r="E1277">
        <v>7260</v>
      </c>
      <c r="F1277">
        <v>7090</v>
      </c>
      <c r="G1277">
        <v>100</v>
      </c>
      <c r="H1277" t="s">
        <v>1042</v>
      </c>
      <c r="I1277">
        <v>4613</v>
      </c>
      <c r="J1277" t="s">
        <v>223</v>
      </c>
      <c r="K1277" t="s">
        <v>1062</v>
      </c>
      <c r="L1277">
        <v>2069</v>
      </c>
      <c r="M1277">
        <v>2105</v>
      </c>
      <c r="N1277">
        <v>300</v>
      </c>
      <c r="O1277" t="s">
        <v>1039</v>
      </c>
      <c r="P1277">
        <v>0.69139347309819799</v>
      </c>
      <c r="Q1277">
        <v>0.85925374903866203</v>
      </c>
      <c r="R1277">
        <v>0.27341825018933502</v>
      </c>
      <c r="S1277" s="15">
        <v>1.1112550989192E-2</v>
      </c>
      <c r="T1277">
        <v>-1.16449125009335</v>
      </c>
      <c r="U1277">
        <v>1.16449125009335</v>
      </c>
      <c r="V1277">
        <v>0.75621933040913203</v>
      </c>
      <c r="W1277">
        <v>-8.42</v>
      </c>
      <c r="X1277">
        <v>10.93</v>
      </c>
      <c r="Y1277">
        <v>300712</v>
      </c>
      <c r="Z1277">
        <v>21479</v>
      </c>
      <c r="AA1277">
        <v>1.49</v>
      </c>
      <c r="AB1277">
        <v>14</v>
      </c>
      <c r="AC1277">
        <v>11</v>
      </c>
      <c r="AD1277">
        <v>3</v>
      </c>
      <c r="AE1277">
        <v>78.569999999999993</v>
      </c>
      <c r="AF1277">
        <v>10</v>
      </c>
      <c r="AG1277">
        <v>9</v>
      </c>
      <c r="AH1277">
        <v>3</v>
      </c>
      <c r="AI1277">
        <v>2</v>
      </c>
    </row>
    <row r="1278" spans="1:35" x14ac:dyDescent="0.2">
      <c r="A1278" s="102">
        <v>3731</v>
      </c>
      <c r="B1278">
        <v>2607</v>
      </c>
      <c r="C1278" t="s">
        <v>1066</v>
      </c>
      <c r="D1278" t="s">
        <v>1065</v>
      </c>
      <c r="E1278">
        <v>2531</v>
      </c>
      <c r="F1278">
        <v>2555</v>
      </c>
      <c r="G1278">
        <v>400</v>
      </c>
      <c r="H1278" t="s">
        <v>1042</v>
      </c>
      <c r="I1278">
        <v>8136</v>
      </c>
      <c r="J1278" t="s">
        <v>1113</v>
      </c>
      <c r="K1278" t="s">
        <v>1046</v>
      </c>
      <c r="L1278">
        <v>1666</v>
      </c>
      <c r="M1278">
        <v>1770</v>
      </c>
      <c r="N1278">
        <v>600</v>
      </c>
      <c r="O1278" t="s">
        <v>1039</v>
      </c>
      <c r="P1278">
        <v>0.78898352520328796</v>
      </c>
      <c r="Q1278">
        <v>0.87295013141131805</v>
      </c>
      <c r="R1278">
        <v>0.122374246839624</v>
      </c>
      <c r="S1278" s="15">
        <v>5.7002294426702002E-2</v>
      </c>
      <c r="T1278">
        <v>-0.72745995885159498</v>
      </c>
      <c r="U1278">
        <v>0.72745995885159498</v>
      </c>
      <c r="V1278">
        <v>0.20991646850722101</v>
      </c>
      <c r="W1278">
        <v>-9.5500000000000007</v>
      </c>
      <c r="X1278">
        <v>3.91</v>
      </c>
      <c r="Y1278">
        <v>300630</v>
      </c>
      <c r="Z1278">
        <v>18789</v>
      </c>
      <c r="AA1278">
        <v>0.94</v>
      </c>
      <c r="AB1278">
        <v>16</v>
      </c>
      <c r="AC1278">
        <v>11</v>
      </c>
      <c r="AD1278">
        <v>5</v>
      </c>
      <c r="AE1278">
        <v>68.75</v>
      </c>
      <c r="AF1278">
        <v>12</v>
      </c>
      <c r="AG1278">
        <v>8</v>
      </c>
      <c r="AH1278">
        <v>4</v>
      </c>
      <c r="AI1278">
        <v>4</v>
      </c>
    </row>
    <row r="1279" spans="1:35" x14ac:dyDescent="0.2">
      <c r="A1279" s="102">
        <v>4016</v>
      </c>
      <c r="B1279">
        <v>4401</v>
      </c>
      <c r="C1279" t="s">
        <v>222</v>
      </c>
      <c r="D1279" t="s">
        <v>1062</v>
      </c>
      <c r="E1279">
        <v>1414</v>
      </c>
      <c r="F1279">
        <v>1427</v>
      </c>
      <c r="G1279">
        <v>700</v>
      </c>
      <c r="H1279" t="s">
        <v>1039</v>
      </c>
      <c r="I1279">
        <v>8303</v>
      </c>
      <c r="J1279" t="s">
        <v>1775</v>
      </c>
      <c r="K1279" t="s">
        <v>1083</v>
      </c>
      <c r="L1279">
        <v>1320</v>
      </c>
      <c r="M1279">
        <v>1340</v>
      </c>
      <c r="N1279">
        <v>700</v>
      </c>
      <c r="O1279" t="s">
        <v>1042</v>
      </c>
      <c r="P1279">
        <v>0.83105279378409702</v>
      </c>
      <c r="Q1279">
        <v>0.86420723084290296</v>
      </c>
      <c r="R1279">
        <v>0.33599294193893298</v>
      </c>
      <c r="S1279">
        <v>4.5823946319317799E-2</v>
      </c>
      <c r="T1279">
        <v>1.9777402758056</v>
      </c>
      <c r="U1279">
        <v>1.9777402758056</v>
      </c>
      <c r="V1279">
        <v>1.9078586952493299</v>
      </c>
      <c r="W1279">
        <v>9.68</v>
      </c>
      <c r="X1279">
        <v>6.1</v>
      </c>
      <c r="Y1279">
        <v>300622</v>
      </c>
      <c r="Z1279">
        <v>15031</v>
      </c>
      <c r="AA1279">
        <v>0.74</v>
      </c>
      <c r="AB1279">
        <v>20</v>
      </c>
      <c r="AC1279">
        <v>13</v>
      </c>
      <c r="AD1279">
        <v>7</v>
      </c>
      <c r="AE1279">
        <v>65</v>
      </c>
      <c r="AF1279">
        <v>14</v>
      </c>
      <c r="AG1279">
        <v>7</v>
      </c>
      <c r="AH1279">
        <v>2</v>
      </c>
      <c r="AI1279">
        <v>11</v>
      </c>
    </row>
    <row r="1280" spans="1:35" x14ac:dyDescent="0.2">
      <c r="A1280" s="102">
        <v>925</v>
      </c>
      <c r="B1280">
        <v>1662</v>
      </c>
      <c r="C1280" t="s">
        <v>510</v>
      </c>
      <c r="D1280" t="s">
        <v>1202</v>
      </c>
      <c r="E1280">
        <v>1914</v>
      </c>
      <c r="F1280">
        <v>1898</v>
      </c>
      <c r="G1280">
        <v>500</v>
      </c>
      <c r="H1280" t="s">
        <v>1042</v>
      </c>
      <c r="I1280">
        <v>6995</v>
      </c>
      <c r="J1280" t="s">
        <v>47</v>
      </c>
      <c r="K1280" t="s">
        <v>1055</v>
      </c>
      <c r="L1280">
        <v>1423</v>
      </c>
      <c r="M1280">
        <v>1449</v>
      </c>
      <c r="N1280">
        <v>700</v>
      </c>
      <c r="O1280" t="s">
        <v>1039</v>
      </c>
      <c r="P1280">
        <v>0.96683536828620797</v>
      </c>
      <c r="Q1280">
        <v>0.94015699812602604</v>
      </c>
      <c r="R1280">
        <v>2.5955972449811002E-2</v>
      </c>
      <c r="S1280">
        <v>3.5345240835094403E-2</v>
      </c>
      <c r="T1280">
        <v>-1.61190027422186</v>
      </c>
      <c r="U1280">
        <v>1.61190027422186</v>
      </c>
      <c r="V1280">
        <v>0.92311089200543806</v>
      </c>
      <c r="W1280">
        <v>-9.19</v>
      </c>
      <c r="X1280">
        <v>6.88</v>
      </c>
      <c r="Y1280">
        <v>300324</v>
      </c>
      <c r="Z1280">
        <v>13651</v>
      </c>
      <c r="AA1280">
        <v>0.73</v>
      </c>
      <c r="AB1280">
        <v>22</v>
      </c>
      <c r="AC1280">
        <v>14</v>
      </c>
      <c r="AD1280">
        <v>8</v>
      </c>
      <c r="AE1280">
        <v>63.64</v>
      </c>
      <c r="AF1280">
        <v>10</v>
      </c>
      <c r="AG1280">
        <v>9</v>
      </c>
      <c r="AH1280">
        <v>7</v>
      </c>
      <c r="AI1280">
        <v>6</v>
      </c>
    </row>
    <row r="1281" spans="1:35" x14ac:dyDescent="0.2">
      <c r="A1281" s="102">
        <v>918</v>
      </c>
      <c r="B1281">
        <v>3865</v>
      </c>
      <c r="C1281" t="s">
        <v>990</v>
      </c>
      <c r="D1281" t="s">
        <v>1206</v>
      </c>
      <c r="E1281">
        <v>424</v>
      </c>
      <c r="F1281">
        <v>431</v>
      </c>
      <c r="G1281">
        <v>2200</v>
      </c>
      <c r="H1281" t="s">
        <v>1042</v>
      </c>
      <c r="I1281">
        <v>6302</v>
      </c>
      <c r="J1281" t="s">
        <v>1243</v>
      </c>
      <c r="K1281" t="s">
        <v>1051</v>
      </c>
      <c r="L1281">
        <v>2256</v>
      </c>
      <c r="M1281">
        <v>2322</v>
      </c>
      <c r="N1281">
        <v>400</v>
      </c>
      <c r="O1281" t="s">
        <v>1039</v>
      </c>
      <c r="P1281">
        <v>0.93710384741516395</v>
      </c>
      <c r="Q1281">
        <v>0.94038270502221299</v>
      </c>
      <c r="R1281">
        <v>0.406960535911432</v>
      </c>
      <c r="S1281" s="15">
        <v>7.5965319334381304E-2</v>
      </c>
      <c r="T1281">
        <v>-8.7964583995945297E-2</v>
      </c>
      <c r="U1281">
        <v>8.7964583995945297E-2</v>
      </c>
      <c r="V1281">
        <v>0.101651405912705</v>
      </c>
      <c r="W1281">
        <v>-0.44</v>
      </c>
      <c r="X1281">
        <v>2.09</v>
      </c>
      <c r="Y1281">
        <v>300244</v>
      </c>
      <c r="Z1281">
        <v>16680</v>
      </c>
      <c r="AA1281">
        <v>0.82</v>
      </c>
      <c r="AB1281">
        <v>18</v>
      </c>
      <c r="AC1281">
        <v>10</v>
      </c>
      <c r="AD1281">
        <v>8</v>
      </c>
      <c r="AE1281">
        <v>55.56</v>
      </c>
      <c r="AF1281">
        <v>11</v>
      </c>
      <c r="AG1281">
        <v>8</v>
      </c>
      <c r="AH1281">
        <v>3</v>
      </c>
      <c r="AI1281">
        <v>7</v>
      </c>
    </row>
    <row r="1282" spans="1:35" x14ac:dyDescent="0.2">
      <c r="A1282" s="102">
        <v>4117</v>
      </c>
      <c r="B1282">
        <v>4185</v>
      </c>
      <c r="C1282" t="s">
        <v>1353</v>
      </c>
      <c r="D1282" t="s">
        <v>1062</v>
      </c>
      <c r="E1282">
        <v>1981</v>
      </c>
      <c r="F1282">
        <v>1986</v>
      </c>
      <c r="G1282">
        <v>500</v>
      </c>
      <c r="H1282" t="s">
        <v>1039</v>
      </c>
      <c r="I1282">
        <v>6702</v>
      </c>
      <c r="J1282" t="s">
        <v>231</v>
      </c>
      <c r="K1282" t="s">
        <v>1044</v>
      </c>
      <c r="L1282">
        <v>10700</v>
      </c>
      <c r="M1282">
        <v>10610</v>
      </c>
      <c r="N1282">
        <v>100</v>
      </c>
      <c r="O1282" t="s">
        <v>1042</v>
      </c>
      <c r="P1282">
        <v>0.83305885812210401</v>
      </c>
      <c r="Q1282">
        <v>0.86099926438027397</v>
      </c>
      <c r="R1282">
        <v>0.194774131751006</v>
      </c>
      <c r="S1282">
        <v>5.5194178515856902E-2</v>
      </c>
      <c r="T1282">
        <v>0.586847611197445</v>
      </c>
      <c r="U1282">
        <v>0.586847611197445</v>
      </c>
      <c r="V1282">
        <v>0.34247009515812998</v>
      </c>
      <c r="W1282">
        <v>3.37</v>
      </c>
      <c r="X1282">
        <v>6.41</v>
      </c>
      <c r="Y1282">
        <v>299928</v>
      </c>
      <c r="Z1282">
        <v>19995</v>
      </c>
      <c r="AA1282">
        <v>1.08</v>
      </c>
      <c r="AB1282">
        <v>15</v>
      </c>
      <c r="AC1282">
        <v>9</v>
      </c>
      <c r="AD1282">
        <v>6</v>
      </c>
      <c r="AE1282">
        <v>60</v>
      </c>
      <c r="AF1282">
        <v>10</v>
      </c>
      <c r="AG1282">
        <v>8</v>
      </c>
      <c r="AH1282">
        <v>2</v>
      </c>
      <c r="AI1282">
        <v>5</v>
      </c>
    </row>
    <row r="1283" spans="1:35" x14ac:dyDescent="0.2">
      <c r="A1283" s="102">
        <v>2848</v>
      </c>
      <c r="B1283">
        <v>8020</v>
      </c>
      <c r="C1283" t="s">
        <v>1121</v>
      </c>
      <c r="D1283" t="s">
        <v>1046</v>
      </c>
      <c r="E1283">
        <v>1163</v>
      </c>
      <c r="F1283">
        <v>1190</v>
      </c>
      <c r="G1283">
        <v>900</v>
      </c>
      <c r="H1283" t="s">
        <v>1039</v>
      </c>
      <c r="I1283">
        <v>8306</v>
      </c>
      <c r="J1283" t="s">
        <v>1186</v>
      </c>
      <c r="K1283" t="s">
        <v>1083</v>
      </c>
      <c r="L1283">
        <v>421</v>
      </c>
      <c r="M1283">
        <v>423.8</v>
      </c>
      <c r="N1283">
        <v>2500</v>
      </c>
      <c r="O1283" t="s">
        <v>1042</v>
      </c>
      <c r="P1283">
        <v>0.91170792260300904</v>
      </c>
      <c r="Q1283">
        <v>0.89721076532108401</v>
      </c>
      <c r="R1283">
        <v>3.4127047596688699E-2</v>
      </c>
      <c r="S1283">
        <v>7.9686424006179396E-2</v>
      </c>
      <c r="T1283">
        <v>2.4215062481089098</v>
      </c>
      <c r="U1283">
        <v>2.4215062481089098</v>
      </c>
      <c r="V1283">
        <v>1.92093224661983</v>
      </c>
      <c r="W1283">
        <v>11.92</v>
      </c>
      <c r="X1283">
        <v>1.07</v>
      </c>
      <c r="Y1283">
        <v>299738</v>
      </c>
      <c r="Z1283">
        <v>17632</v>
      </c>
      <c r="AA1283">
        <v>0.83</v>
      </c>
      <c r="AB1283">
        <v>17</v>
      </c>
      <c r="AC1283">
        <v>11</v>
      </c>
      <c r="AD1283">
        <v>6</v>
      </c>
      <c r="AE1283">
        <v>64.709999999999994</v>
      </c>
      <c r="AF1283">
        <v>12</v>
      </c>
      <c r="AG1283">
        <v>7</v>
      </c>
      <c r="AH1283">
        <v>3</v>
      </c>
      <c r="AI1283">
        <v>7</v>
      </c>
    </row>
    <row r="1284" spans="1:35" x14ac:dyDescent="0.2">
      <c r="A1284" s="102">
        <v>1415</v>
      </c>
      <c r="B1284">
        <v>3865</v>
      </c>
      <c r="C1284" t="s">
        <v>990</v>
      </c>
      <c r="D1284" t="s">
        <v>1206</v>
      </c>
      <c r="E1284">
        <v>424</v>
      </c>
      <c r="F1284">
        <v>431</v>
      </c>
      <c r="G1284">
        <v>2400</v>
      </c>
      <c r="H1284" t="s">
        <v>1039</v>
      </c>
      <c r="I1284">
        <v>4114</v>
      </c>
      <c r="J1284" t="s">
        <v>1148</v>
      </c>
      <c r="K1284" t="s">
        <v>1062</v>
      </c>
      <c r="L1284">
        <v>5190</v>
      </c>
      <c r="M1284">
        <v>5130</v>
      </c>
      <c r="N1284">
        <v>200</v>
      </c>
      <c r="O1284" t="s">
        <v>1042</v>
      </c>
      <c r="P1284">
        <v>0.90399913927069797</v>
      </c>
      <c r="Q1284">
        <v>0.93009846114045402</v>
      </c>
      <c r="R1284">
        <v>0.25469346107873603</v>
      </c>
      <c r="S1284">
        <v>8.2279747701250201E-3</v>
      </c>
      <c r="T1284">
        <v>1.1879912440254801</v>
      </c>
      <c r="U1284">
        <v>1.1879912440254801</v>
      </c>
      <c r="V1284">
        <v>2.1600786289103901E-2</v>
      </c>
      <c r="W1284">
        <v>5.03</v>
      </c>
      <c r="X1284">
        <v>0.82</v>
      </c>
      <c r="Y1284">
        <v>299588</v>
      </c>
      <c r="Z1284">
        <v>21399</v>
      </c>
      <c r="AA1284">
        <v>1.49</v>
      </c>
      <c r="AB1284">
        <v>14</v>
      </c>
      <c r="AC1284">
        <v>10</v>
      </c>
      <c r="AD1284">
        <v>4</v>
      </c>
      <c r="AE1284">
        <v>71.430000000000007</v>
      </c>
      <c r="AF1284">
        <v>10</v>
      </c>
      <c r="AG1284">
        <v>9</v>
      </c>
      <c r="AH1284">
        <v>3</v>
      </c>
      <c r="AI1284">
        <v>2</v>
      </c>
    </row>
    <row r="1285" spans="1:35" x14ac:dyDescent="0.2">
      <c r="A1285" s="102">
        <v>3168</v>
      </c>
      <c r="B1285">
        <v>6481</v>
      </c>
      <c r="C1285" t="s">
        <v>1359</v>
      </c>
      <c r="D1285" t="s">
        <v>1051</v>
      </c>
      <c r="E1285">
        <v>2649</v>
      </c>
      <c r="F1285">
        <v>2688</v>
      </c>
      <c r="G1285">
        <v>400</v>
      </c>
      <c r="H1285" t="s">
        <v>1039</v>
      </c>
      <c r="I1285">
        <v>9101</v>
      </c>
      <c r="J1285" t="s">
        <v>782</v>
      </c>
      <c r="K1285" t="s">
        <v>1228</v>
      </c>
      <c r="L1285">
        <v>1399</v>
      </c>
      <c r="M1285">
        <v>1448</v>
      </c>
      <c r="N1285">
        <v>700</v>
      </c>
      <c r="O1285" t="s">
        <v>1042</v>
      </c>
      <c r="P1285">
        <v>0.84337764182802599</v>
      </c>
      <c r="Q1285">
        <v>0.88923960146995895</v>
      </c>
      <c r="R1285">
        <v>0.47752502461733198</v>
      </c>
      <c r="S1285" s="15">
        <v>9.7202113387163905E-2</v>
      </c>
      <c r="T1285">
        <v>1.99248554696395</v>
      </c>
      <c r="U1285">
        <v>1.99248554696395</v>
      </c>
      <c r="V1285">
        <v>2.5277096545278499</v>
      </c>
      <c r="W1285">
        <v>10.88</v>
      </c>
      <c r="X1285">
        <v>5.73</v>
      </c>
      <c r="Y1285">
        <v>298799</v>
      </c>
      <c r="Z1285">
        <v>14940</v>
      </c>
      <c r="AA1285">
        <v>0.84</v>
      </c>
      <c r="AB1285">
        <v>20</v>
      </c>
      <c r="AC1285">
        <v>14</v>
      </c>
      <c r="AD1285">
        <v>6</v>
      </c>
      <c r="AE1285">
        <v>70</v>
      </c>
      <c r="AF1285">
        <v>11</v>
      </c>
      <c r="AG1285">
        <v>11</v>
      </c>
      <c r="AH1285">
        <v>6</v>
      </c>
      <c r="AI1285">
        <v>3</v>
      </c>
    </row>
    <row r="1286" spans="1:35" x14ac:dyDescent="0.2">
      <c r="A1286" s="102">
        <v>1028</v>
      </c>
      <c r="B1286">
        <v>4471</v>
      </c>
      <c r="C1286" t="s">
        <v>1391</v>
      </c>
      <c r="D1286" t="s">
        <v>1062</v>
      </c>
      <c r="E1286">
        <v>4350</v>
      </c>
      <c r="F1286">
        <v>4380</v>
      </c>
      <c r="G1286">
        <v>200</v>
      </c>
      <c r="H1286" t="s">
        <v>1039</v>
      </c>
      <c r="I1286">
        <v>5703</v>
      </c>
      <c r="J1286" t="s">
        <v>218</v>
      </c>
      <c r="K1286" t="s">
        <v>1053</v>
      </c>
      <c r="L1286">
        <v>170</v>
      </c>
      <c r="M1286">
        <v>174</v>
      </c>
      <c r="N1286">
        <v>5000</v>
      </c>
      <c r="O1286" t="s">
        <v>1042</v>
      </c>
      <c r="P1286">
        <v>0.92658266317521099</v>
      </c>
      <c r="Q1286">
        <v>0.93820353695652103</v>
      </c>
      <c r="R1286">
        <v>0.17100631095136401</v>
      </c>
      <c r="S1286">
        <v>2.13236889177904E-2</v>
      </c>
      <c r="T1286">
        <v>1.05405071866313</v>
      </c>
      <c r="U1286">
        <v>1.05405071866313</v>
      </c>
      <c r="V1286">
        <v>1.4389235604016899</v>
      </c>
      <c r="W1286">
        <v>4.24</v>
      </c>
      <c r="X1286">
        <v>0.68</v>
      </c>
      <c r="Y1286">
        <v>298753</v>
      </c>
      <c r="Z1286">
        <v>22981</v>
      </c>
      <c r="AA1286">
        <v>1.06</v>
      </c>
      <c r="AB1286">
        <v>13</v>
      </c>
      <c r="AC1286">
        <v>9</v>
      </c>
      <c r="AD1286">
        <v>4</v>
      </c>
      <c r="AE1286">
        <v>69.23</v>
      </c>
      <c r="AF1286">
        <v>10</v>
      </c>
      <c r="AG1286">
        <v>7</v>
      </c>
      <c r="AH1286">
        <v>2</v>
      </c>
      <c r="AI1286">
        <v>4</v>
      </c>
    </row>
    <row r="1287" spans="1:35" x14ac:dyDescent="0.2">
      <c r="A1287" s="102">
        <v>3944</v>
      </c>
      <c r="B1287">
        <v>7240</v>
      </c>
      <c r="C1287" t="s">
        <v>677</v>
      </c>
      <c r="D1287" t="s">
        <v>1055</v>
      </c>
      <c r="E1287">
        <v>1225</v>
      </c>
      <c r="F1287">
        <v>1266</v>
      </c>
      <c r="G1287">
        <v>800</v>
      </c>
      <c r="H1287" t="s">
        <v>1042</v>
      </c>
      <c r="I1287">
        <v>8919</v>
      </c>
      <c r="J1287" t="s">
        <v>1363</v>
      </c>
      <c r="K1287" t="s">
        <v>1059</v>
      </c>
      <c r="L1287">
        <v>2032</v>
      </c>
      <c r="M1287">
        <v>2126</v>
      </c>
      <c r="N1287">
        <v>500</v>
      </c>
      <c r="O1287" t="s">
        <v>1039</v>
      </c>
      <c r="P1287">
        <v>0.80312850611848696</v>
      </c>
      <c r="Q1287">
        <v>0.866899484638049</v>
      </c>
      <c r="R1287">
        <v>0.355661091281606</v>
      </c>
      <c r="S1287">
        <v>4.2234206580536199E-2</v>
      </c>
      <c r="T1287">
        <v>-1.74289141316333</v>
      </c>
      <c r="U1287">
        <v>1.74289141316333</v>
      </c>
      <c r="V1287">
        <v>1.6717477637606399</v>
      </c>
      <c r="W1287">
        <v>-14.56</v>
      </c>
      <c r="X1287">
        <v>4.72</v>
      </c>
      <c r="Y1287">
        <v>298739</v>
      </c>
      <c r="Z1287">
        <v>21338</v>
      </c>
      <c r="AA1287">
        <v>1.1000000000000001</v>
      </c>
      <c r="AB1287">
        <v>14</v>
      </c>
      <c r="AC1287">
        <v>8</v>
      </c>
      <c r="AD1287">
        <v>6</v>
      </c>
      <c r="AE1287">
        <v>57.14</v>
      </c>
      <c r="AF1287">
        <v>8</v>
      </c>
      <c r="AG1287">
        <v>7</v>
      </c>
      <c r="AH1287">
        <v>5</v>
      </c>
      <c r="AI1287">
        <v>2</v>
      </c>
    </row>
    <row r="1288" spans="1:35" x14ac:dyDescent="0.2">
      <c r="A1288" s="102">
        <v>4081</v>
      </c>
      <c r="B1288">
        <v>1941</v>
      </c>
      <c r="C1288" t="s">
        <v>1339</v>
      </c>
      <c r="D1288" t="s">
        <v>1049</v>
      </c>
      <c r="E1288">
        <v>2200</v>
      </c>
      <c r="F1288">
        <v>2220</v>
      </c>
      <c r="G1288">
        <v>400</v>
      </c>
      <c r="H1288" t="s">
        <v>1039</v>
      </c>
      <c r="I1288">
        <v>4613</v>
      </c>
      <c r="J1288" t="s">
        <v>223</v>
      </c>
      <c r="K1288" t="s">
        <v>1062</v>
      </c>
      <c r="L1288">
        <v>2069</v>
      </c>
      <c r="M1288">
        <v>2105</v>
      </c>
      <c r="N1288">
        <v>400</v>
      </c>
      <c r="O1288" t="s">
        <v>1042</v>
      </c>
      <c r="P1288">
        <v>0.82883809151007204</v>
      </c>
      <c r="Q1288">
        <v>0.86206449904205296</v>
      </c>
      <c r="R1288">
        <v>0.19603009562270099</v>
      </c>
      <c r="S1288">
        <v>8.1477837688669702E-2</v>
      </c>
      <c r="T1288">
        <v>1.0349603261982101</v>
      </c>
      <c r="U1288">
        <v>1.0349603261982101</v>
      </c>
      <c r="V1288">
        <v>1.28555450542995</v>
      </c>
      <c r="W1288">
        <v>5.39</v>
      </c>
      <c r="X1288">
        <v>5.18</v>
      </c>
      <c r="Y1288">
        <v>298707</v>
      </c>
      <c r="Z1288">
        <v>19914</v>
      </c>
      <c r="AA1288">
        <v>0.99</v>
      </c>
      <c r="AB1288">
        <v>15</v>
      </c>
      <c r="AC1288">
        <v>9</v>
      </c>
      <c r="AD1288">
        <v>6</v>
      </c>
      <c r="AE1288">
        <v>60</v>
      </c>
      <c r="AF1288">
        <v>12</v>
      </c>
      <c r="AG1288">
        <v>6</v>
      </c>
      <c r="AH1288">
        <v>2</v>
      </c>
      <c r="AI1288">
        <v>7</v>
      </c>
    </row>
    <row r="1289" spans="1:35" x14ac:dyDescent="0.2">
      <c r="A1289" s="102">
        <v>3971</v>
      </c>
      <c r="B1289">
        <v>1941</v>
      </c>
      <c r="C1289" t="s">
        <v>1339</v>
      </c>
      <c r="D1289" t="s">
        <v>1049</v>
      </c>
      <c r="E1289">
        <v>2200</v>
      </c>
      <c r="F1289">
        <v>2220</v>
      </c>
      <c r="G1289">
        <v>400</v>
      </c>
      <c r="H1289" t="s">
        <v>1039</v>
      </c>
      <c r="I1289">
        <v>3591</v>
      </c>
      <c r="J1289" t="s">
        <v>575</v>
      </c>
      <c r="K1289" t="s">
        <v>1262</v>
      </c>
      <c r="L1289">
        <v>2174</v>
      </c>
      <c r="M1289">
        <v>2205</v>
      </c>
      <c r="N1289">
        <v>400</v>
      </c>
      <c r="O1289" t="s">
        <v>1042</v>
      </c>
      <c r="P1289">
        <v>0.87706121804575499</v>
      </c>
      <c r="Q1289">
        <v>0.86614079883831296</v>
      </c>
      <c r="R1289">
        <v>8.0446949821838296E-2</v>
      </c>
      <c r="S1289">
        <v>6.8599738068202298E-2</v>
      </c>
      <c r="T1289">
        <v>1.6658274690825301</v>
      </c>
      <c r="U1289">
        <v>1.6658274690825301</v>
      </c>
      <c r="V1289">
        <v>1.94966188633516</v>
      </c>
      <c r="W1289">
        <v>9.3800000000000008</v>
      </c>
      <c r="X1289">
        <v>0.68</v>
      </c>
      <c r="Y1289">
        <v>298668</v>
      </c>
      <c r="Z1289">
        <v>21333</v>
      </c>
      <c r="AA1289">
        <v>1.06</v>
      </c>
      <c r="AB1289">
        <v>14</v>
      </c>
      <c r="AC1289">
        <v>9</v>
      </c>
      <c r="AD1289">
        <v>5</v>
      </c>
      <c r="AE1289">
        <v>64.290000000000006</v>
      </c>
      <c r="AF1289">
        <v>13</v>
      </c>
      <c r="AG1289">
        <v>7</v>
      </c>
      <c r="AH1289">
        <v>0</v>
      </c>
      <c r="AI1289">
        <v>7</v>
      </c>
    </row>
    <row r="1290" spans="1:35" x14ac:dyDescent="0.2">
      <c r="A1290" s="102">
        <v>2132</v>
      </c>
      <c r="B1290">
        <v>1969</v>
      </c>
      <c r="C1290" t="s">
        <v>1323</v>
      </c>
      <c r="D1290" t="s">
        <v>1049</v>
      </c>
      <c r="E1290">
        <v>1720</v>
      </c>
      <c r="F1290">
        <v>1714</v>
      </c>
      <c r="G1290">
        <v>600</v>
      </c>
      <c r="H1290" t="s">
        <v>1039</v>
      </c>
      <c r="I1290">
        <v>4634</v>
      </c>
      <c r="J1290" t="s">
        <v>62</v>
      </c>
      <c r="K1290" t="s">
        <v>1062</v>
      </c>
      <c r="L1290">
        <v>2016</v>
      </c>
      <c r="M1290">
        <v>1993</v>
      </c>
      <c r="N1290">
        <v>500</v>
      </c>
      <c r="O1290" t="s">
        <v>1042</v>
      </c>
      <c r="P1290">
        <v>0.95529980514049495</v>
      </c>
      <c r="Q1290">
        <v>0.91470804983147702</v>
      </c>
      <c r="R1290">
        <v>1.6665015637541799E-2</v>
      </c>
      <c r="S1290">
        <v>9.5584869042761894E-2</v>
      </c>
      <c r="T1290">
        <v>1.2655600607161701</v>
      </c>
      <c r="U1290">
        <v>1.2655600607161701</v>
      </c>
      <c r="V1290">
        <v>1.0426231648361699</v>
      </c>
      <c r="W1290">
        <v>6.17</v>
      </c>
      <c r="X1290">
        <v>3.2</v>
      </c>
      <c r="Y1290">
        <v>298592</v>
      </c>
      <c r="Z1290">
        <v>14930</v>
      </c>
      <c r="AA1290">
        <v>0.75</v>
      </c>
      <c r="AB1290">
        <v>20</v>
      </c>
      <c r="AC1290">
        <v>12</v>
      </c>
      <c r="AD1290">
        <v>8</v>
      </c>
      <c r="AE1290">
        <v>60</v>
      </c>
      <c r="AF1290">
        <v>14</v>
      </c>
      <c r="AG1290">
        <v>8</v>
      </c>
      <c r="AH1290">
        <v>4</v>
      </c>
      <c r="AI1290">
        <v>8</v>
      </c>
    </row>
    <row r="1291" spans="1:35" x14ac:dyDescent="0.2">
      <c r="A1291" s="102">
        <v>2165</v>
      </c>
      <c r="B1291">
        <v>2127</v>
      </c>
      <c r="C1291" t="s">
        <v>1172</v>
      </c>
      <c r="D1291" t="s">
        <v>1052</v>
      </c>
      <c r="E1291">
        <v>3650</v>
      </c>
      <c r="F1291">
        <v>3660</v>
      </c>
      <c r="G1291">
        <v>300</v>
      </c>
      <c r="H1291" t="s">
        <v>1039</v>
      </c>
      <c r="I1291">
        <v>6952</v>
      </c>
      <c r="J1291" t="s">
        <v>395</v>
      </c>
      <c r="K1291" t="s">
        <v>1044</v>
      </c>
      <c r="L1291">
        <v>1689</v>
      </c>
      <c r="M1291">
        <v>1695</v>
      </c>
      <c r="N1291">
        <v>600</v>
      </c>
      <c r="O1291" t="s">
        <v>1042</v>
      </c>
      <c r="P1291">
        <v>0.83701093053601805</v>
      </c>
      <c r="Q1291">
        <v>0.91387291830866102</v>
      </c>
      <c r="R1291">
        <v>0.253358788392755</v>
      </c>
      <c r="S1291">
        <v>5.6399076149594497E-4</v>
      </c>
      <c r="T1291">
        <v>1.76228346456431</v>
      </c>
      <c r="U1291">
        <v>1.76228346456431</v>
      </c>
      <c r="V1291">
        <v>1.9571520885340701</v>
      </c>
      <c r="W1291">
        <v>11.64</v>
      </c>
      <c r="X1291">
        <v>7.38</v>
      </c>
      <c r="Y1291">
        <v>298575</v>
      </c>
      <c r="Z1291">
        <v>13572</v>
      </c>
      <c r="AA1291">
        <v>0.79</v>
      </c>
      <c r="AB1291">
        <v>22</v>
      </c>
      <c r="AC1291">
        <v>12</v>
      </c>
      <c r="AD1291">
        <v>10</v>
      </c>
      <c r="AE1291">
        <v>54.55</v>
      </c>
      <c r="AF1291">
        <v>10</v>
      </c>
      <c r="AG1291">
        <v>11</v>
      </c>
      <c r="AH1291">
        <v>8</v>
      </c>
      <c r="AI1291">
        <v>3</v>
      </c>
    </row>
    <row r="1292" spans="1:35" x14ac:dyDescent="0.2">
      <c r="A1292" s="102">
        <v>1148</v>
      </c>
      <c r="B1292">
        <v>3407</v>
      </c>
      <c r="C1292" t="s">
        <v>1132</v>
      </c>
      <c r="D1292" t="s">
        <v>1062</v>
      </c>
      <c r="E1292">
        <v>756</v>
      </c>
      <c r="F1292">
        <v>766.6</v>
      </c>
      <c r="G1292">
        <v>1300</v>
      </c>
      <c r="H1292" t="s">
        <v>1042</v>
      </c>
      <c r="I1292">
        <v>7453</v>
      </c>
      <c r="J1292" t="s">
        <v>50</v>
      </c>
      <c r="K1292" t="s">
        <v>1063</v>
      </c>
      <c r="L1292">
        <v>1396</v>
      </c>
      <c r="M1292">
        <v>1429</v>
      </c>
      <c r="N1292">
        <v>700</v>
      </c>
      <c r="O1292" t="s">
        <v>1039</v>
      </c>
      <c r="P1292">
        <v>0.95477000635754605</v>
      </c>
      <c r="Q1292">
        <v>0.93556700283971295</v>
      </c>
      <c r="R1292">
        <v>2.2031529728304099E-2</v>
      </c>
      <c r="S1292">
        <v>7.7629592851604798E-2</v>
      </c>
      <c r="T1292">
        <v>-2.1123481553715999</v>
      </c>
      <c r="U1292">
        <v>2.1123481553715999</v>
      </c>
      <c r="V1292">
        <v>2.00317882527944</v>
      </c>
      <c r="W1292">
        <v>-14.08</v>
      </c>
      <c r="X1292">
        <v>0.37</v>
      </c>
      <c r="Y1292">
        <v>298529</v>
      </c>
      <c r="Z1292">
        <v>19902</v>
      </c>
      <c r="AA1292">
        <v>0.99</v>
      </c>
      <c r="AB1292">
        <v>15</v>
      </c>
      <c r="AC1292">
        <v>8</v>
      </c>
      <c r="AD1292">
        <v>7</v>
      </c>
      <c r="AE1292">
        <v>53.33</v>
      </c>
      <c r="AF1292">
        <v>12</v>
      </c>
      <c r="AG1292">
        <v>5</v>
      </c>
      <c r="AH1292">
        <v>5</v>
      </c>
      <c r="AI1292">
        <v>5</v>
      </c>
    </row>
    <row r="1293" spans="1:35" x14ac:dyDescent="0.2">
      <c r="A1293" s="102">
        <v>3629</v>
      </c>
      <c r="B1293">
        <v>6448</v>
      </c>
      <c r="C1293" t="s">
        <v>397</v>
      </c>
      <c r="D1293" t="s">
        <v>1044</v>
      </c>
      <c r="E1293">
        <v>1859</v>
      </c>
      <c r="F1293">
        <v>1924</v>
      </c>
      <c r="G1293">
        <v>500</v>
      </c>
      <c r="H1293" t="s">
        <v>1039</v>
      </c>
      <c r="I1293">
        <v>7752</v>
      </c>
      <c r="J1293" t="s">
        <v>696</v>
      </c>
      <c r="K1293" t="s">
        <v>1044</v>
      </c>
      <c r="L1293">
        <v>747</v>
      </c>
      <c r="M1293">
        <v>773</v>
      </c>
      <c r="N1293">
        <v>1200</v>
      </c>
      <c r="O1293" t="s">
        <v>1042</v>
      </c>
      <c r="P1293">
        <v>0.83748487345334</v>
      </c>
      <c r="Q1293">
        <v>0.87603527545579096</v>
      </c>
      <c r="R1293">
        <v>0.46041374538547702</v>
      </c>
      <c r="S1293">
        <v>7.4645692930950899E-2</v>
      </c>
      <c r="T1293">
        <v>1.5468176066838699</v>
      </c>
      <c r="U1293">
        <v>1.5468176066838699</v>
      </c>
      <c r="V1293">
        <v>1.15296624393578</v>
      </c>
      <c r="W1293">
        <v>16.71</v>
      </c>
      <c r="X1293">
        <v>3.58</v>
      </c>
      <c r="Y1293">
        <v>298347</v>
      </c>
      <c r="Z1293">
        <v>12431</v>
      </c>
      <c r="AA1293">
        <v>0.53</v>
      </c>
      <c r="AB1293">
        <v>24</v>
      </c>
      <c r="AC1293">
        <v>14</v>
      </c>
      <c r="AD1293">
        <v>10</v>
      </c>
      <c r="AE1293">
        <v>58.33</v>
      </c>
      <c r="AF1293">
        <v>12</v>
      </c>
      <c r="AG1293">
        <v>12</v>
      </c>
      <c r="AH1293">
        <v>5</v>
      </c>
      <c r="AI1293">
        <v>7</v>
      </c>
    </row>
    <row r="1294" spans="1:35" x14ac:dyDescent="0.2">
      <c r="A1294" s="102">
        <v>4773</v>
      </c>
      <c r="B1294">
        <v>1835</v>
      </c>
      <c r="C1294" t="s">
        <v>926</v>
      </c>
      <c r="D1294" t="s">
        <v>1049</v>
      </c>
      <c r="E1294">
        <v>2769</v>
      </c>
      <c r="F1294">
        <v>2780</v>
      </c>
      <c r="G1294">
        <v>300</v>
      </c>
      <c r="H1294" t="s">
        <v>1042</v>
      </c>
      <c r="I1294">
        <v>6902</v>
      </c>
      <c r="J1294" t="s">
        <v>665</v>
      </c>
      <c r="K1294" t="s">
        <v>1055</v>
      </c>
      <c r="L1294">
        <v>3750</v>
      </c>
      <c r="M1294">
        <v>3865</v>
      </c>
      <c r="N1294">
        <v>200</v>
      </c>
      <c r="O1294" t="s">
        <v>1039</v>
      </c>
      <c r="P1294">
        <v>0.63133637949136301</v>
      </c>
      <c r="Q1294">
        <v>0.83767201750937703</v>
      </c>
      <c r="R1294">
        <v>1.21949622804455E-2</v>
      </c>
      <c r="S1294">
        <v>9.53824050852577E-3</v>
      </c>
      <c r="T1294">
        <v>-0.28769954982990797</v>
      </c>
      <c r="U1294">
        <v>0.28769954982990797</v>
      </c>
      <c r="V1294">
        <v>6.5788165639431698E-2</v>
      </c>
      <c r="W1294">
        <v>-2.52</v>
      </c>
      <c r="X1294">
        <v>7.89</v>
      </c>
      <c r="Y1294">
        <v>298293</v>
      </c>
      <c r="Z1294">
        <v>17547</v>
      </c>
      <c r="AA1294">
        <v>1.1000000000000001</v>
      </c>
      <c r="AB1294">
        <v>17</v>
      </c>
      <c r="AC1294">
        <v>10</v>
      </c>
      <c r="AD1294">
        <v>7</v>
      </c>
      <c r="AE1294">
        <v>58.82</v>
      </c>
      <c r="AF1294">
        <v>11</v>
      </c>
      <c r="AG1294">
        <v>10</v>
      </c>
      <c r="AH1294">
        <v>4</v>
      </c>
      <c r="AI1294">
        <v>3</v>
      </c>
    </row>
    <row r="1295" spans="1:35" x14ac:dyDescent="0.2">
      <c r="A1295" s="102">
        <v>515</v>
      </c>
      <c r="B1295">
        <v>1941</v>
      </c>
      <c r="C1295" t="s">
        <v>1339</v>
      </c>
      <c r="D1295" t="s">
        <v>1049</v>
      </c>
      <c r="E1295">
        <v>2200</v>
      </c>
      <c r="F1295">
        <v>2220</v>
      </c>
      <c r="G1295">
        <v>400</v>
      </c>
      <c r="H1295" t="s">
        <v>1042</v>
      </c>
      <c r="I1295">
        <v>3116</v>
      </c>
      <c r="J1295" t="s">
        <v>1179</v>
      </c>
      <c r="K1295" t="s">
        <v>1055</v>
      </c>
      <c r="L1295">
        <v>1350</v>
      </c>
      <c r="M1295">
        <v>1380</v>
      </c>
      <c r="N1295">
        <v>600</v>
      </c>
      <c r="O1295" t="s">
        <v>1039</v>
      </c>
      <c r="P1295">
        <v>0.92611373468464997</v>
      </c>
      <c r="Q1295">
        <v>0.95124634644266204</v>
      </c>
      <c r="R1295">
        <v>1.08179997291408E-2</v>
      </c>
      <c r="S1295" s="15">
        <v>8.6585527641036601E-5</v>
      </c>
      <c r="T1295">
        <v>-0.14345430150909999</v>
      </c>
      <c r="U1295">
        <v>0.14345430150909999</v>
      </c>
      <c r="V1295">
        <v>0.30866862950307</v>
      </c>
      <c r="W1295">
        <v>-0.95</v>
      </c>
      <c r="X1295">
        <v>6.76</v>
      </c>
      <c r="Y1295">
        <v>298100</v>
      </c>
      <c r="Z1295">
        <v>12961</v>
      </c>
      <c r="AA1295">
        <v>0.7</v>
      </c>
      <c r="AB1295">
        <v>23</v>
      </c>
      <c r="AC1295">
        <v>15</v>
      </c>
      <c r="AD1295">
        <v>8</v>
      </c>
      <c r="AE1295">
        <v>65.22</v>
      </c>
      <c r="AF1295">
        <v>10</v>
      </c>
      <c r="AG1295">
        <v>10</v>
      </c>
      <c r="AH1295">
        <v>6</v>
      </c>
      <c r="AI1295">
        <v>7</v>
      </c>
    </row>
    <row r="1296" spans="1:35" x14ac:dyDescent="0.2">
      <c r="A1296" s="102">
        <v>676</v>
      </c>
      <c r="B1296">
        <v>1417</v>
      </c>
      <c r="C1296" t="s">
        <v>1777</v>
      </c>
      <c r="D1296" t="s">
        <v>1049</v>
      </c>
      <c r="E1296">
        <v>1422</v>
      </c>
      <c r="F1296">
        <v>1449</v>
      </c>
      <c r="G1296">
        <v>700</v>
      </c>
      <c r="H1296" t="s">
        <v>1039</v>
      </c>
      <c r="I1296">
        <v>3087</v>
      </c>
      <c r="J1296" t="s">
        <v>1255</v>
      </c>
      <c r="K1296" t="s">
        <v>1063</v>
      </c>
      <c r="L1296">
        <v>1730</v>
      </c>
      <c r="M1296">
        <v>1777</v>
      </c>
      <c r="N1296">
        <v>600</v>
      </c>
      <c r="O1296" t="s">
        <v>1042</v>
      </c>
      <c r="P1296">
        <v>0.88422817510951501</v>
      </c>
      <c r="Q1296">
        <v>0.94620811897572499</v>
      </c>
      <c r="R1296">
        <v>8.44634690937002E-2</v>
      </c>
      <c r="S1296">
        <v>4.2793793876157596E-3</v>
      </c>
      <c r="T1296">
        <v>0.71259343802142805</v>
      </c>
      <c r="U1296">
        <v>0.71259343802142805</v>
      </c>
      <c r="V1296">
        <v>1.6249082254945899</v>
      </c>
      <c r="W1296">
        <v>2.97</v>
      </c>
      <c r="X1296">
        <v>4.87</v>
      </c>
      <c r="Y1296">
        <v>297888</v>
      </c>
      <c r="Z1296">
        <v>12412</v>
      </c>
      <c r="AA1296">
        <v>0.63</v>
      </c>
      <c r="AB1296">
        <v>24</v>
      </c>
      <c r="AC1296">
        <v>16</v>
      </c>
      <c r="AD1296">
        <v>8</v>
      </c>
      <c r="AE1296">
        <v>66.67</v>
      </c>
      <c r="AF1296">
        <v>13</v>
      </c>
      <c r="AG1296">
        <v>8</v>
      </c>
      <c r="AH1296">
        <v>4</v>
      </c>
      <c r="AI1296">
        <v>12</v>
      </c>
    </row>
    <row r="1297" spans="1:35" x14ac:dyDescent="0.2">
      <c r="A1297" s="102">
        <v>3042</v>
      </c>
      <c r="B1297">
        <v>4540</v>
      </c>
      <c r="C1297" t="s">
        <v>1370</v>
      </c>
      <c r="D1297" t="s">
        <v>1060</v>
      </c>
      <c r="E1297">
        <v>3000</v>
      </c>
      <c r="F1297">
        <v>2950</v>
      </c>
      <c r="G1297">
        <v>300</v>
      </c>
      <c r="H1297" t="s">
        <v>1039</v>
      </c>
      <c r="I1297">
        <v>9076</v>
      </c>
      <c r="J1297" t="s">
        <v>780</v>
      </c>
      <c r="K1297" t="s">
        <v>1125</v>
      </c>
      <c r="L1297">
        <v>1296</v>
      </c>
      <c r="M1297">
        <v>1310</v>
      </c>
      <c r="N1297">
        <v>700</v>
      </c>
      <c r="O1297" t="s">
        <v>1042</v>
      </c>
      <c r="P1297">
        <v>0.78540923016578501</v>
      </c>
      <c r="Q1297">
        <v>0.89263606277628604</v>
      </c>
      <c r="R1297">
        <v>0.48386069409950999</v>
      </c>
      <c r="S1297">
        <v>2.3670075298801601E-3</v>
      </c>
      <c r="T1297">
        <v>8.0441122010887406E-2</v>
      </c>
      <c r="U1297">
        <v>8.0441122010887406E-2</v>
      </c>
      <c r="V1297">
        <v>0.16275335317150599</v>
      </c>
      <c r="W1297">
        <v>0.42</v>
      </c>
      <c r="X1297">
        <v>3.62</v>
      </c>
      <c r="Y1297">
        <v>297851</v>
      </c>
      <c r="Z1297">
        <v>16547</v>
      </c>
      <c r="AA1297">
        <v>0.76</v>
      </c>
      <c r="AB1297">
        <v>18</v>
      </c>
      <c r="AC1297">
        <v>12</v>
      </c>
      <c r="AD1297">
        <v>6</v>
      </c>
      <c r="AE1297">
        <v>66.67</v>
      </c>
      <c r="AF1297">
        <v>8</v>
      </c>
      <c r="AG1297">
        <v>10</v>
      </c>
      <c r="AH1297">
        <v>6</v>
      </c>
      <c r="AI1297">
        <v>2</v>
      </c>
    </row>
    <row r="1298" spans="1:35" x14ac:dyDescent="0.2">
      <c r="A1298" s="102">
        <v>1112</v>
      </c>
      <c r="B1298">
        <v>1332</v>
      </c>
      <c r="C1298" t="s">
        <v>1358</v>
      </c>
      <c r="D1298" t="s">
        <v>1123</v>
      </c>
      <c r="E1298">
        <v>475</v>
      </c>
      <c r="F1298">
        <v>479</v>
      </c>
      <c r="G1298">
        <v>2200</v>
      </c>
      <c r="H1298" t="s">
        <v>1042</v>
      </c>
      <c r="I1298">
        <v>3865</v>
      </c>
      <c r="J1298" t="s">
        <v>990</v>
      </c>
      <c r="K1298" t="s">
        <v>1206</v>
      </c>
      <c r="L1298">
        <v>424</v>
      </c>
      <c r="M1298">
        <v>431</v>
      </c>
      <c r="N1298">
        <v>2400</v>
      </c>
      <c r="O1298" t="s">
        <v>1039</v>
      </c>
      <c r="P1298">
        <v>0.91063573034547796</v>
      </c>
      <c r="Q1298">
        <v>0.93652033468037399</v>
      </c>
      <c r="R1298">
        <v>0.155452367184549</v>
      </c>
      <c r="S1298">
        <v>8.5394286915203496E-3</v>
      </c>
      <c r="T1298">
        <v>-1.25891528467776</v>
      </c>
      <c r="U1298">
        <v>1.25891528467776</v>
      </c>
      <c r="V1298">
        <v>0.87389512647697098</v>
      </c>
      <c r="W1298">
        <v>-6.68</v>
      </c>
      <c r="X1298">
        <v>1.84</v>
      </c>
      <c r="Y1298">
        <v>297549</v>
      </c>
      <c r="Z1298">
        <v>14877</v>
      </c>
      <c r="AA1298">
        <v>0.69</v>
      </c>
      <c r="AB1298">
        <v>20</v>
      </c>
      <c r="AC1298">
        <v>13</v>
      </c>
      <c r="AD1298">
        <v>7</v>
      </c>
      <c r="AE1298">
        <v>65</v>
      </c>
      <c r="AF1298">
        <v>11</v>
      </c>
      <c r="AG1298">
        <v>10</v>
      </c>
      <c r="AH1298">
        <v>4</v>
      </c>
      <c r="AI1298">
        <v>6</v>
      </c>
    </row>
    <row r="1299" spans="1:35" x14ac:dyDescent="0.2">
      <c r="A1299" s="102">
        <v>1232</v>
      </c>
      <c r="B1299">
        <v>5713</v>
      </c>
      <c r="C1299" t="s">
        <v>1261</v>
      </c>
      <c r="D1299" t="s">
        <v>1053</v>
      </c>
      <c r="E1299">
        <v>2810.5</v>
      </c>
      <c r="F1299">
        <v>2868</v>
      </c>
      <c r="G1299">
        <v>200</v>
      </c>
      <c r="H1299" t="s">
        <v>1039</v>
      </c>
      <c r="I1299">
        <v>6201</v>
      </c>
      <c r="J1299" t="s">
        <v>1329</v>
      </c>
      <c r="K1299" t="s">
        <v>1055</v>
      </c>
      <c r="L1299">
        <v>5390</v>
      </c>
      <c r="M1299">
        <v>5510</v>
      </c>
      <c r="N1299">
        <v>100</v>
      </c>
      <c r="O1299" t="s">
        <v>1042</v>
      </c>
      <c r="P1299">
        <v>0.94796378254611602</v>
      </c>
      <c r="Q1299">
        <v>0.93347414456210998</v>
      </c>
      <c r="R1299">
        <v>0.100203266845491</v>
      </c>
      <c r="S1299">
        <v>2.56375483948664E-2</v>
      </c>
      <c r="T1299">
        <v>1.30922157935183</v>
      </c>
      <c r="U1299">
        <v>1.30922157935183</v>
      </c>
      <c r="V1299">
        <v>0.843984656330382</v>
      </c>
      <c r="W1299">
        <v>7.55</v>
      </c>
      <c r="X1299">
        <v>4.0999999999999996</v>
      </c>
      <c r="Y1299">
        <v>297500</v>
      </c>
      <c r="Z1299">
        <v>42500</v>
      </c>
      <c r="AA1299">
        <v>2.31</v>
      </c>
      <c r="AB1299">
        <v>7</v>
      </c>
      <c r="AC1299">
        <v>6</v>
      </c>
      <c r="AD1299">
        <v>1</v>
      </c>
      <c r="AE1299">
        <v>85.71</v>
      </c>
      <c r="AF1299">
        <v>8</v>
      </c>
      <c r="AG1299">
        <v>4</v>
      </c>
      <c r="AH1299">
        <v>1</v>
      </c>
      <c r="AI1299">
        <v>2</v>
      </c>
    </row>
    <row r="1300" spans="1:35" x14ac:dyDescent="0.2">
      <c r="A1300" s="102">
        <v>3561</v>
      </c>
      <c r="B1300">
        <v>5423</v>
      </c>
      <c r="C1300" t="s">
        <v>1670</v>
      </c>
      <c r="D1300" t="s">
        <v>1081</v>
      </c>
      <c r="E1300">
        <v>767</v>
      </c>
      <c r="F1300">
        <v>776</v>
      </c>
      <c r="G1300">
        <v>1100</v>
      </c>
      <c r="H1300" t="s">
        <v>1039</v>
      </c>
      <c r="I1300">
        <v>7276</v>
      </c>
      <c r="J1300" t="s">
        <v>1079</v>
      </c>
      <c r="K1300" t="s">
        <v>1044</v>
      </c>
      <c r="L1300">
        <v>4060</v>
      </c>
      <c r="M1300">
        <v>4170</v>
      </c>
      <c r="N1300">
        <v>200</v>
      </c>
      <c r="O1300" t="s">
        <v>1042</v>
      </c>
      <c r="P1300">
        <v>0.79143363822823098</v>
      </c>
      <c r="Q1300">
        <v>0.87776640613784396</v>
      </c>
      <c r="R1300">
        <v>7.5196958777218603E-2</v>
      </c>
      <c r="S1300">
        <v>9.5000267594582098E-3</v>
      </c>
      <c r="T1300">
        <v>0.65666927694083799</v>
      </c>
      <c r="U1300">
        <v>0.65666927694083799</v>
      </c>
      <c r="V1300">
        <v>0.980974279206551</v>
      </c>
      <c r="W1300">
        <v>5.36</v>
      </c>
      <c r="X1300">
        <v>2.35</v>
      </c>
      <c r="Y1300">
        <v>297324</v>
      </c>
      <c r="Z1300">
        <v>14158</v>
      </c>
      <c r="AA1300">
        <v>0.71</v>
      </c>
      <c r="AB1300">
        <v>21</v>
      </c>
      <c r="AC1300">
        <v>14</v>
      </c>
      <c r="AD1300">
        <v>7</v>
      </c>
      <c r="AE1300">
        <v>66.67</v>
      </c>
      <c r="AF1300">
        <v>8</v>
      </c>
      <c r="AG1300">
        <v>13</v>
      </c>
      <c r="AH1300">
        <v>6</v>
      </c>
      <c r="AI1300">
        <v>2</v>
      </c>
    </row>
    <row r="1301" spans="1:35" x14ac:dyDescent="0.2">
      <c r="A1301" s="102">
        <v>4522</v>
      </c>
      <c r="B1301">
        <v>6506</v>
      </c>
      <c r="C1301" t="s">
        <v>1156</v>
      </c>
      <c r="D1301" t="s">
        <v>1044</v>
      </c>
      <c r="E1301">
        <v>3550</v>
      </c>
      <c r="F1301">
        <v>3520</v>
      </c>
      <c r="G1301">
        <v>300</v>
      </c>
      <c r="H1301" t="s">
        <v>1039</v>
      </c>
      <c r="I1301">
        <v>7186</v>
      </c>
      <c r="J1301" t="s">
        <v>490</v>
      </c>
      <c r="K1301" t="s">
        <v>1083</v>
      </c>
      <c r="L1301">
        <v>325</v>
      </c>
      <c r="M1301">
        <v>326</v>
      </c>
      <c r="N1301">
        <v>3200</v>
      </c>
      <c r="O1301" t="s">
        <v>1042</v>
      </c>
      <c r="P1301">
        <v>0.837919675785333</v>
      </c>
      <c r="Q1301">
        <v>0.84664548093221303</v>
      </c>
      <c r="R1301">
        <v>0.41648314631136502</v>
      </c>
      <c r="S1301">
        <v>7.2183026766863098E-2</v>
      </c>
      <c r="T1301">
        <v>1.9999458594027599</v>
      </c>
      <c r="U1301">
        <v>1.9999458594027599</v>
      </c>
      <c r="V1301">
        <v>2.0796589747835599</v>
      </c>
      <c r="W1301">
        <v>12.12</v>
      </c>
      <c r="X1301">
        <v>1.21</v>
      </c>
      <c r="Y1301">
        <v>297288</v>
      </c>
      <c r="Z1301">
        <v>14864</v>
      </c>
      <c r="AA1301">
        <v>0.86</v>
      </c>
      <c r="AB1301">
        <v>20</v>
      </c>
      <c r="AC1301">
        <v>11</v>
      </c>
      <c r="AD1301">
        <v>9</v>
      </c>
      <c r="AE1301">
        <v>55</v>
      </c>
      <c r="AF1301">
        <v>9</v>
      </c>
      <c r="AG1301">
        <v>9</v>
      </c>
      <c r="AH1301">
        <v>8</v>
      </c>
      <c r="AI1301">
        <v>3</v>
      </c>
    </row>
    <row r="1302" spans="1:35" x14ac:dyDescent="0.2">
      <c r="A1302" s="102">
        <v>1684</v>
      </c>
      <c r="B1302">
        <v>1662</v>
      </c>
      <c r="C1302" t="s">
        <v>510</v>
      </c>
      <c r="D1302" t="s">
        <v>1202</v>
      </c>
      <c r="E1302">
        <v>1914</v>
      </c>
      <c r="F1302">
        <v>1898</v>
      </c>
      <c r="G1302">
        <v>400</v>
      </c>
      <c r="H1302" t="s">
        <v>1042</v>
      </c>
      <c r="I1302">
        <v>6963</v>
      </c>
      <c r="J1302" t="s">
        <v>1569</v>
      </c>
      <c r="K1302" t="s">
        <v>1044</v>
      </c>
      <c r="L1302">
        <v>6970</v>
      </c>
      <c r="M1302">
        <v>7130</v>
      </c>
      <c r="N1302">
        <v>100</v>
      </c>
      <c r="O1302" t="s">
        <v>1039</v>
      </c>
      <c r="P1302">
        <v>0.95110332873335302</v>
      </c>
      <c r="Q1302">
        <v>0.92417923867618001</v>
      </c>
      <c r="R1302">
        <v>5.12584022188151E-2</v>
      </c>
      <c r="S1302">
        <v>6.6508736092137496E-3</v>
      </c>
      <c r="T1302">
        <v>-1.9738990929045399</v>
      </c>
      <c r="U1302">
        <v>1.9738990929045399</v>
      </c>
      <c r="V1302">
        <v>1.6930546072367401</v>
      </c>
      <c r="W1302">
        <v>-16.52</v>
      </c>
      <c r="X1302">
        <v>6.48</v>
      </c>
      <c r="Y1302">
        <v>297266</v>
      </c>
      <c r="Z1302">
        <v>18579</v>
      </c>
      <c r="AA1302">
        <v>1.19</v>
      </c>
      <c r="AB1302">
        <v>16</v>
      </c>
      <c r="AC1302">
        <v>9</v>
      </c>
      <c r="AD1302">
        <v>7</v>
      </c>
      <c r="AE1302">
        <v>56.25</v>
      </c>
      <c r="AF1302">
        <v>10</v>
      </c>
      <c r="AG1302">
        <v>9</v>
      </c>
      <c r="AH1302">
        <v>7</v>
      </c>
      <c r="AI1302">
        <v>0</v>
      </c>
    </row>
    <row r="1303" spans="1:35" x14ac:dyDescent="0.2">
      <c r="A1303" s="102">
        <v>883</v>
      </c>
      <c r="B1303">
        <v>1417</v>
      </c>
      <c r="C1303" t="s">
        <v>1777</v>
      </c>
      <c r="D1303" t="s">
        <v>1049</v>
      </c>
      <c r="E1303">
        <v>1422</v>
      </c>
      <c r="F1303">
        <v>1449</v>
      </c>
      <c r="G1303">
        <v>700</v>
      </c>
      <c r="H1303" t="s">
        <v>1039</v>
      </c>
      <c r="I1303">
        <v>4676</v>
      </c>
      <c r="J1303" t="s">
        <v>1394</v>
      </c>
      <c r="K1303" t="s">
        <v>1041</v>
      </c>
      <c r="L1303">
        <v>1100</v>
      </c>
      <c r="M1303">
        <v>1112</v>
      </c>
      <c r="N1303">
        <v>900</v>
      </c>
      <c r="O1303" t="s">
        <v>1042</v>
      </c>
      <c r="P1303">
        <v>0.861580538727856</v>
      </c>
      <c r="Q1303">
        <v>0.94112502018215605</v>
      </c>
      <c r="R1303">
        <v>0.25023481426922001</v>
      </c>
      <c r="S1303">
        <v>7.9170002791477592E-3</v>
      </c>
      <c r="T1303">
        <v>1.4941913800939199</v>
      </c>
      <c r="U1303">
        <v>1.4941913800939199</v>
      </c>
      <c r="V1303">
        <v>1.7757679278474301</v>
      </c>
      <c r="W1303">
        <v>9.99</v>
      </c>
      <c r="X1303">
        <v>1.33</v>
      </c>
      <c r="Y1303">
        <v>297052</v>
      </c>
      <c r="Z1303">
        <v>12915</v>
      </c>
      <c r="AA1303">
        <v>0.68</v>
      </c>
      <c r="AB1303">
        <v>23</v>
      </c>
      <c r="AC1303">
        <v>14</v>
      </c>
      <c r="AD1303">
        <v>9</v>
      </c>
      <c r="AE1303">
        <v>60.87</v>
      </c>
      <c r="AF1303">
        <v>12</v>
      </c>
      <c r="AG1303">
        <v>9</v>
      </c>
      <c r="AH1303">
        <v>2</v>
      </c>
      <c r="AI1303">
        <v>12</v>
      </c>
    </row>
    <row r="1304" spans="1:35" x14ac:dyDescent="0.2">
      <c r="A1304" s="102">
        <v>6</v>
      </c>
      <c r="B1304">
        <v>6113</v>
      </c>
      <c r="C1304" t="s">
        <v>1297</v>
      </c>
      <c r="D1304" t="s">
        <v>1051</v>
      </c>
      <c r="E1304">
        <v>985</v>
      </c>
      <c r="F1304">
        <v>981</v>
      </c>
      <c r="G1304">
        <v>1100</v>
      </c>
      <c r="H1304" t="s">
        <v>1042</v>
      </c>
      <c r="I1304">
        <v>6301</v>
      </c>
      <c r="J1304" t="s">
        <v>52</v>
      </c>
      <c r="K1304" t="s">
        <v>1051</v>
      </c>
      <c r="L1304">
        <v>2070</v>
      </c>
      <c r="M1304">
        <v>2099</v>
      </c>
      <c r="N1304">
        <v>500</v>
      </c>
      <c r="O1304" t="s">
        <v>1039</v>
      </c>
      <c r="P1304">
        <v>0.96833257591501798</v>
      </c>
      <c r="Q1304">
        <v>0.982965292525534</v>
      </c>
      <c r="R1304">
        <v>0.15154058012871999</v>
      </c>
      <c r="S1304" s="15">
        <v>7.3430591860948997E-5</v>
      </c>
      <c r="T1304">
        <v>-0.33461664973703797</v>
      </c>
      <c r="U1304">
        <v>0.33461664973703797</v>
      </c>
      <c r="V1304">
        <v>0.50149366578899301</v>
      </c>
      <c r="W1304">
        <v>-0.97</v>
      </c>
      <c r="X1304">
        <v>2.82</v>
      </c>
      <c r="Y1304">
        <v>296883</v>
      </c>
      <c r="Z1304">
        <v>18555</v>
      </c>
      <c r="AA1304">
        <v>0.95</v>
      </c>
      <c r="AB1304">
        <v>16</v>
      </c>
      <c r="AC1304">
        <v>10</v>
      </c>
      <c r="AD1304">
        <v>6</v>
      </c>
      <c r="AE1304">
        <v>62.5</v>
      </c>
      <c r="AF1304">
        <v>13</v>
      </c>
      <c r="AG1304">
        <v>5</v>
      </c>
      <c r="AH1304">
        <v>1</v>
      </c>
      <c r="AI1304">
        <v>10</v>
      </c>
    </row>
    <row r="1305" spans="1:35" x14ac:dyDescent="0.2">
      <c r="A1305" s="102">
        <v>2238</v>
      </c>
      <c r="B1305">
        <v>3401</v>
      </c>
      <c r="C1305" t="s">
        <v>570</v>
      </c>
      <c r="D1305" t="s">
        <v>1262</v>
      </c>
      <c r="E1305">
        <v>1662</v>
      </c>
      <c r="F1305">
        <v>1688</v>
      </c>
      <c r="G1305">
        <v>600</v>
      </c>
      <c r="H1305" t="s">
        <v>1042</v>
      </c>
      <c r="I1305">
        <v>6506</v>
      </c>
      <c r="J1305" t="s">
        <v>1156</v>
      </c>
      <c r="K1305" t="s">
        <v>1044</v>
      </c>
      <c r="L1305">
        <v>3550</v>
      </c>
      <c r="M1305">
        <v>3520</v>
      </c>
      <c r="N1305">
        <v>300</v>
      </c>
      <c r="O1305" t="s">
        <v>1039</v>
      </c>
      <c r="P1305">
        <v>0.81728185755518901</v>
      </c>
      <c r="Q1305">
        <v>0.91193783897830205</v>
      </c>
      <c r="R1305">
        <v>0.23360127227491601</v>
      </c>
      <c r="S1305">
        <v>4.0415743851915497E-3</v>
      </c>
      <c r="T1305">
        <v>-1.51978829038718</v>
      </c>
      <c r="U1305">
        <v>1.51978829038718</v>
      </c>
      <c r="V1305">
        <v>1.5073749999506001</v>
      </c>
      <c r="W1305">
        <v>-13.89</v>
      </c>
      <c r="X1305">
        <v>4.09</v>
      </c>
      <c r="Y1305">
        <v>296877</v>
      </c>
      <c r="Z1305">
        <v>13494</v>
      </c>
      <c r="AA1305">
        <v>0.69</v>
      </c>
      <c r="AB1305">
        <v>22</v>
      </c>
      <c r="AC1305">
        <v>13</v>
      </c>
      <c r="AD1305">
        <v>9</v>
      </c>
      <c r="AE1305">
        <v>59.09</v>
      </c>
      <c r="AF1305">
        <v>10</v>
      </c>
      <c r="AG1305">
        <v>11</v>
      </c>
      <c r="AH1305">
        <v>7</v>
      </c>
      <c r="AI1305">
        <v>4</v>
      </c>
    </row>
    <row r="1306" spans="1:35" x14ac:dyDescent="0.2">
      <c r="A1306" s="102">
        <v>148</v>
      </c>
      <c r="B1306">
        <v>3231</v>
      </c>
      <c r="C1306" t="s">
        <v>398</v>
      </c>
      <c r="D1306" t="s">
        <v>1059</v>
      </c>
      <c r="E1306">
        <v>1855</v>
      </c>
      <c r="F1306">
        <v>1901</v>
      </c>
      <c r="G1306">
        <v>500</v>
      </c>
      <c r="H1306" t="s">
        <v>1039</v>
      </c>
      <c r="I1306">
        <v>8002</v>
      </c>
      <c r="J1306" t="s">
        <v>26</v>
      </c>
      <c r="K1306" t="s">
        <v>1046</v>
      </c>
      <c r="L1306">
        <v>485</v>
      </c>
      <c r="M1306">
        <v>497.5</v>
      </c>
      <c r="N1306">
        <v>1900</v>
      </c>
      <c r="O1306" t="s">
        <v>1042</v>
      </c>
      <c r="P1306">
        <v>0.96796262976034797</v>
      </c>
      <c r="Q1306">
        <v>0.965251761147775</v>
      </c>
      <c r="R1306">
        <v>0.165051167961518</v>
      </c>
      <c r="S1306">
        <v>1.4282159226479E-3</v>
      </c>
      <c r="T1306">
        <v>2.4428047903680801</v>
      </c>
      <c r="U1306">
        <v>2.4428047903680801</v>
      </c>
      <c r="V1306">
        <v>3.0243239974837599</v>
      </c>
      <c r="W1306">
        <v>11.44</v>
      </c>
      <c r="X1306">
        <v>0.55000000000000004</v>
      </c>
      <c r="Y1306">
        <v>296846</v>
      </c>
      <c r="Z1306">
        <v>14842</v>
      </c>
      <c r="AA1306">
        <v>0.67</v>
      </c>
      <c r="AB1306">
        <v>20</v>
      </c>
      <c r="AC1306">
        <v>12</v>
      </c>
      <c r="AD1306">
        <v>8</v>
      </c>
      <c r="AE1306">
        <v>60</v>
      </c>
      <c r="AF1306">
        <v>12</v>
      </c>
      <c r="AG1306">
        <v>10</v>
      </c>
      <c r="AH1306">
        <v>4</v>
      </c>
      <c r="AI1306">
        <v>6</v>
      </c>
    </row>
    <row r="1307" spans="1:35" x14ac:dyDescent="0.2">
      <c r="A1307" s="102">
        <v>2419</v>
      </c>
      <c r="B1307">
        <v>1719</v>
      </c>
      <c r="C1307" t="s">
        <v>492</v>
      </c>
      <c r="D1307" t="s">
        <v>1049</v>
      </c>
      <c r="E1307">
        <v>707</v>
      </c>
      <c r="F1307">
        <v>715</v>
      </c>
      <c r="G1307">
        <v>1400</v>
      </c>
      <c r="H1307" t="s">
        <v>1042</v>
      </c>
      <c r="I1307">
        <v>3563</v>
      </c>
      <c r="J1307" t="s">
        <v>1192</v>
      </c>
      <c r="K1307" t="s">
        <v>1063</v>
      </c>
      <c r="L1307">
        <v>1978</v>
      </c>
      <c r="M1307">
        <v>2030</v>
      </c>
      <c r="N1307">
        <v>500</v>
      </c>
      <c r="O1307" t="s">
        <v>1039</v>
      </c>
      <c r="P1307">
        <v>0.92868693481799403</v>
      </c>
      <c r="Q1307">
        <v>0.90776560643522197</v>
      </c>
      <c r="R1307">
        <v>8.9603603869204893E-3</v>
      </c>
      <c r="S1307">
        <v>1.0741857504520501E-2</v>
      </c>
      <c r="T1307">
        <v>-1.9342081305082499</v>
      </c>
      <c r="U1307">
        <v>1.9342081305082499</v>
      </c>
      <c r="V1307">
        <v>1.8768773700377599</v>
      </c>
      <c r="W1307">
        <v>-13.88</v>
      </c>
      <c r="X1307">
        <v>1.38</v>
      </c>
      <c r="Y1307">
        <v>296780</v>
      </c>
      <c r="Z1307">
        <v>17458</v>
      </c>
      <c r="AA1307">
        <v>0.84</v>
      </c>
      <c r="AB1307">
        <v>17</v>
      </c>
      <c r="AC1307">
        <v>11</v>
      </c>
      <c r="AD1307">
        <v>6</v>
      </c>
      <c r="AE1307">
        <v>64.709999999999994</v>
      </c>
      <c r="AF1307">
        <v>9</v>
      </c>
      <c r="AG1307">
        <v>8</v>
      </c>
      <c r="AH1307">
        <v>6</v>
      </c>
      <c r="AI1307">
        <v>3</v>
      </c>
    </row>
    <row r="1308" spans="1:35" x14ac:dyDescent="0.2">
      <c r="A1308" s="102">
        <v>2078</v>
      </c>
      <c r="B1308">
        <v>1605</v>
      </c>
      <c r="C1308" t="s">
        <v>1219</v>
      </c>
      <c r="D1308" t="s">
        <v>1202</v>
      </c>
      <c r="E1308">
        <v>709.5</v>
      </c>
      <c r="F1308">
        <v>697</v>
      </c>
      <c r="G1308">
        <v>1500</v>
      </c>
      <c r="H1308" t="s">
        <v>1042</v>
      </c>
      <c r="I1308">
        <v>6471</v>
      </c>
      <c r="J1308" t="s">
        <v>930</v>
      </c>
      <c r="K1308" t="s">
        <v>1051</v>
      </c>
      <c r="L1308">
        <v>779</v>
      </c>
      <c r="M1308">
        <v>793</v>
      </c>
      <c r="N1308">
        <v>1300</v>
      </c>
      <c r="O1308" t="s">
        <v>1039</v>
      </c>
      <c r="P1308">
        <v>0.92888934470530105</v>
      </c>
      <c r="Q1308">
        <v>0.915917723878376</v>
      </c>
      <c r="R1308">
        <v>0.118682305648893</v>
      </c>
      <c r="S1308">
        <v>5.1573415364868098E-2</v>
      </c>
      <c r="T1308">
        <v>-1.3858046492523199</v>
      </c>
      <c r="U1308">
        <v>1.3858046492523199</v>
      </c>
      <c r="V1308">
        <v>1.17631335770606</v>
      </c>
      <c r="W1308">
        <v>-17.14</v>
      </c>
      <c r="X1308">
        <v>1.42</v>
      </c>
      <c r="Y1308">
        <v>296660</v>
      </c>
      <c r="Z1308">
        <v>14127</v>
      </c>
      <c r="AA1308">
        <v>0.67</v>
      </c>
      <c r="AB1308">
        <v>21</v>
      </c>
      <c r="AC1308">
        <v>15</v>
      </c>
      <c r="AD1308">
        <v>6</v>
      </c>
      <c r="AE1308">
        <v>71.430000000000007</v>
      </c>
      <c r="AF1308">
        <v>14</v>
      </c>
      <c r="AG1308">
        <v>10</v>
      </c>
      <c r="AH1308">
        <v>5</v>
      </c>
      <c r="AI1308">
        <v>6</v>
      </c>
    </row>
    <row r="1309" spans="1:35" x14ac:dyDescent="0.2">
      <c r="A1309" s="102">
        <v>4922</v>
      </c>
      <c r="B1309">
        <v>2296</v>
      </c>
      <c r="C1309" t="s">
        <v>1789</v>
      </c>
      <c r="D1309" t="s">
        <v>1065</v>
      </c>
      <c r="E1309">
        <v>626</v>
      </c>
      <c r="F1309">
        <v>637</v>
      </c>
      <c r="G1309">
        <v>1500</v>
      </c>
      <c r="H1309" t="s">
        <v>1039</v>
      </c>
      <c r="I1309">
        <v>6361</v>
      </c>
      <c r="J1309" t="s">
        <v>649</v>
      </c>
      <c r="K1309" t="s">
        <v>1051</v>
      </c>
      <c r="L1309">
        <v>2420</v>
      </c>
      <c r="M1309">
        <v>2431</v>
      </c>
      <c r="N1309">
        <v>400</v>
      </c>
      <c r="O1309" t="s">
        <v>1042</v>
      </c>
      <c r="P1309">
        <v>0.59650822958443295</v>
      </c>
      <c r="Q1309">
        <v>0.83119599315955095</v>
      </c>
      <c r="R1309">
        <v>0.406261516588733</v>
      </c>
      <c r="S1309">
        <v>4.7824898937725902E-2</v>
      </c>
      <c r="T1309">
        <v>4.7478953487629497E-2</v>
      </c>
      <c r="U1309">
        <v>4.7478953487629497E-2</v>
      </c>
      <c r="V1309">
        <v>2.9783504990724401E-2</v>
      </c>
      <c r="W1309">
        <v>0.67</v>
      </c>
      <c r="X1309">
        <v>1.74</v>
      </c>
      <c r="Y1309">
        <v>296603</v>
      </c>
      <c r="Z1309">
        <v>12358</v>
      </c>
      <c r="AA1309">
        <v>0.59</v>
      </c>
      <c r="AB1309">
        <v>24</v>
      </c>
      <c r="AC1309">
        <v>15</v>
      </c>
      <c r="AD1309">
        <v>9</v>
      </c>
      <c r="AE1309">
        <v>62.5</v>
      </c>
      <c r="AF1309">
        <v>11</v>
      </c>
      <c r="AG1309">
        <v>10</v>
      </c>
      <c r="AH1309">
        <v>5</v>
      </c>
      <c r="AI1309">
        <v>9</v>
      </c>
    </row>
    <row r="1310" spans="1:35" x14ac:dyDescent="0.2">
      <c r="A1310" s="102">
        <v>1671</v>
      </c>
      <c r="B1310">
        <v>3632</v>
      </c>
      <c r="C1310" t="s">
        <v>1764</v>
      </c>
      <c r="D1310" t="s">
        <v>1041</v>
      </c>
      <c r="E1310">
        <v>435</v>
      </c>
      <c r="F1310">
        <v>439</v>
      </c>
      <c r="G1310">
        <v>2100</v>
      </c>
      <c r="H1310" t="s">
        <v>1039</v>
      </c>
      <c r="I1310">
        <v>6302</v>
      </c>
      <c r="J1310" t="s">
        <v>1243</v>
      </c>
      <c r="K1310" t="s">
        <v>1051</v>
      </c>
      <c r="L1310">
        <v>2256</v>
      </c>
      <c r="M1310">
        <v>2322</v>
      </c>
      <c r="N1310">
        <v>400</v>
      </c>
      <c r="O1310" t="s">
        <v>1042</v>
      </c>
      <c r="P1310">
        <v>0.96299934332361503</v>
      </c>
      <c r="Q1310">
        <v>0.92464313155924005</v>
      </c>
      <c r="R1310">
        <v>1.7034952241327901E-4</v>
      </c>
      <c r="S1310">
        <v>5.67890177374612E-2</v>
      </c>
      <c r="T1310">
        <v>0.26547550906567702</v>
      </c>
      <c r="U1310">
        <v>0.26547550906567702</v>
      </c>
      <c r="V1310">
        <v>0.45598813807038702</v>
      </c>
      <c r="W1310">
        <v>2.44</v>
      </c>
      <c r="X1310">
        <v>0.74</v>
      </c>
      <c r="Y1310">
        <v>296595</v>
      </c>
      <c r="Z1310">
        <v>17447</v>
      </c>
      <c r="AA1310">
        <v>1.0900000000000001</v>
      </c>
      <c r="AB1310">
        <v>17</v>
      </c>
      <c r="AC1310">
        <v>12</v>
      </c>
      <c r="AD1310">
        <v>5</v>
      </c>
      <c r="AE1310">
        <v>70.59</v>
      </c>
      <c r="AF1310">
        <v>11</v>
      </c>
      <c r="AG1310">
        <v>10</v>
      </c>
      <c r="AH1310">
        <v>4</v>
      </c>
      <c r="AI1310">
        <v>3</v>
      </c>
    </row>
    <row r="1311" spans="1:35" x14ac:dyDescent="0.2">
      <c r="A1311" s="102">
        <v>2945</v>
      </c>
      <c r="B1311">
        <v>2651</v>
      </c>
      <c r="C1311" t="s">
        <v>533</v>
      </c>
      <c r="D1311" t="s">
        <v>1063</v>
      </c>
      <c r="E1311">
        <v>5550</v>
      </c>
      <c r="F1311">
        <v>5570</v>
      </c>
      <c r="G1311">
        <v>100</v>
      </c>
      <c r="H1311" t="s">
        <v>1042</v>
      </c>
      <c r="I1311">
        <v>6134</v>
      </c>
      <c r="J1311" t="s">
        <v>1214</v>
      </c>
      <c r="K1311" t="s">
        <v>1051</v>
      </c>
      <c r="L1311">
        <v>1800</v>
      </c>
      <c r="M1311">
        <v>1792</v>
      </c>
      <c r="N1311">
        <v>300</v>
      </c>
      <c r="O1311" t="s">
        <v>1039</v>
      </c>
      <c r="P1311">
        <v>0.63882648019092603</v>
      </c>
      <c r="Q1311">
        <v>0.89486605292420196</v>
      </c>
      <c r="R1311">
        <v>0.20914432942022099</v>
      </c>
      <c r="S1311">
        <v>4.4403340204781901E-4</v>
      </c>
      <c r="T1311">
        <v>-1.7228219366775199</v>
      </c>
      <c r="U1311">
        <v>1.7228219366775199</v>
      </c>
      <c r="V1311">
        <v>1.68141211608215</v>
      </c>
      <c r="W1311">
        <v>-10.31</v>
      </c>
      <c r="X1311">
        <v>3.48</v>
      </c>
      <c r="Y1311">
        <v>296531</v>
      </c>
      <c r="Z1311">
        <v>14827</v>
      </c>
      <c r="AA1311">
        <v>1.0900000000000001</v>
      </c>
      <c r="AB1311">
        <v>20</v>
      </c>
      <c r="AC1311">
        <v>13</v>
      </c>
      <c r="AD1311">
        <v>7</v>
      </c>
      <c r="AE1311">
        <v>65</v>
      </c>
      <c r="AF1311">
        <v>9</v>
      </c>
      <c r="AG1311">
        <v>11</v>
      </c>
      <c r="AH1311">
        <v>6</v>
      </c>
      <c r="AI1311">
        <v>3</v>
      </c>
    </row>
    <row r="1312" spans="1:35" x14ac:dyDescent="0.2">
      <c r="A1312" s="102">
        <v>1475</v>
      </c>
      <c r="B1312">
        <v>6504</v>
      </c>
      <c r="C1312" t="s">
        <v>1757</v>
      </c>
      <c r="D1312" t="s">
        <v>1044</v>
      </c>
      <c r="E1312">
        <v>2722</v>
      </c>
      <c r="F1312">
        <v>2758</v>
      </c>
      <c r="G1312">
        <v>300</v>
      </c>
      <c r="H1312" t="s">
        <v>1039</v>
      </c>
      <c r="I1312">
        <v>9404</v>
      </c>
      <c r="J1312" t="s">
        <v>1118</v>
      </c>
      <c r="K1312" t="s">
        <v>1041</v>
      </c>
      <c r="L1312">
        <v>1200</v>
      </c>
      <c r="M1312">
        <v>1215</v>
      </c>
      <c r="N1312">
        <v>700</v>
      </c>
      <c r="O1312" t="s">
        <v>1042</v>
      </c>
      <c r="P1312">
        <v>0.91005595483673996</v>
      </c>
      <c r="Q1312">
        <v>0.92872589062549304</v>
      </c>
      <c r="R1312">
        <v>0.46112642752073602</v>
      </c>
      <c r="S1312">
        <v>7.5617371826264795E-2</v>
      </c>
      <c r="T1312">
        <v>0.72724507016261497</v>
      </c>
      <c r="U1312">
        <v>0.72724507016261497</v>
      </c>
      <c r="V1312">
        <v>0.60934762462002801</v>
      </c>
      <c r="W1312">
        <v>5.86</v>
      </c>
      <c r="X1312">
        <v>2.79</v>
      </c>
      <c r="Y1312">
        <v>296497</v>
      </c>
      <c r="Z1312">
        <v>14119</v>
      </c>
      <c r="AA1312">
        <v>0.77</v>
      </c>
      <c r="AB1312">
        <v>21</v>
      </c>
      <c r="AC1312">
        <v>15</v>
      </c>
      <c r="AD1312">
        <v>6</v>
      </c>
      <c r="AE1312">
        <v>71.430000000000007</v>
      </c>
      <c r="AF1312">
        <v>10</v>
      </c>
      <c r="AG1312">
        <v>11</v>
      </c>
      <c r="AH1312">
        <v>5</v>
      </c>
      <c r="AI1312">
        <v>5</v>
      </c>
    </row>
    <row r="1313" spans="1:35" x14ac:dyDescent="0.2">
      <c r="A1313" s="102">
        <v>5449</v>
      </c>
      <c r="B1313">
        <v>3397</v>
      </c>
      <c r="C1313" t="s">
        <v>569</v>
      </c>
      <c r="D1313" t="s">
        <v>1063</v>
      </c>
      <c r="E1313">
        <v>1339</v>
      </c>
      <c r="F1313">
        <v>1369</v>
      </c>
      <c r="G1313">
        <v>800</v>
      </c>
      <c r="H1313" t="s">
        <v>1039</v>
      </c>
      <c r="I1313">
        <v>7729</v>
      </c>
      <c r="J1313" t="s">
        <v>491</v>
      </c>
      <c r="K1313" t="s">
        <v>1048</v>
      </c>
      <c r="L1313">
        <v>3485</v>
      </c>
      <c r="M1313">
        <v>3560</v>
      </c>
      <c r="N1313">
        <v>300</v>
      </c>
      <c r="O1313" t="s">
        <v>1042</v>
      </c>
      <c r="P1313">
        <v>0.71022130079094303</v>
      </c>
      <c r="Q1313">
        <v>0.80639595345992199</v>
      </c>
      <c r="R1313">
        <v>3.0175492316090902E-2</v>
      </c>
      <c r="S1313">
        <v>8.6707960232708294E-3</v>
      </c>
      <c r="T1313">
        <v>0.70325899891697496</v>
      </c>
      <c r="U1313">
        <v>0.70325899891697496</v>
      </c>
      <c r="V1313">
        <v>0.73676059939456195</v>
      </c>
      <c r="W1313">
        <v>6.74</v>
      </c>
      <c r="X1313">
        <v>2.5499999999999998</v>
      </c>
      <c r="Y1313">
        <v>296394</v>
      </c>
      <c r="Z1313">
        <v>17435</v>
      </c>
      <c r="AA1313">
        <v>0.8</v>
      </c>
      <c r="AB1313">
        <v>17</v>
      </c>
      <c r="AC1313">
        <v>10</v>
      </c>
      <c r="AD1313">
        <v>7</v>
      </c>
      <c r="AE1313">
        <v>58.82</v>
      </c>
      <c r="AF1313">
        <v>10</v>
      </c>
      <c r="AG1313">
        <v>8</v>
      </c>
      <c r="AH1313">
        <v>6</v>
      </c>
      <c r="AI1313">
        <v>3</v>
      </c>
    </row>
    <row r="1314" spans="1:35" x14ac:dyDescent="0.2">
      <c r="A1314" s="102">
        <v>5048</v>
      </c>
      <c r="B1314">
        <v>3291</v>
      </c>
      <c r="C1314" t="s">
        <v>55</v>
      </c>
      <c r="D1314" t="s">
        <v>1059</v>
      </c>
      <c r="E1314">
        <v>1442</v>
      </c>
      <c r="F1314">
        <v>1475</v>
      </c>
      <c r="G1314">
        <v>700</v>
      </c>
      <c r="H1314" t="s">
        <v>1042</v>
      </c>
      <c r="I1314">
        <v>8802</v>
      </c>
      <c r="J1314" t="s">
        <v>1788</v>
      </c>
      <c r="K1314" t="s">
        <v>1059</v>
      </c>
      <c r="L1314">
        <v>1785.5</v>
      </c>
      <c r="M1314">
        <v>1795.5</v>
      </c>
      <c r="N1314">
        <v>600</v>
      </c>
      <c r="O1314" t="s">
        <v>1039</v>
      </c>
      <c r="P1314">
        <v>0.82124450600493404</v>
      </c>
      <c r="Q1314">
        <v>0.82610183848720597</v>
      </c>
      <c r="R1314">
        <v>5.61987978292533E-2</v>
      </c>
      <c r="S1314">
        <v>6.24367660499646E-2</v>
      </c>
      <c r="T1314">
        <v>-0.40838526665990599</v>
      </c>
      <c r="U1314">
        <v>0.40838526665990599</v>
      </c>
      <c r="V1314">
        <v>0.71590600878415001</v>
      </c>
      <c r="W1314">
        <v>-3.01</v>
      </c>
      <c r="X1314">
        <v>4.16</v>
      </c>
      <c r="Y1314">
        <v>296315</v>
      </c>
      <c r="Z1314">
        <v>17430</v>
      </c>
      <c r="AA1314">
        <v>0.85</v>
      </c>
      <c r="AB1314">
        <v>17</v>
      </c>
      <c r="AC1314">
        <v>12</v>
      </c>
      <c r="AD1314">
        <v>5</v>
      </c>
      <c r="AE1314">
        <v>70.59</v>
      </c>
      <c r="AF1314">
        <v>13</v>
      </c>
      <c r="AG1314">
        <v>7</v>
      </c>
      <c r="AH1314">
        <v>3</v>
      </c>
      <c r="AI1314">
        <v>7</v>
      </c>
    </row>
    <row r="1315" spans="1:35" x14ac:dyDescent="0.2">
      <c r="A1315" s="102">
        <v>1614</v>
      </c>
      <c r="B1315">
        <v>5101</v>
      </c>
      <c r="C1315" t="s">
        <v>1473</v>
      </c>
      <c r="D1315" t="s">
        <v>1133</v>
      </c>
      <c r="E1315">
        <v>1377</v>
      </c>
      <c r="F1315">
        <v>1405</v>
      </c>
      <c r="G1315">
        <v>700</v>
      </c>
      <c r="H1315" t="s">
        <v>1042</v>
      </c>
      <c r="I1315">
        <v>8233</v>
      </c>
      <c r="J1315" t="s">
        <v>1072</v>
      </c>
      <c r="K1315" t="s">
        <v>1063</v>
      </c>
      <c r="L1315">
        <v>976</v>
      </c>
      <c r="M1315">
        <v>1014</v>
      </c>
      <c r="N1315">
        <v>1000</v>
      </c>
      <c r="O1315" t="s">
        <v>1039</v>
      </c>
      <c r="P1315">
        <v>0.81908912608422701</v>
      </c>
      <c r="Q1315">
        <v>0.92566655239058304</v>
      </c>
      <c r="R1315">
        <v>0.49312051718150901</v>
      </c>
      <c r="S1315">
        <v>7.3760448863400802E-2</v>
      </c>
      <c r="T1315">
        <v>-0.98525619228532602</v>
      </c>
      <c r="U1315">
        <v>0.98525619228532602</v>
      </c>
      <c r="V1315">
        <v>0.89855114770120204</v>
      </c>
      <c r="W1315">
        <v>-11.05</v>
      </c>
      <c r="X1315">
        <v>3.1</v>
      </c>
      <c r="Y1315">
        <v>295884</v>
      </c>
      <c r="Z1315">
        <v>17405</v>
      </c>
      <c r="AA1315">
        <v>0.9</v>
      </c>
      <c r="AB1315">
        <v>17</v>
      </c>
      <c r="AC1315">
        <v>9</v>
      </c>
      <c r="AD1315">
        <v>8</v>
      </c>
      <c r="AE1315">
        <v>52.94</v>
      </c>
      <c r="AF1315">
        <v>12</v>
      </c>
      <c r="AG1315">
        <v>8</v>
      </c>
      <c r="AH1315">
        <v>2</v>
      </c>
      <c r="AI1315">
        <v>7</v>
      </c>
    </row>
    <row r="1316" spans="1:35" x14ac:dyDescent="0.2">
      <c r="A1316" s="102">
        <v>3540</v>
      </c>
      <c r="B1316">
        <v>2809</v>
      </c>
      <c r="C1316" t="s">
        <v>1578</v>
      </c>
      <c r="D1316" t="s">
        <v>1065</v>
      </c>
      <c r="E1316">
        <v>2098</v>
      </c>
      <c r="F1316">
        <v>2136</v>
      </c>
      <c r="G1316">
        <v>300</v>
      </c>
      <c r="H1316" t="s">
        <v>1039</v>
      </c>
      <c r="I1316">
        <v>4911</v>
      </c>
      <c r="J1316" t="s">
        <v>1767</v>
      </c>
      <c r="K1316" t="s">
        <v>1062</v>
      </c>
      <c r="L1316">
        <v>6420</v>
      </c>
      <c r="M1316">
        <v>6503</v>
      </c>
      <c r="N1316">
        <v>100</v>
      </c>
      <c r="O1316" t="s">
        <v>1042</v>
      </c>
      <c r="P1316">
        <v>0.59717285180551904</v>
      </c>
      <c r="Q1316">
        <v>0.87849057347868997</v>
      </c>
      <c r="R1316">
        <v>0.246159149030968</v>
      </c>
      <c r="S1316">
        <v>2.5005298917693701E-2</v>
      </c>
      <c r="T1316">
        <v>0.54070781944195101</v>
      </c>
      <c r="U1316">
        <v>0.54070781944195101</v>
      </c>
      <c r="V1316">
        <v>0.40255216143051797</v>
      </c>
      <c r="W1316">
        <v>2.46</v>
      </c>
      <c r="X1316">
        <v>1.46</v>
      </c>
      <c r="Y1316">
        <v>295853</v>
      </c>
      <c r="Z1316">
        <v>22758</v>
      </c>
      <c r="AA1316">
        <v>1.56</v>
      </c>
      <c r="AB1316">
        <v>13</v>
      </c>
      <c r="AC1316">
        <v>10</v>
      </c>
      <c r="AD1316">
        <v>3</v>
      </c>
      <c r="AE1316">
        <v>76.92</v>
      </c>
      <c r="AF1316">
        <v>10</v>
      </c>
      <c r="AG1316">
        <v>8</v>
      </c>
      <c r="AH1316">
        <v>3</v>
      </c>
      <c r="AI1316">
        <v>2</v>
      </c>
    </row>
    <row r="1317" spans="1:35" x14ac:dyDescent="0.2">
      <c r="A1317" s="102">
        <v>4843</v>
      </c>
      <c r="B1317">
        <v>6481</v>
      </c>
      <c r="C1317" t="s">
        <v>1359</v>
      </c>
      <c r="D1317" t="s">
        <v>1051</v>
      </c>
      <c r="E1317">
        <v>2649</v>
      </c>
      <c r="F1317">
        <v>2688</v>
      </c>
      <c r="G1317">
        <v>400</v>
      </c>
      <c r="H1317" t="s">
        <v>1039</v>
      </c>
      <c r="I1317">
        <v>9715</v>
      </c>
      <c r="J1317" t="s">
        <v>1305</v>
      </c>
      <c r="K1317" t="s">
        <v>1052</v>
      </c>
      <c r="L1317">
        <v>2193</v>
      </c>
      <c r="M1317">
        <v>2202</v>
      </c>
      <c r="N1317">
        <v>500</v>
      </c>
      <c r="O1317" t="s">
        <v>1042</v>
      </c>
      <c r="P1317">
        <v>0.82245352235535696</v>
      </c>
      <c r="Q1317">
        <v>0.83472462362858602</v>
      </c>
      <c r="R1317">
        <v>0.48044430756020201</v>
      </c>
      <c r="S1317" s="15">
        <v>4.7111354995638304E-3</v>
      </c>
      <c r="T1317">
        <v>1.1185209320264</v>
      </c>
      <c r="U1317">
        <v>1.1185209320264</v>
      </c>
      <c r="V1317">
        <v>0.87790952695337499</v>
      </c>
      <c r="W1317">
        <v>9.4</v>
      </c>
      <c r="X1317">
        <v>2.4</v>
      </c>
      <c r="Y1317">
        <v>295703</v>
      </c>
      <c r="Z1317">
        <v>18481</v>
      </c>
      <c r="AA1317">
        <v>0.93</v>
      </c>
      <c r="AB1317">
        <v>16</v>
      </c>
      <c r="AC1317">
        <v>10</v>
      </c>
      <c r="AD1317">
        <v>6</v>
      </c>
      <c r="AE1317">
        <v>62.5</v>
      </c>
      <c r="AF1317">
        <v>8</v>
      </c>
      <c r="AG1317">
        <v>10</v>
      </c>
      <c r="AH1317">
        <v>5</v>
      </c>
      <c r="AI1317">
        <v>1</v>
      </c>
    </row>
    <row r="1318" spans="1:35" x14ac:dyDescent="0.2">
      <c r="A1318" s="102">
        <v>114</v>
      </c>
      <c r="B1318">
        <v>5714</v>
      </c>
      <c r="C1318" t="s">
        <v>628</v>
      </c>
      <c r="D1318" t="s">
        <v>1053</v>
      </c>
      <c r="E1318">
        <v>3055</v>
      </c>
      <c r="F1318">
        <v>3120</v>
      </c>
      <c r="G1318">
        <v>300</v>
      </c>
      <c r="H1318" t="s">
        <v>1039</v>
      </c>
      <c r="I1318">
        <v>8306</v>
      </c>
      <c r="J1318" t="s">
        <v>1186</v>
      </c>
      <c r="K1318" t="s">
        <v>1083</v>
      </c>
      <c r="L1318">
        <v>421</v>
      </c>
      <c r="M1318">
        <v>423.8</v>
      </c>
      <c r="N1318">
        <v>2200</v>
      </c>
      <c r="O1318" t="s">
        <v>1042</v>
      </c>
      <c r="P1318">
        <v>0.97179599944901396</v>
      </c>
      <c r="Q1318">
        <v>0.96730512778057898</v>
      </c>
      <c r="R1318">
        <v>8.2849954177545704E-2</v>
      </c>
      <c r="S1318">
        <v>1.52296850960289E-3</v>
      </c>
      <c r="T1318">
        <v>2.1115992075009999</v>
      </c>
      <c r="U1318">
        <v>2.1115992075009999</v>
      </c>
      <c r="V1318">
        <v>1.5373422867158599</v>
      </c>
      <c r="W1318">
        <v>7.42</v>
      </c>
      <c r="X1318">
        <v>0.39</v>
      </c>
      <c r="Y1318">
        <v>295634</v>
      </c>
      <c r="Z1318">
        <v>14078</v>
      </c>
      <c r="AA1318">
        <v>0.81</v>
      </c>
      <c r="AB1318">
        <v>21</v>
      </c>
      <c r="AC1318">
        <v>13</v>
      </c>
      <c r="AD1318">
        <v>8</v>
      </c>
      <c r="AE1318">
        <v>61.9</v>
      </c>
      <c r="AF1318">
        <v>13</v>
      </c>
      <c r="AG1318">
        <v>9</v>
      </c>
      <c r="AH1318">
        <v>4</v>
      </c>
      <c r="AI1318">
        <v>8</v>
      </c>
    </row>
    <row r="1319" spans="1:35" x14ac:dyDescent="0.2">
      <c r="A1319" s="102">
        <v>5327</v>
      </c>
      <c r="B1319">
        <v>2004</v>
      </c>
      <c r="C1319" t="s">
        <v>4023</v>
      </c>
      <c r="D1319" t="s">
        <v>1065</v>
      </c>
      <c r="E1319">
        <v>3275</v>
      </c>
      <c r="F1319">
        <v>3270</v>
      </c>
      <c r="G1319">
        <v>300</v>
      </c>
      <c r="H1319" t="s">
        <v>1042</v>
      </c>
      <c r="I1319">
        <v>4912</v>
      </c>
      <c r="J1319" t="s">
        <v>1561</v>
      </c>
      <c r="K1319" t="s">
        <v>1062</v>
      </c>
      <c r="L1319">
        <v>2400</v>
      </c>
      <c r="M1319">
        <v>2335</v>
      </c>
      <c r="N1319">
        <v>400</v>
      </c>
      <c r="O1319" t="s">
        <v>1039</v>
      </c>
      <c r="P1319">
        <v>0.92977931565688199</v>
      </c>
      <c r="Q1319">
        <v>0.81267226928508196</v>
      </c>
      <c r="R1319">
        <v>1.28611845738763E-2</v>
      </c>
      <c r="S1319" s="15">
        <v>3.2581309353552298E-6</v>
      </c>
      <c r="T1319">
        <v>-0.99465181496483301</v>
      </c>
      <c r="U1319">
        <v>0.99465181496483301</v>
      </c>
      <c r="V1319">
        <v>0.79423660117636996</v>
      </c>
      <c r="W1319">
        <v>-4.82</v>
      </c>
      <c r="X1319">
        <v>4.79</v>
      </c>
      <c r="Y1319">
        <v>295437</v>
      </c>
      <c r="Z1319">
        <v>22726</v>
      </c>
      <c r="AA1319">
        <v>1.18</v>
      </c>
      <c r="AB1319">
        <v>13</v>
      </c>
      <c r="AC1319">
        <v>10</v>
      </c>
      <c r="AD1319">
        <v>3</v>
      </c>
      <c r="AE1319">
        <v>76.92</v>
      </c>
      <c r="AF1319">
        <v>11</v>
      </c>
      <c r="AG1319">
        <v>5</v>
      </c>
      <c r="AH1319">
        <v>2</v>
      </c>
      <c r="AI1319">
        <v>6</v>
      </c>
    </row>
    <row r="1320" spans="1:35" x14ac:dyDescent="0.2">
      <c r="A1320" s="102">
        <v>4538</v>
      </c>
      <c r="B1320">
        <v>2602</v>
      </c>
      <c r="C1320" t="s">
        <v>497</v>
      </c>
      <c r="D1320" t="s">
        <v>1065</v>
      </c>
      <c r="E1320">
        <v>3580</v>
      </c>
      <c r="F1320">
        <v>3590</v>
      </c>
      <c r="G1320">
        <v>300</v>
      </c>
      <c r="H1320" t="s">
        <v>1039</v>
      </c>
      <c r="I1320">
        <v>4543</v>
      </c>
      <c r="J1320" t="s">
        <v>603</v>
      </c>
      <c r="K1320" t="s">
        <v>1048</v>
      </c>
      <c r="L1320">
        <v>3565</v>
      </c>
      <c r="M1320">
        <v>3511</v>
      </c>
      <c r="N1320">
        <v>300</v>
      </c>
      <c r="O1320" t="s">
        <v>1042</v>
      </c>
      <c r="P1320">
        <v>0.70841834149460003</v>
      </c>
      <c r="Q1320">
        <v>0.84581397543535197</v>
      </c>
      <c r="R1320">
        <v>0.16566243460313301</v>
      </c>
      <c r="S1320">
        <v>3.6546561811669501E-2</v>
      </c>
      <c r="T1320">
        <v>1.34227379004822</v>
      </c>
      <c r="U1320">
        <v>1.34227379004822</v>
      </c>
      <c r="V1320">
        <v>0.73975789994146102</v>
      </c>
      <c r="W1320">
        <v>5.42</v>
      </c>
      <c r="X1320">
        <v>2.2000000000000002</v>
      </c>
      <c r="Y1320">
        <v>295288</v>
      </c>
      <c r="Z1320">
        <v>16405</v>
      </c>
      <c r="AA1320">
        <v>0.87</v>
      </c>
      <c r="AB1320">
        <v>18</v>
      </c>
      <c r="AC1320">
        <v>11</v>
      </c>
      <c r="AD1320">
        <v>7</v>
      </c>
      <c r="AE1320">
        <v>61.11</v>
      </c>
      <c r="AF1320">
        <v>12</v>
      </c>
      <c r="AG1320">
        <v>9</v>
      </c>
      <c r="AH1320">
        <v>4</v>
      </c>
      <c r="AI1320">
        <v>5</v>
      </c>
    </row>
    <row r="1321" spans="1:35" x14ac:dyDescent="0.2">
      <c r="A1321" s="102">
        <v>4499</v>
      </c>
      <c r="B1321">
        <v>2503</v>
      </c>
      <c r="C1321" t="s">
        <v>1572</v>
      </c>
      <c r="D1321" t="s">
        <v>1065</v>
      </c>
      <c r="E1321">
        <v>2080</v>
      </c>
      <c r="F1321">
        <v>2077.5</v>
      </c>
      <c r="G1321">
        <v>500</v>
      </c>
      <c r="H1321" t="s">
        <v>1039</v>
      </c>
      <c r="I1321">
        <v>5802</v>
      </c>
      <c r="J1321" t="s">
        <v>1213</v>
      </c>
      <c r="K1321" t="s">
        <v>1053</v>
      </c>
      <c r="L1321">
        <v>1092.5</v>
      </c>
      <c r="M1321">
        <v>1134</v>
      </c>
      <c r="N1321">
        <v>900</v>
      </c>
      <c r="O1321" t="s">
        <v>1042</v>
      </c>
      <c r="P1321">
        <v>0.70155050251885698</v>
      </c>
      <c r="Q1321">
        <v>0.84749590360816396</v>
      </c>
      <c r="R1321">
        <v>0.31274030086612697</v>
      </c>
      <c r="S1321">
        <v>2.8221344522675498E-3</v>
      </c>
      <c r="T1321">
        <v>0.180272338955033</v>
      </c>
      <c r="U1321">
        <v>0.180272338955033</v>
      </c>
      <c r="V1321">
        <v>0.59438819455443204</v>
      </c>
      <c r="W1321">
        <v>1.86</v>
      </c>
      <c r="X1321">
        <v>1.75</v>
      </c>
      <c r="Y1321">
        <v>295174</v>
      </c>
      <c r="Z1321">
        <v>12834</v>
      </c>
      <c r="AA1321">
        <v>0.56999999999999995</v>
      </c>
      <c r="AB1321">
        <v>23</v>
      </c>
      <c r="AC1321">
        <v>15</v>
      </c>
      <c r="AD1321">
        <v>8</v>
      </c>
      <c r="AE1321">
        <v>65.22</v>
      </c>
      <c r="AF1321">
        <v>11</v>
      </c>
      <c r="AG1321">
        <v>11</v>
      </c>
      <c r="AH1321">
        <v>6</v>
      </c>
      <c r="AI1321">
        <v>6</v>
      </c>
    </row>
    <row r="1322" spans="1:35" x14ac:dyDescent="0.2">
      <c r="A1322" s="102">
        <v>1070</v>
      </c>
      <c r="B1322">
        <v>6436</v>
      </c>
      <c r="C1322" t="s">
        <v>1354</v>
      </c>
      <c r="D1322" t="s">
        <v>1051</v>
      </c>
      <c r="E1322">
        <v>2218</v>
      </c>
      <c r="F1322">
        <v>2269</v>
      </c>
      <c r="G1322">
        <v>300</v>
      </c>
      <c r="H1322" t="s">
        <v>1042</v>
      </c>
      <c r="I1322">
        <v>6902</v>
      </c>
      <c r="J1322" t="s">
        <v>665</v>
      </c>
      <c r="K1322" t="s">
        <v>1055</v>
      </c>
      <c r="L1322">
        <v>3750</v>
      </c>
      <c r="M1322">
        <v>3865</v>
      </c>
      <c r="N1322">
        <v>200</v>
      </c>
      <c r="O1322" t="s">
        <v>1039</v>
      </c>
      <c r="P1322">
        <v>0.91651084749253597</v>
      </c>
      <c r="Q1322">
        <v>0.93728885465921197</v>
      </c>
      <c r="R1322">
        <v>0.38231327849116398</v>
      </c>
      <c r="S1322" s="15">
        <v>1.38538904934975E-2</v>
      </c>
      <c r="T1322">
        <v>-2.2874028019220001</v>
      </c>
      <c r="U1322">
        <v>2.2874028019220001</v>
      </c>
      <c r="V1322">
        <v>1.9385294304959999</v>
      </c>
      <c r="W1322">
        <v>-11.78</v>
      </c>
      <c r="X1322">
        <v>11.94</v>
      </c>
      <c r="Y1322">
        <v>295093</v>
      </c>
      <c r="Z1322">
        <v>16394</v>
      </c>
      <c r="AA1322">
        <v>0.89</v>
      </c>
      <c r="AB1322">
        <v>18</v>
      </c>
      <c r="AC1322">
        <v>12</v>
      </c>
      <c r="AD1322">
        <v>6</v>
      </c>
      <c r="AE1322">
        <v>66.67</v>
      </c>
      <c r="AF1322">
        <v>12</v>
      </c>
      <c r="AG1322">
        <v>7</v>
      </c>
      <c r="AH1322">
        <v>3</v>
      </c>
      <c r="AI1322">
        <v>8</v>
      </c>
    </row>
    <row r="1323" spans="1:35" x14ac:dyDescent="0.2">
      <c r="A1323" s="102">
        <v>1388</v>
      </c>
      <c r="B1323">
        <v>3048</v>
      </c>
      <c r="C1323" t="s">
        <v>1292</v>
      </c>
      <c r="D1323" t="s">
        <v>1063</v>
      </c>
      <c r="E1323">
        <v>1030</v>
      </c>
      <c r="F1323">
        <v>1045</v>
      </c>
      <c r="G1323">
        <v>900</v>
      </c>
      <c r="H1323" t="s">
        <v>1039</v>
      </c>
      <c r="I1323">
        <v>6361</v>
      </c>
      <c r="J1323" t="s">
        <v>649</v>
      </c>
      <c r="K1323" t="s">
        <v>1051</v>
      </c>
      <c r="L1323">
        <v>2420</v>
      </c>
      <c r="M1323">
        <v>2431</v>
      </c>
      <c r="N1323">
        <v>400</v>
      </c>
      <c r="O1323" t="s">
        <v>1042</v>
      </c>
      <c r="P1323">
        <v>0.91645870184144695</v>
      </c>
      <c r="Q1323">
        <v>0.93064087560789799</v>
      </c>
      <c r="R1323" s="15">
        <v>0.141855498337149</v>
      </c>
      <c r="S1323">
        <v>5.4069495479772498E-3</v>
      </c>
      <c r="T1323">
        <v>1.13878050033086</v>
      </c>
      <c r="U1323">
        <v>1.13878050033086</v>
      </c>
      <c r="V1323">
        <v>0.86734303180531103</v>
      </c>
      <c r="W1323">
        <v>7.3</v>
      </c>
      <c r="X1323">
        <v>3.28</v>
      </c>
      <c r="Y1323">
        <v>294838</v>
      </c>
      <c r="Z1323">
        <v>14040</v>
      </c>
      <c r="AA1323">
        <v>0.74</v>
      </c>
      <c r="AB1323">
        <v>21</v>
      </c>
      <c r="AC1323">
        <v>14</v>
      </c>
      <c r="AD1323">
        <v>7</v>
      </c>
      <c r="AE1323">
        <v>66.67</v>
      </c>
      <c r="AF1323">
        <v>11</v>
      </c>
      <c r="AG1323">
        <v>13</v>
      </c>
      <c r="AH1323">
        <v>4</v>
      </c>
      <c r="AI1323">
        <v>4</v>
      </c>
    </row>
    <row r="1324" spans="1:35" x14ac:dyDescent="0.2">
      <c r="A1324" s="102">
        <v>386</v>
      </c>
      <c r="B1324">
        <v>3076</v>
      </c>
      <c r="C1324" t="s">
        <v>1293</v>
      </c>
      <c r="D1324" t="s">
        <v>1046</v>
      </c>
      <c r="E1324">
        <v>1388</v>
      </c>
      <c r="F1324">
        <v>1418</v>
      </c>
      <c r="G1324">
        <v>700</v>
      </c>
      <c r="H1324" t="s">
        <v>1039</v>
      </c>
      <c r="I1324">
        <v>8850</v>
      </c>
      <c r="J1324" t="s">
        <v>1566</v>
      </c>
      <c r="K1324" t="s">
        <v>1059</v>
      </c>
      <c r="L1324">
        <v>2068</v>
      </c>
      <c r="M1324">
        <v>2101</v>
      </c>
      <c r="N1324">
        <v>500</v>
      </c>
      <c r="O1324" t="s">
        <v>1042</v>
      </c>
      <c r="P1324">
        <v>0.98075574322733206</v>
      </c>
      <c r="Q1324">
        <v>0.95521824178619497</v>
      </c>
      <c r="R1324">
        <v>2.9477236540740902E-3</v>
      </c>
      <c r="S1324">
        <v>5.4627329023374999E-2</v>
      </c>
      <c r="T1324">
        <v>7.0095145761361805E-2</v>
      </c>
      <c r="U1324">
        <v>7.0095145761361805E-2</v>
      </c>
      <c r="V1324">
        <v>0.24882641859553201</v>
      </c>
      <c r="W1324">
        <v>0.28000000000000003</v>
      </c>
      <c r="X1324">
        <v>5.51</v>
      </c>
      <c r="Y1324">
        <v>294537</v>
      </c>
      <c r="Z1324">
        <v>14727</v>
      </c>
      <c r="AA1324">
        <v>0.74</v>
      </c>
      <c r="AB1324">
        <v>20</v>
      </c>
      <c r="AC1324">
        <v>13</v>
      </c>
      <c r="AD1324">
        <v>7</v>
      </c>
      <c r="AE1324">
        <v>65</v>
      </c>
      <c r="AF1324">
        <v>12</v>
      </c>
      <c r="AG1324">
        <v>8</v>
      </c>
      <c r="AH1324">
        <v>3</v>
      </c>
      <c r="AI1324">
        <v>9</v>
      </c>
    </row>
    <row r="1325" spans="1:35" x14ac:dyDescent="0.2">
      <c r="A1325" s="102">
        <v>205</v>
      </c>
      <c r="B1325">
        <v>3407</v>
      </c>
      <c r="C1325" t="s">
        <v>1132</v>
      </c>
      <c r="D1325" t="s">
        <v>1062</v>
      </c>
      <c r="E1325">
        <v>756</v>
      </c>
      <c r="F1325">
        <v>766.6</v>
      </c>
      <c r="G1325">
        <v>1400</v>
      </c>
      <c r="H1325" t="s">
        <v>1042</v>
      </c>
      <c r="I1325">
        <v>7762</v>
      </c>
      <c r="J1325" t="s">
        <v>1197</v>
      </c>
      <c r="K1325" t="s">
        <v>1048</v>
      </c>
      <c r="L1325">
        <v>374</v>
      </c>
      <c r="M1325">
        <v>386</v>
      </c>
      <c r="N1325">
        <v>2800</v>
      </c>
      <c r="O1325" t="s">
        <v>1039</v>
      </c>
      <c r="P1325">
        <v>0.95035684449607005</v>
      </c>
      <c r="Q1325">
        <v>0.96212790483766197</v>
      </c>
      <c r="R1325">
        <v>0.16686023062809999</v>
      </c>
      <c r="S1325">
        <v>1.7130702568296699E-2</v>
      </c>
      <c r="T1325">
        <v>-0.69566854900396102</v>
      </c>
      <c r="U1325">
        <v>0.69566854900396102</v>
      </c>
      <c r="V1325">
        <v>0.58286728905777896</v>
      </c>
      <c r="W1325">
        <v>-3.43</v>
      </c>
      <c r="X1325">
        <v>0.7</v>
      </c>
      <c r="Y1325">
        <v>294469</v>
      </c>
      <c r="Z1325">
        <v>14723</v>
      </c>
      <c r="AA1325">
        <v>0.72</v>
      </c>
      <c r="AB1325">
        <v>20</v>
      </c>
      <c r="AC1325">
        <v>12</v>
      </c>
      <c r="AD1325">
        <v>8</v>
      </c>
      <c r="AE1325">
        <v>60</v>
      </c>
      <c r="AF1325">
        <v>12</v>
      </c>
      <c r="AG1325">
        <v>9</v>
      </c>
      <c r="AH1325">
        <v>4</v>
      </c>
      <c r="AI1325">
        <v>7</v>
      </c>
    </row>
    <row r="1326" spans="1:35" x14ac:dyDescent="0.2">
      <c r="A1326" s="102">
        <v>1100</v>
      </c>
      <c r="B1326">
        <v>6134</v>
      </c>
      <c r="C1326" t="s">
        <v>1214</v>
      </c>
      <c r="D1326" t="s">
        <v>1051</v>
      </c>
      <c r="E1326">
        <v>1800</v>
      </c>
      <c r="F1326">
        <v>1792</v>
      </c>
      <c r="G1326">
        <v>600</v>
      </c>
      <c r="H1326" t="s">
        <v>1039</v>
      </c>
      <c r="I1326">
        <v>8604</v>
      </c>
      <c r="J1326" t="s">
        <v>396</v>
      </c>
      <c r="K1326" t="s">
        <v>1181</v>
      </c>
      <c r="L1326">
        <v>433.1</v>
      </c>
      <c r="M1326">
        <v>424.1</v>
      </c>
      <c r="N1326">
        <v>2500</v>
      </c>
      <c r="O1326" t="s">
        <v>1042</v>
      </c>
      <c r="P1326">
        <v>0.83677054650877503</v>
      </c>
      <c r="Q1326">
        <v>0.93668268380423603</v>
      </c>
      <c r="R1326">
        <v>0.28741054046778902</v>
      </c>
      <c r="S1326" s="15">
        <v>1.32099465167067E-2</v>
      </c>
      <c r="T1326">
        <v>2.2767448616107502</v>
      </c>
      <c r="U1326">
        <v>2.2767448616107502</v>
      </c>
      <c r="V1326">
        <v>1.6439658068181</v>
      </c>
      <c r="W1326">
        <v>14.61</v>
      </c>
      <c r="X1326">
        <v>1.39</v>
      </c>
      <c r="Y1326">
        <v>294446</v>
      </c>
      <c r="Z1326">
        <v>13384</v>
      </c>
      <c r="AA1326">
        <v>0.69</v>
      </c>
      <c r="AB1326">
        <v>22</v>
      </c>
      <c r="AC1326">
        <v>12</v>
      </c>
      <c r="AD1326">
        <v>10</v>
      </c>
      <c r="AE1326">
        <v>54.55</v>
      </c>
      <c r="AF1326">
        <v>10</v>
      </c>
      <c r="AG1326">
        <v>9</v>
      </c>
      <c r="AH1326">
        <v>8</v>
      </c>
      <c r="AI1326">
        <v>5</v>
      </c>
    </row>
    <row r="1327" spans="1:35" x14ac:dyDescent="0.2">
      <c r="A1327" s="102">
        <v>1299</v>
      </c>
      <c r="B1327">
        <v>5334</v>
      </c>
      <c r="C1327" t="s">
        <v>1231</v>
      </c>
      <c r="D1327" t="s">
        <v>1038</v>
      </c>
      <c r="E1327">
        <v>1656</v>
      </c>
      <c r="F1327">
        <v>1644</v>
      </c>
      <c r="G1327">
        <v>600</v>
      </c>
      <c r="H1327" t="s">
        <v>1042</v>
      </c>
      <c r="I1327">
        <v>6183</v>
      </c>
      <c r="J1327" t="s">
        <v>1217</v>
      </c>
      <c r="K1327" t="s">
        <v>1052</v>
      </c>
      <c r="L1327">
        <v>1265</v>
      </c>
      <c r="M1327">
        <v>1272</v>
      </c>
      <c r="N1327">
        <v>800</v>
      </c>
      <c r="O1327" t="s">
        <v>1039</v>
      </c>
      <c r="P1327">
        <v>0.95908425323008994</v>
      </c>
      <c r="Q1327">
        <v>0.93225314324887498</v>
      </c>
      <c r="R1327">
        <v>0.136191078436735</v>
      </c>
      <c r="S1327">
        <v>4.7924291029852097E-3</v>
      </c>
      <c r="T1327">
        <v>-0.32073844027904402</v>
      </c>
      <c r="U1327">
        <v>0.32073844027904402</v>
      </c>
      <c r="V1327">
        <v>0.82292025304096705</v>
      </c>
      <c r="W1327">
        <v>-1.66</v>
      </c>
      <c r="X1327">
        <v>3.16</v>
      </c>
      <c r="Y1327">
        <v>294362</v>
      </c>
      <c r="Z1327">
        <v>19624</v>
      </c>
      <c r="AA1327">
        <v>0.92</v>
      </c>
      <c r="AB1327">
        <v>15</v>
      </c>
      <c r="AC1327">
        <v>9</v>
      </c>
      <c r="AD1327">
        <v>6</v>
      </c>
      <c r="AE1327">
        <v>60</v>
      </c>
      <c r="AF1327">
        <v>9</v>
      </c>
      <c r="AG1327">
        <v>10</v>
      </c>
      <c r="AH1327">
        <v>4</v>
      </c>
      <c r="AI1327">
        <v>1</v>
      </c>
    </row>
    <row r="1328" spans="1:35" x14ac:dyDescent="0.2">
      <c r="A1328" s="102">
        <v>4540</v>
      </c>
      <c r="B1328">
        <v>1951</v>
      </c>
      <c r="C1328" t="s">
        <v>1369</v>
      </c>
      <c r="D1328" t="s">
        <v>1049</v>
      </c>
      <c r="E1328">
        <v>2696</v>
      </c>
      <c r="F1328">
        <v>2665</v>
      </c>
      <c r="G1328">
        <v>400</v>
      </c>
      <c r="H1328" t="s">
        <v>1042</v>
      </c>
      <c r="I1328">
        <v>2175</v>
      </c>
      <c r="J1328" t="s">
        <v>1215</v>
      </c>
      <c r="K1328" t="s">
        <v>1052</v>
      </c>
      <c r="L1328">
        <v>2426</v>
      </c>
      <c r="M1328">
        <v>2432</v>
      </c>
      <c r="N1328">
        <v>400</v>
      </c>
      <c r="O1328" t="s">
        <v>1039</v>
      </c>
      <c r="P1328">
        <v>0.90984482714972603</v>
      </c>
      <c r="Q1328">
        <v>0.84571147312292405</v>
      </c>
      <c r="R1328">
        <v>0.49932906215389</v>
      </c>
      <c r="S1328" s="15">
        <v>1.71953616420852E-2</v>
      </c>
      <c r="T1328">
        <v>-0.40300541343151802</v>
      </c>
      <c r="U1328">
        <v>0.40300541343151802</v>
      </c>
      <c r="V1328">
        <v>2.4797654224861E-2</v>
      </c>
      <c r="W1328">
        <v>-2.72</v>
      </c>
      <c r="X1328">
        <v>8.74</v>
      </c>
      <c r="Y1328">
        <v>294216</v>
      </c>
      <c r="Z1328">
        <v>18388</v>
      </c>
      <c r="AA1328">
        <v>0.9</v>
      </c>
      <c r="AB1328">
        <v>16</v>
      </c>
      <c r="AC1328">
        <v>11</v>
      </c>
      <c r="AD1328">
        <v>5</v>
      </c>
      <c r="AE1328">
        <v>68.75</v>
      </c>
      <c r="AF1328">
        <v>11</v>
      </c>
      <c r="AG1328">
        <v>8</v>
      </c>
      <c r="AH1328">
        <v>3</v>
      </c>
      <c r="AI1328">
        <v>5</v>
      </c>
    </row>
    <row r="1329" spans="1:35" x14ac:dyDescent="0.2">
      <c r="A1329" s="102">
        <v>4027</v>
      </c>
      <c r="B1329">
        <v>4208</v>
      </c>
      <c r="C1329" t="s">
        <v>1183</v>
      </c>
      <c r="D1329" t="s">
        <v>1062</v>
      </c>
      <c r="E1329">
        <v>1785</v>
      </c>
      <c r="F1329">
        <v>1832</v>
      </c>
      <c r="G1329">
        <v>600</v>
      </c>
      <c r="H1329" t="s">
        <v>1042</v>
      </c>
      <c r="I1329">
        <v>5105</v>
      </c>
      <c r="J1329" t="s">
        <v>1225</v>
      </c>
      <c r="K1329" t="s">
        <v>1133</v>
      </c>
      <c r="L1329">
        <v>1295</v>
      </c>
      <c r="M1329">
        <v>1299</v>
      </c>
      <c r="N1329">
        <v>800</v>
      </c>
      <c r="O1329" t="s">
        <v>1039</v>
      </c>
      <c r="P1329">
        <v>0.89472088146006201</v>
      </c>
      <c r="Q1329">
        <v>0.86395058953867199</v>
      </c>
      <c r="R1329">
        <v>0.22526154416067401</v>
      </c>
      <c r="S1329">
        <v>1.8924141849048001E-2</v>
      </c>
      <c r="T1329">
        <v>-0.37180771254286998</v>
      </c>
      <c r="U1329">
        <v>0.37180771254286998</v>
      </c>
      <c r="V1329">
        <v>0.44977720457498399</v>
      </c>
      <c r="W1329">
        <v>-2.97</v>
      </c>
      <c r="X1329">
        <v>5.46</v>
      </c>
      <c r="Y1329">
        <v>294071</v>
      </c>
      <c r="Z1329">
        <v>13367</v>
      </c>
      <c r="AA1329">
        <v>0.63</v>
      </c>
      <c r="AB1329">
        <v>22</v>
      </c>
      <c r="AC1329">
        <v>13</v>
      </c>
      <c r="AD1329">
        <v>9</v>
      </c>
      <c r="AE1329">
        <v>59.09</v>
      </c>
      <c r="AF1329">
        <v>11</v>
      </c>
      <c r="AG1329">
        <v>10</v>
      </c>
      <c r="AH1329">
        <v>5</v>
      </c>
      <c r="AI1329">
        <v>7</v>
      </c>
    </row>
    <row r="1330" spans="1:35" x14ac:dyDescent="0.2">
      <c r="A1330" s="102">
        <v>334</v>
      </c>
      <c r="B1330">
        <v>6506</v>
      </c>
      <c r="C1330" t="s">
        <v>1156</v>
      </c>
      <c r="D1330" t="s">
        <v>1044</v>
      </c>
      <c r="E1330">
        <v>3550</v>
      </c>
      <c r="F1330">
        <v>3520</v>
      </c>
      <c r="G1330">
        <v>300</v>
      </c>
      <c r="H1330" t="s">
        <v>1039</v>
      </c>
      <c r="I1330">
        <v>6923</v>
      </c>
      <c r="J1330" t="s">
        <v>54</v>
      </c>
      <c r="K1330" t="s">
        <v>1044</v>
      </c>
      <c r="L1330">
        <v>2421</v>
      </c>
      <c r="M1330">
        <v>2488</v>
      </c>
      <c r="N1330">
        <v>400</v>
      </c>
      <c r="O1330" t="s">
        <v>1042</v>
      </c>
      <c r="P1330">
        <v>0.938929011211733</v>
      </c>
      <c r="Q1330">
        <v>0.95680754182389505</v>
      </c>
      <c r="R1330">
        <v>0.23967308103940399</v>
      </c>
      <c r="S1330">
        <v>3.2360974339060503E-4</v>
      </c>
      <c r="T1330">
        <v>1.45017276931187</v>
      </c>
      <c r="U1330">
        <v>1.45017276931187</v>
      </c>
      <c r="V1330">
        <v>2.3018139781231901</v>
      </c>
      <c r="W1330">
        <v>5.61</v>
      </c>
      <c r="X1330">
        <v>5.76</v>
      </c>
      <c r="Y1330">
        <v>293976</v>
      </c>
      <c r="Z1330">
        <v>20998</v>
      </c>
      <c r="AA1330">
        <v>1.01</v>
      </c>
      <c r="AB1330">
        <v>14</v>
      </c>
      <c r="AC1330">
        <v>9</v>
      </c>
      <c r="AD1330">
        <v>5</v>
      </c>
      <c r="AE1330">
        <v>64.290000000000006</v>
      </c>
      <c r="AF1330">
        <v>10</v>
      </c>
      <c r="AG1330">
        <v>9</v>
      </c>
      <c r="AH1330">
        <v>4</v>
      </c>
      <c r="AI1330">
        <v>1</v>
      </c>
    </row>
    <row r="1331" spans="1:35" x14ac:dyDescent="0.2">
      <c r="A1331" s="102">
        <v>2230</v>
      </c>
      <c r="B1331">
        <v>6183</v>
      </c>
      <c r="C1331" t="s">
        <v>1217</v>
      </c>
      <c r="D1331" t="s">
        <v>1052</v>
      </c>
      <c r="E1331">
        <v>1265</v>
      </c>
      <c r="F1331">
        <v>1272</v>
      </c>
      <c r="G1331">
        <v>700</v>
      </c>
      <c r="H1331" t="s">
        <v>1039</v>
      </c>
      <c r="I1331">
        <v>6436</v>
      </c>
      <c r="J1331" t="s">
        <v>1354</v>
      </c>
      <c r="K1331" t="s">
        <v>1051</v>
      </c>
      <c r="L1331">
        <v>2218</v>
      </c>
      <c r="M1331">
        <v>2269</v>
      </c>
      <c r="N1331">
        <v>400</v>
      </c>
      <c r="O1331" t="s">
        <v>1042</v>
      </c>
      <c r="P1331">
        <v>0.86932280651239902</v>
      </c>
      <c r="Q1331">
        <v>0.91216872896760104</v>
      </c>
      <c r="R1331">
        <v>0.33324991587585701</v>
      </c>
      <c r="S1331">
        <v>3.4518845798221502E-2</v>
      </c>
      <c r="T1331">
        <v>1.9132220072135699</v>
      </c>
      <c r="U1331">
        <v>1.9132220072135699</v>
      </c>
      <c r="V1331">
        <v>2.1413852995836602</v>
      </c>
      <c r="W1331">
        <v>12.39</v>
      </c>
      <c r="X1331">
        <v>1.9</v>
      </c>
      <c r="Y1331">
        <v>293892</v>
      </c>
      <c r="Z1331">
        <v>12246</v>
      </c>
      <c r="AA1331">
        <v>0.63</v>
      </c>
      <c r="AB1331">
        <v>24</v>
      </c>
      <c r="AC1331">
        <v>15</v>
      </c>
      <c r="AD1331">
        <v>9</v>
      </c>
      <c r="AE1331">
        <v>62.5</v>
      </c>
      <c r="AF1331">
        <v>9</v>
      </c>
      <c r="AG1331">
        <v>13</v>
      </c>
      <c r="AH1331">
        <v>8</v>
      </c>
      <c r="AI1331">
        <v>3</v>
      </c>
    </row>
    <row r="1332" spans="1:35" x14ac:dyDescent="0.2">
      <c r="A1332" s="102">
        <v>809</v>
      </c>
      <c r="B1332">
        <v>5110</v>
      </c>
      <c r="C1332" t="s">
        <v>933</v>
      </c>
      <c r="D1332" t="s">
        <v>1133</v>
      </c>
      <c r="E1332">
        <v>1037</v>
      </c>
      <c r="F1332">
        <v>1054</v>
      </c>
      <c r="G1332">
        <v>1000</v>
      </c>
      <c r="H1332" t="s">
        <v>1039</v>
      </c>
      <c r="I1332">
        <v>5631</v>
      </c>
      <c r="J1332" t="s">
        <v>1210</v>
      </c>
      <c r="K1332" t="s">
        <v>1051</v>
      </c>
      <c r="L1332">
        <v>1349</v>
      </c>
      <c r="M1332">
        <v>1367</v>
      </c>
      <c r="N1332">
        <v>800</v>
      </c>
      <c r="O1332" t="s">
        <v>1042</v>
      </c>
      <c r="P1332">
        <v>0.960278309471716</v>
      </c>
      <c r="Q1332">
        <v>0.94292535421875201</v>
      </c>
      <c r="R1332">
        <v>2.7794328823503401E-2</v>
      </c>
      <c r="S1332">
        <v>9.2158998437610398E-2</v>
      </c>
      <c r="T1332">
        <v>0.41054570586803302</v>
      </c>
      <c r="U1332">
        <v>0.41054570586803302</v>
      </c>
      <c r="V1332">
        <v>0.25376408419527502</v>
      </c>
      <c r="W1332">
        <v>5.17</v>
      </c>
      <c r="X1332">
        <v>3.62</v>
      </c>
      <c r="Y1332">
        <v>293767</v>
      </c>
      <c r="Z1332">
        <v>15461</v>
      </c>
      <c r="AA1332">
        <v>0.88</v>
      </c>
      <c r="AB1332">
        <v>19</v>
      </c>
      <c r="AC1332">
        <v>12</v>
      </c>
      <c r="AD1332">
        <v>7</v>
      </c>
      <c r="AE1332">
        <v>63.16</v>
      </c>
      <c r="AF1332">
        <v>11</v>
      </c>
      <c r="AG1332">
        <v>8</v>
      </c>
      <c r="AH1332">
        <v>6</v>
      </c>
      <c r="AI1332">
        <v>5</v>
      </c>
    </row>
    <row r="1333" spans="1:35" x14ac:dyDescent="0.2">
      <c r="A1333" s="102">
        <v>3897</v>
      </c>
      <c r="B1333">
        <v>2327</v>
      </c>
      <c r="C1333" t="s">
        <v>1355</v>
      </c>
      <c r="D1333" t="s">
        <v>1041</v>
      </c>
      <c r="E1333">
        <v>2748</v>
      </c>
      <c r="F1333">
        <v>2725</v>
      </c>
      <c r="G1333">
        <v>400</v>
      </c>
      <c r="H1333" t="s">
        <v>1039</v>
      </c>
      <c r="I1333">
        <v>4188</v>
      </c>
      <c r="J1333" t="s">
        <v>1205</v>
      </c>
      <c r="K1333" t="s">
        <v>1062</v>
      </c>
      <c r="L1333">
        <v>612.79999999999995</v>
      </c>
      <c r="M1333">
        <v>621.70000000000005</v>
      </c>
      <c r="N1333">
        <v>1800</v>
      </c>
      <c r="O1333" t="s">
        <v>1042</v>
      </c>
      <c r="P1333">
        <v>0.88640790306467798</v>
      </c>
      <c r="Q1333">
        <v>0.86836342210491901</v>
      </c>
      <c r="R1333">
        <v>0.17615111001932199</v>
      </c>
      <c r="S1333">
        <v>5.7072204071508599E-2</v>
      </c>
      <c r="T1333">
        <v>0.74817068656499397</v>
      </c>
      <c r="U1333">
        <v>0.74817068656499397</v>
      </c>
      <c r="V1333">
        <v>1.3636885001219601</v>
      </c>
      <c r="W1333">
        <v>3.51</v>
      </c>
      <c r="X1333">
        <v>2.67</v>
      </c>
      <c r="Y1333">
        <v>293716</v>
      </c>
      <c r="Z1333">
        <v>12770</v>
      </c>
      <c r="AA1333">
        <v>0.6</v>
      </c>
      <c r="AB1333">
        <v>23</v>
      </c>
      <c r="AC1333">
        <v>15</v>
      </c>
      <c r="AD1333">
        <v>8</v>
      </c>
      <c r="AE1333">
        <v>65.22</v>
      </c>
      <c r="AF1333">
        <v>11</v>
      </c>
      <c r="AG1333">
        <v>10</v>
      </c>
      <c r="AH1333">
        <v>5</v>
      </c>
      <c r="AI1333">
        <v>8</v>
      </c>
    </row>
    <row r="1334" spans="1:35" x14ac:dyDescent="0.2">
      <c r="A1334" s="102">
        <v>3885</v>
      </c>
      <c r="B1334">
        <v>1860</v>
      </c>
      <c r="C1334" t="s">
        <v>53</v>
      </c>
      <c r="D1334" t="s">
        <v>1049</v>
      </c>
      <c r="E1334">
        <v>645</v>
      </c>
      <c r="F1334">
        <v>652</v>
      </c>
      <c r="G1334">
        <v>1700</v>
      </c>
      <c r="H1334" t="s">
        <v>1039</v>
      </c>
      <c r="I1334">
        <v>7984</v>
      </c>
      <c r="J1334" t="s">
        <v>704</v>
      </c>
      <c r="K1334" t="s">
        <v>1061</v>
      </c>
      <c r="L1334">
        <v>1310</v>
      </c>
      <c r="M1334">
        <v>1349</v>
      </c>
      <c r="N1334">
        <v>800</v>
      </c>
      <c r="O1334" t="s">
        <v>1042</v>
      </c>
      <c r="P1334">
        <v>0.78906476441141005</v>
      </c>
      <c r="Q1334">
        <v>0.86882404528579604</v>
      </c>
      <c r="R1334">
        <v>0.35091520391466702</v>
      </c>
      <c r="S1334">
        <v>1.94225348942875E-2</v>
      </c>
      <c r="T1334">
        <v>2.1132208070507001</v>
      </c>
      <c r="U1334">
        <v>2.1132208070507001</v>
      </c>
      <c r="V1334">
        <v>2.4840925028112202</v>
      </c>
      <c r="W1334">
        <v>9.23</v>
      </c>
      <c r="X1334">
        <v>2.71</v>
      </c>
      <c r="Y1334">
        <v>293706</v>
      </c>
      <c r="Z1334">
        <v>17277</v>
      </c>
      <c r="AA1334">
        <v>0.86</v>
      </c>
      <c r="AB1334">
        <v>17</v>
      </c>
      <c r="AC1334">
        <v>10</v>
      </c>
      <c r="AD1334">
        <v>7</v>
      </c>
      <c r="AE1334">
        <v>58.82</v>
      </c>
      <c r="AF1334">
        <v>12</v>
      </c>
      <c r="AG1334">
        <v>7</v>
      </c>
      <c r="AH1334">
        <v>2</v>
      </c>
      <c r="AI1334">
        <v>8</v>
      </c>
    </row>
    <row r="1335" spans="1:35" x14ac:dyDescent="0.2">
      <c r="A1335" s="102">
        <v>3071</v>
      </c>
      <c r="B1335">
        <v>3291</v>
      </c>
      <c r="C1335" t="s">
        <v>55</v>
      </c>
      <c r="D1335" t="s">
        <v>1059</v>
      </c>
      <c r="E1335">
        <v>1442</v>
      </c>
      <c r="F1335">
        <v>1475</v>
      </c>
      <c r="G1335">
        <v>700</v>
      </c>
      <c r="H1335" t="s">
        <v>1042</v>
      </c>
      <c r="I1335">
        <v>3865</v>
      </c>
      <c r="J1335" t="s">
        <v>990</v>
      </c>
      <c r="K1335" t="s">
        <v>1206</v>
      </c>
      <c r="L1335">
        <v>424</v>
      </c>
      <c r="M1335">
        <v>431</v>
      </c>
      <c r="N1335">
        <v>2400</v>
      </c>
      <c r="O1335" t="s">
        <v>1039</v>
      </c>
      <c r="P1335">
        <v>0.86315028941092597</v>
      </c>
      <c r="Q1335">
        <v>0.89199723603587799</v>
      </c>
      <c r="R1335">
        <v>5.8868575029512697E-2</v>
      </c>
      <c r="S1335">
        <v>9.1484735320292901E-2</v>
      </c>
      <c r="T1335">
        <v>-0.69982308584566699</v>
      </c>
      <c r="U1335">
        <v>0.69982308584566699</v>
      </c>
      <c r="V1335">
        <v>0.60090464132673505</v>
      </c>
      <c r="W1335">
        <v>-3.89</v>
      </c>
      <c r="X1335">
        <v>0.18</v>
      </c>
      <c r="Y1335">
        <v>293500</v>
      </c>
      <c r="Z1335">
        <v>16306</v>
      </c>
      <c r="AA1335">
        <v>0.84</v>
      </c>
      <c r="AB1335">
        <v>18</v>
      </c>
      <c r="AC1335">
        <v>11</v>
      </c>
      <c r="AD1335">
        <v>7</v>
      </c>
      <c r="AE1335">
        <v>61.11</v>
      </c>
      <c r="AF1335">
        <v>14</v>
      </c>
      <c r="AG1335">
        <v>5</v>
      </c>
      <c r="AH1335">
        <v>4</v>
      </c>
      <c r="AI1335">
        <v>9</v>
      </c>
    </row>
    <row r="1336" spans="1:35" x14ac:dyDescent="0.2">
      <c r="A1336" s="102">
        <v>638</v>
      </c>
      <c r="B1336">
        <v>6841</v>
      </c>
      <c r="C1336" t="s">
        <v>1345</v>
      </c>
      <c r="D1336" t="s">
        <v>1044</v>
      </c>
      <c r="E1336">
        <v>1514</v>
      </c>
      <c r="F1336">
        <v>1507</v>
      </c>
      <c r="G1336">
        <v>600</v>
      </c>
      <c r="H1336" t="s">
        <v>1039</v>
      </c>
      <c r="I1336">
        <v>8830</v>
      </c>
      <c r="J1336" t="s">
        <v>1115</v>
      </c>
      <c r="K1336" t="s">
        <v>1059</v>
      </c>
      <c r="L1336">
        <v>2876</v>
      </c>
      <c r="M1336">
        <v>2991.5</v>
      </c>
      <c r="N1336">
        <v>300</v>
      </c>
      <c r="O1336" t="s">
        <v>1042</v>
      </c>
      <c r="P1336">
        <v>0.958680392430593</v>
      </c>
      <c r="Q1336">
        <v>0.94757287726171002</v>
      </c>
      <c r="R1336">
        <v>0.35514034173199899</v>
      </c>
      <c r="S1336" s="15">
        <v>3.5614755971611699E-2</v>
      </c>
      <c r="T1336">
        <v>0.412974198341304</v>
      </c>
      <c r="U1336">
        <v>0.412974198341304</v>
      </c>
      <c r="V1336">
        <v>1.08061242067283</v>
      </c>
      <c r="W1336">
        <v>2.2200000000000002</v>
      </c>
      <c r="X1336">
        <v>0.75</v>
      </c>
      <c r="Y1336">
        <v>293375</v>
      </c>
      <c r="Z1336">
        <v>17257</v>
      </c>
      <c r="AA1336">
        <v>1.06</v>
      </c>
      <c r="AB1336">
        <v>17</v>
      </c>
      <c r="AC1336">
        <v>13</v>
      </c>
      <c r="AD1336">
        <v>4</v>
      </c>
      <c r="AE1336">
        <v>76.47</v>
      </c>
      <c r="AF1336">
        <v>11</v>
      </c>
      <c r="AG1336">
        <v>9</v>
      </c>
      <c r="AH1336">
        <v>4</v>
      </c>
      <c r="AI1336">
        <v>4</v>
      </c>
    </row>
    <row r="1337" spans="1:35" x14ac:dyDescent="0.2">
      <c r="A1337" s="102">
        <v>3436</v>
      </c>
      <c r="B1337">
        <v>6981</v>
      </c>
      <c r="C1337" t="s">
        <v>1177</v>
      </c>
      <c r="D1337" t="s">
        <v>1044</v>
      </c>
      <c r="E1337">
        <v>6076</v>
      </c>
      <c r="F1337">
        <v>6051</v>
      </c>
      <c r="G1337">
        <v>100</v>
      </c>
      <c r="H1337" t="s">
        <v>1039</v>
      </c>
      <c r="I1337">
        <v>9433</v>
      </c>
      <c r="J1337" t="s">
        <v>494</v>
      </c>
      <c r="K1337" t="s">
        <v>1041</v>
      </c>
      <c r="L1337">
        <v>3180</v>
      </c>
      <c r="M1337">
        <v>3158</v>
      </c>
      <c r="N1337">
        <v>200</v>
      </c>
      <c r="O1337" t="s">
        <v>1042</v>
      </c>
      <c r="P1337">
        <v>0.79088236676842705</v>
      </c>
      <c r="Q1337">
        <v>0.88136067919281902</v>
      </c>
      <c r="R1337">
        <v>0.17152690022585099</v>
      </c>
      <c r="S1337">
        <v>5.6276436274906902E-2</v>
      </c>
      <c r="T1337">
        <v>0.700432225418956</v>
      </c>
      <c r="U1337">
        <v>0.700432225418956</v>
      </c>
      <c r="V1337">
        <v>0.58988987551347605</v>
      </c>
      <c r="W1337">
        <v>4.3</v>
      </c>
      <c r="X1337">
        <v>4.38</v>
      </c>
      <c r="Y1337">
        <v>293053</v>
      </c>
      <c r="Z1337">
        <v>22543</v>
      </c>
      <c r="AA1337">
        <v>1.27</v>
      </c>
      <c r="AB1337">
        <v>13</v>
      </c>
      <c r="AC1337">
        <v>9</v>
      </c>
      <c r="AD1337">
        <v>4</v>
      </c>
      <c r="AE1337">
        <v>69.23</v>
      </c>
      <c r="AF1337">
        <v>12</v>
      </c>
      <c r="AG1337">
        <v>7</v>
      </c>
      <c r="AH1337">
        <v>3</v>
      </c>
      <c r="AI1337">
        <v>3</v>
      </c>
    </row>
    <row r="1338" spans="1:35" x14ac:dyDescent="0.2">
      <c r="A1338" s="102">
        <v>779</v>
      </c>
      <c r="B1338">
        <v>4917</v>
      </c>
      <c r="C1338" t="s">
        <v>1307</v>
      </c>
      <c r="D1338" t="s">
        <v>1062</v>
      </c>
      <c r="E1338">
        <v>2068</v>
      </c>
      <c r="F1338">
        <v>2129</v>
      </c>
      <c r="G1338">
        <v>500</v>
      </c>
      <c r="H1338" t="s">
        <v>1042</v>
      </c>
      <c r="I1338">
        <v>7186</v>
      </c>
      <c r="J1338" t="s">
        <v>490</v>
      </c>
      <c r="K1338" t="s">
        <v>1083</v>
      </c>
      <c r="L1338">
        <v>325</v>
      </c>
      <c r="M1338">
        <v>326</v>
      </c>
      <c r="N1338">
        <v>3300</v>
      </c>
      <c r="O1338" t="s">
        <v>1039</v>
      </c>
      <c r="P1338">
        <v>0.94494443182130805</v>
      </c>
      <c r="Q1338">
        <v>0.94376344878635199</v>
      </c>
      <c r="R1338">
        <v>0.183802444953132</v>
      </c>
      <c r="S1338">
        <v>6.72591868646187E-3</v>
      </c>
      <c r="T1338">
        <v>-5.3156395673932804E-3</v>
      </c>
      <c r="U1338">
        <v>5.3156395673932804E-3</v>
      </c>
      <c r="V1338">
        <v>0.75778409503625499</v>
      </c>
      <c r="W1338">
        <v>-0.03</v>
      </c>
      <c r="X1338">
        <v>1.06</v>
      </c>
      <c r="Y1338">
        <v>292956</v>
      </c>
      <c r="Z1338">
        <v>17233</v>
      </c>
      <c r="AA1338">
        <v>1.01</v>
      </c>
      <c r="AB1338">
        <v>17</v>
      </c>
      <c r="AC1338">
        <v>10</v>
      </c>
      <c r="AD1338">
        <v>7</v>
      </c>
      <c r="AE1338">
        <v>58.82</v>
      </c>
      <c r="AF1338">
        <v>10</v>
      </c>
      <c r="AG1338">
        <v>9</v>
      </c>
      <c r="AH1338">
        <v>3</v>
      </c>
      <c r="AI1338">
        <v>5</v>
      </c>
    </row>
    <row r="1339" spans="1:35" x14ac:dyDescent="0.2">
      <c r="A1339" s="102">
        <v>1169</v>
      </c>
      <c r="B1339">
        <v>1719</v>
      </c>
      <c r="C1339" t="s">
        <v>492</v>
      </c>
      <c r="D1339" t="s">
        <v>1049</v>
      </c>
      <c r="E1339">
        <v>707</v>
      </c>
      <c r="F1339">
        <v>715</v>
      </c>
      <c r="G1339">
        <v>1500</v>
      </c>
      <c r="H1339" t="s">
        <v>1039</v>
      </c>
      <c r="I1339">
        <v>8601</v>
      </c>
      <c r="J1339" t="s">
        <v>22</v>
      </c>
      <c r="K1339" t="s">
        <v>1181</v>
      </c>
      <c r="L1339">
        <v>435</v>
      </c>
      <c r="M1339">
        <v>433.1</v>
      </c>
      <c r="N1339">
        <v>2500</v>
      </c>
      <c r="O1339" t="s">
        <v>1042</v>
      </c>
      <c r="P1339">
        <v>0.93774247194299598</v>
      </c>
      <c r="Q1339">
        <v>0.93493869795165896</v>
      </c>
      <c r="R1339">
        <v>0.27759276465813199</v>
      </c>
      <c r="S1339" s="15">
        <v>3.6858830682666502E-2</v>
      </c>
      <c r="T1339">
        <v>0.71062399606549298</v>
      </c>
      <c r="U1339">
        <v>0.71062399606549298</v>
      </c>
      <c r="V1339">
        <v>0.28711104772604201</v>
      </c>
      <c r="W1339">
        <v>2.72</v>
      </c>
      <c r="X1339">
        <v>0.96</v>
      </c>
      <c r="Y1339">
        <v>292791</v>
      </c>
      <c r="Z1339">
        <v>11712</v>
      </c>
      <c r="AA1339">
        <v>0.55000000000000004</v>
      </c>
      <c r="AB1339">
        <v>25</v>
      </c>
      <c r="AC1339">
        <v>11</v>
      </c>
      <c r="AD1339">
        <v>14</v>
      </c>
      <c r="AE1339">
        <v>44</v>
      </c>
      <c r="AF1339">
        <v>12</v>
      </c>
      <c r="AG1339">
        <v>10</v>
      </c>
      <c r="AH1339">
        <v>5</v>
      </c>
      <c r="AI1339">
        <v>10</v>
      </c>
    </row>
    <row r="1340" spans="1:35" x14ac:dyDescent="0.2">
      <c r="A1340" s="102">
        <v>761</v>
      </c>
      <c r="B1340">
        <v>5334</v>
      </c>
      <c r="C1340" t="s">
        <v>1231</v>
      </c>
      <c r="D1340" t="s">
        <v>1038</v>
      </c>
      <c r="E1340">
        <v>1656</v>
      </c>
      <c r="F1340">
        <v>1644</v>
      </c>
      <c r="G1340">
        <v>600</v>
      </c>
      <c r="H1340" t="s">
        <v>1042</v>
      </c>
      <c r="I1340">
        <v>9303</v>
      </c>
      <c r="J1340" t="s">
        <v>1349</v>
      </c>
      <c r="K1340" t="s">
        <v>1368</v>
      </c>
      <c r="L1340">
        <v>1268</v>
      </c>
      <c r="M1340">
        <v>1275</v>
      </c>
      <c r="N1340">
        <v>800</v>
      </c>
      <c r="O1340" t="s">
        <v>1039</v>
      </c>
      <c r="P1340">
        <v>0.94928374225499002</v>
      </c>
      <c r="Q1340">
        <v>0.94424171837074999</v>
      </c>
      <c r="R1340">
        <v>0.22201349855675201</v>
      </c>
      <c r="S1340">
        <v>4.7038628365995896E-3</v>
      </c>
      <c r="T1340">
        <v>-0.12929205558152301</v>
      </c>
      <c r="U1340">
        <v>0.12929205558152301</v>
      </c>
      <c r="V1340">
        <v>0.46150304160956002</v>
      </c>
      <c r="W1340">
        <v>-0.62</v>
      </c>
      <c r="X1340">
        <v>3.41</v>
      </c>
      <c r="Y1340">
        <v>292754</v>
      </c>
      <c r="Z1340">
        <v>13941</v>
      </c>
      <c r="AA1340">
        <v>0.62</v>
      </c>
      <c r="AB1340">
        <v>21</v>
      </c>
      <c r="AC1340">
        <v>13</v>
      </c>
      <c r="AD1340">
        <v>8</v>
      </c>
      <c r="AE1340">
        <v>61.9</v>
      </c>
      <c r="AF1340">
        <v>11</v>
      </c>
      <c r="AG1340">
        <v>9</v>
      </c>
      <c r="AH1340">
        <v>5</v>
      </c>
      <c r="AI1340">
        <v>7</v>
      </c>
    </row>
    <row r="1341" spans="1:35" x14ac:dyDescent="0.2">
      <c r="A1341" s="102">
        <v>3135</v>
      </c>
      <c r="B1341">
        <v>4516</v>
      </c>
      <c r="C1341" t="s">
        <v>1382</v>
      </c>
      <c r="D1341" t="s">
        <v>1060</v>
      </c>
      <c r="E1341">
        <v>7260</v>
      </c>
      <c r="F1341">
        <v>7090</v>
      </c>
      <c r="G1341">
        <v>100</v>
      </c>
      <c r="H1341" t="s">
        <v>1042</v>
      </c>
      <c r="I1341">
        <v>8585</v>
      </c>
      <c r="J1341" t="s">
        <v>1386</v>
      </c>
      <c r="K1341" t="s">
        <v>1045</v>
      </c>
      <c r="L1341">
        <v>121</v>
      </c>
      <c r="M1341">
        <v>121</v>
      </c>
      <c r="N1341">
        <v>5900</v>
      </c>
      <c r="O1341" t="s">
        <v>1039</v>
      </c>
      <c r="P1341">
        <v>0.82736364208704005</v>
      </c>
      <c r="Q1341">
        <v>0.89015582894888301</v>
      </c>
      <c r="R1341">
        <v>0.42625076644531901</v>
      </c>
      <c r="S1341">
        <v>1.8622703183612799E-3</v>
      </c>
      <c r="T1341">
        <v>-0.59107374522820599</v>
      </c>
      <c r="U1341">
        <v>0.59107374522820599</v>
      </c>
      <c r="V1341">
        <v>0.55879711399439502</v>
      </c>
      <c r="W1341">
        <v>-5</v>
      </c>
      <c r="X1341">
        <v>0.69</v>
      </c>
      <c r="Y1341">
        <v>292733</v>
      </c>
      <c r="Z1341">
        <v>11709</v>
      </c>
      <c r="AA1341">
        <v>0.68</v>
      </c>
      <c r="AB1341">
        <v>25</v>
      </c>
      <c r="AC1341">
        <v>15</v>
      </c>
      <c r="AD1341">
        <v>10</v>
      </c>
      <c r="AE1341">
        <v>60</v>
      </c>
      <c r="AF1341">
        <v>8</v>
      </c>
      <c r="AG1341">
        <v>15</v>
      </c>
      <c r="AH1341">
        <v>8</v>
      </c>
      <c r="AI1341">
        <v>2</v>
      </c>
    </row>
    <row r="1342" spans="1:35" x14ac:dyDescent="0.2">
      <c r="A1342" s="102">
        <v>4202</v>
      </c>
      <c r="B1342">
        <v>4205</v>
      </c>
      <c r="C1342" t="s">
        <v>1149</v>
      </c>
      <c r="D1342" t="s">
        <v>1062</v>
      </c>
      <c r="E1342">
        <v>968</v>
      </c>
      <c r="F1342">
        <v>968</v>
      </c>
      <c r="G1342">
        <v>900</v>
      </c>
      <c r="H1342" t="s">
        <v>1039</v>
      </c>
      <c r="I1342">
        <v>8766</v>
      </c>
      <c r="J1342" t="s">
        <v>1164</v>
      </c>
      <c r="K1342" t="s">
        <v>1171</v>
      </c>
      <c r="L1342">
        <v>4520</v>
      </c>
      <c r="M1342">
        <v>4507</v>
      </c>
      <c r="N1342">
        <v>200</v>
      </c>
      <c r="O1342" t="s">
        <v>1042</v>
      </c>
      <c r="P1342">
        <v>0.89014822617772205</v>
      </c>
      <c r="Q1342">
        <v>0.857987737028714</v>
      </c>
      <c r="R1342">
        <v>6.5752713651807598E-2</v>
      </c>
      <c r="S1342" s="15">
        <v>9.5476606031820704E-2</v>
      </c>
      <c r="T1342">
        <v>1.6156038637327199</v>
      </c>
      <c r="U1342">
        <v>1.6156038637327199</v>
      </c>
      <c r="V1342">
        <v>1.5840938365191699</v>
      </c>
      <c r="W1342">
        <v>14.49</v>
      </c>
      <c r="X1342">
        <v>3.35</v>
      </c>
      <c r="Y1342">
        <v>292699</v>
      </c>
      <c r="Z1342">
        <v>14635</v>
      </c>
      <c r="AA1342">
        <v>0.76</v>
      </c>
      <c r="AB1342">
        <v>20</v>
      </c>
      <c r="AC1342">
        <v>12</v>
      </c>
      <c r="AD1342">
        <v>8</v>
      </c>
      <c r="AE1342">
        <v>60</v>
      </c>
      <c r="AF1342">
        <v>12</v>
      </c>
      <c r="AG1342">
        <v>9</v>
      </c>
      <c r="AH1342">
        <v>2</v>
      </c>
      <c r="AI1342">
        <v>9</v>
      </c>
    </row>
    <row r="1343" spans="1:35" x14ac:dyDescent="0.2">
      <c r="A1343" s="102">
        <v>2348</v>
      </c>
      <c r="B1343">
        <v>6448</v>
      </c>
      <c r="C1343" t="s">
        <v>397</v>
      </c>
      <c r="D1343" t="s">
        <v>1044</v>
      </c>
      <c r="E1343">
        <v>1859</v>
      </c>
      <c r="F1343">
        <v>1924</v>
      </c>
      <c r="G1343">
        <v>500</v>
      </c>
      <c r="H1343" t="s">
        <v>1039</v>
      </c>
      <c r="I1343">
        <v>8309</v>
      </c>
      <c r="J1343" t="s">
        <v>736</v>
      </c>
      <c r="K1343" t="s">
        <v>1083</v>
      </c>
      <c r="L1343">
        <v>3050</v>
      </c>
      <c r="M1343">
        <v>3058</v>
      </c>
      <c r="N1343">
        <v>300</v>
      </c>
      <c r="O1343" t="s">
        <v>1042</v>
      </c>
      <c r="P1343">
        <v>0.93665236052171896</v>
      </c>
      <c r="Q1343">
        <v>0.90925620370660798</v>
      </c>
      <c r="R1343">
        <v>9.2980291171130304E-3</v>
      </c>
      <c r="S1343">
        <v>1.04565865981531E-2</v>
      </c>
      <c r="T1343">
        <v>3.94599760480591</v>
      </c>
      <c r="U1343">
        <v>3.94599760480591</v>
      </c>
      <c r="V1343">
        <v>2.4947231438510098</v>
      </c>
      <c r="W1343">
        <v>13.46</v>
      </c>
      <c r="X1343">
        <v>4.8600000000000003</v>
      </c>
      <c r="Y1343">
        <v>292551</v>
      </c>
      <c r="Z1343">
        <v>20896</v>
      </c>
      <c r="AA1343">
        <v>1.19</v>
      </c>
      <c r="AB1343">
        <v>14</v>
      </c>
      <c r="AC1343">
        <v>11</v>
      </c>
      <c r="AD1343">
        <v>3</v>
      </c>
      <c r="AE1343">
        <v>78.569999999999993</v>
      </c>
      <c r="AF1343">
        <v>13</v>
      </c>
      <c r="AG1343">
        <v>6</v>
      </c>
      <c r="AH1343">
        <v>1</v>
      </c>
      <c r="AI1343">
        <v>7</v>
      </c>
    </row>
    <row r="1344" spans="1:35" x14ac:dyDescent="0.2">
      <c r="A1344" s="102">
        <v>4382</v>
      </c>
      <c r="B1344">
        <v>6503</v>
      </c>
      <c r="C1344" t="s">
        <v>992</v>
      </c>
      <c r="D1344" t="s">
        <v>1044</v>
      </c>
      <c r="E1344">
        <v>1352</v>
      </c>
      <c r="F1344">
        <v>1362</v>
      </c>
      <c r="G1344">
        <v>800</v>
      </c>
      <c r="H1344" t="s">
        <v>1039</v>
      </c>
      <c r="I1344">
        <v>8303</v>
      </c>
      <c r="J1344" t="s">
        <v>1775</v>
      </c>
      <c r="K1344" t="s">
        <v>1083</v>
      </c>
      <c r="L1344">
        <v>1320</v>
      </c>
      <c r="M1344">
        <v>1340</v>
      </c>
      <c r="N1344">
        <v>800</v>
      </c>
      <c r="O1344" t="s">
        <v>1042</v>
      </c>
      <c r="P1344">
        <v>0.91398552789659904</v>
      </c>
      <c r="Q1344">
        <v>0.85163139360811502</v>
      </c>
      <c r="R1344" s="15">
        <v>0.26812525749754901</v>
      </c>
      <c r="S1344">
        <v>7.5405237075993198E-2</v>
      </c>
      <c r="T1344">
        <v>1.758512813669</v>
      </c>
      <c r="U1344">
        <v>1.758512813669</v>
      </c>
      <c r="V1344">
        <v>1.6712604590642599</v>
      </c>
      <c r="W1344">
        <v>6.87</v>
      </c>
      <c r="X1344">
        <v>1.62</v>
      </c>
      <c r="Y1344">
        <v>292487</v>
      </c>
      <c r="Z1344">
        <v>16249</v>
      </c>
      <c r="AA1344">
        <v>0.8</v>
      </c>
      <c r="AB1344">
        <v>18</v>
      </c>
      <c r="AC1344">
        <v>12</v>
      </c>
      <c r="AD1344">
        <v>6</v>
      </c>
      <c r="AE1344">
        <v>66.67</v>
      </c>
      <c r="AF1344">
        <v>11</v>
      </c>
      <c r="AG1344">
        <v>9</v>
      </c>
      <c r="AH1344">
        <v>3</v>
      </c>
      <c r="AI1344">
        <v>6</v>
      </c>
    </row>
    <row r="1345" spans="1:35" x14ac:dyDescent="0.2">
      <c r="A1345" s="102">
        <v>3356</v>
      </c>
      <c r="B1345">
        <v>3254</v>
      </c>
      <c r="C1345" t="s">
        <v>1660</v>
      </c>
      <c r="D1345" t="s">
        <v>1059</v>
      </c>
      <c r="E1345">
        <v>1141</v>
      </c>
      <c r="F1345">
        <v>1168</v>
      </c>
      <c r="G1345">
        <v>800</v>
      </c>
      <c r="H1345" t="s">
        <v>1039</v>
      </c>
      <c r="I1345">
        <v>5101</v>
      </c>
      <c r="J1345" t="s">
        <v>1473</v>
      </c>
      <c r="K1345" t="s">
        <v>1133</v>
      </c>
      <c r="L1345">
        <v>1377</v>
      </c>
      <c r="M1345">
        <v>1405</v>
      </c>
      <c r="N1345">
        <v>700</v>
      </c>
      <c r="O1345" t="s">
        <v>1042</v>
      </c>
      <c r="P1345">
        <v>0.83375305004798195</v>
      </c>
      <c r="Q1345">
        <v>0.88348341461937496</v>
      </c>
      <c r="R1345">
        <v>0.35451233062292298</v>
      </c>
      <c r="S1345">
        <v>4.7500418735687298E-2</v>
      </c>
      <c r="T1345">
        <v>1.6618470102063101</v>
      </c>
      <c r="U1345">
        <v>1.6618470102063101</v>
      </c>
      <c r="V1345">
        <v>1.93604773835818</v>
      </c>
      <c r="W1345">
        <v>13.71</v>
      </c>
      <c r="X1345">
        <v>4.99</v>
      </c>
      <c r="Y1345">
        <v>292430</v>
      </c>
      <c r="Z1345">
        <v>12714</v>
      </c>
      <c r="AA1345">
        <v>0.64</v>
      </c>
      <c r="AB1345">
        <v>23</v>
      </c>
      <c r="AC1345">
        <v>13</v>
      </c>
      <c r="AD1345">
        <v>10</v>
      </c>
      <c r="AE1345">
        <v>56.52</v>
      </c>
      <c r="AF1345">
        <v>10</v>
      </c>
      <c r="AG1345">
        <v>9</v>
      </c>
      <c r="AH1345">
        <v>5</v>
      </c>
      <c r="AI1345">
        <v>9</v>
      </c>
    </row>
    <row r="1346" spans="1:35" x14ac:dyDescent="0.2">
      <c r="A1346" s="102">
        <v>3452</v>
      </c>
      <c r="B1346">
        <v>2371</v>
      </c>
      <c r="C1346" t="s">
        <v>526</v>
      </c>
      <c r="D1346" t="s">
        <v>1052</v>
      </c>
      <c r="E1346">
        <v>2288</v>
      </c>
      <c r="F1346">
        <v>2493</v>
      </c>
      <c r="G1346">
        <v>400</v>
      </c>
      <c r="H1346" t="s">
        <v>1039</v>
      </c>
      <c r="I1346">
        <v>8585</v>
      </c>
      <c r="J1346" t="s">
        <v>1386</v>
      </c>
      <c r="K1346" t="s">
        <v>1045</v>
      </c>
      <c r="L1346">
        <v>121</v>
      </c>
      <c r="M1346">
        <v>121</v>
      </c>
      <c r="N1346">
        <v>8200</v>
      </c>
      <c r="O1346" t="s">
        <v>1042</v>
      </c>
      <c r="P1346">
        <v>0.94100799319475403</v>
      </c>
      <c r="Q1346">
        <v>0.88093937769660802</v>
      </c>
      <c r="R1346">
        <v>9.3430951165765306E-3</v>
      </c>
      <c r="S1346">
        <v>1.64502332100698E-2</v>
      </c>
      <c r="T1346">
        <v>3.2385581729895798</v>
      </c>
      <c r="U1346">
        <v>3.2385581729895798</v>
      </c>
      <c r="V1346">
        <v>0.66059560214453406</v>
      </c>
      <c r="W1346">
        <v>14.24</v>
      </c>
      <c r="X1346">
        <v>0.5</v>
      </c>
      <c r="Y1346">
        <v>292342</v>
      </c>
      <c r="Z1346">
        <v>11244</v>
      </c>
      <c r="AA1346">
        <v>0.56000000000000005</v>
      </c>
      <c r="AB1346">
        <v>26</v>
      </c>
      <c r="AC1346">
        <v>14</v>
      </c>
      <c r="AD1346">
        <v>12</v>
      </c>
      <c r="AE1346">
        <v>53.85</v>
      </c>
      <c r="AF1346">
        <v>9</v>
      </c>
      <c r="AG1346">
        <v>14</v>
      </c>
      <c r="AH1346">
        <v>6</v>
      </c>
      <c r="AI1346">
        <v>6</v>
      </c>
    </row>
    <row r="1347" spans="1:35" x14ac:dyDescent="0.2">
      <c r="A1347" s="102">
        <v>2420</v>
      </c>
      <c r="B1347">
        <v>4634</v>
      </c>
      <c r="C1347" t="s">
        <v>62</v>
      </c>
      <c r="D1347" t="s">
        <v>1062</v>
      </c>
      <c r="E1347">
        <v>2016</v>
      </c>
      <c r="F1347">
        <v>1993</v>
      </c>
      <c r="G1347">
        <v>500</v>
      </c>
      <c r="H1347" t="s">
        <v>1042</v>
      </c>
      <c r="I1347">
        <v>9062</v>
      </c>
      <c r="J1347" t="s">
        <v>1004</v>
      </c>
      <c r="K1347" t="s">
        <v>1125</v>
      </c>
      <c r="L1347">
        <v>5110</v>
      </c>
      <c r="M1347">
        <v>5240</v>
      </c>
      <c r="N1347">
        <v>200</v>
      </c>
      <c r="O1347" t="s">
        <v>1039</v>
      </c>
      <c r="P1347">
        <v>0.95708267003904801</v>
      </c>
      <c r="Q1347">
        <v>0.90776224525428995</v>
      </c>
      <c r="R1347">
        <v>0.40822031212486298</v>
      </c>
      <c r="S1347">
        <v>3.1383163587581003E-2</v>
      </c>
      <c r="T1347">
        <v>-1.0936509006967401</v>
      </c>
      <c r="U1347">
        <v>1.0936509006967401</v>
      </c>
      <c r="V1347">
        <v>0.30488017991759198</v>
      </c>
      <c r="W1347">
        <v>-4.72</v>
      </c>
      <c r="X1347">
        <v>4.91</v>
      </c>
      <c r="Y1347">
        <v>292077</v>
      </c>
      <c r="Z1347">
        <v>20863</v>
      </c>
      <c r="AA1347">
        <v>1.35</v>
      </c>
      <c r="AB1347">
        <v>14</v>
      </c>
      <c r="AC1347">
        <v>10</v>
      </c>
      <c r="AD1347">
        <v>4</v>
      </c>
      <c r="AE1347">
        <v>71.430000000000007</v>
      </c>
      <c r="AF1347">
        <v>10</v>
      </c>
      <c r="AG1347">
        <v>9</v>
      </c>
      <c r="AH1347">
        <v>2</v>
      </c>
      <c r="AI1347">
        <v>3</v>
      </c>
    </row>
    <row r="1348" spans="1:35" x14ac:dyDescent="0.2">
      <c r="A1348" s="102">
        <v>3953</v>
      </c>
      <c r="B1348">
        <v>6481</v>
      </c>
      <c r="C1348" t="s">
        <v>1359</v>
      </c>
      <c r="D1348" t="s">
        <v>1051</v>
      </c>
      <c r="E1348">
        <v>2649</v>
      </c>
      <c r="F1348">
        <v>2688</v>
      </c>
      <c r="G1348">
        <v>400</v>
      </c>
      <c r="H1348" t="s">
        <v>1039</v>
      </c>
      <c r="I1348">
        <v>8306</v>
      </c>
      <c r="J1348" t="s">
        <v>1186</v>
      </c>
      <c r="K1348" t="s">
        <v>1083</v>
      </c>
      <c r="L1348">
        <v>421</v>
      </c>
      <c r="M1348">
        <v>423.8</v>
      </c>
      <c r="N1348">
        <v>2500</v>
      </c>
      <c r="O1348" t="s">
        <v>1042</v>
      </c>
      <c r="P1348">
        <v>0.75781319687033399</v>
      </c>
      <c r="Q1348">
        <v>0.86656601315159998</v>
      </c>
      <c r="R1348">
        <v>0.36830934269029503</v>
      </c>
      <c r="S1348">
        <v>4.0915439466911202E-2</v>
      </c>
      <c r="T1348">
        <v>2.5938701519585399</v>
      </c>
      <c r="U1348">
        <v>2.5938701519585399</v>
      </c>
      <c r="V1348">
        <v>2.4319902020950899</v>
      </c>
      <c r="W1348">
        <v>17.79</v>
      </c>
      <c r="X1348">
        <v>1.46</v>
      </c>
      <c r="Y1348">
        <v>291960</v>
      </c>
      <c r="Z1348">
        <v>18248</v>
      </c>
      <c r="AA1348">
        <v>1</v>
      </c>
      <c r="AB1348">
        <v>16</v>
      </c>
      <c r="AC1348">
        <v>9</v>
      </c>
      <c r="AD1348">
        <v>7</v>
      </c>
      <c r="AE1348">
        <v>56.25</v>
      </c>
      <c r="AF1348">
        <v>12</v>
      </c>
      <c r="AG1348">
        <v>7</v>
      </c>
      <c r="AH1348">
        <v>3</v>
      </c>
      <c r="AI1348">
        <v>6</v>
      </c>
    </row>
    <row r="1349" spans="1:35" x14ac:dyDescent="0.2">
      <c r="A1349" s="102">
        <v>2425</v>
      </c>
      <c r="B1349">
        <v>7267</v>
      </c>
      <c r="C1349" t="s">
        <v>57</v>
      </c>
      <c r="D1349" t="s">
        <v>1055</v>
      </c>
      <c r="E1349">
        <v>2579.5</v>
      </c>
      <c r="F1349">
        <v>2614</v>
      </c>
      <c r="G1349">
        <v>300</v>
      </c>
      <c r="H1349" t="s">
        <v>1039</v>
      </c>
      <c r="I1349">
        <v>7951</v>
      </c>
      <c r="J1349" t="s">
        <v>1300</v>
      </c>
      <c r="K1349" t="s">
        <v>1061</v>
      </c>
      <c r="L1349">
        <v>4425</v>
      </c>
      <c r="M1349">
        <v>4470</v>
      </c>
      <c r="N1349">
        <v>200</v>
      </c>
      <c r="O1349" t="s">
        <v>1042</v>
      </c>
      <c r="P1349">
        <v>0.96372360162813397</v>
      </c>
      <c r="Q1349">
        <v>0.90763044556564498</v>
      </c>
      <c r="R1349">
        <v>5.2229334712963302E-2</v>
      </c>
      <c r="S1349">
        <v>8.9163715278589004E-2</v>
      </c>
      <c r="T1349">
        <v>1.1438667358226999</v>
      </c>
      <c r="U1349">
        <v>1.1438667358226999</v>
      </c>
      <c r="V1349">
        <v>1.0028138819523</v>
      </c>
      <c r="W1349">
        <v>6.84</v>
      </c>
      <c r="X1349">
        <v>12.28</v>
      </c>
      <c r="Y1349">
        <v>291847</v>
      </c>
      <c r="Z1349">
        <v>32427</v>
      </c>
      <c r="AA1349">
        <v>2.0699999999999998</v>
      </c>
      <c r="AB1349">
        <v>9</v>
      </c>
      <c r="AC1349">
        <v>6</v>
      </c>
      <c r="AD1349">
        <v>3</v>
      </c>
      <c r="AE1349">
        <v>66.67</v>
      </c>
      <c r="AF1349">
        <v>13</v>
      </c>
      <c r="AG1349">
        <v>5</v>
      </c>
      <c r="AH1349">
        <v>1</v>
      </c>
      <c r="AI1349">
        <v>3</v>
      </c>
    </row>
    <row r="1350" spans="1:35" x14ac:dyDescent="0.2">
      <c r="A1350" s="102">
        <v>1493</v>
      </c>
      <c r="B1350">
        <v>3632</v>
      </c>
      <c r="C1350" t="s">
        <v>1764</v>
      </c>
      <c r="D1350" t="s">
        <v>1041</v>
      </c>
      <c r="E1350">
        <v>435</v>
      </c>
      <c r="F1350">
        <v>439</v>
      </c>
      <c r="G1350">
        <v>2300</v>
      </c>
      <c r="H1350" t="s">
        <v>1039</v>
      </c>
      <c r="I1350">
        <v>6908</v>
      </c>
      <c r="J1350" t="s">
        <v>1676</v>
      </c>
      <c r="K1350" t="s">
        <v>1044</v>
      </c>
      <c r="L1350">
        <v>3110</v>
      </c>
      <c r="M1350">
        <v>3355</v>
      </c>
      <c r="N1350">
        <v>300</v>
      </c>
      <c r="O1350" t="s">
        <v>1042</v>
      </c>
      <c r="P1350">
        <v>0.82160727169941405</v>
      </c>
      <c r="Q1350">
        <v>0.92828877615579397</v>
      </c>
      <c r="R1350">
        <v>0.375913450083601</v>
      </c>
      <c r="S1350">
        <v>3.5858557819448203E-2</v>
      </c>
      <c r="T1350">
        <v>0.42147854082523001</v>
      </c>
      <c r="U1350">
        <v>0.42147854082523001</v>
      </c>
      <c r="V1350">
        <v>1.1646586487472399</v>
      </c>
      <c r="W1350">
        <v>4.49</v>
      </c>
      <c r="X1350">
        <v>0.32</v>
      </c>
      <c r="Y1350">
        <v>291819</v>
      </c>
      <c r="Z1350">
        <v>13896</v>
      </c>
      <c r="AA1350">
        <v>0.91</v>
      </c>
      <c r="AB1350">
        <v>21</v>
      </c>
      <c r="AC1350">
        <v>14</v>
      </c>
      <c r="AD1350">
        <v>7</v>
      </c>
      <c r="AE1350">
        <v>66.67</v>
      </c>
      <c r="AF1350">
        <v>8</v>
      </c>
      <c r="AG1350">
        <v>12</v>
      </c>
      <c r="AH1350">
        <v>6</v>
      </c>
      <c r="AI1350">
        <v>3</v>
      </c>
    </row>
    <row r="1351" spans="1:35" x14ac:dyDescent="0.2">
      <c r="A1351" s="102">
        <v>4064</v>
      </c>
      <c r="B1351">
        <v>3116</v>
      </c>
      <c r="C1351" t="s">
        <v>1179</v>
      </c>
      <c r="D1351" t="s">
        <v>1055</v>
      </c>
      <c r="E1351">
        <v>1350</v>
      </c>
      <c r="F1351">
        <v>1380</v>
      </c>
      <c r="G1351">
        <v>700</v>
      </c>
      <c r="H1351" t="s">
        <v>1039</v>
      </c>
      <c r="I1351">
        <v>4919</v>
      </c>
      <c r="J1351" t="s">
        <v>613</v>
      </c>
      <c r="K1351" t="s">
        <v>1062</v>
      </c>
      <c r="L1351">
        <v>4860</v>
      </c>
      <c r="M1351">
        <v>4930</v>
      </c>
      <c r="N1351">
        <v>200</v>
      </c>
      <c r="O1351" t="s">
        <v>1042</v>
      </c>
      <c r="P1351">
        <v>0.81120606814866603</v>
      </c>
      <c r="Q1351">
        <v>0.86277599930462301</v>
      </c>
      <c r="R1351">
        <v>0.33441340520249402</v>
      </c>
      <c r="S1351">
        <v>5.8171601920258501E-3</v>
      </c>
      <c r="T1351">
        <v>1.1015874637914</v>
      </c>
      <c r="U1351">
        <v>1.1015874637914</v>
      </c>
      <c r="V1351">
        <v>0.664418200295679</v>
      </c>
      <c r="W1351">
        <v>7.37</v>
      </c>
      <c r="X1351">
        <v>2.0299999999999998</v>
      </c>
      <c r="Y1351">
        <v>291472</v>
      </c>
      <c r="Z1351">
        <v>17145</v>
      </c>
      <c r="AA1351">
        <v>1.17</v>
      </c>
      <c r="AB1351">
        <v>17</v>
      </c>
      <c r="AC1351">
        <v>12</v>
      </c>
      <c r="AD1351">
        <v>5</v>
      </c>
      <c r="AE1351">
        <v>70.59</v>
      </c>
      <c r="AF1351">
        <v>8</v>
      </c>
      <c r="AG1351">
        <v>9</v>
      </c>
      <c r="AH1351">
        <v>5</v>
      </c>
      <c r="AI1351">
        <v>3</v>
      </c>
    </row>
    <row r="1352" spans="1:35" x14ac:dyDescent="0.2">
      <c r="A1352" s="102">
        <v>4267</v>
      </c>
      <c r="B1352">
        <v>5105</v>
      </c>
      <c r="C1352" t="s">
        <v>1225</v>
      </c>
      <c r="D1352" t="s">
        <v>1133</v>
      </c>
      <c r="E1352">
        <v>1295</v>
      </c>
      <c r="F1352">
        <v>1299</v>
      </c>
      <c r="G1352">
        <v>700</v>
      </c>
      <c r="H1352" t="s">
        <v>1039</v>
      </c>
      <c r="I1352">
        <v>6361</v>
      </c>
      <c r="J1352" t="s">
        <v>649</v>
      </c>
      <c r="K1352" t="s">
        <v>1051</v>
      </c>
      <c r="L1352">
        <v>2420</v>
      </c>
      <c r="M1352">
        <v>2431</v>
      </c>
      <c r="N1352">
        <v>400</v>
      </c>
      <c r="O1352" t="s">
        <v>1042</v>
      </c>
      <c r="P1352">
        <v>0.84827905525560299</v>
      </c>
      <c r="Q1352">
        <v>0.85566312934914901</v>
      </c>
      <c r="R1352">
        <v>0.23965427437918499</v>
      </c>
      <c r="S1352">
        <v>5.0489413810270696E-3</v>
      </c>
      <c r="T1352">
        <v>0.15840303074784601</v>
      </c>
      <c r="U1352">
        <v>0.15840303074784601</v>
      </c>
      <c r="V1352">
        <v>4.2711471076786597E-3</v>
      </c>
      <c r="W1352">
        <v>1.74</v>
      </c>
      <c r="X1352">
        <v>6.49</v>
      </c>
      <c r="Y1352">
        <v>291405</v>
      </c>
      <c r="Z1352">
        <v>11656</v>
      </c>
      <c r="AA1352">
        <v>0.54</v>
      </c>
      <c r="AB1352">
        <v>25</v>
      </c>
      <c r="AC1352">
        <v>13</v>
      </c>
      <c r="AD1352">
        <v>12</v>
      </c>
      <c r="AE1352">
        <v>52</v>
      </c>
      <c r="AF1352">
        <v>9</v>
      </c>
      <c r="AG1352">
        <v>11</v>
      </c>
      <c r="AH1352">
        <v>9</v>
      </c>
      <c r="AI1352">
        <v>5</v>
      </c>
    </row>
    <row r="1353" spans="1:35" x14ac:dyDescent="0.2">
      <c r="A1353" s="102">
        <v>837</v>
      </c>
      <c r="B1353">
        <v>1719</v>
      </c>
      <c r="C1353" t="s">
        <v>492</v>
      </c>
      <c r="D1353" t="s">
        <v>1049</v>
      </c>
      <c r="E1353">
        <v>707</v>
      </c>
      <c r="F1353">
        <v>715</v>
      </c>
      <c r="G1353">
        <v>1200</v>
      </c>
      <c r="H1353" t="s">
        <v>1039</v>
      </c>
      <c r="I1353">
        <v>9706</v>
      </c>
      <c r="J1353" t="s">
        <v>1129</v>
      </c>
      <c r="K1353" t="s">
        <v>1059</v>
      </c>
      <c r="L1353">
        <v>4050</v>
      </c>
      <c r="M1353">
        <v>4255</v>
      </c>
      <c r="N1353">
        <v>200</v>
      </c>
      <c r="O1353" t="s">
        <v>1042</v>
      </c>
      <c r="P1353">
        <v>0.89333946171586798</v>
      </c>
      <c r="Q1353">
        <v>0.94229143701650098</v>
      </c>
      <c r="R1353">
        <v>0.28609331739341898</v>
      </c>
      <c r="S1353">
        <v>7.5509231304225297E-3</v>
      </c>
      <c r="T1353">
        <v>9.0391742818229495E-2</v>
      </c>
      <c r="U1353">
        <v>9.0391742818229495E-2</v>
      </c>
      <c r="V1353">
        <v>1.17428900646111</v>
      </c>
      <c r="W1353">
        <v>0.49</v>
      </c>
      <c r="X1353">
        <v>0.82</v>
      </c>
      <c r="Y1353">
        <v>291366</v>
      </c>
      <c r="Z1353">
        <v>17139</v>
      </c>
      <c r="AA1353">
        <v>0.93</v>
      </c>
      <c r="AB1353">
        <v>17</v>
      </c>
      <c r="AC1353">
        <v>11</v>
      </c>
      <c r="AD1353">
        <v>6</v>
      </c>
      <c r="AE1353">
        <v>64.709999999999994</v>
      </c>
      <c r="AF1353">
        <v>10</v>
      </c>
      <c r="AG1353">
        <v>9</v>
      </c>
      <c r="AH1353">
        <v>3</v>
      </c>
      <c r="AI1353">
        <v>5</v>
      </c>
    </row>
    <row r="1354" spans="1:35" x14ac:dyDescent="0.2">
      <c r="A1354" s="102">
        <v>3069</v>
      </c>
      <c r="B1354">
        <v>1941</v>
      </c>
      <c r="C1354" t="s">
        <v>1339</v>
      </c>
      <c r="D1354" t="s">
        <v>1049</v>
      </c>
      <c r="E1354">
        <v>2200</v>
      </c>
      <c r="F1354">
        <v>2220</v>
      </c>
      <c r="G1354">
        <v>300</v>
      </c>
      <c r="H1354" t="s">
        <v>1042</v>
      </c>
      <c r="I1354">
        <v>6028</v>
      </c>
      <c r="J1354" t="s">
        <v>498</v>
      </c>
      <c r="K1354" t="s">
        <v>1052</v>
      </c>
      <c r="L1354">
        <v>6010</v>
      </c>
      <c r="M1354">
        <v>6320</v>
      </c>
      <c r="N1354">
        <v>100</v>
      </c>
      <c r="O1354" t="s">
        <v>1039</v>
      </c>
      <c r="P1354">
        <v>0.88375314610028199</v>
      </c>
      <c r="Q1354">
        <v>0.89206695031123795</v>
      </c>
      <c r="R1354">
        <v>3.5210313524923403E-2</v>
      </c>
      <c r="S1354">
        <v>7.1887707296026296E-2</v>
      </c>
      <c r="T1354">
        <v>-0.59400738828683097</v>
      </c>
      <c r="U1354">
        <v>0.59400738828683097</v>
      </c>
      <c r="V1354">
        <v>0.35071994678659801</v>
      </c>
      <c r="W1354">
        <v>-9.6300000000000008</v>
      </c>
      <c r="X1354">
        <v>5.38</v>
      </c>
      <c r="Y1354">
        <v>291233</v>
      </c>
      <c r="Z1354">
        <v>16180</v>
      </c>
      <c r="AA1354">
        <v>0.89</v>
      </c>
      <c r="AB1354">
        <v>18</v>
      </c>
      <c r="AC1354">
        <v>11</v>
      </c>
      <c r="AD1354">
        <v>7</v>
      </c>
      <c r="AE1354">
        <v>61.11</v>
      </c>
      <c r="AF1354">
        <v>9</v>
      </c>
      <c r="AG1354">
        <v>9</v>
      </c>
      <c r="AH1354">
        <v>6</v>
      </c>
      <c r="AI1354">
        <v>3</v>
      </c>
    </row>
    <row r="1355" spans="1:35" x14ac:dyDescent="0.2">
      <c r="A1355" s="102">
        <v>1044</v>
      </c>
      <c r="B1355">
        <v>4118</v>
      </c>
      <c r="C1355" t="s">
        <v>1232</v>
      </c>
      <c r="D1355" t="s">
        <v>1062</v>
      </c>
      <c r="E1355">
        <v>2811</v>
      </c>
      <c r="F1355">
        <v>2847</v>
      </c>
      <c r="G1355">
        <v>300</v>
      </c>
      <c r="H1355" t="s">
        <v>1042</v>
      </c>
      <c r="I1355">
        <v>6269</v>
      </c>
      <c r="J1355" t="s">
        <v>1360</v>
      </c>
      <c r="K1355" t="s">
        <v>1051</v>
      </c>
      <c r="L1355">
        <v>1629</v>
      </c>
      <c r="M1355">
        <v>1669</v>
      </c>
      <c r="N1355">
        <v>500</v>
      </c>
      <c r="O1355" t="s">
        <v>1039</v>
      </c>
      <c r="P1355">
        <v>0.933581752478996</v>
      </c>
      <c r="Q1355">
        <v>0.93783809343435198</v>
      </c>
      <c r="R1355">
        <v>0.15255048974650601</v>
      </c>
      <c r="S1355">
        <v>1.9188538459995699E-2</v>
      </c>
      <c r="T1355">
        <v>-7.9349667280567804E-2</v>
      </c>
      <c r="U1355">
        <v>7.9349667280567804E-2</v>
      </c>
      <c r="V1355">
        <v>4.9516413899058302E-2</v>
      </c>
      <c r="W1355">
        <v>-1.07</v>
      </c>
      <c r="X1355">
        <v>2.29</v>
      </c>
      <c r="Y1355">
        <v>291197</v>
      </c>
      <c r="Z1355">
        <v>14560</v>
      </c>
      <c r="AA1355">
        <v>0.81</v>
      </c>
      <c r="AB1355">
        <v>20</v>
      </c>
      <c r="AC1355">
        <v>13</v>
      </c>
      <c r="AD1355">
        <v>7</v>
      </c>
      <c r="AE1355">
        <v>65</v>
      </c>
      <c r="AF1355">
        <v>9</v>
      </c>
      <c r="AG1355">
        <v>11</v>
      </c>
      <c r="AH1355">
        <v>6</v>
      </c>
      <c r="AI1355">
        <v>3</v>
      </c>
    </row>
    <row r="1356" spans="1:35" x14ac:dyDescent="0.2">
      <c r="A1356" s="102">
        <v>838</v>
      </c>
      <c r="B1356">
        <v>1801</v>
      </c>
      <c r="C1356" t="s">
        <v>1574</v>
      </c>
      <c r="D1356" t="s">
        <v>1049</v>
      </c>
      <c r="E1356">
        <v>3470</v>
      </c>
      <c r="F1356">
        <v>3535</v>
      </c>
      <c r="G1356">
        <v>300</v>
      </c>
      <c r="H1356" t="s">
        <v>1042</v>
      </c>
      <c r="I1356">
        <v>3048</v>
      </c>
      <c r="J1356" t="s">
        <v>1292</v>
      </c>
      <c r="K1356" t="s">
        <v>1063</v>
      </c>
      <c r="L1356">
        <v>1030</v>
      </c>
      <c r="M1356">
        <v>1045</v>
      </c>
      <c r="N1356">
        <v>1000</v>
      </c>
      <c r="O1356" t="s">
        <v>1039</v>
      </c>
      <c r="P1356">
        <v>0.89720759953510898</v>
      </c>
      <c r="Q1356">
        <v>0.942250205192388</v>
      </c>
      <c r="R1356" s="15">
        <v>0.32872186119836</v>
      </c>
      <c r="S1356">
        <v>3.6426325407262199E-2</v>
      </c>
      <c r="T1356">
        <v>-1.64593779464137</v>
      </c>
      <c r="U1356">
        <v>1.64593779464137</v>
      </c>
      <c r="V1356">
        <v>1.4172063107914801</v>
      </c>
      <c r="W1356">
        <v>-8.67</v>
      </c>
      <c r="X1356">
        <v>1.46</v>
      </c>
      <c r="Y1356">
        <v>291179</v>
      </c>
      <c r="Z1356">
        <v>13866</v>
      </c>
      <c r="AA1356">
        <v>0.68</v>
      </c>
      <c r="AB1356">
        <v>21</v>
      </c>
      <c r="AC1356">
        <v>14</v>
      </c>
      <c r="AD1356">
        <v>7</v>
      </c>
      <c r="AE1356">
        <v>66.67</v>
      </c>
      <c r="AF1356">
        <v>7</v>
      </c>
      <c r="AG1356">
        <v>12</v>
      </c>
      <c r="AH1356">
        <v>5</v>
      </c>
      <c r="AI1356">
        <v>4</v>
      </c>
    </row>
    <row r="1357" spans="1:35" x14ac:dyDescent="0.2">
      <c r="A1357" s="102">
        <v>5552</v>
      </c>
      <c r="B1357">
        <v>4919</v>
      </c>
      <c r="C1357" t="s">
        <v>613</v>
      </c>
      <c r="D1357" t="s">
        <v>1062</v>
      </c>
      <c r="E1357">
        <v>4860</v>
      </c>
      <c r="F1357">
        <v>4930</v>
      </c>
      <c r="G1357">
        <v>200</v>
      </c>
      <c r="H1357" t="s">
        <v>1042</v>
      </c>
      <c r="I1357">
        <v>5471</v>
      </c>
      <c r="J1357" t="s">
        <v>1209</v>
      </c>
      <c r="K1357" t="s">
        <v>1081</v>
      </c>
      <c r="L1357">
        <v>3585</v>
      </c>
      <c r="M1357">
        <v>3635</v>
      </c>
      <c r="N1357">
        <v>300</v>
      </c>
      <c r="O1357" t="s">
        <v>1039</v>
      </c>
      <c r="P1357">
        <v>0.86868814556018603</v>
      </c>
      <c r="Q1357">
        <v>0.80159665515298295</v>
      </c>
      <c r="R1357">
        <v>5.88627636960114E-2</v>
      </c>
      <c r="S1357" s="15">
        <v>2.34878634655264E-2</v>
      </c>
      <c r="T1357">
        <v>-1.0266461972712899</v>
      </c>
      <c r="U1357">
        <v>1.0266461972712899</v>
      </c>
      <c r="V1357">
        <v>0.858513185578482</v>
      </c>
      <c r="W1357">
        <v>-7.08</v>
      </c>
      <c r="X1357">
        <v>10.6</v>
      </c>
      <c r="Y1357">
        <v>291072</v>
      </c>
      <c r="Z1357">
        <v>29107</v>
      </c>
      <c r="AA1357">
        <v>1.42</v>
      </c>
      <c r="AB1357">
        <v>10</v>
      </c>
      <c r="AC1357">
        <v>7</v>
      </c>
      <c r="AD1357">
        <v>3</v>
      </c>
      <c r="AE1357">
        <v>70</v>
      </c>
      <c r="AF1357">
        <v>8</v>
      </c>
      <c r="AG1357">
        <v>5</v>
      </c>
      <c r="AH1357">
        <v>3</v>
      </c>
      <c r="AI1357">
        <v>2</v>
      </c>
    </row>
    <row r="1358" spans="1:35" x14ac:dyDescent="0.2">
      <c r="A1358" s="102">
        <v>1173</v>
      </c>
      <c r="B1358">
        <v>6752</v>
      </c>
      <c r="C1358" t="s">
        <v>51</v>
      </c>
      <c r="D1358" t="s">
        <v>1044</v>
      </c>
      <c r="E1358">
        <v>808.9</v>
      </c>
      <c r="F1358">
        <v>820.4</v>
      </c>
      <c r="G1358">
        <v>1300</v>
      </c>
      <c r="H1358" t="s">
        <v>1042</v>
      </c>
      <c r="I1358">
        <v>8060</v>
      </c>
      <c r="J1358" t="s">
        <v>895</v>
      </c>
      <c r="K1358" t="s">
        <v>1046</v>
      </c>
      <c r="L1358">
        <v>2142</v>
      </c>
      <c r="M1358">
        <v>2147</v>
      </c>
      <c r="N1358">
        <v>500</v>
      </c>
      <c r="O1358" t="s">
        <v>1039</v>
      </c>
      <c r="P1358">
        <v>0.98383855402736098</v>
      </c>
      <c r="Q1358">
        <v>0.93484251105878802</v>
      </c>
      <c r="R1358">
        <v>6.6445283492066298E-2</v>
      </c>
      <c r="S1358">
        <v>2.2145360330808699E-2</v>
      </c>
      <c r="T1358">
        <v>-0.89729323323549204</v>
      </c>
      <c r="U1358">
        <v>0.89729323323549204</v>
      </c>
      <c r="V1358">
        <v>1.22651984061444</v>
      </c>
      <c r="W1358">
        <v>-5.98</v>
      </c>
      <c r="X1358">
        <v>0.65</v>
      </c>
      <c r="Y1358">
        <v>291013</v>
      </c>
      <c r="Z1358">
        <v>16167</v>
      </c>
      <c r="AA1358">
        <v>0.81</v>
      </c>
      <c r="AB1358">
        <v>18</v>
      </c>
      <c r="AC1358">
        <v>11</v>
      </c>
      <c r="AD1358">
        <v>7</v>
      </c>
      <c r="AE1358">
        <v>61.11</v>
      </c>
      <c r="AF1358">
        <v>13</v>
      </c>
      <c r="AG1358">
        <v>9</v>
      </c>
      <c r="AH1358">
        <v>1</v>
      </c>
      <c r="AI1358">
        <v>8</v>
      </c>
    </row>
    <row r="1359" spans="1:35" x14ac:dyDescent="0.2">
      <c r="A1359" s="102">
        <v>3690</v>
      </c>
      <c r="B1359">
        <v>1881</v>
      </c>
      <c r="C1359" t="s">
        <v>513</v>
      </c>
      <c r="D1359" t="s">
        <v>1049</v>
      </c>
      <c r="E1359">
        <v>2492</v>
      </c>
      <c r="F1359">
        <v>2478</v>
      </c>
      <c r="G1359">
        <v>400</v>
      </c>
      <c r="H1359" t="s">
        <v>1042</v>
      </c>
      <c r="I1359">
        <v>6967</v>
      </c>
      <c r="J1359" t="s">
        <v>668</v>
      </c>
      <c r="K1359" t="s">
        <v>1044</v>
      </c>
      <c r="L1359">
        <v>1375</v>
      </c>
      <c r="M1359">
        <v>1375</v>
      </c>
      <c r="N1359">
        <v>700</v>
      </c>
      <c r="O1359" t="s">
        <v>1039</v>
      </c>
      <c r="P1359">
        <v>0.82565854142373196</v>
      </c>
      <c r="Q1359">
        <v>0.87410710923961699</v>
      </c>
      <c r="R1359" s="15">
        <v>0.310568296206224</v>
      </c>
      <c r="S1359">
        <v>3.40744829617445E-2</v>
      </c>
      <c r="T1359">
        <v>-1.3177475687826901</v>
      </c>
      <c r="U1359">
        <v>1.3177475687826901</v>
      </c>
      <c r="V1359">
        <v>1.1503940934442001</v>
      </c>
      <c r="W1359">
        <v>-16.079999999999998</v>
      </c>
      <c r="X1359">
        <v>2.9</v>
      </c>
      <c r="Y1359">
        <v>291011</v>
      </c>
      <c r="Z1359">
        <v>13228</v>
      </c>
      <c r="AA1359">
        <v>0.56999999999999995</v>
      </c>
      <c r="AB1359">
        <v>22</v>
      </c>
      <c r="AC1359">
        <v>12</v>
      </c>
      <c r="AD1359">
        <v>10</v>
      </c>
      <c r="AE1359">
        <v>54.55</v>
      </c>
      <c r="AF1359">
        <v>10</v>
      </c>
      <c r="AG1359">
        <v>10</v>
      </c>
      <c r="AH1359">
        <v>8</v>
      </c>
      <c r="AI1359">
        <v>4</v>
      </c>
    </row>
    <row r="1360" spans="1:35" x14ac:dyDescent="0.2">
      <c r="A1360" s="102">
        <v>3350</v>
      </c>
      <c r="B1360">
        <v>1969</v>
      </c>
      <c r="C1360" t="s">
        <v>1323</v>
      </c>
      <c r="D1360" t="s">
        <v>1049</v>
      </c>
      <c r="E1360">
        <v>1720</v>
      </c>
      <c r="F1360">
        <v>1714</v>
      </c>
      <c r="G1360">
        <v>600</v>
      </c>
      <c r="H1360" t="s">
        <v>1039</v>
      </c>
      <c r="I1360">
        <v>6361</v>
      </c>
      <c r="J1360" t="s">
        <v>649</v>
      </c>
      <c r="K1360" t="s">
        <v>1051</v>
      </c>
      <c r="L1360">
        <v>2420</v>
      </c>
      <c r="M1360">
        <v>2431</v>
      </c>
      <c r="N1360">
        <v>400</v>
      </c>
      <c r="O1360" t="s">
        <v>1042</v>
      </c>
      <c r="P1360">
        <v>0.83224952400449803</v>
      </c>
      <c r="Q1360">
        <v>0.88364048735467204</v>
      </c>
      <c r="R1360">
        <v>0.32455633506715498</v>
      </c>
      <c r="S1360">
        <v>8.0366885993526802E-2</v>
      </c>
      <c r="T1360">
        <v>3.5100430988962997E-2</v>
      </c>
      <c r="U1360">
        <v>3.5100430988962997E-2</v>
      </c>
      <c r="V1360">
        <v>2.87352229646291E-2</v>
      </c>
      <c r="W1360">
        <v>0.43</v>
      </c>
      <c r="X1360">
        <v>5.76</v>
      </c>
      <c r="Y1360">
        <v>290916</v>
      </c>
      <c r="Z1360">
        <v>13853</v>
      </c>
      <c r="AA1360">
        <v>0.72</v>
      </c>
      <c r="AB1360">
        <v>21</v>
      </c>
      <c r="AC1360">
        <v>13</v>
      </c>
      <c r="AD1360">
        <v>8</v>
      </c>
      <c r="AE1360">
        <v>61.9</v>
      </c>
      <c r="AF1360">
        <v>10</v>
      </c>
      <c r="AG1360">
        <v>10</v>
      </c>
      <c r="AH1360">
        <v>6</v>
      </c>
      <c r="AI1360">
        <v>5</v>
      </c>
    </row>
    <row r="1361" spans="1:35" x14ac:dyDescent="0.2">
      <c r="A1361" s="102">
        <v>1062</v>
      </c>
      <c r="B1361">
        <v>6501</v>
      </c>
      <c r="C1361" t="s">
        <v>1178</v>
      </c>
      <c r="D1361" t="s">
        <v>1044</v>
      </c>
      <c r="E1361">
        <v>3234</v>
      </c>
      <c r="F1361">
        <v>3268</v>
      </c>
      <c r="G1361">
        <v>300</v>
      </c>
      <c r="H1361" t="s">
        <v>1039</v>
      </c>
      <c r="I1361">
        <v>8309</v>
      </c>
      <c r="J1361" t="s">
        <v>736</v>
      </c>
      <c r="K1361" t="s">
        <v>1083</v>
      </c>
      <c r="L1361">
        <v>3050</v>
      </c>
      <c r="M1361">
        <v>3058</v>
      </c>
      <c r="N1361">
        <v>300</v>
      </c>
      <c r="O1361" t="s">
        <v>1042</v>
      </c>
      <c r="P1361">
        <v>0.95758327777660901</v>
      </c>
      <c r="Q1361">
        <v>0.93752420305763795</v>
      </c>
      <c r="R1361">
        <v>4.3160078880479201E-2</v>
      </c>
      <c r="S1361">
        <v>2.3910714349048099E-2</v>
      </c>
      <c r="T1361">
        <v>1.0891585015884</v>
      </c>
      <c r="U1361">
        <v>1.0891585015884</v>
      </c>
      <c r="V1361">
        <v>0.60883077381343298</v>
      </c>
      <c r="W1361">
        <v>4.74</v>
      </c>
      <c r="X1361">
        <v>6.43</v>
      </c>
      <c r="Y1361">
        <v>290833</v>
      </c>
      <c r="Z1361">
        <v>24236</v>
      </c>
      <c r="AA1361">
        <v>1.38</v>
      </c>
      <c r="AB1361">
        <v>12</v>
      </c>
      <c r="AC1361">
        <v>8</v>
      </c>
      <c r="AD1361">
        <v>4</v>
      </c>
      <c r="AE1361">
        <v>66.67</v>
      </c>
      <c r="AF1361">
        <v>14</v>
      </c>
      <c r="AG1361">
        <v>6</v>
      </c>
      <c r="AH1361">
        <v>0</v>
      </c>
      <c r="AI1361">
        <v>6</v>
      </c>
    </row>
    <row r="1362" spans="1:35" x14ac:dyDescent="0.2">
      <c r="A1362" s="102">
        <v>4611</v>
      </c>
      <c r="B1362">
        <v>1835</v>
      </c>
      <c r="C1362" t="s">
        <v>926</v>
      </c>
      <c r="D1362" t="s">
        <v>1049</v>
      </c>
      <c r="E1362">
        <v>2769</v>
      </c>
      <c r="F1362">
        <v>2780</v>
      </c>
      <c r="G1362">
        <v>300</v>
      </c>
      <c r="H1362" t="s">
        <v>1039</v>
      </c>
      <c r="I1362">
        <v>6457</v>
      </c>
      <c r="J1362" t="s">
        <v>1299</v>
      </c>
      <c r="K1362" t="s">
        <v>1051</v>
      </c>
      <c r="L1362">
        <v>2448</v>
      </c>
      <c r="M1362">
        <v>2514</v>
      </c>
      <c r="N1362">
        <v>300</v>
      </c>
      <c r="O1362" t="s">
        <v>1042</v>
      </c>
      <c r="P1362">
        <v>0.682632781243253</v>
      </c>
      <c r="Q1362">
        <v>0.84300145317663</v>
      </c>
      <c r="R1362">
        <v>9.2542337360861607E-2</v>
      </c>
      <c r="S1362">
        <v>5.0122826499429299E-2</v>
      </c>
      <c r="T1362">
        <v>0.27150749597554902</v>
      </c>
      <c r="U1362">
        <v>0.27150749597554902</v>
      </c>
      <c r="V1362">
        <v>0.37175441611818499</v>
      </c>
      <c r="W1362">
        <v>2.41</v>
      </c>
      <c r="X1362">
        <v>9.57</v>
      </c>
      <c r="Y1362">
        <v>290700</v>
      </c>
      <c r="Z1362">
        <v>18169</v>
      </c>
      <c r="AA1362">
        <v>0.98</v>
      </c>
      <c r="AB1362">
        <v>16</v>
      </c>
      <c r="AC1362">
        <v>10</v>
      </c>
      <c r="AD1362">
        <v>6</v>
      </c>
      <c r="AE1362">
        <v>62.5</v>
      </c>
      <c r="AF1362">
        <v>10</v>
      </c>
      <c r="AG1362">
        <v>8</v>
      </c>
      <c r="AH1362">
        <v>3</v>
      </c>
      <c r="AI1362">
        <v>5</v>
      </c>
    </row>
    <row r="1363" spans="1:35" x14ac:dyDescent="0.2">
      <c r="A1363" s="102">
        <v>1944</v>
      </c>
      <c r="B1363">
        <v>5471</v>
      </c>
      <c r="C1363" t="s">
        <v>1209</v>
      </c>
      <c r="D1363" t="s">
        <v>1081</v>
      </c>
      <c r="E1363">
        <v>3585</v>
      </c>
      <c r="F1363">
        <v>3635</v>
      </c>
      <c r="G1363">
        <v>300</v>
      </c>
      <c r="H1363" t="s">
        <v>1042</v>
      </c>
      <c r="I1363">
        <v>8919</v>
      </c>
      <c r="J1363" t="s">
        <v>1363</v>
      </c>
      <c r="K1363" t="s">
        <v>1059</v>
      </c>
      <c r="L1363">
        <v>2032</v>
      </c>
      <c r="M1363">
        <v>2126</v>
      </c>
      <c r="N1363">
        <v>500</v>
      </c>
      <c r="O1363" t="s">
        <v>1039</v>
      </c>
      <c r="P1363">
        <v>0.81508864373863299</v>
      </c>
      <c r="Q1363">
        <v>0.91892328906359899</v>
      </c>
      <c r="R1363">
        <v>0.209754641599843</v>
      </c>
      <c r="S1363">
        <v>3.3627047781894598E-4</v>
      </c>
      <c r="T1363">
        <v>-2.1929099659737701</v>
      </c>
      <c r="U1363">
        <v>2.1929099659737701</v>
      </c>
      <c r="V1363">
        <v>1.81930601030362</v>
      </c>
      <c r="W1363">
        <v>-16.5</v>
      </c>
      <c r="X1363">
        <v>2.52</v>
      </c>
      <c r="Y1363">
        <v>290386</v>
      </c>
      <c r="Z1363">
        <v>19359</v>
      </c>
      <c r="AA1363">
        <v>0.84</v>
      </c>
      <c r="AB1363">
        <v>15</v>
      </c>
      <c r="AC1363">
        <v>8</v>
      </c>
      <c r="AD1363">
        <v>7</v>
      </c>
      <c r="AE1363">
        <v>53.33</v>
      </c>
      <c r="AF1363">
        <v>8</v>
      </c>
      <c r="AG1363">
        <v>7</v>
      </c>
      <c r="AH1363">
        <v>6</v>
      </c>
      <c r="AI1363">
        <v>2</v>
      </c>
    </row>
    <row r="1364" spans="1:35" x14ac:dyDescent="0.2">
      <c r="A1364" s="102">
        <v>659</v>
      </c>
      <c r="B1364">
        <v>6481</v>
      </c>
      <c r="C1364" t="s">
        <v>1359</v>
      </c>
      <c r="D1364" t="s">
        <v>1051</v>
      </c>
      <c r="E1364">
        <v>2649</v>
      </c>
      <c r="F1364">
        <v>2688</v>
      </c>
      <c r="G1364">
        <v>300</v>
      </c>
      <c r="H1364" t="s">
        <v>1039</v>
      </c>
      <c r="I1364">
        <v>7313</v>
      </c>
      <c r="J1364" t="s">
        <v>993</v>
      </c>
      <c r="K1364" t="s">
        <v>1055</v>
      </c>
      <c r="L1364">
        <v>2886</v>
      </c>
      <c r="M1364">
        <v>2934</v>
      </c>
      <c r="N1364">
        <v>300</v>
      </c>
      <c r="O1364" t="s">
        <v>1042</v>
      </c>
      <c r="P1364">
        <v>0.97515316816944098</v>
      </c>
      <c r="Q1364">
        <v>0.94693501621571197</v>
      </c>
      <c r="R1364">
        <v>2.8867826045531602E-3</v>
      </c>
      <c r="S1364">
        <v>2.7393381490647198E-3</v>
      </c>
      <c r="T1364">
        <v>0.72115305533582397</v>
      </c>
      <c r="U1364">
        <v>0.72115305533582397</v>
      </c>
      <c r="V1364">
        <v>0.49022847976974199</v>
      </c>
      <c r="W1364">
        <v>3.26</v>
      </c>
      <c r="X1364">
        <v>8.3800000000000008</v>
      </c>
      <c r="Y1364">
        <v>290379</v>
      </c>
      <c r="Z1364">
        <v>26398</v>
      </c>
      <c r="AA1364">
        <v>1.41</v>
      </c>
      <c r="AB1364">
        <v>11</v>
      </c>
      <c r="AC1364">
        <v>7</v>
      </c>
      <c r="AD1364">
        <v>4</v>
      </c>
      <c r="AE1364">
        <v>63.64</v>
      </c>
      <c r="AF1364">
        <v>11</v>
      </c>
      <c r="AG1364">
        <v>7</v>
      </c>
      <c r="AH1364">
        <v>1</v>
      </c>
      <c r="AI1364">
        <v>3</v>
      </c>
    </row>
    <row r="1365" spans="1:35" x14ac:dyDescent="0.2">
      <c r="A1365" s="102">
        <v>2984</v>
      </c>
      <c r="B1365">
        <v>4631</v>
      </c>
      <c r="C1365" t="s">
        <v>1246</v>
      </c>
      <c r="D1365" t="s">
        <v>1062</v>
      </c>
      <c r="E1365">
        <v>2478</v>
      </c>
      <c r="F1365">
        <v>2509</v>
      </c>
      <c r="G1365">
        <v>400</v>
      </c>
      <c r="H1365" t="s">
        <v>1039</v>
      </c>
      <c r="I1365">
        <v>4917</v>
      </c>
      <c r="J1365" t="s">
        <v>1307</v>
      </c>
      <c r="K1365" t="s">
        <v>1062</v>
      </c>
      <c r="L1365">
        <v>2068</v>
      </c>
      <c r="M1365">
        <v>2129</v>
      </c>
      <c r="N1365">
        <v>500</v>
      </c>
      <c r="O1365" t="s">
        <v>1042</v>
      </c>
      <c r="P1365">
        <v>0.90066015055133597</v>
      </c>
      <c r="Q1365">
        <v>0.89391401930660597</v>
      </c>
      <c r="R1365">
        <v>0.35070947880339098</v>
      </c>
      <c r="S1365" s="15">
        <v>2.83182891833768E-2</v>
      </c>
      <c r="T1365">
        <v>1.0629037422705201</v>
      </c>
      <c r="U1365">
        <v>1.0629037422705201</v>
      </c>
      <c r="V1365">
        <v>1.9388694810206299</v>
      </c>
      <c r="W1365">
        <v>5.94</v>
      </c>
      <c r="X1365">
        <v>6.07</v>
      </c>
      <c r="Y1365">
        <v>290270</v>
      </c>
      <c r="Z1365">
        <v>22328</v>
      </c>
      <c r="AA1365">
        <v>1.2</v>
      </c>
      <c r="AB1365">
        <v>13</v>
      </c>
      <c r="AC1365">
        <v>9</v>
      </c>
      <c r="AD1365">
        <v>4</v>
      </c>
      <c r="AE1365">
        <v>69.23</v>
      </c>
      <c r="AF1365">
        <v>11</v>
      </c>
      <c r="AG1365">
        <v>7</v>
      </c>
      <c r="AH1365">
        <v>3</v>
      </c>
      <c r="AI1365">
        <v>3</v>
      </c>
    </row>
    <row r="1366" spans="1:35" x14ac:dyDescent="0.2">
      <c r="A1366" s="102">
        <v>4849</v>
      </c>
      <c r="B1366">
        <v>4321</v>
      </c>
      <c r="C1366" t="s">
        <v>1735</v>
      </c>
      <c r="D1366" t="s">
        <v>1052</v>
      </c>
      <c r="E1366">
        <v>497</v>
      </c>
      <c r="F1366">
        <v>503</v>
      </c>
      <c r="G1366">
        <v>1800</v>
      </c>
      <c r="H1366" t="s">
        <v>1039</v>
      </c>
      <c r="I1366">
        <v>8766</v>
      </c>
      <c r="J1366" t="s">
        <v>1164</v>
      </c>
      <c r="K1366" t="s">
        <v>1171</v>
      </c>
      <c r="L1366">
        <v>4520</v>
      </c>
      <c r="M1366">
        <v>4507</v>
      </c>
      <c r="N1366">
        <v>200</v>
      </c>
      <c r="O1366" t="s">
        <v>1042</v>
      </c>
      <c r="P1366">
        <v>0.85923861998276496</v>
      </c>
      <c r="Q1366">
        <v>0.83439420902897299</v>
      </c>
      <c r="R1366">
        <v>0.251361982752351</v>
      </c>
      <c r="S1366">
        <v>9.4669862802198405E-3</v>
      </c>
      <c r="T1366">
        <v>1.8240200387582499</v>
      </c>
      <c r="U1366">
        <v>1.8240200387582499</v>
      </c>
      <c r="V1366">
        <v>1.74688411803822</v>
      </c>
      <c r="W1366">
        <v>16.02</v>
      </c>
      <c r="X1366">
        <v>0.44</v>
      </c>
      <c r="Y1366">
        <v>290059</v>
      </c>
      <c r="Z1366">
        <v>17062</v>
      </c>
      <c r="AA1366">
        <v>1.1100000000000001</v>
      </c>
      <c r="AB1366">
        <v>17</v>
      </c>
      <c r="AC1366">
        <v>10</v>
      </c>
      <c r="AD1366">
        <v>7</v>
      </c>
      <c r="AE1366">
        <v>58.82</v>
      </c>
      <c r="AF1366">
        <v>9</v>
      </c>
      <c r="AG1366">
        <v>9</v>
      </c>
      <c r="AH1366">
        <v>6</v>
      </c>
      <c r="AI1366">
        <v>2</v>
      </c>
    </row>
    <row r="1367" spans="1:35" x14ac:dyDescent="0.2">
      <c r="A1367" s="102">
        <v>5393</v>
      </c>
      <c r="B1367">
        <v>2296</v>
      </c>
      <c r="C1367" t="s">
        <v>1789</v>
      </c>
      <c r="D1367" t="s">
        <v>1065</v>
      </c>
      <c r="E1367">
        <v>626</v>
      </c>
      <c r="F1367">
        <v>637</v>
      </c>
      <c r="G1367">
        <v>1300</v>
      </c>
      <c r="H1367" t="s">
        <v>1042</v>
      </c>
      <c r="I1367">
        <v>7276</v>
      </c>
      <c r="J1367" t="s">
        <v>1079</v>
      </c>
      <c r="K1367" t="s">
        <v>1044</v>
      </c>
      <c r="L1367">
        <v>4060</v>
      </c>
      <c r="M1367">
        <v>4170</v>
      </c>
      <c r="N1367">
        <v>200</v>
      </c>
      <c r="O1367" t="s">
        <v>1039</v>
      </c>
      <c r="P1367">
        <v>0.65653996699429795</v>
      </c>
      <c r="Q1367">
        <v>0.80936820869782999</v>
      </c>
      <c r="R1367">
        <v>0.36873353862840302</v>
      </c>
      <c r="S1367" s="15">
        <v>9.1616581838908903E-2</v>
      </c>
      <c r="T1367">
        <v>-0.30263194351265499</v>
      </c>
      <c r="U1367">
        <v>0.30263194351265499</v>
      </c>
      <c r="V1367">
        <v>8.2404493443516594E-2</v>
      </c>
      <c r="W1367">
        <v>-3.28</v>
      </c>
      <c r="X1367">
        <v>0.71</v>
      </c>
      <c r="Y1367">
        <v>290012</v>
      </c>
      <c r="Z1367">
        <v>11600</v>
      </c>
      <c r="AA1367">
        <v>0.36</v>
      </c>
      <c r="AB1367">
        <v>25</v>
      </c>
      <c r="AC1367">
        <v>13</v>
      </c>
      <c r="AD1367">
        <v>12</v>
      </c>
      <c r="AE1367">
        <v>52</v>
      </c>
      <c r="AF1367">
        <v>10</v>
      </c>
      <c r="AG1367">
        <v>10</v>
      </c>
      <c r="AH1367">
        <v>6</v>
      </c>
      <c r="AI1367">
        <v>9</v>
      </c>
    </row>
    <row r="1368" spans="1:35" x14ac:dyDescent="0.2">
      <c r="A1368" s="102">
        <v>1920</v>
      </c>
      <c r="B1368">
        <v>4917</v>
      </c>
      <c r="C1368" t="s">
        <v>1307</v>
      </c>
      <c r="D1368" t="s">
        <v>1062</v>
      </c>
      <c r="E1368">
        <v>2068</v>
      </c>
      <c r="F1368">
        <v>2129</v>
      </c>
      <c r="G1368">
        <v>500</v>
      </c>
      <c r="H1368" t="s">
        <v>1039</v>
      </c>
      <c r="I1368">
        <v>5021</v>
      </c>
      <c r="J1368" t="s">
        <v>1661</v>
      </c>
      <c r="K1368" t="s">
        <v>1248</v>
      </c>
      <c r="L1368">
        <v>1624</v>
      </c>
      <c r="M1368">
        <v>1607</v>
      </c>
      <c r="N1368">
        <v>700</v>
      </c>
      <c r="O1368" t="s">
        <v>1042</v>
      </c>
      <c r="P1368">
        <v>0.90963054087939799</v>
      </c>
      <c r="Q1368">
        <v>0.91936889586355597</v>
      </c>
      <c r="R1368">
        <v>0.26640258785564802</v>
      </c>
      <c r="S1368">
        <v>1.52560335051027E-2</v>
      </c>
      <c r="T1368">
        <v>6.5935881446263903E-2</v>
      </c>
      <c r="U1368">
        <v>6.5935881446263903E-2</v>
      </c>
      <c r="V1368">
        <v>0.39514318485769101</v>
      </c>
      <c r="W1368">
        <v>0.43</v>
      </c>
      <c r="X1368">
        <v>5.67</v>
      </c>
      <c r="Y1368">
        <v>289770</v>
      </c>
      <c r="Z1368">
        <v>22290</v>
      </c>
      <c r="AA1368">
        <v>1.1000000000000001</v>
      </c>
      <c r="AB1368">
        <v>13</v>
      </c>
      <c r="AC1368">
        <v>8</v>
      </c>
      <c r="AD1368">
        <v>5</v>
      </c>
      <c r="AE1368">
        <v>61.54</v>
      </c>
      <c r="AF1368">
        <v>10</v>
      </c>
      <c r="AG1368">
        <v>6</v>
      </c>
      <c r="AH1368">
        <v>3</v>
      </c>
      <c r="AI1368">
        <v>4</v>
      </c>
    </row>
    <row r="1369" spans="1:35" x14ac:dyDescent="0.2">
      <c r="A1369" s="102">
        <v>4626</v>
      </c>
      <c r="B1369">
        <v>1959</v>
      </c>
      <c r="C1369" t="s">
        <v>1759</v>
      </c>
      <c r="D1369" t="s">
        <v>1049</v>
      </c>
      <c r="E1369">
        <v>3005</v>
      </c>
      <c r="F1369">
        <v>3035</v>
      </c>
      <c r="G1369">
        <v>300</v>
      </c>
      <c r="H1369" t="s">
        <v>1042</v>
      </c>
      <c r="I1369">
        <v>8218</v>
      </c>
      <c r="J1369" t="s">
        <v>1160</v>
      </c>
      <c r="K1369" t="s">
        <v>1063</v>
      </c>
      <c r="L1369">
        <v>2336</v>
      </c>
      <c r="M1369">
        <v>2304</v>
      </c>
      <c r="N1369">
        <v>400</v>
      </c>
      <c r="O1369" t="s">
        <v>1039</v>
      </c>
      <c r="P1369">
        <v>0.82194353370133</v>
      </c>
      <c r="Q1369">
        <v>0.84244830280108796</v>
      </c>
      <c r="R1369">
        <v>0.16688407154691901</v>
      </c>
      <c r="S1369">
        <v>3.8920651861860701E-3</v>
      </c>
      <c r="T1369">
        <v>-1.4660650165595599</v>
      </c>
      <c r="U1369">
        <v>1.4660650165595599</v>
      </c>
      <c r="V1369">
        <v>2.1161583081270798</v>
      </c>
      <c r="W1369">
        <v>-7.38</v>
      </c>
      <c r="X1369">
        <v>1.22</v>
      </c>
      <c r="Y1369">
        <v>289500</v>
      </c>
      <c r="Z1369">
        <v>16083</v>
      </c>
      <c r="AA1369">
        <v>0.72</v>
      </c>
      <c r="AB1369">
        <v>18</v>
      </c>
      <c r="AC1369">
        <v>11</v>
      </c>
      <c r="AD1369">
        <v>7</v>
      </c>
      <c r="AE1369">
        <v>61.11</v>
      </c>
      <c r="AF1369">
        <v>12</v>
      </c>
      <c r="AG1369">
        <v>6</v>
      </c>
      <c r="AH1369">
        <v>4</v>
      </c>
      <c r="AI1369">
        <v>8</v>
      </c>
    </row>
    <row r="1370" spans="1:35" x14ac:dyDescent="0.2">
      <c r="A1370" s="102">
        <v>2749</v>
      </c>
      <c r="B1370">
        <v>6460</v>
      </c>
      <c r="C1370" t="s">
        <v>1263</v>
      </c>
      <c r="D1370" t="s">
        <v>1051</v>
      </c>
      <c r="E1370">
        <v>1336</v>
      </c>
      <c r="F1370">
        <v>1381</v>
      </c>
      <c r="G1370">
        <v>400</v>
      </c>
      <c r="H1370" t="s">
        <v>1042</v>
      </c>
      <c r="I1370">
        <v>6856</v>
      </c>
      <c r="J1370" t="s">
        <v>230</v>
      </c>
      <c r="K1370" t="s">
        <v>1044</v>
      </c>
      <c r="L1370">
        <v>5810</v>
      </c>
      <c r="M1370">
        <v>5850</v>
      </c>
      <c r="N1370">
        <v>100</v>
      </c>
      <c r="O1370" t="s">
        <v>1039</v>
      </c>
      <c r="P1370">
        <v>0.92112508629870105</v>
      </c>
      <c r="Q1370">
        <v>0.90003848057048297</v>
      </c>
      <c r="R1370">
        <v>0.42496682769321997</v>
      </c>
      <c r="S1370">
        <v>2.0510207719942102E-2</v>
      </c>
      <c r="T1370">
        <v>-0.16305953073138199</v>
      </c>
      <c r="U1370">
        <v>0.16305953073138199</v>
      </c>
      <c r="V1370">
        <v>0.63153684893764495</v>
      </c>
      <c r="W1370">
        <v>-1.1200000000000001</v>
      </c>
      <c r="X1370">
        <v>5.57</v>
      </c>
      <c r="Y1370">
        <v>289452</v>
      </c>
      <c r="Z1370">
        <v>16081</v>
      </c>
      <c r="AA1370">
        <v>0.94</v>
      </c>
      <c r="AB1370">
        <v>18</v>
      </c>
      <c r="AC1370">
        <v>11</v>
      </c>
      <c r="AD1370">
        <v>7</v>
      </c>
      <c r="AE1370">
        <v>61.11</v>
      </c>
      <c r="AF1370">
        <v>9</v>
      </c>
      <c r="AG1370">
        <v>11</v>
      </c>
      <c r="AH1370">
        <v>5</v>
      </c>
      <c r="AI1370">
        <v>2</v>
      </c>
    </row>
    <row r="1371" spans="1:35" x14ac:dyDescent="0.2">
      <c r="A1371" s="102">
        <v>3720</v>
      </c>
      <c r="B1371">
        <v>5105</v>
      </c>
      <c r="C1371" t="s">
        <v>1225</v>
      </c>
      <c r="D1371" t="s">
        <v>1133</v>
      </c>
      <c r="E1371">
        <v>1295</v>
      </c>
      <c r="F1371">
        <v>1299</v>
      </c>
      <c r="G1371">
        <v>800</v>
      </c>
      <c r="H1371" t="s">
        <v>1039</v>
      </c>
      <c r="I1371">
        <v>8031</v>
      </c>
      <c r="J1371" t="s">
        <v>708</v>
      </c>
      <c r="K1371" t="s">
        <v>1046</v>
      </c>
      <c r="L1371">
        <v>1603.5</v>
      </c>
      <c r="M1371">
        <v>1639</v>
      </c>
      <c r="N1371">
        <v>600</v>
      </c>
      <c r="O1371" t="s">
        <v>1042</v>
      </c>
      <c r="P1371">
        <v>0.88956932830948299</v>
      </c>
      <c r="Q1371">
        <v>0.87317062365327203</v>
      </c>
      <c r="R1371">
        <v>2.1104745104552999E-2</v>
      </c>
      <c r="S1371">
        <v>1.25028880005905E-2</v>
      </c>
      <c r="T1371">
        <v>0.35556211995822801</v>
      </c>
      <c r="U1371">
        <v>0.35556211995822801</v>
      </c>
      <c r="V1371">
        <v>0.45545784848642201</v>
      </c>
      <c r="W1371">
        <v>2.46</v>
      </c>
      <c r="X1371">
        <v>5.67</v>
      </c>
      <c r="Y1371">
        <v>289318</v>
      </c>
      <c r="Z1371">
        <v>19288</v>
      </c>
      <c r="AA1371">
        <v>0.93</v>
      </c>
      <c r="AB1371">
        <v>15</v>
      </c>
      <c r="AC1371">
        <v>8</v>
      </c>
      <c r="AD1371">
        <v>7</v>
      </c>
      <c r="AE1371">
        <v>53.33</v>
      </c>
      <c r="AF1371">
        <v>12</v>
      </c>
      <c r="AG1371">
        <v>7</v>
      </c>
      <c r="AH1371">
        <v>5</v>
      </c>
      <c r="AI1371">
        <v>3</v>
      </c>
    </row>
    <row r="1372" spans="1:35" x14ac:dyDescent="0.2">
      <c r="A1372" s="102">
        <v>202</v>
      </c>
      <c r="B1372">
        <v>4188</v>
      </c>
      <c r="C1372" t="s">
        <v>1205</v>
      </c>
      <c r="D1372" t="s">
        <v>1062</v>
      </c>
      <c r="E1372">
        <v>612.79999999999995</v>
      </c>
      <c r="F1372">
        <v>621.70000000000005</v>
      </c>
      <c r="G1372">
        <v>1600</v>
      </c>
      <c r="H1372" t="s">
        <v>1042</v>
      </c>
      <c r="I1372">
        <v>6592</v>
      </c>
      <c r="J1372" t="s">
        <v>1216</v>
      </c>
      <c r="K1372" t="s">
        <v>1044</v>
      </c>
      <c r="L1372">
        <v>3305</v>
      </c>
      <c r="M1372">
        <v>3275</v>
      </c>
      <c r="N1372">
        <v>300</v>
      </c>
      <c r="O1372" t="s">
        <v>1039</v>
      </c>
      <c r="P1372">
        <v>0.93584716631328002</v>
      </c>
      <c r="Q1372">
        <v>0.96218013098486699</v>
      </c>
      <c r="R1372" s="15">
        <v>9.5699548846491497E-2</v>
      </c>
      <c r="S1372" s="15">
        <v>5.7333232971126597E-5</v>
      </c>
      <c r="T1372">
        <v>-0.81924610649511698</v>
      </c>
      <c r="U1372">
        <v>0.81924610649511698</v>
      </c>
      <c r="V1372">
        <v>1.5191758018893</v>
      </c>
      <c r="W1372">
        <v>-3.24</v>
      </c>
      <c r="X1372">
        <v>1.24</v>
      </c>
      <c r="Y1372">
        <v>289210</v>
      </c>
      <c r="Z1372">
        <v>13146</v>
      </c>
      <c r="AA1372">
        <v>0.88</v>
      </c>
      <c r="AB1372">
        <v>22</v>
      </c>
      <c r="AC1372">
        <v>15</v>
      </c>
      <c r="AD1372">
        <v>7</v>
      </c>
      <c r="AE1372">
        <v>68.180000000000007</v>
      </c>
      <c r="AF1372">
        <v>11</v>
      </c>
      <c r="AG1372">
        <v>11</v>
      </c>
      <c r="AH1372">
        <v>5</v>
      </c>
      <c r="AI1372">
        <v>6</v>
      </c>
    </row>
    <row r="1373" spans="1:35" x14ac:dyDescent="0.2">
      <c r="A1373" s="102">
        <v>5209</v>
      </c>
      <c r="B1373">
        <v>2503</v>
      </c>
      <c r="C1373" t="s">
        <v>1572</v>
      </c>
      <c r="D1373" t="s">
        <v>1065</v>
      </c>
      <c r="E1373">
        <v>2080</v>
      </c>
      <c r="F1373">
        <v>2077.5</v>
      </c>
      <c r="G1373">
        <v>500</v>
      </c>
      <c r="H1373" t="s">
        <v>1042</v>
      </c>
      <c r="I1373">
        <v>6995</v>
      </c>
      <c r="J1373" t="s">
        <v>47</v>
      </c>
      <c r="K1373" t="s">
        <v>1055</v>
      </c>
      <c r="L1373">
        <v>1423</v>
      </c>
      <c r="M1373">
        <v>1449</v>
      </c>
      <c r="N1373">
        <v>700</v>
      </c>
      <c r="O1373" t="s">
        <v>1039</v>
      </c>
      <c r="P1373">
        <v>0.68464071772887003</v>
      </c>
      <c r="Q1373">
        <v>0.81869571980521005</v>
      </c>
      <c r="R1373">
        <v>0.23665259544683601</v>
      </c>
      <c r="S1373">
        <v>7.00001694246144E-3</v>
      </c>
      <c r="T1373">
        <v>-9.8143250287779704E-2</v>
      </c>
      <c r="U1373">
        <v>9.8143250287779704E-2</v>
      </c>
      <c r="V1373">
        <v>0.28712114859066601</v>
      </c>
      <c r="W1373">
        <v>-1.22</v>
      </c>
      <c r="X1373">
        <v>2.35</v>
      </c>
      <c r="Y1373">
        <v>289123</v>
      </c>
      <c r="Z1373">
        <v>12571</v>
      </c>
      <c r="AA1373">
        <v>0.59</v>
      </c>
      <c r="AB1373">
        <v>23</v>
      </c>
      <c r="AC1373">
        <v>15</v>
      </c>
      <c r="AD1373">
        <v>8</v>
      </c>
      <c r="AE1373">
        <v>65.22</v>
      </c>
      <c r="AF1373">
        <v>9</v>
      </c>
      <c r="AG1373">
        <v>14</v>
      </c>
      <c r="AH1373">
        <v>8</v>
      </c>
      <c r="AI1373">
        <v>1</v>
      </c>
    </row>
    <row r="1374" spans="1:35" x14ac:dyDescent="0.2">
      <c r="A1374" s="102">
        <v>3725</v>
      </c>
      <c r="B1374">
        <v>2587</v>
      </c>
      <c r="C1374" t="s">
        <v>1438</v>
      </c>
      <c r="D1374" t="s">
        <v>1065</v>
      </c>
      <c r="E1374">
        <v>4135</v>
      </c>
      <c r="F1374">
        <v>4285</v>
      </c>
      <c r="G1374">
        <v>200</v>
      </c>
      <c r="H1374" t="s">
        <v>1039</v>
      </c>
      <c r="I1374">
        <v>7458</v>
      </c>
      <c r="J1374" t="s">
        <v>1379</v>
      </c>
      <c r="K1374" t="s">
        <v>1046</v>
      </c>
      <c r="L1374">
        <v>3475</v>
      </c>
      <c r="M1374">
        <v>3585</v>
      </c>
      <c r="N1374">
        <v>200</v>
      </c>
      <c r="O1374" t="s">
        <v>1042</v>
      </c>
      <c r="P1374">
        <v>0.74617185367560501</v>
      </c>
      <c r="Q1374">
        <v>0.87305501956624398</v>
      </c>
      <c r="R1374">
        <v>0.19188369100750899</v>
      </c>
      <c r="S1374">
        <v>3.14991051378138E-3</v>
      </c>
      <c r="T1374">
        <v>0.28054780323787498</v>
      </c>
      <c r="U1374">
        <v>0.28054780323787498</v>
      </c>
      <c r="V1374">
        <v>0.22982047106408801</v>
      </c>
      <c r="W1374">
        <v>5.44</v>
      </c>
      <c r="X1374">
        <v>16.34</v>
      </c>
      <c r="Y1374">
        <v>289037</v>
      </c>
      <c r="Z1374">
        <v>17002</v>
      </c>
      <c r="AA1374">
        <v>0.87</v>
      </c>
      <c r="AB1374">
        <v>17</v>
      </c>
      <c r="AC1374">
        <v>10</v>
      </c>
      <c r="AD1374">
        <v>7</v>
      </c>
      <c r="AE1374">
        <v>58.82</v>
      </c>
      <c r="AF1374">
        <v>12</v>
      </c>
      <c r="AG1374">
        <v>8</v>
      </c>
      <c r="AH1374">
        <v>3</v>
      </c>
      <c r="AI1374">
        <v>6</v>
      </c>
    </row>
    <row r="1375" spans="1:35" x14ac:dyDescent="0.2">
      <c r="A1375" s="102">
        <v>3664</v>
      </c>
      <c r="B1375">
        <v>2371</v>
      </c>
      <c r="C1375" t="s">
        <v>526</v>
      </c>
      <c r="D1375" t="s">
        <v>1052</v>
      </c>
      <c r="E1375">
        <v>2288</v>
      </c>
      <c r="F1375">
        <v>2493</v>
      </c>
      <c r="G1375">
        <v>400</v>
      </c>
      <c r="H1375" t="s">
        <v>1042</v>
      </c>
      <c r="I1375">
        <v>6723</v>
      </c>
      <c r="J1375" t="s">
        <v>1240</v>
      </c>
      <c r="K1375" t="s">
        <v>1044</v>
      </c>
      <c r="L1375">
        <v>599</v>
      </c>
      <c r="M1375">
        <v>590</v>
      </c>
      <c r="N1375">
        <v>1700</v>
      </c>
      <c r="O1375" t="s">
        <v>1039</v>
      </c>
      <c r="P1375">
        <v>0.91517766926093003</v>
      </c>
      <c r="Q1375">
        <v>0.87504681667658302</v>
      </c>
      <c r="R1375">
        <v>0.36097145704209399</v>
      </c>
      <c r="S1375">
        <v>1.5718083368681999E-2</v>
      </c>
      <c r="T1375">
        <v>-0.15652312807502899</v>
      </c>
      <c r="U1375">
        <v>0.15652312807502899</v>
      </c>
      <c r="V1375">
        <v>0.82696279739690604</v>
      </c>
      <c r="W1375">
        <v>-2.34</v>
      </c>
      <c r="X1375">
        <v>0.57999999999999996</v>
      </c>
      <c r="Y1375">
        <v>288694</v>
      </c>
      <c r="Z1375">
        <v>9313</v>
      </c>
      <c r="AA1375">
        <v>0.53</v>
      </c>
      <c r="AB1375">
        <v>31</v>
      </c>
      <c r="AC1375">
        <v>15</v>
      </c>
      <c r="AD1375">
        <v>16</v>
      </c>
      <c r="AE1375">
        <v>48.39</v>
      </c>
      <c r="AF1375">
        <v>7</v>
      </c>
      <c r="AG1375">
        <v>14</v>
      </c>
      <c r="AH1375">
        <v>16</v>
      </c>
      <c r="AI1375">
        <v>1</v>
      </c>
    </row>
    <row r="1376" spans="1:35" x14ac:dyDescent="0.2">
      <c r="A1376" s="102">
        <v>1471</v>
      </c>
      <c r="B1376">
        <v>4042</v>
      </c>
      <c r="C1376" t="s">
        <v>1271</v>
      </c>
      <c r="D1376" t="s">
        <v>1062</v>
      </c>
      <c r="E1376">
        <v>1318</v>
      </c>
      <c r="F1376">
        <v>1345</v>
      </c>
      <c r="G1376">
        <v>800</v>
      </c>
      <c r="H1376" t="s">
        <v>1042</v>
      </c>
      <c r="I1376">
        <v>9107</v>
      </c>
      <c r="J1376" t="s">
        <v>1227</v>
      </c>
      <c r="K1376" t="s">
        <v>1228</v>
      </c>
      <c r="L1376">
        <v>1050</v>
      </c>
      <c r="M1376">
        <v>1121</v>
      </c>
      <c r="N1376">
        <v>1000</v>
      </c>
      <c r="O1376" t="s">
        <v>1039</v>
      </c>
      <c r="P1376">
        <v>0.98423716235074399</v>
      </c>
      <c r="Q1376">
        <v>0.92876104659898995</v>
      </c>
      <c r="R1376">
        <v>2.0459115551424701E-2</v>
      </c>
      <c r="S1376" s="15">
        <v>5.7511638090759799E-2</v>
      </c>
      <c r="T1376">
        <v>-0.36354640566422097</v>
      </c>
      <c r="U1376">
        <v>0.36354640566422097</v>
      </c>
      <c r="V1376">
        <v>0.26567017443605101</v>
      </c>
      <c r="W1376">
        <v>-4.3</v>
      </c>
      <c r="X1376">
        <v>4.18</v>
      </c>
      <c r="Y1376">
        <v>288121</v>
      </c>
      <c r="Z1376">
        <v>13096</v>
      </c>
      <c r="AA1376">
        <v>0.67</v>
      </c>
      <c r="AB1376">
        <v>22</v>
      </c>
      <c r="AC1376">
        <v>12</v>
      </c>
      <c r="AD1376">
        <v>10</v>
      </c>
      <c r="AE1376">
        <v>54.55</v>
      </c>
      <c r="AF1376">
        <v>9</v>
      </c>
      <c r="AG1376">
        <v>11</v>
      </c>
      <c r="AH1376">
        <v>8</v>
      </c>
      <c r="AI1376">
        <v>3</v>
      </c>
    </row>
    <row r="1377" spans="1:35" x14ac:dyDescent="0.2">
      <c r="A1377" s="102">
        <v>1575</v>
      </c>
      <c r="B1377">
        <v>1417</v>
      </c>
      <c r="C1377" t="s">
        <v>1777</v>
      </c>
      <c r="D1377" t="s">
        <v>1049</v>
      </c>
      <c r="E1377">
        <v>1422</v>
      </c>
      <c r="F1377">
        <v>1449</v>
      </c>
      <c r="G1377">
        <v>700</v>
      </c>
      <c r="H1377" t="s">
        <v>1039</v>
      </c>
      <c r="I1377">
        <v>6326</v>
      </c>
      <c r="J1377" t="s">
        <v>1763</v>
      </c>
      <c r="K1377" t="s">
        <v>1051</v>
      </c>
      <c r="L1377">
        <v>1345.5</v>
      </c>
      <c r="M1377">
        <v>1365</v>
      </c>
      <c r="N1377">
        <v>700</v>
      </c>
      <c r="O1377" t="s">
        <v>1042</v>
      </c>
      <c r="P1377">
        <v>0.88735640595609</v>
      </c>
      <c r="Q1377">
        <v>0.926316379451806</v>
      </c>
      <c r="R1377">
        <v>0.23096651538683699</v>
      </c>
      <c r="S1377">
        <v>3.0945249200407199E-2</v>
      </c>
      <c r="T1377">
        <v>1.40165784288269</v>
      </c>
      <c r="U1377">
        <v>1.40165784288269</v>
      </c>
      <c r="V1377">
        <v>1.6499846867954899</v>
      </c>
      <c r="W1377">
        <v>6.84</v>
      </c>
      <c r="X1377">
        <v>5.8</v>
      </c>
      <c r="Y1377">
        <v>287949</v>
      </c>
      <c r="Z1377">
        <v>13712</v>
      </c>
      <c r="AA1377">
        <v>0.63</v>
      </c>
      <c r="AB1377">
        <v>21</v>
      </c>
      <c r="AC1377">
        <v>14</v>
      </c>
      <c r="AD1377">
        <v>7</v>
      </c>
      <c r="AE1377">
        <v>66.67</v>
      </c>
      <c r="AF1377">
        <v>11</v>
      </c>
      <c r="AG1377">
        <v>9</v>
      </c>
      <c r="AH1377">
        <v>4</v>
      </c>
      <c r="AI1377">
        <v>8</v>
      </c>
    </row>
    <row r="1378" spans="1:35" x14ac:dyDescent="0.2">
      <c r="A1378" s="102">
        <v>4487</v>
      </c>
      <c r="B1378">
        <v>7751</v>
      </c>
      <c r="C1378" t="s">
        <v>1376</v>
      </c>
      <c r="D1378" t="s">
        <v>1044</v>
      </c>
      <c r="E1378">
        <v>2223</v>
      </c>
      <c r="F1378">
        <v>2253</v>
      </c>
      <c r="G1378">
        <v>400</v>
      </c>
      <c r="H1378" t="s">
        <v>1042</v>
      </c>
      <c r="I1378">
        <v>8056</v>
      </c>
      <c r="J1378" t="s">
        <v>4150</v>
      </c>
      <c r="K1378" t="s">
        <v>1041</v>
      </c>
      <c r="L1378">
        <v>3175</v>
      </c>
      <c r="M1378">
        <v>3165</v>
      </c>
      <c r="N1378">
        <v>300</v>
      </c>
      <c r="O1378" t="s">
        <v>1039</v>
      </c>
      <c r="P1378">
        <v>0.818301989629587</v>
      </c>
      <c r="Q1378">
        <v>0.84777319363953896</v>
      </c>
      <c r="R1378">
        <v>0.49098015748323598</v>
      </c>
      <c r="S1378" s="15">
        <v>2.1883657477042899E-2</v>
      </c>
      <c r="T1378">
        <v>-1.3888040015860501</v>
      </c>
      <c r="U1378">
        <v>1.3888040015860501</v>
      </c>
      <c r="V1378">
        <v>1.6256556313657999</v>
      </c>
      <c r="W1378">
        <v>-12.9</v>
      </c>
      <c r="X1378">
        <v>5.09</v>
      </c>
      <c r="Y1378">
        <v>287893</v>
      </c>
      <c r="Z1378">
        <v>20564</v>
      </c>
      <c r="AA1378">
        <v>1.03</v>
      </c>
      <c r="AB1378">
        <v>14</v>
      </c>
      <c r="AC1378">
        <v>8</v>
      </c>
      <c r="AD1378">
        <v>6</v>
      </c>
      <c r="AE1378">
        <v>57.14</v>
      </c>
      <c r="AF1378">
        <v>12</v>
      </c>
      <c r="AG1378">
        <v>6</v>
      </c>
      <c r="AH1378">
        <v>3</v>
      </c>
      <c r="AI1378">
        <v>5</v>
      </c>
    </row>
    <row r="1379" spans="1:35" x14ac:dyDescent="0.2">
      <c r="A1379" s="102">
        <v>1277</v>
      </c>
      <c r="B1379">
        <v>8306</v>
      </c>
      <c r="C1379" t="s">
        <v>1186</v>
      </c>
      <c r="D1379" t="s">
        <v>1083</v>
      </c>
      <c r="E1379">
        <v>421</v>
      </c>
      <c r="F1379">
        <v>423.8</v>
      </c>
      <c r="G1379">
        <v>2500</v>
      </c>
      <c r="H1379" t="s">
        <v>1042</v>
      </c>
      <c r="I1379">
        <v>8905</v>
      </c>
      <c r="J1379" t="s">
        <v>1256</v>
      </c>
      <c r="K1379" t="s">
        <v>1059</v>
      </c>
      <c r="L1379">
        <v>1480</v>
      </c>
      <c r="M1379">
        <v>1524</v>
      </c>
      <c r="N1379">
        <v>700</v>
      </c>
      <c r="O1379" t="s">
        <v>1039</v>
      </c>
      <c r="P1379">
        <v>0.94685694027120404</v>
      </c>
      <c r="Q1379">
        <v>0.93273647952543504</v>
      </c>
      <c r="R1379">
        <v>7.3213775741290898E-2</v>
      </c>
      <c r="S1379">
        <v>5.4666305977764101E-3</v>
      </c>
      <c r="T1379">
        <v>-2.2592968188029801</v>
      </c>
      <c r="U1379">
        <v>2.2592968188029801</v>
      </c>
      <c r="V1379">
        <v>1.26071755403601</v>
      </c>
      <c r="W1379">
        <v>-12.39</v>
      </c>
      <c r="X1379">
        <v>0.68</v>
      </c>
      <c r="Y1379">
        <v>287727</v>
      </c>
      <c r="Z1379">
        <v>13701</v>
      </c>
      <c r="AA1379">
        <v>0.66</v>
      </c>
      <c r="AB1379">
        <v>21</v>
      </c>
      <c r="AC1379">
        <v>14</v>
      </c>
      <c r="AD1379">
        <v>7</v>
      </c>
      <c r="AE1379">
        <v>66.67</v>
      </c>
      <c r="AF1379">
        <v>13</v>
      </c>
      <c r="AG1379">
        <v>7</v>
      </c>
      <c r="AH1379">
        <v>3</v>
      </c>
      <c r="AI1379">
        <v>11</v>
      </c>
    </row>
    <row r="1380" spans="1:35" x14ac:dyDescent="0.2">
      <c r="A1380" s="102">
        <v>847</v>
      </c>
      <c r="B1380">
        <v>8242</v>
      </c>
      <c r="C1380" t="s">
        <v>729</v>
      </c>
      <c r="D1380" t="s">
        <v>1063</v>
      </c>
      <c r="E1380">
        <v>801</v>
      </c>
      <c r="F1380">
        <v>865</v>
      </c>
      <c r="G1380">
        <v>1200</v>
      </c>
      <c r="H1380" t="s">
        <v>1042</v>
      </c>
      <c r="I1380">
        <v>9474</v>
      </c>
      <c r="J1380" t="s">
        <v>1203</v>
      </c>
      <c r="K1380" t="s">
        <v>1041</v>
      </c>
      <c r="L1380">
        <v>1265</v>
      </c>
      <c r="M1380">
        <v>1332</v>
      </c>
      <c r="N1380">
        <v>800</v>
      </c>
      <c r="O1380" t="s">
        <v>1039</v>
      </c>
      <c r="P1380">
        <v>0.832254328224311</v>
      </c>
      <c r="Q1380">
        <v>0.94196348549558595</v>
      </c>
      <c r="R1380">
        <v>2.5475572616056701E-2</v>
      </c>
      <c r="S1380">
        <v>3.6065257599088199E-2</v>
      </c>
      <c r="T1380">
        <v>-0.85560695063764702</v>
      </c>
      <c r="U1380">
        <v>0.85560695063764702</v>
      </c>
      <c r="V1380">
        <v>0.97504242010418096</v>
      </c>
      <c r="W1380">
        <v>-10.32</v>
      </c>
      <c r="X1380">
        <v>2.59</v>
      </c>
      <c r="Y1380">
        <v>287700</v>
      </c>
      <c r="Z1380">
        <v>13077</v>
      </c>
      <c r="AA1380">
        <v>0.63</v>
      </c>
      <c r="AB1380">
        <v>22</v>
      </c>
      <c r="AC1380">
        <v>13</v>
      </c>
      <c r="AD1380">
        <v>9</v>
      </c>
      <c r="AE1380">
        <v>59.09</v>
      </c>
      <c r="AF1380">
        <v>9</v>
      </c>
      <c r="AG1380">
        <v>10</v>
      </c>
      <c r="AH1380">
        <v>7</v>
      </c>
      <c r="AI1380">
        <v>5</v>
      </c>
    </row>
    <row r="1381" spans="1:35" x14ac:dyDescent="0.2">
      <c r="A1381" s="102">
        <v>983</v>
      </c>
      <c r="B1381">
        <v>6758</v>
      </c>
      <c r="C1381" t="s">
        <v>1054</v>
      </c>
      <c r="D1381" t="s">
        <v>1044</v>
      </c>
      <c r="E1381">
        <v>7012</v>
      </c>
      <c r="F1381">
        <v>7059</v>
      </c>
      <c r="G1381">
        <v>100</v>
      </c>
      <c r="H1381" t="s">
        <v>1039</v>
      </c>
      <c r="I1381">
        <v>8572</v>
      </c>
      <c r="J1381" t="s">
        <v>1007</v>
      </c>
      <c r="K1381" t="s">
        <v>1045</v>
      </c>
      <c r="L1381">
        <v>443</v>
      </c>
      <c r="M1381">
        <v>444</v>
      </c>
      <c r="N1381">
        <v>1600</v>
      </c>
      <c r="O1381" t="s">
        <v>1042</v>
      </c>
      <c r="P1381">
        <v>0.85129444050689296</v>
      </c>
      <c r="Q1381">
        <v>0.93901211414849795</v>
      </c>
      <c r="R1381">
        <v>0.186619103846388</v>
      </c>
      <c r="S1381">
        <v>2.8495409952571001E-3</v>
      </c>
      <c r="T1381">
        <v>1.2596203758423801</v>
      </c>
      <c r="U1381">
        <v>1.2596203758423801</v>
      </c>
      <c r="V1381">
        <v>1.39034042641677</v>
      </c>
      <c r="W1381">
        <v>5.23</v>
      </c>
      <c r="X1381">
        <v>0.64</v>
      </c>
      <c r="Y1381">
        <v>287659</v>
      </c>
      <c r="Z1381">
        <v>12507</v>
      </c>
      <c r="AA1381">
        <v>1.1499999999999999</v>
      </c>
      <c r="AB1381">
        <v>23</v>
      </c>
      <c r="AC1381">
        <v>15</v>
      </c>
      <c r="AD1381">
        <v>8</v>
      </c>
      <c r="AE1381">
        <v>65.22</v>
      </c>
      <c r="AF1381">
        <v>10</v>
      </c>
      <c r="AG1381">
        <v>12</v>
      </c>
      <c r="AH1381">
        <v>6</v>
      </c>
      <c r="AI1381">
        <v>5</v>
      </c>
    </row>
    <row r="1382" spans="1:35" x14ac:dyDescent="0.2">
      <c r="A1382" s="102">
        <v>5035</v>
      </c>
      <c r="B1382">
        <v>1824</v>
      </c>
      <c r="C1382" t="s">
        <v>221</v>
      </c>
      <c r="D1382" t="s">
        <v>1049</v>
      </c>
      <c r="E1382">
        <v>877</v>
      </c>
      <c r="F1382">
        <v>892</v>
      </c>
      <c r="G1382">
        <v>1000</v>
      </c>
      <c r="H1382" t="s">
        <v>1042</v>
      </c>
      <c r="I1382">
        <v>4544</v>
      </c>
      <c r="J1382" t="s">
        <v>1375</v>
      </c>
      <c r="K1382" t="s">
        <v>1052</v>
      </c>
      <c r="L1382">
        <v>3050</v>
      </c>
      <c r="M1382">
        <v>3050</v>
      </c>
      <c r="N1382">
        <v>300</v>
      </c>
      <c r="O1382" t="s">
        <v>1039</v>
      </c>
      <c r="P1382">
        <v>0.88155055916508895</v>
      </c>
      <c r="Q1382">
        <v>0.82673112720243602</v>
      </c>
      <c r="R1382">
        <v>8.3993164038632603E-4</v>
      </c>
      <c r="S1382" s="15">
        <v>2.56536038436169E-5</v>
      </c>
      <c r="T1382">
        <v>-2.5059094319652799</v>
      </c>
      <c r="U1382">
        <v>2.5059094319652799</v>
      </c>
      <c r="V1382">
        <v>0.68902006502513802</v>
      </c>
      <c r="W1382">
        <v>-22.34</v>
      </c>
      <c r="X1382">
        <v>2.5099999999999998</v>
      </c>
      <c r="Y1382">
        <v>287519</v>
      </c>
      <c r="Z1382">
        <v>15133</v>
      </c>
      <c r="AA1382">
        <v>0.82</v>
      </c>
      <c r="AB1382">
        <v>19</v>
      </c>
      <c r="AC1382">
        <v>12</v>
      </c>
      <c r="AD1382">
        <v>7</v>
      </c>
      <c r="AE1382">
        <v>63.16</v>
      </c>
      <c r="AF1382">
        <v>11</v>
      </c>
      <c r="AG1382">
        <v>8</v>
      </c>
      <c r="AH1382">
        <v>4</v>
      </c>
      <c r="AI1382">
        <v>7</v>
      </c>
    </row>
    <row r="1383" spans="1:35" x14ac:dyDescent="0.2">
      <c r="A1383" s="102">
        <v>1865</v>
      </c>
      <c r="B1383">
        <v>1861</v>
      </c>
      <c r="C1383" t="s">
        <v>1392</v>
      </c>
      <c r="D1383" t="s">
        <v>1049</v>
      </c>
      <c r="E1383">
        <v>2510</v>
      </c>
      <c r="F1383">
        <v>2538</v>
      </c>
      <c r="G1383">
        <v>400</v>
      </c>
      <c r="H1383" t="s">
        <v>1039</v>
      </c>
      <c r="I1383">
        <v>4917</v>
      </c>
      <c r="J1383" t="s">
        <v>1307</v>
      </c>
      <c r="K1383" t="s">
        <v>1062</v>
      </c>
      <c r="L1383">
        <v>2068</v>
      </c>
      <c r="M1383">
        <v>2129</v>
      </c>
      <c r="N1383">
        <v>500</v>
      </c>
      <c r="O1383" t="s">
        <v>1042</v>
      </c>
      <c r="P1383">
        <v>0.933526878932457</v>
      </c>
      <c r="Q1383">
        <v>0.92049578856379899</v>
      </c>
      <c r="R1383">
        <v>0.35504612985012801</v>
      </c>
      <c r="S1383">
        <v>4.3442375078141297E-2</v>
      </c>
      <c r="T1383">
        <v>0.30203374575581499</v>
      </c>
      <c r="U1383">
        <v>0.30203374575581499</v>
      </c>
      <c r="V1383">
        <v>0.82109515894473695</v>
      </c>
      <c r="W1383">
        <v>1.61</v>
      </c>
      <c r="X1383">
        <v>4.8600000000000003</v>
      </c>
      <c r="Y1383">
        <v>287359</v>
      </c>
      <c r="Z1383">
        <v>19157</v>
      </c>
      <c r="AA1383">
        <v>0.99</v>
      </c>
      <c r="AB1383">
        <v>15</v>
      </c>
      <c r="AC1383">
        <v>11</v>
      </c>
      <c r="AD1383">
        <v>4</v>
      </c>
      <c r="AE1383">
        <v>73.33</v>
      </c>
      <c r="AF1383">
        <v>11</v>
      </c>
      <c r="AG1383">
        <v>7</v>
      </c>
      <c r="AH1383">
        <v>3</v>
      </c>
      <c r="AI1383">
        <v>5</v>
      </c>
    </row>
    <row r="1384" spans="1:35" x14ac:dyDescent="0.2">
      <c r="A1384" s="102">
        <v>4123</v>
      </c>
      <c r="B1384">
        <v>1861</v>
      </c>
      <c r="C1384" t="s">
        <v>1392</v>
      </c>
      <c r="D1384" t="s">
        <v>1049</v>
      </c>
      <c r="E1384">
        <v>2510</v>
      </c>
      <c r="F1384">
        <v>2538</v>
      </c>
      <c r="G1384">
        <v>400</v>
      </c>
      <c r="H1384" t="s">
        <v>1042</v>
      </c>
      <c r="I1384">
        <v>3197</v>
      </c>
      <c r="J1384" t="s">
        <v>561</v>
      </c>
      <c r="K1384" t="s">
        <v>1063</v>
      </c>
      <c r="L1384">
        <v>1745</v>
      </c>
      <c r="M1384">
        <v>1778</v>
      </c>
      <c r="N1384">
        <v>600</v>
      </c>
      <c r="O1384" t="s">
        <v>1039</v>
      </c>
      <c r="P1384">
        <v>0.76114229698172298</v>
      </c>
      <c r="Q1384">
        <v>0.86065444651038803</v>
      </c>
      <c r="R1384">
        <v>0.35895812268496302</v>
      </c>
      <c r="S1384">
        <v>1.8069723581586799E-2</v>
      </c>
      <c r="T1384">
        <v>-1.1254531696568799</v>
      </c>
      <c r="U1384">
        <v>1.1254531696568799</v>
      </c>
      <c r="V1384">
        <v>0.86849270459761696</v>
      </c>
      <c r="W1384">
        <v>-8.93</v>
      </c>
      <c r="X1384">
        <v>5.08</v>
      </c>
      <c r="Y1384">
        <v>287205</v>
      </c>
      <c r="Z1384">
        <v>19147</v>
      </c>
      <c r="AA1384">
        <v>1.1100000000000001</v>
      </c>
      <c r="AB1384">
        <v>15</v>
      </c>
      <c r="AC1384">
        <v>10</v>
      </c>
      <c r="AD1384">
        <v>5</v>
      </c>
      <c r="AE1384">
        <v>66.67</v>
      </c>
      <c r="AF1384">
        <v>13</v>
      </c>
      <c r="AG1384">
        <v>6</v>
      </c>
      <c r="AH1384">
        <v>3</v>
      </c>
      <c r="AI1384">
        <v>6</v>
      </c>
    </row>
    <row r="1385" spans="1:35" x14ac:dyDescent="0.2">
      <c r="A1385" s="102">
        <v>2896</v>
      </c>
      <c r="B1385">
        <v>1835</v>
      </c>
      <c r="C1385" t="s">
        <v>926</v>
      </c>
      <c r="D1385" t="s">
        <v>1049</v>
      </c>
      <c r="E1385">
        <v>2769</v>
      </c>
      <c r="F1385">
        <v>2780</v>
      </c>
      <c r="G1385">
        <v>300</v>
      </c>
      <c r="H1385" t="s">
        <v>1042</v>
      </c>
      <c r="I1385">
        <v>9303</v>
      </c>
      <c r="J1385" t="s">
        <v>1349</v>
      </c>
      <c r="K1385" t="s">
        <v>1368</v>
      </c>
      <c r="L1385">
        <v>1268</v>
      </c>
      <c r="M1385">
        <v>1275</v>
      </c>
      <c r="N1385">
        <v>700</v>
      </c>
      <c r="O1385" t="s">
        <v>1039</v>
      </c>
      <c r="P1385">
        <v>0.79407249101010702</v>
      </c>
      <c r="Q1385">
        <v>0.89622586975142104</v>
      </c>
      <c r="R1385">
        <v>2.88058236382157E-2</v>
      </c>
      <c r="S1385" s="15">
        <v>1.8546248074647002E-2</v>
      </c>
      <c r="T1385">
        <v>-0.65436115846246701</v>
      </c>
      <c r="U1385">
        <v>0.65436115846246701</v>
      </c>
      <c r="V1385">
        <v>0.51121730711997204</v>
      </c>
      <c r="W1385">
        <v>-3.8</v>
      </c>
      <c r="X1385">
        <v>7.01</v>
      </c>
      <c r="Y1385">
        <v>287151</v>
      </c>
      <c r="Z1385">
        <v>15953</v>
      </c>
      <c r="AA1385">
        <v>0.85</v>
      </c>
      <c r="AB1385">
        <v>18</v>
      </c>
      <c r="AC1385">
        <v>13</v>
      </c>
      <c r="AD1385">
        <v>5</v>
      </c>
      <c r="AE1385">
        <v>72.22</v>
      </c>
      <c r="AF1385">
        <v>11</v>
      </c>
      <c r="AG1385">
        <v>8</v>
      </c>
      <c r="AH1385">
        <v>3</v>
      </c>
      <c r="AI1385">
        <v>7</v>
      </c>
    </row>
    <row r="1386" spans="1:35" x14ac:dyDescent="0.2">
      <c r="A1386" s="102">
        <v>2084</v>
      </c>
      <c r="B1386">
        <v>6183</v>
      </c>
      <c r="C1386" t="s">
        <v>1217</v>
      </c>
      <c r="D1386" t="s">
        <v>1052</v>
      </c>
      <c r="E1386">
        <v>1265</v>
      </c>
      <c r="F1386">
        <v>1272</v>
      </c>
      <c r="G1386">
        <v>800</v>
      </c>
      <c r="H1386" t="s">
        <v>1039</v>
      </c>
      <c r="I1386">
        <v>9101</v>
      </c>
      <c r="J1386" t="s">
        <v>782</v>
      </c>
      <c r="K1386" t="s">
        <v>1228</v>
      </c>
      <c r="L1386">
        <v>1399</v>
      </c>
      <c r="M1386">
        <v>1448</v>
      </c>
      <c r="N1386">
        <v>700</v>
      </c>
      <c r="O1386" t="s">
        <v>1042</v>
      </c>
      <c r="P1386">
        <v>0.94764173024253795</v>
      </c>
      <c r="Q1386">
        <v>0.91581866263543799</v>
      </c>
      <c r="R1386">
        <v>3.8688964568663199E-2</v>
      </c>
      <c r="S1386" s="15">
        <v>6.9027056351740099E-2</v>
      </c>
      <c r="T1386">
        <v>0.68901061745259196</v>
      </c>
      <c r="U1386">
        <v>0.68901061745259196</v>
      </c>
      <c r="V1386">
        <v>1.53018059944716</v>
      </c>
      <c r="W1386">
        <v>3.36</v>
      </c>
      <c r="X1386">
        <v>0.39</v>
      </c>
      <c r="Y1386">
        <v>287040</v>
      </c>
      <c r="Z1386">
        <v>14352</v>
      </c>
      <c r="AA1386">
        <v>0.72</v>
      </c>
      <c r="AB1386">
        <v>20</v>
      </c>
      <c r="AC1386">
        <v>12</v>
      </c>
      <c r="AD1386">
        <v>8</v>
      </c>
      <c r="AE1386">
        <v>60</v>
      </c>
      <c r="AF1386">
        <v>10</v>
      </c>
      <c r="AG1386">
        <v>9</v>
      </c>
      <c r="AH1386">
        <v>6</v>
      </c>
      <c r="AI1386">
        <v>5</v>
      </c>
    </row>
    <row r="1387" spans="1:35" x14ac:dyDescent="0.2">
      <c r="A1387" s="102">
        <v>600</v>
      </c>
      <c r="B1387">
        <v>3076</v>
      </c>
      <c r="C1387" t="s">
        <v>1293</v>
      </c>
      <c r="D1387" t="s">
        <v>1046</v>
      </c>
      <c r="E1387">
        <v>1388</v>
      </c>
      <c r="F1387">
        <v>1418</v>
      </c>
      <c r="G1387">
        <v>700</v>
      </c>
      <c r="H1387" t="s">
        <v>1039</v>
      </c>
      <c r="I1387">
        <v>4634</v>
      </c>
      <c r="J1387" t="s">
        <v>62</v>
      </c>
      <c r="K1387" t="s">
        <v>1062</v>
      </c>
      <c r="L1387">
        <v>2016</v>
      </c>
      <c r="M1387">
        <v>1993</v>
      </c>
      <c r="N1387">
        <v>500</v>
      </c>
      <c r="O1387" t="s">
        <v>1042</v>
      </c>
      <c r="P1387">
        <v>0.92375622097253496</v>
      </c>
      <c r="Q1387">
        <v>0.94869055356535203</v>
      </c>
      <c r="R1387">
        <v>0.33098727640529702</v>
      </c>
      <c r="S1387" s="15">
        <v>2.1366286026135099E-2</v>
      </c>
      <c r="T1387">
        <v>0.31955680641398099</v>
      </c>
      <c r="U1387">
        <v>0.31955680641398099</v>
      </c>
      <c r="V1387">
        <v>0.25827128832027602</v>
      </c>
      <c r="W1387">
        <v>2.0699999999999998</v>
      </c>
      <c r="X1387">
        <v>0.39</v>
      </c>
      <c r="Y1387">
        <v>286385</v>
      </c>
      <c r="Z1387">
        <v>22030</v>
      </c>
      <c r="AA1387">
        <v>1.25</v>
      </c>
      <c r="AB1387">
        <v>13</v>
      </c>
      <c r="AC1387">
        <v>10</v>
      </c>
      <c r="AD1387">
        <v>3</v>
      </c>
      <c r="AE1387">
        <v>76.92</v>
      </c>
      <c r="AF1387">
        <v>11</v>
      </c>
      <c r="AG1387">
        <v>7</v>
      </c>
      <c r="AH1387">
        <v>1</v>
      </c>
      <c r="AI1387">
        <v>5</v>
      </c>
    </row>
    <row r="1388" spans="1:35" x14ac:dyDescent="0.2">
      <c r="A1388" s="102">
        <v>437</v>
      </c>
      <c r="B1388">
        <v>3099</v>
      </c>
      <c r="C1388" t="s">
        <v>33</v>
      </c>
      <c r="D1388" t="s">
        <v>1063</v>
      </c>
      <c r="E1388">
        <v>651</v>
      </c>
      <c r="F1388">
        <v>690</v>
      </c>
      <c r="G1388">
        <v>1500</v>
      </c>
      <c r="H1388" t="s">
        <v>1039</v>
      </c>
      <c r="I1388">
        <v>7762</v>
      </c>
      <c r="J1388" t="s">
        <v>1197</v>
      </c>
      <c r="K1388" t="s">
        <v>1048</v>
      </c>
      <c r="L1388">
        <v>374</v>
      </c>
      <c r="M1388">
        <v>386</v>
      </c>
      <c r="N1388">
        <v>2700</v>
      </c>
      <c r="O1388" t="s">
        <v>1042</v>
      </c>
      <c r="P1388">
        <v>0.92072878873834796</v>
      </c>
      <c r="Q1388">
        <v>0.95342929135117105</v>
      </c>
      <c r="R1388">
        <v>0.32398238070448898</v>
      </c>
      <c r="S1388" s="15">
        <v>2.7043664454450899E-2</v>
      </c>
      <c r="T1388">
        <v>1.0579916966332601</v>
      </c>
      <c r="U1388">
        <v>1.0579916966332601</v>
      </c>
      <c r="V1388">
        <v>0.25004613092139999</v>
      </c>
      <c r="W1388">
        <v>5.52</v>
      </c>
      <c r="X1388">
        <v>0.7</v>
      </c>
      <c r="Y1388">
        <v>286146</v>
      </c>
      <c r="Z1388">
        <v>14307</v>
      </c>
      <c r="AA1388">
        <v>0.68</v>
      </c>
      <c r="AB1388">
        <v>20</v>
      </c>
      <c r="AC1388">
        <v>11</v>
      </c>
      <c r="AD1388">
        <v>9</v>
      </c>
      <c r="AE1388">
        <v>55</v>
      </c>
      <c r="AF1388">
        <v>13</v>
      </c>
      <c r="AG1388">
        <v>7</v>
      </c>
      <c r="AH1388">
        <v>6</v>
      </c>
      <c r="AI1388">
        <v>7</v>
      </c>
    </row>
    <row r="1389" spans="1:35" x14ac:dyDescent="0.2">
      <c r="A1389" s="102">
        <v>927</v>
      </c>
      <c r="B1389">
        <v>3291</v>
      </c>
      <c r="C1389" t="s">
        <v>55</v>
      </c>
      <c r="D1389" t="s">
        <v>1059</v>
      </c>
      <c r="E1389">
        <v>1442</v>
      </c>
      <c r="F1389">
        <v>1475</v>
      </c>
      <c r="G1389">
        <v>600</v>
      </c>
      <c r="H1389" t="s">
        <v>1039</v>
      </c>
      <c r="I1389">
        <v>8309</v>
      </c>
      <c r="J1389" t="s">
        <v>736</v>
      </c>
      <c r="K1389" t="s">
        <v>1083</v>
      </c>
      <c r="L1389">
        <v>3050</v>
      </c>
      <c r="M1389">
        <v>3058</v>
      </c>
      <c r="N1389">
        <v>300</v>
      </c>
      <c r="O1389" t="s">
        <v>1042</v>
      </c>
      <c r="P1389">
        <v>0.90903254160748603</v>
      </c>
      <c r="Q1389">
        <v>0.940135136942299</v>
      </c>
      <c r="R1389">
        <v>9.1421349219458997E-4</v>
      </c>
      <c r="S1389">
        <v>7.9509145920450205E-3</v>
      </c>
      <c r="T1389">
        <v>1.41790108355543</v>
      </c>
      <c r="U1389">
        <v>1.41790108355543</v>
      </c>
      <c r="V1389">
        <v>0.816127624082153</v>
      </c>
      <c r="W1389">
        <v>6.82</v>
      </c>
      <c r="X1389">
        <v>3.53</v>
      </c>
      <c r="Y1389">
        <v>286145</v>
      </c>
      <c r="Z1389">
        <v>15060</v>
      </c>
      <c r="AA1389">
        <v>0.86</v>
      </c>
      <c r="AB1389">
        <v>19</v>
      </c>
      <c r="AC1389">
        <v>13</v>
      </c>
      <c r="AD1389">
        <v>6</v>
      </c>
      <c r="AE1389">
        <v>68.42</v>
      </c>
      <c r="AF1389">
        <v>12</v>
      </c>
      <c r="AG1389">
        <v>8</v>
      </c>
      <c r="AH1389">
        <v>3</v>
      </c>
      <c r="AI1389">
        <v>8</v>
      </c>
    </row>
    <row r="1390" spans="1:35" x14ac:dyDescent="0.2">
      <c r="A1390" s="102">
        <v>1483</v>
      </c>
      <c r="B1390">
        <v>2327</v>
      </c>
      <c r="C1390" t="s">
        <v>1355</v>
      </c>
      <c r="D1390" t="s">
        <v>1041</v>
      </c>
      <c r="E1390">
        <v>2748</v>
      </c>
      <c r="F1390">
        <v>2725</v>
      </c>
      <c r="G1390">
        <v>400</v>
      </c>
      <c r="H1390" t="s">
        <v>1042</v>
      </c>
      <c r="I1390">
        <v>6135</v>
      </c>
      <c r="J1390" t="s">
        <v>1765</v>
      </c>
      <c r="K1390" t="s">
        <v>1051</v>
      </c>
      <c r="L1390">
        <v>3350</v>
      </c>
      <c r="M1390">
        <v>3450</v>
      </c>
      <c r="N1390">
        <v>300</v>
      </c>
      <c r="O1390" t="s">
        <v>1039</v>
      </c>
      <c r="P1390">
        <v>0.92891899388552801</v>
      </c>
      <c r="Q1390">
        <v>0.92864539023202697</v>
      </c>
      <c r="R1390" s="15">
        <v>1.56601262494004E-2</v>
      </c>
      <c r="S1390">
        <v>9.8664836092089594E-4</v>
      </c>
      <c r="T1390">
        <v>-0.89988849241078595</v>
      </c>
      <c r="U1390">
        <v>0.89988849241078595</v>
      </c>
      <c r="V1390">
        <v>0.37807243168669202</v>
      </c>
      <c r="W1390">
        <v>-9.5299999999999994</v>
      </c>
      <c r="X1390">
        <v>5.31</v>
      </c>
      <c r="Y1390">
        <v>286054</v>
      </c>
      <c r="Z1390">
        <v>16827</v>
      </c>
      <c r="AA1390">
        <v>0.92</v>
      </c>
      <c r="AB1390">
        <v>17</v>
      </c>
      <c r="AC1390">
        <v>10</v>
      </c>
      <c r="AD1390">
        <v>7</v>
      </c>
      <c r="AE1390">
        <v>58.82</v>
      </c>
      <c r="AF1390">
        <v>7</v>
      </c>
      <c r="AG1390">
        <v>10</v>
      </c>
      <c r="AH1390">
        <v>7</v>
      </c>
      <c r="AI1390">
        <v>0</v>
      </c>
    </row>
    <row r="1391" spans="1:35" x14ac:dyDescent="0.2">
      <c r="A1391" s="102">
        <v>3824</v>
      </c>
      <c r="B1391">
        <v>4919</v>
      </c>
      <c r="C1391" t="s">
        <v>613</v>
      </c>
      <c r="D1391" t="s">
        <v>1062</v>
      </c>
      <c r="E1391">
        <v>4860</v>
      </c>
      <c r="F1391">
        <v>4930</v>
      </c>
      <c r="G1391">
        <v>200</v>
      </c>
      <c r="H1391" t="s">
        <v>1042</v>
      </c>
      <c r="I1391">
        <v>5991</v>
      </c>
      <c r="J1391" t="s">
        <v>911</v>
      </c>
      <c r="K1391" t="s">
        <v>1189</v>
      </c>
      <c r="L1391">
        <v>706</v>
      </c>
      <c r="M1391">
        <v>730</v>
      </c>
      <c r="N1391">
        <v>1400</v>
      </c>
      <c r="O1391" t="s">
        <v>1039</v>
      </c>
      <c r="P1391">
        <v>0.86464311906667701</v>
      </c>
      <c r="Q1391">
        <v>0.87064695154152005</v>
      </c>
      <c r="R1391">
        <v>0.10144082144192</v>
      </c>
      <c r="S1391">
        <v>1.9775199931457302E-3</v>
      </c>
      <c r="T1391">
        <v>-0.529825512984476</v>
      </c>
      <c r="U1391">
        <v>0.529825512984476</v>
      </c>
      <c r="V1391">
        <v>0.236865941693986</v>
      </c>
      <c r="W1391">
        <v>-4.1900000000000004</v>
      </c>
      <c r="X1391">
        <v>3.65</v>
      </c>
      <c r="Y1391">
        <v>285876</v>
      </c>
      <c r="Z1391">
        <v>11912</v>
      </c>
      <c r="AA1391">
        <v>0.82</v>
      </c>
      <c r="AB1391">
        <v>24</v>
      </c>
      <c r="AC1391">
        <v>16</v>
      </c>
      <c r="AD1391">
        <v>8</v>
      </c>
      <c r="AE1391">
        <v>66.67</v>
      </c>
      <c r="AF1391">
        <v>9</v>
      </c>
      <c r="AG1391">
        <v>13</v>
      </c>
      <c r="AH1391">
        <v>7</v>
      </c>
      <c r="AI1391">
        <v>4</v>
      </c>
    </row>
    <row r="1392" spans="1:35" x14ac:dyDescent="0.2">
      <c r="A1392" s="102">
        <v>1023</v>
      </c>
      <c r="B1392">
        <v>5233</v>
      </c>
      <c r="C1392" t="s">
        <v>1190</v>
      </c>
      <c r="D1392" t="s">
        <v>1038</v>
      </c>
      <c r="E1392">
        <v>2191</v>
      </c>
      <c r="F1392">
        <v>2263</v>
      </c>
      <c r="G1392">
        <v>400</v>
      </c>
      <c r="H1392" t="s">
        <v>1042</v>
      </c>
      <c r="I1392">
        <v>7867</v>
      </c>
      <c r="J1392" t="s">
        <v>1362</v>
      </c>
      <c r="K1392" t="s">
        <v>1061</v>
      </c>
      <c r="L1392">
        <v>885</v>
      </c>
      <c r="M1392">
        <v>919</v>
      </c>
      <c r="N1392">
        <v>1000</v>
      </c>
      <c r="O1392" t="s">
        <v>1039</v>
      </c>
      <c r="P1392">
        <v>0.94824336669016396</v>
      </c>
      <c r="Q1392">
        <v>0.93828915956623404</v>
      </c>
      <c r="R1392" s="15">
        <v>0.33447641274833101</v>
      </c>
      <c r="S1392">
        <v>8.4516852838133292E-3</v>
      </c>
      <c r="T1392">
        <v>-0.63967138127376</v>
      </c>
      <c r="U1392">
        <v>0.63967138127376</v>
      </c>
      <c r="V1392">
        <v>0.44111299529124498</v>
      </c>
      <c r="W1392">
        <v>-4.05</v>
      </c>
      <c r="X1392">
        <v>1.52</v>
      </c>
      <c r="Y1392">
        <v>285723</v>
      </c>
      <c r="Z1392">
        <v>15038</v>
      </c>
      <c r="AA1392">
        <v>0.81</v>
      </c>
      <c r="AB1392">
        <v>19</v>
      </c>
      <c r="AC1392">
        <v>12</v>
      </c>
      <c r="AD1392">
        <v>7</v>
      </c>
      <c r="AE1392">
        <v>63.16</v>
      </c>
      <c r="AF1392">
        <v>10</v>
      </c>
      <c r="AG1392">
        <v>7</v>
      </c>
      <c r="AH1392">
        <v>4</v>
      </c>
      <c r="AI1392">
        <v>8</v>
      </c>
    </row>
    <row r="1393" spans="1:35" x14ac:dyDescent="0.2">
      <c r="A1393" s="102">
        <v>4932</v>
      </c>
      <c r="B1393">
        <v>4114</v>
      </c>
      <c r="C1393" t="s">
        <v>1148</v>
      </c>
      <c r="D1393" t="s">
        <v>1062</v>
      </c>
      <c r="E1393">
        <v>5190</v>
      </c>
      <c r="F1393">
        <v>5130</v>
      </c>
      <c r="G1393">
        <v>200</v>
      </c>
      <c r="H1393" t="s">
        <v>1042</v>
      </c>
      <c r="I1393">
        <v>8056</v>
      </c>
      <c r="J1393" t="s">
        <v>4150</v>
      </c>
      <c r="K1393" t="s">
        <v>1041</v>
      </c>
      <c r="L1393">
        <v>3175</v>
      </c>
      <c r="M1393">
        <v>3165</v>
      </c>
      <c r="N1393">
        <v>300</v>
      </c>
      <c r="O1393" t="s">
        <v>1039</v>
      </c>
      <c r="P1393">
        <v>0.94935556184467595</v>
      </c>
      <c r="Q1393">
        <v>0.83089318716780303</v>
      </c>
      <c r="R1393">
        <v>7.2009316554708894E-2</v>
      </c>
      <c r="S1393">
        <v>2.1095219711854001E-2</v>
      </c>
      <c r="T1393">
        <v>-1.01512374184982</v>
      </c>
      <c r="U1393">
        <v>1.01512374184982</v>
      </c>
      <c r="V1393">
        <v>0.64355260316183505</v>
      </c>
      <c r="W1393">
        <v>-7.27</v>
      </c>
      <c r="X1393">
        <v>7.46</v>
      </c>
      <c r="Y1393">
        <v>285563</v>
      </c>
      <c r="Z1393">
        <v>23797</v>
      </c>
      <c r="AA1393">
        <v>1.41</v>
      </c>
      <c r="AB1393">
        <v>12</v>
      </c>
      <c r="AC1393">
        <v>9</v>
      </c>
      <c r="AD1393">
        <v>3</v>
      </c>
      <c r="AE1393">
        <v>75</v>
      </c>
      <c r="AF1393">
        <v>8</v>
      </c>
      <c r="AG1393">
        <v>9</v>
      </c>
      <c r="AH1393">
        <v>3</v>
      </c>
      <c r="AI1393">
        <v>0</v>
      </c>
    </row>
    <row r="1394" spans="1:35" x14ac:dyDescent="0.2">
      <c r="A1394" s="102">
        <v>3764</v>
      </c>
      <c r="B1394">
        <v>9142</v>
      </c>
      <c r="C1394" t="s">
        <v>784</v>
      </c>
      <c r="D1394" t="s">
        <v>1125</v>
      </c>
      <c r="E1394">
        <v>2898</v>
      </c>
      <c r="F1394">
        <v>2985</v>
      </c>
      <c r="G1394">
        <v>300</v>
      </c>
      <c r="H1394" t="s">
        <v>1039</v>
      </c>
      <c r="I1394">
        <v>9810</v>
      </c>
      <c r="J1394" t="s">
        <v>1006</v>
      </c>
      <c r="K1394" t="s">
        <v>1046</v>
      </c>
      <c r="L1394">
        <v>3330</v>
      </c>
      <c r="M1394">
        <v>3425</v>
      </c>
      <c r="N1394">
        <v>300</v>
      </c>
      <c r="O1394" t="s">
        <v>1042</v>
      </c>
      <c r="P1394">
        <v>0.891823864909143</v>
      </c>
      <c r="Q1394">
        <v>0.87225549659372803</v>
      </c>
      <c r="R1394">
        <v>3.4072229804320002E-2</v>
      </c>
      <c r="S1394">
        <v>3.83353712661594E-2</v>
      </c>
      <c r="T1394">
        <v>0.69171793125784797</v>
      </c>
      <c r="U1394">
        <v>0.69171793125784797</v>
      </c>
      <c r="V1394">
        <v>0.68361212047278697</v>
      </c>
      <c r="W1394">
        <v>6.03</v>
      </c>
      <c r="X1394">
        <v>12.85</v>
      </c>
      <c r="Y1394">
        <v>285499</v>
      </c>
      <c r="Z1394">
        <v>23792</v>
      </c>
      <c r="AA1394">
        <v>1.4</v>
      </c>
      <c r="AB1394">
        <v>12</v>
      </c>
      <c r="AC1394">
        <v>8</v>
      </c>
      <c r="AD1394">
        <v>4</v>
      </c>
      <c r="AE1394">
        <v>66.67</v>
      </c>
      <c r="AF1394">
        <v>10</v>
      </c>
      <c r="AG1394">
        <v>6</v>
      </c>
      <c r="AH1394">
        <v>2</v>
      </c>
      <c r="AI1394">
        <v>4</v>
      </c>
    </row>
    <row r="1395" spans="1:35" x14ac:dyDescent="0.2">
      <c r="A1395" s="102">
        <v>4634</v>
      </c>
      <c r="B1395">
        <v>7747</v>
      </c>
      <c r="C1395" t="s">
        <v>1669</v>
      </c>
      <c r="D1395" t="s">
        <v>1048</v>
      </c>
      <c r="E1395">
        <v>2793</v>
      </c>
      <c r="F1395">
        <v>2797</v>
      </c>
      <c r="G1395">
        <v>300</v>
      </c>
      <c r="H1395" t="s">
        <v>1039</v>
      </c>
      <c r="I1395">
        <v>8410</v>
      </c>
      <c r="J1395" t="s">
        <v>1204</v>
      </c>
      <c r="K1395" t="s">
        <v>1083</v>
      </c>
      <c r="L1395">
        <v>280</v>
      </c>
      <c r="M1395">
        <v>282</v>
      </c>
      <c r="N1395">
        <v>3000</v>
      </c>
      <c r="O1395" t="s">
        <v>1042</v>
      </c>
      <c r="P1395">
        <v>0.63249117421995105</v>
      </c>
      <c r="Q1395">
        <v>0.84233076449343303</v>
      </c>
      <c r="R1395">
        <v>0.16641700812517801</v>
      </c>
      <c r="S1395">
        <v>3.6087079262804998E-3</v>
      </c>
      <c r="T1395">
        <v>0.76429373287888502</v>
      </c>
      <c r="U1395">
        <v>0.76429373287888502</v>
      </c>
      <c r="V1395">
        <v>0.78603229855785905</v>
      </c>
      <c r="W1395">
        <v>3.38</v>
      </c>
      <c r="X1395">
        <v>0.82</v>
      </c>
      <c r="Y1395">
        <v>285320</v>
      </c>
      <c r="Z1395">
        <v>11888</v>
      </c>
      <c r="AA1395">
        <v>0.63</v>
      </c>
      <c r="AB1395">
        <v>24</v>
      </c>
      <c r="AC1395">
        <v>13</v>
      </c>
      <c r="AD1395">
        <v>11</v>
      </c>
      <c r="AE1395">
        <v>54.17</v>
      </c>
      <c r="AF1395">
        <v>9</v>
      </c>
      <c r="AG1395">
        <v>13</v>
      </c>
      <c r="AH1395">
        <v>8</v>
      </c>
      <c r="AI1395">
        <v>3</v>
      </c>
    </row>
    <row r="1396" spans="1:35" x14ac:dyDescent="0.2">
      <c r="A1396" s="102">
        <v>810</v>
      </c>
      <c r="B1396">
        <v>3632</v>
      </c>
      <c r="C1396" t="s">
        <v>1764</v>
      </c>
      <c r="D1396" t="s">
        <v>1041</v>
      </c>
      <c r="E1396">
        <v>435</v>
      </c>
      <c r="F1396">
        <v>439</v>
      </c>
      <c r="G1396">
        <v>2500</v>
      </c>
      <c r="H1396" t="s">
        <v>1039</v>
      </c>
      <c r="I1396">
        <v>7211</v>
      </c>
      <c r="J1396" t="s">
        <v>25</v>
      </c>
      <c r="K1396" t="s">
        <v>1055</v>
      </c>
      <c r="L1396">
        <v>293</v>
      </c>
      <c r="M1396">
        <v>309</v>
      </c>
      <c r="N1396">
        <v>3600</v>
      </c>
      <c r="O1396" t="s">
        <v>1042</v>
      </c>
      <c r="P1396">
        <v>0.82266833782428705</v>
      </c>
      <c r="Q1396">
        <v>0.94291213090765502</v>
      </c>
      <c r="R1396">
        <v>0.13277433423465801</v>
      </c>
      <c r="S1396" s="15">
        <v>3.4613582184746797E-5</v>
      </c>
      <c r="T1396">
        <v>1.3896235492078299</v>
      </c>
      <c r="U1396">
        <v>1.3896235492078299</v>
      </c>
      <c r="V1396">
        <v>2.0082484819855302</v>
      </c>
      <c r="W1396">
        <v>11.86</v>
      </c>
      <c r="X1396">
        <v>1.36</v>
      </c>
      <c r="Y1396">
        <v>285277</v>
      </c>
      <c r="Z1396">
        <v>13585</v>
      </c>
      <c r="AA1396">
        <v>0.64</v>
      </c>
      <c r="AB1396">
        <v>21</v>
      </c>
      <c r="AC1396">
        <v>15</v>
      </c>
      <c r="AD1396">
        <v>6</v>
      </c>
      <c r="AE1396">
        <v>71.430000000000007</v>
      </c>
      <c r="AF1396">
        <v>11</v>
      </c>
      <c r="AG1396">
        <v>11</v>
      </c>
      <c r="AH1396">
        <v>4</v>
      </c>
      <c r="AI1396">
        <v>6</v>
      </c>
    </row>
    <row r="1397" spans="1:35" x14ac:dyDescent="0.2">
      <c r="A1397" s="102">
        <v>4577</v>
      </c>
      <c r="B1397">
        <v>8377</v>
      </c>
      <c r="C1397" t="s">
        <v>1126</v>
      </c>
      <c r="D1397" t="s">
        <v>1083</v>
      </c>
      <c r="E1397">
        <v>875</v>
      </c>
      <c r="F1397">
        <v>873</v>
      </c>
      <c r="G1397">
        <v>1100</v>
      </c>
      <c r="H1397" t="s">
        <v>1042</v>
      </c>
      <c r="I1397">
        <v>8876</v>
      </c>
      <c r="J1397" t="s">
        <v>1761</v>
      </c>
      <c r="K1397" t="s">
        <v>1052</v>
      </c>
      <c r="L1397">
        <v>2269</v>
      </c>
      <c r="M1397">
        <v>2359</v>
      </c>
      <c r="N1397">
        <v>400</v>
      </c>
      <c r="O1397" t="s">
        <v>1039</v>
      </c>
      <c r="P1397">
        <v>0.60336030785411898</v>
      </c>
      <c r="Q1397">
        <v>0.84403392856438997</v>
      </c>
      <c r="R1397">
        <v>0.394384485229273</v>
      </c>
      <c r="S1397">
        <v>2.13202426200539E-2</v>
      </c>
      <c r="T1397">
        <v>-0.31003806494878999</v>
      </c>
      <c r="U1397">
        <v>0.31003806494878999</v>
      </c>
      <c r="V1397">
        <v>5.0352665374224399E-2</v>
      </c>
      <c r="W1397">
        <v>-2.73</v>
      </c>
      <c r="X1397">
        <v>1.77</v>
      </c>
      <c r="Y1397">
        <v>285244</v>
      </c>
      <c r="Z1397">
        <v>13583</v>
      </c>
      <c r="AA1397">
        <v>0.72</v>
      </c>
      <c r="AB1397">
        <v>21</v>
      </c>
      <c r="AC1397">
        <v>13</v>
      </c>
      <c r="AD1397">
        <v>8</v>
      </c>
      <c r="AE1397">
        <v>61.9</v>
      </c>
      <c r="AF1397">
        <v>8</v>
      </c>
      <c r="AG1397">
        <v>11</v>
      </c>
      <c r="AH1397">
        <v>7</v>
      </c>
      <c r="AI1397">
        <v>3</v>
      </c>
    </row>
    <row r="1398" spans="1:35" x14ac:dyDescent="0.2">
      <c r="A1398" s="102">
        <v>5217</v>
      </c>
      <c r="B1398">
        <v>4694</v>
      </c>
      <c r="C1398" t="s">
        <v>1769</v>
      </c>
      <c r="D1398" t="s">
        <v>1052</v>
      </c>
      <c r="E1398">
        <v>3080</v>
      </c>
      <c r="F1398">
        <v>3040</v>
      </c>
      <c r="G1398">
        <v>300</v>
      </c>
      <c r="H1398" t="s">
        <v>1039</v>
      </c>
      <c r="I1398">
        <v>8316</v>
      </c>
      <c r="J1398" t="s">
        <v>1208</v>
      </c>
      <c r="K1398" t="s">
        <v>1083</v>
      </c>
      <c r="L1398">
        <v>2770</v>
      </c>
      <c r="M1398">
        <v>2816</v>
      </c>
      <c r="N1398">
        <v>300</v>
      </c>
      <c r="O1398" t="s">
        <v>1042</v>
      </c>
      <c r="P1398">
        <v>0.83379614919606704</v>
      </c>
      <c r="Q1398">
        <v>0.818221632421121</v>
      </c>
      <c r="R1398">
        <v>7.0808063735180798E-4</v>
      </c>
      <c r="S1398" s="15">
        <v>6.1251317741406296E-7</v>
      </c>
      <c r="T1398">
        <v>1.64170271264731</v>
      </c>
      <c r="U1398">
        <v>1.64170271264731</v>
      </c>
      <c r="V1398">
        <v>2.0290750528918098</v>
      </c>
      <c r="W1398">
        <v>14.85</v>
      </c>
      <c r="X1398">
        <v>7.37</v>
      </c>
      <c r="Y1398">
        <v>285062</v>
      </c>
      <c r="Z1398">
        <v>17816</v>
      </c>
      <c r="AA1398">
        <v>1.06</v>
      </c>
      <c r="AB1398">
        <v>16</v>
      </c>
      <c r="AC1398">
        <v>12</v>
      </c>
      <c r="AD1398">
        <v>4</v>
      </c>
      <c r="AE1398">
        <v>75</v>
      </c>
      <c r="AF1398">
        <v>8</v>
      </c>
      <c r="AG1398">
        <v>8</v>
      </c>
      <c r="AH1398">
        <v>4</v>
      </c>
      <c r="AI1398">
        <v>4</v>
      </c>
    </row>
    <row r="1399" spans="1:35" x14ac:dyDescent="0.2">
      <c r="A1399" s="102">
        <v>2294</v>
      </c>
      <c r="B1399">
        <v>4689</v>
      </c>
      <c r="C1399" t="s">
        <v>1168</v>
      </c>
      <c r="D1399" t="s">
        <v>1041</v>
      </c>
      <c r="E1399">
        <v>440</v>
      </c>
      <c r="F1399">
        <v>437</v>
      </c>
      <c r="G1399">
        <v>2100</v>
      </c>
      <c r="H1399" t="s">
        <v>1039</v>
      </c>
      <c r="I1399">
        <v>4812</v>
      </c>
      <c r="J1399" t="s">
        <v>609</v>
      </c>
      <c r="K1399" t="s">
        <v>1041</v>
      </c>
      <c r="L1399">
        <v>4525</v>
      </c>
      <c r="M1399">
        <v>4515</v>
      </c>
      <c r="N1399">
        <v>200</v>
      </c>
      <c r="O1399" t="s">
        <v>1042</v>
      </c>
      <c r="P1399">
        <v>0.94873477641972703</v>
      </c>
      <c r="Q1399">
        <v>0.91067494369981095</v>
      </c>
      <c r="R1399">
        <v>5.8653541472702297E-2</v>
      </c>
      <c r="S1399">
        <v>2.86652865857418E-2</v>
      </c>
      <c r="T1399">
        <v>1.42045113902236</v>
      </c>
      <c r="U1399">
        <v>1.42045113902236</v>
      </c>
      <c r="V1399">
        <v>1.0613555074726799</v>
      </c>
      <c r="W1399">
        <v>5.6</v>
      </c>
      <c r="X1399">
        <v>1.63</v>
      </c>
      <c r="Y1399">
        <v>284995</v>
      </c>
      <c r="Z1399">
        <v>19000</v>
      </c>
      <c r="AA1399">
        <v>1.1000000000000001</v>
      </c>
      <c r="AB1399">
        <v>15</v>
      </c>
      <c r="AC1399">
        <v>9</v>
      </c>
      <c r="AD1399">
        <v>6</v>
      </c>
      <c r="AE1399">
        <v>60</v>
      </c>
      <c r="AF1399">
        <v>9</v>
      </c>
      <c r="AG1399">
        <v>9</v>
      </c>
      <c r="AH1399">
        <v>5</v>
      </c>
      <c r="AI1399">
        <v>1</v>
      </c>
    </row>
    <row r="1400" spans="1:35" x14ac:dyDescent="0.2">
      <c r="A1400" s="102">
        <v>4484</v>
      </c>
      <c r="B1400">
        <v>1941</v>
      </c>
      <c r="C1400" t="s">
        <v>1339</v>
      </c>
      <c r="D1400" t="s">
        <v>1049</v>
      </c>
      <c r="E1400">
        <v>2200</v>
      </c>
      <c r="F1400">
        <v>2220</v>
      </c>
      <c r="G1400">
        <v>400</v>
      </c>
      <c r="H1400" t="s">
        <v>1042</v>
      </c>
      <c r="I1400">
        <v>3197</v>
      </c>
      <c r="J1400" t="s">
        <v>561</v>
      </c>
      <c r="K1400" t="s">
        <v>1063</v>
      </c>
      <c r="L1400">
        <v>1745</v>
      </c>
      <c r="M1400">
        <v>1778</v>
      </c>
      <c r="N1400">
        <v>500</v>
      </c>
      <c r="O1400" t="s">
        <v>1039</v>
      </c>
      <c r="P1400">
        <v>0.82180522442010295</v>
      </c>
      <c r="Q1400">
        <v>0.84804161003041101</v>
      </c>
      <c r="R1400">
        <v>0.106315352409025</v>
      </c>
      <c r="S1400">
        <v>9.0299620919189999E-2</v>
      </c>
      <c r="T1400">
        <v>-0.79410271692500001</v>
      </c>
      <c r="U1400">
        <v>0.79410271692500001</v>
      </c>
      <c r="V1400">
        <v>0.30211475551608502</v>
      </c>
      <c r="W1400">
        <v>-5.04</v>
      </c>
      <c r="X1400">
        <v>0.11</v>
      </c>
      <c r="Y1400">
        <v>284994</v>
      </c>
      <c r="Z1400">
        <v>16764</v>
      </c>
      <c r="AA1400">
        <v>0.82</v>
      </c>
      <c r="AB1400">
        <v>17</v>
      </c>
      <c r="AC1400">
        <v>11</v>
      </c>
      <c r="AD1400">
        <v>6</v>
      </c>
      <c r="AE1400">
        <v>64.709999999999994</v>
      </c>
      <c r="AF1400">
        <v>15</v>
      </c>
      <c r="AG1400">
        <v>7</v>
      </c>
      <c r="AH1400">
        <v>2</v>
      </c>
      <c r="AI1400">
        <v>8</v>
      </c>
    </row>
    <row r="1401" spans="1:35" x14ac:dyDescent="0.2">
      <c r="A1401" s="102">
        <v>5094</v>
      </c>
      <c r="B1401">
        <v>4516</v>
      </c>
      <c r="C1401" t="s">
        <v>1382</v>
      </c>
      <c r="D1401" t="s">
        <v>1060</v>
      </c>
      <c r="E1401">
        <v>7260</v>
      </c>
      <c r="F1401">
        <v>7090</v>
      </c>
      <c r="G1401">
        <v>100</v>
      </c>
      <c r="H1401" t="s">
        <v>1042</v>
      </c>
      <c r="I1401">
        <v>6287</v>
      </c>
      <c r="J1401" t="s">
        <v>1109</v>
      </c>
      <c r="K1401" t="s">
        <v>1051</v>
      </c>
      <c r="L1401">
        <v>2298</v>
      </c>
      <c r="M1401">
        <v>2300</v>
      </c>
      <c r="N1401">
        <v>300</v>
      </c>
      <c r="O1401" t="s">
        <v>1039</v>
      </c>
      <c r="P1401">
        <v>0.76520934615986402</v>
      </c>
      <c r="Q1401">
        <v>0.82376682723246697</v>
      </c>
      <c r="R1401">
        <v>0.32839634256709499</v>
      </c>
      <c r="S1401">
        <v>5.9482085465627603E-2</v>
      </c>
      <c r="T1401">
        <v>-1.11290603257418</v>
      </c>
      <c r="U1401">
        <v>1.11290603257418</v>
      </c>
      <c r="V1401">
        <v>0.99857607515053104</v>
      </c>
      <c r="W1401">
        <v>-12.21</v>
      </c>
      <c r="X1401">
        <v>2.68</v>
      </c>
      <c r="Y1401">
        <v>283939</v>
      </c>
      <c r="Z1401">
        <v>23662</v>
      </c>
      <c r="AA1401">
        <v>1.51</v>
      </c>
      <c r="AB1401">
        <v>12</v>
      </c>
      <c r="AC1401">
        <v>9</v>
      </c>
      <c r="AD1401">
        <v>3</v>
      </c>
      <c r="AE1401">
        <v>75</v>
      </c>
      <c r="AF1401">
        <v>9</v>
      </c>
      <c r="AG1401">
        <v>7</v>
      </c>
      <c r="AH1401">
        <v>3</v>
      </c>
      <c r="AI1401">
        <v>2</v>
      </c>
    </row>
    <row r="1402" spans="1:35" x14ac:dyDescent="0.2">
      <c r="A1402" s="102">
        <v>4301</v>
      </c>
      <c r="B1402">
        <v>1941</v>
      </c>
      <c r="C1402" t="s">
        <v>1339</v>
      </c>
      <c r="D1402" t="s">
        <v>1049</v>
      </c>
      <c r="E1402">
        <v>2200</v>
      </c>
      <c r="F1402">
        <v>2220</v>
      </c>
      <c r="G1402">
        <v>400</v>
      </c>
      <c r="H1402" t="s">
        <v>1042</v>
      </c>
      <c r="I1402">
        <v>6370</v>
      </c>
      <c r="J1402" t="s">
        <v>1230</v>
      </c>
      <c r="K1402" t="s">
        <v>1051</v>
      </c>
      <c r="L1402">
        <v>3055</v>
      </c>
      <c r="M1402">
        <v>3080</v>
      </c>
      <c r="N1402">
        <v>300</v>
      </c>
      <c r="O1402" t="s">
        <v>1039</v>
      </c>
      <c r="P1402">
        <v>0.81078285610850298</v>
      </c>
      <c r="Q1402">
        <v>0.85427240669095605</v>
      </c>
      <c r="R1402">
        <v>0.40116724451956898</v>
      </c>
      <c r="S1402">
        <v>1.97805756825538E-2</v>
      </c>
      <c r="T1402">
        <v>-1.5044347609581199</v>
      </c>
      <c r="U1402">
        <v>1.5044347609581199</v>
      </c>
      <c r="V1402">
        <v>1.3637551038257301</v>
      </c>
      <c r="W1402">
        <v>-10.7</v>
      </c>
      <c r="X1402">
        <v>3.9</v>
      </c>
      <c r="Y1402">
        <v>283582</v>
      </c>
      <c r="Z1402">
        <v>25780</v>
      </c>
      <c r="AA1402">
        <v>1.32</v>
      </c>
      <c r="AB1402">
        <v>11</v>
      </c>
      <c r="AC1402">
        <v>7</v>
      </c>
      <c r="AD1402">
        <v>4</v>
      </c>
      <c r="AE1402">
        <v>63.64</v>
      </c>
      <c r="AF1402">
        <v>13</v>
      </c>
      <c r="AG1402">
        <v>4</v>
      </c>
      <c r="AH1402">
        <v>0</v>
      </c>
      <c r="AI1402">
        <v>7</v>
      </c>
    </row>
    <row r="1403" spans="1:35" x14ac:dyDescent="0.2">
      <c r="A1403" s="102">
        <v>1775</v>
      </c>
      <c r="B1403">
        <v>6268</v>
      </c>
      <c r="C1403" t="s">
        <v>1365</v>
      </c>
      <c r="D1403" t="s">
        <v>1051</v>
      </c>
      <c r="E1403">
        <v>3350</v>
      </c>
      <c r="F1403">
        <v>3300</v>
      </c>
      <c r="G1403">
        <v>200</v>
      </c>
      <c r="H1403" t="s">
        <v>1039</v>
      </c>
      <c r="I1403">
        <v>6963</v>
      </c>
      <c r="J1403" t="s">
        <v>1569</v>
      </c>
      <c r="K1403" t="s">
        <v>1044</v>
      </c>
      <c r="L1403">
        <v>6970</v>
      </c>
      <c r="M1403">
        <v>7130</v>
      </c>
      <c r="N1403">
        <v>100</v>
      </c>
      <c r="O1403" t="s">
        <v>1042</v>
      </c>
      <c r="P1403">
        <v>0.87424401265398599</v>
      </c>
      <c r="Q1403">
        <v>0.92249173248328398</v>
      </c>
      <c r="R1403">
        <v>0.43073811392477301</v>
      </c>
      <c r="S1403">
        <v>1.07654324594742E-4</v>
      </c>
      <c r="T1403">
        <v>2.0132917931704499</v>
      </c>
      <c r="U1403">
        <v>2.0132917931704499</v>
      </c>
      <c r="V1403">
        <v>2.62927266812288</v>
      </c>
      <c r="W1403">
        <v>11.96</v>
      </c>
      <c r="X1403">
        <v>7.43</v>
      </c>
      <c r="Y1403">
        <v>283384</v>
      </c>
      <c r="Z1403">
        <v>31487</v>
      </c>
      <c r="AA1403">
        <v>1.56</v>
      </c>
      <c r="AB1403">
        <v>9</v>
      </c>
      <c r="AC1403">
        <v>6</v>
      </c>
      <c r="AD1403">
        <v>3</v>
      </c>
      <c r="AE1403">
        <v>66.67</v>
      </c>
      <c r="AF1403">
        <v>12</v>
      </c>
      <c r="AG1403">
        <v>4</v>
      </c>
      <c r="AH1403">
        <v>1</v>
      </c>
      <c r="AI1403">
        <v>4</v>
      </c>
    </row>
    <row r="1404" spans="1:35" x14ac:dyDescent="0.2">
      <c r="A1404" s="102">
        <v>4383</v>
      </c>
      <c r="B1404">
        <v>7182</v>
      </c>
      <c r="C1404" t="s">
        <v>1120</v>
      </c>
      <c r="D1404" t="s">
        <v>1083</v>
      </c>
      <c r="E1404">
        <v>1014</v>
      </c>
      <c r="F1404">
        <v>1030</v>
      </c>
      <c r="G1404">
        <v>1000</v>
      </c>
      <c r="H1404" t="s">
        <v>1039</v>
      </c>
      <c r="I1404">
        <v>7976</v>
      </c>
      <c r="J1404" t="s">
        <v>1078</v>
      </c>
      <c r="K1404" t="s">
        <v>1061</v>
      </c>
      <c r="L1404">
        <v>1370</v>
      </c>
      <c r="M1404">
        <v>1413</v>
      </c>
      <c r="N1404">
        <v>700</v>
      </c>
      <c r="O1404" t="s">
        <v>1042</v>
      </c>
      <c r="P1404">
        <v>0.57462115563195504</v>
      </c>
      <c r="Q1404">
        <v>0.85162346880008799</v>
      </c>
      <c r="R1404">
        <v>8.1380915873507903E-2</v>
      </c>
      <c r="S1404">
        <v>2.5452522682868298E-3</v>
      </c>
      <c r="T1404">
        <v>0.58879157507662105</v>
      </c>
      <c r="U1404">
        <v>0.58879157507662105</v>
      </c>
      <c r="V1404">
        <v>0.73806573375374795</v>
      </c>
      <c r="W1404">
        <v>5.0999999999999996</v>
      </c>
      <c r="X1404">
        <v>4.1399999999999997</v>
      </c>
      <c r="Y1404">
        <v>283307</v>
      </c>
      <c r="Z1404">
        <v>12878</v>
      </c>
      <c r="AA1404">
        <v>0.66</v>
      </c>
      <c r="AB1404">
        <v>22</v>
      </c>
      <c r="AC1404">
        <v>14</v>
      </c>
      <c r="AD1404">
        <v>8</v>
      </c>
      <c r="AE1404">
        <v>63.64</v>
      </c>
      <c r="AF1404">
        <v>12</v>
      </c>
      <c r="AG1404">
        <v>9</v>
      </c>
      <c r="AH1404">
        <v>4</v>
      </c>
      <c r="AI1404">
        <v>9</v>
      </c>
    </row>
    <row r="1405" spans="1:35" x14ac:dyDescent="0.2">
      <c r="A1405" s="102">
        <v>4637</v>
      </c>
      <c r="B1405">
        <v>1414</v>
      </c>
      <c r="C1405" t="s">
        <v>1170</v>
      </c>
      <c r="D1405" t="s">
        <v>1049</v>
      </c>
      <c r="E1405">
        <v>4420</v>
      </c>
      <c r="F1405">
        <v>4490</v>
      </c>
      <c r="G1405">
        <v>200</v>
      </c>
      <c r="H1405" t="s">
        <v>1039</v>
      </c>
      <c r="I1405">
        <v>4536</v>
      </c>
      <c r="J1405" t="s">
        <v>1270</v>
      </c>
      <c r="K1405" t="s">
        <v>1060</v>
      </c>
      <c r="L1405">
        <v>1915</v>
      </c>
      <c r="M1405">
        <v>1916</v>
      </c>
      <c r="N1405">
        <v>500</v>
      </c>
      <c r="O1405" t="s">
        <v>1042</v>
      </c>
      <c r="P1405">
        <v>0.94326209648201598</v>
      </c>
      <c r="Q1405">
        <v>0.84217397470962796</v>
      </c>
      <c r="R1405">
        <v>2.8079995362107299E-2</v>
      </c>
      <c r="S1405">
        <v>7.1484727846475998E-2</v>
      </c>
      <c r="T1405">
        <v>1.98943786154983</v>
      </c>
      <c r="U1405">
        <v>1.98943786154983</v>
      </c>
      <c r="V1405">
        <v>1.92706851297038</v>
      </c>
      <c r="W1405">
        <v>4.95</v>
      </c>
      <c r="X1405">
        <v>6.68</v>
      </c>
      <c r="Y1405">
        <v>283278</v>
      </c>
      <c r="Z1405">
        <v>13489</v>
      </c>
      <c r="AA1405">
        <v>0.73</v>
      </c>
      <c r="AB1405">
        <v>21</v>
      </c>
      <c r="AC1405">
        <v>12</v>
      </c>
      <c r="AD1405">
        <v>9</v>
      </c>
      <c r="AE1405">
        <v>57.14</v>
      </c>
      <c r="AF1405">
        <v>11</v>
      </c>
      <c r="AG1405">
        <v>11</v>
      </c>
      <c r="AH1405">
        <v>8</v>
      </c>
      <c r="AI1405">
        <v>2</v>
      </c>
    </row>
    <row r="1406" spans="1:35" x14ac:dyDescent="0.2">
      <c r="A1406" s="102">
        <v>2397</v>
      </c>
      <c r="B1406">
        <v>2531</v>
      </c>
      <c r="C1406" t="s">
        <v>1064</v>
      </c>
      <c r="D1406" t="s">
        <v>1065</v>
      </c>
      <c r="E1406">
        <v>832</v>
      </c>
      <c r="F1406">
        <v>823</v>
      </c>
      <c r="G1406">
        <v>1000</v>
      </c>
      <c r="H1406" t="s">
        <v>1039</v>
      </c>
      <c r="I1406">
        <v>4118</v>
      </c>
      <c r="J1406" t="s">
        <v>1232</v>
      </c>
      <c r="K1406" t="s">
        <v>1062</v>
      </c>
      <c r="L1406">
        <v>2811</v>
      </c>
      <c r="M1406">
        <v>2847</v>
      </c>
      <c r="N1406">
        <v>300</v>
      </c>
      <c r="O1406" t="s">
        <v>1042</v>
      </c>
      <c r="P1406">
        <v>0.93503636149618397</v>
      </c>
      <c r="Q1406">
        <v>0.90824094029302405</v>
      </c>
      <c r="R1406">
        <v>0.105693887590048</v>
      </c>
      <c r="S1406">
        <v>2.1801748266941898E-2</v>
      </c>
      <c r="T1406">
        <v>0.11568257385569999</v>
      </c>
      <c r="U1406">
        <v>0.11568257385569999</v>
      </c>
      <c r="V1406">
        <v>0.98263882959983995</v>
      </c>
      <c r="W1406">
        <v>0.42</v>
      </c>
      <c r="X1406">
        <v>3.64</v>
      </c>
      <c r="Y1406">
        <v>283203</v>
      </c>
      <c r="Z1406">
        <v>20229</v>
      </c>
      <c r="AA1406">
        <v>0.9</v>
      </c>
      <c r="AB1406">
        <v>14</v>
      </c>
      <c r="AC1406">
        <v>9</v>
      </c>
      <c r="AD1406">
        <v>5</v>
      </c>
      <c r="AE1406">
        <v>64.290000000000006</v>
      </c>
      <c r="AF1406">
        <v>9</v>
      </c>
      <c r="AG1406">
        <v>7</v>
      </c>
      <c r="AH1406">
        <v>4</v>
      </c>
      <c r="AI1406">
        <v>3</v>
      </c>
    </row>
    <row r="1407" spans="1:35" x14ac:dyDescent="0.2">
      <c r="A1407" s="102">
        <v>4482</v>
      </c>
      <c r="B1407">
        <v>1941</v>
      </c>
      <c r="C1407" t="s">
        <v>1339</v>
      </c>
      <c r="D1407" t="s">
        <v>1049</v>
      </c>
      <c r="E1407">
        <v>2200</v>
      </c>
      <c r="F1407">
        <v>2220</v>
      </c>
      <c r="G1407">
        <v>500</v>
      </c>
      <c r="H1407" t="s">
        <v>1042</v>
      </c>
      <c r="I1407">
        <v>6135</v>
      </c>
      <c r="J1407" t="s">
        <v>1765</v>
      </c>
      <c r="K1407" t="s">
        <v>1051</v>
      </c>
      <c r="L1407">
        <v>3350</v>
      </c>
      <c r="M1407">
        <v>3450</v>
      </c>
      <c r="N1407">
        <v>300</v>
      </c>
      <c r="O1407" t="s">
        <v>1039</v>
      </c>
      <c r="P1407">
        <v>0.868140967773119</v>
      </c>
      <c r="Q1407">
        <v>0.84808373040204199</v>
      </c>
      <c r="R1407">
        <v>0.10530424580563399</v>
      </c>
      <c r="S1407">
        <v>8.6255456898005706E-2</v>
      </c>
      <c r="T1407">
        <v>-0.349096318363456</v>
      </c>
      <c r="U1407">
        <v>0.349096318363456</v>
      </c>
      <c r="V1407">
        <v>9.7307116895880896E-2</v>
      </c>
      <c r="W1407">
        <v>-5.0599999999999996</v>
      </c>
      <c r="X1407">
        <v>7.25</v>
      </c>
      <c r="Y1407">
        <v>283163</v>
      </c>
      <c r="Z1407">
        <v>18878</v>
      </c>
      <c r="AA1407">
        <v>1.03</v>
      </c>
      <c r="AB1407">
        <v>15</v>
      </c>
      <c r="AC1407">
        <v>9</v>
      </c>
      <c r="AD1407">
        <v>6</v>
      </c>
      <c r="AE1407">
        <v>60</v>
      </c>
      <c r="AF1407">
        <v>10</v>
      </c>
      <c r="AG1407">
        <v>7</v>
      </c>
      <c r="AH1407">
        <v>3</v>
      </c>
      <c r="AI1407">
        <v>5</v>
      </c>
    </row>
    <row r="1408" spans="1:35" x14ac:dyDescent="0.2">
      <c r="A1408" s="102">
        <v>5391</v>
      </c>
      <c r="B1408">
        <v>3591</v>
      </c>
      <c r="C1408" t="s">
        <v>575</v>
      </c>
      <c r="D1408" t="s">
        <v>1262</v>
      </c>
      <c r="E1408">
        <v>2174</v>
      </c>
      <c r="F1408">
        <v>2205</v>
      </c>
      <c r="G1408">
        <v>300</v>
      </c>
      <c r="H1408" t="s">
        <v>1042</v>
      </c>
      <c r="I1408">
        <v>6028</v>
      </c>
      <c r="J1408" t="s">
        <v>498</v>
      </c>
      <c r="K1408" t="s">
        <v>1052</v>
      </c>
      <c r="L1408">
        <v>6010</v>
      </c>
      <c r="M1408">
        <v>6320</v>
      </c>
      <c r="N1408">
        <v>100</v>
      </c>
      <c r="O1408" t="s">
        <v>1039</v>
      </c>
      <c r="P1408">
        <v>0.87987029129596595</v>
      </c>
      <c r="Q1408">
        <v>0.80942187052426295</v>
      </c>
      <c r="R1408">
        <v>0.17612749217638399</v>
      </c>
      <c r="S1408">
        <v>4.6499652815757402E-2</v>
      </c>
      <c r="T1408">
        <v>-1.4839998764264799</v>
      </c>
      <c r="U1408">
        <v>1.4839998764264799</v>
      </c>
      <c r="V1408">
        <v>1.3375960069423201</v>
      </c>
      <c r="W1408">
        <v>-20.7</v>
      </c>
      <c r="X1408">
        <v>4.67</v>
      </c>
      <c r="Y1408">
        <v>282928</v>
      </c>
      <c r="Z1408">
        <v>15718</v>
      </c>
      <c r="AA1408">
        <v>0.69</v>
      </c>
      <c r="AB1408">
        <v>18</v>
      </c>
      <c r="AC1408">
        <v>11</v>
      </c>
      <c r="AD1408">
        <v>7</v>
      </c>
      <c r="AE1408">
        <v>61.11</v>
      </c>
      <c r="AF1408">
        <v>11</v>
      </c>
      <c r="AG1408">
        <v>9</v>
      </c>
      <c r="AH1408">
        <v>5</v>
      </c>
      <c r="AI1408">
        <v>4</v>
      </c>
    </row>
    <row r="1409" spans="1:35" x14ac:dyDescent="0.2">
      <c r="A1409" s="102">
        <v>5062</v>
      </c>
      <c r="B1409">
        <v>1969</v>
      </c>
      <c r="C1409" t="s">
        <v>1323</v>
      </c>
      <c r="D1409" t="s">
        <v>1049</v>
      </c>
      <c r="E1409">
        <v>1720</v>
      </c>
      <c r="F1409">
        <v>1714</v>
      </c>
      <c r="G1409">
        <v>600</v>
      </c>
      <c r="H1409" t="s">
        <v>1039</v>
      </c>
      <c r="I1409">
        <v>4919</v>
      </c>
      <c r="J1409" t="s">
        <v>613</v>
      </c>
      <c r="K1409" t="s">
        <v>1062</v>
      </c>
      <c r="L1409">
        <v>4860</v>
      </c>
      <c r="M1409">
        <v>4930</v>
      </c>
      <c r="N1409">
        <v>200</v>
      </c>
      <c r="O1409" t="s">
        <v>1042</v>
      </c>
      <c r="P1409">
        <v>0.771220702620663</v>
      </c>
      <c r="Q1409">
        <v>0.82517165807654103</v>
      </c>
      <c r="R1409">
        <v>0.35978031790501902</v>
      </c>
      <c r="S1409">
        <v>8.6353861055139494E-2</v>
      </c>
      <c r="T1409">
        <v>1.7086306973343699</v>
      </c>
      <c r="U1409">
        <v>1.7086306973343699</v>
      </c>
      <c r="V1409">
        <v>1.91574838385331</v>
      </c>
      <c r="W1409">
        <v>8.01</v>
      </c>
      <c r="X1409">
        <v>4.3</v>
      </c>
      <c r="Y1409">
        <v>282414</v>
      </c>
      <c r="Z1409">
        <v>21724</v>
      </c>
      <c r="AA1409">
        <v>1.18</v>
      </c>
      <c r="AB1409">
        <v>13</v>
      </c>
      <c r="AC1409">
        <v>9</v>
      </c>
      <c r="AD1409">
        <v>4</v>
      </c>
      <c r="AE1409">
        <v>69.23</v>
      </c>
      <c r="AF1409">
        <v>10</v>
      </c>
      <c r="AG1409">
        <v>7</v>
      </c>
      <c r="AH1409">
        <v>2</v>
      </c>
      <c r="AI1409">
        <v>4</v>
      </c>
    </row>
    <row r="1410" spans="1:35" x14ac:dyDescent="0.2">
      <c r="A1410" s="102">
        <v>4036</v>
      </c>
      <c r="B1410">
        <v>2127</v>
      </c>
      <c r="C1410" t="s">
        <v>1172</v>
      </c>
      <c r="D1410" t="s">
        <v>1052</v>
      </c>
      <c r="E1410">
        <v>3650</v>
      </c>
      <c r="F1410">
        <v>3660</v>
      </c>
      <c r="G1410">
        <v>300</v>
      </c>
      <c r="H1410" t="s">
        <v>1039</v>
      </c>
      <c r="I1410">
        <v>4503</v>
      </c>
      <c r="J1410" t="s">
        <v>600</v>
      </c>
      <c r="K1410" t="s">
        <v>1060</v>
      </c>
      <c r="L1410">
        <v>1839</v>
      </c>
      <c r="M1410">
        <v>1805</v>
      </c>
      <c r="N1410">
        <v>600</v>
      </c>
      <c r="O1410" t="s">
        <v>1042</v>
      </c>
      <c r="P1410">
        <v>0.84848702917665697</v>
      </c>
      <c r="Q1410">
        <v>0.86366886942180698</v>
      </c>
      <c r="R1410">
        <v>0.26395866474860502</v>
      </c>
      <c r="S1410">
        <v>1.31013265611806E-2</v>
      </c>
      <c r="T1410">
        <v>0.73097767936855595</v>
      </c>
      <c r="U1410">
        <v>0.73097767936855595</v>
      </c>
      <c r="V1410">
        <v>0.468588244754573</v>
      </c>
      <c r="W1410">
        <v>5.07</v>
      </c>
      <c r="X1410">
        <v>1.37</v>
      </c>
      <c r="Y1410">
        <v>282372</v>
      </c>
      <c r="Z1410">
        <v>12277</v>
      </c>
      <c r="AA1410">
        <v>0.6</v>
      </c>
      <c r="AB1410">
        <v>23</v>
      </c>
      <c r="AC1410">
        <v>13</v>
      </c>
      <c r="AD1410">
        <v>10</v>
      </c>
      <c r="AE1410">
        <v>56.52</v>
      </c>
      <c r="AF1410">
        <v>9</v>
      </c>
      <c r="AG1410">
        <v>9</v>
      </c>
      <c r="AH1410">
        <v>7</v>
      </c>
      <c r="AI1410">
        <v>7</v>
      </c>
    </row>
    <row r="1411" spans="1:35" x14ac:dyDescent="0.2">
      <c r="A1411" s="102">
        <v>2211</v>
      </c>
      <c r="B1411">
        <v>1417</v>
      </c>
      <c r="C1411" t="s">
        <v>1777</v>
      </c>
      <c r="D1411" t="s">
        <v>1049</v>
      </c>
      <c r="E1411">
        <v>1422</v>
      </c>
      <c r="F1411">
        <v>1449</v>
      </c>
      <c r="G1411">
        <v>500</v>
      </c>
      <c r="H1411" t="s">
        <v>1039</v>
      </c>
      <c r="I1411">
        <v>2502</v>
      </c>
      <c r="J1411" t="s">
        <v>1771</v>
      </c>
      <c r="K1411" t="s">
        <v>1065</v>
      </c>
      <c r="L1411">
        <v>3732</v>
      </c>
      <c r="M1411">
        <v>3813</v>
      </c>
      <c r="N1411">
        <v>200</v>
      </c>
      <c r="O1411" t="s">
        <v>1042</v>
      </c>
      <c r="P1411">
        <v>0.91097955102619399</v>
      </c>
      <c r="Q1411">
        <v>0.91258883337623198</v>
      </c>
      <c r="R1411">
        <v>3.3000876509356E-2</v>
      </c>
      <c r="S1411">
        <v>3.1976712959543602E-2</v>
      </c>
      <c r="T1411">
        <v>1.02892684657847</v>
      </c>
      <c r="U1411">
        <v>1.02892684657847</v>
      </c>
      <c r="V1411">
        <v>1.34056400590962</v>
      </c>
      <c r="W1411">
        <v>6.92</v>
      </c>
      <c r="X1411">
        <v>5</v>
      </c>
      <c r="Y1411">
        <v>282080</v>
      </c>
      <c r="Z1411">
        <v>17630</v>
      </c>
      <c r="AA1411">
        <v>0.84</v>
      </c>
      <c r="AB1411">
        <v>16</v>
      </c>
      <c r="AC1411">
        <v>11</v>
      </c>
      <c r="AD1411">
        <v>5</v>
      </c>
      <c r="AE1411">
        <v>68.75</v>
      </c>
      <c r="AF1411">
        <v>13</v>
      </c>
      <c r="AG1411">
        <v>8</v>
      </c>
      <c r="AH1411">
        <v>3</v>
      </c>
      <c r="AI1411">
        <v>5</v>
      </c>
    </row>
    <row r="1412" spans="1:35" x14ac:dyDescent="0.2">
      <c r="A1412" s="102">
        <v>175</v>
      </c>
      <c r="B1412">
        <v>4917</v>
      </c>
      <c r="C1412" t="s">
        <v>1307</v>
      </c>
      <c r="D1412" t="s">
        <v>1062</v>
      </c>
      <c r="E1412">
        <v>2068</v>
      </c>
      <c r="F1412">
        <v>2129</v>
      </c>
      <c r="G1412">
        <v>500</v>
      </c>
      <c r="H1412" t="s">
        <v>1042</v>
      </c>
      <c r="I1412">
        <v>6371</v>
      </c>
      <c r="J1412" t="s">
        <v>1154</v>
      </c>
      <c r="K1412" t="s">
        <v>1051</v>
      </c>
      <c r="L1412">
        <v>2510</v>
      </c>
      <c r="M1412">
        <v>2624</v>
      </c>
      <c r="N1412">
        <v>400</v>
      </c>
      <c r="O1412" t="s">
        <v>1039</v>
      </c>
      <c r="P1412">
        <v>0.96685944184918104</v>
      </c>
      <c r="Q1412">
        <v>0.96349490368100399</v>
      </c>
      <c r="R1412">
        <v>1.0426472152770499E-3</v>
      </c>
      <c r="S1412">
        <v>1.9846011661658999E-4</v>
      </c>
      <c r="T1412">
        <v>-0.356794677979137</v>
      </c>
      <c r="U1412">
        <v>0.356794677979137</v>
      </c>
      <c r="V1412">
        <v>0.168671420254663</v>
      </c>
      <c r="W1412">
        <v>-1.98</v>
      </c>
      <c r="X1412">
        <v>1.42</v>
      </c>
      <c r="Y1412">
        <v>281992</v>
      </c>
      <c r="Z1412">
        <v>25636</v>
      </c>
      <c r="AA1412">
        <v>1.56</v>
      </c>
      <c r="AB1412">
        <v>11</v>
      </c>
      <c r="AC1412">
        <v>7</v>
      </c>
      <c r="AD1412">
        <v>4</v>
      </c>
      <c r="AE1412">
        <v>63.64</v>
      </c>
      <c r="AF1412">
        <v>8</v>
      </c>
      <c r="AG1412">
        <v>7</v>
      </c>
      <c r="AH1412">
        <v>3</v>
      </c>
      <c r="AI1412">
        <v>1</v>
      </c>
    </row>
    <row r="1413" spans="1:35" x14ac:dyDescent="0.2">
      <c r="A1413" s="102">
        <v>880</v>
      </c>
      <c r="B1413">
        <v>3632</v>
      </c>
      <c r="C1413" t="s">
        <v>1764</v>
      </c>
      <c r="D1413" t="s">
        <v>1041</v>
      </c>
      <c r="E1413">
        <v>435</v>
      </c>
      <c r="F1413">
        <v>439</v>
      </c>
      <c r="G1413">
        <v>2300</v>
      </c>
      <c r="H1413" t="s">
        <v>1039</v>
      </c>
      <c r="I1413">
        <v>6136</v>
      </c>
      <c r="J1413" t="s">
        <v>1672</v>
      </c>
      <c r="K1413" t="s">
        <v>1051</v>
      </c>
      <c r="L1413">
        <v>1436</v>
      </c>
      <c r="M1413">
        <v>1462</v>
      </c>
      <c r="N1413">
        <v>700</v>
      </c>
      <c r="O1413" t="s">
        <v>1042</v>
      </c>
      <c r="P1413">
        <v>0.84289301261570404</v>
      </c>
      <c r="Q1413">
        <v>0.94118343393068904</v>
      </c>
      <c r="R1413">
        <v>0.33347810908359699</v>
      </c>
      <c r="S1413">
        <v>1.09426347702977E-2</v>
      </c>
      <c r="T1413">
        <v>0.761020625929692</v>
      </c>
      <c r="U1413">
        <v>0.761020625929692</v>
      </c>
      <c r="V1413">
        <v>0.93527734557874698</v>
      </c>
      <c r="W1413">
        <v>7.14</v>
      </c>
      <c r="X1413">
        <v>1.34</v>
      </c>
      <c r="Y1413">
        <v>281922</v>
      </c>
      <c r="Z1413">
        <v>14096</v>
      </c>
      <c r="AA1413">
        <v>0.73</v>
      </c>
      <c r="AB1413">
        <v>20</v>
      </c>
      <c r="AC1413">
        <v>11</v>
      </c>
      <c r="AD1413">
        <v>9</v>
      </c>
      <c r="AE1413">
        <v>55</v>
      </c>
      <c r="AF1413">
        <v>11</v>
      </c>
      <c r="AG1413">
        <v>9</v>
      </c>
      <c r="AH1413">
        <v>5</v>
      </c>
      <c r="AI1413">
        <v>6</v>
      </c>
    </row>
    <row r="1414" spans="1:35" x14ac:dyDescent="0.2">
      <c r="A1414" s="102">
        <v>4241</v>
      </c>
      <c r="B1414">
        <v>2502</v>
      </c>
      <c r="C1414" t="s">
        <v>1771</v>
      </c>
      <c r="D1414" t="s">
        <v>1065</v>
      </c>
      <c r="E1414">
        <v>3732</v>
      </c>
      <c r="F1414">
        <v>3813</v>
      </c>
      <c r="G1414">
        <v>200</v>
      </c>
      <c r="H1414" t="s">
        <v>1042</v>
      </c>
      <c r="I1414">
        <v>6641</v>
      </c>
      <c r="J1414" t="s">
        <v>1610</v>
      </c>
      <c r="K1414" t="s">
        <v>1044</v>
      </c>
      <c r="L1414">
        <v>1097</v>
      </c>
      <c r="M1414">
        <v>1095</v>
      </c>
      <c r="N1414">
        <v>700</v>
      </c>
      <c r="O1414" t="s">
        <v>1039</v>
      </c>
      <c r="P1414">
        <v>0.896620046933851</v>
      </c>
      <c r="Q1414">
        <v>0.85654561156766496</v>
      </c>
      <c r="R1414">
        <v>0.19598194360076099</v>
      </c>
      <c r="S1414">
        <v>9.5870794198925496E-2</v>
      </c>
      <c r="T1414">
        <v>-1.92231985222702</v>
      </c>
      <c r="U1414">
        <v>1.92231985222702</v>
      </c>
      <c r="V1414">
        <v>2.2773862646529102</v>
      </c>
      <c r="W1414">
        <v>-12.38</v>
      </c>
      <c r="X1414">
        <v>0.51</v>
      </c>
      <c r="Y1414">
        <v>281716</v>
      </c>
      <c r="Z1414">
        <v>16572</v>
      </c>
      <c r="AA1414">
        <v>1</v>
      </c>
      <c r="AB1414">
        <v>17</v>
      </c>
      <c r="AC1414">
        <v>10</v>
      </c>
      <c r="AD1414">
        <v>7</v>
      </c>
      <c r="AE1414">
        <v>58.82</v>
      </c>
      <c r="AF1414">
        <v>9</v>
      </c>
      <c r="AG1414">
        <v>10</v>
      </c>
      <c r="AH1414">
        <v>5</v>
      </c>
      <c r="AI1414">
        <v>2</v>
      </c>
    </row>
    <row r="1415" spans="1:35" x14ac:dyDescent="0.2">
      <c r="A1415" s="102">
        <v>3532</v>
      </c>
      <c r="B1415">
        <v>4587</v>
      </c>
      <c r="C1415" t="s">
        <v>1770</v>
      </c>
      <c r="D1415" t="s">
        <v>1060</v>
      </c>
      <c r="E1415">
        <v>4295</v>
      </c>
      <c r="F1415">
        <v>4260</v>
      </c>
      <c r="G1415">
        <v>200</v>
      </c>
      <c r="H1415" t="s">
        <v>1039</v>
      </c>
      <c r="I1415">
        <v>7321</v>
      </c>
      <c r="J1415" t="s">
        <v>1194</v>
      </c>
      <c r="K1415" t="s">
        <v>1083</v>
      </c>
      <c r="L1415">
        <v>349</v>
      </c>
      <c r="M1415">
        <v>362</v>
      </c>
      <c r="N1415">
        <v>2400</v>
      </c>
      <c r="O1415" t="s">
        <v>1042</v>
      </c>
      <c r="P1415">
        <v>0.858480450729738</v>
      </c>
      <c r="Q1415">
        <v>0.87880591436287403</v>
      </c>
      <c r="R1415">
        <v>0.18801364072065699</v>
      </c>
      <c r="S1415">
        <v>6.2410718621771298E-2</v>
      </c>
      <c r="T1415">
        <v>1.48331272037783</v>
      </c>
      <c r="U1415">
        <v>1.48331272037783</v>
      </c>
      <c r="V1415">
        <v>2.0035380660878901</v>
      </c>
      <c r="W1415">
        <v>16.57</v>
      </c>
      <c r="X1415">
        <v>1.97</v>
      </c>
      <c r="Y1415">
        <v>281525</v>
      </c>
      <c r="Z1415">
        <v>12240</v>
      </c>
      <c r="AA1415">
        <v>0.69</v>
      </c>
      <c r="AB1415">
        <v>23</v>
      </c>
      <c r="AC1415">
        <v>12</v>
      </c>
      <c r="AD1415">
        <v>11</v>
      </c>
      <c r="AE1415">
        <v>52.17</v>
      </c>
      <c r="AF1415">
        <v>10</v>
      </c>
      <c r="AG1415">
        <v>11</v>
      </c>
      <c r="AH1415">
        <v>11</v>
      </c>
      <c r="AI1415">
        <v>1</v>
      </c>
    </row>
    <row r="1416" spans="1:35" x14ac:dyDescent="0.2">
      <c r="A1416" s="102">
        <v>561</v>
      </c>
      <c r="B1416">
        <v>7164</v>
      </c>
      <c r="C1416" t="s">
        <v>1199</v>
      </c>
      <c r="D1416" t="s">
        <v>1045</v>
      </c>
      <c r="E1416">
        <v>3475</v>
      </c>
      <c r="F1416">
        <v>3440</v>
      </c>
      <c r="G1416">
        <v>300</v>
      </c>
      <c r="H1416" t="s">
        <v>1039</v>
      </c>
      <c r="I1416">
        <v>8304</v>
      </c>
      <c r="J1416" t="s">
        <v>1301</v>
      </c>
      <c r="K1416" t="s">
        <v>1083</v>
      </c>
      <c r="L1416">
        <v>1925</v>
      </c>
      <c r="M1416">
        <v>1952</v>
      </c>
      <c r="N1416">
        <v>500</v>
      </c>
      <c r="O1416" t="s">
        <v>1042</v>
      </c>
      <c r="P1416">
        <v>0.97047115631905301</v>
      </c>
      <c r="Q1416">
        <v>0.94959477749078103</v>
      </c>
      <c r="R1416">
        <v>1.32725349230409E-2</v>
      </c>
      <c r="S1416">
        <v>1.4816474262919099E-2</v>
      </c>
      <c r="T1416">
        <v>2.6891639629677702</v>
      </c>
      <c r="U1416">
        <v>2.6891639629677702</v>
      </c>
      <c r="V1416">
        <v>1.7804791214234601</v>
      </c>
      <c r="W1416">
        <v>11.53</v>
      </c>
      <c r="X1416">
        <v>5.43</v>
      </c>
      <c r="Y1416">
        <v>281430</v>
      </c>
      <c r="Z1416">
        <v>23452</v>
      </c>
      <c r="AA1416">
        <v>1.27</v>
      </c>
      <c r="AB1416">
        <v>12</v>
      </c>
      <c r="AC1416">
        <v>6</v>
      </c>
      <c r="AD1416">
        <v>6</v>
      </c>
      <c r="AE1416">
        <v>50</v>
      </c>
      <c r="AF1416">
        <v>11</v>
      </c>
      <c r="AG1416">
        <v>6</v>
      </c>
      <c r="AH1416">
        <v>1</v>
      </c>
      <c r="AI1416">
        <v>5</v>
      </c>
    </row>
    <row r="1417" spans="1:35" x14ac:dyDescent="0.2">
      <c r="A1417" s="102">
        <v>2432</v>
      </c>
      <c r="B1417">
        <v>6479</v>
      </c>
      <c r="C1417" t="s">
        <v>495</v>
      </c>
      <c r="D1417" t="s">
        <v>1044</v>
      </c>
      <c r="E1417">
        <v>1928</v>
      </c>
      <c r="F1417">
        <v>1875</v>
      </c>
      <c r="G1417">
        <v>500</v>
      </c>
      <c r="H1417" t="s">
        <v>1039</v>
      </c>
      <c r="I1417">
        <v>8593</v>
      </c>
      <c r="J1417" t="s">
        <v>220</v>
      </c>
      <c r="K1417" t="s">
        <v>1045</v>
      </c>
      <c r="L1417">
        <v>510</v>
      </c>
      <c r="M1417">
        <v>512</v>
      </c>
      <c r="N1417">
        <v>1800</v>
      </c>
      <c r="O1417" t="s">
        <v>1042</v>
      </c>
      <c r="P1417">
        <v>0.918227090171014</v>
      </c>
      <c r="Q1417">
        <v>0.90753161870120003</v>
      </c>
      <c r="R1417">
        <v>0.13075009723824399</v>
      </c>
      <c r="S1417">
        <v>7.9128221855816305E-2</v>
      </c>
      <c r="T1417">
        <v>2.7390416264686999</v>
      </c>
      <c r="U1417">
        <v>2.7390416264686999</v>
      </c>
      <c r="V1417">
        <v>1.97920043727786</v>
      </c>
      <c r="W1417">
        <v>13.34</v>
      </c>
      <c r="X1417">
        <v>1.7</v>
      </c>
      <c r="Y1417">
        <v>281378</v>
      </c>
      <c r="Z1417">
        <v>16552</v>
      </c>
      <c r="AA1417">
        <v>0.83</v>
      </c>
      <c r="AB1417">
        <v>17</v>
      </c>
      <c r="AC1417">
        <v>11</v>
      </c>
      <c r="AD1417">
        <v>6</v>
      </c>
      <c r="AE1417">
        <v>64.709999999999994</v>
      </c>
      <c r="AF1417">
        <v>10</v>
      </c>
      <c r="AG1417">
        <v>9</v>
      </c>
      <c r="AH1417">
        <v>6</v>
      </c>
      <c r="AI1417">
        <v>2</v>
      </c>
    </row>
    <row r="1418" spans="1:35" x14ac:dyDescent="0.2">
      <c r="A1418" s="102">
        <v>1156</v>
      </c>
      <c r="B1418">
        <v>4188</v>
      </c>
      <c r="C1418" t="s">
        <v>1205</v>
      </c>
      <c r="D1418" t="s">
        <v>1062</v>
      </c>
      <c r="E1418">
        <v>612.79999999999995</v>
      </c>
      <c r="F1418">
        <v>621.70000000000005</v>
      </c>
      <c r="G1418">
        <v>1700</v>
      </c>
      <c r="H1418" t="s">
        <v>1042</v>
      </c>
      <c r="I1418">
        <v>5110</v>
      </c>
      <c r="J1418" t="s">
        <v>933</v>
      </c>
      <c r="K1418" t="s">
        <v>1133</v>
      </c>
      <c r="L1418">
        <v>1037</v>
      </c>
      <c r="M1418">
        <v>1054</v>
      </c>
      <c r="N1418">
        <v>1000</v>
      </c>
      <c r="O1418" t="s">
        <v>1039</v>
      </c>
      <c r="P1418">
        <v>0.942253013239433</v>
      </c>
      <c r="Q1418">
        <v>0.93525353734484296</v>
      </c>
      <c r="R1418">
        <v>0.109647827193769</v>
      </c>
      <c r="S1418">
        <v>4.9601029961857099E-2</v>
      </c>
      <c r="T1418">
        <v>-2.23335350510499</v>
      </c>
      <c r="U1418">
        <v>2.23335350510499</v>
      </c>
      <c r="V1418">
        <v>1.86075022401274</v>
      </c>
      <c r="W1418">
        <v>-8.17</v>
      </c>
      <c r="X1418">
        <v>0.27</v>
      </c>
      <c r="Y1418">
        <v>281066</v>
      </c>
      <c r="Z1418">
        <v>21620</v>
      </c>
      <c r="AA1418">
        <v>1.02</v>
      </c>
      <c r="AB1418">
        <v>13</v>
      </c>
      <c r="AC1418">
        <v>9</v>
      </c>
      <c r="AD1418">
        <v>4</v>
      </c>
      <c r="AE1418">
        <v>69.23</v>
      </c>
      <c r="AF1418">
        <v>15</v>
      </c>
      <c r="AG1418">
        <v>5</v>
      </c>
      <c r="AH1418">
        <v>0</v>
      </c>
      <c r="AI1418">
        <v>8</v>
      </c>
    </row>
    <row r="1419" spans="1:35" x14ac:dyDescent="0.2">
      <c r="A1419" s="102">
        <v>3447</v>
      </c>
      <c r="B1419">
        <v>5463</v>
      </c>
      <c r="C1419" t="s">
        <v>63</v>
      </c>
      <c r="D1419" t="s">
        <v>1081</v>
      </c>
      <c r="E1419">
        <v>2455</v>
      </c>
      <c r="F1419">
        <v>2525</v>
      </c>
      <c r="G1419">
        <v>400</v>
      </c>
      <c r="H1419" t="s">
        <v>1039</v>
      </c>
      <c r="I1419">
        <v>8850</v>
      </c>
      <c r="J1419" t="s">
        <v>1566</v>
      </c>
      <c r="K1419" t="s">
        <v>1059</v>
      </c>
      <c r="L1419">
        <v>2068</v>
      </c>
      <c r="M1419">
        <v>2101</v>
      </c>
      <c r="N1419">
        <v>500</v>
      </c>
      <c r="O1419" t="s">
        <v>1042</v>
      </c>
      <c r="P1419">
        <v>0.80063519268371697</v>
      </c>
      <c r="Q1419">
        <v>0.88117286714457099</v>
      </c>
      <c r="R1419">
        <v>0.38850250812092102</v>
      </c>
      <c r="S1419">
        <v>4.2973453012636498E-2</v>
      </c>
      <c r="T1419">
        <v>0.10140429215025901</v>
      </c>
      <c r="U1419">
        <v>0.10140429215025901</v>
      </c>
      <c r="V1419">
        <v>5.9741716674511301E-2</v>
      </c>
      <c r="W1419">
        <v>0.71</v>
      </c>
      <c r="X1419">
        <v>4.01</v>
      </c>
      <c r="Y1419">
        <v>280846</v>
      </c>
      <c r="Z1419">
        <v>16520</v>
      </c>
      <c r="AA1419">
        <v>0.82</v>
      </c>
      <c r="AB1419">
        <v>17</v>
      </c>
      <c r="AC1419">
        <v>9</v>
      </c>
      <c r="AD1419">
        <v>8</v>
      </c>
      <c r="AE1419">
        <v>52.94</v>
      </c>
      <c r="AF1419">
        <v>12</v>
      </c>
      <c r="AG1419">
        <v>7</v>
      </c>
      <c r="AH1419">
        <v>3</v>
      </c>
      <c r="AI1419">
        <v>7</v>
      </c>
    </row>
    <row r="1420" spans="1:35" x14ac:dyDescent="0.2">
      <c r="A1420" s="102">
        <v>2276</v>
      </c>
      <c r="B1420">
        <v>5471</v>
      </c>
      <c r="C1420" t="s">
        <v>1209</v>
      </c>
      <c r="D1420" t="s">
        <v>1081</v>
      </c>
      <c r="E1420">
        <v>3585</v>
      </c>
      <c r="F1420">
        <v>3635</v>
      </c>
      <c r="G1420">
        <v>200</v>
      </c>
      <c r="H1420" t="s">
        <v>1042</v>
      </c>
      <c r="I1420">
        <v>6963</v>
      </c>
      <c r="J1420" t="s">
        <v>1569</v>
      </c>
      <c r="K1420" t="s">
        <v>1044</v>
      </c>
      <c r="L1420">
        <v>6970</v>
      </c>
      <c r="M1420">
        <v>7130</v>
      </c>
      <c r="N1420">
        <v>100</v>
      </c>
      <c r="O1420" t="s">
        <v>1039</v>
      </c>
      <c r="P1420">
        <v>0.92712464372210901</v>
      </c>
      <c r="Q1420">
        <v>0.91105621522374003</v>
      </c>
      <c r="R1420">
        <v>0.18205053414198999</v>
      </c>
      <c r="S1420">
        <v>9.4409875070677704E-2</v>
      </c>
      <c r="T1420">
        <v>-0.75862053346614</v>
      </c>
      <c r="U1420">
        <v>0.75862053346614</v>
      </c>
      <c r="V1420">
        <v>0.52982426650101699</v>
      </c>
      <c r="W1420">
        <v>-3.91</v>
      </c>
      <c r="X1420">
        <v>1.96</v>
      </c>
      <c r="Y1420">
        <v>280835</v>
      </c>
      <c r="Z1420">
        <v>46806</v>
      </c>
      <c r="AA1420">
        <v>2.61</v>
      </c>
      <c r="AB1420">
        <v>6</v>
      </c>
      <c r="AC1420">
        <v>4</v>
      </c>
      <c r="AD1420">
        <v>2</v>
      </c>
      <c r="AE1420">
        <v>66.67</v>
      </c>
      <c r="AF1420">
        <v>8</v>
      </c>
      <c r="AG1420">
        <v>4</v>
      </c>
      <c r="AH1420">
        <v>0</v>
      </c>
      <c r="AI1420">
        <v>2</v>
      </c>
    </row>
    <row r="1421" spans="1:35" x14ac:dyDescent="0.2">
      <c r="A1421" s="102">
        <v>1032</v>
      </c>
      <c r="B1421">
        <v>1332</v>
      </c>
      <c r="C1421" t="s">
        <v>1358</v>
      </c>
      <c r="D1421" t="s">
        <v>1123</v>
      </c>
      <c r="E1421">
        <v>475</v>
      </c>
      <c r="F1421">
        <v>479</v>
      </c>
      <c r="G1421">
        <v>2200</v>
      </c>
      <c r="H1421" t="s">
        <v>1042</v>
      </c>
      <c r="I1421">
        <v>5020</v>
      </c>
      <c r="J1421" t="s">
        <v>1308</v>
      </c>
      <c r="K1421" t="s">
        <v>1248</v>
      </c>
      <c r="L1421">
        <v>383.7</v>
      </c>
      <c r="M1421">
        <v>381.1</v>
      </c>
      <c r="N1421">
        <v>2800</v>
      </c>
      <c r="O1421" t="s">
        <v>1039</v>
      </c>
      <c r="P1421">
        <v>0.91397774805088206</v>
      </c>
      <c r="Q1421">
        <v>0.93814045626162201</v>
      </c>
      <c r="R1421" s="15">
        <v>0.1095381263723</v>
      </c>
      <c r="S1421" s="15">
        <v>2.29446227133524E-3</v>
      </c>
      <c r="T1421">
        <v>-8.8227460394583804E-2</v>
      </c>
      <c r="U1421">
        <v>8.8227460394583804E-2</v>
      </c>
      <c r="V1421">
        <v>0.35608242956031499</v>
      </c>
      <c r="W1421">
        <v>-0.39</v>
      </c>
      <c r="X1421">
        <v>1.26</v>
      </c>
      <c r="Y1421">
        <v>280730</v>
      </c>
      <c r="Z1421">
        <v>10797</v>
      </c>
      <c r="AA1421">
        <v>0.5</v>
      </c>
      <c r="AB1421">
        <v>26</v>
      </c>
      <c r="AC1421">
        <v>13</v>
      </c>
      <c r="AD1421">
        <v>13</v>
      </c>
      <c r="AE1421">
        <v>50</v>
      </c>
      <c r="AF1421">
        <v>10</v>
      </c>
      <c r="AG1421">
        <v>11</v>
      </c>
      <c r="AH1421">
        <v>8</v>
      </c>
      <c r="AI1421">
        <v>7</v>
      </c>
    </row>
    <row r="1422" spans="1:35" x14ac:dyDescent="0.2">
      <c r="A1422" s="102">
        <v>2412</v>
      </c>
      <c r="B1422">
        <v>4114</v>
      </c>
      <c r="C1422" t="s">
        <v>1148</v>
      </c>
      <c r="D1422" t="s">
        <v>1062</v>
      </c>
      <c r="E1422">
        <v>5190</v>
      </c>
      <c r="F1422">
        <v>5130</v>
      </c>
      <c r="G1422">
        <v>200</v>
      </c>
      <c r="H1422" t="s">
        <v>1039</v>
      </c>
      <c r="I1422">
        <v>9716</v>
      </c>
      <c r="J1422" t="s">
        <v>1191</v>
      </c>
      <c r="K1422" t="s">
        <v>1052</v>
      </c>
      <c r="L1422">
        <v>846</v>
      </c>
      <c r="M1422">
        <v>861</v>
      </c>
      <c r="N1422">
        <v>1200</v>
      </c>
      <c r="O1422" t="s">
        <v>1042</v>
      </c>
      <c r="P1422">
        <v>0.95288071013273901</v>
      </c>
      <c r="Q1422">
        <v>0.90791070418555297</v>
      </c>
      <c r="R1422">
        <v>6.22640666598578E-2</v>
      </c>
      <c r="S1422" s="15">
        <v>7.3785230612485903E-2</v>
      </c>
      <c r="T1422">
        <v>0.28543730108313398</v>
      </c>
      <c r="U1422">
        <v>0.28543730108313398</v>
      </c>
      <c r="V1422">
        <v>0.71486732148098697</v>
      </c>
      <c r="W1422">
        <v>3.16</v>
      </c>
      <c r="X1422">
        <v>0.7</v>
      </c>
      <c r="Y1422">
        <v>280253</v>
      </c>
      <c r="Z1422">
        <v>14750</v>
      </c>
      <c r="AA1422">
        <v>0.91</v>
      </c>
      <c r="AB1422">
        <v>19</v>
      </c>
      <c r="AC1422">
        <v>12</v>
      </c>
      <c r="AD1422">
        <v>7</v>
      </c>
      <c r="AE1422">
        <v>63.16</v>
      </c>
      <c r="AF1422">
        <v>10</v>
      </c>
      <c r="AG1422">
        <v>11</v>
      </c>
      <c r="AH1422">
        <v>5</v>
      </c>
      <c r="AI1422">
        <v>3</v>
      </c>
    </row>
    <row r="1423" spans="1:35" x14ac:dyDescent="0.2">
      <c r="A1423" s="102">
        <v>2795</v>
      </c>
      <c r="B1423">
        <v>9412</v>
      </c>
      <c r="C1423" t="s">
        <v>499</v>
      </c>
      <c r="D1423" t="s">
        <v>1041</v>
      </c>
      <c r="E1423">
        <v>415</v>
      </c>
      <c r="F1423">
        <v>411</v>
      </c>
      <c r="G1423">
        <v>2400</v>
      </c>
      <c r="H1423" t="s">
        <v>1042</v>
      </c>
      <c r="I1423">
        <v>9759</v>
      </c>
      <c r="J1423" t="s">
        <v>423</v>
      </c>
      <c r="K1423" t="s">
        <v>1041</v>
      </c>
      <c r="L1423">
        <v>1592</v>
      </c>
      <c r="M1423">
        <v>1617</v>
      </c>
      <c r="N1423">
        <v>600</v>
      </c>
      <c r="O1423" t="s">
        <v>1039</v>
      </c>
      <c r="P1423">
        <v>0.94010089141021902</v>
      </c>
      <c r="Q1423">
        <v>0.89887104805323104</v>
      </c>
      <c r="R1423" s="15">
        <v>0.11621913358411901</v>
      </c>
      <c r="S1423">
        <v>6.2144128163418497E-4</v>
      </c>
      <c r="T1423">
        <v>-0.95978903665313597</v>
      </c>
      <c r="U1423">
        <v>0.95978903665313597</v>
      </c>
      <c r="V1423">
        <v>0.67455221417127897</v>
      </c>
      <c r="W1423">
        <v>-3.98</v>
      </c>
      <c r="X1423">
        <v>1.67</v>
      </c>
      <c r="Y1423">
        <v>280118</v>
      </c>
      <c r="Z1423">
        <v>15562</v>
      </c>
      <c r="AA1423">
        <v>0.76</v>
      </c>
      <c r="AB1423">
        <v>18</v>
      </c>
      <c r="AC1423">
        <v>12</v>
      </c>
      <c r="AD1423">
        <v>6</v>
      </c>
      <c r="AE1423">
        <v>66.67</v>
      </c>
      <c r="AF1423">
        <v>12</v>
      </c>
      <c r="AG1423">
        <v>10</v>
      </c>
      <c r="AH1423">
        <v>4</v>
      </c>
      <c r="AI1423">
        <v>4</v>
      </c>
    </row>
    <row r="1424" spans="1:35" x14ac:dyDescent="0.2">
      <c r="A1424" s="102">
        <v>1024</v>
      </c>
      <c r="B1424">
        <v>6479</v>
      </c>
      <c r="C1424" t="s">
        <v>495</v>
      </c>
      <c r="D1424" t="s">
        <v>1044</v>
      </c>
      <c r="E1424">
        <v>1928</v>
      </c>
      <c r="F1424">
        <v>1875</v>
      </c>
      <c r="G1424">
        <v>500</v>
      </c>
      <c r="H1424" t="s">
        <v>1039</v>
      </c>
      <c r="I1424">
        <v>9934</v>
      </c>
      <c r="J1424" t="s">
        <v>1188</v>
      </c>
      <c r="K1424" t="s">
        <v>1046</v>
      </c>
      <c r="L1424">
        <v>2313</v>
      </c>
      <c r="M1424">
        <v>2287</v>
      </c>
      <c r="N1424">
        <v>400</v>
      </c>
      <c r="O1424" t="s">
        <v>1042</v>
      </c>
      <c r="P1424">
        <v>0.92547849205309096</v>
      </c>
      <c r="Q1424">
        <v>0.93824192437037801</v>
      </c>
      <c r="R1424">
        <v>2.86373755203994E-2</v>
      </c>
      <c r="S1424">
        <v>3.3871226204085302E-2</v>
      </c>
      <c r="T1424">
        <v>0.88156387794347402</v>
      </c>
      <c r="U1424">
        <v>0.88156387794347402</v>
      </c>
      <c r="V1424">
        <v>0.135885960826128</v>
      </c>
      <c r="W1424">
        <v>6.73</v>
      </c>
      <c r="X1424">
        <v>2.48</v>
      </c>
      <c r="Y1424">
        <v>280023</v>
      </c>
      <c r="Z1424">
        <v>14001</v>
      </c>
      <c r="AA1424">
        <v>0.7</v>
      </c>
      <c r="AB1424">
        <v>20</v>
      </c>
      <c r="AC1424">
        <v>13</v>
      </c>
      <c r="AD1424">
        <v>7</v>
      </c>
      <c r="AE1424">
        <v>65</v>
      </c>
      <c r="AF1424">
        <v>11</v>
      </c>
      <c r="AG1424">
        <v>8</v>
      </c>
      <c r="AH1424">
        <v>4</v>
      </c>
      <c r="AI1424">
        <v>8</v>
      </c>
    </row>
    <row r="1425" spans="1:35" x14ac:dyDescent="0.2">
      <c r="A1425" s="102">
        <v>4754</v>
      </c>
      <c r="B1425">
        <v>7267</v>
      </c>
      <c r="C1425" t="s">
        <v>57</v>
      </c>
      <c r="D1425" t="s">
        <v>1055</v>
      </c>
      <c r="E1425">
        <v>2579.5</v>
      </c>
      <c r="F1425">
        <v>2614</v>
      </c>
      <c r="G1425">
        <v>400</v>
      </c>
      <c r="H1425" t="s">
        <v>1042</v>
      </c>
      <c r="I1425">
        <v>8218</v>
      </c>
      <c r="J1425" t="s">
        <v>1160</v>
      </c>
      <c r="K1425" t="s">
        <v>1063</v>
      </c>
      <c r="L1425">
        <v>2336</v>
      </c>
      <c r="M1425">
        <v>2304</v>
      </c>
      <c r="N1425">
        <v>500</v>
      </c>
      <c r="O1425" t="s">
        <v>1039</v>
      </c>
      <c r="P1425">
        <v>0.71034132804442796</v>
      </c>
      <c r="Q1425">
        <v>0.83818790025886303</v>
      </c>
      <c r="R1425">
        <v>0.46827764697254498</v>
      </c>
      <c r="S1425">
        <v>2.5384335675256698E-3</v>
      </c>
      <c r="T1425">
        <v>-1.6203526068513101</v>
      </c>
      <c r="U1425">
        <v>1.6203526068513101</v>
      </c>
      <c r="V1425">
        <v>2.1929694790385899</v>
      </c>
      <c r="W1425">
        <v>-12.1</v>
      </c>
      <c r="X1425">
        <v>10.18</v>
      </c>
      <c r="Y1425">
        <v>279789</v>
      </c>
      <c r="Z1425">
        <v>19985</v>
      </c>
      <c r="AA1425">
        <v>1.0900000000000001</v>
      </c>
      <c r="AB1425">
        <v>14</v>
      </c>
      <c r="AC1425">
        <v>9</v>
      </c>
      <c r="AD1425">
        <v>5</v>
      </c>
      <c r="AE1425">
        <v>64.290000000000006</v>
      </c>
      <c r="AF1425">
        <v>13</v>
      </c>
      <c r="AG1425">
        <v>6</v>
      </c>
      <c r="AH1425">
        <v>2</v>
      </c>
      <c r="AI1425">
        <v>6</v>
      </c>
    </row>
    <row r="1426" spans="1:35" x14ac:dyDescent="0.2">
      <c r="A1426" s="102">
        <v>4087</v>
      </c>
      <c r="B1426">
        <v>3197</v>
      </c>
      <c r="C1426" t="s">
        <v>561</v>
      </c>
      <c r="D1426" t="s">
        <v>1063</v>
      </c>
      <c r="E1426">
        <v>1745</v>
      </c>
      <c r="F1426">
        <v>1778</v>
      </c>
      <c r="G1426">
        <v>500</v>
      </c>
      <c r="H1426" t="s">
        <v>1039</v>
      </c>
      <c r="I1426">
        <v>9715</v>
      </c>
      <c r="J1426" t="s">
        <v>1305</v>
      </c>
      <c r="K1426" t="s">
        <v>1052</v>
      </c>
      <c r="L1426">
        <v>2193</v>
      </c>
      <c r="M1426">
        <v>2202</v>
      </c>
      <c r="N1426">
        <v>400</v>
      </c>
      <c r="O1426" t="s">
        <v>1042</v>
      </c>
      <c r="P1426">
        <v>0.63145011991243605</v>
      </c>
      <c r="Q1426">
        <v>0.86187040148847305</v>
      </c>
      <c r="R1426">
        <v>0.28082108179750898</v>
      </c>
      <c r="S1426">
        <v>3.4505455986074802E-3</v>
      </c>
      <c r="T1426">
        <v>0.26350657351964901</v>
      </c>
      <c r="U1426">
        <v>0.26350657351964901</v>
      </c>
      <c r="V1426">
        <v>6.7619701169593597E-3</v>
      </c>
      <c r="W1426">
        <v>3.52</v>
      </c>
      <c r="X1426">
        <v>0.93</v>
      </c>
      <c r="Y1426">
        <v>279379</v>
      </c>
      <c r="Z1426">
        <v>16434</v>
      </c>
      <c r="AA1426">
        <v>0.67</v>
      </c>
      <c r="AB1426">
        <v>17</v>
      </c>
      <c r="AC1426">
        <v>10</v>
      </c>
      <c r="AD1426">
        <v>7</v>
      </c>
      <c r="AE1426">
        <v>58.82</v>
      </c>
      <c r="AF1426">
        <v>9</v>
      </c>
      <c r="AG1426">
        <v>7</v>
      </c>
      <c r="AH1426">
        <v>7</v>
      </c>
      <c r="AI1426">
        <v>3</v>
      </c>
    </row>
    <row r="1427" spans="1:35" x14ac:dyDescent="0.2">
      <c r="A1427" s="102">
        <v>4404</v>
      </c>
      <c r="B1427">
        <v>2503</v>
      </c>
      <c r="C1427" t="s">
        <v>1572</v>
      </c>
      <c r="D1427" t="s">
        <v>1065</v>
      </c>
      <c r="E1427">
        <v>2080</v>
      </c>
      <c r="F1427">
        <v>2077.5</v>
      </c>
      <c r="G1427">
        <v>500</v>
      </c>
      <c r="H1427" t="s">
        <v>1042</v>
      </c>
      <c r="I1427">
        <v>8020</v>
      </c>
      <c r="J1427" t="s">
        <v>1121</v>
      </c>
      <c r="K1427" t="s">
        <v>1046</v>
      </c>
      <c r="L1427">
        <v>1163</v>
      </c>
      <c r="M1427">
        <v>1190</v>
      </c>
      <c r="N1427">
        <v>900</v>
      </c>
      <c r="O1427" t="s">
        <v>1039</v>
      </c>
      <c r="P1427">
        <v>0.76977652085380799</v>
      </c>
      <c r="Q1427">
        <v>0.85097405206821897</v>
      </c>
      <c r="R1427">
        <v>5.23471388003105E-2</v>
      </c>
      <c r="S1427">
        <v>5.7574439592678398E-4</v>
      </c>
      <c r="T1427">
        <v>-1.0151086524870201</v>
      </c>
      <c r="U1427">
        <v>1.0151086524870201</v>
      </c>
      <c r="V1427">
        <v>0.51222859320394398</v>
      </c>
      <c r="W1427">
        <v>-7.78</v>
      </c>
      <c r="X1427">
        <v>3.1</v>
      </c>
      <c r="Y1427">
        <v>279302</v>
      </c>
      <c r="Z1427">
        <v>13300</v>
      </c>
      <c r="AA1427">
        <v>0.72</v>
      </c>
      <c r="AB1427">
        <v>21</v>
      </c>
      <c r="AC1427">
        <v>15</v>
      </c>
      <c r="AD1427">
        <v>6</v>
      </c>
      <c r="AE1427">
        <v>71.430000000000007</v>
      </c>
      <c r="AF1427">
        <v>10</v>
      </c>
      <c r="AG1427">
        <v>11</v>
      </c>
      <c r="AH1427">
        <v>6</v>
      </c>
      <c r="AI1427">
        <v>4</v>
      </c>
    </row>
    <row r="1428" spans="1:35" x14ac:dyDescent="0.2">
      <c r="A1428" s="102">
        <v>1058</v>
      </c>
      <c r="B1428">
        <v>2730</v>
      </c>
      <c r="C1428" t="s">
        <v>539</v>
      </c>
      <c r="D1428" t="s">
        <v>1063</v>
      </c>
      <c r="E1428">
        <v>957</v>
      </c>
      <c r="F1428">
        <v>976</v>
      </c>
      <c r="G1428">
        <v>1000</v>
      </c>
      <c r="H1428" t="s">
        <v>1039</v>
      </c>
      <c r="I1428">
        <v>6995</v>
      </c>
      <c r="J1428" t="s">
        <v>47</v>
      </c>
      <c r="K1428" t="s">
        <v>1055</v>
      </c>
      <c r="L1428">
        <v>1423</v>
      </c>
      <c r="M1428">
        <v>1449</v>
      </c>
      <c r="N1428">
        <v>700</v>
      </c>
      <c r="O1428" t="s">
        <v>1042</v>
      </c>
      <c r="P1428">
        <v>0.83575757071035806</v>
      </c>
      <c r="Q1428">
        <v>0.93760446835198497</v>
      </c>
      <c r="R1428">
        <v>0.32425309016884402</v>
      </c>
      <c r="S1428">
        <v>5.4915799802865303E-2</v>
      </c>
      <c r="T1428">
        <v>0.67218299901957801</v>
      </c>
      <c r="U1428">
        <v>0.67218299901957801</v>
      </c>
      <c r="V1428">
        <v>0.88909558022730595</v>
      </c>
      <c r="W1428">
        <v>6.03</v>
      </c>
      <c r="X1428">
        <v>3.78</v>
      </c>
      <c r="Y1428">
        <v>279037</v>
      </c>
      <c r="Z1428">
        <v>17440</v>
      </c>
      <c r="AA1428">
        <v>0.93</v>
      </c>
      <c r="AB1428">
        <v>16</v>
      </c>
      <c r="AC1428">
        <v>10</v>
      </c>
      <c r="AD1428">
        <v>6</v>
      </c>
      <c r="AE1428">
        <v>62.5</v>
      </c>
      <c r="AF1428">
        <v>10</v>
      </c>
      <c r="AG1428">
        <v>9</v>
      </c>
      <c r="AH1428">
        <v>4</v>
      </c>
      <c r="AI1428">
        <v>3</v>
      </c>
    </row>
    <row r="1429" spans="1:35" x14ac:dyDescent="0.2">
      <c r="A1429" s="102">
        <v>1518</v>
      </c>
      <c r="B1429">
        <v>1928</v>
      </c>
      <c r="C1429" t="s">
        <v>216</v>
      </c>
      <c r="D1429" t="s">
        <v>1049</v>
      </c>
      <c r="E1429">
        <v>1862.5</v>
      </c>
      <c r="F1429">
        <v>1880.5</v>
      </c>
      <c r="G1429">
        <v>500</v>
      </c>
      <c r="H1429" t="s">
        <v>1042</v>
      </c>
      <c r="I1429">
        <v>6460</v>
      </c>
      <c r="J1429" t="s">
        <v>1263</v>
      </c>
      <c r="K1429" t="s">
        <v>1051</v>
      </c>
      <c r="L1429">
        <v>1336</v>
      </c>
      <c r="M1429">
        <v>1381</v>
      </c>
      <c r="N1429">
        <v>700</v>
      </c>
      <c r="O1429" t="s">
        <v>1039</v>
      </c>
      <c r="P1429">
        <v>0.96970441457331302</v>
      </c>
      <c r="Q1429">
        <v>0.92762924011507197</v>
      </c>
      <c r="R1429" s="15">
        <v>0.20085550734586</v>
      </c>
      <c r="S1429">
        <v>9.2605232375644705E-2</v>
      </c>
      <c r="T1429">
        <v>-0.98640977990030199</v>
      </c>
      <c r="U1429">
        <v>0.98640977990030199</v>
      </c>
      <c r="V1429">
        <v>0.43962067891110002</v>
      </c>
      <c r="W1429">
        <v>-5.77</v>
      </c>
      <c r="X1429">
        <v>2.81</v>
      </c>
      <c r="Y1429">
        <v>278747</v>
      </c>
      <c r="Z1429">
        <v>14671</v>
      </c>
      <c r="AA1429">
        <v>0.75</v>
      </c>
      <c r="AB1429">
        <v>19</v>
      </c>
      <c r="AC1429">
        <v>12</v>
      </c>
      <c r="AD1429">
        <v>7</v>
      </c>
      <c r="AE1429">
        <v>63.16</v>
      </c>
      <c r="AF1429">
        <v>13</v>
      </c>
      <c r="AG1429">
        <v>10</v>
      </c>
      <c r="AH1429">
        <v>4</v>
      </c>
      <c r="AI1429">
        <v>5</v>
      </c>
    </row>
    <row r="1430" spans="1:35" x14ac:dyDescent="0.2">
      <c r="A1430" s="102">
        <v>1469</v>
      </c>
      <c r="B1430">
        <v>2327</v>
      </c>
      <c r="C1430" t="s">
        <v>1355</v>
      </c>
      <c r="D1430" t="s">
        <v>1041</v>
      </c>
      <c r="E1430">
        <v>2748</v>
      </c>
      <c r="F1430">
        <v>2725</v>
      </c>
      <c r="G1430">
        <v>400</v>
      </c>
      <c r="H1430" t="s">
        <v>1042</v>
      </c>
      <c r="I1430">
        <v>6371</v>
      </c>
      <c r="J1430" t="s">
        <v>1154</v>
      </c>
      <c r="K1430" t="s">
        <v>1051</v>
      </c>
      <c r="L1430">
        <v>2510</v>
      </c>
      <c r="M1430">
        <v>2624</v>
      </c>
      <c r="N1430">
        <v>400</v>
      </c>
      <c r="O1430" t="s">
        <v>1039</v>
      </c>
      <c r="P1430">
        <v>0.94248977343920504</v>
      </c>
      <c r="Q1430">
        <v>0.92880965983680397</v>
      </c>
      <c r="R1430">
        <v>6.7755988866931294E-2</v>
      </c>
      <c r="S1430" s="15">
        <v>4.6773876688214E-3</v>
      </c>
      <c r="T1430">
        <v>-0.20597373160805901</v>
      </c>
      <c r="U1430">
        <v>0.20597373160805901</v>
      </c>
      <c r="V1430">
        <v>0.78193121519382403</v>
      </c>
      <c r="W1430">
        <v>-1.4</v>
      </c>
      <c r="X1430">
        <v>3.71</v>
      </c>
      <c r="Y1430">
        <v>278612</v>
      </c>
      <c r="Z1430">
        <v>16389</v>
      </c>
      <c r="AA1430">
        <v>0.88</v>
      </c>
      <c r="AB1430">
        <v>17</v>
      </c>
      <c r="AC1430">
        <v>11</v>
      </c>
      <c r="AD1430">
        <v>6</v>
      </c>
      <c r="AE1430">
        <v>64.709999999999994</v>
      </c>
      <c r="AF1430">
        <v>11</v>
      </c>
      <c r="AG1430">
        <v>8</v>
      </c>
      <c r="AH1430">
        <v>5</v>
      </c>
      <c r="AI1430">
        <v>4</v>
      </c>
    </row>
    <row r="1431" spans="1:35" x14ac:dyDescent="0.2">
      <c r="A1431" s="102">
        <v>2176</v>
      </c>
      <c r="B1431">
        <v>3048</v>
      </c>
      <c r="C1431" t="s">
        <v>1292</v>
      </c>
      <c r="D1431" t="s">
        <v>1063</v>
      </c>
      <c r="E1431">
        <v>1030</v>
      </c>
      <c r="F1431">
        <v>1045</v>
      </c>
      <c r="G1431">
        <v>800</v>
      </c>
      <c r="H1431" t="s">
        <v>1039</v>
      </c>
      <c r="I1431">
        <v>9715</v>
      </c>
      <c r="J1431" t="s">
        <v>1305</v>
      </c>
      <c r="K1431" t="s">
        <v>1052</v>
      </c>
      <c r="L1431">
        <v>2193</v>
      </c>
      <c r="M1431">
        <v>2202</v>
      </c>
      <c r="N1431">
        <v>400</v>
      </c>
      <c r="O1431" t="s">
        <v>1042</v>
      </c>
      <c r="P1431">
        <v>0.89090676383572498</v>
      </c>
      <c r="Q1431">
        <v>0.91354406127564203</v>
      </c>
      <c r="R1431">
        <v>0.26209651872200002</v>
      </c>
      <c r="S1431">
        <v>3.7501952498137203E-2</v>
      </c>
      <c r="T1431">
        <v>0.94234394345902195</v>
      </c>
      <c r="U1431">
        <v>0.94234394345902195</v>
      </c>
      <c r="V1431">
        <v>0.76032452750038904</v>
      </c>
      <c r="W1431">
        <v>7</v>
      </c>
      <c r="X1431">
        <v>5.09</v>
      </c>
      <c r="Y1431">
        <v>278314</v>
      </c>
      <c r="Z1431">
        <v>14648</v>
      </c>
      <c r="AA1431">
        <v>0.76</v>
      </c>
      <c r="AB1431">
        <v>19</v>
      </c>
      <c r="AC1431">
        <v>12</v>
      </c>
      <c r="AD1431">
        <v>7</v>
      </c>
      <c r="AE1431">
        <v>63.16</v>
      </c>
      <c r="AF1431">
        <v>10</v>
      </c>
      <c r="AG1431">
        <v>11</v>
      </c>
      <c r="AH1431">
        <v>5</v>
      </c>
      <c r="AI1431">
        <v>3</v>
      </c>
    </row>
    <row r="1432" spans="1:35" x14ac:dyDescent="0.2">
      <c r="A1432" s="102">
        <v>830</v>
      </c>
      <c r="B1432">
        <v>5929</v>
      </c>
      <c r="C1432" t="s">
        <v>1395</v>
      </c>
      <c r="D1432" t="s">
        <v>1189</v>
      </c>
      <c r="E1432">
        <v>844</v>
      </c>
      <c r="F1432">
        <v>860</v>
      </c>
      <c r="G1432">
        <v>1200</v>
      </c>
      <c r="H1432" t="s">
        <v>1039</v>
      </c>
      <c r="I1432">
        <v>8308</v>
      </c>
      <c r="J1432" t="s">
        <v>48</v>
      </c>
      <c r="K1432" t="s">
        <v>1083</v>
      </c>
      <c r="L1432">
        <v>324.39999999999998</v>
      </c>
      <c r="M1432">
        <v>328.3</v>
      </c>
      <c r="N1432">
        <v>3100</v>
      </c>
      <c r="O1432" t="s">
        <v>1042</v>
      </c>
      <c r="P1432">
        <v>0.96238942057848598</v>
      </c>
      <c r="Q1432">
        <v>0.94251007853708901</v>
      </c>
      <c r="R1432">
        <v>0.26601818713448799</v>
      </c>
      <c r="S1432">
        <v>6.8344957362495795E-2</v>
      </c>
      <c r="T1432">
        <v>1.06990582464599</v>
      </c>
      <c r="U1432">
        <v>1.06990582464599</v>
      </c>
      <c r="V1432">
        <v>0.63297210287023098</v>
      </c>
      <c r="W1432">
        <v>4.7300000000000004</v>
      </c>
      <c r="X1432">
        <v>1.38</v>
      </c>
      <c r="Y1432">
        <v>278138</v>
      </c>
      <c r="Z1432">
        <v>14639</v>
      </c>
      <c r="AA1432">
        <v>0.69</v>
      </c>
      <c r="AB1432">
        <v>19</v>
      </c>
      <c r="AC1432">
        <v>11</v>
      </c>
      <c r="AD1432">
        <v>8</v>
      </c>
      <c r="AE1432">
        <v>57.89</v>
      </c>
      <c r="AF1432">
        <v>12</v>
      </c>
      <c r="AG1432">
        <v>8</v>
      </c>
      <c r="AH1432">
        <v>4</v>
      </c>
      <c r="AI1432">
        <v>7</v>
      </c>
    </row>
    <row r="1433" spans="1:35" x14ac:dyDescent="0.2">
      <c r="A1433" s="102">
        <v>4990</v>
      </c>
      <c r="B1433">
        <v>2503</v>
      </c>
      <c r="C1433" t="s">
        <v>1572</v>
      </c>
      <c r="D1433" t="s">
        <v>1065</v>
      </c>
      <c r="E1433">
        <v>2080</v>
      </c>
      <c r="F1433">
        <v>2077.5</v>
      </c>
      <c r="G1433">
        <v>500</v>
      </c>
      <c r="H1433" t="s">
        <v>1039</v>
      </c>
      <c r="I1433">
        <v>2579</v>
      </c>
      <c r="J1433" t="s">
        <v>1475</v>
      </c>
      <c r="K1433" t="s">
        <v>1065</v>
      </c>
      <c r="L1433">
        <v>1991</v>
      </c>
      <c r="M1433">
        <v>2061</v>
      </c>
      <c r="N1433">
        <v>500</v>
      </c>
      <c r="O1433" t="s">
        <v>1042</v>
      </c>
      <c r="P1433">
        <v>0.77054511511972301</v>
      </c>
      <c r="Q1433">
        <v>0.82843325017847103</v>
      </c>
      <c r="R1433">
        <v>0.18991576879351299</v>
      </c>
      <c r="S1433">
        <v>8.3072230876576794E-2</v>
      </c>
      <c r="T1433">
        <v>0.64974703179846005</v>
      </c>
      <c r="U1433">
        <v>0.64974703179846005</v>
      </c>
      <c r="V1433">
        <v>1.1135462213937399</v>
      </c>
      <c r="W1433">
        <v>6.64</v>
      </c>
      <c r="X1433">
        <v>0.79</v>
      </c>
      <c r="Y1433">
        <v>277938</v>
      </c>
      <c r="Z1433">
        <v>17371</v>
      </c>
      <c r="AA1433">
        <v>0.97</v>
      </c>
      <c r="AB1433">
        <v>16</v>
      </c>
      <c r="AC1433">
        <v>11</v>
      </c>
      <c r="AD1433">
        <v>5</v>
      </c>
      <c r="AE1433">
        <v>68.75</v>
      </c>
      <c r="AF1433">
        <v>10</v>
      </c>
      <c r="AG1433">
        <v>10</v>
      </c>
      <c r="AH1433">
        <v>4</v>
      </c>
      <c r="AI1433">
        <v>2</v>
      </c>
    </row>
    <row r="1434" spans="1:35" x14ac:dyDescent="0.2">
      <c r="A1434" s="102">
        <v>3161</v>
      </c>
      <c r="B1434">
        <v>2587</v>
      </c>
      <c r="C1434" t="s">
        <v>1438</v>
      </c>
      <c r="D1434" t="s">
        <v>1065</v>
      </c>
      <c r="E1434">
        <v>4135</v>
      </c>
      <c r="F1434">
        <v>4285</v>
      </c>
      <c r="G1434">
        <v>200</v>
      </c>
      <c r="H1434" t="s">
        <v>1039</v>
      </c>
      <c r="I1434">
        <v>2768</v>
      </c>
      <c r="J1434" t="s">
        <v>1575</v>
      </c>
      <c r="K1434" t="s">
        <v>1046</v>
      </c>
      <c r="L1434">
        <v>246</v>
      </c>
      <c r="M1434">
        <v>250</v>
      </c>
      <c r="N1434">
        <v>3400</v>
      </c>
      <c r="O1434" t="s">
        <v>1042</v>
      </c>
      <c r="P1434">
        <v>0.83881545598600504</v>
      </c>
      <c r="Q1434">
        <v>0.88940152872453004</v>
      </c>
      <c r="R1434">
        <v>3.0586370805345701E-2</v>
      </c>
      <c r="S1434">
        <v>5.45592838752266E-2</v>
      </c>
      <c r="T1434">
        <v>1.4685630671648</v>
      </c>
      <c r="U1434">
        <v>1.4685630671648</v>
      </c>
      <c r="V1434">
        <v>0.92075526593685397</v>
      </c>
      <c r="W1434">
        <v>13.04</v>
      </c>
      <c r="X1434">
        <v>0.82</v>
      </c>
      <c r="Y1434">
        <v>277737</v>
      </c>
      <c r="Z1434">
        <v>13226</v>
      </c>
      <c r="AA1434">
        <v>0.8</v>
      </c>
      <c r="AB1434">
        <v>21</v>
      </c>
      <c r="AC1434">
        <v>13</v>
      </c>
      <c r="AD1434">
        <v>8</v>
      </c>
      <c r="AE1434">
        <v>61.9</v>
      </c>
      <c r="AF1434">
        <v>12</v>
      </c>
      <c r="AG1434">
        <v>7</v>
      </c>
      <c r="AH1434">
        <v>4</v>
      </c>
      <c r="AI1434">
        <v>10</v>
      </c>
    </row>
    <row r="1435" spans="1:35" x14ac:dyDescent="0.2">
      <c r="A1435" s="102">
        <v>3203</v>
      </c>
      <c r="B1435">
        <v>5105</v>
      </c>
      <c r="C1435" t="s">
        <v>1225</v>
      </c>
      <c r="D1435" t="s">
        <v>1133</v>
      </c>
      <c r="E1435">
        <v>1295</v>
      </c>
      <c r="F1435">
        <v>1299</v>
      </c>
      <c r="G1435">
        <v>800</v>
      </c>
      <c r="H1435" t="s">
        <v>1039</v>
      </c>
      <c r="I1435">
        <v>5991</v>
      </c>
      <c r="J1435" t="s">
        <v>911</v>
      </c>
      <c r="K1435" t="s">
        <v>1189</v>
      </c>
      <c r="L1435">
        <v>706</v>
      </c>
      <c r="M1435">
        <v>730</v>
      </c>
      <c r="N1435">
        <v>1400</v>
      </c>
      <c r="O1435" t="s">
        <v>1042</v>
      </c>
      <c r="P1435">
        <v>0.883123719439458</v>
      </c>
      <c r="Q1435">
        <v>0.88825933043677796</v>
      </c>
      <c r="R1435" s="15">
        <v>6.8217368036354101E-2</v>
      </c>
      <c r="S1435">
        <v>6.4681372035371703E-3</v>
      </c>
      <c r="T1435">
        <v>0.73713639211297899</v>
      </c>
      <c r="U1435">
        <v>0.73713639211297899</v>
      </c>
      <c r="V1435">
        <v>0.92123324619681501</v>
      </c>
      <c r="W1435">
        <v>5.41</v>
      </c>
      <c r="X1435">
        <v>1.66</v>
      </c>
      <c r="Y1435">
        <v>277707</v>
      </c>
      <c r="Z1435">
        <v>12074</v>
      </c>
      <c r="AA1435">
        <v>0.55000000000000004</v>
      </c>
      <c r="AB1435">
        <v>23</v>
      </c>
      <c r="AC1435">
        <v>12</v>
      </c>
      <c r="AD1435">
        <v>11</v>
      </c>
      <c r="AE1435">
        <v>52.17</v>
      </c>
      <c r="AF1435">
        <v>11</v>
      </c>
      <c r="AG1435">
        <v>8</v>
      </c>
      <c r="AH1435">
        <v>7</v>
      </c>
      <c r="AI1435">
        <v>8</v>
      </c>
    </row>
    <row r="1436" spans="1:35" x14ac:dyDescent="0.2">
      <c r="A1436" s="102">
        <v>1433</v>
      </c>
      <c r="B1436">
        <v>1802</v>
      </c>
      <c r="C1436" t="s">
        <v>1198</v>
      </c>
      <c r="D1436" t="s">
        <v>1049</v>
      </c>
      <c r="E1436">
        <v>959</v>
      </c>
      <c r="F1436">
        <v>952</v>
      </c>
      <c r="G1436">
        <v>700</v>
      </c>
      <c r="H1436" t="s">
        <v>1042</v>
      </c>
      <c r="I1436">
        <v>6028</v>
      </c>
      <c r="J1436" t="s">
        <v>498</v>
      </c>
      <c r="K1436" t="s">
        <v>1052</v>
      </c>
      <c r="L1436">
        <v>6010</v>
      </c>
      <c r="M1436">
        <v>6320</v>
      </c>
      <c r="N1436">
        <v>100</v>
      </c>
      <c r="O1436" t="s">
        <v>1039</v>
      </c>
      <c r="P1436">
        <v>0.932764725264426</v>
      </c>
      <c r="Q1436">
        <v>0.92954105648739604</v>
      </c>
      <c r="R1436">
        <v>0.211423208411576</v>
      </c>
      <c r="S1436">
        <v>1.25825277566343E-3</v>
      </c>
      <c r="T1436">
        <v>-1.4322099517550699</v>
      </c>
      <c r="U1436">
        <v>1.4322099517550699</v>
      </c>
      <c r="V1436">
        <v>0.84242182301593205</v>
      </c>
      <c r="W1436">
        <v>-15.29</v>
      </c>
      <c r="X1436">
        <v>5.44</v>
      </c>
      <c r="Y1436">
        <v>277573</v>
      </c>
      <c r="Z1436">
        <v>16328</v>
      </c>
      <c r="AA1436">
        <v>0.74</v>
      </c>
      <c r="AB1436">
        <v>17</v>
      </c>
      <c r="AC1436">
        <v>12</v>
      </c>
      <c r="AD1436">
        <v>5</v>
      </c>
      <c r="AE1436">
        <v>70.59</v>
      </c>
      <c r="AF1436">
        <v>8</v>
      </c>
      <c r="AG1436">
        <v>10</v>
      </c>
      <c r="AH1436">
        <v>5</v>
      </c>
      <c r="AI1436">
        <v>2</v>
      </c>
    </row>
    <row r="1437" spans="1:35" x14ac:dyDescent="0.2">
      <c r="A1437" s="102">
        <v>2866</v>
      </c>
      <c r="B1437">
        <v>2327</v>
      </c>
      <c r="C1437" t="s">
        <v>1355</v>
      </c>
      <c r="D1437" t="s">
        <v>1041</v>
      </c>
      <c r="E1437">
        <v>2748</v>
      </c>
      <c r="F1437">
        <v>2725</v>
      </c>
      <c r="G1437">
        <v>400</v>
      </c>
      <c r="H1437" t="s">
        <v>1042</v>
      </c>
      <c r="I1437">
        <v>9072</v>
      </c>
      <c r="J1437" t="s">
        <v>1124</v>
      </c>
      <c r="K1437" t="s">
        <v>1125</v>
      </c>
      <c r="L1437">
        <v>2071</v>
      </c>
      <c r="M1437">
        <v>2126</v>
      </c>
      <c r="N1437">
        <v>500</v>
      </c>
      <c r="O1437" t="s">
        <v>1039</v>
      </c>
      <c r="P1437">
        <v>0.86464303950420296</v>
      </c>
      <c r="Q1437">
        <v>0.89692574484993703</v>
      </c>
      <c r="R1437">
        <v>0.40089543169267899</v>
      </c>
      <c r="S1437">
        <v>5.4800876176761298E-2</v>
      </c>
      <c r="T1437">
        <v>-0.78206800748565897</v>
      </c>
      <c r="U1437">
        <v>0.78206800748565897</v>
      </c>
      <c r="V1437">
        <v>4.27127062661204E-2</v>
      </c>
      <c r="W1437">
        <v>-3.9</v>
      </c>
      <c r="X1437">
        <v>2.48</v>
      </c>
      <c r="Y1437">
        <v>277478</v>
      </c>
      <c r="Z1437">
        <v>19820</v>
      </c>
      <c r="AA1437">
        <v>1.1299999999999999</v>
      </c>
      <c r="AB1437">
        <v>14</v>
      </c>
      <c r="AC1437">
        <v>8</v>
      </c>
      <c r="AD1437">
        <v>6</v>
      </c>
      <c r="AE1437">
        <v>57.14</v>
      </c>
      <c r="AF1437">
        <v>14</v>
      </c>
      <c r="AG1437">
        <v>8</v>
      </c>
      <c r="AH1437">
        <v>3</v>
      </c>
      <c r="AI1437">
        <v>3</v>
      </c>
    </row>
    <row r="1438" spans="1:35" x14ac:dyDescent="0.2">
      <c r="A1438" s="102">
        <v>844</v>
      </c>
      <c r="B1438">
        <v>6371</v>
      </c>
      <c r="C1438" t="s">
        <v>1154</v>
      </c>
      <c r="D1438" t="s">
        <v>1051</v>
      </c>
      <c r="E1438">
        <v>2510</v>
      </c>
      <c r="F1438">
        <v>2624</v>
      </c>
      <c r="G1438">
        <v>400</v>
      </c>
      <c r="H1438" t="s">
        <v>1039</v>
      </c>
      <c r="I1438">
        <v>7186</v>
      </c>
      <c r="J1438" t="s">
        <v>490</v>
      </c>
      <c r="K1438" t="s">
        <v>1083</v>
      </c>
      <c r="L1438">
        <v>325</v>
      </c>
      <c r="M1438">
        <v>326</v>
      </c>
      <c r="N1438">
        <v>3200</v>
      </c>
      <c r="O1438" t="s">
        <v>1042</v>
      </c>
      <c r="P1438">
        <v>0.96454278141539096</v>
      </c>
      <c r="Q1438">
        <v>0.94208973289584197</v>
      </c>
      <c r="R1438" s="15">
        <v>0.308695531894219</v>
      </c>
      <c r="S1438">
        <v>6.46140506709319E-2</v>
      </c>
      <c r="T1438">
        <v>0.36439977035030702</v>
      </c>
      <c r="U1438">
        <v>0.36439977035030702</v>
      </c>
      <c r="V1438">
        <v>0.69542859667193602</v>
      </c>
      <c r="W1438">
        <v>1.81</v>
      </c>
      <c r="X1438">
        <v>0.61</v>
      </c>
      <c r="Y1438">
        <v>277261</v>
      </c>
      <c r="Z1438">
        <v>15403</v>
      </c>
      <c r="AA1438">
        <v>0.92</v>
      </c>
      <c r="AB1438">
        <v>18</v>
      </c>
      <c r="AC1438">
        <v>11</v>
      </c>
      <c r="AD1438">
        <v>7</v>
      </c>
      <c r="AE1438">
        <v>61.11</v>
      </c>
      <c r="AF1438">
        <v>11</v>
      </c>
      <c r="AG1438">
        <v>7</v>
      </c>
      <c r="AH1438">
        <v>5</v>
      </c>
      <c r="AI1438">
        <v>6</v>
      </c>
    </row>
    <row r="1439" spans="1:35" x14ac:dyDescent="0.2">
      <c r="A1439" s="102">
        <v>1729</v>
      </c>
      <c r="B1439">
        <v>2337</v>
      </c>
      <c r="C1439" t="s">
        <v>1356</v>
      </c>
      <c r="D1439" t="s">
        <v>1059</v>
      </c>
      <c r="E1439">
        <v>274</v>
      </c>
      <c r="F1439">
        <v>288</v>
      </c>
      <c r="G1439">
        <v>3200</v>
      </c>
      <c r="H1439" t="s">
        <v>1039</v>
      </c>
      <c r="I1439">
        <v>6436</v>
      </c>
      <c r="J1439" t="s">
        <v>1354</v>
      </c>
      <c r="K1439" t="s">
        <v>1051</v>
      </c>
      <c r="L1439">
        <v>2218</v>
      </c>
      <c r="M1439">
        <v>2269</v>
      </c>
      <c r="N1439">
        <v>400</v>
      </c>
      <c r="O1439" t="s">
        <v>1042</v>
      </c>
      <c r="P1439">
        <v>0.90202417275306301</v>
      </c>
      <c r="Q1439">
        <v>0.92331558823363402</v>
      </c>
      <c r="R1439">
        <v>0.44298302645187798</v>
      </c>
      <c r="S1439">
        <v>7.0187797294461604E-2</v>
      </c>
      <c r="T1439">
        <v>0.34025281949964697</v>
      </c>
      <c r="U1439">
        <v>0.34025281949964697</v>
      </c>
      <c r="V1439">
        <v>0.11996133345325299</v>
      </c>
      <c r="W1439">
        <v>3.97</v>
      </c>
      <c r="X1439">
        <v>1.54</v>
      </c>
      <c r="Y1439">
        <v>276982</v>
      </c>
      <c r="Z1439">
        <v>12043</v>
      </c>
      <c r="AA1439">
        <v>0.65</v>
      </c>
      <c r="AB1439">
        <v>23</v>
      </c>
      <c r="AC1439">
        <v>14</v>
      </c>
      <c r="AD1439">
        <v>9</v>
      </c>
      <c r="AE1439">
        <v>60.87</v>
      </c>
      <c r="AF1439">
        <v>11</v>
      </c>
      <c r="AG1439">
        <v>11</v>
      </c>
      <c r="AH1439">
        <v>5</v>
      </c>
      <c r="AI1439">
        <v>7</v>
      </c>
    </row>
    <row r="1440" spans="1:35" x14ac:dyDescent="0.2">
      <c r="A1440" s="102">
        <v>4675</v>
      </c>
      <c r="B1440">
        <v>2327</v>
      </c>
      <c r="C1440" t="s">
        <v>1355</v>
      </c>
      <c r="D1440" t="s">
        <v>1041</v>
      </c>
      <c r="E1440">
        <v>2748</v>
      </c>
      <c r="F1440">
        <v>2725</v>
      </c>
      <c r="G1440">
        <v>400</v>
      </c>
      <c r="H1440" t="s">
        <v>1042</v>
      </c>
      <c r="I1440">
        <v>9682</v>
      </c>
      <c r="J1440" t="s">
        <v>1200</v>
      </c>
      <c r="K1440" t="s">
        <v>1041</v>
      </c>
      <c r="L1440">
        <v>2169</v>
      </c>
      <c r="M1440">
        <v>2168</v>
      </c>
      <c r="N1440">
        <v>500</v>
      </c>
      <c r="O1440" t="s">
        <v>1039</v>
      </c>
      <c r="P1440">
        <v>0.82525076725067303</v>
      </c>
      <c r="Q1440">
        <v>0.84100744144516004</v>
      </c>
      <c r="R1440">
        <v>8.3654614543691594E-2</v>
      </c>
      <c r="S1440">
        <v>8.6853691281773199E-2</v>
      </c>
      <c r="T1440">
        <v>-1.97165930592396</v>
      </c>
      <c r="U1440">
        <v>1.97165930592396</v>
      </c>
      <c r="V1440">
        <v>1.8745537320460499</v>
      </c>
      <c r="W1440">
        <v>-13.1</v>
      </c>
      <c r="X1440">
        <v>0.55000000000000004</v>
      </c>
      <c r="Y1440">
        <v>276433</v>
      </c>
      <c r="Z1440">
        <v>16261</v>
      </c>
      <c r="AA1440">
        <v>0.75</v>
      </c>
      <c r="AB1440">
        <v>17</v>
      </c>
      <c r="AC1440">
        <v>11</v>
      </c>
      <c r="AD1440">
        <v>6</v>
      </c>
      <c r="AE1440">
        <v>64.709999999999994</v>
      </c>
      <c r="AF1440">
        <v>12</v>
      </c>
      <c r="AG1440">
        <v>5</v>
      </c>
      <c r="AH1440">
        <v>3</v>
      </c>
      <c r="AI1440">
        <v>9</v>
      </c>
    </row>
    <row r="1441" spans="1:35" x14ac:dyDescent="0.2">
      <c r="A1441" s="102">
        <v>1549</v>
      </c>
      <c r="B1441">
        <v>4917</v>
      </c>
      <c r="C1441" t="s">
        <v>1307</v>
      </c>
      <c r="D1441" t="s">
        <v>1062</v>
      </c>
      <c r="E1441">
        <v>2068</v>
      </c>
      <c r="F1441">
        <v>2129</v>
      </c>
      <c r="G1441">
        <v>300</v>
      </c>
      <c r="H1441" t="s">
        <v>1042</v>
      </c>
      <c r="I1441">
        <v>5232</v>
      </c>
      <c r="J1441" t="s">
        <v>1738</v>
      </c>
      <c r="K1441" t="s">
        <v>1038</v>
      </c>
      <c r="L1441">
        <v>3605</v>
      </c>
      <c r="M1441">
        <v>3675</v>
      </c>
      <c r="N1441">
        <v>200</v>
      </c>
      <c r="O1441" t="s">
        <v>1039</v>
      </c>
      <c r="P1441">
        <v>0.92981425045107302</v>
      </c>
      <c r="Q1441">
        <v>0.92698590210155896</v>
      </c>
      <c r="R1441">
        <v>0.25479832631910598</v>
      </c>
      <c r="S1441">
        <v>1.14770259326742E-2</v>
      </c>
      <c r="T1441">
        <v>-1.4457134169849</v>
      </c>
      <c r="U1441">
        <v>1.4457134169849</v>
      </c>
      <c r="V1441">
        <v>2.3574732776746399</v>
      </c>
      <c r="W1441">
        <v>-6</v>
      </c>
      <c r="X1441">
        <v>13.1</v>
      </c>
      <c r="Y1441">
        <v>276427</v>
      </c>
      <c r="Z1441">
        <v>19745</v>
      </c>
      <c r="AA1441">
        <v>1.03</v>
      </c>
      <c r="AB1441">
        <v>14</v>
      </c>
      <c r="AC1441">
        <v>10</v>
      </c>
      <c r="AD1441">
        <v>4</v>
      </c>
      <c r="AE1441">
        <v>71.430000000000007</v>
      </c>
      <c r="AF1441">
        <v>9</v>
      </c>
      <c r="AG1441">
        <v>8</v>
      </c>
      <c r="AH1441">
        <v>3</v>
      </c>
      <c r="AI1441">
        <v>3</v>
      </c>
    </row>
    <row r="1442" spans="1:35" x14ac:dyDescent="0.2">
      <c r="A1442" s="102">
        <v>5473</v>
      </c>
      <c r="B1442">
        <v>5947</v>
      </c>
      <c r="C1442" t="s">
        <v>227</v>
      </c>
      <c r="D1442" t="s">
        <v>1189</v>
      </c>
      <c r="E1442">
        <v>8510</v>
      </c>
      <c r="F1442">
        <v>8800</v>
      </c>
      <c r="G1442">
        <v>100</v>
      </c>
      <c r="H1442" t="s">
        <v>1039</v>
      </c>
      <c r="I1442">
        <v>7747</v>
      </c>
      <c r="J1442" t="s">
        <v>1669</v>
      </c>
      <c r="K1442" t="s">
        <v>1048</v>
      </c>
      <c r="L1442">
        <v>2793</v>
      </c>
      <c r="M1442">
        <v>2797</v>
      </c>
      <c r="N1442">
        <v>300</v>
      </c>
      <c r="O1442" t="s">
        <v>1042</v>
      </c>
      <c r="P1442">
        <v>0.63115548326232795</v>
      </c>
      <c r="Q1442">
        <v>0.80512530772616397</v>
      </c>
      <c r="R1442">
        <v>0.41522856785268197</v>
      </c>
      <c r="S1442">
        <v>1.63911550288354E-2</v>
      </c>
      <c r="T1442">
        <v>2.5968270553442898</v>
      </c>
      <c r="U1442">
        <v>2.5968270553442898</v>
      </c>
      <c r="V1442">
        <v>1.58279144871287</v>
      </c>
      <c r="W1442">
        <v>12.94</v>
      </c>
      <c r="X1442">
        <v>4.6500000000000004</v>
      </c>
      <c r="Y1442">
        <v>276327</v>
      </c>
      <c r="Z1442">
        <v>18422</v>
      </c>
      <c r="AA1442">
        <v>1.21</v>
      </c>
      <c r="AB1442">
        <v>15</v>
      </c>
      <c r="AC1442">
        <v>10</v>
      </c>
      <c r="AD1442">
        <v>5</v>
      </c>
      <c r="AE1442">
        <v>66.67</v>
      </c>
      <c r="AF1442">
        <v>11</v>
      </c>
      <c r="AG1442">
        <v>7</v>
      </c>
      <c r="AH1442">
        <v>3</v>
      </c>
      <c r="AI1442">
        <v>5</v>
      </c>
    </row>
    <row r="1443" spans="1:35" x14ac:dyDescent="0.2">
      <c r="A1443" s="102">
        <v>234</v>
      </c>
      <c r="B1443">
        <v>4631</v>
      </c>
      <c r="C1443" t="s">
        <v>1246</v>
      </c>
      <c r="D1443" t="s">
        <v>1062</v>
      </c>
      <c r="E1443">
        <v>2478</v>
      </c>
      <c r="F1443">
        <v>2509</v>
      </c>
      <c r="G1443">
        <v>300</v>
      </c>
      <c r="H1443" t="s">
        <v>1039</v>
      </c>
      <c r="I1443">
        <v>6902</v>
      </c>
      <c r="J1443" t="s">
        <v>665</v>
      </c>
      <c r="K1443" t="s">
        <v>1055</v>
      </c>
      <c r="L1443">
        <v>3750</v>
      </c>
      <c r="M1443">
        <v>3865</v>
      </c>
      <c r="N1443">
        <v>200</v>
      </c>
      <c r="O1443" t="s">
        <v>1042</v>
      </c>
      <c r="P1443">
        <v>0.950298657913071</v>
      </c>
      <c r="Q1443">
        <v>0.96062742149628699</v>
      </c>
      <c r="R1443">
        <v>0.1215197957619</v>
      </c>
      <c r="S1443">
        <v>2.0406294634086998E-3</v>
      </c>
      <c r="T1443">
        <v>0.23861553197603499</v>
      </c>
      <c r="U1443">
        <v>0.23861553197603499</v>
      </c>
      <c r="V1443">
        <v>1.49384203416507</v>
      </c>
      <c r="W1443">
        <v>0.88</v>
      </c>
      <c r="X1443">
        <v>2.63</v>
      </c>
      <c r="Y1443">
        <v>276255</v>
      </c>
      <c r="Z1443">
        <v>23021</v>
      </c>
      <c r="AA1443">
        <v>1.1499999999999999</v>
      </c>
      <c r="AB1443">
        <v>12</v>
      </c>
      <c r="AC1443">
        <v>8</v>
      </c>
      <c r="AD1443">
        <v>4</v>
      </c>
      <c r="AE1443">
        <v>66.67</v>
      </c>
      <c r="AF1443">
        <v>13</v>
      </c>
      <c r="AG1443">
        <v>5</v>
      </c>
      <c r="AH1443">
        <v>2</v>
      </c>
      <c r="AI1443">
        <v>5</v>
      </c>
    </row>
    <row r="1444" spans="1:35" x14ac:dyDescent="0.2">
      <c r="A1444" s="102">
        <v>2049</v>
      </c>
      <c r="B1444">
        <v>3632</v>
      </c>
      <c r="C1444" t="s">
        <v>1764</v>
      </c>
      <c r="D1444" t="s">
        <v>1041</v>
      </c>
      <c r="E1444">
        <v>435</v>
      </c>
      <c r="F1444">
        <v>439</v>
      </c>
      <c r="G1444">
        <v>2300</v>
      </c>
      <c r="H1444" t="s">
        <v>1039</v>
      </c>
      <c r="I1444">
        <v>6269</v>
      </c>
      <c r="J1444" t="s">
        <v>1360</v>
      </c>
      <c r="K1444" t="s">
        <v>1051</v>
      </c>
      <c r="L1444">
        <v>1629</v>
      </c>
      <c r="M1444">
        <v>1669</v>
      </c>
      <c r="N1444">
        <v>600</v>
      </c>
      <c r="O1444" t="s">
        <v>1042</v>
      </c>
      <c r="P1444">
        <v>0.95043610466790096</v>
      </c>
      <c r="Q1444">
        <v>0.91655115593768699</v>
      </c>
      <c r="R1444">
        <v>3.4295101012513101E-3</v>
      </c>
      <c r="S1444" s="15">
        <v>1.0819910774029899E-2</v>
      </c>
      <c r="T1444">
        <v>9.7966973858539599E-2</v>
      </c>
      <c r="U1444">
        <v>9.7966973858539599E-2</v>
      </c>
      <c r="V1444">
        <v>0.29236453851914601</v>
      </c>
      <c r="W1444">
        <v>1.73</v>
      </c>
      <c r="X1444">
        <v>0.83</v>
      </c>
      <c r="Y1444">
        <v>276061</v>
      </c>
      <c r="Z1444">
        <v>11503</v>
      </c>
      <c r="AA1444">
        <v>0.7</v>
      </c>
      <c r="AB1444">
        <v>24</v>
      </c>
      <c r="AC1444">
        <v>12</v>
      </c>
      <c r="AD1444">
        <v>12</v>
      </c>
      <c r="AE1444">
        <v>50</v>
      </c>
      <c r="AF1444">
        <v>8</v>
      </c>
      <c r="AG1444">
        <v>12</v>
      </c>
      <c r="AH1444">
        <v>9</v>
      </c>
      <c r="AI1444">
        <v>3</v>
      </c>
    </row>
    <row r="1445" spans="1:35" x14ac:dyDescent="0.2">
      <c r="A1445" s="102">
        <v>3163</v>
      </c>
      <c r="B1445">
        <v>4503</v>
      </c>
      <c r="C1445" t="s">
        <v>600</v>
      </c>
      <c r="D1445" t="s">
        <v>1060</v>
      </c>
      <c r="E1445">
        <v>1839</v>
      </c>
      <c r="F1445">
        <v>1805</v>
      </c>
      <c r="G1445">
        <v>600</v>
      </c>
      <c r="H1445" t="s">
        <v>1039</v>
      </c>
      <c r="I1445">
        <v>8572</v>
      </c>
      <c r="J1445" t="s">
        <v>1007</v>
      </c>
      <c r="K1445" t="s">
        <v>1045</v>
      </c>
      <c r="L1445">
        <v>443</v>
      </c>
      <c r="M1445">
        <v>444</v>
      </c>
      <c r="N1445">
        <v>2400</v>
      </c>
      <c r="O1445" t="s">
        <v>1042</v>
      </c>
      <c r="P1445">
        <v>0.76401166441074297</v>
      </c>
      <c r="Q1445">
        <v>0.88937373043498902</v>
      </c>
      <c r="R1445">
        <v>0.37661655022325902</v>
      </c>
      <c r="S1445">
        <v>3.03722927796275E-2</v>
      </c>
      <c r="T1445">
        <v>1.08466721035965</v>
      </c>
      <c r="U1445">
        <v>1.08466721035965</v>
      </c>
      <c r="V1445">
        <v>1.79819769941136</v>
      </c>
      <c r="W1445">
        <v>6</v>
      </c>
      <c r="X1445">
        <v>1.61</v>
      </c>
      <c r="Y1445">
        <v>275979</v>
      </c>
      <c r="Z1445">
        <v>11999</v>
      </c>
      <c r="AA1445">
        <v>0.59</v>
      </c>
      <c r="AB1445">
        <v>23</v>
      </c>
      <c r="AC1445">
        <v>13</v>
      </c>
      <c r="AD1445">
        <v>10</v>
      </c>
      <c r="AE1445">
        <v>56.52</v>
      </c>
      <c r="AF1445">
        <v>13</v>
      </c>
      <c r="AG1445">
        <v>9</v>
      </c>
      <c r="AH1445">
        <v>3</v>
      </c>
      <c r="AI1445">
        <v>11</v>
      </c>
    </row>
    <row r="1446" spans="1:35" x14ac:dyDescent="0.2">
      <c r="A1446" s="102">
        <v>5471</v>
      </c>
      <c r="B1446">
        <v>4919</v>
      </c>
      <c r="C1446" t="s">
        <v>613</v>
      </c>
      <c r="D1446" t="s">
        <v>1062</v>
      </c>
      <c r="E1446">
        <v>4860</v>
      </c>
      <c r="F1446">
        <v>4930</v>
      </c>
      <c r="G1446">
        <v>200</v>
      </c>
      <c r="H1446" t="s">
        <v>1042</v>
      </c>
      <c r="I1446">
        <v>8804</v>
      </c>
      <c r="J1446" t="s">
        <v>769</v>
      </c>
      <c r="K1446" t="s">
        <v>1059</v>
      </c>
      <c r="L1446">
        <v>1246</v>
      </c>
      <c r="M1446">
        <v>1280</v>
      </c>
      <c r="N1446">
        <v>800</v>
      </c>
      <c r="O1446" t="s">
        <v>1039</v>
      </c>
      <c r="P1446">
        <v>0.79333165724439902</v>
      </c>
      <c r="Q1446">
        <v>0.80528441064130296</v>
      </c>
      <c r="R1446">
        <v>0.26177570513486698</v>
      </c>
      <c r="S1446">
        <v>3.4008085062348703E-2</v>
      </c>
      <c r="T1446">
        <v>-0.33686540730447401</v>
      </c>
      <c r="U1446">
        <v>0.33686540730447401</v>
      </c>
      <c r="V1446">
        <v>4.6294126505476499E-2</v>
      </c>
      <c r="W1446">
        <v>-5.57</v>
      </c>
      <c r="X1446">
        <v>3.85</v>
      </c>
      <c r="Y1446">
        <v>275923</v>
      </c>
      <c r="Z1446">
        <v>12542</v>
      </c>
      <c r="AA1446">
        <v>0.91</v>
      </c>
      <c r="AB1446">
        <v>22</v>
      </c>
      <c r="AC1446">
        <v>14</v>
      </c>
      <c r="AD1446">
        <v>8</v>
      </c>
      <c r="AE1446">
        <v>63.64</v>
      </c>
      <c r="AF1446">
        <v>8</v>
      </c>
      <c r="AG1446">
        <v>13</v>
      </c>
      <c r="AH1446">
        <v>6</v>
      </c>
      <c r="AI1446">
        <v>3</v>
      </c>
    </row>
    <row r="1447" spans="1:35" x14ac:dyDescent="0.2">
      <c r="A1447" s="102">
        <v>3841</v>
      </c>
      <c r="B1447">
        <v>6201</v>
      </c>
      <c r="C1447" t="s">
        <v>1329</v>
      </c>
      <c r="D1447" t="s">
        <v>1055</v>
      </c>
      <c r="E1447">
        <v>5390</v>
      </c>
      <c r="F1447">
        <v>5510</v>
      </c>
      <c r="G1447">
        <v>100</v>
      </c>
      <c r="H1447" t="s">
        <v>1042</v>
      </c>
      <c r="I1447">
        <v>8218</v>
      </c>
      <c r="J1447" t="s">
        <v>1160</v>
      </c>
      <c r="K1447" t="s">
        <v>1063</v>
      </c>
      <c r="L1447">
        <v>2336</v>
      </c>
      <c r="M1447">
        <v>2304</v>
      </c>
      <c r="N1447">
        <v>200</v>
      </c>
      <c r="O1447" t="s">
        <v>1039</v>
      </c>
      <c r="P1447">
        <v>0.798871970577541</v>
      </c>
      <c r="Q1447">
        <v>0.87013092844975504</v>
      </c>
      <c r="R1447">
        <v>4.7729379312653801E-2</v>
      </c>
      <c r="S1447" s="15">
        <v>3.2019497515870603E-5</v>
      </c>
      <c r="T1447">
        <v>-1.8200392403810399</v>
      </c>
      <c r="U1447">
        <v>1.8200392403810399</v>
      </c>
      <c r="V1447">
        <v>2.4669521610851199</v>
      </c>
      <c r="W1447">
        <v>-12.23</v>
      </c>
      <c r="X1447">
        <v>16.37</v>
      </c>
      <c r="Y1447">
        <v>275726</v>
      </c>
      <c r="Z1447">
        <v>39389</v>
      </c>
      <c r="AA1447">
        <v>2.25</v>
      </c>
      <c r="AB1447">
        <v>7</v>
      </c>
      <c r="AC1447">
        <v>5</v>
      </c>
      <c r="AD1447">
        <v>2</v>
      </c>
      <c r="AE1447">
        <v>71.430000000000007</v>
      </c>
      <c r="AF1447">
        <v>12</v>
      </c>
      <c r="AG1447">
        <v>4</v>
      </c>
      <c r="AH1447">
        <v>0</v>
      </c>
      <c r="AI1447">
        <v>3</v>
      </c>
    </row>
    <row r="1448" spans="1:35" x14ac:dyDescent="0.2">
      <c r="A1448" s="102">
        <v>694</v>
      </c>
      <c r="B1448">
        <v>7321</v>
      </c>
      <c r="C1448" t="s">
        <v>1194</v>
      </c>
      <c r="D1448" t="s">
        <v>1083</v>
      </c>
      <c r="E1448">
        <v>349</v>
      </c>
      <c r="F1448">
        <v>362</v>
      </c>
      <c r="G1448">
        <v>2900</v>
      </c>
      <c r="H1448" t="s">
        <v>1042</v>
      </c>
      <c r="I1448">
        <v>8242</v>
      </c>
      <c r="J1448" t="s">
        <v>729</v>
      </c>
      <c r="K1448" t="s">
        <v>1063</v>
      </c>
      <c r="L1448">
        <v>801</v>
      </c>
      <c r="M1448">
        <v>865</v>
      </c>
      <c r="N1448">
        <v>1200</v>
      </c>
      <c r="O1448" t="s">
        <v>1039</v>
      </c>
      <c r="P1448">
        <v>0.80803358321021901</v>
      </c>
      <c r="Q1448">
        <v>0.94586916601617299</v>
      </c>
      <c r="R1448">
        <v>0.33896777350526303</v>
      </c>
      <c r="S1448">
        <v>7.5631613260259606E-2</v>
      </c>
      <c r="T1448">
        <v>-1.32464709739164</v>
      </c>
      <c r="U1448">
        <v>1.32464709739164</v>
      </c>
      <c r="V1448">
        <v>1.19831169264433</v>
      </c>
      <c r="W1448">
        <v>-24.6</v>
      </c>
      <c r="X1448">
        <v>1.1399999999999999</v>
      </c>
      <c r="Y1448">
        <v>275660</v>
      </c>
      <c r="Z1448">
        <v>17229</v>
      </c>
      <c r="AA1448">
        <v>0.82</v>
      </c>
      <c r="AB1448">
        <v>16</v>
      </c>
      <c r="AC1448">
        <v>10</v>
      </c>
      <c r="AD1448">
        <v>6</v>
      </c>
      <c r="AE1448">
        <v>62.5</v>
      </c>
      <c r="AF1448">
        <v>11</v>
      </c>
      <c r="AG1448">
        <v>8</v>
      </c>
      <c r="AH1448">
        <v>5</v>
      </c>
      <c r="AI1448">
        <v>3</v>
      </c>
    </row>
    <row r="1449" spans="1:35" x14ac:dyDescent="0.2">
      <c r="A1449" s="102">
        <v>11</v>
      </c>
      <c r="B1449">
        <v>5802</v>
      </c>
      <c r="C1449" t="s">
        <v>1213</v>
      </c>
      <c r="D1449" t="s">
        <v>1053</v>
      </c>
      <c r="E1449">
        <v>1092.5</v>
      </c>
      <c r="F1449">
        <v>1134</v>
      </c>
      <c r="G1449">
        <v>900</v>
      </c>
      <c r="H1449" t="s">
        <v>1042</v>
      </c>
      <c r="I1449">
        <v>5991</v>
      </c>
      <c r="J1449" t="s">
        <v>911</v>
      </c>
      <c r="K1449" t="s">
        <v>1189</v>
      </c>
      <c r="L1449">
        <v>706</v>
      </c>
      <c r="M1449">
        <v>730</v>
      </c>
      <c r="N1449">
        <v>1400</v>
      </c>
      <c r="O1449" t="s">
        <v>1039</v>
      </c>
      <c r="P1449">
        <v>0.98190763842140005</v>
      </c>
      <c r="Q1449">
        <v>0.98107088860229497</v>
      </c>
      <c r="R1449">
        <v>1.4517798559997E-2</v>
      </c>
      <c r="S1449">
        <v>5.0094535554861498E-3</v>
      </c>
      <c r="T1449">
        <v>-0.85248503964718203</v>
      </c>
      <c r="U1449">
        <v>0.85248503964718203</v>
      </c>
      <c r="V1449">
        <v>1.1124480221189099</v>
      </c>
      <c r="W1449">
        <v>-2.83</v>
      </c>
      <c r="X1449">
        <v>0.14000000000000001</v>
      </c>
      <c r="Y1449">
        <v>275380</v>
      </c>
      <c r="Z1449">
        <v>17211</v>
      </c>
      <c r="AA1449">
        <v>0.86</v>
      </c>
      <c r="AB1449">
        <v>16</v>
      </c>
      <c r="AC1449">
        <v>10</v>
      </c>
      <c r="AD1449">
        <v>6</v>
      </c>
      <c r="AE1449">
        <v>62.5</v>
      </c>
      <c r="AF1449">
        <v>14</v>
      </c>
      <c r="AG1449">
        <v>7</v>
      </c>
      <c r="AH1449">
        <v>1</v>
      </c>
      <c r="AI1449">
        <v>8</v>
      </c>
    </row>
    <row r="1450" spans="1:35" x14ac:dyDescent="0.2">
      <c r="A1450" s="102">
        <v>3763</v>
      </c>
      <c r="B1450">
        <v>1969</v>
      </c>
      <c r="C1450" t="s">
        <v>1323</v>
      </c>
      <c r="D1450" t="s">
        <v>1049</v>
      </c>
      <c r="E1450">
        <v>1720</v>
      </c>
      <c r="F1450">
        <v>1714</v>
      </c>
      <c r="G1450">
        <v>600</v>
      </c>
      <c r="H1450" t="s">
        <v>1042</v>
      </c>
      <c r="I1450">
        <v>2730</v>
      </c>
      <c r="J1450" t="s">
        <v>539</v>
      </c>
      <c r="K1450" t="s">
        <v>1063</v>
      </c>
      <c r="L1450">
        <v>957</v>
      </c>
      <c r="M1450">
        <v>976</v>
      </c>
      <c r="N1450">
        <v>1100</v>
      </c>
      <c r="O1450" t="s">
        <v>1039</v>
      </c>
      <c r="P1450">
        <v>0.93612631114438605</v>
      </c>
      <c r="Q1450">
        <v>0.87225868232319803</v>
      </c>
      <c r="R1450">
        <v>6.6186912953344001E-2</v>
      </c>
      <c r="S1450">
        <v>7.8544796020893301E-2</v>
      </c>
      <c r="T1450">
        <v>-0.55946768214403397</v>
      </c>
      <c r="U1450">
        <v>0.55946768214403397</v>
      </c>
      <c r="V1450">
        <v>5.1467163635126503E-2</v>
      </c>
      <c r="W1450">
        <v>-2.2799999999999998</v>
      </c>
      <c r="X1450">
        <v>4.4000000000000004</v>
      </c>
      <c r="Y1450">
        <v>275318</v>
      </c>
      <c r="Z1450">
        <v>18355</v>
      </c>
      <c r="AA1450">
        <v>0.94</v>
      </c>
      <c r="AB1450">
        <v>15</v>
      </c>
      <c r="AC1450">
        <v>10</v>
      </c>
      <c r="AD1450">
        <v>5</v>
      </c>
      <c r="AE1450">
        <v>66.67</v>
      </c>
      <c r="AF1450">
        <v>11</v>
      </c>
      <c r="AG1450">
        <v>7</v>
      </c>
      <c r="AH1450">
        <v>2</v>
      </c>
      <c r="AI1450">
        <v>6</v>
      </c>
    </row>
    <row r="1451" spans="1:35" x14ac:dyDescent="0.2">
      <c r="A1451" s="102">
        <v>1938</v>
      </c>
      <c r="B1451">
        <v>7459</v>
      </c>
      <c r="C1451" t="s">
        <v>683</v>
      </c>
      <c r="D1451" t="s">
        <v>1046</v>
      </c>
      <c r="E1451">
        <v>2100</v>
      </c>
      <c r="F1451">
        <v>2094</v>
      </c>
      <c r="G1451">
        <v>500</v>
      </c>
      <c r="H1451" t="s">
        <v>1039</v>
      </c>
      <c r="I1451">
        <v>9005</v>
      </c>
      <c r="J1451" t="s">
        <v>1760</v>
      </c>
      <c r="K1451" t="s">
        <v>1125</v>
      </c>
      <c r="L1451">
        <v>1615</v>
      </c>
      <c r="M1451">
        <v>1666</v>
      </c>
      <c r="N1451">
        <v>600</v>
      </c>
      <c r="O1451" t="s">
        <v>1042</v>
      </c>
      <c r="P1451">
        <v>0.78583491542541295</v>
      </c>
      <c r="Q1451">
        <v>0.91900185553029601</v>
      </c>
      <c r="R1451">
        <v>0.457301107120415</v>
      </c>
      <c r="S1451">
        <v>2.9531816888470799E-2</v>
      </c>
      <c r="T1451">
        <v>0.73377631285956701</v>
      </c>
      <c r="U1451">
        <v>0.73377631285956701</v>
      </c>
      <c r="V1451">
        <v>1.65649396896839</v>
      </c>
      <c r="W1451">
        <v>2.66</v>
      </c>
      <c r="X1451">
        <v>4.53</v>
      </c>
      <c r="Y1451">
        <v>275228</v>
      </c>
      <c r="Z1451">
        <v>15290</v>
      </c>
      <c r="AA1451">
        <v>0.8</v>
      </c>
      <c r="AB1451">
        <v>18</v>
      </c>
      <c r="AC1451">
        <v>11</v>
      </c>
      <c r="AD1451">
        <v>7</v>
      </c>
      <c r="AE1451">
        <v>61.11</v>
      </c>
      <c r="AF1451">
        <v>15</v>
      </c>
      <c r="AG1451">
        <v>7</v>
      </c>
      <c r="AH1451">
        <v>1</v>
      </c>
      <c r="AI1451">
        <v>10</v>
      </c>
    </row>
    <row r="1452" spans="1:35" x14ac:dyDescent="0.2">
      <c r="A1452" s="102">
        <v>5244</v>
      </c>
      <c r="B1452">
        <v>2503</v>
      </c>
      <c r="C1452" t="s">
        <v>1572</v>
      </c>
      <c r="D1452" t="s">
        <v>1065</v>
      </c>
      <c r="E1452">
        <v>2080</v>
      </c>
      <c r="F1452">
        <v>2077.5</v>
      </c>
      <c r="G1452">
        <v>500</v>
      </c>
      <c r="H1452" t="s">
        <v>1042</v>
      </c>
      <c r="I1452">
        <v>3048</v>
      </c>
      <c r="J1452" t="s">
        <v>1292</v>
      </c>
      <c r="K1452" t="s">
        <v>1063</v>
      </c>
      <c r="L1452">
        <v>1030</v>
      </c>
      <c r="M1452">
        <v>1045</v>
      </c>
      <c r="N1452">
        <v>1000</v>
      </c>
      <c r="O1452" t="s">
        <v>1039</v>
      </c>
      <c r="P1452">
        <v>0.68926640588253296</v>
      </c>
      <c r="Q1452">
        <v>0.81691582421772002</v>
      </c>
      <c r="R1452">
        <v>0.202093115288275</v>
      </c>
      <c r="S1452">
        <v>3.4996140864108197E-2</v>
      </c>
      <c r="T1452">
        <v>-1.1641987680454799</v>
      </c>
      <c r="U1452">
        <v>1.1641987680454799</v>
      </c>
      <c r="V1452">
        <v>0.96604307822335</v>
      </c>
      <c r="W1452">
        <v>-12.8</v>
      </c>
      <c r="X1452">
        <v>0.6</v>
      </c>
      <c r="Y1452">
        <v>275180</v>
      </c>
      <c r="Z1452">
        <v>14483</v>
      </c>
      <c r="AA1452">
        <v>0.73</v>
      </c>
      <c r="AB1452">
        <v>19</v>
      </c>
      <c r="AC1452">
        <v>12</v>
      </c>
      <c r="AD1452">
        <v>7</v>
      </c>
      <c r="AE1452">
        <v>63.16</v>
      </c>
      <c r="AF1452">
        <v>9</v>
      </c>
      <c r="AG1452">
        <v>11</v>
      </c>
      <c r="AH1452">
        <v>5</v>
      </c>
      <c r="AI1452">
        <v>3</v>
      </c>
    </row>
    <row r="1453" spans="1:35" x14ac:dyDescent="0.2">
      <c r="A1453" s="102">
        <v>553</v>
      </c>
      <c r="B1453">
        <v>4208</v>
      </c>
      <c r="C1453" t="s">
        <v>1183</v>
      </c>
      <c r="D1453" t="s">
        <v>1062</v>
      </c>
      <c r="E1453">
        <v>1785</v>
      </c>
      <c r="F1453">
        <v>1832</v>
      </c>
      <c r="G1453">
        <v>600</v>
      </c>
      <c r="H1453" t="s">
        <v>1039</v>
      </c>
      <c r="I1453">
        <v>4917</v>
      </c>
      <c r="J1453" t="s">
        <v>1307</v>
      </c>
      <c r="K1453" t="s">
        <v>1062</v>
      </c>
      <c r="L1453">
        <v>2068</v>
      </c>
      <c r="M1453">
        <v>2129</v>
      </c>
      <c r="N1453">
        <v>500</v>
      </c>
      <c r="O1453" t="s">
        <v>1042</v>
      </c>
      <c r="P1453">
        <v>0.94655431505671395</v>
      </c>
      <c r="Q1453">
        <v>0.94974968060301501</v>
      </c>
      <c r="R1453">
        <v>0.22515073559452201</v>
      </c>
      <c r="S1453">
        <v>1.43871676709122E-3</v>
      </c>
      <c r="T1453">
        <v>1.1820476985059101</v>
      </c>
      <c r="U1453">
        <v>1.1820476985059101</v>
      </c>
      <c r="V1453">
        <v>1.7300672994709001</v>
      </c>
      <c r="W1453">
        <v>4.97</v>
      </c>
      <c r="X1453">
        <v>3.26</v>
      </c>
      <c r="Y1453">
        <v>275135</v>
      </c>
      <c r="Z1453">
        <v>22928</v>
      </c>
      <c r="AA1453">
        <v>1.17</v>
      </c>
      <c r="AB1453">
        <v>12</v>
      </c>
      <c r="AC1453">
        <v>9</v>
      </c>
      <c r="AD1453">
        <v>3</v>
      </c>
      <c r="AE1453">
        <v>75</v>
      </c>
      <c r="AF1453">
        <v>11</v>
      </c>
      <c r="AG1453">
        <v>5</v>
      </c>
      <c r="AH1453">
        <v>2</v>
      </c>
      <c r="AI1453">
        <v>5</v>
      </c>
    </row>
    <row r="1454" spans="1:35" x14ac:dyDescent="0.2">
      <c r="A1454" s="102">
        <v>697</v>
      </c>
      <c r="B1454">
        <v>5929</v>
      </c>
      <c r="C1454" t="s">
        <v>1395</v>
      </c>
      <c r="D1454" t="s">
        <v>1189</v>
      </c>
      <c r="E1454">
        <v>844</v>
      </c>
      <c r="F1454">
        <v>860</v>
      </c>
      <c r="G1454">
        <v>1200</v>
      </c>
      <c r="H1454" t="s">
        <v>1042</v>
      </c>
      <c r="I1454">
        <v>7240</v>
      </c>
      <c r="J1454" t="s">
        <v>677</v>
      </c>
      <c r="K1454" t="s">
        <v>1055</v>
      </c>
      <c r="L1454">
        <v>1225</v>
      </c>
      <c r="M1454">
        <v>1266</v>
      </c>
      <c r="N1454">
        <v>800</v>
      </c>
      <c r="O1454" t="s">
        <v>1039</v>
      </c>
      <c r="P1454">
        <v>0.95290336351708904</v>
      </c>
      <c r="Q1454">
        <v>0.94583302923699697</v>
      </c>
      <c r="R1454">
        <v>0.28626123019510402</v>
      </c>
      <c r="S1454">
        <v>7.9028712172224597E-2</v>
      </c>
      <c r="T1454">
        <v>-1.4155290896991399</v>
      </c>
      <c r="U1454">
        <v>1.4155290896991399</v>
      </c>
      <c r="V1454">
        <v>1.1333173145564299</v>
      </c>
      <c r="W1454">
        <v>-7.91</v>
      </c>
      <c r="X1454">
        <v>1.9</v>
      </c>
      <c r="Y1454">
        <v>275040</v>
      </c>
      <c r="Z1454">
        <v>13752</v>
      </c>
      <c r="AA1454">
        <v>0.7</v>
      </c>
      <c r="AB1454">
        <v>20</v>
      </c>
      <c r="AC1454">
        <v>14</v>
      </c>
      <c r="AD1454">
        <v>6</v>
      </c>
      <c r="AE1454">
        <v>70</v>
      </c>
      <c r="AF1454">
        <v>13</v>
      </c>
      <c r="AG1454">
        <v>7</v>
      </c>
      <c r="AH1454">
        <v>4</v>
      </c>
      <c r="AI1454">
        <v>9</v>
      </c>
    </row>
    <row r="1455" spans="1:35" x14ac:dyDescent="0.2">
      <c r="A1455" s="102">
        <v>2396</v>
      </c>
      <c r="B1455">
        <v>1662</v>
      </c>
      <c r="C1455" t="s">
        <v>510</v>
      </c>
      <c r="D1455" t="s">
        <v>1202</v>
      </c>
      <c r="E1455">
        <v>1914</v>
      </c>
      <c r="F1455">
        <v>1898</v>
      </c>
      <c r="G1455">
        <v>500</v>
      </c>
      <c r="H1455" t="s">
        <v>1042</v>
      </c>
      <c r="I1455">
        <v>9613</v>
      </c>
      <c r="J1455" t="s">
        <v>1367</v>
      </c>
      <c r="K1455" t="s">
        <v>1041</v>
      </c>
      <c r="L1455">
        <v>1149</v>
      </c>
      <c r="M1455">
        <v>1164</v>
      </c>
      <c r="N1455">
        <v>800</v>
      </c>
      <c r="O1455" t="s">
        <v>1039</v>
      </c>
      <c r="P1455">
        <v>0.95761863668269198</v>
      </c>
      <c r="Q1455">
        <v>0.90824310300149103</v>
      </c>
      <c r="R1455">
        <v>0.36554780453228602</v>
      </c>
      <c r="S1455">
        <v>9.8513072420929507E-2</v>
      </c>
      <c r="T1455">
        <v>-1.6142143902006301</v>
      </c>
      <c r="U1455">
        <v>1.6142143902006301</v>
      </c>
      <c r="V1455">
        <v>1.33222251815452</v>
      </c>
      <c r="W1455">
        <v>-10.29</v>
      </c>
      <c r="X1455">
        <v>1.88</v>
      </c>
      <c r="Y1455">
        <v>274983</v>
      </c>
      <c r="Z1455">
        <v>13094</v>
      </c>
      <c r="AA1455">
        <v>0.71</v>
      </c>
      <c r="AB1455">
        <v>21</v>
      </c>
      <c r="AC1455">
        <v>13</v>
      </c>
      <c r="AD1455">
        <v>8</v>
      </c>
      <c r="AE1455">
        <v>61.9</v>
      </c>
      <c r="AF1455">
        <v>9</v>
      </c>
      <c r="AG1455">
        <v>11</v>
      </c>
      <c r="AH1455">
        <v>6</v>
      </c>
      <c r="AI1455">
        <v>4</v>
      </c>
    </row>
    <row r="1456" spans="1:35" x14ac:dyDescent="0.2">
      <c r="A1456" s="102">
        <v>2512</v>
      </c>
      <c r="B1456">
        <v>4183</v>
      </c>
      <c r="C1456" t="s">
        <v>1185</v>
      </c>
      <c r="D1456" t="s">
        <v>1062</v>
      </c>
      <c r="E1456">
        <v>2107</v>
      </c>
      <c r="F1456">
        <v>2133</v>
      </c>
      <c r="G1456">
        <v>500</v>
      </c>
      <c r="H1456" t="s">
        <v>1042</v>
      </c>
      <c r="I1456">
        <v>7267</v>
      </c>
      <c r="J1456" t="s">
        <v>57</v>
      </c>
      <c r="K1456" t="s">
        <v>1055</v>
      </c>
      <c r="L1456">
        <v>2579.5</v>
      </c>
      <c r="M1456">
        <v>2614</v>
      </c>
      <c r="N1456">
        <v>400</v>
      </c>
      <c r="O1456" t="s">
        <v>1039</v>
      </c>
      <c r="P1456">
        <v>0.92628375406701002</v>
      </c>
      <c r="Q1456">
        <v>0.90545843846023599</v>
      </c>
      <c r="R1456">
        <v>0.44777490201014902</v>
      </c>
      <c r="S1456">
        <v>5.0232959435372003E-2</v>
      </c>
      <c r="T1456">
        <v>-0.91639644431058698</v>
      </c>
      <c r="U1456">
        <v>0.91639644431058698</v>
      </c>
      <c r="V1456">
        <v>1.3846957948957199</v>
      </c>
      <c r="W1456">
        <v>-3.89</v>
      </c>
      <c r="X1456">
        <v>2</v>
      </c>
      <c r="Y1456">
        <v>274952</v>
      </c>
      <c r="Z1456">
        <v>22913</v>
      </c>
      <c r="AA1456">
        <v>1.21</v>
      </c>
      <c r="AB1456">
        <v>12</v>
      </c>
      <c r="AC1456">
        <v>9</v>
      </c>
      <c r="AD1456">
        <v>3</v>
      </c>
      <c r="AE1456">
        <v>75</v>
      </c>
      <c r="AF1456">
        <v>13</v>
      </c>
      <c r="AG1456">
        <v>7</v>
      </c>
      <c r="AH1456">
        <v>1</v>
      </c>
      <c r="AI1456">
        <v>4</v>
      </c>
    </row>
    <row r="1457" spans="1:35" x14ac:dyDescent="0.2">
      <c r="A1457" s="102">
        <v>1618</v>
      </c>
      <c r="B1457">
        <v>1662</v>
      </c>
      <c r="C1457" t="s">
        <v>510</v>
      </c>
      <c r="D1457" t="s">
        <v>1202</v>
      </c>
      <c r="E1457">
        <v>1914</v>
      </c>
      <c r="F1457">
        <v>1898</v>
      </c>
      <c r="G1457">
        <v>500</v>
      </c>
      <c r="H1457" t="s">
        <v>1042</v>
      </c>
      <c r="I1457">
        <v>5631</v>
      </c>
      <c r="J1457" t="s">
        <v>1210</v>
      </c>
      <c r="K1457" t="s">
        <v>1051</v>
      </c>
      <c r="L1457">
        <v>1349</v>
      </c>
      <c r="M1457">
        <v>1367</v>
      </c>
      <c r="N1457">
        <v>700</v>
      </c>
      <c r="O1457" t="s">
        <v>1039</v>
      </c>
      <c r="P1457">
        <v>0.97732419289226902</v>
      </c>
      <c r="Q1457">
        <v>0.92559991345027304</v>
      </c>
      <c r="R1457">
        <v>1.0142797454113599E-2</v>
      </c>
      <c r="S1457">
        <v>3.4150924990406499E-2</v>
      </c>
      <c r="T1457">
        <v>-0.93469601688168003</v>
      </c>
      <c r="U1457">
        <v>0.93469601688168003</v>
      </c>
      <c r="V1457">
        <v>0.72713002483544897</v>
      </c>
      <c r="W1457">
        <v>-5.38</v>
      </c>
      <c r="X1457">
        <v>0.83</v>
      </c>
      <c r="Y1457">
        <v>274942</v>
      </c>
      <c r="Z1457">
        <v>16173</v>
      </c>
      <c r="AA1457">
        <v>0.76</v>
      </c>
      <c r="AB1457">
        <v>17</v>
      </c>
      <c r="AC1457">
        <v>13</v>
      </c>
      <c r="AD1457">
        <v>4</v>
      </c>
      <c r="AE1457">
        <v>76.47</v>
      </c>
      <c r="AF1457">
        <v>10</v>
      </c>
      <c r="AG1457">
        <v>10</v>
      </c>
      <c r="AH1457">
        <v>4</v>
      </c>
      <c r="AI1457">
        <v>3</v>
      </c>
    </row>
    <row r="1458" spans="1:35" x14ac:dyDescent="0.2">
      <c r="A1458" s="102">
        <v>1442</v>
      </c>
      <c r="B1458">
        <v>3291</v>
      </c>
      <c r="C1458" t="s">
        <v>55</v>
      </c>
      <c r="D1458" t="s">
        <v>1059</v>
      </c>
      <c r="E1458">
        <v>1442</v>
      </c>
      <c r="F1458">
        <v>1475</v>
      </c>
      <c r="G1458">
        <v>700</v>
      </c>
      <c r="H1458" t="s">
        <v>1042</v>
      </c>
      <c r="I1458">
        <v>6361</v>
      </c>
      <c r="J1458" t="s">
        <v>649</v>
      </c>
      <c r="K1458" t="s">
        <v>1051</v>
      </c>
      <c r="L1458">
        <v>2420</v>
      </c>
      <c r="M1458">
        <v>2431</v>
      </c>
      <c r="N1458">
        <v>400</v>
      </c>
      <c r="O1458" t="s">
        <v>1039</v>
      </c>
      <c r="P1458">
        <v>0.82027845934977195</v>
      </c>
      <c r="Q1458">
        <v>0.92934640157813198</v>
      </c>
      <c r="R1458">
        <v>3.8403938054450498E-2</v>
      </c>
      <c r="S1458">
        <v>7.0540696729426196E-3</v>
      </c>
      <c r="T1458">
        <v>-0.31294902648681899</v>
      </c>
      <c r="U1458">
        <v>0.31294902648681899</v>
      </c>
      <c r="V1458">
        <v>0.55698415378668098</v>
      </c>
      <c r="W1458">
        <v>-3.08</v>
      </c>
      <c r="X1458">
        <v>6.18</v>
      </c>
      <c r="Y1458">
        <v>274819</v>
      </c>
      <c r="Z1458">
        <v>15268</v>
      </c>
      <c r="AA1458">
        <v>0.73</v>
      </c>
      <c r="AB1458">
        <v>18</v>
      </c>
      <c r="AC1458">
        <v>11</v>
      </c>
      <c r="AD1458">
        <v>7</v>
      </c>
      <c r="AE1458">
        <v>61.11</v>
      </c>
      <c r="AF1458">
        <v>11</v>
      </c>
      <c r="AG1458">
        <v>7</v>
      </c>
      <c r="AH1458">
        <v>4</v>
      </c>
      <c r="AI1458">
        <v>7</v>
      </c>
    </row>
    <row r="1459" spans="1:35" x14ac:dyDescent="0.2">
      <c r="A1459" s="102">
        <v>1261</v>
      </c>
      <c r="B1459">
        <v>3099</v>
      </c>
      <c r="C1459" t="s">
        <v>33</v>
      </c>
      <c r="D1459" t="s">
        <v>1063</v>
      </c>
      <c r="E1459">
        <v>651</v>
      </c>
      <c r="F1459">
        <v>690</v>
      </c>
      <c r="G1459">
        <v>1400</v>
      </c>
      <c r="H1459" t="s">
        <v>1042</v>
      </c>
      <c r="I1459">
        <v>7453</v>
      </c>
      <c r="J1459" t="s">
        <v>50</v>
      </c>
      <c r="K1459" t="s">
        <v>1063</v>
      </c>
      <c r="L1459">
        <v>1396</v>
      </c>
      <c r="M1459">
        <v>1429</v>
      </c>
      <c r="N1459">
        <v>700</v>
      </c>
      <c r="O1459" t="s">
        <v>1039</v>
      </c>
      <c r="P1459">
        <v>0.90279806162899201</v>
      </c>
      <c r="Q1459">
        <v>0.93292582097075405</v>
      </c>
      <c r="R1459">
        <v>7.53271389047638E-3</v>
      </c>
      <c r="S1459">
        <v>8.2622706047791507E-3</v>
      </c>
      <c r="T1459">
        <v>-0.42808403530881201</v>
      </c>
      <c r="U1459">
        <v>0.42808403530881201</v>
      </c>
      <c r="V1459">
        <v>0.78751438139646002</v>
      </c>
      <c r="W1459">
        <v>-4.4800000000000004</v>
      </c>
      <c r="X1459">
        <v>3.43</v>
      </c>
      <c r="Y1459">
        <v>274341</v>
      </c>
      <c r="Z1459">
        <v>17146</v>
      </c>
      <c r="AA1459">
        <v>0.85</v>
      </c>
      <c r="AB1459">
        <v>16</v>
      </c>
      <c r="AC1459">
        <v>10</v>
      </c>
      <c r="AD1459">
        <v>6</v>
      </c>
      <c r="AE1459">
        <v>62.5</v>
      </c>
      <c r="AF1459">
        <v>9</v>
      </c>
      <c r="AG1459">
        <v>10</v>
      </c>
      <c r="AH1459">
        <v>3</v>
      </c>
      <c r="AI1459">
        <v>3</v>
      </c>
    </row>
    <row r="1460" spans="1:35" x14ac:dyDescent="0.2">
      <c r="A1460" s="102">
        <v>1738</v>
      </c>
      <c r="B1460">
        <v>6504</v>
      </c>
      <c r="C1460" t="s">
        <v>1757</v>
      </c>
      <c r="D1460" t="s">
        <v>1044</v>
      </c>
      <c r="E1460">
        <v>2722</v>
      </c>
      <c r="F1460">
        <v>2758</v>
      </c>
      <c r="G1460">
        <v>300</v>
      </c>
      <c r="H1460" t="s">
        <v>1039</v>
      </c>
      <c r="I1460">
        <v>7731</v>
      </c>
      <c r="J1460" t="s">
        <v>1233</v>
      </c>
      <c r="K1460" t="s">
        <v>1048</v>
      </c>
      <c r="L1460">
        <v>986</v>
      </c>
      <c r="M1460">
        <v>994</v>
      </c>
      <c r="N1460">
        <v>800</v>
      </c>
      <c r="O1460" t="s">
        <v>1042</v>
      </c>
      <c r="P1460">
        <v>0.94831747411995204</v>
      </c>
      <c r="Q1460">
        <v>0.92316958503156799</v>
      </c>
      <c r="R1460">
        <v>0.13074223099798199</v>
      </c>
      <c r="S1460">
        <v>6.8236136857749596E-2</v>
      </c>
      <c r="T1460">
        <v>1.3170298515955099</v>
      </c>
      <c r="U1460">
        <v>1.3170298515955099</v>
      </c>
      <c r="V1460">
        <v>0.99722250651019995</v>
      </c>
      <c r="W1460">
        <v>7.93</v>
      </c>
      <c r="X1460">
        <v>3.89</v>
      </c>
      <c r="Y1460">
        <v>274266</v>
      </c>
      <c r="Z1460">
        <v>14435</v>
      </c>
      <c r="AA1460">
        <v>0.8</v>
      </c>
      <c r="AB1460">
        <v>19</v>
      </c>
      <c r="AC1460">
        <v>13</v>
      </c>
      <c r="AD1460">
        <v>6</v>
      </c>
      <c r="AE1460">
        <v>68.42</v>
      </c>
      <c r="AF1460">
        <v>10</v>
      </c>
      <c r="AG1460">
        <v>9</v>
      </c>
      <c r="AH1460">
        <v>5</v>
      </c>
      <c r="AI1460">
        <v>5</v>
      </c>
    </row>
    <row r="1461" spans="1:35" x14ac:dyDescent="0.2">
      <c r="A1461" s="102">
        <v>1802</v>
      </c>
      <c r="B1461">
        <v>2327</v>
      </c>
      <c r="C1461" t="s">
        <v>1355</v>
      </c>
      <c r="D1461" t="s">
        <v>1041</v>
      </c>
      <c r="E1461">
        <v>2748</v>
      </c>
      <c r="F1461">
        <v>2725</v>
      </c>
      <c r="G1461">
        <v>400</v>
      </c>
      <c r="H1461" t="s">
        <v>1042</v>
      </c>
      <c r="I1461">
        <v>6472</v>
      </c>
      <c r="J1461" t="s">
        <v>59</v>
      </c>
      <c r="K1461" t="s">
        <v>1051</v>
      </c>
      <c r="L1461">
        <v>211</v>
      </c>
      <c r="M1461">
        <v>220</v>
      </c>
      <c r="N1461">
        <v>5000</v>
      </c>
      <c r="O1461" t="s">
        <v>1039</v>
      </c>
      <c r="P1461">
        <v>0.93224799078260001</v>
      </c>
      <c r="Q1461">
        <v>0.92176383734374401</v>
      </c>
      <c r="R1461">
        <v>3.50204038203588E-2</v>
      </c>
      <c r="S1461">
        <v>8.6126792218318392E-3</v>
      </c>
      <c r="T1461">
        <v>-0.19931379535698601</v>
      </c>
      <c r="U1461">
        <v>0.19931379535698601</v>
      </c>
      <c r="V1461">
        <v>0.43213981102057503</v>
      </c>
      <c r="W1461">
        <v>-2.5</v>
      </c>
      <c r="X1461">
        <v>0.92</v>
      </c>
      <c r="Y1461">
        <v>274250</v>
      </c>
      <c r="Z1461">
        <v>12466</v>
      </c>
      <c r="AA1461">
        <v>0.62</v>
      </c>
      <c r="AB1461">
        <v>22</v>
      </c>
      <c r="AC1461">
        <v>13</v>
      </c>
      <c r="AD1461">
        <v>9</v>
      </c>
      <c r="AE1461">
        <v>59.09</v>
      </c>
      <c r="AF1461">
        <v>8</v>
      </c>
      <c r="AG1461">
        <v>12</v>
      </c>
      <c r="AH1461">
        <v>8</v>
      </c>
      <c r="AI1461">
        <v>2</v>
      </c>
    </row>
    <row r="1462" spans="1:35" x14ac:dyDescent="0.2">
      <c r="A1462" s="102">
        <v>3244</v>
      </c>
      <c r="B1462">
        <v>5714</v>
      </c>
      <c r="C1462" t="s">
        <v>628</v>
      </c>
      <c r="D1462" t="s">
        <v>1053</v>
      </c>
      <c r="E1462">
        <v>3055</v>
      </c>
      <c r="F1462">
        <v>3120</v>
      </c>
      <c r="G1462">
        <v>300</v>
      </c>
      <c r="H1462" t="s">
        <v>1042</v>
      </c>
      <c r="I1462">
        <v>9787</v>
      </c>
      <c r="J1462" t="s">
        <v>1366</v>
      </c>
      <c r="K1462" t="s">
        <v>1052</v>
      </c>
      <c r="L1462">
        <v>3160</v>
      </c>
      <c r="M1462">
        <v>3190</v>
      </c>
      <c r="N1462">
        <v>300</v>
      </c>
      <c r="O1462" t="s">
        <v>1039</v>
      </c>
      <c r="P1462">
        <v>0.89163687471420305</v>
      </c>
      <c r="Q1462">
        <v>0.88726326538307199</v>
      </c>
      <c r="R1462">
        <v>0.36311497249347502</v>
      </c>
      <c r="S1462">
        <v>8.0143442177261201E-2</v>
      </c>
      <c r="T1462">
        <v>-1.9063359532970999E-2</v>
      </c>
      <c r="U1462">
        <v>1.9063359532970999E-2</v>
      </c>
      <c r="V1462">
        <v>0.18149615645055001</v>
      </c>
      <c r="W1462">
        <v>-0.16</v>
      </c>
      <c r="X1462">
        <v>2.19</v>
      </c>
      <c r="Y1462">
        <v>274227</v>
      </c>
      <c r="Z1462">
        <v>22852</v>
      </c>
      <c r="AA1462">
        <v>1.2</v>
      </c>
      <c r="AB1462">
        <v>12</v>
      </c>
      <c r="AC1462">
        <v>7</v>
      </c>
      <c r="AD1462">
        <v>5</v>
      </c>
      <c r="AE1462">
        <v>58.33</v>
      </c>
      <c r="AF1462">
        <v>10</v>
      </c>
      <c r="AG1462">
        <v>6</v>
      </c>
      <c r="AH1462">
        <v>3</v>
      </c>
      <c r="AI1462">
        <v>3</v>
      </c>
    </row>
    <row r="1463" spans="1:35" x14ac:dyDescent="0.2">
      <c r="A1463" s="102">
        <v>599</v>
      </c>
      <c r="B1463">
        <v>6301</v>
      </c>
      <c r="C1463" t="s">
        <v>52</v>
      </c>
      <c r="D1463" t="s">
        <v>1051</v>
      </c>
      <c r="E1463">
        <v>2070</v>
      </c>
      <c r="F1463">
        <v>2099</v>
      </c>
      <c r="G1463">
        <v>500</v>
      </c>
      <c r="H1463" t="s">
        <v>1039</v>
      </c>
      <c r="I1463">
        <v>8308</v>
      </c>
      <c r="J1463" t="s">
        <v>48</v>
      </c>
      <c r="K1463" t="s">
        <v>1083</v>
      </c>
      <c r="L1463">
        <v>324.39999999999998</v>
      </c>
      <c r="M1463">
        <v>328.3</v>
      </c>
      <c r="N1463">
        <v>3200</v>
      </c>
      <c r="O1463" t="s">
        <v>1042</v>
      </c>
      <c r="P1463">
        <v>0.87899556632826403</v>
      </c>
      <c r="Q1463">
        <v>0.94871409671433804</v>
      </c>
      <c r="R1463" s="15">
        <v>0.253163007946962</v>
      </c>
      <c r="S1463">
        <v>5.5057299920666901E-2</v>
      </c>
      <c r="T1463">
        <v>2.5611672109854098</v>
      </c>
      <c r="U1463">
        <v>2.5611672109854098</v>
      </c>
      <c r="V1463">
        <v>2.3221224441906201</v>
      </c>
      <c r="W1463">
        <v>13.63</v>
      </c>
      <c r="X1463">
        <v>0.1</v>
      </c>
      <c r="Y1463">
        <v>274027</v>
      </c>
      <c r="Z1463">
        <v>14422</v>
      </c>
      <c r="AA1463">
        <v>0.76</v>
      </c>
      <c r="AB1463">
        <v>19</v>
      </c>
      <c r="AC1463">
        <v>11</v>
      </c>
      <c r="AD1463">
        <v>8</v>
      </c>
      <c r="AE1463">
        <v>57.89</v>
      </c>
      <c r="AF1463">
        <v>12</v>
      </c>
      <c r="AG1463">
        <v>9</v>
      </c>
      <c r="AH1463">
        <v>2</v>
      </c>
      <c r="AI1463">
        <v>8</v>
      </c>
    </row>
    <row r="1464" spans="1:35" x14ac:dyDescent="0.2">
      <c r="A1464" s="102">
        <v>87</v>
      </c>
      <c r="B1464">
        <v>4208</v>
      </c>
      <c r="C1464" t="s">
        <v>1183</v>
      </c>
      <c r="D1464" t="s">
        <v>1062</v>
      </c>
      <c r="E1464">
        <v>1785</v>
      </c>
      <c r="F1464">
        <v>1832</v>
      </c>
      <c r="G1464">
        <v>600</v>
      </c>
      <c r="H1464" t="s">
        <v>1039</v>
      </c>
      <c r="I1464">
        <v>8850</v>
      </c>
      <c r="J1464" t="s">
        <v>1566</v>
      </c>
      <c r="K1464" t="s">
        <v>1059</v>
      </c>
      <c r="L1464">
        <v>2068</v>
      </c>
      <c r="M1464">
        <v>2101</v>
      </c>
      <c r="N1464">
        <v>500</v>
      </c>
      <c r="O1464" t="s">
        <v>1042</v>
      </c>
      <c r="P1464">
        <v>0.97373689791060702</v>
      </c>
      <c r="Q1464">
        <v>0.96936509422342099</v>
      </c>
      <c r="R1464">
        <v>0.13587877690592301</v>
      </c>
      <c r="S1464">
        <v>2.6730021575215599E-3</v>
      </c>
      <c r="T1464">
        <v>1.1801980321043699</v>
      </c>
      <c r="U1464">
        <v>1.1801980321043699</v>
      </c>
      <c r="V1464">
        <v>0.85212422709423796</v>
      </c>
      <c r="W1464">
        <v>3.05</v>
      </c>
      <c r="X1464">
        <v>4.6399999999999997</v>
      </c>
      <c r="Y1464">
        <v>273972</v>
      </c>
      <c r="Z1464">
        <v>22831</v>
      </c>
      <c r="AA1464">
        <v>1.1599999999999999</v>
      </c>
      <c r="AB1464">
        <v>12</v>
      </c>
      <c r="AC1464">
        <v>9</v>
      </c>
      <c r="AD1464">
        <v>3</v>
      </c>
      <c r="AE1464">
        <v>75</v>
      </c>
      <c r="AF1464">
        <v>14</v>
      </c>
      <c r="AG1464">
        <v>6</v>
      </c>
      <c r="AH1464">
        <v>3</v>
      </c>
      <c r="AI1464">
        <v>3</v>
      </c>
    </row>
    <row r="1465" spans="1:35" x14ac:dyDescent="0.2">
      <c r="A1465" s="102">
        <v>5560</v>
      </c>
      <c r="B1465">
        <v>4694</v>
      </c>
      <c r="C1465" t="s">
        <v>1769</v>
      </c>
      <c r="D1465" t="s">
        <v>1052</v>
      </c>
      <c r="E1465">
        <v>3080</v>
      </c>
      <c r="F1465">
        <v>3040</v>
      </c>
      <c r="G1465">
        <v>300</v>
      </c>
      <c r="H1465" t="s">
        <v>1039</v>
      </c>
      <c r="I1465">
        <v>9076</v>
      </c>
      <c r="J1465" t="s">
        <v>780</v>
      </c>
      <c r="K1465" t="s">
        <v>1125</v>
      </c>
      <c r="L1465">
        <v>1296</v>
      </c>
      <c r="M1465">
        <v>1310</v>
      </c>
      <c r="N1465">
        <v>700</v>
      </c>
      <c r="O1465" t="s">
        <v>1042</v>
      </c>
      <c r="P1465">
        <v>0.74836873325027298</v>
      </c>
      <c r="Q1465">
        <v>0.80075150810516404</v>
      </c>
      <c r="R1465">
        <v>0.24325356551524599</v>
      </c>
      <c r="S1465">
        <v>3.75500562391884E-4</v>
      </c>
      <c r="T1465">
        <v>0.11657527279645299</v>
      </c>
      <c r="U1465">
        <v>0.11657527279645299</v>
      </c>
      <c r="V1465">
        <v>0.58438248254954195</v>
      </c>
      <c r="W1465">
        <v>0.78</v>
      </c>
      <c r="X1465">
        <v>0.55000000000000004</v>
      </c>
      <c r="Y1465">
        <v>273859</v>
      </c>
      <c r="Z1465">
        <v>14414</v>
      </c>
      <c r="AA1465">
        <v>0.76</v>
      </c>
      <c r="AB1465">
        <v>19</v>
      </c>
      <c r="AC1465">
        <v>13</v>
      </c>
      <c r="AD1465">
        <v>6</v>
      </c>
      <c r="AE1465">
        <v>68.42</v>
      </c>
      <c r="AF1465">
        <v>10</v>
      </c>
      <c r="AG1465">
        <v>9</v>
      </c>
      <c r="AH1465">
        <v>5</v>
      </c>
      <c r="AI1465">
        <v>5</v>
      </c>
    </row>
    <row r="1466" spans="1:35" x14ac:dyDescent="0.2">
      <c r="A1466" s="102">
        <v>351</v>
      </c>
      <c r="B1466">
        <v>4917</v>
      </c>
      <c r="C1466" t="s">
        <v>1307</v>
      </c>
      <c r="D1466" t="s">
        <v>1062</v>
      </c>
      <c r="E1466">
        <v>2068</v>
      </c>
      <c r="F1466">
        <v>2129</v>
      </c>
      <c r="G1466">
        <v>500</v>
      </c>
      <c r="H1466" t="s">
        <v>1042</v>
      </c>
      <c r="I1466">
        <v>6471</v>
      </c>
      <c r="J1466" t="s">
        <v>930</v>
      </c>
      <c r="K1466" t="s">
        <v>1051</v>
      </c>
      <c r="L1466">
        <v>779</v>
      </c>
      <c r="M1466">
        <v>793</v>
      </c>
      <c r="N1466">
        <v>1300</v>
      </c>
      <c r="O1466" t="s">
        <v>1039</v>
      </c>
      <c r="P1466">
        <v>0.93467045986405495</v>
      </c>
      <c r="Q1466">
        <v>0.95635826993106399</v>
      </c>
      <c r="R1466">
        <v>6.4304476262270802E-2</v>
      </c>
      <c r="S1466" s="15">
        <v>6.1295676662700998E-5</v>
      </c>
      <c r="T1466">
        <v>-1.69452191391643</v>
      </c>
      <c r="U1466">
        <v>1.69452191391643</v>
      </c>
      <c r="V1466">
        <v>1.95177701528616</v>
      </c>
      <c r="W1466">
        <v>-10.72</v>
      </c>
      <c r="X1466">
        <v>3.16</v>
      </c>
      <c r="Y1466">
        <v>273693</v>
      </c>
      <c r="Z1466">
        <v>15205</v>
      </c>
      <c r="AA1466">
        <v>0.92</v>
      </c>
      <c r="AB1466">
        <v>18</v>
      </c>
      <c r="AC1466">
        <v>11</v>
      </c>
      <c r="AD1466">
        <v>7</v>
      </c>
      <c r="AE1466">
        <v>61.11</v>
      </c>
      <c r="AF1466">
        <v>10</v>
      </c>
      <c r="AG1466">
        <v>9</v>
      </c>
      <c r="AH1466">
        <v>4</v>
      </c>
      <c r="AI1466">
        <v>5</v>
      </c>
    </row>
    <row r="1467" spans="1:35" x14ac:dyDescent="0.2">
      <c r="A1467" s="102">
        <v>4602</v>
      </c>
      <c r="B1467">
        <v>1951</v>
      </c>
      <c r="C1467" t="s">
        <v>1369</v>
      </c>
      <c r="D1467" t="s">
        <v>1049</v>
      </c>
      <c r="E1467">
        <v>2696</v>
      </c>
      <c r="F1467">
        <v>2665</v>
      </c>
      <c r="G1467">
        <v>300</v>
      </c>
      <c r="H1467" t="s">
        <v>1039</v>
      </c>
      <c r="I1467">
        <v>4502</v>
      </c>
      <c r="J1467" t="s">
        <v>1258</v>
      </c>
      <c r="K1467" t="s">
        <v>1060</v>
      </c>
      <c r="L1467">
        <v>3785</v>
      </c>
      <c r="M1467">
        <v>3764</v>
      </c>
      <c r="N1467">
        <v>200</v>
      </c>
      <c r="O1467" t="s">
        <v>1042</v>
      </c>
      <c r="P1467">
        <v>0.78281677876045996</v>
      </c>
      <c r="Q1467">
        <v>0.84338628074411204</v>
      </c>
      <c r="R1467">
        <v>0.46078440965318002</v>
      </c>
      <c r="S1467">
        <v>4.4052427792756699E-2</v>
      </c>
      <c r="T1467">
        <v>1.1383805734262999</v>
      </c>
      <c r="U1467">
        <v>1.1383805734262999</v>
      </c>
      <c r="V1467">
        <v>1.45049914023589</v>
      </c>
      <c r="W1467">
        <v>6.44</v>
      </c>
      <c r="X1467">
        <v>6.2</v>
      </c>
      <c r="Y1467">
        <v>273324</v>
      </c>
      <c r="Z1467">
        <v>18222</v>
      </c>
      <c r="AA1467">
        <v>0.89</v>
      </c>
      <c r="AB1467">
        <v>15</v>
      </c>
      <c r="AC1467">
        <v>10</v>
      </c>
      <c r="AD1467">
        <v>5</v>
      </c>
      <c r="AE1467">
        <v>66.67</v>
      </c>
      <c r="AF1467">
        <v>12</v>
      </c>
      <c r="AG1467">
        <v>7</v>
      </c>
      <c r="AH1467">
        <v>1</v>
      </c>
      <c r="AI1467">
        <v>7</v>
      </c>
    </row>
    <row r="1468" spans="1:35" x14ac:dyDescent="0.2">
      <c r="A1468" s="102">
        <v>3031</v>
      </c>
      <c r="B1468">
        <v>8218</v>
      </c>
      <c r="C1468" t="s">
        <v>1160</v>
      </c>
      <c r="D1468" t="s">
        <v>1063</v>
      </c>
      <c r="E1468">
        <v>2336</v>
      </c>
      <c r="F1468">
        <v>2304</v>
      </c>
      <c r="G1468">
        <v>400</v>
      </c>
      <c r="H1468" t="s">
        <v>1039</v>
      </c>
      <c r="I1468">
        <v>8750</v>
      </c>
      <c r="J1468" t="s">
        <v>27</v>
      </c>
      <c r="K1468" t="s">
        <v>1171</v>
      </c>
      <c r="L1468">
        <v>1299.5</v>
      </c>
      <c r="M1468">
        <v>1332</v>
      </c>
      <c r="N1468">
        <v>700</v>
      </c>
      <c r="O1468" t="s">
        <v>1042</v>
      </c>
      <c r="P1468">
        <v>0.76335645776461802</v>
      </c>
      <c r="Q1468">
        <v>0.89300314945668902</v>
      </c>
      <c r="R1468">
        <v>4.9357242565993997E-2</v>
      </c>
      <c r="S1468" s="15">
        <v>6.6966206455120695E-5</v>
      </c>
      <c r="T1468">
        <v>2.1244071781474498</v>
      </c>
      <c r="U1468">
        <v>2.1244071781474498</v>
      </c>
      <c r="V1468">
        <v>2.7270341253843902</v>
      </c>
      <c r="W1468">
        <v>15.7</v>
      </c>
      <c r="X1468">
        <v>1.17</v>
      </c>
      <c r="Y1468">
        <v>273039</v>
      </c>
      <c r="Z1468">
        <v>16061</v>
      </c>
      <c r="AA1468">
        <v>0.89</v>
      </c>
      <c r="AB1468">
        <v>17</v>
      </c>
      <c r="AC1468">
        <v>10</v>
      </c>
      <c r="AD1468">
        <v>7</v>
      </c>
      <c r="AE1468">
        <v>58.82</v>
      </c>
      <c r="AF1468">
        <v>15</v>
      </c>
      <c r="AG1468">
        <v>7</v>
      </c>
      <c r="AH1468">
        <v>3</v>
      </c>
      <c r="AI1468">
        <v>7</v>
      </c>
    </row>
    <row r="1469" spans="1:35" x14ac:dyDescent="0.2">
      <c r="A1469" s="102">
        <v>4823</v>
      </c>
      <c r="B1469">
        <v>4202</v>
      </c>
      <c r="C1469" t="s">
        <v>45</v>
      </c>
      <c r="D1469" t="s">
        <v>1062</v>
      </c>
      <c r="E1469">
        <v>871</v>
      </c>
      <c r="F1469">
        <v>887</v>
      </c>
      <c r="G1469">
        <v>1000</v>
      </c>
      <c r="H1469" t="s">
        <v>1042</v>
      </c>
      <c r="I1469">
        <v>8218</v>
      </c>
      <c r="J1469" t="s">
        <v>1160</v>
      </c>
      <c r="K1469" t="s">
        <v>1063</v>
      </c>
      <c r="L1469">
        <v>2336</v>
      </c>
      <c r="M1469">
        <v>2304</v>
      </c>
      <c r="N1469">
        <v>400</v>
      </c>
      <c r="O1469" t="s">
        <v>1039</v>
      </c>
      <c r="P1469">
        <v>0.84496985420962101</v>
      </c>
      <c r="Q1469">
        <v>0.83597576512373495</v>
      </c>
      <c r="R1469">
        <v>0.33004714552619002</v>
      </c>
      <c r="S1469">
        <v>9.9660869884669004E-2</v>
      </c>
      <c r="T1469">
        <v>-1.35898558087109</v>
      </c>
      <c r="U1469">
        <v>1.35898558087109</v>
      </c>
      <c r="V1469">
        <v>1.81923805044452</v>
      </c>
      <c r="W1469">
        <v>-10.99</v>
      </c>
      <c r="X1469">
        <v>3.75</v>
      </c>
      <c r="Y1469">
        <v>272822</v>
      </c>
      <c r="Z1469">
        <v>14359</v>
      </c>
      <c r="AA1469">
        <v>0.81</v>
      </c>
      <c r="AB1469">
        <v>19</v>
      </c>
      <c r="AC1469">
        <v>14</v>
      </c>
      <c r="AD1469">
        <v>5</v>
      </c>
      <c r="AE1469">
        <v>73.680000000000007</v>
      </c>
      <c r="AF1469">
        <v>12</v>
      </c>
      <c r="AG1469">
        <v>7</v>
      </c>
      <c r="AH1469">
        <v>4</v>
      </c>
      <c r="AI1469">
        <v>8</v>
      </c>
    </row>
    <row r="1470" spans="1:35" x14ac:dyDescent="0.2">
      <c r="A1470" s="102">
        <v>3401</v>
      </c>
      <c r="B1470">
        <v>4631</v>
      </c>
      <c r="C1470" t="s">
        <v>1246</v>
      </c>
      <c r="D1470" t="s">
        <v>1062</v>
      </c>
      <c r="E1470">
        <v>2478</v>
      </c>
      <c r="F1470">
        <v>2509</v>
      </c>
      <c r="G1470">
        <v>400</v>
      </c>
      <c r="H1470" t="s">
        <v>1039</v>
      </c>
      <c r="I1470">
        <v>9715</v>
      </c>
      <c r="J1470" t="s">
        <v>1305</v>
      </c>
      <c r="K1470" t="s">
        <v>1052</v>
      </c>
      <c r="L1470">
        <v>2193</v>
      </c>
      <c r="M1470">
        <v>2202</v>
      </c>
      <c r="N1470">
        <v>500</v>
      </c>
      <c r="O1470" t="s">
        <v>1042</v>
      </c>
      <c r="P1470">
        <v>0.91069974498852801</v>
      </c>
      <c r="Q1470">
        <v>0.88240403005368295</v>
      </c>
      <c r="R1470">
        <v>0.31056908169936198</v>
      </c>
      <c r="S1470" s="15">
        <v>9.5056620847148804E-2</v>
      </c>
      <c r="T1470">
        <v>3.59310598307096E-2</v>
      </c>
      <c r="U1470">
        <v>3.59310598307096E-2</v>
      </c>
      <c r="V1470">
        <v>0.12164383638288501</v>
      </c>
      <c r="W1470">
        <v>0.3</v>
      </c>
      <c r="X1470">
        <v>9.7100000000000009</v>
      </c>
      <c r="Y1470">
        <v>272800</v>
      </c>
      <c r="Z1470">
        <v>15156</v>
      </c>
      <c r="AA1470">
        <v>0.78</v>
      </c>
      <c r="AB1470">
        <v>18</v>
      </c>
      <c r="AC1470">
        <v>12</v>
      </c>
      <c r="AD1470">
        <v>6</v>
      </c>
      <c r="AE1470">
        <v>66.67</v>
      </c>
      <c r="AF1470">
        <v>10</v>
      </c>
      <c r="AG1470">
        <v>9</v>
      </c>
      <c r="AH1470">
        <v>4</v>
      </c>
      <c r="AI1470">
        <v>5</v>
      </c>
    </row>
    <row r="1471" spans="1:35" x14ac:dyDescent="0.2">
      <c r="A1471" s="102">
        <v>3456</v>
      </c>
      <c r="B1471">
        <v>1959</v>
      </c>
      <c r="C1471" t="s">
        <v>1759</v>
      </c>
      <c r="D1471" t="s">
        <v>1049</v>
      </c>
      <c r="E1471">
        <v>3005</v>
      </c>
      <c r="F1471">
        <v>3035</v>
      </c>
      <c r="G1471">
        <v>200</v>
      </c>
      <c r="H1471" t="s">
        <v>1039</v>
      </c>
      <c r="I1471">
        <v>5232</v>
      </c>
      <c r="J1471" t="s">
        <v>1738</v>
      </c>
      <c r="K1471" t="s">
        <v>1038</v>
      </c>
      <c r="L1471">
        <v>3605</v>
      </c>
      <c r="M1471">
        <v>3675</v>
      </c>
      <c r="N1471">
        <v>200</v>
      </c>
      <c r="O1471" t="s">
        <v>1042</v>
      </c>
      <c r="P1471">
        <v>0.78282295739516095</v>
      </c>
      <c r="Q1471">
        <v>0.88089450610515596</v>
      </c>
      <c r="R1471">
        <v>0.30067987810833902</v>
      </c>
      <c r="S1471">
        <v>4.5716941602965501E-2</v>
      </c>
      <c r="T1471">
        <v>0.755024089927539</v>
      </c>
      <c r="U1471">
        <v>0.755024089927539</v>
      </c>
      <c r="V1471">
        <v>0.67366089028649201</v>
      </c>
      <c r="W1471">
        <v>5.25</v>
      </c>
      <c r="X1471">
        <v>17.41</v>
      </c>
      <c r="Y1471">
        <v>272522</v>
      </c>
      <c r="Z1471">
        <v>24775</v>
      </c>
      <c r="AA1471">
        <v>1.25</v>
      </c>
      <c r="AB1471">
        <v>11</v>
      </c>
      <c r="AC1471">
        <v>7</v>
      </c>
      <c r="AD1471">
        <v>4</v>
      </c>
      <c r="AE1471">
        <v>63.64</v>
      </c>
      <c r="AF1471">
        <v>13</v>
      </c>
      <c r="AG1471">
        <v>4</v>
      </c>
      <c r="AH1471">
        <v>2</v>
      </c>
      <c r="AI1471">
        <v>5</v>
      </c>
    </row>
    <row r="1472" spans="1:35" x14ac:dyDescent="0.2">
      <c r="A1472" s="102">
        <v>2879</v>
      </c>
      <c r="B1472">
        <v>3197</v>
      </c>
      <c r="C1472" t="s">
        <v>561</v>
      </c>
      <c r="D1472" t="s">
        <v>1063</v>
      </c>
      <c r="E1472">
        <v>1745</v>
      </c>
      <c r="F1472">
        <v>1778</v>
      </c>
      <c r="G1472">
        <v>500</v>
      </c>
      <c r="H1472" t="s">
        <v>1039</v>
      </c>
      <c r="I1472">
        <v>3591</v>
      </c>
      <c r="J1472" t="s">
        <v>575</v>
      </c>
      <c r="K1472" t="s">
        <v>1262</v>
      </c>
      <c r="L1472">
        <v>2174</v>
      </c>
      <c r="M1472">
        <v>2205</v>
      </c>
      <c r="N1472">
        <v>400</v>
      </c>
      <c r="O1472" t="s">
        <v>1042</v>
      </c>
      <c r="P1472">
        <v>0.83021080046923701</v>
      </c>
      <c r="Q1472">
        <v>0.89657018565132796</v>
      </c>
      <c r="R1472">
        <v>0.15630034226298301</v>
      </c>
      <c r="S1472">
        <v>4.4900785445874898E-2</v>
      </c>
      <c r="T1472">
        <v>3.0832649798520402</v>
      </c>
      <c r="U1472">
        <v>3.0832649798520402</v>
      </c>
      <c r="V1472">
        <v>2.9299091380198901</v>
      </c>
      <c r="W1472">
        <v>13.63</v>
      </c>
      <c r="X1472">
        <v>0.79</v>
      </c>
      <c r="Y1472">
        <v>272485</v>
      </c>
      <c r="Z1472">
        <v>16029</v>
      </c>
      <c r="AA1472">
        <v>0.84</v>
      </c>
      <c r="AB1472">
        <v>17</v>
      </c>
      <c r="AC1472">
        <v>8</v>
      </c>
      <c r="AD1472">
        <v>9</v>
      </c>
      <c r="AE1472">
        <v>47.06</v>
      </c>
      <c r="AF1472">
        <v>14</v>
      </c>
      <c r="AG1472">
        <v>8</v>
      </c>
      <c r="AH1472">
        <v>1</v>
      </c>
      <c r="AI1472">
        <v>8</v>
      </c>
    </row>
    <row r="1473" spans="1:35" x14ac:dyDescent="0.2">
      <c r="A1473" s="102">
        <v>1999</v>
      </c>
      <c r="B1473">
        <v>3289</v>
      </c>
      <c r="C1473" t="s">
        <v>565</v>
      </c>
      <c r="D1473" t="s">
        <v>1059</v>
      </c>
      <c r="E1473">
        <v>538</v>
      </c>
      <c r="F1473">
        <v>555</v>
      </c>
      <c r="G1473">
        <v>1800</v>
      </c>
      <c r="H1473" t="s">
        <v>1042</v>
      </c>
      <c r="I1473">
        <v>8031</v>
      </c>
      <c r="J1473" t="s">
        <v>708</v>
      </c>
      <c r="K1473" t="s">
        <v>1046</v>
      </c>
      <c r="L1473">
        <v>1603.5</v>
      </c>
      <c r="M1473">
        <v>1639</v>
      </c>
      <c r="N1473">
        <v>600</v>
      </c>
      <c r="O1473" t="s">
        <v>1039</v>
      </c>
      <c r="P1473">
        <v>0.963348973527974</v>
      </c>
      <c r="Q1473">
        <v>0.91767859524447604</v>
      </c>
      <c r="R1473">
        <v>2.7663152883737999E-2</v>
      </c>
      <c r="S1473">
        <v>4.1338423232255297E-2</v>
      </c>
      <c r="T1473">
        <v>-0.73457546065331203</v>
      </c>
      <c r="U1473">
        <v>0.73457546065331203</v>
      </c>
      <c r="V1473">
        <v>0.92073232726506005</v>
      </c>
      <c r="W1473">
        <v>-7.8</v>
      </c>
      <c r="X1473">
        <v>1.59</v>
      </c>
      <c r="Y1473">
        <v>272470</v>
      </c>
      <c r="Z1473">
        <v>16028</v>
      </c>
      <c r="AA1473">
        <v>0.78</v>
      </c>
      <c r="AB1473">
        <v>17</v>
      </c>
      <c r="AC1473">
        <v>11</v>
      </c>
      <c r="AD1473">
        <v>6</v>
      </c>
      <c r="AE1473">
        <v>64.709999999999994</v>
      </c>
      <c r="AF1473">
        <v>12</v>
      </c>
      <c r="AG1473">
        <v>7</v>
      </c>
      <c r="AH1473">
        <v>3</v>
      </c>
      <c r="AI1473">
        <v>7</v>
      </c>
    </row>
    <row r="1474" spans="1:35" x14ac:dyDescent="0.2">
      <c r="A1474" s="102">
        <v>2826</v>
      </c>
      <c r="B1474">
        <v>1802</v>
      </c>
      <c r="C1474" t="s">
        <v>1198</v>
      </c>
      <c r="D1474" t="s">
        <v>1049</v>
      </c>
      <c r="E1474">
        <v>959</v>
      </c>
      <c r="F1474">
        <v>952</v>
      </c>
      <c r="G1474">
        <v>900</v>
      </c>
      <c r="H1474" t="s">
        <v>1039</v>
      </c>
      <c r="I1474">
        <v>8766</v>
      </c>
      <c r="J1474" t="s">
        <v>1164</v>
      </c>
      <c r="K1474" t="s">
        <v>1171</v>
      </c>
      <c r="L1474">
        <v>4520</v>
      </c>
      <c r="M1474">
        <v>4507</v>
      </c>
      <c r="N1474">
        <v>200</v>
      </c>
      <c r="O1474" t="s">
        <v>1042</v>
      </c>
      <c r="P1474">
        <v>0.94443716038790304</v>
      </c>
      <c r="Q1474">
        <v>0.8979508097983</v>
      </c>
      <c r="R1474">
        <v>5.8685406049808403E-2</v>
      </c>
      <c r="S1474">
        <v>2.68669900311828E-2</v>
      </c>
      <c r="T1474">
        <v>1.9626753837520901</v>
      </c>
      <c r="U1474">
        <v>1.9626753837520901</v>
      </c>
      <c r="V1474">
        <v>2.5539719863296599</v>
      </c>
      <c r="W1474">
        <v>8.74</v>
      </c>
      <c r="X1474">
        <v>4.95</v>
      </c>
      <c r="Y1474">
        <v>272181</v>
      </c>
      <c r="Z1474">
        <v>12372</v>
      </c>
      <c r="AA1474">
        <v>0.74</v>
      </c>
      <c r="AB1474">
        <v>22</v>
      </c>
      <c r="AC1474">
        <v>15</v>
      </c>
      <c r="AD1474">
        <v>7</v>
      </c>
      <c r="AE1474">
        <v>68.180000000000007</v>
      </c>
      <c r="AF1474">
        <v>12</v>
      </c>
      <c r="AG1474">
        <v>9</v>
      </c>
      <c r="AH1474">
        <v>4</v>
      </c>
      <c r="AI1474">
        <v>9</v>
      </c>
    </row>
    <row r="1475" spans="1:35" x14ac:dyDescent="0.2">
      <c r="A1475" s="102">
        <v>2314</v>
      </c>
      <c r="B1475">
        <v>3591</v>
      </c>
      <c r="C1475" t="s">
        <v>575</v>
      </c>
      <c r="D1475" t="s">
        <v>1262</v>
      </c>
      <c r="E1475">
        <v>2174</v>
      </c>
      <c r="F1475">
        <v>2205</v>
      </c>
      <c r="G1475">
        <v>500</v>
      </c>
      <c r="H1475" t="s">
        <v>1042</v>
      </c>
      <c r="I1475">
        <v>7164</v>
      </c>
      <c r="J1475" t="s">
        <v>1199</v>
      </c>
      <c r="K1475" t="s">
        <v>1045</v>
      </c>
      <c r="L1475">
        <v>3475</v>
      </c>
      <c r="M1475">
        <v>3440</v>
      </c>
      <c r="N1475">
        <v>300</v>
      </c>
      <c r="O1475" t="s">
        <v>1039</v>
      </c>
      <c r="P1475">
        <v>0.95465643264359801</v>
      </c>
      <c r="Q1475">
        <v>0.910044657745957</v>
      </c>
      <c r="R1475">
        <v>0.13160001807795599</v>
      </c>
      <c r="S1475" s="15">
        <v>1.8596334456799701E-2</v>
      </c>
      <c r="T1475">
        <v>-0.60150854306146895</v>
      </c>
      <c r="U1475">
        <v>0.60150854306146895</v>
      </c>
      <c r="V1475">
        <v>9.4302126334251807E-2</v>
      </c>
      <c r="W1475">
        <v>-5.46</v>
      </c>
      <c r="X1475">
        <v>6.83</v>
      </c>
      <c r="Y1475">
        <v>271975</v>
      </c>
      <c r="Z1475">
        <v>18132</v>
      </c>
      <c r="AA1475">
        <v>0.94</v>
      </c>
      <c r="AB1475">
        <v>15</v>
      </c>
      <c r="AC1475">
        <v>8</v>
      </c>
      <c r="AD1475">
        <v>7</v>
      </c>
      <c r="AE1475">
        <v>53.33</v>
      </c>
      <c r="AF1475">
        <v>13</v>
      </c>
      <c r="AG1475">
        <v>5</v>
      </c>
      <c r="AH1475">
        <v>3</v>
      </c>
      <c r="AI1475">
        <v>7</v>
      </c>
    </row>
    <row r="1476" spans="1:35" x14ac:dyDescent="0.2">
      <c r="A1476" s="102">
        <v>4347</v>
      </c>
      <c r="B1476">
        <v>6448</v>
      </c>
      <c r="C1476" t="s">
        <v>397</v>
      </c>
      <c r="D1476" t="s">
        <v>1044</v>
      </c>
      <c r="E1476">
        <v>1859</v>
      </c>
      <c r="F1476">
        <v>1924</v>
      </c>
      <c r="G1476">
        <v>500</v>
      </c>
      <c r="H1476" t="s">
        <v>1042</v>
      </c>
      <c r="I1476">
        <v>8218</v>
      </c>
      <c r="J1476" t="s">
        <v>1160</v>
      </c>
      <c r="K1476" t="s">
        <v>1063</v>
      </c>
      <c r="L1476">
        <v>2336</v>
      </c>
      <c r="M1476">
        <v>2304</v>
      </c>
      <c r="N1476">
        <v>400</v>
      </c>
      <c r="O1476" t="s">
        <v>1039</v>
      </c>
      <c r="P1476">
        <v>0.84894471716693398</v>
      </c>
      <c r="Q1476">
        <v>0.852698499947671</v>
      </c>
      <c r="R1476">
        <v>0.31847255082952602</v>
      </c>
      <c r="S1476">
        <v>3.1214354676763801E-2</v>
      </c>
      <c r="T1476">
        <v>-1.04786792081796</v>
      </c>
      <c r="U1476">
        <v>1.04786792081796</v>
      </c>
      <c r="V1476">
        <v>1.8713426593101901</v>
      </c>
      <c r="W1476">
        <v>-8.9700000000000006</v>
      </c>
      <c r="X1476">
        <v>4.38</v>
      </c>
      <c r="Y1476">
        <v>271587</v>
      </c>
      <c r="Z1476">
        <v>13579</v>
      </c>
      <c r="AA1476">
        <v>0.69</v>
      </c>
      <c r="AB1476">
        <v>20</v>
      </c>
      <c r="AC1476">
        <v>13</v>
      </c>
      <c r="AD1476">
        <v>7</v>
      </c>
      <c r="AE1476">
        <v>65</v>
      </c>
      <c r="AF1476">
        <v>10</v>
      </c>
      <c r="AG1476">
        <v>11</v>
      </c>
      <c r="AH1476">
        <v>6</v>
      </c>
      <c r="AI1476">
        <v>3</v>
      </c>
    </row>
    <row r="1477" spans="1:35" x14ac:dyDescent="0.2">
      <c r="A1477" s="102">
        <v>5064</v>
      </c>
      <c r="B1477">
        <v>6971</v>
      </c>
      <c r="C1477" t="s">
        <v>669</v>
      </c>
      <c r="D1477" t="s">
        <v>1044</v>
      </c>
      <c r="E1477">
        <v>5862</v>
      </c>
      <c r="F1477">
        <v>5776</v>
      </c>
      <c r="G1477">
        <v>100</v>
      </c>
      <c r="H1477" t="s">
        <v>1042</v>
      </c>
      <c r="I1477">
        <v>9682</v>
      </c>
      <c r="J1477" t="s">
        <v>1200</v>
      </c>
      <c r="K1477" t="s">
        <v>1041</v>
      </c>
      <c r="L1477">
        <v>2169</v>
      </c>
      <c r="M1477">
        <v>2168</v>
      </c>
      <c r="N1477">
        <v>300</v>
      </c>
      <c r="O1477" t="s">
        <v>1039</v>
      </c>
      <c r="P1477">
        <v>0.68281631973309898</v>
      </c>
      <c r="Q1477">
        <v>0.82515010861504001</v>
      </c>
      <c r="R1477">
        <v>0.25626329551858901</v>
      </c>
      <c r="S1477">
        <v>1.7505454655689302E-2</v>
      </c>
      <c r="T1477">
        <v>-2.30190135450249</v>
      </c>
      <c r="U1477">
        <v>2.30190135450249</v>
      </c>
      <c r="V1477">
        <v>2.25587821869631</v>
      </c>
      <c r="W1477">
        <v>-19.91</v>
      </c>
      <c r="X1477">
        <v>12.6</v>
      </c>
      <c r="Y1477">
        <v>271534</v>
      </c>
      <c r="Z1477">
        <v>15973</v>
      </c>
      <c r="AA1477">
        <v>1.27</v>
      </c>
      <c r="AB1477">
        <v>17</v>
      </c>
      <c r="AC1477">
        <v>12</v>
      </c>
      <c r="AD1477">
        <v>5</v>
      </c>
      <c r="AE1477">
        <v>70.59</v>
      </c>
      <c r="AF1477">
        <v>12</v>
      </c>
      <c r="AG1477">
        <v>7</v>
      </c>
      <c r="AH1477">
        <v>2</v>
      </c>
      <c r="AI1477">
        <v>8</v>
      </c>
    </row>
    <row r="1478" spans="1:35" x14ac:dyDescent="0.2">
      <c r="A1478" s="102">
        <v>289</v>
      </c>
      <c r="B1478">
        <v>8341</v>
      </c>
      <c r="C1478" t="s">
        <v>739</v>
      </c>
      <c r="D1478" t="s">
        <v>1083</v>
      </c>
      <c r="E1478">
        <v>1385</v>
      </c>
      <c r="F1478">
        <v>1382</v>
      </c>
      <c r="G1478">
        <v>700</v>
      </c>
      <c r="H1478" t="s">
        <v>1039</v>
      </c>
      <c r="I1478">
        <v>8750</v>
      </c>
      <c r="J1478" t="s">
        <v>27</v>
      </c>
      <c r="K1478" t="s">
        <v>1171</v>
      </c>
      <c r="L1478">
        <v>1299.5</v>
      </c>
      <c r="M1478">
        <v>1332</v>
      </c>
      <c r="N1478">
        <v>700</v>
      </c>
      <c r="O1478" t="s">
        <v>1042</v>
      </c>
      <c r="P1478">
        <v>0.91708174032111001</v>
      </c>
      <c r="Q1478">
        <v>0.95852777739641803</v>
      </c>
      <c r="R1478">
        <v>0.20476700312441301</v>
      </c>
      <c r="S1478">
        <v>6.4108670308623298E-3</v>
      </c>
      <c r="T1478">
        <v>0.75448400261039705</v>
      </c>
      <c r="U1478">
        <v>0.75448400261039705</v>
      </c>
      <c r="V1478">
        <v>1.4238848703846401</v>
      </c>
      <c r="W1478">
        <v>3.44</v>
      </c>
      <c r="X1478">
        <v>3.62</v>
      </c>
      <c r="Y1478">
        <v>271332</v>
      </c>
      <c r="Z1478">
        <v>15961</v>
      </c>
      <c r="AA1478">
        <v>0.79</v>
      </c>
      <c r="AB1478">
        <v>17</v>
      </c>
      <c r="AC1478">
        <v>12</v>
      </c>
      <c r="AD1478">
        <v>5</v>
      </c>
      <c r="AE1478">
        <v>70.59</v>
      </c>
      <c r="AF1478">
        <v>11</v>
      </c>
      <c r="AG1478">
        <v>7</v>
      </c>
      <c r="AH1478">
        <v>3</v>
      </c>
      <c r="AI1478">
        <v>7</v>
      </c>
    </row>
    <row r="1479" spans="1:35" x14ac:dyDescent="0.2">
      <c r="A1479" s="102">
        <v>5033</v>
      </c>
      <c r="B1479">
        <v>3116</v>
      </c>
      <c r="C1479" t="s">
        <v>1179</v>
      </c>
      <c r="D1479" t="s">
        <v>1055</v>
      </c>
      <c r="E1479">
        <v>1350</v>
      </c>
      <c r="F1479">
        <v>1380</v>
      </c>
      <c r="G1479">
        <v>700</v>
      </c>
      <c r="H1479" t="s">
        <v>1042</v>
      </c>
      <c r="I1479">
        <v>6268</v>
      </c>
      <c r="J1479" t="s">
        <v>1365</v>
      </c>
      <c r="K1479" t="s">
        <v>1051</v>
      </c>
      <c r="L1479">
        <v>3350</v>
      </c>
      <c r="M1479">
        <v>3300</v>
      </c>
      <c r="N1479">
        <v>300</v>
      </c>
      <c r="O1479" t="s">
        <v>1039</v>
      </c>
      <c r="P1479">
        <v>0.78740980765459101</v>
      </c>
      <c r="Q1479">
        <v>0.82688708351108497</v>
      </c>
      <c r="R1479">
        <v>0.42172196765986197</v>
      </c>
      <c r="S1479">
        <v>2.1387823118049199E-2</v>
      </c>
      <c r="T1479">
        <v>-1.95639470924482</v>
      </c>
      <c r="U1479">
        <v>1.95639470924482</v>
      </c>
      <c r="V1479">
        <v>2.48409737946927</v>
      </c>
      <c r="W1479">
        <v>-16.98</v>
      </c>
      <c r="X1479">
        <v>2.42</v>
      </c>
      <c r="Y1479">
        <v>270735</v>
      </c>
      <c r="Z1479">
        <v>12892</v>
      </c>
      <c r="AA1479">
        <v>0.64</v>
      </c>
      <c r="AB1479">
        <v>21</v>
      </c>
      <c r="AC1479">
        <v>12</v>
      </c>
      <c r="AD1479">
        <v>9</v>
      </c>
      <c r="AE1479">
        <v>57.14</v>
      </c>
      <c r="AF1479">
        <v>11</v>
      </c>
      <c r="AG1479">
        <v>10</v>
      </c>
      <c r="AH1479">
        <v>4</v>
      </c>
      <c r="AI1479">
        <v>7</v>
      </c>
    </row>
    <row r="1480" spans="1:35" x14ac:dyDescent="0.2">
      <c r="A1480" s="102">
        <v>1366</v>
      </c>
      <c r="B1480">
        <v>8795</v>
      </c>
      <c r="C1480" t="s">
        <v>1241</v>
      </c>
      <c r="D1480" t="s">
        <v>1171</v>
      </c>
      <c r="E1480">
        <v>885</v>
      </c>
      <c r="F1480">
        <v>909</v>
      </c>
      <c r="G1480">
        <v>1100</v>
      </c>
      <c r="H1480" t="s">
        <v>1042</v>
      </c>
      <c r="I1480">
        <v>9303</v>
      </c>
      <c r="J1480" t="s">
        <v>1349</v>
      </c>
      <c r="K1480" t="s">
        <v>1368</v>
      </c>
      <c r="L1480">
        <v>1268</v>
      </c>
      <c r="M1480">
        <v>1275</v>
      </c>
      <c r="N1480">
        <v>800</v>
      </c>
      <c r="O1480" t="s">
        <v>1039</v>
      </c>
      <c r="P1480">
        <v>0.95635877918609302</v>
      </c>
      <c r="Q1480">
        <v>0.93097846475308799</v>
      </c>
      <c r="R1480">
        <v>5.6863854428811901E-2</v>
      </c>
      <c r="S1480">
        <v>1.56890758388985E-2</v>
      </c>
      <c r="T1480">
        <v>-1.12852898307537</v>
      </c>
      <c r="U1480">
        <v>1.12852898307537</v>
      </c>
      <c r="V1480">
        <v>1.2771053741724601</v>
      </c>
      <c r="W1480">
        <v>-9.1199999999999992</v>
      </c>
      <c r="X1480">
        <v>1.97</v>
      </c>
      <c r="Y1480">
        <v>270697</v>
      </c>
      <c r="Z1480">
        <v>12890</v>
      </c>
      <c r="AA1480">
        <v>0.66</v>
      </c>
      <c r="AB1480">
        <v>21</v>
      </c>
      <c r="AC1480">
        <v>13</v>
      </c>
      <c r="AD1480">
        <v>8</v>
      </c>
      <c r="AE1480">
        <v>61.9</v>
      </c>
      <c r="AF1480">
        <v>11</v>
      </c>
      <c r="AG1480">
        <v>8</v>
      </c>
      <c r="AH1480">
        <v>5</v>
      </c>
      <c r="AI1480">
        <v>8</v>
      </c>
    </row>
    <row r="1481" spans="1:35" x14ac:dyDescent="0.2">
      <c r="A1481" s="102">
        <v>198</v>
      </c>
      <c r="B1481">
        <v>3116</v>
      </c>
      <c r="C1481" t="s">
        <v>1179</v>
      </c>
      <c r="D1481" t="s">
        <v>1055</v>
      </c>
      <c r="E1481">
        <v>1350</v>
      </c>
      <c r="F1481">
        <v>1380</v>
      </c>
      <c r="G1481">
        <v>700</v>
      </c>
      <c r="H1481" t="s">
        <v>1039</v>
      </c>
      <c r="I1481">
        <v>5991</v>
      </c>
      <c r="J1481" t="s">
        <v>911</v>
      </c>
      <c r="K1481" t="s">
        <v>1189</v>
      </c>
      <c r="L1481">
        <v>706</v>
      </c>
      <c r="M1481">
        <v>730</v>
      </c>
      <c r="N1481">
        <v>1300</v>
      </c>
      <c r="O1481" t="s">
        <v>1042</v>
      </c>
      <c r="P1481">
        <v>0.98950486721330799</v>
      </c>
      <c r="Q1481">
        <v>0.96237594278651495</v>
      </c>
      <c r="R1481">
        <v>1.5336121694074401E-3</v>
      </c>
      <c r="S1481">
        <v>7.6554692204230501E-2</v>
      </c>
      <c r="T1481">
        <v>1.8755390538194601</v>
      </c>
      <c r="U1481">
        <v>1.8755390538194601</v>
      </c>
      <c r="V1481">
        <v>1.5429325027159599</v>
      </c>
      <c r="W1481">
        <v>3.99</v>
      </c>
      <c r="X1481">
        <v>1.76</v>
      </c>
      <c r="Y1481">
        <v>270673</v>
      </c>
      <c r="Z1481">
        <v>15037</v>
      </c>
      <c r="AA1481">
        <v>0.82</v>
      </c>
      <c r="AB1481">
        <v>18</v>
      </c>
      <c r="AC1481">
        <v>11</v>
      </c>
      <c r="AD1481">
        <v>7</v>
      </c>
      <c r="AE1481">
        <v>61.11</v>
      </c>
      <c r="AF1481">
        <v>10</v>
      </c>
      <c r="AG1481">
        <v>10</v>
      </c>
      <c r="AH1481">
        <v>4</v>
      </c>
      <c r="AI1481">
        <v>4</v>
      </c>
    </row>
    <row r="1482" spans="1:35" x14ac:dyDescent="0.2">
      <c r="A1482" s="102">
        <v>1457</v>
      </c>
      <c r="B1482">
        <v>7180</v>
      </c>
      <c r="C1482" t="s">
        <v>908</v>
      </c>
      <c r="D1482" t="s">
        <v>1083</v>
      </c>
      <c r="E1482">
        <v>438</v>
      </c>
      <c r="F1482">
        <v>439</v>
      </c>
      <c r="G1482">
        <v>2400</v>
      </c>
      <c r="H1482" t="s">
        <v>1042</v>
      </c>
      <c r="I1482">
        <v>8385</v>
      </c>
      <c r="J1482" t="s">
        <v>754</v>
      </c>
      <c r="K1482" t="s">
        <v>1083</v>
      </c>
      <c r="L1482">
        <v>587</v>
      </c>
      <c r="M1482">
        <v>582</v>
      </c>
      <c r="N1482">
        <v>1800</v>
      </c>
      <c r="O1482" t="s">
        <v>1039</v>
      </c>
      <c r="P1482">
        <v>0.91502500032999401</v>
      </c>
      <c r="Q1482">
        <v>0.92908779754669202</v>
      </c>
      <c r="R1482">
        <v>7.4787831208834397E-3</v>
      </c>
      <c r="S1482">
        <v>2.5294390384456998E-3</v>
      </c>
      <c r="T1482">
        <v>-0.79730999131467495</v>
      </c>
      <c r="U1482">
        <v>0.79730999131467495</v>
      </c>
      <c r="V1482">
        <v>0.88245475251462102</v>
      </c>
      <c r="W1482">
        <v>-3.27</v>
      </c>
      <c r="X1482">
        <v>0.56999999999999995</v>
      </c>
      <c r="Y1482">
        <v>270514</v>
      </c>
      <c r="Z1482">
        <v>14238</v>
      </c>
      <c r="AA1482">
        <v>0.66</v>
      </c>
      <c r="AB1482">
        <v>19</v>
      </c>
      <c r="AC1482">
        <v>9</v>
      </c>
      <c r="AD1482">
        <v>10</v>
      </c>
      <c r="AE1482">
        <v>47.37</v>
      </c>
      <c r="AF1482">
        <v>13</v>
      </c>
      <c r="AG1482">
        <v>6</v>
      </c>
      <c r="AH1482">
        <v>1</v>
      </c>
      <c r="AI1482">
        <v>12</v>
      </c>
    </row>
    <row r="1483" spans="1:35" x14ac:dyDescent="0.2">
      <c r="A1483" s="102">
        <v>3873</v>
      </c>
      <c r="B1483">
        <v>2602</v>
      </c>
      <c r="C1483" t="s">
        <v>497</v>
      </c>
      <c r="D1483" t="s">
        <v>1065</v>
      </c>
      <c r="E1483">
        <v>3580</v>
      </c>
      <c r="F1483">
        <v>3590</v>
      </c>
      <c r="G1483">
        <v>300</v>
      </c>
      <c r="H1483" t="s">
        <v>1039</v>
      </c>
      <c r="I1483">
        <v>3880</v>
      </c>
      <c r="J1483" t="s">
        <v>986</v>
      </c>
      <c r="K1483" t="s">
        <v>1206</v>
      </c>
      <c r="L1483">
        <v>1477</v>
      </c>
      <c r="M1483">
        <v>1472</v>
      </c>
      <c r="N1483">
        <v>700</v>
      </c>
      <c r="O1483" t="s">
        <v>1042</v>
      </c>
      <c r="P1483">
        <v>0.696873527964879</v>
      </c>
      <c r="Q1483">
        <v>0.86916496877064398</v>
      </c>
      <c r="R1483">
        <v>0.45505946523302498</v>
      </c>
      <c r="S1483">
        <v>5.8181846848598701E-2</v>
      </c>
      <c r="T1483">
        <v>0.211028539205456</v>
      </c>
      <c r="U1483">
        <v>0.211028539205456</v>
      </c>
      <c r="V1483">
        <v>2.2679235064975298E-2</v>
      </c>
      <c r="W1483">
        <v>0.89</v>
      </c>
      <c r="X1483">
        <v>4.33</v>
      </c>
      <c r="Y1483">
        <v>270343</v>
      </c>
      <c r="Z1483">
        <v>13517</v>
      </c>
      <c r="AA1483">
        <v>0.78</v>
      </c>
      <c r="AB1483">
        <v>20</v>
      </c>
      <c r="AC1483">
        <v>12</v>
      </c>
      <c r="AD1483">
        <v>8</v>
      </c>
      <c r="AE1483">
        <v>60</v>
      </c>
      <c r="AF1483">
        <v>11</v>
      </c>
      <c r="AG1483">
        <v>11</v>
      </c>
      <c r="AH1483">
        <v>4</v>
      </c>
      <c r="AI1483">
        <v>5</v>
      </c>
    </row>
    <row r="1484" spans="1:35" x14ac:dyDescent="0.2">
      <c r="A1484" s="102">
        <v>4030</v>
      </c>
      <c r="B1484">
        <v>6481</v>
      </c>
      <c r="C1484" t="s">
        <v>1359</v>
      </c>
      <c r="D1484" t="s">
        <v>1051</v>
      </c>
      <c r="E1484">
        <v>2649</v>
      </c>
      <c r="F1484">
        <v>2688</v>
      </c>
      <c r="G1484">
        <v>400</v>
      </c>
      <c r="H1484" t="s">
        <v>1039</v>
      </c>
      <c r="I1484">
        <v>8425</v>
      </c>
      <c r="J1484" t="s">
        <v>1169</v>
      </c>
      <c r="K1484" t="s">
        <v>1045</v>
      </c>
      <c r="L1484">
        <v>2115</v>
      </c>
      <c r="M1484">
        <v>2116</v>
      </c>
      <c r="N1484">
        <v>500</v>
      </c>
      <c r="O1484" t="s">
        <v>1042</v>
      </c>
      <c r="P1484">
        <v>0.72166298651184302</v>
      </c>
      <c r="Q1484">
        <v>0.86386889355535601</v>
      </c>
      <c r="R1484">
        <v>0.409918354860906</v>
      </c>
      <c r="S1484">
        <v>3.0484874712891501E-2</v>
      </c>
      <c r="T1484">
        <v>2.05609892489122</v>
      </c>
      <c r="U1484">
        <v>2.05609892489122</v>
      </c>
      <c r="V1484">
        <v>2.0608759905035798</v>
      </c>
      <c r="W1484">
        <v>22.12</v>
      </c>
      <c r="X1484">
        <v>1.6</v>
      </c>
      <c r="Y1484">
        <v>270270</v>
      </c>
      <c r="Z1484">
        <v>15015</v>
      </c>
      <c r="AA1484">
        <v>0.76</v>
      </c>
      <c r="AB1484">
        <v>18</v>
      </c>
      <c r="AC1484">
        <v>11</v>
      </c>
      <c r="AD1484">
        <v>7</v>
      </c>
      <c r="AE1484">
        <v>61.11</v>
      </c>
      <c r="AF1484">
        <v>10</v>
      </c>
      <c r="AG1484">
        <v>9</v>
      </c>
      <c r="AH1484">
        <v>6</v>
      </c>
      <c r="AI1484">
        <v>3</v>
      </c>
    </row>
    <row r="1485" spans="1:35" x14ac:dyDescent="0.2">
      <c r="A1485" s="102">
        <v>4514</v>
      </c>
      <c r="B1485">
        <v>4919</v>
      </c>
      <c r="C1485" t="s">
        <v>613</v>
      </c>
      <c r="D1485" t="s">
        <v>1062</v>
      </c>
      <c r="E1485">
        <v>4860</v>
      </c>
      <c r="F1485">
        <v>4930</v>
      </c>
      <c r="G1485">
        <v>200</v>
      </c>
      <c r="H1485" t="s">
        <v>1042</v>
      </c>
      <c r="I1485">
        <v>9062</v>
      </c>
      <c r="J1485" t="s">
        <v>1004</v>
      </c>
      <c r="K1485" t="s">
        <v>1125</v>
      </c>
      <c r="L1485">
        <v>5110</v>
      </c>
      <c r="M1485">
        <v>5240</v>
      </c>
      <c r="N1485">
        <v>200</v>
      </c>
      <c r="O1485" t="s">
        <v>1039</v>
      </c>
      <c r="P1485">
        <v>0.87815473360572804</v>
      </c>
      <c r="Q1485">
        <v>0.84704381912982196</v>
      </c>
      <c r="R1485">
        <v>4.9863099181454498E-2</v>
      </c>
      <c r="S1485">
        <v>2.8902306252756699E-3</v>
      </c>
      <c r="T1485">
        <v>-1.5438186959582101</v>
      </c>
      <c r="U1485">
        <v>1.5438186959582101</v>
      </c>
      <c r="V1485">
        <v>1.2281784042100601</v>
      </c>
      <c r="W1485">
        <v>-6.8</v>
      </c>
      <c r="X1485">
        <v>5.92</v>
      </c>
      <c r="Y1485">
        <v>270120</v>
      </c>
      <c r="Z1485">
        <v>19294</v>
      </c>
      <c r="AA1485">
        <v>1.25</v>
      </c>
      <c r="AB1485">
        <v>14</v>
      </c>
      <c r="AC1485">
        <v>9</v>
      </c>
      <c r="AD1485">
        <v>5</v>
      </c>
      <c r="AE1485">
        <v>64.290000000000006</v>
      </c>
      <c r="AF1485">
        <v>9</v>
      </c>
      <c r="AG1485">
        <v>8</v>
      </c>
      <c r="AH1485">
        <v>5</v>
      </c>
      <c r="AI1485">
        <v>1</v>
      </c>
    </row>
    <row r="1486" spans="1:35" x14ac:dyDescent="0.2">
      <c r="A1486" s="102">
        <v>469</v>
      </c>
      <c r="B1486">
        <v>6981</v>
      </c>
      <c r="C1486" t="s">
        <v>1177</v>
      </c>
      <c r="D1486" t="s">
        <v>1044</v>
      </c>
      <c r="E1486">
        <v>6076</v>
      </c>
      <c r="F1486">
        <v>6051</v>
      </c>
      <c r="G1486">
        <v>100</v>
      </c>
      <c r="H1486" t="s">
        <v>1042</v>
      </c>
      <c r="I1486">
        <v>7729</v>
      </c>
      <c r="J1486" t="s">
        <v>491</v>
      </c>
      <c r="K1486" t="s">
        <v>1048</v>
      </c>
      <c r="L1486">
        <v>3485</v>
      </c>
      <c r="M1486">
        <v>3560</v>
      </c>
      <c r="N1486">
        <v>200</v>
      </c>
      <c r="O1486" t="s">
        <v>1039</v>
      </c>
      <c r="P1486">
        <v>0.97061898808244496</v>
      </c>
      <c r="Q1486">
        <v>0.95250347617424602</v>
      </c>
      <c r="R1486">
        <v>6.5407784146690406E-2</v>
      </c>
      <c r="S1486">
        <v>8.6057664499090802E-2</v>
      </c>
      <c r="T1486">
        <v>-0.21661020448955501</v>
      </c>
      <c r="U1486">
        <v>0.21661020448955501</v>
      </c>
      <c r="V1486">
        <v>0.50174079311768005</v>
      </c>
      <c r="W1486">
        <v>-1.31</v>
      </c>
      <c r="X1486">
        <v>17.670000000000002</v>
      </c>
      <c r="Y1486">
        <v>269894</v>
      </c>
      <c r="Z1486">
        <v>29988</v>
      </c>
      <c r="AA1486">
        <v>1.7</v>
      </c>
      <c r="AB1486">
        <v>9</v>
      </c>
      <c r="AC1486">
        <v>7</v>
      </c>
      <c r="AD1486">
        <v>2</v>
      </c>
      <c r="AE1486">
        <v>77.78</v>
      </c>
      <c r="AF1486">
        <v>11</v>
      </c>
      <c r="AG1486">
        <v>5</v>
      </c>
      <c r="AH1486">
        <v>1</v>
      </c>
      <c r="AI1486">
        <v>3</v>
      </c>
    </row>
    <row r="1487" spans="1:35" x14ac:dyDescent="0.2">
      <c r="A1487" s="102">
        <v>733</v>
      </c>
      <c r="B1487">
        <v>7164</v>
      </c>
      <c r="C1487" t="s">
        <v>1199</v>
      </c>
      <c r="D1487" t="s">
        <v>1045</v>
      </c>
      <c r="E1487">
        <v>3475</v>
      </c>
      <c r="F1487">
        <v>3440</v>
      </c>
      <c r="G1487">
        <v>300</v>
      </c>
      <c r="H1487" t="s">
        <v>1042</v>
      </c>
      <c r="I1487">
        <v>8905</v>
      </c>
      <c r="J1487" t="s">
        <v>1256</v>
      </c>
      <c r="K1487" t="s">
        <v>1059</v>
      </c>
      <c r="L1487">
        <v>1480</v>
      </c>
      <c r="M1487">
        <v>1524</v>
      </c>
      <c r="N1487">
        <v>700</v>
      </c>
      <c r="O1487" t="s">
        <v>1039</v>
      </c>
      <c r="P1487">
        <v>0.95325482367943803</v>
      </c>
      <c r="Q1487">
        <v>0.94485858527127897</v>
      </c>
      <c r="R1487">
        <v>9.6027276878757006E-2</v>
      </c>
      <c r="S1487">
        <v>4.6323533995928798E-2</v>
      </c>
      <c r="T1487">
        <v>-1.24980631415002</v>
      </c>
      <c r="U1487">
        <v>1.24980631415002</v>
      </c>
      <c r="V1487">
        <v>1.38902778418286</v>
      </c>
      <c r="W1487">
        <v>-7.85</v>
      </c>
      <c r="X1487">
        <v>3.37</v>
      </c>
      <c r="Y1487">
        <v>269886</v>
      </c>
      <c r="Z1487">
        <v>12852</v>
      </c>
      <c r="AA1487">
        <v>0.62</v>
      </c>
      <c r="AB1487">
        <v>21</v>
      </c>
      <c r="AC1487">
        <v>14</v>
      </c>
      <c r="AD1487">
        <v>7</v>
      </c>
      <c r="AE1487">
        <v>66.67</v>
      </c>
      <c r="AF1487">
        <v>11</v>
      </c>
      <c r="AG1487">
        <v>9</v>
      </c>
      <c r="AH1487">
        <v>5</v>
      </c>
      <c r="AI1487">
        <v>7</v>
      </c>
    </row>
    <row r="1488" spans="1:35" x14ac:dyDescent="0.2">
      <c r="A1488" s="102">
        <v>402</v>
      </c>
      <c r="B1488">
        <v>5991</v>
      </c>
      <c r="C1488" t="s">
        <v>911</v>
      </c>
      <c r="D1488" t="s">
        <v>1189</v>
      </c>
      <c r="E1488">
        <v>706</v>
      </c>
      <c r="F1488">
        <v>730</v>
      </c>
      <c r="G1488">
        <v>1300</v>
      </c>
      <c r="H1488" t="s">
        <v>1042</v>
      </c>
      <c r="I1488">
        <v>6448</v>
      </c>
      <c r="J1488" t="s">
        <v>397</v>
      </c>
      <c r="K1488" t="s">
        <v>1044</v>
      </c>
      <c r="L1488">
        <v>1859</v>
      </c>
      <c r="M1488">
        <v>1924</v>
      </c>
      <c r="N1488">
        <v>500</v>
      </c>
      <c r="O1488" t="s">
        <v>1039</v>
      </c>
      <c r="P1488">
        <v>0.94889594672567901</v>
      </c>
      <c r="Q1488">
        <v>0.95467900921575499</v>
      </c>
      <c r="R1488">
        <v>0.18932972952489799</v>
      </c>
      <c r="S1488">
        <v>6.4218621117121504E-3</v>
      </c>
      <c r="T1488">
        <v>-2.10043561477038</v>
      </c>
      <c r="U1488">
        <v>2.10043561477038</v>
      </c>
      <c r="V1488">
        <v>1.54982885704865</v>
      </c>
      <c r="W1488">
        <v>-8.61</v>
      </c>
      <c r="X1488">
        <v>1.35</v>
      </c>
      <c r="Y1488">
        <v>269755</v>
      </c>
      <c r="Z1488">
        <v>16860</v>
      </c>
      <c r="AA1488">
        <v>0.84</v>
      </c>
      <c r="AB1488">
        <v>16</v>
      </c>
      <c r="AC1488">
        <v>8</v>
      </c>
      <c r="AD1488">
        <v>8</v>
      </c>
      <c r="AE1488">
        <v>50</v>
      </c>
      <c r="AF1488">
        <v>12</v>
      </c>
      <c r="AG1488">
        <v>7</v>
      </c>
      <c r="AH1488">
        <v>3</v>
      </c>
      <c r="AI1488">
        <v>6</v>
      </c>
    </row>
    <row r="1489" spans="1:35" x14ac:dyDescent="0.2">
      <c r="A1489" s="102">
        <v>3740</v>
      </c>
      <c r="B1489">
        <v>5947</v>
      </c>
      <c r="C1489" t="s">
        <v>227</v>
      </c>
      <c r="D1489" t="s">
        <v>1189</v>
      </c>
      <c r="E1489">
        <v>8510</v>
      </c>
      <c r="F1489">
        <v>8800</v>
      </c>
      <c r="G1489">
        <v>100</v>
      </c>
      <c r="H1489" t="s">
        <v>1039</v>
      </c>
      <c r="I1489">
        <v>6406</v>
      </c>
      <c r="J1489" t="s">
        <v>1571</v>
      </c>
      <c r="K1489" t="s">
        <v>1051</v>
      </c>
      <c r="L1489">
        <v>1565</v>
      </c>
      <c r="M1489">
        <v>1587</v>
      </c>
      <c r="N1489">
        <v>600</v>
      </c>
      <c r="O1489" t="s">
        <v>1042</v>
      </c>
      <c r="P1489">
        <v>0.779711705695464</v>
      </c>
      <c r="Q1489">
        <v>0.87280201294118598</v>
      </c>
      <c r="R1489">
        <v>0.21559255679606801</v>
      </c>
      <c r="S1489">
        <v>6.6606406984583505E-2</v>
      </c>
      <c r="T1489">
        <v>1.3046201592957101</v>
      </c>
      <c r="U1489">
        <v>1.3046201592957101</v>
      </c>
      <c r="V1489">
        <v>0.83986923587180595</v>
      </c>
      <c r="W1489">
        <v>9.3800000000000008</v>
      </c>
      <c r="X1489">
        <v>8.1999999999999993</v>
      </c>
      <c r="Y1489">
        <v>269724</v>
      </c>
      <c r="Z1489">
        <v>12844</v>
      </c>
      <c r="AA1489">
        <v>0.66</v>
      </c>
      <c r="AB1489">
        <v>21</v>
      </c>
      <c r="AC1489">
        <v>13</v>
      </c>
      <c r="AD1489">
        <v>8</v>
      </c>
      <c r="AE1489">
        <v>61.9</v>
      </c>
      <c r="AF1489">
        <v>11</v>
      </c>
      <c r="AG1489">
        <v>10</v>
      </c>
      <c r="AH1489">
        <v>6</v>
      </c>
      <c r="AI1489">
        <v>5</v>
      </c>
    </row>
    <row r="1490" spans="1:35" x14ac:dyDescent="0.2">
      <c r="A1490" s="102">
        <v>3666</v>
      </c>
      <c r="B1490">
        <v>7575</v>
      </c>
      <c r="C1490" t="s">
        <v>1303</v>
      </c>
      <c r="D1490" t="s">
        <v>1046</v>
      </c>
      <c r="E1490">
        <v>1298</v>
      </c>
      <c r="F1490">
        <v>1304</v>
      </c>
      <c r="G1490">
        <v>600</v>
      </c>
      <c r="H1490" t="s">
        <v>1042</v>
      </c>
      <c r="I1490">
        <v>9749</v>
      </c>
      <c r="J1490" t="s">
        <v>1780</v>
      </c>
      <c r="K1490" t="s">
        <v>1041</v>
      </c>
      <c r="L1490">
        <v>3925</v>
      </c>
      <c r="M1490">
        <v>3920</v>
      </c>
      <c r="N1490">
        <v>200</v>
      </c>
      <c r="O1490" t="s">
        <v>1039</v>
      </c>
      <c r="P1490">
        <v>0.72191411063779898</v>
      </c>
      <c r="Q1490">
        <v>0.87494770266261201</v>
      </c>
      <c r="R1490">
        <v>0.33144177838004601</v>
      </c>
      <c r="S1490">
        <v>6.1824702564707797E-2</v>
      </c>
      <c r="T1490">
        <v>-0.48752861253583402</v>
      </c>
      <c r="U1490">
        <v>0.48752861253583402</v>
      </c>
      <c r="V1490">
        <v>0.64097258091897702</v>
      </c>
      <c r="W1490">
        <v>-3.71</v>
      </c>
      <c r="X1490">
        <v>0.2</v>
      </c>
      <c r="Y1490">
        <v>269682</v>
      </c>
      <c r="Z1490">
        <v>13484</v>
      </c>
      <c r="AA1490">
        <v>0.64</v>
      </c>
      <c r="AB1490">
        <v>20</v>
      </c>
      <c r="AC1490">
        <v>11</v>
      </c>
      <c r="AD1490">
        <v>9</v>
      </c>
      <c r="AE1490">
        <v>55</v>
      </c>
      <c r="AF1490">
        <v>9</v>
      </c>
      <c r="AG1490">
        <v>10</v>
      </c>
      <c r="AH1490">
        <v>8</v>
      </c>
      <c r="AI1490">
        <v>2</v>
      </c>
    </row>
    <row r="1491" spans="1:35" x14ac:dyDescent="0.2">
      <c r="A1491" s="102">
        <v>3619</v>
      </c>
      <c r="B1491">
        <v>3632</v>
      </c>
      <c r="C1491" t="s">
        <v>1764</v>
      </c>
      <c r="D1491" t="s">
        <v>1041</v>
      </c>
      <c r="E1491">
        <v>435</v>
      </c>
      <c r="F1491">
        <v>439</v>
      </c>
      <c r="G1491">
        <v>1700</v>
      </c>
      <c r="H1491" t="s">
        <v>1042</v>
      </c>
      <c r="I1491">
        <v>9602</v>
      </c>
      <c r="J1491" t="s">
        <v>1786</v>
      </c>
      <c r="K1491" t="s">
        <v>1041</v>
      </c>
      <c r="L1491">
        <v>3600</v>
      </c>
      <c r="M1491">
        <v>3695</v>
      </c>
      <c r="N1491">
        <v>200</v>
      </c>
      <c r="O1491" t="s">
        <v>1039</v>
      </c>
      <c r="P1491">
        <v>0.83957362727500195</v>
      </c>
      <c r="Q1491">
        <v>0.87617024736924398</v>
      </c>
      <c r="R1491">
        <v>0.13803409190993499</v>
      </c>
      <c r="S1491">
        <v>3.25000532622911E-2</v>
      </c>
      <c r="T1491">
        <v>-3.042934701306E-2</v>
      </c>
      <c r="U1491">
        <v>3.042934701306E-2</v>
      </c>
      <c r="V1491">
        <v>0.381589038445732</v>
      </c>
      <c r="W1491">
        <v>-0.13</v>
      </c>
      <c r="X1491">
        <v>0.99</v>
      </c>
      <c r="Y1491">
        <v>269575</v>
      </c>
      <c r="Z1491">
        <v>16848</v>
      </c>
      <c r="AA1491">
        <v>0.9</v>
      </c>
      <c r="AB1491">
        <v>16</v>
      </c>
      <c r="AC1491">
        <v>9</v>
      </c>
      <c r="AD1491">
        <v>7</v>
      </c>
      <c r="AE1491">
        <v>56.25</v>
      </c>
      <c r="AF1491">
        <v>10</v>
      </c>
      <c r="AG1491">
        <v>8</v>
      </c>
      <c r="AH1491">
        <v>5</v>
      </c>
      <c r="AI1491">
        <v>3</v>
      </c>
    </row>
    <row r="1492" spans="1:35" x14ac:dyDescent="0.2">
      <c r="A1492" s="102">
        <v>2227</v>
      </c>
      <c r="B1492">
        <v>3101</v>
      </c>
      <c r="C1492" t="s">
        <v>1268</v>
      </c>
      <c r="D1492" t="s">
        <v>1262</v>
      </c>
      <c r="E1492">
        <v>1276</v>
      </c>
      <c r="F1492">
        <v>1384</v>
      </c>
      <c r="G1492">
        <v>700</v>
      </c>
      <c r="H1492" t="s">
        <v>1039</v>
      </c>
      <c r="I1492">
        <v>9787</v>
      </c>
      <c r="J1492" t="s">
        <v>1366</v>
      </c>
      <c r="K1492" t="s">
        <v>1052</v>
      </c>
      <c r="L1492">
        <v>3160</v>
      </c>
      <c r="M1492">
        <v>3190</v>
      </c>
      <c r="N1492">
        <v>300</v>
      </c>
      <c r="O1492" t="s">
        <v>1042</v>
      </c>
      <c r="P1492">
        <v>0.83634322593100097</v>
      </c>
      <c r="Q1492">
        <v>0.91220321047460395</v>
      </c>
      <c r="R1492">
        <v>0.319160002409766</v>
      </c>
      <c r="S1492">
        <v>1.4303914094405699E-2</v>
      </c>
      <c r="T1492">
        <v>1.6535725347184</v>
      </c>
      <c r="U1492">
        <v>1.6535725347184</v>
      </c>
      <c r="V1492">
        <v>0.52912071840726305</v>
      </c>
      <c r="W1492">
        <v>9.82</v>
      </c>
      <c r="X1492">
        <v>1.23</v>
      </c>
      <c r="Y1492">
        <v>268994</v>
      </c>
      <c r="Z1492">
        <v>14158</v>
      </c>
      <c r="AA1492">
        <v>0.72</v>
      </c>
      <c r="AB1492">
        <v>19</v>
      </c>
      <c r="AC1492">
        <v>12</v>
      </c>
      <c r="AD1492">
        <v>7</v>
      </c>
      <c r="AE1492">
        <v>63.16</v>
      </c>
      <c r="AF1492">
        <v>11</v>
      </c>
      <c r="AG1492">
        <v>9</v>
      </c>
      <c r="AH1492">
        <v>4</v>
      </c>
      <c r="AI1492">
        <v>6</v>
      </c>
    </row>
    <row r="1493" spans="1:35" x14ac:dyDescent="0.2">
      <c r="A1493" s="102">
        <v>3912</v>
      </c>
      <c r="B1493">
        <v>3038</v>
      </c>
      <c r="C1493" t="s">
        <v>912</v>
      </c>
      <c r="D1493" t="s">
        <v>1046</v>
      </c>
      <c r="E1493">
        <v>5300</v>
      </c>
      <c r="F1493">
        <v>5160</v>
      </c>
      <c r="G1493">
        <v>200</v>
      </c>
      <c r="H1493" t="s">
        <v>1039</v>
      </c>
      <c r="I1493">
        <v>7532</v>
      </c>
      <c r="J1493" t="s">
        <v>1409</v>
      </c>
      <c r="K1493" t="s">
        <v>1063</v>
      </c>
      <c r="L1493">
        <v>2053</v>
      </c>
      <c r="M1493">
        <v>2034</v>
      </c>
      <c r="N1493">
        <v>500</v>
      </c>
      <c r="O1493" t="s">
        <v>1042</v>
      </c>
      <c r="P1493">
        <v>0.85408056036001401</v>
      </c>
      <c r="Q1493">
        <v>0.86792269945399703</v>
      </c>
      <c r="R1493">
        <v>0.23600519536157299</v>
      </c>
      <c r="S1493">
        <v>7.4575267634038496E-3</v>
      </c>
      <c r="T1493">
        <v>1.2626726986599499</v>
      </c>
      <c r="U1493">
        <v>1.2626726986599499</v>
      </c>
      <c r="V1493">
        <v>1.07861008824538</v>
      </c>
      <c r="W1493">
        <v>8.5500000000000007</v>
      </c>
      <c r="X1493">
        <v>1.45</v>
      </c>
      <c r="Y1493">
        <v>268801</v>
      </c>
      <c r="Z1493">
        <v>10338</v>
      </c>
      <c r="AA1493">
        <v>0.55000000000000004</v>
      </c>
      <c r="AB1493">
        <v>26</v>
      </c>
      <c r="AC1493">
        <v>16</v>
      </c>
      <c r="AD1493">
        <v>10</v>
      </c>
      <c r="AE1493">
        <v>61.54</v>
      </c>
      <c r="AF1493">
        <v>10</v>
      </c>
      <c r="AG1493">
        <v>10</v>
      </c>
      <c r="AH1493">
        <v>8</v>
      </c>
      <c r="AI1493">
        <v>8</v>
      </c>
    </row>
    <row r="1494" spans="1:35" x14ac:dyDescent="0.2">
      <c r="A1494" s="102">
        <v>3018</v>
      </c>
      <c r="B1494">
        <v>8795</v>
      </c>
      <c r="C1494" t="s">
        <v>1241</v>
      </c>
      <c r="D1494" t="s">
        <v>1171</v>
      </c>
      <c r="E1494">
        <v>885</v>
      </c>
      <c r="F1494">
        <v>909</v>
      </c>
      <c r="G1494">
        <v>1200</v>
      </c>
      <c r="H1494" t="s">
        <v>1042</v>
      </c>
      <c r="I1494">
        <v>8905</v>
      </c>
      <c r="J1494" t="s">
        <v>1256</v>
      </c>
      <c r="K1494" t="s">
        <v>1059</v>
      </c>
      <c r="L1494">
        <v>1480</v>
      </c>
      <c r="M1494">
        <v>1524</v>
      </c>
      <c r="N1494">
        <v>700</v>
      </c>
      <c r="O1494" t="s">
        <v>1039</v>
      </c>
      <c r="P1494">
        <v>0.91593650613272504</v>
      </c>
      <c r="Q1494">
        <v>0.89325384729104995</v>
      </c>
      <c r="R1494">
        <v>0.33692224342778698</v>
      </c>
      <c r="S1494" s="15">
        <v>5.52581729906685E-2</v>
      </c>
      <c r="T1494">
        <v>-1.4954065779185599</v>
      </c>
      <c r="U1494">
        <v>1.4954065779185599</v>
      </c>
      <c r="V1494">
        <v>1.0742816622573601</v>
      </c>
      <c r="W1494">
        <v>-9.9</v>
      </c>
      <c r="X1494">
        <v>2.25</v>
      </c>
      <c r="Y1494">
        <v>268616</v>
      </c>
      <c r="Z1494">
        <v>11679</v>
      </c>
      <c r="AA1494">
        <v>0.51</v>
      </c>
      <c r="AB1494">
        <v>23</v>
      </c>
      <c r="AC1494">
        <v>13</v>
      </c>
      <c r="AD1494">
        <v>10</v>
      </c>
      <c r="AE1494">
        <v>56.52</v>
      </c>
      <c r="AF1494">
        <v>11</v>
      </c>
      <c r="AG1494">
        <v>9</v>
      </c>
      <c r="AH1494">
        <v>7</v>
      </c>
      <c r="AI1494">
        <v>7</v>
      </c>
    </row>
    <row r="1495" spans="1:35" x14ac:dyDescent="0.2">
      <c r="A1495" s="102">
        <v>2454</v>
      </c>
      <c r="B1495">
        <v>1332</v>
      </c>
      <c r="C1495" t="s">
        <v>1358</v>
      </c>
      <c r="D1495" t="s">
        <v>1123</v>
      </c>
      <c r="E1495">
        <v>475</v>
      </c>
      <c r="F1495">
        <v>479</v>
      </c>
      <c r="G1495">
        <v>2200</v>
      </c>
      <c r="H1495" t="s">
        <v>1042</v>
      </c>
      <c r="I1495">
        <v>1812</v>
      </c>
      <c r="J1495" t="s">
        <v>1107</v>
      </c>
      <c r="K1495" t="s">
        <v>1049</v>
      </c>
      <c r="L1495">
        <v>1150</v>
      </c>
      <c r="M1495">
        <v>1167</v>
      </c>
      <c r="N1495">
        <v>900</v>
      </c>
      <c r="O1495" t="s">
        <v>1039</v>
      </c>
      <c r="P1495">
        <v>0.923979092346219</v>
      </c>
      <c r="Q1495">
        <v>0.90721208253923802</v>
      </c>
      <c r="R1495">
        <v>0.228089084510254</v>
      </c>
      <c r="S1495">
        <v>1.3887349680768501E-2</v>
      </c>
      <c r="T1495">
        <v>-1.4178053150932599</v>
      </c>
      <c r="U1495">
        <v>1.4178053150932599</v>
      </c>
      <c r="V1495">
        <v>1.4735838707943001</v>
      </c>
      <c r="W1495">
        <v>-6.94</v>
      </c>
      <c r="X1495">
        <v>0.33</v>
      </c>
      <c r="Y1495">
        <v>268566</v>
      </c>
      <c r="Z1495">
        <v>12208</v>
      </c>
      <c r="AA1495">
        <v>0.59</v>
      </c>
      <c r="AB1495">
        <v>22</v>
      </c>
      <c r="AC1495">
        <v>12</v>
      </c>
      <c r="AD1495">
        <v>10</v>
      </c>
      <c r="AE1495">
        <v>54.55</v>
      </c>
      <c r="AF1495">
        <v>11</v>
      </c>
      <c r="AG1495">
        <v>10</v>
      </c>
      <c r="AH1495">
        <v>7</v>
      </c>
      <c r="AI1495">
        <v>5</v>
      </c>
    </row>
    <row r="1496" spans="1:35" x14ac:dyDescent="0.2">
      <c r="A1496" s="102">
        <v>451</v>
      </c>
      <c r="B1496">
        <v>3407</v>
      </c>
      <c r="C1496" t="s">
        <v>1132</v>
      </c>
      <c r="D1496" t="s">
        <v>1062</v>
      </c>
      <c r="E1496">
        <v>756</v>
      </c>
      <c r="F1496">
        <v>766.6</v>
      </c>
      <c r="G1496">
        <v>1400</v>
      </c>
      <c r="H1496" t="s">
        <v>1042</v>
      </c>
      <c r="I1496">
        <v>4917</v>
      </c>
      <c r="J1496" t="s">
        <v>1307</v>
      </c>
      <c r="K1496" t="s">
        <v>1062</v>
      </c>
      <c r="L1496">
        <v>2068</v>
      </c>
      <c r="M1496">
        <v>2129</v>
      </c>
      <c r="N1496">
        <v>500</v>
      </c>
      <c r="O1496" t="s">
        <v>1039</v>
      </c>
      <c r="P1496">
        <v>0.95385890983462196</v>
      </c>
      <c r="Q1496">
        <v>0.95279789088203903</v>
      </c>
      <c r="R1496">
        <v>5.1900574829686297E-2</v>
      </c>
      <c r="S1496">
        <v>4.4783816719705999E-3</v>
      </c>
      <c r="T1496">
        <v>-0.50316480249324402</v>
      </c>
      <c r="U1496">
        <v>0.50316480249324402</v>
      </c>
      <c r="V1496">
        <v>0.32798239007614599</v>
      </c>
      <c r="W1496">
        <v>-4.38</v>
      </c>
      <c r="X1496">
        <v>0.82</v>
      </c>
      <c r="Y1496">
        <v>268538</v>
      </c>
      <c r="Z1496">
        <v>13427</v>
      </c>
      <c r="AA1496">
        <v>0.65</v>
      </c>
      <c r="AB1496">
        <v>20</v>
      </c>
      <c r="AC1496">
        <v>10</v>
      </c>
      <c r="AD1496">
        <v>10</v>
      </c>
      <c r="AE1496">
        <v>50</v>
      </c>
      <c r="AF1496">
        <v>11</v>
      </c>
      <c r="AG1496">
        <v>8</v>
      </c>
      <c r="AH1496">
        <v>4</v>
      </c>
      <c r="AI1496">
        <v>8</v>
      </c>
    </row>
    <row r="1497" spans="1:35" x14ac:dyDescent="0.2">
      <c r="A1497" s="102">
        <v>50</v>
      </c>
      <c r="B1497">
        <v>5201</v>
      </c>
      <c r="C1497" t="s">
        <v>1344</v>
      </c>
      <c r="D1497" t="s">
        <v>1038</v>
      </c>
      <c r="E1497">
        <v>2720</v>
      </c>
      <c r="F1497">
        <v>2750</v>
      </c>
      <c r="G1497">
        <v>400</v>
      </c>
      <c r="H1497" t="s">
        <v>1039</v>
      </c>
      <c r="I1497">
        <v>7278</v>
      </c>
      <c r="J1497" t="s">
        <v>42</v>
      </c>
      <c r="K1497" t="s">
        <v>1055</v>
      </c>
      <c r="L1497">
        <v>1680</v>
      </c>
      <c r="M1497">
        <v>1693</v>
      </c>
      <c r="N1497">
        <v>600</v>
      </c>
      <c r="O1497" t="s">
        <v>1042</v>
      </c>
      <c r="P1497">
        <v>0.98451614160685696</v>
      </c>
      <c r="Q1497">
        <v>0.973532153120929</v>
      </c>
      <c r="R1497">
        <v>4.3847184395937502E-2</v>
      </c>
      <c r="S1497">
        <v>5.6964358557602103E-2</v>
      </c>
      <c r="T1497">
        <v>0.183570288307039</v>
      </c>
      <c r="U1497">
        <v>0.183570288307039</v>
      </c>
      <c r="V1497">
        <v>0.16199828412382</v>
      </c>
      <c r="W1497">
        <v>0.7</v>
      </c>
      <c r="X1497">
        <v>7.65</v>
      </c>
      <c r="Y1497">
        <v>268211</v>
      </c>
      <c r="Z1497">
        <v>22351</v>
      </c>
      <c r="AA1497">
        <v>1.31</v>
      </c>
      <c r="AB1497">
        <v>12</v>
      </c>
      <c r="AC1497">
        <v>9</v>
      </c>
      <c r="AD1497">
        <v>3</v>
      </c>
      <c r="AE1497">
        <v>75</v>
      </c>
      <c r="AF1497">
        <v>12</v>
      </c>
      <c r="AG1497">
        <v>6</v>
      </c>
      <c r="AH1497">
        <v>0</v>
      </c>
      <c r="AI1497">
        <v>6</v>
      </c>
    </row>
    <row r="1498" spans="1:35" x14ac:dyDescent="0.2">
      <c r="A1498" s="102">
        <v>3611</v>
      </c>
      <c r="B1498">
        <v>1941</v>
      </c>
      <c r="C1498" t="s">
        <v>1339</v>
      </c>
      <c r="D1498" t="s">
        <v>1049</v>
      </c>
      <c r="E1498">
        <v>2200</v>
      </c>
      <c r="F1498">
        <v>2220</v>
      </c>
      <c r="G1498">
        <v>400</v>
      </c>
      <c r="H1498" t="s">
        <v>1039</v>
      </c>
      <c r="I1498">
        <v>1963</v>
      </c>
      <c r="J1498" t="s">
        <v>1234</v>
      </c>
      <c r="K1498" t="s">
        <v>1049</v>
      </c>
      <c r="L1498">
        <v>1033</v>
      </c>
      <c r="M1498">
        <v>1065</v>
      </c>
      <c r="N1498">
        <v>800</v>
      </c>
      <c r="O1498" t="s">
        <v>1042</v>
      </c>
      <c r="P1498">
        <v>0.82495856222280395</v>
      </c>
      <c r="Q1498">
        <v>0.87651467504120095</v>
      </c>
      <c r="R1498">
        <v>0.195037358743686</v>
      </c>
      <c r="S1498">
        <v>1.6393723949196099E-2</v>
      </c>
      <c r="T1498">
        <v>0.30043730987395101</v>
      </c>
      <c r="U1498">
        <v>0.30043730987395101</v>
      </c>
      <c r="V1498">
        <v>0.40324424604667602</v>
      </c>
      <c r="W1498">
        <v>5.48</v>
      </c>
      <c r="X1498">
        <v>4.05</v>
      </c>
      <c r="Y1498">
        <v>268133</v>
      </c>
      <c r="Z1498">
        <v>9246</v>
      </c>
      <c r="AA1498">
        <v>0.49</v>
      </c>
      <c r="AB1498">
        <v>29</v>
      </c>
      <c r="AC1498">
        <v>15</v>
      </c>
      <c r="AD1498">
        <v>14</v>
      </c>
      <c r="AE1498">
        <v>51.72</v>
      </c>
      <c r="AF1498">
        <v>10</v>
      </c>
      <c r="AG1498">
        <v>13</v>
      </c>
      <c r="AH1498">
        <v>10</v>
      </c>
      <c r="AI1498">
        <v>6</v>
      </c>
    </row>
    <row r="1499" spans="1:35" x14ac:dyDescent="0.2">
      <c r="A1499" s="102">
        <v>1594</v>
      </c>
      <c r="B1499">
        <v>4204</v>
      </c>
      <c r="C1499" t="s">
        <v>226</v>
      </c>
      <c r="D1499" t="s">
        <v>1062</v>
      </c>
      <c r="E1499">
        <v>1408</v>
      </c>
      <c r="F1499">
        <v>1438</v>
      </c>
      <c r="G1499">
        <v>700</v>
      </c>
      <c r="H1499" t="s">
        <v>1042</v>
      </c>
      <c r="I1499">
        <v>6501</v>
      </c>
      <c r="J1499" t="s">
        <v>1178</v>
      </c>
      <c r="K1499" t="s">
        <v>1044</v>
      </c>
      <c r="L1499">
        <v>3234</v>
      </c>
      <c r="M1499">
        <v>3268</v>
      </c>
      <c r="N1499">
        <v>300</v>
      </c>
      <c r="O1499" t="s">
        <v>1039</v>
      </c>
      <c r="P1499">
        <v>0.97006231052272496</v>
      </c>
      <c r="Q1499">
        <v>0.92605176196736805</v>
      </c>
      <c r="R1499">
        <v>1.4221611450509499E-3</v>
      </c>
      <c r="S1499">
        <v>5.8609245875875099E-2</v>
      </c>
      <c r="T1499">
        <v>-1.6526264071627501E-2</v>
      </c>
      <c r="U1499">
        <v>1.6526264071627501E-2</v>
      </c>
      <c r="V1499">
        <v>0.99808207011407302</v>
      </c>
      <c r="W1499">
        <v>-0.06</v>
      </c>
      <c r="X1499">
        <v>2.67</v>
      </c>
      <c r="Y1499">
        <v>268107</v>
      </c>
      <c r="Z1499">
        <v>15771</v>
      </c>
      <c r="AA1499">
        <v>0.91</v>
      </c>
      <c r="AB1499">
        <v>17</v>
      </c>
      <c r="AC1499">
        <v>13</v>
      </c>
      <c r="AD1499">
        <v>4</v>
      </c>
      <c r="AE1499">
        <v>76.47</v>
      </c>
      <c r="AF1499">
        <v>13</v>
      </c>
      <c r="AG1499">
        <v>8</v>
      </c>
      <c r="AH1499">
        <v>2</v>
      </c>
      <c r="AI1499">
        <v>7</v>
      </c>
    </row>
    <row r="1500" spans="1:35" x14ac:dyDescent="0.2">
      <c r="A1500" s="102">
        <v>3604</v>
      </c>
      <c r="B1500">
        <v>1808</v>
      </c>
      <c r="C1500" t="s">
        <v>512</v>
      </c>
      <c r="D1500" t="s">
        <v>1049</v>
      </c>
      <c r="E1500">
        <v>1197</v>
      </c>
      <c r="F1500">
        <v>1208</v>
      </c>
      <c r="G1500">
        <v>800</v>
      </c>
      <c r="H1500" t="s">
        <v>1042</v>
      </c>
      <c r="I1500">
        <v>6460</v>
      </c>
      <c r="J1500" t="s">
        <v>1263</v>
      </c>
      <c r="K1500" t="s">
        <v>1051</v>
      </c>
      <c r="L1500">
        <v>1336</v>
      </c>
      <c r="M1500">
        <v>1381</v>
      </c>
      <c r="N1500">
        <v>700</v>
      </c>
      <c r="O1500" t="s">
        <v>1039</v>
      </c>
      <c r="P1500">
        <v>0.90585675376278696</v>
      </c>
      <c r="Q1500">
        <v>0.87661504433590398</v>
      </c>
      <c r="R1500">
        <v>0.159812503259432</v>
      </c>
      <c r="S1500">
        <v>8.4513300510822897E-2</v>
      </c>
      <c r="T1500">
        <v>-0.81638936320241895</v>
      </c>
      <c r="U1500">
        <v>0.81638936320241895</v>
      </c>
      <c r="V1500">
        <v>0.412180683202863</v>
      </c>
      <c r="W1500">
        <v>-3.86</v>
      </c>
      <c r="X1500">
        <v>0.03</v>
      </c>
      <c r="Y1500">
        <v>268052</v>
      </c>
      <c r="Z1500">
        <v>13403</v>
      </c>
      <c r="AA1500">
        <v>0.64</v>
      </c>
      <c r="AB1500">
        <v>20</v>
      </c>
      <c r="AC1500">
        <v>12</v>
      </c>
      <c r="AD1500">
        <v>8</v>
      </c>
      <c r="AE1500">
        <v>60</v>
      </c>
      <c r="AF1500">
        <v>12</v>
      </c>
      <c r="AG1500">
        <v>10</v>
      </c>
      <c r="AH1500">
        <v>7</v>
      </c>
      <c r="AI1500">
        <v>3</v>
      </c>
    </row>
    <row r="1501" spans="1:35" x14ac:dyDescent="0.2">
      <c r="A1501" s="102">
        <v>3867</v>
      </c>
      <c r="B1501">
        <v>2587</v>
      </c>
      <c r="C1501" t="s">
        <v>1438</v>
      </c>
      <c r="D1501" t="s">
        <v>1065</v>
      </c>
      <c r="E1501">
        <v>4135</v>
      </c>
      <c r="F1501">
        <v>4285</v>
      </c>
      <c r="G1501">
        <v>200</v>
      </c>
      <c r="H1501" t="s">
        <v>1039</v>
      </c>
      <c r="I1501">
        <v>6136</v>
      </c>
      <c r="J1501" t="s">
        <v>1672</v>
      </c>
      <c r="K1501" t="s">
        <v>1051</v>
      </c>
      <c r="L1501">
        <v>1436</v>
      </c>
      <c r="M1501">
        <v>1462</v>
      </c>
      <c r="N1501">
        <v>600</v>
      </c>
      <c r="O1501" t="s">
        <v>1042</v>
      </c>
      <c r="P1501">
        <v>0.80696977065437703</v>
      </c>
      <c r="Q1501">
        <v>0.86930577840612799</v>
      </c>
      <c r="R1501">
        <v>8.1463455768090706E-2</v>
      </c>
      <c r="S1501">
        <v>5.56272961429081E-4</v>
      </c>
      <c r="T1501">
        <v>0.57385416483954499</v>
      </c>
      <c r="U1501">
        <v>0.57385416483954499</v>
      </c>
      <c r="V1501">
        <v>0.199592694320194</v>
      </c>
      <c r="W1501">
        <v>5.82</v>
      </c>
      <c r="X1501">
        <v>2.36</v>
      </c>
      <c r="Y1501">
        <v>267876</v>
      </c>
      <c r="Z1501">
        <v>14099</v>
      </c>
      <c r="AA1501">
        <v>0.75</v>
      </c>
      <c r="AB1501">
        <v>19</v>
      </c>
      <c r="AC1501">
        <v>12</v>
      </c>
      <c r="AD1501">
        <v>7</v>
      </c>
      <c r="AE1501">
        <v>63.16</v>
      </c>
      <c r="AF1501">
        <v>10</v>
      </c>
      <c r="AG1501">
        <v>10</v>
      </c>
      <c r="AH1501">
        <v>4</v>
      </c>
      <c r="AI1501">
        <v>5</v>
      </c>
    </row>
    <row r="1502" spans="1:35" x14ac:dyDescent="0.2">
      <c r="A1502" s="102">
        <v>2927</v>
      </c>
      <c r="B1502">
        <v>4061</v>
      </c>
      <c r="C1502" t="s">
        <v>1224</v>
      </c>
      <c r="D1502" t="s">
        <v>1062</v>
      </c>
      <c r="E1502">
        <v>2685</v>
      </c>
      <c r="F1502">
        <v>2677</v>
      </c>
      <c r="G1502">
        <v>300</v>
      </c>
      <c r="H1502" t="s">
        <v>1039</v>
      </c>
      <c r="I1502">
        <v>8309</v>
      </c>
      <c r="J1502" t="s">
        <v>736</v>
      </c>
      <c r="K1502" t="s">
        <v>1083</v>
      </c>
      <c r="L1502">
        <v>3050</v>
      </c>
      <c r="M1502">
        <v>3058</v>
      </c>
      <c r="N1502">
        <v>300</v>
      </c>
      <c r="O1502" t="s">
        <v>1042</v>
      </c>
      <c r="P1502">
        <v>0.76179477909565896</v>
      </c>
      <c r="Q1502">
        <v>0.89530133893862396</v>
      </c>
      <c r="R1502">
        <v>0.47356090001526902</v>
      </c>
      <c r="S1502">
        <v>9.6160304876899902E-2</v>
      </c>
      <c r="T1502">
        <v>1.7952224330548201</v>
      </c>
      <c r="U1502">
        <v>1.7952224330548201</v>
      </c>
      <c r="V1502">
        <v>1.6137930638148701</v>
      </c>
      <c r="W1502">
        <v>12.02</v>
      </c>
      <c r="X1502">
        <v>12.46</v>
      </c>
      <c r="Y1502">
        <v>267644</v>
      </c>
      <c r="Z1502">
        <v>53529</v>
      </c>
      <c r="AA1502">
        <v>2.78</v>
      </c>
      <c r="AB1502">
        <v>5</v>
      </c>
      <c r="AC1502">
        <v>3</v>
      </c>
      <c r="AD1502">
        <v>2</v>
      </c>
      <c r="AE1502">
        <v>60</v>
      </c>
      <c r="AF1502">
        <v>10</v>
      </c>
      <c r="AG1502">
        <v>2</v>
      </c>
      <c r="AH1502">
        <v>1</v>
      </c>
      <c r="AI1502">
        <v>2</v>
      </c>
    </row>
    <row r="1503" spans="1:35" x14ac:dyDescent="0.2">
      <c r="A1503" s="102">
        <v>845</v>
      </c>
      <c r="B1503">
        <v>5471</v>
      </c>
      <c r="C1503" t="s">
        <v>1209</v>
      </c>
      <c r="D1503" t="s">
        <v>1081</v>
      </c>
      <c r="E1503">
        <v>3585</v>
      </c>
      <c r="F1503">
        <v>3635</v>
      </c>
      <c r="G1503">
        <v>300</v>
      </c>
      <c r="H1503" t="s">
        <v>1039</v>
      </c>
      <c r="I1503">
        <v>7272</v>
      </c>
      <c r="J1503" t="s">
        <v>1196</v>
      </c>
      <c r="K1503" t="s">
        <v>1055</v>
      </c>
      <c r="L1503">
        <v>1418</v>
      </c>
      <c r="M1503">
        <v>1442</v>
      </c>
      <c r="N1503">
        <v>800</v>
      </c>
      <c r="O1503" t="s">
        <v>1042</v>
      </c>
      <c r="P1503">
        <v>0.93030174752514905</v>
      </c>
      <c r="Q1503">
        <v>0.94205633861743199</v>
      </c>
      <c r="R1503">
        <v>0.32182278450365298</v>
      </c>
      <c r="S1503" s="15">
        <v>8.2311929925695804E-2</v>
      </c>
      <c r="T1503">
        <v>0.512347726591867</v>
      </c>
      <c r="U1503">
        <v>0.512347726591867</v>
      </c>
      <c r="V1503">
        <v>0.84278075884298798</v>
      </c>
      <c r="W1503">
        <v>4.92</v>
      </c>
      <c r="X1503">
        <v>5.79</v>
      </c>
      <c r="Y1503">
        <v>267315</v>
      </c>
      <c r="Z1503">
        <v>13366</v>
      </c>
      <c r="AA1503">
        <v>0.72</v>
      </c>
      <c r="AB1503">
        <v>20</v>
      </c>
      <c r="AC1503">
        <v>15</v>
      </c>
      <c r="AD1503">
        <v>5</v>
      </c>
      <c r="AE1503">
        <v>75</v>
      </c>
      <c r="AF1503">
        <v>13</v>
      </c>
      <c r="AG1503">
        <v>8</v>
      </c>
      <c r="AH1503">
        <v>3</v>
      </c>
      <c r="AI1503">
        <v>9</v>
      </c>
    </row>
    <row r="1504" spans="1:35" x14ac:dyDescent="0.2">
      <c r="A1504" s="102">
        <v>1265</v>
      </c>
      <c r="B1504">
        <v>6302</v>
      </c>
      <c r="C1504" t="s">
        <v>1243</v>
      </c>
      <c r="D1504" t="s">
        <v>1051</v>
      </c>
      <c r="E1504">
        <v>2256</v>
      </c>
      <c r="F1504">
        <v>2322</v>
      </c>
      <c r="G1504">
        <v>300</v>
      </c>
      <c r="H1504" t="s">
        <v>1042</v>
      </c>
      <c r="I1504">
        <v>9602</v>
      </c>
      <c r="J1504" t="s">
        <v>1786</v>
      </c>
      <c r="K1504" t="s">
        <v>1041</v>
      </c>
      <c r="L1504">
        <v>3600</v>
      </c>
      <c r="M1504">
        <v>3695</v>
      </c>
      <c r="N1504">
        <v>200</v>
      </c>
      <c r="O1504" t="s">
        <v>1039</v>
      </c>
      <c r="P1504">
        <v>0.87646049063528197</v>
      </c>
      <c r="Q1504">
        <v>0.93283263548192297</v>
      </c>
      <c r="R1504">
        <v>0.173195828255581</v>
      </c>
      <c r="S1504">
        <v>3.9524412401856597E-3</v>
      </c>
      <c r="T1504">
        <v>-0.39897963914597401</v>
      </c>
      <c r="U1504">
        <v>0.39897963914597401</v>
      </c>
      <c r="V1504">
        <v>0.39698591405061801</v>
      </c>
      <c r="W1504">
        <v>-3.37</v>
      </c>
      <c r="X1504">
        <v>5.74</v>
      </c>
      <c r="Y1504">
        <v>267307</v>
      </c>
      <c r="Z1504">
        <v>29701</v>
      </c>
      <c r="AA1504">
        <v>1.71</v>
      </c>
      <c r="AB1504">
        <v>9</v>
      </c>
      <c r="AC1504">
        <v>5</v>
      </c>
      <c r="AD1504">
        <v>4</v>
      </c>
      <c r="AE1504">
        <v>55.56</v>
      </c>
      <c r="AF1504">
        <v>8</v>
      </c>
      <c r="AG1504">
        <v>5</v>
      </c>
      <c r="AH1504">
        <v>3</v>
      </c>
      <c r="AI1504">
        <v>1</v>
      </c>
    </row>
    <row r="1505" spans="1:35" x14ac:dyDescent="0.2">
      <c r="A1505" s="102">
        <v>1790</v>
      </c>
      <c r="B1505">
        <v>6113</v>
      </c>
      <c r="C1505" t="s">
        <v>1297</v>
      </c>
      <c r="D1505" t="s">
        <v>1051</v>
      </c>
      <c r="E1505">
        <v>985</v>
      </c>
      <c r="F1505">
        <v>981</v>
      </c>
      <c r="G1505">
        <v>1100</v>
      </c>
      <c r="H1505" t="s">
        <v>1039</v>
      </c>
      <c r="I1505">
        <v>7186</v>
      </c>
      <c r="J1505" t="s">
        <v>490</v>
      </c>
      <c r="K1505" t="s">
        <v>1083</v>
      </c>
      <c r="L1505">
        <v>325</v>
      </c>
      <c r="M1505">
        <v>326</v>
      </c>
      <c r="N1505">
        <v>3300</v>
      </c>
      <c r="O1505" t="s">
        <v>1042</v>
      </c>
      <c r="P1505">
        <v>0.926439957516761</v>
      </c>
      <c r="Q1505">
        <v>0.92205059212934903</v>
      </c>
      <c r="R1505">
        <v>0.191223955509081</v>
      </c>
      <c r="S1505">
        <v>6.7017478693844501E-2</v>
      </c>
      <c r="T1505">
        <v>1.6381686223624099</v>
      </c>
      <c r="U1505">
        <v>1.6381686223624099</v>
      </c>
      <c r="V1505" s="15">
        <v>1.6491333177165199</v>
      </c>
      <c r="W1505">
        <v>7.68</v>
      </c>
      <c r="X1505">
        <v>0.31</v>
      </c>
      <c r="Y1505">
        <v>266920</v>
      </c>
      <c r="Z1505">
        <v>11605</v>
      </c>
      <c r="AA1505">
        <v>0.56999999999999995</v>
      </c>
      <c r="AB1505">
        <v>23</v>
      </c>
      <c r="AC1505">
        <v>12</v>
      </c>
      <c r="AD1505">
        <v>11</v>
      </c>
      <c r="AE1505">
        <v>52.17</v>
      </c>
      <c r="AF1505">
        <v>13</v>
      </c>
      <c r="AG1505">
        <v>10</v>
      </c>
      <c r="AH1505">
        <v>4</v>
      </c>
      <c r="AI1505">
        <v>9</v>
      </c>
    </row>
    <row r="1506" spans="1:35" x14ac:dyDescent="0.2">
      <c r="A1506" s="102">
        <v>1622</v>
      </c>
      <c r="B1506">
        <v>1942</v>
      </c>
      <c r="C1506" t="s">
        <v>1374</v>
      </c>
      <c r="D1506" t="s">
        <v>1049</v>
      </c>
      <c r="E1506">
        <v>916</v>
      </c>
      <c r="F1506">
        <v>924</v>
      </c>
      <c r="G1506">
        <v>800</v>
      </c>
      <c r="H1506" t="s">
        <v>1039</v>
      </c>
      <c r="I1506">
        <v>6963</v>
      </c>
      <c r="J1506" t="s">
        <v>1569</v>
      </c>
      <c r="K1506" t="s">
        <v>1044</v>
      </c>
      <c r="L1506">
        <v>6970</v>
      </c>
      <c r="M1506">
        <v>7130</v>
      </c>
      <c r="N1506">
        <v>100</v>
      </c>
      <c r="O1506" t="s">
        <v>1042</v>
      </c>
      <c r="P1506">
        <v>0.96770387906710598</v>
      </c>
      <c r="Q1506">
        <v>0.92548939515390605</v>
      </c>
      <c r="R1506">
        <v>4.5186783822868899E-2</v>
      </c>
      <c r="S1506">
        <v>2.6463831355189101E-2</v>
      </c>
      <c r="T1506">
        <v>1.57875573343947E-2</v>
      </c>
      <c r="U1506">
        <v>1.57875573343947E-2</v>
      </c>
      <c r="V1506">
        <v>0.222199855115112</v>
      </c>
      <c r="W1506">
        <v>0.1</v>
      </c>
      <c r="X1506">
        <v>3.67</v>
      </c>
      <c r="Y1506">
        <v>266741</v>
      </c>
      <c r="Z1506">
        <v>13337</v>
      </c>
      <c r="AA1506">
        <v>0.77</v>
      </c>
      <c r="AB1506">
        <v>20</v>
      </c>
      <c r="AC1506">
        <v>13</v>
      </c>
      <c r="AD1506">
        <v>7</v>
      </c>
      <c r="AE1506">
        <v>65</v>
      </c>
      <c r="AF1506">
        <v>12</v>
      </c>
      <c r="AG1506">
        <v>10</v>
      </c>
      <c r="AH1506">
        <v>7</v>
      </c>
      <c r="AI1506">
        <v>3</v>
      </c>
    </row>
    <row r="1507" spans="1:35" x14ac:dyDescent="0.2">
      <c r="A1507" s="102">
        <v>1962</v>
      </c>
      <c r="B1507">
        <v>1925</v>
      </c>
      <c r="C1507" t="s">
        <v>1774</v>
      </c>
      <c r="D1507" t="s">
        <v>1049</v>
      </c>
      <c r="E1507">
        <v>2739.5</v>
      </c>
      <c r="F1507">
        <v>2778.5</v>
      </c>
      <c r="G1507">
        <v>300</v>
      </c>
      <c r="H1507" t="s">
        <v>1042</v>
      </c>
      <c r="I1507">
        <v>9303</v>
      </c>
      <c r="J1507" t="s">
        <v>1349</v>
      </c>
      <c r="K1507" t="s">
        <v>1368</v>
      </c>
      <c r="L1507">
        <v>1268</v>
      </c>
      <c r="M1507">
        <v>1275</v>
      </c>
      <c r="N1507">
        <v>700</v>
      </c>
      <c r="O1507" t="s">
        <v>1039</v>
      </c>
      <c r="P1507">
        <v>0.95348628659302104</v>
      </c>
      <c r="Q1507">
        <v>0.91868407458822199</v>
      </c>
      <c r="R1507" s="15">
        <v>4.9957462229897401E-2</v>
      </c>
      <c r="S1507">
        <v>7.9467562156089397E-2</v>
      </c>
      <c r="T1507">
        <v>-1.15661193886669</v>
      </c>
      <c r="U1507">
        <v>1.15661193886669</v>
      </c>
      <c r="V1507">
        <v>1.01320782471418</v>
      </c>
      <c r="W1507">
        <v>-4.7699999999999996</v>
      </c>
      <c r="X1507">
        <v>7.07</v>
      </c>
      <c r="Y1507">
        <v>266585</v>
      </c>
      <c r="Z1507">
        <v>14031</v>
      </c>
      <c r="AA1507">
        <v>0.82</v>
      </c>
      <c r="AB1507">
        <v>19</v>
      </c>
      <c r="AC1507">
        <v>13</v>
      </c>
      <c r="AD1507">
        <v>6</v>
      </c>
      <c r="AE1507">
        <v>68.42</v>
      </c>
      <c r="AF1507">
        <v>10</v>
      </c>
      <c r="AG1507">
        <v>7</v>
      </c>
      <c r="AH1507">
        <v>5</v>
      </c>
      <c r="AI1507">
        <v>7</v>
      </c>
    </row>
    <row r="1508" spans="1:35" x14ac:dyDescent="0.2">
      <c r="A1508" s="102">
        <v>3353</v>
      </c>
      <c r="B1508">
        <v>6326</v>
      </c>
      <c r="C1508" t="s">
        <v>1763</v>
      </c>
      <c r="D1508" t="s">
        <v>1051</v>
      </c>
      <c r="E1508">
        <v>1345.5</v>
      </c>
      <c r="F1508">
        <v>1365</v>
      </c>
      <c r="G1508">
        <v>800</v>
      </c>
      <c r="H1508" t="s">
        <v>1042</v>
      </c>
      <c r="I1508">
        <v>8473</v>
      </c>
      <c r="J1508" t="s">
        <v>1758</v>
      </c>
      <c r="K1508" t="s">
        <v>1181</v>
      </c>
      <c r="L1508">
        <v>2117</v>
      </c>
      <c r="M1508">
        <v>2164</v>
      </c>
      <c r="N1508">
        <v>500</v>
      </c>
      <c r="O1508" t="s">
        <v>1039</v>
      </c>
      <c r="P1508">
        <v>0.871551711995317</v>
      </c>
      <c r="Q1508">
        <v>0.88355279524889896</v>
      </c>
      <c r="R1508">
        <v>0.42432668814234398</v>
      </c>
      <c r="S1508">
        <v>3.3136613310389397E-2</v>
      </c>
      <c r="T1508">
        <v>-1.4301071536474399</v>
      </c>
      <c r="U1508">
        <v>1.4301071536474399</v>
      </c>
      <c r="V1508">
        <v>1.43624604855886</v>
      </c>
      <c r="W1508">
        <v>-16.27</v>
      </c>
      <c r="X1508">
        <v>0.92</v>
      </c>
      <c r="Y1508">
        <v>266330</v>
      </c>
      <c r="Z1508">
        <v>10653</v>
      </c>
      <c r="AA1508">
        <v>0.47</v>
      </c>
      <c r="AB1508">
        <v>25</v>
      </c>
      <c r="AC1508">
        <v>16</v>
      </c>
      <c r="AD1508">
        <v>9</v>
      </c>
      <c r="AE1508">
        <v>64</v>
      </c>
      <c r="AF1508">
        <v>9</v>
      </c>
      <c r="AG1508">
        <v>10</v>
      </c>
      <c r="AH1508">
        <v>7</v>
      </c>
      <c r="AI1508">
        <v>8</v>
      </c>
    </row>
    <row r="1509" spans="1:35" x14ac:dyDescent="0.2">
      <c r="A1509" s="102">
        <v>4028</v>
      </c>
      <c r="B1509">
        <v>1941</v>
      </c>
      <c r="C1509" t="s">
        <v>1339</v>
      </c>
      <c r="D1509" t="s">
        <v>1049</v>
      </c>
      <c r="E1509">
        <v>2200</v>
      </c>
      <c r="F1509">
        <v>2220</v>
      </c>
      <c r="G1509">
        <v>400</v>
      </c>
      <c r="H1509" t="s">
        <v>1042</v>
      </c>
      <c r="I1509">
        <v>4208</v>
      </c>
      <c r="J1509" t="s">
        <v>1183</v>
      </c>
      <c r="K1509" t="s">
        <v>1062</v>
      </c>
      <c r="L1509">
        <v>1785</v>
      </c>
      <c r="M1509">
        <v>1832</v>
      </c>
      <c r="N1509">
        <v>500</v>
      </c>
      <c r="O1509" t="s">
        <v>1039</v>
      </c>
      <c r="P1509">
        <v>0.914690793758835</v>
      </c>
      <c r="Q1509">
        <v>0.863927700047467</v>
      </c>
      <c r="R1509">
        <v>3.6209683281903E-2</v>
      </c>
      <c r="S1509">
        <v>9.3651759460856798E-2</v>
      </c>
      <c r="T1509">
        <v>-2.1685882006618799E-2</v>
      </c>
      <c r="U1509">
        <v>2.1685882006618799E-2</v>
      </c>
      <c r="V1509">
        <v>0.16795090437764901</v>
      </c>
      <c r="W1509">
        <v>-0.17</v>
      </c>
      <c r="X1509">
        <v>3.15</v>
      </c>
      <c r="Y1509">
        <v>266197</v>
      </c>
      <c r="Z1509">
        <v>17746</v>
      </c>
      <c r="AA1509">
        <v>0.89</v>
      </c>
      <c r="AB1509">
        <v>15</v>
      </c>
      <c r="AC1509">
        <v>9</v>
      </c>
      <c r="AD1509">
        <v>6</v>
      </c>
      <c r="AE1509">
        <v>60</v>
      </c>
      <c r="AF1509">
        <v>10</v>
      </c>
      <c r="AG1509">
        <v>8</v>
      </c>
      <c r="AH1509">
        <v>4</v>
      </c>
      <c r="AI1509">
        <v>3</v>
      </c>
    </row>
    <row r="1510" spans="1:35" x14ac:dyDescent="0.2">
      <c r="A1510" s="102">
        <v>3788</v>
      </c>
      <c r="B1510">
        <v>2587</v>
      </c>
      <c r="C1510" t="s">
        <v>1438</v>
      </c>
      <c r="D1510" t="s">
        <v>1065</v>
      </c>
      <c r="E1510">
        <v>4135</v>
      </c>
      <c r="F1510">
        <v>4285</v>
      </c>
      <c r="G1510">
        <v>200</v>
      </c>
      <c r="H1510" t="s">
        <v>1042</v>
      </c>
      <c r="I1510">
        <v>9076</v>
      </c>
      <c r="J1510" t="s">
        <v>780</v>
      </c>
      <c r="K1510" t="s">
        <v>1125</v>
      </c>
      <c r="L1510">
        <v>1296</v>
      </c>
      <c r="M1510">
        <v>1310</v>
      </c>
      <c r="N1510">
        <v>700</v>
      </c>
      <c r="O1510" t="s">
        <v>1039</v>
      </c>
      <c r="P1510">
        <v>0.79356886877273103</v>
      </c>
      <c r="Q1510">
        <v>0.87159755202459599</v>
      </c>
      <c r="R1510">
        <v>0.19923399011173401</v>
      </c>
      <c r="S1510">
        <v>1.6287848742977001E-3</v>
      </c>
      <c r="T1510">
        <v>-0.61462007090291104</v>
      </c>
      <c r="U1510">
        <v>0.61462007090291104</v>
      </c>
      <c r="V1510">
        <v>1.5951807116071199</v>
      </c>
      <c r="W1510">
        <v>-3.36</v>
      </c>
      <c r="X1510">
        <v>7</v>
      </c>
      <c r="Y1510">
        <v>266172</v>
      </c>
      <c r="Z1510">
        <v>12099</v>
      </c>
      <c r="AA1510">
        <v>0.61</v>
      </c>
      <c r="AB1510">
        <v>22</v>
      </c>
      <c r="AC1510">
        <v>14</v>
      </c>
      <c r="AD1510">
        <v>8</v>
      </c>
      <c r="AE1510">
        <v>63.64</v>
      </c>
      <c r="AF1510">
        <v>13</v>
      </c>
      <c r="AG1510">
        <v>11</v>
      </c>
      <c r="AH1510">
        <v>5</v>
      </c>
      <c r="AI1510">
        <v>6</v>
      </c>
    </row>
    <row r="1511" spans="1:35" x14ac:dyDescent="0.2">
      <c r="A1511" s="102">
        <v>5529</v>
      </c>
      <c r="B1511">
        <v>4919</v>
      </c>
      <c r="C1511" t="s">
        <v>613</v>
      </c>
      <c r="D1511" t="s">
        <v>1062</v>
      </c>
      <c r="E1511">
        <v>4860</v>
      </c>
      <c r="F1511">
        <v>4930</v>
      </c>
      <c r="G1511">
        <v>200</v>
      </c>
      <c r="H1511" t="s">
        <v>1042</v>
      </c>
      <c r="I1511">
        <v>6995</v>
      </c>
      <c r="J1511" t="s">
        <v>47</v>
      </c>
      <c r="K1511" t="s">
        <v>1055</v>
      </c>
      <c r="L1511">
        <v>1423</v>
      </c>
      <c r="M1511">
        <v>1449</v>
      </c>
      <c r="N1511">
        <v>700</v>
      </c>
      <c r="O1511" t="s">
        <v>1039</v>
      </c>
      <c r="P1511">
        <v>0.82216891756055899</v>
      </c>
      <c r="Q1511">
        <v>0.80290558919830701</v>
      </c>
      <c r="R1511">
        <v>9.6432184251079606E-2</v>
      </c>
      <c r="S1511">
        <v>2.49159848145609E-2</v>
      </c>
      <c r="T1511">
        <v>-0.40462873361653601</v>
      </c>
      <c r="U1511">
        <v>0.40462873361653601</v>
      </c>
      <c r="V1511">
        <v>8.7630318770868104E-2</v>
      </c>
      <c r="W1511">
        <v>-4.6900000000000004</v>
      </c>
      <c r="X1511">
        <v>2.87</v>
      </c>
      <c r="Y1511">
        <v>265928</v>
      </c>
      <c r="Z1511">
        <v>13296</v>
      </c>
      <c r="AA1511">
        <v>0.68</v>
      </c>
      <c r="AB1511">
        <v>20</v>
      </c>
      <c r="AC1511">
        <v>10</v>
      </c>
      <c r="AD1511">
        <v>10</v>
      </c>
      <c r="AE1511">
        <v>50</v>
      </c>
      <c r="AF1511">
        <v>9</v>
      </c>
      <c r="AG1511">
        <v>10</v>
      </c>
      <c r="AH1511">
        <v>5</v>
      </c>
      <c r="AI1511">
        <v>5</v>
      </c>
    </row>
    <row r="1512" spans="1:35" x14ac:dyDescent="0.2">
      <c r="A1512" s="102">
        <v>747</v>
      </c>
      <c r="B1512">
        <v>3101</v>
      </c>
      <c r="C1512" t="s">
        <v>1268</v>
      </c>
      <c r="D1512" t="s">
        <v>1262</v>
      </c>
      <c r="E1512">
        <v>1276</v>
      </c>
      <c r="F1512">
        <v>1384</v>
      </c>
      <c r="G1512">
        <v>700</v>
      </c>
      <c r="H1512" t="s">
        <v>1039</v>
      </c>
      <c r="I1512">
        <v>8593</v>
      </c>
      <c r="J1512" t="s">
        <v>220</v>
      </c>
      <c r="K1512" t="s">
        <v>1045</v>
      </c>
      <c r="L1512">
        <v>510</v>
      </c>
      <c r="M1512">
        <v>512</v>
      </c>
      <c r="N1512">
        <v>1900</v>
      </c>
      <c r="O1512" t="s">
        <v>1042</v>
      </c>
      <c r="P1512">
        <v>0.87212065971550401</v>
      </c>
      <c r="Q1512">
        <v>0.94460162954702198</v>
      </c>
      <c r="R1512" s="15">
        <v>0.42083895146801198</v>
      </c>
      <c r="S1512">
        <v>5.1089211353140898E-4</v>
      </c>
      <c r="T1512">
        <v>3.2712962588408998</v>
      </c>
      <c r="U1512">
        <v>3.2712962588408998</v>
      </c>
      <c r="V1512">
        <v>2.0969246791977598</v>
      </c>
      <c r="W1512">
        <v>17.21</v>
      </c>
      <c r="X1512">
        <v>0.41</v>
      </c>
      <c r="Y1512">
        <v>265891</v>
      </c>
      <c r="Z1512">
        <v>16618</v>
      </c>
      <c r="AA1512">
        <v>0.78</v>
      </c>
      <c r="AB1512">
        <v>16</v>
      </c>
      <c r="AC1512">
        <v>11</v>
      </c>
      <c r="AD1512">
        <v>5</v>
      </c>
      <c r="AE1512">
        <v>68.75</v>
      </c>
      <c r="AF1512">
        <v>12</v>
      </c>
      <c r="AG1512">
        <v>6</v>
      </c>
      <c r="AH1512">
        <v>3</v>
      </c>
      <c r="AI1512">
        <v>7</v>
      </c>
    </row>
    <row r="1513" spans="1:35" x14ac:dyDescent="0.2">
      <c r="A1513" s="102">
        <v>3395</v>
      </c>
      <c r="B1513">
        <v>1969</v>
      </c>
      <c r="C1513" t="s">
        <v>1323</v>
      </c>
      <c r="D1513" t="s">
        <v>1049</v>
      </c>
      <c r="E1513">
        <v>1720</v>
      </c>
      <c r="F1513">
        <v>1714</v>
      </c>
      <c r="G1513">
        <v>600</v>
      </c>
      <c r="H1513" t="s">
        <v>1039</v>
      </c>
      <c r="I1513">
        <v>8601</v>
      </c>
      <c r="J1513" t="s">
        <v>22</v>
      </c>
      <c r="K1513" t="s">
        <v>1181</v>
      </c>
      <c r="L1513">
        <v>435</v>
      </c>
      <c r="M1513">
        <v>433.1</v>
      </c>
      <c r="N1513">
        <v>2400</v>
      </c>
      <c r="O1513" t="s">
        <v>1042</v>
      </c>
      <c r="P1513">
        <v>0.87613822882608405</v>
      </c>
      <c r="Q1513">
        <v>0.88251076221691205</v>
      </c>
      <c r="R1513">
        <v>0.247191437436661</v>
      </c>
      <c r="S1513">
        <v>6.1316260828796397E-2</v>
      </c>
      <c r="T1513">
        <v>1.10465631264833</v>
      </c>
      <c r="U1513">
        <v>1.10465631264833</v>
      </c>
      <c r="V1513">
        <v>1.0505840102567801</v>
      </c>
      <c r="W1513">
        <v>6.7</v>
      </c>
      <c r="X1513">
        <v>1.07</v>
      </c>
      <c r="Y1513">
        <v>265824</v>
      </c>
      <c r="Z1513">
        <v>13991</v>
      </c>
      <c r="AA1513">
        <v>0.7</v>
      </c>
      <c r="AB1513">
        <v>19</v>
      </c>
      <c r="AC1513">
        <v>11</v>
      </c>
      <c r="AD1513">
        <v>8</v>
      </c>
      <c r="AE1513">
        <v>57.89</v>
      </c>
      <c r="AF1513">
        <v>13</v>
      </c>
      <c r="AG1513">
        <v>8</v>
      </c>
      <c r="AH1513">
        <v>1</v>
      </c>
      <c r="AI1513">
        <v>10</v>
      </c>
    </row>
    <row r="1514" spans="1:35" x14ac:dyDescent="0.2">
      <c r="A1514" s="102">
        <v>4392</v>
      </c>
      <c r="B1514">
        <v>4919</v>
      </c>
      <c r="C1514" t="s">
        <v>613</v>
      </c>
      <c r="D1514" t="s">
        <v>1062</v>
      </c>
      <c r="E1514">
        <v>4860</v>
      </c>
      <c r="F1514">
        <v>4930</v>
      </c>
      <c r="G1514">
        <v>200</v>
      </c>
      <c r="H1514" t="s">
        <v>1042</v>
      </c>
      <c r="I1514">
        <v>5802</v>
      </c>
      <c r="J1514" t="s">
        <v>1213</v>
      </c>
      <c r="K1514" t="s">
        <v>1053</v>
      </c>
      <c r="L1514">
        <v>1092.5</v>
      </c>
      <c r="M1514">
        <v>1134</v>
      </c>
      <c r="N1514">
        <v>900</v>
      </c>
      <c r="O1514" t="s">
        <v>1039</v>
      </c>
      <c r="P1514">
        <v>0.85078445274879599</v>
      </c>
      <c r="Q1514">
        <v>0.85127874800102998</v>
      </c>
      <c r="R1514">
        <v>9.5084310725924895E-2</v>
      </c>
      <c r="S1514">
        <v>6.1061468865519601E-3</v>
      </c>
      <c r="T1514">
        <v>-0.16252124952373401</v>
      </c>
      <c r="U1514">
        <v>0.16252124952373401</v>
      </c>
      <c r="V1514">
        <v>0.17777753086487899</v>
      </c>
      <c r="W1514">
        <v>-1.51</v>
      </c>
      <c r="X1514">
        <v>3.51</v>
      </c>
      <c r="Y1514">
        <v>265820</v>
      </c>
      <c r="Z1514">
        <v>11557</v>
      </c>
      <c r="AA1514">
        <v>0.78</v>
      </c>
      <c r="AB1514">
        <v>23</v>
      </c>
      <c r="AC1514">
        <v>12</v>
      </c>
      <c r="AD1514">
        <v>11</v>
      </c>
      <c r="AE1514">
        <v>52.17</v>
      </c>
      <c r="AF1514">
        <v>10</v>
      </c>
      <c r="AG1514">
        <v>11</v>
      </c>
      <c r="AH1514">
        <v>6</v>
      </c>
      <c r="AI1514">
        <v>6</v>
      </c>
    </row>
    <row r="1515" spans="1:35" x14ac:dyDescent="0.2">
      <c r="A1515" s="102">
        <v>4328</v>
      </c>
      <c r="B1515">
        <v>2327</v>
      </c>
      <c r="C1515" t="s">
        <v>1355</v>
      </c>
      <c r="D1515" t="s">
        <v>1041</v>
      </c>
      <c r="E1515">
        <v>2748</v>
      </c>
      <c r="F1515">
        <v>2725</v>
      </c>
      <c r="G1515">
        <v>400</v>
      </c>
      <c r="H1515" t="s">
        <v>1042</v>
      </c>
      <c r="I1515">
        <v>6501</v>
      </c>
      <c r="J1515" t="s">
        <v>1178</v>
      </c>
      <c r="K1515" t="s">
        <v>1044</v>
      </c>
      <c r="L1515">
        <v>3234</v>
      </c>
      <c r="M1515">
        <v>3268</v>
      </c>
      <c r="N1515">
        <v>300</v>
      </c>
      <c r="O1515" t="s">
        <v>1039</v>
      </c>
      <c r="P1515">
        <v>0.92653175146059696</v>
      </c>
      <c r="Q1515">
        <v>0.85341469842164297</v>
      </c>
      <c r="R1515">
        <v>0.10738776206094899</v>
      </c>
      <c r="S1515">
        <v>7.8989191507131407E-2</v>
      </c>
      <c r="T1515">
        <v>-1.7632947406956399E-2</v>
      </c>
      <c r="U1515">
        <v>1.7632947406956399E-2</v>
      </c>
      <c r="V1515">
        <v>0.36923610478044</v>
      </c>
      <c r="W1515">
        <v>-0.11</v>
      </c>
      <c r="X1515">
        <v>11.18</v>
      </c>
      <c r="Y1515">
        <v>265612</v>
      </c>
      <c r="Z1515">
        <v>20432</v>
      </c>
      <c r="AA1515">
        <v>1.06</v>
      </c>
      <c r="AB1515">
        <v>13</v>
      </c>
      <c r="AC1515">
        <v>6</v>
      </c>
      <c r="AD1515">
        <v>7</v>
      </c>
      <c r="AE1515">
        <v>46.15</v>
      </c>
      <c r="AF1515">
        <v>10</v>
      </c>
      <c r="AG1515">
        <v>6</v>
      </c>
      <c r="AH1515">
        <v>3</v>
      </c>
      <c r="AI1515">
        <v>4</v>
      </c>
    </row>
    <row r="1516" spans="1:35" x14ac:dyDescent="0.2">
      <c r="A1516" s="102">
        <v>5283</v>
      </c>
      <c r="B1516">
        <v>8056</v>
      </c>
      <c r="C1516" t="s">
        <v>4150</v>
      </c>
      <c r="D1516" t="s">
        <v>1041</v>
      </c>
      <c r="E1516">
        <v>3175</v>
      </c>
      <c r="F1516">
        <v>3165</v>
      </c>
      <c r="G1516">
        <v>300</v>
      </c>
      <c r="H1516" t="s">
        <v>1042</v>
      </c>
      <c r="I1516">
        <v>8136</v>
      </c>
      <c r="J1516" t="s">
        <v>1113</v>
      </c>
      <c r="K1516" t="s">
        <v>1046</v>
      </c>
      <c r="L1516">
        <v>1666</v>
      </c>
      <c r="M1516">
        <v>1770</v>
      </c>
      <c r="N1516">
        <v>500</v>
      </c>
      <c r="O1516" t="s">
        <v>1039</v>
      </c>
      <c r="P1516">
        <v>0.88295682409824905</v>
      </c>
      <c r="Q1516">
        <v>0.81443412297499695</v>
      </c>
      <c r="R1516">
        <v>0.181510702775249</v>
      </c>
      <c r="S1516">
        <v>3.7161247136496899E-2</v>
      </c>
      <c r="T1516">
        <v>-0.53410717660596896</v>
      </c>
      <c r="U1516">
        <v>0.53410717660596896</v>
      </c>
      <c r="V1516">
        <v>0.114101552913912</v>
      </c>
      <c r="W1516">
        <v>-5.72</v>
      </c>
      <c r="X1516">
        <v>6.79</v>
      </c>
      <c r="Y1516">
        <v>265536</v>
      </c>
      <c r="Z1516">
        <v>13976</v>
      </c>
      <c r="AA1516">
        <v>0.69</v>
      </c>
      <c r="AB1516">
        <v>19</v>
      </c>
      <c r="AC1516">
        <v>12</v>
      </c>
      <c r="AD1516">
        <v>7</v>
      </c>
      <c r="AE1516">
        <v>63.16</v>
      </c>
      <c r="AF1516">
        <v>11</v>
      </c>
      <c r="AG1516">
        <v>8</v>
      </c>
      <c r="AH1516">
        <v>6</v>
      </c>
      <c r="AI1516">
        <v>5</v>
      </c>
    </row>
    <row r="1517" spans="1:35" x14ac:dyDescent="0.2">
      <c r="A1517" s="102">
        <v>4260</v>
      </c>
      <c r="B1517">
        <v>7984</v>
      </c>
      <c r="C1517" t="s">
        <v>704</v>
      </c>
      <c r="D1517" t="s">
        <v>1061</v>
      </c>
      <c r="E1517">
        <v>1310</v>
      </c>
      <c r="F1517">
        <v>1349</v>
      </c>
      <c r="G1517">
        <v>800</v>
      </c>
      <c r="H1517" t="s">
        <v>1042</v>
      </c>
      <c r="I1517">
        <v>9062</v>
      </c>
      <c r="J1517" t="s">
        <v>1004</v>
      </c>
      <c r="K1517" t="s">
        <v>1125</v>
      </c>
      <c r="L1517">
        <v>5110</v>
      </c>
      <c r="M1517">
        <v>5240</v>
      </c>
      <c r="N1517">
        <v>200</v>
      </c>
      <c r="O1517" t="s">
        <v>1039</v>
      </c>
      <c r="P1517">
        <v>0.80875197792598097</v>
      </c>
      <c r="Q1517">
        <v>0.85570886850800398</v>
      </c>
      <c r="R1517">
        <v>0.28847424402607802</v>
      </c>
      <c r="S1517">
        <v>7.7084307340108002E-2</v>
      </c>
      <c r="T1517">
        <v>-1.2790501079371199</v>
      </c>
      <c r="U1517">
        <v>1.2790501079371199</v>
      </c>
      <c r="V1517">
        <v>1.36505646453125</v>
      </c>
      <c r="W1517">
        <v>-6.66</v>
      </c>
      <c r="X1517">
        <v>2.98</v>
      </c>
      <c r="Y1517">
        <v>265528</v>
      </c>
      <c r="Z1517">
        <v>18966</v>
      </c>
      <c r="AA1517">
        <v>1.18</v>
      </c>
      <c r="AB1517">
        <v>14</v>
      </c>
      <c r="AC1517">
        <v>9</v>
      </c>
      <c r="AD1517">
        <v>5</v>
      </c>
      <c r="AE1517">
        <v>64.290000000000006</v>
      </c>
      <c r="AF1517">
        <v>12</v>
      </c>
      <c r="AG1517">
        <v>7</v>
      </c>
      <c r="AH1517">
        <v>2</v>
      </c>
      <c r="AI1517">
        <v>5</v>
      </c>
    </row>
    <row r="1518" spans="1:35" x14ac:dyDescent="0.2">
      <c r="A1518" s="102">
        <v>2678</v>
      </c>
      <c r="B1518">
        <v>8276</v>
      </c>
      <c r="C1518" t="s">
        <v>732</v>
      </c>
      <c r="D1518" t="s">
        <v>1063</v>
      </c>
      <c r="E1518">
        <v>1831</v>
      </c>
      <c r="F1518">
        <v>1824</v>
      </c>
      <c r="G1518">
        <v>600</v>
      </c>
      <c r="H1518" t="s">
        <v>1039</v>
      </c>
      <c r="I1518">
        <v>9507</v>
      </c>
      <c r="J1518" t="s">
        <v>1131</v>
      </c>
      <c r="K1518" t="s">
        <v>1085</v>
      </c>
      <c r="L1518">
        <v>799</v>
      </c>
      <c r="M1518">
        <v>809</v>
      </c>
      <c r="N1518">
        <v>1400</v>
      </c>
      <c r="O1518" t="s">
        <v>1042</v>
      </c>
      <c r="P1518">
        <v>0.84736109368025203</v>
      </c>
      <c r="Q1518">
        <v>0.90184861181617404</v>
      </c>
      <c r="R1518">
        <v>0.32171284089017499</v>
      </c>
      <c r="S1518">
        <v>1.2747593470560099E-2</v>
      </c>
      <c r="T1518">
        <v>1.48565524123774</v>
      </c>
      <c r="U1518">
        <v>1.48565524123774</v>
      </c>
      <c r="V1518">
        <v>1.7133425581511701</v>
      </c>
      <c r="W1518">
        <v>5.24</v>
      </c>
      <c r="X1518">
        <v>3.49</v>
      </c>
      <c r="Y1518">
        <v>265425</v>
      </c>
      <c r="Z1518">
        <v>11540</v>
      </c>
      <c r="AA1518">
        <v>0.56999999999999995</v>
      </c>
      <c r="AB1518">
        <v>23</v>
      </c>
      <c r="AC1518">
        <v>14</v>
      </c>
      <c r="AD1518">
        <v>9</v>
      </c>
      <c r="AE1518">
        <v>60.87</v>
      </c>
      <c r="AF1518">
        <v>12</v>
      </c>
      <c r="AG1518">
        <v>10</v>
      </c>
      <c r="AH1518">
        <v>6</v>
      </c>
      <c r="AI1518">
        <v>7</v>
      </c>
    </row>
    <row r="1519" spans="1:35" x14ac:dyDescent="0.2">
      <c r="A1519" s="102">
        <v>618</v>
      </c>
      <c r="B1519">
        <v>1417</v>
      </c>
      <c r="C1519" t="s">
        <v>1777</v>
      </c>
      <c r="D1519" t="s">
        <v>1049</v>
      </c>
      <c r="E1519">
        <v>1422</v>
      </c>
      <c r="F1519">
        <v>1449</v>
      </c>
      <c r="G1519">
        <v>700</v>
      </c>
      <c r="H1519" t="s">
        <v>1039</v>
      </c>
      <c r="I1519">
        <v>8308</v>
      </c>
      <c r="J1519" t="s">
        <v>48</v>
      </c>
      <c r="K1519" t="s">
        <v>1083</v>
      </c>
      <c r="L1519">
        <v>324.39999999999998</v>
      </c>
      <c r="M1519">
        <v>328.3</v>
      </c>
      <c r="N1519">
        <v>3100</v>
      </c>
      <c r="O1519" t="s">
        <v>1042</v>
      </c>
      <c r="P1519">
        <v>0.85862816034431499</v>
      </c>
      <c r="Q1519">
        <v>0.94829311037083497</v>
      </c>
      <c r="R1519">
        <v>9.0478344245574202E-2</v>
      </c>
      <c r="S1519">
        <v>5.8207326062224905E-4</v>
      </c>
      <c r="T1519">
        <v>2.1571846818091802</v>
      </c>
      <c r="U1519">
        <v>2.1571846818091802</v>
      </c>
      <c r="V1519">
        <v>2.2692631150901401</v>
      </c>
      <c r="W1519">
        <v>13.7</v>
      </c>
      <c r="X1519">
        <v>0.34</v>
      </c>
      <c r="Y1519">
        <v>265395</v>
      </c>
      <c r="Z1519">
        <v>12063</v>
      </c>
      <c r="AA1519">
        <v>0.56999999999999995</v>
      </c>
      <c r="AB1519">
        <v>22</v>
      </c>
      <c r="AC1519">
        <v>14</v>
      </c>
      <c r="AD1519">
        <v>8</v>
      </c>
      <c r="AE1519">
        <v>63.64</v>
      </c>
      <c r="AF1519">
        <v>13</v>
      </c>
      <c r="AG1519">
        <v>9</v>
      </c>
      <c r="AH1519">
        <v>5</v>
      </c>
      <c r="AI1519">
        <v>8</v>
      </c>
    </row>
    <row r="1520" spans="1:35" x14ac:dyDescent="0.2">
      <c r="A1520" s="102">
        <v>2897</v>
      </c>
      <c r="B1520">
        <v>1969</v>
      </c>
      <c r="C1520" t="s">
        <v>1323</v>
      </c>
      <c r="D1520" t="s">
        <v>1049</v>
      </c>
      <c r="E1520">
        <v>1720</v>
      </c>
      <c r="F1520">
        <v>1714</v>
      </c>
      <c r="G1520">
        <v>600</v>
      </c>
      <c r="H1520" t="s">
        <v>1039</v>
      </c>
      <c r="I1520">
        <v>5471</v>
      </c>
      <c r="J1520" t="s">
        <v>1209</v>
      </c>
      <c r="K1520" t="s">
        <v>1081</v>
      </c>
      <c r="L1520">
        <v>3585</v>
      </c>
      <c r="M1520">
        <v>3635</v>
      </c>
      <c r="N1520">
        <v>300</v>
      </c>
      <c r="O1520" t="s">
        <v>1042</v>
      </c>
      <c r="P1520">
        <v>0.88276428203935398</v>
      </c>
      <c r="Q1520">
        <v>0.89620974544722198</v>
      </c>
      <c r="R1520">
        <v>0.25776429247306398</v>
      </c>
      <c r="S1520">
        <v>3.8134546898312797E-2</v>
      </c>
      <c r="T1520">
        <v>0.25341007089214002</v>
      </c>
      <c r="U1520">
        <v>0.25341007089214002</v>
      </c>
      <c r="V1520">
        <v>0.54422392126236296</v>
      </c>
      <c r="W1520">
        <v>1.63</v>
      </c>
      <c r="X1520">
        <v>5.69</v>
      </c>
      <c r="Y1520">
        <v>265388</v>
      </c>
      <c r="Z1520">
        <v>13968</v>
      </c>
      <c r="AA1520">
        <v>0.67</v>
      </c>
      <c r="AB1520">
        <v>19</v>
      </c>
      <c r="AC1520">
        <v>10</v>
      </c>
      <c r="AD1520">
        <v>9</v>
      </c>
      <c r="AE1520">
        <v>52.63</v>
      </c>
      <c r="AF1520">
        <v>14</v>
      </c>
      <c r="AG1520">
        <v>8</v>
      </c>
      <c r="AH1520">
        <v>3</v>
      </c>
      <c r="AI1520">
        <v>8</v>
      </c>
    </row>
    <row r="1521" spans="1:35" x14ac:dyDescent="0.2">
      <c r="A1521" s="102">
        <v>727</v>
      </c>
      <c r="B1521">
        <v>4676</v>
      </c>
      <c r="C1521" t="s">
        <v>1394</v>
      </c>
      <c r="D1521" t="s">
        <v>1041</v>
      </c>
      <c r="E1521">
        <v>1100</v>
      </c>
      <c r="F1521">
        <v>1112</v>
      </c>
      <c r="G1521">
        <v>900</v>
      </c>
      <c r="H1521" t="s">
        <v>1039</v>
      </c>
      <c r="I1521">
        <v>7013</v>
      </c>
      <c r="J1521" t="s">
        <v>1795</v>
      </c>
      <c r="K1521" t="s">
        <v>1051</v>
      </c>
      <c r="L1521">
        <v>1335</v>
      </c>
      <c r="M1521">
        <v>1381</v>
      </c>
      <c r="N1521">
        <v>700</v>
      </c>
      <c r="O1521" t="s">
        <v>1042</v>
      </c>
      <c r="P1521">
        <v>0.98029514536623197</v>
      </c>
      <c r="Q1521">
        <v>0.944929794825352</v>
      </c>
      <c r="R1521">
        <v>0.268896432391806</v>
      </c>
      <c r="S1521">
        <v>6.5745788576197201E-2</v>
      </c>
      <c r="T1521">
        <v>0.74353685742769604</v>
      </c>
      <c r="U1521">
        <v>0.74353685742769604</v>
      </c>
      <c r="V1521">
        <v>0.94961440192945301</v>
      </c>
      <c r="W1521">
        <v>13.23</v>
      </c>
      <c r="X1521">
        <v>3.53</v>
      </c>
      <c r="Y1521">
        <v>265286</v>
      </c>
      <c r="Z1521">
        <v>13264</v>
      </c>
      <c r="AA1521">
        <v>0.71</v>
      </c>
      <c r="AB1521">
        <v>20</v>
      </c>
      <c r="AC1521">
        <v>14</v>
      </c>
      <c r="AD1521">
        <v>6</v>
      </c>
      <c r="AE1521">
        <v>70</v>
      </c>
      <c r="AF1521">
        <v>9</v>
      </c>
      <c r="AG1521">
        <v>10</v>
      </c>
      <c r="AH1521">
        <v>5</v>
      </c>
      <c r="AI1521">
        <v>5</v>
      </c>
    </row>
    <row r="1522" spans="1:35" x14ac:dyDescent="0.2">
      <c r="A1522" s="102">
        <v>643</v>
      </c>
      <c r="B1522">
        <v>6301</v>
      </c>
      <c r="C1522" t="s">
        <v>52</v>
      </c>
      <c r="D1522" t="s">
        <v>1051</v>
      </c>
      <c r="E1522">
        <v>2070</v>
      </c>
      <c r="F1522">
        <v>2099</v>
      </c>
      <c r="G1522">
        <v>500</v>
      </c>
      <c r="H1522" t="s">
        <v>1039</v>
      </c>
      <c r="I1522">
        <v>7278</v>
      </c>
      <c r="J1522" t="s">
        <v>42</v>
      </c>
      <c r="K1522" t="s">
        <v>1055</v>
      </c>
      <c r="L1522">
        <v>1680</v>
      </c>
      <c r="M1522">
        <v>1693</v>
      </c>
      <c r="N1522">
        <v>600</v>
      </c>
      <c r="O1522" t="s">
        <v>1042</v>
      </c>
      <c r="P1522">
        <v>0.90603144347596398</v>
      </c>
      <c r="Q1522">
        <v>0.94752740298829596</v>
      </c>
      <c r="R1522" s="15">
        <v>0.38214478073292502</v>
      </c>
      <c r="S1522">
        <v>4.8045184784442897E-2</v>
      </c>
      <c r="T1522">
        <v>1.5823236992346601</v>
      </c>
      <c r="U1522">
        <v>1.5823236992346601</v>
      </c>
      <c r="V1522">
        <v>1.39766874142445</v>
      </c>
      <c r="W1522">
        <v>9.4</v>
      </c>
      <c r="X1522">
        <v>3.21</v>
      </c>
      <c r="Y1522">
        <v>265281</v>
      </c>
      <c r="Z1522">
        <v>17685</v>
      </c>
      <c r="AA1522">
        <v>0.93</v>
      </c>
      <c r="AB1522">
        <v>15</v>
      </c>
      <c r="AC1522">
        <v>9</v>
      </c>
      <c r="AD1522">
        <v>6</v>
      </c>
      <c r="AE1522">
        <v>60</v>
      </c>
      <c r="AF1522">
        <v>13</v>
      </c>
      <c r="AG1522">
        <v>5</v>
      </c>
      <c r="AH1522">
        <v>2</v>
      </c>
      <c r="AI1522">
        <v>8</v>
      </c>
    </row>
    <row r="1523" spans="1:35" x14ac:dyDescent="0.2">
      <c r="A1523" s="102">
        <v>267</v>
      </c>
      <c r="B1523">
        <v>6457</v>
      </c>
      <c r="C1523" t="s">
        <v>1299</v>
      </c>
      <c r="D1523" t="s">
        <v>1051</v>
      </c>
      <c r="E1523">
        <v>2448</v>
      </c>
      <c r="F1523">
        <v>2514</v>
      </c>
      <c r="G1523">
        <v>400</v>
      </c>
      <c r="H1523" t="s">
        <v>1039</v>
      </c>
      <c r="I1523">
        <v>8593</v>
      </c>
      <c r="J1523" t="s">
        <v>220</v>
      </c>
      <c r="K1523" t="s">
        <v>1045</v>
      </c>
      <c r="L1523">
        <v>510</v>
      </c>
      <c r="M1523">
        <v>512</v>
      </c>
      <c r="N1523">
        <v>2000</v>
      </c>
      <c r="O1523" t="s">
        <v>1042</v>
      </c>
      <c r="P1523">
        <v>0.97248834964003505</v>
      </c>
      <c r="Q1523">
        <v>0.95949231311114103</v>
      </c>
      <c r="R1523">
        <v>0.13306887910005299</v>
      </c>
      <c r="S1523">
        <v>6.5407623988349706E-2</v>
      </c>
      <c r="T1523">
        <v>1.6522066712996599</v>
      </c>
      <c r="U1523">
        <v>1.6522066712996599</v>
      </c>
      <c r="V1523">
        <v>1.3243853755908599</v>
      </c>
      <c r="W1523">
        <v>5.05</v>
      </c>
      <c r="X1523">
        <v>1.83</v>
      </c>
      <c r="Y1523">
        <v>264820</v>
      </c>
      <c r="Z1523">
        <v>12610</v>
      </c>
      <c r="AA1523">
        <v>0.69</v>
      </c>
      <c r="AB1523">
        <v>21</v>
      </c>
      <c r="AC1523">
        <v>13</v>
      </c>
      <c r="AD1523">
        <v>8</v>
      </c>
      <c r="AE1523">
        <v>61.9</v>
      </c>
      <c r="AF1523">
        <v>12</v>
      </c>
      <c r="AG1523">
        <v>9</v>
      </c>
      <c r="AH1523">
        <v>4</v>
      </c>
      <c r="AI1523">
        <v>8</v>
      </c>
    </row>
    <row r="1524" spans="1:35" x14ac:dyDescent="0.2">
      <c r="A1524" s="102">
        <v>2925</v>
      </c>
      <c r="B1524">
        <v>7846</v>
      </c>
      <c r="C1524" t="s">
        <v>699</v>
      </c>
      <c r="D1524" t="s">
        <v>1061</v>
      </c>
      <c r="E1524">
        <v>3740</v>
      </c>
      <c r="F1524">
        <v>3700</v>
      </c>
      <c r="G1524">
        <v>200</v>
      </c>
      <c r="H1524" t="s">
        <v>1042</v>
      </c>
      <c r="I1524">
        <v>9076</v>
      </c>
      <c r="J1524" t="s">
        <v>780</v>
      </c>
      <c r="K1524" t="s">
        <v>1125</v>
      </c>
      <c r="L1524">
        <v>1296</v>
      </c>
      <c r="M1524">
        <v>1310</v>
      </c>
      <c r="N1524">
        <v>600</v>
      </c>
      <c r="O1524" t="s">
        <v>1039</v>
      </c>
      <c r="P1524">
        <v>0.93177123456920197</v>
      </c>
      <c r="Q1524">
        <v>0.89535658474590096</v>
      </c>
      <c r="R1524">
        <v>0.23240541196130901</v>
      </c>
      <c r="S1524">
        <v>4.0071763575690603E-2</v>
      </c>
      <c r="T1524">
        <v>-0.66253041917477296</v>
      </c>
      <c r="U1524">
        <v>0.66253041917477296</v>
      </c>
      <c r="V1524">
        <v>1.2151429167402701</v>
      </c>
      <c r="W1524">
        <v>-3.48</v>
      </c>
      <c r="X1524">
        <v>6.22</v>
      </c>
      <c r="Y1524">
        <v>264798</v>
      </c>
      <c r="Z1524">
        <v>13937</v>
      </c>
      <c r="AA1524">
        <v>0.88</v>
      </c>
      <c r="AB1524">
        <v>19</v>
      </c>
      <c r="AC1524">
        <v>11</v>
      </c>
      <c r="AD1524">
        <v>8</v>
      </c>
      <c r="AE1524">
        <v>57.89</v>
      </c>
      <c r="AF1524">
        <v>10</v>
      </c>
      <c r="AG1524">
        <v>11</v>
      </c>
      <c r="AH1524">
        <v>4</v>
      </c>
      <c r="AI1524">
        <v>4</v>
      </c>
    </row>
    <row r="1525" spans="1:35" x14ac:dyDescent="0.2">
      <c r="A1525" s="102">
        <v>1429</v>
      </c>
      <c r="B1525">
        <v>4917</v>
      </c>
      <c r="C1525" t="s">
        <v>1307</v>
      </c>
      <c r="D1525" t="s">
        <v>1062</v>
      </c>
      <c r="E1525">
        <v>2068</v>
      </c>
      <c r="F1525">
        <v>2129</v>
      </c>
      <c r="G1525">
        <v>500</v>
      </c>
      <c r="H1525" t="s">
        <v>1039</v>
      </c>
      <c r="I1525">
        <v>8795</v>
      </c>
      <c r="J1525" t="s">
        <v>1241</v>
      </c>
      <c r="K1525" t="s">
        <v>1171</v>
      </c>
      <c r="L1525">
        <v>885</v>
      </c>
      <c r="M1525">
        <v>909</v>
      </c>
      <c r="N1525">
        <v>1200</v>
      </c>
      <c r="O1525" t="s">
        <v>1042</v>
      </c>
      <c r="P1525">
        <v>0.94191986330831701</v>
      </c>
      <c r="Q1525">
        <v>0.92963991091096898</v>
      </c>
      <c r="R1525">
        <v>4.0779355631106896E-3</v>
      </c>
      <c r="S1525">
        <v>1.7801671249394899E-2</v>
      </c>
      <c r="T1525">
        <v>0.20390955606730901</v>
      </c>
      <c r="U1525">
        <v>0.20390955606730901</v>
      </c>
      <c r="V1525">
        <v>2.00720693577458E-2</v>
      </c>
      <c r="W1525">
        <v>1.41</v>
      </c>
      <c r="X1525">
        <v>2.4700000000000002</v>
      </c>
      <c r="Y1525">
        <v>264696</v>
      </c>
      <c r="Z1525">
        <v>13235</v>
      </c>
      <c r="AA1525">
        <v>0.72</v>
      </c>
      <c r="AB1525">
        <v>20</v>
      </c>
      <c r="AC1525">
        <v>11</v>
      </c>
      <c r="AD1525">
        <v>9</v>
      </c>
      <c r="AE1525">
        <v>55</v>
      </c>
      <c r="AF1525">
        <v>10</v>
      </c>
      <c r="AG1525">
        <v>10</v>
      </c>
      <c r="AH1525">
        <v>7</v>
      </c>
      <c r="AI1525">
        <v>3</v>
      </c>
    </row>
    <row r="1526" spans="1:35" x14ac:dyDescent="0.2">
      <c r="A1526" s="102">
        <v>616</v>
      </c>
      <c r="B1526">
        <v>3076</v>
      </c>
      <c r="C1526" t="s">
        <v>1293</v>
      </c>
      <c r="D1526" t="s">
        <v>1046</v>
      </c>
      <c r="E1526">
        <v>1388</v>
      </c>
      <c r="F1526">
        <v>1418</v>
      </c>
      <c r="G1526">
        <v>500</v>
      </c>
      <c r="H1526" t="s">
        <v>1042</v>
      </c>
      <c r="I1526">
        <v>6902</v>
      </c>
      <c r="J1526" t="s">
        <v>665</v>
      </c>
      <c r="K1526" t="s">
        <v>1055</v>
      </c>
      <c r="L1526">
        <v>3750</v>
      </c>
      <c r="M1526">
        <v>3865</v>
      </c>
      <c r="N1526">
        <v>200</v>
      </c>
      <c r="O1526" t="s">
        <v>1039</v>
      </c>
      <c r="P1526">
        <v>0.96239847565870196</v>
      </c>
      <c r="Q1526">
        <v>0.94831324168043096</v>
      </c>
      <c r="R1526">
        <v>0.14027105055938799</v>
      </c>
      <c r="S1526">
        <v>4.86247481686055E-2</v>
      </c>
      <c r="T1526">
        <v>-0.51829519214642295</v>
      </c>
      <c r="U1526">
        <v>0.51829519214642295</v>
      </c>
      <c r="V1526">
        <v>0.26789765521962899</v>
      </c>
      <c r="W1526">
        <v>-3.14</v>
      </c>
      <c r="X1526">
        <v>8.2799999999999994</v>
      </c>
      <c r="Y1526">
        <v>264687</v>
      </c>
      <c r="Z1526">
        <v>18906</v>
      </c>
      <c r="AA1526">
        <v>0.92</v>
      </c>
      <c r="AB1526">
        <v>14</v>
      </c>
      <c r="AC1526">
        <v>10</v>
      </c>
      <c r="AD1526">
        <v>4</v>
      </c>
      <c r="AE1526">
        <v>71.430000000000007</v>
      </c>
      <c r="AF1526">
        <v>15</v>
      </c>
      <c r="AG1526">
        <v>4</v>
      </c>
      <c r="AH1526">
        <v>1</v>
      </c>
      <c r="AI1526">
        <v>9</v>
      </c>
    </row>
    <row r="1527" spans="1:35" x14ac:dyDescent="0.2">
      <c r="A1527" s="102">
        <v>3627</v>
      </c>
      <c r="B1527">
        <v>3101</v>
      </c>
      <c r="C1527" t="s">
        <v>1268</v>
      </c>
      <c r="D1527" t="s">
        <v>1262</v>
      </c>
      <c r="E1527">
        <v>1276</v>
      </c>
      <c r="F1527">
        <v>1384</v>
      </c>
      <c r="G1527">
        <v>700</v>
      </c>
      <c r="H1527" t="s">
        <v>1042</v>
      </c>
      <c r="I1527">
        <v>6268</v>
      </c>
      <c r="J1527" t="s">
        <v>1365</v>
      </c>
      <c r="K1527" t="s">
        <v>1051</v>
      </c>
      <c r="L1527">
        <v>3350</v>
      </c>
      <c r="M1527">
        <v>3300</v>
      </c>
      <c r="N1527">
        <v>300</v>
      </c>
      <c r="O1527" t="s">
        <v>1039</v>
      </c>
      <c r="P1527">
        <v>0.88002023873153001</v>
      </c>
      <c r="Q1527">
        <v>0.87606609186435802</v>
      </c>
      <c r="R1527">
        <v>0.22539513653263399</v>
      </c>
      <c r="S1527">
        <v>8.3040060785699796E-3</v>
      </c>
      <c r="T1527">
        <v>-1.2031561517940299</v>
      </c>
      <c r="U1527">
        <v>1.2031561517940299</v>
      </c>
      <c r="V1527">
        <v>2.5119878597035199</v>
      </c>
      <c r="W1527">
        <v>-7.7</v>
      </c>
      <c r="X1527">
        <v>2.14</v>
      </c>
      <c r="Y1527">
        <v>264599</v>
      </c>
      <c r="Z1527">
        <v>15565</v>
      </c>
      <c r="AA1527">
        <v>0.82</v>
      </c>
      <c r="AB1527">
        <v>17</v>
      </c>
      <c r="AC1527">
        <v>10</v>
      </c>
      <c r="AD1527">
        <v>7</v>
      </c>
      <c r="AE1527">
        <v>58.82</v>
      </c>
      <c r="AF1527">
        <v>9</v>
      </c>
      <c r="AG1527">
        <v>9</v>
      </c>
      <c r="AH1527">
        <v>5</v>
      </c>
      <c r="AI1527">
        <v>3</v>
      </c>
    </row>
    <row r="1528" spans="1:35" x14ac:dyDescent="0.2">
      <c r="A1528" s="102">
        <v>4679</v>
      </c>
      <c r="B1528">
        <v>4919</v>
      </c>
      <c r="C1528" t="s">
        <v>613</v>
      </c>
      <c r="D1528" t="s">
        <v>1062</v>
      </c>
      <c r="E1528">
        <v>4860</v>
      </c>
      <c r="F1528">
        <v>4930</v>
      </c>
      <c r="G1528">
        <v>200</v>
      </c>
      <c r="H1528" t="s">
        <v>1042</v>
      </c>
      <c r="I1528">
        <v>6448</v>
      </c>
      <c r="J1528" t="s">
        <v>397</v>
      </c>
      <c r="K1528" t="s">
        <v>1044</v>
      </c>
      <c r="L1528">
        <v>1859</v>
      </c>
      <c r="M1528">
        <v>1924</v>
      </c>
      <c r="N1528">
        <v>500</v>
      </c>
      <c r="O1528" t="s">
        <v>1039</v>
      </c>
      <c r="P1528">
        <v>0.79183803909213002</v>
      </c>
      <c r="Q1528">
        <v>0.84093267305374098</v>
      </c>
      <c r="R1528">
        <v>0.16079946077509699</v>
      </c>
      <c r="S1528">
        <v>6.6518103002873496E-4</v>
      </c>
      <c r="T1528">
        <v>-1.4300262312597101</v>
      </c>
      <c r="U1528">
        <v>1.4300262312597101</v>
      </c>
      <c r="V1528">
        <v>0.92102742528380299</v>
      </c>
      <c r="W1528">
        <v>-13.12</v>
      </c>
      <c r="X1528">
        <v>2.4300000000000002</v>
      </c>
      <c r="Y1528">
        <v>264585</v>
      </c>
      <c r="Z1528">
        <v>13926</v>
      </c>
      <c r="AA1528">
        <v>0.65</v>
      </c>
      <c r="AB1528">
        <v>19</v>
      </c>
      <c r="AC1528">
        <v>11</v>
      </c>
      <c r="AD1528">
        <v>8</v>
      </c>
      <c r="AE1528">
        <v>57.89</v>
      </c>
      <c r="AF1528">
        <v>8</v>
      </c>
      <c r="AG1528">
        <v>10</v>
      </c>
      <c r="AH1528">
        <v>6</v>
      </c>
      <c r="AI1528">
        <v>3</v>
      </c>
    </row>
    <row r="1529" spans="1:35" x14ac:dyDescent="0.2">
      <c r="A1529" s="102">
        <v>4542</v>
      </c>
      <c r="B1529">
        <v>1414</v>
      </c>
      <c r="C1529" t="s">
        <v>1170</v>
      </c>
      <c r="D1529" t="s">
        <v>1049</v>
      </c>
      <c r="E1529">
        <v>4420</v>
      </c>
      <c r="F1529">
        <v>4490</v>
      </c>
      <c r="G1529">
        <v>200</v>
      </c>
      <c r="H1529" t="s">
        <v>1039</v>
      </c>
      <c r="I1529">
        <v>7701</v>
      </c>
      <c r="J1529" t="s">
        <v>1387</v>
      </c>
      <c r="K1529" t="s">
        <v>1048</v>
      </c>
      <c r="L1529">
        <v>2635</v>
      </c>
      <c r="M1529">
        <v>2703</v>
      </c>
      <c r="N1529">
        <v>300</v>
      </c>
      <c r="O1529" t="s">
        <v>1042</v>
      </c>
      <c r="P1529">
        <v>0.81145730335348598</v>
      </c>
      <c r="Q1529">
        <v>0.84563410141731199</v>
      </c>
      <c r="R1529">
        <v>0.19161296668250999</v>
      </c>
      <c r="S1529">
        <v>6.0734370360352202E-2</v>
      </c>
      <c r="T1529">
        <v>2.5113249753387201</v>
      </c>
      <c r="U1529">
        <v>2.5113249753387201</v>
      </c>
      <c r="V1529">
        <v>2.7559783996626899</v>
      </c>
      <c r="W1529">
        <v>10.58</v>
      </c>
      <c r="X1529">
        <v>9.6999999999999993</v>
      </c>
      <c r="Y1529">
        <v>264487</v>
      </c>
      <c r="Z1529">
        <v>20345</v>
      </c>
      <c r="AA1529">
        <v>1.23</v>
      </c>
      <c r="AB1529">
        <v>13</v>
      </c>
      <c r="AC1529">
        <v>9</v>
      </c>
      <c r="AD1529">
        <v>4</v>
      </c>
      <c r="AE1529">
        <v>69.23</v>
      </c>
      <c r="AF1529">
        <v>12</v>
      </c>
      <c r="AG1529">
        <v>7</v>
      </c>
      <c r="AH1529">
        <v>2</v>
      </c>
      <c r="AI1529">
        <v>4</v>
      </c>
    </row>
    <row r="1530" spans="1:35" x14ac:dyDescent="0.2">
      <c r="A1530" s="102">
        <v>4043</v>
      </c>
      <c r="B1530">
        <v>1835</v>
      </c>
      <c r="C1530" t="s">
        <v>926</v>
      </c>
      <c r="D1530" t="s">
        <v>1049</v>
      </c>
      <c r="E1530">
        <v>2769</v>
      </c>
      <c r="F1530">
        <v>2780</v>
      </c>
      <c r="G1530">
        <v>300</v>
      </c>
      <c r="H1530" t="s">
        <v>1039</v>
      </c>
      <c r="I1530">
        <v>6925</v>
      </c>
      <c r="J1530" t="s">
        <v>1361</v>
      </c>
      <c r="K1530" t="s">
        <v>1044</v>
      </c>
      <c r="L1530">
        <v>1147</v>
      </c>
      <c r="M1530">
        <v>1159</v>
      </c>
      <c r="N1530">
        <v>700</v>
      </c>
      <c r="O1530" t="s">
        <v>1042</v>
      </c>
      <c r="P1530">
        <v>0.583939250929283</v>
      </c>
      <c r="Q1530">
        <v>0.86333893788592697</v>
      </c>
      <c r="R1530">
        <v>8.0063021264087902E-2</v>
      </c>
      <c r="S1530">
        <v>2.8610280518529801E-3</v>
      </c>
      <c r="T1530">
        <v>0.25980739633259797</v>
      </c>
      <c r="U1530">
        <v>0.25980739633259797</v>
      </c>
      <c r="V1530">
        <v>0.29855383969407201</v>
      </c>
      <c r="W1530">
        <v>3.35</v>
      </c>
      <c r="X1530">
        <v>2.72</v>
      </c>
      <c r="Y1530">
        <v>264210</v>
      </c>
      <c r="Z1530">
        <v>15542</v>
      </c>
      <c r="AA1530">
        <v>0.81</v>
      </c>
      <c r="AB1530">
        <v>17</v>
      </c>
      <c r="AC1530">
        <v>9</v>
      </c>
      <c r="AD1530">
        <v>8</v>
      </c>
      <c r="AE1530">
        <v>52.94</v>
      </c>
      <c r="AF1530">
        <v>11</v>
      </c>
      <c r="AG1530">
        <v>9</v>
      </c>
      <c r="AH1530">
        <v>5</v>
      </c>
      <c r="AI1530">
        <v>3</v>
      </c>
    </row>
    <row r="1531" spans="1:35" x14ac:dyDescent="0.2">
      <c r="A1531" s="102">
        <v>1280</v>
      </c>
      <c r="B1531">
        <v>3291</v>
      </c>
      <c r="C1531" t="s">
        <v>55</v>
      </c>
      <c r="D1531" t="s">
        <v>1059</v>
      </c>
      <c r="E1531">
        <v>1442</v>
      </c>
      <c r="F1531">
        <v>1475</v>
      </c>
      <c r="G1531">
        <v>700</v>
      </c>
      <c r="H1531" t="s">
        <v>1039</v>
      </c>
      <c r="I1531">
        <v>8308</v>
      </c>
      <c r="J1531" t="s">
        <v>48</v>
      </c>
      <c r="K1531" t="s">
        <v>1083</v>
      </c>
      <c r="L1531">
        <v>324.39999999999998</v>
      </c>
      <c r="M1531">
        <v>328.3</v>
      </c>
      <c r="N1531">
        <v>3100</v>
      </c>
      <c r="O1531" t="s">
        <v>1042</v>
      </c>
      <c r="P1531">
        <v>0.90028675056877505</v>
      </c>
      <c r="Q1531">
        <v>0.93270218421372797</v>
      </c>
      <c r="R1531">
        <v>2.4243194255958401E-3</v>
      </c>
      <c r="S1531">
        <v>2.2821153947093501E-2</v>
      </c>
      <c r="T1531">
        <v>1.45505108652245</v>
      </c>
      <c r="U1531">
        <v>1.45505108652245</v>
      </c>
      <c r="V1531">
        <v>1.1742134605458601</v>
      </c>
      <c r="W1531">
        <v>8.1999999999999993</v>
      </c>
      <c r="X1531">
        <v>1.43</v>
      </c>
      <c r="Y1531">
        <v>264171</v>
      </c>
      <c r="Z1531">
        <v>12580</v>
      </c>
      <c r="AA1531">
        <v>0.61</v>
      </c>
      <c r="AB1531">
        <v>21</v>
      </c>
      <c r="AC1531">
        <v>13</v>
      </c>
      <c r="AD1531">
        <v>8</v>
      </c>
      <c r="AE1531">
        <v>61.9</v>
      </c>
      <c r="AF1531">
        <v>13</v>
      </c>
      <c r="AG1531">
        <v>8</v>
      </c>
      <c r="AH1531">
        <v>2</v>
      </c>
      <c r="AI1531">
        <v>11</v>
      </c>
    </row>
    <row r="1532" spans="1:35" x14ac:dyDescent="0.2">
      <c r="A1532" s="102">
        <v>4915</v>
      </c>
      <c r="B1532">
        <v>1941</v>
      </c>
      <c r="C1532" t="s">
        <v>1339</v>
      </c>
      <c r="D1532" t="s">
        <v>1049</v>
      </c>
      <c r="E1532">
        <v>2200</v>
      </c>
      <c r="F1532">
        <v>2220</v>
      </c>
      <c r="G1532">
        <v>400</v>
      </c>
      <c r="H1532" t="s">
        <v>1042</v>
      </c>
      <c r="I1532">
        <v>4212</v>
      </c>
      <c r="J1532" t="s">
        <v>597</v>
      </c>
      <c r="K1532" t="s">
        <v>1062</v>
      </c>
      <c r="L1532">
        <v>2306</v>
      </c>
      <c r="M1532">
        <v>2273</v>
      </c>
      <c r="N1532">
        <v>400</v>
      </c>
      <c r="O1532" t="s">
        <v>1039</v>
      </c>
      <c r="P1532">
        <v>0.86860108638119404</v>
      </c>
      <c r="Q1532">
        <v>0.83142956537733903</v>
      </c>
      <c r="R1532">
        <v>0.496487397140919</v>
      </c>
      <c r="S1532">
        <v>3.3008961386582297E-2</v>
      </c>
      <c r="T1532">
        <v>-1.57792510035147</v>
      </c>
      <c r="U1532">
        <v>1.57792510035147</v>
      </c>
      <c r="V1532">
        <v>2.2673021434107601</v>
      </c>
      <c r="W1532">
        <v>-8.9600000000000009</v>
      </c>
      <c r="X1532">
        <v>2.33</v>
      </c>
      <c r="Y1532">
        <v>264072</v>
      </c>
      <c r="Z1532">
        <v>20313</v>
      </c>
      <c r="AA1532">
        <v>1</v>
      </c>
      <c r="AB1532">
        <v>13</v>
      </c>
      <c r="AC1532">
        <v>8</v>
      </c>
      <c r="AD1532">
        <v>5</v>
      </c>
      <c r="AE1532">
        <v>61.54</v>
      </c>
      <c r="AF1532">
        <v>12</v>
      </c>
      <c r="AG1532">
        <v>6</v>
      </c>
      <c r="AH1532">
        <v>2</v>
      </c>
      <c r="AI1532">
        <v>5</v>
      </c>
    </row>
    <row r="1533" spans="1:35" x14ac:dyDescent="0.2">
      <c r="A1533" s="102">
        <v>4564</v>
      </c>
      <c r="B1533">
        <v>2503</v>
      </c>
      <c r="C1533" t="s">
        <v>1572</v>
      </c>
      <c r="D1533" t="s">
        <v>1065</v>
      </c>
      <c r="E1533">
        <v>2080</v>
      </c>
      <c r="F1533">
        <v>2077.5</v>
      </c>
      <c r="G1533">
        <v>500</v>
      </c>
      <c r="H1533" t="s">
        <v>1042</v>
      </c>
      <c r="I1533">
        <v>9072</v>
      </c>
      <c r="J1533" t="s">
        <v>1124</v>
      </c>
      <c r="K1533" t="s">
        <v>1125</v>
      </c>
      <c r="L1533">
        <v>2071</v>
      </c>
      <c r="M1533">
        <v>2126</v>
      </c>
      <c r="N1533">
        <v>500</v>
      </c>
      <c r="O1533" t="s">
        <v>1039</v>
      </c>
      <c r="P1533">
        <v>0.83804037168586099</v>
      </c>
      <c r="Q1533">
        <v>0.84496279708141098</v>
      </c>
      <c r="R1533">
        <v>1.2945482208641E-2</v>
      </c>
      <c r="S1533">
        <v>5.2436245342582996E-3</v>
      </c>
      <c r="T1533">
        <v>-0.51902993715043999</v>
      </c>
      <c r="U1533">
        <v>0.51902993715043999</v>
      </c>
      <c r="V1533">
        <v>9.4762233453829503E-2</v>
      </c>
      <c r="W1533">
        <v>-2.91</v>
      </c>
      <c r="X1533">
        <v>2.2799999999999998</v>
      </c>
      <c r="Y1533">
        <v>264067</v>
      </c>
      <c r="Z1533">
        <v>17604</v>
      </c>
      <c r="AA1533">
        <v>0.95</v>
      </c>
      <c r="AB1533">
        <v>15</v>
      </c>
      <c r="AC1533">
        <v>10</v>
      </c>
      <c r="AD1533">
        <v>5</v>
      </c>
      <c r="AE1533">
        <v>66.67</v>
      </c>
      <c r="AF1533">
        <v>12</v>
      </c>
      <c r="AG1533">
        <v>7</v>
      </c>
      <c r="AH1533">
        <v>1</v>
      </c>
      <c r="AI1533">
        <v>7</v>
      </c>
    </row>
    <row r="1534" spans="1:35" x14ac:dyDescent="0.2">
      <c r="A1534" s="102">
        <v>5006</v>
      </c>
      <c r="B1534">
        <v>4212</v>
      </c>
      <c r="C1534" t="s">
        <v>597</v>
      </c>
      <c r="D1534" t="s">
        <v>1062</v>
      </c>
      <c r="E1534">
        <v>2306</v>
      </c>
      <c r="F1534">
        <v>2273</v>
      </c>
      <c r="G1534">
        <v>500</v>
      </c>
      <c r="H1534" t="s">
        <v>1039</v>
      </c>
      <c r="I1534">
        <v>4704</v>
      </c>
      <c r="J1534" t="s">
        <v>1002</v>
      </c>
      <c r="K1534" t="s">
        <v>1041</v>
      </c>
      <c r="L1534">
        <v>5400</v>
      </c>
      <c r="M1534">
        <v>5370</v>
      </c>
      <c r="N1534">
        <v>200</v>
      </c>
      <c r="O1534" t="s">
        <v>1042</v>
      </c>
      <c r="P1534">
        <v>0.89213777819953</v>
      </c>
      <c r="Q1534">
        <v>0.82784770720613898</v>
      </c>
      <c r="R1534">
        <v>2.9372306703505501E-3</v>
      </c>
      <c r="S1534">
        <v>1.6367216986587101E-2</v>
      </c>
      <c r="T1534">
        <v>1.06508519055978</v>
      </c>
      <c r="U1534">
        <v>1.06508519055978</v>
      </c>
      <c r="V1534">
        <v>1.3534034809370401</v>
      </c>
      <c r="W1534">
        <v>4.62</v>
      </c>
      <c r="X1534">
        <v>5.82</v>
      </c>
      <c r="Y1534">
        <v>264057</v>
      </c>
      <c r="Z1534">
        <v>16504</v>
      </c>
      <c r="AA1534">
        <v>0.61</v>
      </c>
      <c r="AB1534">
        <v>16</v>
      </c>
      <c r="AC1534">
        <v>10</v>
      </c>
      <c r="AD1534">
        <v>6</v>
      </c>
      <c r="AE1534">
        <v>62.5</v>
      </c>
      <c r="AF1534">
        <v>13</v>
      </c>
      <c r="AG1534">
        <v>5</v>
      </c>
      <c r="AH1534">
        <v>4</v>
      </c>
      <c r="AI1534">
        <v>7</v>
      </c>
    </row>
    <row r="1535" spans="1:35" x14ac:dyDescent="0.2">
      <c r="A1535" s="102">
        <v>1578</v>
      </c>
      <c r="B1535">
        <v>4188</v>
      </c>
      <c r="C1535" t="s">
        <v>1205</v>
      </c>
      <c r="D1535" t="s">
        <v>1062</v>
      </c>
      <c r="E1535">
        <v>612.79999999999995</v>
      </c>
      <c r="F1535">
        <v>621.70000000000005</v>
      </c>
      <c r="G1535">
        <v>1500</v>
      </c>
      <c r="H1535" t="s">
        <v>1042</v>
      </c>
      <c r="I1535">
        <v>5714</v>
      </c>
      <c r="J1535" t="s">
        <v>628</v>
      </c>
      <c r="K1535" t="s">
        <v>1053</v>
      </c>
      <c r="L1535">
        <v>3055</v>
      </c>
      <c r="M1535">
        <v>3120</v>
      </c>
      <c r="N1535">
        <v>300</v>
      </c>
      <c r="O1535" t="s">
        <v>1039</v>
      </c>
      <c r="P1535">
        <v>0.92929700607746601</v>
      </c>
      <c r="Q1535">
        <v>0.92628918097786705</v>
      </c>
      <c r="R1535">
        <v>0.22115954599910201</v>
      </c>
      <c r="S1535">
        <v>8.8643687325871495E-2</v>
      </c>
      <c r="T1535">
        <v>-0.95722217812849397</v>
      </c>
      <c r="U1535">
        <v>0.95722217812849397</v>
      </c>
      <c r="V1535">
        <v>0.86460899775801803</v>
      </c>
      <c r="W1535">
        <v>-7.36</v>
      </c>
      <c r="X1535">
        <v>0.37</v>
      </c>
      <c r="Y1535">
        <v>263765</v>
      </c>
      <c r="Z1535">
        <v>11468</v>
      </c>
      <c r="AA1535">
        <v>0.6</v>
      </c>
      <c r="AB1535">
        <v>23</v>
      </c>
      <c r="AC1535">
        <v>14</v>
      </c>
      <c r="AD1535">
        <v>9</v>
      </c>
      <c r="AE1535">
        <v>60.87</v>
      </c>
      <c r="AF1535">
        <v>11</v>
      </c>
      <c r="AG1535">
        <v>13</v>
      </c>
      <c r="AH1535">
        <v>6</v>
      </c>
      <c r="AI1535">
        <v>4</v>
      </c>
    </row>
    <row r="1536" spans="1:35" x14ac:dyDescent="0.2">
      <c r="A1536" s="102">
        <v>4248</v>
      </c>
      <c r="B1536">
        <v>1835</v>
      </c>
      <c r="C1536" t="s">
        <v>926</v>
      </c>
      <c r="D1536" t="s">
        <v>1049</v>
      </c>
      <c r="E1536">
        <v>2769</v>
      </c>
      <c r="F1536">
        <v>2780</v>
      </c>
      <c r="G1536">
        <v>300</v>
      </c>
      <c r="H1536" t="s">
        <v>1042</v>
      </c>
      <c r="I1536">
        <v>5334</v>
      </c>
      <c r="J1536" t="s">
        <v>1231</v>
      </c>
      <c r="K1536" t="s">
        <v>1038</v>
      </c>
      <c r="L1536">
        <v>1656</v>
      </c>
      <c r="M1536">
        <v>1644</v>
      </c>
      <c r="N1536">
        <v>500</v>
      </c>
      <c r="O1536" t="s">
        <v>1039</v>
      </c>
      <c r="P1536">
        <v>0.70327384102179002</v>
      </c>
      <c r="Q1536">
        <v>0.856326736494324</v>
      </c>
      <c r="R1536">
        <v>0.13776560514564801</v>
      </c>
      <c r="S1536">
        <v>4.4659778118019099E-3</v>
      </c>
      <c r="T1536">
        <v>-0.37675847837249599</v>
      </c>
      <c r="U1536">
        <v>0.37675847837249599</v>
      </c>
      <c r="V1536">
        <v>0.11393422584924399</v>
      </c>
      <c r="W1536">
        <v>-3.54</v>
      </c>
      <c r="X1536">
        <v>1.44</v>
      </c>
      <c r="Y1536">
        <v>263665</v>
      </c>
      <c r="Z1536">
        <v>12555</v>
      </c>
      <c r="AA1536">
        <v>0.77</v>
      </c>
      <c r="AB1536">
        <v>21</v>
      </c>
      <c r="AC1536">
        <v>12</v>
      </c>
      <c r="AD1536">
        <v>9</v>
      </c>
      <c r="AE1536">
        <v>57.14</v>
      </c>
      <c r="AF1536">
        <v>10</v>
      </c>
      <c r="AG1536">
        <v>10</v>
      </c>
      <c r="AH1536">
        <v>6</v>
      </c>
      <c r="AI1536">
        <v>5</v>
      </c>
    </row>
    <row r="1537" spans="1:35" x14ac:dyDescent="0.2">
      <c r="A1537" s="102">
        <v>1304</v>
      </c>
      <c r="B1537">
        <v>1941</v>
      </c>
      <c r="C1537" t="s">
        <v>1339</v>
      </c>
      <c r="D1537" t="s">
        <v>1049</v>
      </c>
      <c r="E1537">
        <v>2200</v>
      </c>
      <c r="F1537">
        <v>2220</v>
      </c>
      <c r="G1537">
        <v>400</v>
      </c>
      <c r="H1537" t="s">
        <v>1039</v>
      </c>
      <c r="I1537">
        <v>6995</v>
      </c>
      <c r="J1537" t="s">
        <v>47</v>
      </c>
      <c r="K1537" t="s">
        <v>1055</v>
      </c>
      <c r="L1537">
        <v>1423</v>
      </c>
      <c r="M1537">
        <v>1449</v>
      </c>
      <c r="N1537">
        <v>600</v>
      </c>
      <c r="O1537" t="s">
        <v>1042</v>
      </c>
      <c r="P1537">
        <v>0.91977500537505996</v>
      </c>
      <c r="Q1537">
        <v>0.93206245520290198</v>
      </c>
      <c r="R1537">
        <v>4.4710494985298901E-2</v>
      </c>
      <c r="S1537">
        <v>5.0871958992758301E-3</v>
      </c>
      <c r="T1537">
        <v>0.239807566202105</v>
      </c>
      <c r="U1537">
        <v>0.239807566202105</v>
      </c>
      <c r="V1537">
        <v>0.56827313943121405</v>
      </c>
      <c r="W1537">
        <v>2.56</v>
      </c>
      <c r="X1537">
        <v>2.09</v>
      </c>
      <c r="Y1537">
        <v>263329</v>
      </c>
      <c r="Z1537">
        <v>13859</v>
      </c>
      <c r="AA1537">
        <v>0.72</v>
      </c>
      <c r="AB1537">
        <v>19</v>
      </c>
      <c r="AC1537">
        <v>12</v>
      </c>
      <c r="AD1537">
        <v>7</v>
      </c>
      <c r="AE1537">
        <v>63.16</v>
      </c>
      <c r="AF1537">
        <v>12</v>
      </c>
      <c r="AG1537">
        <v>5</v>
      </c>
      <c r="AH1537">
        <v>4</v>
      </c>
      <c r="AI1537">
        <v>10</v>
      </c>
    </row>
    <row r="1538" spans="1:35" x14ac:dyDescent="0.2">
      <c r="A1538" s="102">
        <v>573</v>
      </c>
      <c r="B1538">
        <v>4631</v>
      </c>
      <c r="C1538" t="s">
        <v>1246</v>
      </c>
      <c r="D1538" t="s">
        <v>1062</v>
      </c>
      <c r="E1538">
        <v>2478</v>
      </c>
      <c r="F1538">
        <v>2509</v>
      </c>
      <c r="G1538">
        <v>400</v>
      </c>
      <c r="H1538" t="s">
        <v>1042</v>
      </c>
      <c r="I1538">
        <v>9303</v>
      </c>
      <c r="J1538" t="s">
        <v>1349</v>
      </c>
      <c r="K1538" t="s">
        <v>1368</v>
      </c>
      <c r="L1538">
        <v>1268</v>
      </c>
      <c r="M1538">
        <v>1275</v>
      </c>
      <c r="N1538">
        <v>800</v>
      </c>
      <c r="O1538" t="s">
        <v>1039</v>
      </c>
      <c r="P1538">
        <v>0.97177802880127395</v>
      </c>
      <c r="Q1538">
        <v>0.94926778017454005</v>
      </c>
      <c r="R1538">
        <v>3.5756671894584002E-3</v>
      </c>
      <c r="S1538">
        <v>9.4809154041321795E-4</v>
      </c>
      <c r="T1538">
        <v>-0.15914045919547901</v>
      </c>
      <c r="U1538">
        <v>0.15914045919547901</v>
      </c>
      <c r="V1538">
        <v>0.52984259099181696</v>
      </c>
      <c r="W1538">
        <v>-0.55000000000000004</v>
      </c>
      <c r="X1538">
        <v>1.63</v>
      </c>
      <c r="Y1538">
        <v>263318</v>
      </c>
      <c r="Z1538">
        <v>16457</v>
      </c>
      <c r="AA1538">
        <v>0.85</v>
      </c>
      <c r="AB1538">
        <v>16</v>
      </c>
      <c r="AC1538">
        <v>11</v>
      </c>
      <c r="AD1538">
        <v>5</v>
      </c>
      <c r="AE1538">
        <v>68.75</v>
      </c>
      <c r="AF1538">
        <v>9</v>
      </c>
      <c r="AG1538">
        <v>10</v>
      </c>
      <c r="AH1538">
        <v>4</v>
      </c>
      <c r="AI1538">
        <v>2</v>
      </c>
    </row>
    <row r="1539" spans="1:35" x14ac:dyDescent="0.2">
      <c r="A1539" s="102">
        <v>668</v>
      </c>
      <c r="B1539">
        <v>3865</v>
      </c>
      <c r="C1539" t="s">
        <v>990</v>
      </c>
      <c r="D1539" t="s">
        <v>1206</v>
      </c>
      <c r="E1539">
        <v>424</v>
      </c>
      <c r="F1539">
        <v>431</v>
      </c>
      <c r="G1539">
        <v>2500</v>
      </c>
      <c r="H1539" t="s">
        <v>1039</v>
      </c>
      <c r="I1539">
        <v>7731</v>
      </c>
      <c r="J1539" t="s">
        <v>1233</v>
      </c>
      <c r="K1539" t="s">
        <v>1048</v>
      </c>
      <c r="L1539">
        <v>986</v>
      </c>
      <c r="M1539">
        <v>994</v>
      </c>
      <c r="N1539">
        <v>1100</v>
      </c>
      <c r="O1539" t="s">
        <v>1042</v>
      </c>
      <c r="P1539">
        <v>0.88973837659871402</v>
      </c>
      <c r="Q1539">
        <v>0.94648018907295295</v>
      </c>
      <c r="R1539">
        <v>0.204544573151836</v>
      </c>
      <c r="S1539">
        <v>7.7629501686527005E-2</v>
      </c>
      <c r="T1539">
        <v>1.7587980551139599</v>
      </c>
      <c r="U1539">
        <v>1.7587980551139599</v>
      </c>
      <c r="V1539">
        <v>1.2303222133543099</v>
      </c>
      <c r="W1539">
        <v>7.57</v>
      </c>
      <c r="X1539">
        <v>1.45</v>
      </c>
      <c r="Y1539">
        <v>263302</v>
      </c>
      <c r="Z1539">
        <v>12538</v>
      </c>
      <c r="AA1539">
        <v>0.56999999999999995</v>
      </c>
      <c r="AB1539">
        <v>21</v>
      </c>
      <c r="AC1539">
        <v>13</v>
      </c>
      <c r="AD1539">
        <v>8</v>
      </c>
      <c r="AE1539">
        <v>61.9</v>
      </c>
      <c r="AF1539">
        <v>11</v>
      </c>
      <c r="AG1539">
        <v>10</v>
      </c>
      <c r="AH1539">
        <v>5</v>
      </c>
      <c r="AI1539">
        <v>6</v>
      </c>
    </row>
    <row r="1540" spans="1:35" x14ac:dyDescent="0.2">
      <c r="A1540" s="102">
        <v>2158</v>
      </c>
      <c r="B1540">
        <v>5332</v>
      </c>
      <c r="C1540" t="s">
        <v>624</v>
      </c>
      <c r="D1540" t="s">
        <v>1038</v>
      </c>
      <c r="E1540">
        <v>4010</v>
      </c>
      <c r="F1540">
        <v>4000</v>
      </c>
      <c r="G1540">
        <v>200</v>
      </c>
      <c r="H1540" t="s">
        <v>1042</v>
      </c>
      <c r="I1540">
        <v>8020</v>
      </c>
      <c r="J1540" t="s">
        <v>1121</v>
      </c>
      <c r="K1540" t="s">
        <v>1046</v>
      </c>
      <c r="L1540">
        <v>1163</v>
      </c>
      <c r="M1540">
        <v>1190</v>
      </c>
      <c r="N1540">
        <v>700</v>
      </c>
      <c r="O1540" t="s">
        <v>1039</v>
      </c>
      <c r="P1540">
        <v>0.92200127029977097</v>
      </c>
      <c r="Q1540">
        <v>0.91405694529499204</v>
      </c>
      <c r="R1540">
        <v>8.2381704763776306E-2</v>
      </c>
      <c r="S1540">
        <v>1.6608854754798601E-2</v>
      </c>
      <c r="T1540">
        <v>-0.26762919388621798</v>
      </c>
      <c r="U1540">
        <v>0.26762919388621798</v>
      </c>
      <c r="V1540">
        <v>0.38460573929711001</v>
      </c>
      <c r="W1540">
        <v>-1.36</v>
      </c>
      <c r="X1540">
        <v>4.12</v>
      </c>
      <c r="Y1540">
        <v>263290</v>
      </c>
      <c r="Z1540">
        <v>11447</v>
      </c>
      <c r="AA1540">
        <v>0.59</v>
      </c>
      <c r="AB1540">
        <v>23</v>
      </c>
      <c r="AC1540">
        <v>13</v>
      </c>
      <c r="AD1540">
        <v>10</v>
      </c>
      <c r="AE1540">
        <v>56.52</v>
      </c>
      <c r="AF1540">
        <v>11</v>
      </c>
      <c r="AG1540">
        <v>9</v>
      </c>
      <c r="AH1540">
        <v>8</v>
      </c>
      <c r="AI1540">
        <v>6</v>
      </c>
    </row>
    <row r="1541" spans="1:35" x14ac:dyDescent="0.2">
      <c r="A1541" s="102">
        <v>3548</v>
      </c>
      <c r="B1541">
        <v>1802</v>
      </c>
      <c r="C1541" t="s">
        <v>1198</v>
      </c>
      <c r="D1541" t="s">
        <v>1049</v>
      </c>
      <c r="E1541">
        <v>959</v>
      </c>
      <c r="F1541">
        <v>952</v>
      </c>
      <c r="G1541">
        <v>1000</v>
      </c>
      <c r="H1541" t="s">
        <v>1042</v>
      </c>
      <c r="I1541">
        <v>4212</v>
      </c>
      <c r="J1541" t="s">
        <v>597</v>
      </c>
      <c r="K1541" t="s">
        <v>1062</v>
      </c>
      <c r="L1541">
        <v>2306</v>
      </c>
      <c r="M1541">
        <v>2273</v>
      </c>
      <c r="N1541">
        <v>400</v>
      </c>
      <c r="O1541" t="s">
        <v>1039</v>
      </c>
      <c r="P1541">
        <v>0.847555757859489</v>
      </c>
      <c r="Q1541">
        <v>0.87818754468319005</v>
      </c>
      <c r="R1541">
        <v>0.16736174846961899</v>
      </c>
      <c r="S1541">
        <v>1.25851314419202E-4</v>
      </c>
      <c r="T1541">
        <v>-1.90703574519078</v>
      </c>
      <c r="U1541">
        <v>1.90703574519078</v>
      </c>
      <c r="V1541">
        <v>2.0960561280913401</v>
      </c>
      <c r="W1541">
        <v>-15.49</v>
      </c>
      <c r="X1541">
        <v>4.71</v>
      </c>
      <c r="Y1541">
        <v>263207</v>
      </c>
      <c r="Z1541">
        <v>13160</v>
      </c>
      <c r="AA1541">
        <v>0.65</v>
      </c>
      <c r="AB1541">
        <v>20</v>
      </c>
      <c r="AC1541">
        <v>12</v>
      </c>
      <c r="AD1541">
        <v>8</v>
      </c>
      <c r="AE1541">
        <v>60</v>
      </c>
      <c r="AF1541">
        <v>12</v>
      </c>
      <c r="AG1541">
        <v>10</v>
      </c>
      <c r="AH1541">
        <v>5</v>
      </c>
      <c r="AI1541">
        <v>5</v>
      </c>
    </row>
    <row r="1542" spans="1:35" x14ac:dyDescent="0.2">
      <c r="A1542" s="102">
        <v>3559</v>
      </c>
      <c r="B1542">
        <v>5947</v>
      </c>
      <c r="C1542" t="s">
        <v>227</v>
      </c>
      <c r="D1542" t="s">
        <v>1189</v>
      </c>
      <c r="E1542">
        <v>8510</v>
      </c>
      <c r="F1542">
        <v>8800</v>
      </c>
      <c r="G1542">
        <v>100</v>
      </c>
      <c r="H1542" t="s">
        <v>1039</v>
      </c>
      <c r="I1542">
        <v>6134</v>
      </c>
      <c r="J1542" t="s">
        <v>1214</v>
      </c>
      <c r="K1542" t="s">
        <v>1051</v>
      </c>
      <c r="L1542">
        <v>1800</v>
      </c>
      <c r="M1542">
        <v>1792</v>
      </c>
      <c r="N1542">
        <v>500</v>
      </c>
      <c r="O1542" t="s">
        <v>1042</v>
      </c>
      <c r="P1542">
        <v>0.59518024414939397</v>
      </c>
      <c r="Q1542">
        <v>0.877798726011084</v>
      </c>
      <c r="R1542">
        <v>0.32929150800932599</v>
      </c>
      <c r="S1542" s="15">
        <v>1.3489450507822199E-2</v>
      </c>
      <c r="T1542">
        <v>1.56506389632405</v>
      </c>
      <c r="U1542">
        <v>1.56506389632405</v>
      </c>
      <c r="V1542">
        <v>0.60892126073964603</v>
      </c>
      <c r="W1542">
        <v>8.58</v>
      </c>
      <c r="X1542">
        <v>1.82</v>
      </c>
      <c r="Y1542">
        <v>263150</v>
      </c>
      <c r="Z1542">
        <v>14619</v>
      </c>
      <c r="AA1542">
        <v>0.84</v>
      </c>
      <c r="AB1542">
        <v>18</v>
      </c>
      <c r="AC1542">
        <v>11</v>
      </c>
      <c r="AD1542">
        <v>7</v>
      </c>
      <c r="AE1542">
        <v>61.11</v>
      </c>
      <c r="AF1542">
        <v>10</v>
      </c>
      <c r="AG1542">
        <v>11</v>
      </c>
      <c r="AH1542">
        <v>6</v>
      </c>
      <c r="AI1542">
        <v>1</v>
      </c>
    </row>
    <row r="1543" spans="1:35" x14ac:dyDescent="0.2">
      <c r="A1543" s="102">
        <v>1756</v>
      </c>
      <c r="B1543">
        <v>3197</v>
      </c>
      <c r="C1543" t="s">
        <v>561</v>
      </c>
      <c r="D1543" t="s">
        <v>1063</v>
      </c>
      <c r="E1543">
        <v>1745</v>
      </c>
      <c r="F1543">
        <v>1778</v>
      </c>
      <c r="G1543">
        <v>600</v>
      </c>
      <c r="H1543" t="s">
        <v>1039</v>
      </c>
      <c r="I1543">
        <v>9072</v>
      </c>
      <c r="J1543" t="s">
        <v>1124</v>
      </c>
      <c r="K1543" t="s">
        <v>1125</v>
      </c>
      <c r="L1543">
        <v>2071</v>
      </c>
      <c r="M1543">
        <v>2126</v>
      </c>
      <c r="N1543">
        <v>500</v>
      </c>
      <c r="O1543" t="s">
        <v>1042</v>
      </c>
      <c r="P1543">
        <v>0.79580372674236599</v>
      </c>
      <c r="Q1543">
        <v>0.92287083047153795</v>
      </c>
      <c r="R1543">
        <v>0.38866786298789202</v>
      </c>
      <c r="S1543">
        <v>1.6516641656655801E-2</v>
      </c>
      <c r="T1543">
        <v>1.10590350884338</v>
      </c>
      <c r="U1543">
        <v>1.10590350884338</v>
      </c>
      <c r="V1543">
        <v>0.95234772355501096</v>
      </c>
      <c r="W1543">
        <v>5.41</v>
      </c>
      <c r="X1543">
        <v>0.36</v>
      </c>
      <c r="Y1543">
        <v>263072</v>
      </c>
      <c r="Z1543">
        <v>11958</v>
      </c>
      <c r="AA1543">
        <v>0.49</v>
      </c>
      <c r="AB1543">
        <v>22</v>
      </c>
      <c r="AC1543">
        <v>13</v>
      </c>
      <c r="AD1543">
        <v>9</v>
      </c>
      <c r="AE1543">
        <v>59.09</v>
      </c>
      <c r="AF1543">
        <v>12</v>
      </c>
      <c r="AG1543">
        <v>10</v>
      </c>
      <c r="AH1543">
        <v>5</v>
      </c>
      <c r="AI1543">
        <v>7</v>
      </c>
    </row>
    <row r="1544" spans="1:35" x14ac:dyDescent="0.2">
      <c r="A1544" s="102">
        <v>2676</v>
      </c>
      <c r="B1544">
        <v>1925</v>
      </c>
      <c r="C1544" t="s">
        <v>1774</v>
      </c>
      <c r="D1544" t="s">
        <v>1049</v>
      </c>
      <c r="E1544">
        <v>2739.5</v>
      </c>
      <c r="F1544">
        <v>2778.5</v>
      </c>
      <c r="G1544">
        <v>300</v>
      </c>
      <c r="H1544" t="s">
        <v>1042</v>
      </c>
      <c r="I1544">
        <v>5713</v>
      </c>
      <c r="J1544" t="s">
        <v>1261</v>
      </c>
      <c r="K1544" t="s">
        <v>1053</v>
      </c>
      <c r="L1544">
        <v>2810.5</v>
      </c>
      <c r="M1544">
        <v>2868</v>
      </c>
      <c r="N1544">
        <v>300</v>
      </c>
      <c r="O1544" t="s">
        <v>1039</v>
      </c>
      <c r="P1544">
        <v>0.93003688406873897</v>
      </c>
      <c r="Q1544">
        <v>0.901876528365949</v>
      </c>
      <c r="R1544">
        <v>5.8807606612096698E-2</v>
      </c>
      <c r="S1544">
        <v>3.1236297279816101E-2</v>
      </c>
      <c r="T1544">
        <v>-2.4934274718210201</v>
      </c>
      <c r="U1544">
        <v>2.4934274718210201</v>
      </c>
      <c r="V1544">
        <v>1.88669187396228</v>
      </c>
      <c r="W1544">
        <v>-13.9</v>
      </c>
      <c r="X1544">
        <v>3.12</v>
      </c>
      <c r="Y1544">
        <v>263029</v>
      </c>
      <c r="Z1544">
        <v>21919</v>
      </c>
      <c r="AA1544">
        <v>1.07</v>
      </c>
      <c r="AB1544">
        <v>12</v>
      </c>
      <c r="AC1544">
        <v>7</v>
      </c>
      <c r="AD1544">
        <v>5</v>
      </c>
      <c r="AE1544">
        <v>58.33</v>
      </c>
      <c r="AF1544">
        <v>11</v>
      </c>
      <c r="AG1544">
        <v>6</v>
      </c>
      <c r="AH1544">
        <v>1</v>
      </c>
      <c r="AI1544">
        <v>5</v>
      </c>
    </row>
    <row r="1545" spans="1:35" x14ac:dyDescent="0.2">
      <c r="A1545" s="102">
        <v>1136</v>
      </c>
      <c r="B1545">
        <v>3076</v>
      </c>
      <c r="C1545" t="s">
        <v>1293</v>
      </c>
      <c r="D1545" t="s">
        <v>1046</v>
      </c>
      <c r="E1545">
        <v>1388</v>
      </c>
      <c r="F1545">
        <v>1418</v>
      </c>
      <c r="G1545">
        <v>700</v>
      </c>
      <c r="H1545" t="s">
        <v>1042</v>
      </c>
      <c r="I1545">
        <v>7240</v>
      </c>
      <c r="J1545" t="s">
        <v>677</v>
      </c>
      <c r="K1545" t="s">
        <v>1055</v>
      </c>
      <c r="L1545">
        <v>1225</v>
      </c>
      <c r="M1545">
        <v>1266</v>
      </c>
      <c r="N1545">
        <v>800</v>
      </c>
      <c r="O1545" t="s">
        <v>1039</v>
      </c>
      <c r="P1545">
        <v>0.94660442051693106</v>
      </c>
      <c r="Q1545">
        <v>0.93581623607088105</v>
      </c>
      <c r="R1545">
        <v>0.17030462928141599</v>
      </c>
      <c r="S1545">
        <v>9.9113527278842595E-2</v>
      </c>
      <c r="T1545">
        <v>-0.79974098877917099</v>
      </c>
      <c r="U1545">
        <v>0.79974098877917099</v>
      </c>
      <c r="V1545">
        <v>0.51640263548954701</v>
      </c>
      <c r="W1545">
        <v>-4.29</v>
      </c>
      <c r="X1545">
        <v>2.04</v>
      </c>
      <c r="Y1545">
        <v>262863</v>
      </c>
      <c r="Z1545">
        <v>13835</v>
      </c>
      <c r="AA1545">
        <v>0.64</v>
      </c>
      <c r="AB1545">
        <v>19</v>
      </c>
      <c r="AC1545">
        <v>9</v>
      </c>
      <c r="AD1545">
        <v>10</v>
      </c>
      <c r="AE1545">
        <v>47.37</v>
      </c>
      <c r="AF1545">
        <v>14</v>
      </c>
      <c r="AG1545">
        <v>7</v>
      </c>
      <c r="AH1545">
        <v>2</v>
      </c>
      <c r="AI1545">
        <v>10</v>
      </c>
    </row>
    <row r="1546" spans="1:35" x14ac:dyDescent="0.2">
      <c r="A1546" s="102">
        <v>179</v>
      </c>
      <c r="B1546">
        <v>4208</v>
      </c>
      <c r="C1546" t="s">
        <v>1183</v>
      </c>
      <c r="D1546" t="s">
        <v>1062</v>
      </c>
      <c r="E1546">
        <v>1785</v>
      </c>
      <c r="F1546">
        <v>1832</v>
      </c>
      <c r="G1546">
        <v>600</v>
      </c>
      <c r="H1546" t="s">
        <v>1039</v>
      </c>
      <c r="I1546">
        <v>8795</v>
      </c>
      <c r="J1546" t="s">
        <v>1241</v>
      </c>
      <c r="K1546" t="s">
        <v>1171</v>
      </c>
      <c r="L1546">
        <v>885</v>
      </c>
      <c r="M1546">
        <v>909</v>
      </c>
      <c r="N1546">
        <v>1200</v>
      </c>
      <c r="O1546" t="s">
        <v>1042</v>
      </c>
      <c r="P1546">
        <v>0.95913265632861799</v>
      </c>
      <c r="Q1546">
        <v>0.96315312602709602</v>
      </c>
      <c r="R1546">
        <v>0.46811951481643499</v>
      </c>
      <c r="S1546" s="15">
        <v>2.5709126372401199E-2</v>
      </c>
      <c r="T1546">
        <v>1.4204264679346299</v>
      </c>
      <c r="U1546">
        <v>1.4204264679346299</v>
      </c>
      <c r="V1546">
        <v>1.64495688999136</v>
      </c>
      <c r="W1546">
        <v>6.51</v>
      </c>
      <c r="X1546">
        <v>0.76</v>
      </c>
      <c r="Y1546">
        <v>262683</v>
      </c>
      <c r="Z1546">
        <v>14594</v>
      </c>
      <c r="AA1546">
        <v>0.68</v>
      </c>
      <c r="AB1546">
        <v>18</v>
      </c>
      <c r="AC1546">
        <v>12</v>
      </c>
      <c r="AD1546">
        <v>6</v>
      </c>
      <c r="AE1546">
        <v>66.67</v>
      </c>
      <c r="AF1546">
        <v>13</v>
      </c>
      <c r="AG1546">
        <v>6</v>
      </c>
      <c r="AH1546">
        <v>3</v>
      </c>
      <c r="AI1546">
        <v>9</v>
      </c>
    </row>
    <row r="1547" spans="1:35" x14ac:dyDescent="0.2">
      <c r="A1547" s="102">
        <v>2525</v>
      </c>
      <c r="B1547">
        <v>3591</v>
      </c>
      <c r="C1547" t="s">
        <v>575</v>
      </c>
      <c r="D1547" t="s">
        <v>1262</v>
      </c>
      <c r="E1547">
        <v>2174</v>
      </c>
      <c r="F1547">
        <v>2205</v>
      </c>
      <c r="G1547">
        <v>400</v>
      </c>
      <c r="H1547" t="s">
        <v>1039</v>
      </c>
      <c r="I1547">
        <v>7752</v>
      </c>
      <c r="J1547" t="s">
        <v>696</v>
      </c>
      <c r="K1547" t="s">
        <v>1044</v>
      </c>
      <c r="L1547">
        <v>747</v>
      </c>
      <c r="M1547">
        <v>773</v>
      </c>
      <c r="N1547">
        <v>1100</v>
      </c>
      <c r="O1547" t="s">
        <v>1042</v>
      </c>
      <c r="P1547">
        <v>0.93995880749599803</v>
      </c>
      <c r="Q1547">
        <v>0.90519759765043695</v>
      </c>
      <c r="R1547">
        <v>2.4821282690685498E-2</v>
      </c>
      <c r="S1547">
        <v>8.2799563411895594E-2</v>
      </c>
      <c r="T1547">
        <v>0.300541010668884</v>
      </c>
      <c r="U1547">
        <v>0.300541010668884</v>
      </c>
      <c r="V1547">
        <v>0.18031308652825701</v>
      </c>
      <c r="W1547">
        <v>3.46</v>
      </c>
      <c r="X1547">
        <v>3.59</v>
      </c>
      <c r="Y1547">
        <v>262578</v>
      </c>
      <c r="Z1547">
        <v>12504</v>
      </c>
      <c r="AA1547">
        <v>0.63</v>
      </c>
      <c r="AB1547">
        <v>21</v>
      </c>
      <c r="AC1547">
        <v>12</v>
      </c>
      <c r="AD1547">
        <v>9</v>
      </c>
      <c r="AE1547">
        <v>57.14</v>
      </c>
      <c r="AF1547">
        <v>11</v>
      </c>
      <c r="AG1547">
        <v>9</v>
      </c>
      <c r="AH1547">
        <v>4</v>
      </c>
      <c r="AI1547">
        <v>8</v>
      </c>
    </row>
    <row r="1548" spans="1:35" x14ac:dyDescent="0.2">
      <c r="A1548" s="102">
        <v>1128</v>
      </c>
      <c r="B1548">
        <v>4626</v>
      </c>
      <c r="C1548" t="s">
        <v>1242</v>
      </c>
      <c r="D1548" t="s">
        <v>1062</v>
      </c>
      <c r="E1548">
        <v>4495</v>
      </c>
      <c r="F1548">
        <v>4445</v>
      </c>
      <c r="G1548">
        <v>200</v>
      </c>
      <c r="H1548" t="s">
        <v>1039</v>
      </c>
      <c r="I1548">
        <v>8572</v>
      </c>
      <c r="J1548" t="s">
        <v>1007</v>
      </c>
      <c r="K1548" t="s">
        <v>1045</v>
      </c>
      <c r="L1548">
        <v>443</v>
      </c>
      <c r="M1548">
        <v>444</v>
      </c>
      <c r="N1548">
        <v>2000</v>
      </c>
      <c r="O1548" t="s">
        <v>1042</v>
      </c>
      <c r="P1548">
        <v>0.89342594788229202</v>
      </c>
      <c r="Q1548">
        <v>0.936189925350427</v>
      </c>
      <c r="R1548">
        <v>9.0373330832116905E-2</v>
      </c>
      <c r="S1548">
        <v>2.9861337618485098E-3</v>
      </c>
      <c r="T1548">
        <v>1.60684048893368</v>
      </c>
      <c r="U1548">
        <v>1.60684048893368</v>
      </c>
      <c r="V1548">
        <v>1.98127399594979</v>
      </c>
      <c r="W1548">
        <v>6.91</v>
      </c>
      <c r="X1548">
        <v>0.11</v>
      </c>
      <c r="Y1548">
        <v>262523</v>
      </c>
      <c r="Z1548">
        <v>14585</v>
      </c>
      <c r="AA1548">
        <v>0.78</v>
      </c>
      <c r="AB1548">
        <v>18</v>
      </c>
      <c r="AC1548">
        <v>12</v>
      </c>
      <c r="AD1548">
        <v>6</v>
      </c>
      <c r="AE1548">
        <v>66.67</v>
      </c>
      <c r="AF1548">
        <v>12</v>
      </c>
      <c r="AG1548">
        <v>7</v>
      </c>
      <c r="AH1548">
        <v>3</v>
      </c>
      <c r="AI1548">
        <v>8</v>
      </c>
    </row>
    <row r="1549" spans="1:35" x14ac:dyDescent="0.2">
      <c r="A1549" s="102">
        <v>432</v>
      </c>
      <c r="B1549">
        <v>3116</v>
      </c>
      <c r="C1549" t="s">
        <v>1179</v>
      </c>
      <c r="D1549" t="s">
        <v>1055</v>
      </c>
      <c r="E1549">
        <v>1350</v>
      </c>
      <c r="F1549">
        <v>1380</v>
      </c>
      <c r="G1549">
        <v>700</v>
      </c>
      <c r="H1549" t="s">
        <v>1039</v>
      </c>
      <c r="I1549">
        <v>8593</v>
      </c>
      <c r="J1549" t="s">
        <v>220</v>
      </c>
      <c r="K1549" t="s">
        <v>1045</v>
      </c>
      <c r="L1549">
        <v>510</v>
      </c>
      <c r="M1549">
        <v>512</v>
      </c>
      <c r="N1549">
        <v>1900</v>
      </c>
      <c r="O1549" t="s">
        <v>1042</v>
      </c>
      <c r="P1549">
        <v>0.96154676915843496</v>
      </c>
      <c r="Q1549">
        <v>0.95350561246628696</v>
      </c>
      <c r="R1549">
        <v>6.0357892142956497E-2</v>
      </c>
      <c r="S1549">
        <v>5.04568319845837E-2</v>
      </c>
      <c r="T1549">
        <v>2.8385738027064402</v>
      </c>
      <c r="U1549">
        <v>2.8385738027064402</v>
      </c>
      <c r="V1549">
        <v>2.2150851859967098</v>
      </c>
      <c r="W1549">
        <v>10.28</v>
      </c>
      <c r="X1549">
        <v>0.7</v>
      </c>
      <c r="Y1549">
        <v>262449</v>
      </c>
      <c r="Z1549">
        <v>16403</v>
      </c>
      <c r="AA1549">
        <v>0.87</v>
      </c>
      <c r="AB1549">
        <v>16</v>
      </c>
      <c r="AC1549">
        <v>12</v>
      </c>
      <c r="AD1549">
        <v>4</v>
      </c>
      <c r="AE1549">
        <v>75</v>
      </c>
      <c r="AF1549">
        <v>14</v>
      </c>
      <c r="AG1549">
        <v>6</v>
      </c>
      <c r="AH1549">
        <v>2</v>
      </c>
      <c r="AI1549">
        <v>8</v>
      </c>
    </row>
    <row r="1550" spans="1:35" x14ac:dyDescent="0.2">
      <c r="A1550" s="102">
        <v>1961</v>
      </c>
      <c r="B1550">
        <v>1332</v>
      </c>
      <c r="C1550" t="s">
        <v>1358</v>
      </c>
      <c r="D1550" t="s">
        <v>1123</v>
      </c>
      <c r="E1550">
        <v>475</v>
      </c>
      <c r="F1550">
        <v>479</v>
      </c>
      <c r="G1550">
        <v>2000</v>
      </c>
      <c r="H1550" t="s">
        <v>1042</v>
      </c>
      <c r="I1550">
        <v>8179</v>
      </c>
      <c r="J1550" t="s">
        <v>722</v>
      </c>
      <c r="K1550" t="s">
        <v>1063</v>
      </c>
      <c r="L1550">
        <v>1853</v>
      </c>
      <c r="M1550">
        <v>1947</v>
      </c>
      <c r="N1550">
        <v>500</v>
      </c>
      <c r="O1550" t="s">
        <v>1039</v>
      </c>
      <c r="P1550">
        <v>0.93390581761938896</v>
      </c>
      <c r="Q1550">
        <v>0.91868609726983297</v>
      </c>
      <c r="R1550">
        <v>2.8435851507942998E-3</v>
      </c>
      <c r="S1550">
        <v>4.3023122425767599E-2</v>
      </c>
      <c r="T1550">
        <v>-1.5514916276289401</v>
      </c>
      <c r="U1550">
        <v>1.5514916276289401</v>
      </c>
      <c r="V1550">
        <v>0.61030344559030503</v>
      </c>
      <c r="W1550">
        <v>-9.6199999999999992</v>
      </c>
      <c r="X1550">
        <v>1.59</v>
      </c>
      <c r="Y1550">
        <v>262221</v>
      </c>
      <c r="Z1550">
        <v>13801</v>
      </c>
      <c r="AA1550">
        <v>0.55000000000000004</v>
      </c>
      <c r="AB1550">
        <v>19</v>
      </c>
      <c r="AC1550">
        <v>9</v>
      </c>
      <c r="AD1550">
        <v>10</v>
      </c>
      <c r="AE1550">
        <v>47.37</v>
      </c>
      <c r="AF1550">
        <v>12</v>
      </c>
      <c r="AG1550">
        <v>8</v>
      </c>
      <c r="AH1550">
        <v>5</v>
      </c>
      <c r="AI1550">
        <v>6</v>
      </c>
    </row>
    <row r="1551" spans="1:35" x14ac:dyDescent="0.2">
      <c r="A1551" s="102">
        <v>3425</v>
      </c>
      <c r="B1551">
        <v>4587</v>
      </c>
      <c r="C1551" t="s">
        <v>1770</v>
      </c>
      <c r="D1551" t="s">
        <v>1060</v>
      </c>
      <c r="E1551">
        <v>4295</v>
      </c>
      <c r="F1551">
        <v>4260</v>
      </c>
      <c r="G1551">
        <v>200</v>
      </c>
      <c r="H1551" t="s">
        <v>1039</v>
      </c>
      <c r="I1551">
        <v>9716</v>
      </c>
      <c r="J1551" t="s">
        <v>1191</v>
      </c>
      <c r="K1551" t="s">
        <v>1052</v>
      </c>
      <c r="L1551">
        <v>846</v>
      </c>
      <c r="M1551">
        <v>861</v>
      </c>
      <c r="N1551">
        <v>1000</v>
      </c>
      <c r="O1551" t="s">
        <v>1042</v>
      </c>
      <c r="P1551">
        <v>0.84421173118459303</v>
      </c>
      <c r="Q1551">
        <v>0.88165856452234903</v>
      </c>
      <c r="R1551">
        <v>0.34440445206470299</v>
      </c>
      <c r="S1551">
        <v>8.3863408177097407E-2</v>
      </c>
      <c r="T1551">
        <v>0.57881841224181396</v>
      </c>
      <c r="U1551">
        <v>0.57881841224181396</v>
      </c>
      <c r="V1551">
        <v>0.87300524563720705</v>
      </c>
      <c r="W1551">
        <v>6.23</v>
      </c>
      <c r="X1551">
        <v>1.06</v>
      </c>
      <c r="Y1551">
        <v>262178</v>
      </c>
      <c r="Z1551">
        <v>10084</v>
      </c>
      <c r="AA1551">
        <v>0.57999999999999996</v>
      </c>
      <c r="AB1551">
        <v>26</v>
      </c>
      <c r="AC1551">
        <v>13</v>
      </c>
      <c r="AD1551">
        <v>13</v>
      </c>
      <c r="AE1551">
        <v>50</v>
      </c>
      <c r="AF1551">
        <v>7</v>
      </c>
      <c r="AG1551">
        <v>13</v>
      </c>
      <c r="AH1551">
        <v>11</v>
      </c>
      <c r="AI1551">
        <v>2</v>
      </c>
    </row>
    <row r="1552" spans="1:35" x14ac:dyDescent="0.2">
      <c r="A1552" s="102">
        <v>3777</v>
      </c>
      <c r="B1552">
        <v>6305</v>
      </c>
      <c r="C1552" t="s">
        <v>28</v>
      </c>
      <c r="D1552" t="s">
        <v>1051</v>
      </c>
      <c r="E1552">
        <v>2584</v>
      </c>
      <c r="F1552">
        <v>2599</v>
      </c>
      <c r="G1552">
        <v>400</v>
      </c>
      <c r="H1552" t="s">
        <v>1039</v>
      </c>
      <c r="I1552">
        <v>8060</v>
      </c>
      <c r="J1552" t="s">
        <v>895</v>
      </c>
      <c r="K1552" t="s">
        <v>1046</v>
      </c>
      <c r="L1552">
        <v>2142</v>
      </c>
      <c r="M1552">
        <v>2147</v>
      </c>
      <c r="N1552">
        <v>500</v>
      </c>
      <c r="O1552" t="s">
        <v>1042</v>
      </c>
      <c r="P1552">
        <v>0.90628792424635696</v>
      </c>
      <c r="Q1552">
        <v>0.87183385362300203</v>
      </c>
      <c r="R1552">
        <v>0.20287770045023801</v>
      </c>
      <c r="S1552">
        <v>5.2648617560024204E-3</v>
      </c>
      <c r="T1552">
        <v>1.1173259573205401</v>
      </c>
      <c r="U1552">
        <v>1.1173259573205401</v>
      </c>
      <c r="V1552">
        <v>0.77859034217698797</v>
      </c>
      <c r="W1552">
        <v>6.58</v>
      </c>
      <c r="X1552">
        <v>3.26</v>
      </c>
      <c r="Y1552">
        <v>262127</v>
      </c>
      <c r="Z1552">
        <v>16383</v>
      </c>
      <c r="AA1552">
        <v>0.78</v>
      </c>
      <c r="AB1552">
        <v>16</v>
      </c>
      <c r="AC1552">
        <v>10</v>
      </c>
      <c r="AD1552">
        <v>6</v>
      </c>
      <c r="AE1552">
        <v>62.5</v>
      </c>
      <c r="AF1552">
        <v>12</v>
      </c>
      <c r="AG1552">
        <v>8</v>
      </c>
      <c r="AH1552">
        <v>3</v>
      </c>
      <c r="AI1552">
        <v>5</v>
      </c>
    </row>
    <row r="1553" spans="1:35" x14ac:dyDescent="0.2">
      <c r="A1553" s="102">
        <v>2304</v>
      </c>
      <c r="B1553">
        <v>6702</v>
      </c>
      <c r="C1553" t="s">
        <v>231</v>
      </c>
      <c r="D1553" t="s">
        <v>1044</v>
      </c>
      <c r="E1553">
        <v>10700</v>
      </c>
      <c r="F1553">
        <v>10610</v>
      </c>
      <c r="G1553">
        <v>100</v>
      </c>
      <c r="H1553" t="s">
        <v>1042</v>
      </c>
      <c r="I1553">
        <v>9433</v>
      </c>
      <c r="J1553" t="s">
        <v>494</v>
      </c>
      <c r="K1553" t="s">
        <v>1041</v>
      </c>
      <c r="L1553">
        <v>3180</v>
      </c>
      <c r="M1553">
        <v>3158</v>
      </c>
      <c r="N1553">
        <v>300</v>
      </c>
      <c r="O1553" t="s">
        <v>1039</v>
      </c>
      <c r="P1553">
        <v>0.77595120354785196</v>
      </c>
      <c r="Q1553">
        <v>0.91040392133999803</v>
      </c>
      <c r="R1553">
        <v>0.42056576873634399</v>
      </c>
      <c r="S1553">
        <v>3.2953388839959299E-3</v>
      </c>
      <c r="T1553">
        <v>-5.2559403681201199E-4</v>
      </c>
      <c r="U1553">
        <v>5.2559403681201199E-4</v>
      </c>
      <c r="V1553">
        <v>0.16130733193083299</v>
      </c>
      <c r="W1553">
        <v>0</v>
      </c>
      <c r="X1553">
        <v>10.71</v>
      </c>
      <c r="Y1553">
        <v>261955</v>
      </c>
      <c r="Z1553">
        <v>20150</v>
      </c>
      <c r="AA1553">
        <v>1.2</v>
      </c>
      <c r="AB1553">
        <v>13</v>
      </c>
      <c r="AC1553">
        <v>10</v>
      </c>
      <c r="AD1553">
        <v>3</v>
      </c>
      <c r="AE1553">
        <v>76.92</v>
      </c>
      <c r="AF1553">
        <v>11</v>
      </c>
      <c r="AG1553">
        <v>7</v>
      </c>
      <c r="AH1553">
        <v>3</v>
      </c>
      <c r="AI1553">
        <v>3</v>
      </c>
    </row>
    <row r="1554" spans="1:35" x14ac:dyDescent="0.2">
      <c r="A1554" s="102">
        <v>3632</v>
      </c>
      <c r="B1554">
        <v>3289</v>
      </c>
      <c r="C1554" t="s">
        <v>565</v>
      </c>
      <c r="D1554" t="s">
        <v>1059</v>
      </c>
      <c r="E1554">
        <v>538</v>
      </c>
      <c r="F1554">
        <v>555</v>
      </c>
      <c r="G1554">
        <v>1900</v>
      </c>
      <c r="H1554" t="s">
        <v>1039</v>
      </c>
      <c r="I1554">
        <v>4188</v>
      </c>
      <c r="J1554" t="s">
        <v>1205</v>
      </c>
      <c r="K1554" t="s">
        <v>1062</v>
      </c>
      <c r="L1554">
        <v>612.79999999999995</v>
      </c>
      <c r="M1554">
        <v>621.70000000000005</v>
      </c>
      <c r="N1554">
        <v>1700</v>
      </c>
      <c r="O1554" t="s">
        <v>1042</v>
      </c>
      <c r="P1554">
        <v>0.93896908186650596</v>
      </c>
      <c r="Q1554">
        <v>0.87598407583022697</v>
      </c>
      <c r="R1554">
        <v>0.40967784947739799</v>
      </c>
      <c r="S1554">
        <v>9.1243104765258903E-2</v>
      </c>
      <c r="T1554">
        <v>4.7543758731178602E-2</v>
      </c>
      <c r="U1554">
        <v>4.7543758731178602E-2</v>
      </c>
      <c r="V1554">
        <v>0.16222500878096699</v>
      </c>
      <c r="W1554">
        <v>0.51</v>
      </c>
      <c r="X1554">
        <v>0.23</v>
      </c>
      <c r="Y1554">
        <v>261823</v>
      </c>
      <c r="Z1554">
        <v>13091</v>
      </c>
      <c r="AA1554">
        <v>0.61</v>
      </c>
      <c r="AB1554">
        <v>20</v>
      </c>
      <c r="AC1554">
        <v>11</v>
      </c>
      <c r="AD1554">
        <v>9</v>
      </c>
      <c r="AE1554">
        <v>55</v>
      </c>
      <c r="AF1554">
        <v>11</v>
      </c>
      <c r="AG1554">
        <v>9</v>
      </c>
      <c r="AH1554">
        <v>6</v>
      </c>
      <c r="AI1554">
        <v>5</v>
      </c>
    </row>
    <row r="1555" spans="1:35" x14ac:dyDescent="0.2">
      <c r="A1555" s="102">
        <v>3460</v>
      </c>
      <c r="B1555">
        <v>1911</v>
      </c>
      <c r="C1555" t="s">
        <v>49</v>
      </c>
      <c r="D1555" t="s">
        <v>1049</v>
      </c>
      <c r="E1555">
        <v>1299</v>
      </c>
      <c r="F1555">
        <v>1337</v>
      </c>
      <c r="G1555">
        <v>800</v>
      </c>
      <c r="H1555" t="s">
        <v>1042</v>
      </c>
      <c r="I1555">
        <v>6588</v>
      </c>
      <c r="J1555" t="s">
        <v>394</v>
      </c>
      <c r="K1555" t="s">
        <v>1044</v>
      </c>
      <c r="L1555">
        <v>3535</v>
      </c>
      <c r="M1555">
        <v>3555</v>
      </c>
      <c r="N1555">
        <v>300</v>
      </c>
      <c r="O1555" t="s">
        <v>1039</v>
      </c>
      <c r="P1555">
        <v>0.91360994304089604</v>
      </c>
      <c r="Q1555">
        <v>0.88085250651039904</v>
      </c>
      <c r="R1555">
        <v>0.16618318762204201</v>
      </c>
      <c r="S1555">
        <v>4.3484916720695203E-2</v>
      </c>
      <c r="T1555">
        <v>-0.12656349620281099</v>
      </c>
      <c r="U1555">
        <v>0.12656349620281099</v>
      </c>
      <c r="V1555">
        <v>0.57413016701784403</v>
      </c>
      <c r="W1555">
        <v>-0.77</v>
      </c>
      <c r="X1555">
        <v>0.28999999999999998</v>
      </c>
      <c r="Y1555">
        <v>261615</v>
      </c>
      <c r="Z1555">
        <v>18687</v>
      </c>
      <c r="AA1555">
        <v>0.91</v>
      </c>
      <c r="AB1555">
        <v>14</v>
      </c>
      <c r="AC1555">
        <v>9</v>
      </c>
      <c r="AD1555">
        <v>5</v>
      </c>
      <c r="AE1555">
        <v>64.290000000000006</v>
      </c>
      <c r="AF1555">
        <v>13</v>
      </c>
      <c r="AG1555">
        <v>6</v>
      </c>
      <c r="AH1555">
        <v>1</v>
      </c>
      <c r="AI1555">
        <v>7</v>
      </c>
    </row>
    <row r="1556" spans="1:35" x14ac:dyDescent="0.2">
      <c r="A1556" s="102">
        <v>5039</v>
      </c>
      <c r="B1556">
        <v>4204</v>
      </c>
      <c r="C1556" t="s">
        <v>226</v>
      </c>
      <c r="D1556" t="s">
        <v>1062</v>
      </c>
      <c r="E1556">
        <v>1408</v>
      </c>
      <c r="F1556">
        <v>1438</v>
      </c>
      <c r="G1556">
        <v>700</v>
      </c>
      <c r="H1556" t="s">
        <v>1042</v>
      </c>
      <c r="I1556">
        <v>6268</v>
      </c>
      <c r="J1556" t="s">
        <v>1365</v>
      </c>
      <c r="K1556" t="s">
        <v>1051</v>
      </c>
      <c r="L1556">
        <v>3350</v>
      </c>
      <c r="M1556">
        <v>3300</v>
      </c>
      <c r="N1556">
        <v>300</v>
      </c>
      <c r="O1556" t="s">
        <v>1039</v>
      </c>
      <c r="P1556">
        <v>0.73460686845096901</v>
      </c>
      <c r="Q1556">
        <v>0.82657707319099205</v>
      </c>
      <c r="R1556">
        <v>0.21497477921455599</v>
      </c>
      <c r="S1556">
        <v>3.4776796038788298E-2</v>
      </c>
      <c r="T1556">
        <v>-2.2482549248597898</v>
      </c>
      <c r="U1556">
        <v>2.2482549248597898</v>
      </c>
      <c r="V1556">
        <v>2.8459177863912699</v>
      </c>
      <c r="W1556">
        <v>-23.69</v>
      </c>
      <c r="X1556">
        <v>1.68</v>
      </c>
      <c r="Y1556">
        <v>261517</v>
      </c>
      <c r="Z1556">
        <v>11370</v>
      </c>
      <c r="AA1556">
        <v>0.56000000000000005</v>
      </c>
      <c r="AB1556">
        <v>23</v>
      </c>
      <c r="AC1556">
        <v>15</v>
      </c>
      <c r="AD1556">
        <v>8</v>
      </c>
      <c r="AE1556">
        <v>65.22</v>
      </c>
      <c r="AF1556">
        <v>11</v>
      </c>
      <c r="AG1556">
        <v>13</v>
      </c>
      <c r="AH1556">
        <v>5</v>
      </c>
      <c r="AI1556">
        <v>5</v>
      </c>
    </row>
    <row r="1557" spans="1:35" x14ac:dyDescent="0.2">
      <c r="A1557" s="102">
        <v>513</v>
      </c>
      <c r="B1557">
        <v>4118</v>
      </c>
      <c r="C1557" t="s">
        <v>1232</v>
      </c>
      <c r="D1557" t="s">
        <v>1062</v>
      </c>
      <c r="E1557">
        <v>2811</v>
      </c>
      <c r="F1557">
        <v>2847</v>
      </c>
      <c r="G1557">
        <v>300</v>
      </c>
      <c r="H1557" t="s">
        <v>1042</v>
      </c>
      <c r="I1557">
        <v>5444</v>
      </c>
      <c r="J1557" t="s">
        <v>1389</v>
      </c>
      <c r="K1557" t="s">
        <v>1081</v>
      </c>
      <c r="L1557">
        <v>2133</v>
      </c>
      <c r="M1557">
        <v>2172</v>
      </c>
      <c r="N1557">
        <v>400</v>
      </c>
      <c r="O1557" t="s">
        <v>1039</v>
      </c>
      <c r="P1557">
        <v>0.95808856250540697</v>
      </c>
      <c r="Q1557">
        <v>0.95128402839499604</v>
      </c>
      <c r="R1557">
        <v>0.26322461872103697</v>
      </c>
      <c r="S1557">
        <v>5.1988889017863797E-2</v>
      </c>
      <c r="T1557">
        <v>-5.9909088528193898E-2</v>
      </c>
      <c r="U1557">
        <v>5.9909088528193898E-2</v>
      </c>
      <c r="V1557">
        <v>0.56440075105851795</v>
      </c>
      <c r="W1557">
        <v>-0.19</v>
      </c>
      <c r="X1557">
        <v>1.72</v>
      </c>
      <c r="Y1557">
        <v>261510</v>
      </c>
      <c r="Z1557">
        <v>29057</v>
      </c>
      <c r="AA1557">
        <v>1.52</v>
      </c>
      <c r="AB1557">
        <v>9</v>
      </c>
      <c r="AC1557">
        <v>7</v>
      </c>
      <c r="AD1557">
        <v>2</v>
      </c>
      <c r="AE1557">
        <v>77.78</v>
      </c>
      <c r="AF1557">
        <v>12</v>
      </c>
      <c r="AG1557">
        <v>6</v>
      </c>
      <c r="AH1557">
        <v>1</v>
      </c>
      <c r="AI1557">
        <v>2</v>
      </c>
    </row>
    <row r="1558" spans="1:35" x14ac:dyDescent="0.2">
      <c r="A1558" s="102">
        <v>743</v>
      </c>
      <c r="B1558">
        <v>6474</v>
      </c>
      <c r="C1558" t="s">
        <v>1673</v>
      </c>
      <c r="D1558" t="s">
        <v>1051</v>
      </c>
      <c r="E1558">
        <v>3250</v>
      </c>
      <c r="F1558">
        <v>3355</v>
      </c>
      <c r="G1558">
        <v>300</v>
      </c>
      <c r="H1558" t="s">
        <v>1039</v>
      </c>
      <c r="I1558">
        <v>9024</v>
      </c>
      <c r="J1558" t="s">
        <v>1778</v>
      </c>
      <c r="K1558" t="s">
        <v>1125</v>
      </c>
      <c r="L1558">
        <v>1268</v>
      </c>
      <c r="M1558">
        <v>1321</v>
      </c>
      <c r="N1558">
        <v>800</v>
      </c>
      <c r="O1558" t="s">
        <v>1042</v>
      </c>
      <c r="P1558">
        <v>0.95152215849354904</v>
      </c>
      <c r="Q1558">
        <v>0.94465116605671196</v>
      </c>
      <c r="R1558">
        <v>1.0576804805311099E-2</v>
      </c>
      <c r="S1558">
        <v>4.8369039357930098E-2</v>
      </c>
      <c r="T1558">
        <v>1.49907364871561</v>
      </c>
      <c r="U1558">
        <v>1.49907364871561</v>
      </c>
      <c r="V1558">
        <v>1.5577920330844699</v>
      </c>
      <c r="W1558">
        <v>8.01</v>
      </c>
      <c r="X1558">
        <v>5</v>
      </c>
      <c r="Y1558">
        <v>261423</v>
      </c>
      <c r="Z1558">
        <v>16339</v>
      </c>
      <c r="AA1558">
        <v>0.93</v>
      </c>
      <c r="AB1558">
        <v>16</v>
      </c>
      <c r="AC1558">
        <v>9</v>
      </c>
      <c r="AD1558">
        <v>7</v>
      </c>
      <c r="AE1558">
        <v>56.25</v>
      </c>
      <c r="AF1558">
        <v>12</v>
      </c>
      <c r="AG1558">
        <v>8</v>
      </c>
      <c r="AH1558">
        <v>3</v>
      </c>
      <c r="AI1558">
        <v>5</v>
      </c>
    </row>
    <row r="1559" spans="1:35" x14ac:dyDescent="0.2">
      <c r="A1559" s="102">
        <v>4157</v>
      </c>
      <c r="B1559">
        <v>3382</v>
      </c>
      <c r="C1559" t="s">
        <v>1784</v>
      </c>
      <c r="D1559" t="s">
        <v>1063</v>
      </c>
      <c r="E1559">
        <v>3458</v>
      </c>
      <c r="F1559">
        <v>3457</v>
      </c>
      <c r="G1559">
        <v>300</v>
      </c>
      <c r="H1559" t="s">
        <v>1039</v>
      </c>
      <c r="I1559">
        <v>4188</v>
      </c>
      <c r="J1559" t="s">
        <v>1205</v>
      </c>
      <c r="K1559" t="s">
        <v>1062</v>
      </c>
      <c r="L1559">
        <v>612.79999999999995</v>
      </c>
      <c r="M1559">
        <v>621.70000000000005</v>
      </c>
      <c r="N1559">
        <v>1700</v>
      </c>
      <c r="O1559" t="s">
        <v>1042</v>
      </c>
      <c r="P1559">
        <v>0.83335872920565002</v>
      </c>
      <c r="Q1559">
        <v>0.85945752893567695</v>
      </c>
      <c r="R1559">
        <v>0.157381277960469</v>
      </c>
      <c r="S1559">
        <v>8.8729168465898102E-3</v>
      </c>
      <c r="T1559">
        <v>0.28217319545693298</v>
      </c>
      <c r="U1559">
        <v>0.28217319545693298</v>
      </c>
      <c r="V1559">
        <v>0.76953046725645602</v>
      </c>
      <c r="W1559">
        <v>1.5</v>
      </c>
      <c r="X1559">
        <v>1.91</v>
      </c>
      <c r="Y1559">
        <v>261364</v>
      </c>
      <c r="Z1559">
        <v>13756</v>
      </c>
      <c r="AA1559">
        <v>0.6</v>
      </c>
      <c r="AB1559">
        <v>19</v>
      </c>
      <c r="AC1559">
        <v>12</v>
      </c>
      <c r="AD1559">
        <v>7</v>
      </c>
      <c r="AE1559">
        <v>63.16</v>
      </c>
      <c r="AF1559">
        <v>11</v>
      </c>
      <c r="AG1559">
        <v>7</v>
      </c>
      <c r="AH1559">
        <v>7</v>
      </c>
      <c r="AI1559">
        <v>5</v>
      </c>
    </row>
    <row r="1560" spans="1:35" x14ac:dyDescent="0.2">
      <c r="A1560" s="102">
        <v>1019</v>
      </c>
      <c r="B1560">
        <v>2432</v>
      </c>
      <c r="C1560" t="s">
        <v>1663</v>
      </c>
      <c r="D1560" t="s">
        <v>1052</v>
      </c>
      <c r="E1560">
        <v>1313</v>
      </c>
      <c r="F1560">
        <v>1334</v>
      </c>
      <c r="G1560">
        <v>700</v>
      </c>
      <c r="H1560" t="s">
        <v>1042</v>
      </c>
      <c r="I1560">
        <v>8179</v>
      </c>
      <c r="J1560" t="s">
        <v>722</v>
      </c>
      <c r="K1560" t="s">
        <v>1063</v>
      </c>
      <c r="L1560">
        <v>1853</v>
      </c>
      <c r="M1560">
        <v>1947</v>
      </c>
      <c r="N1560">
        <v>500</v>
      </c>
      <c r="O1560" t="s">
        <v>1039</v>
      </c>
      <c r="P1560">
        <v>0.84953223579993697</v>
      </c>
      <c r="Q1560">
        <v>0.93832714190901101</v>
      </c>
      <c r="R1560" s="15">
        <v>0.44539234870976102</v>
      </c>
      <c r="S1560">
        <v>7.2842389070977703E-2</v>
      </c>
      <c r="T1560">
        <v>-0.93191024309560599</v>
      </c>
      <c r="U1560">
        <v>0.93191024309560599</v>
      </c>
      <c r="V1560">
        <v>0.17078170448880201</v>
      </c>
      <c r="W1560">
        <v>-6.34</v>
      </c>
      <c r="X1560">
        <v>4.08</v>
      </c>
      <c r="Y1560">
        <v>261356</v>
      </c>
      <c r="Z1560">
        <v>13068</v>
      </c>
      <c r="AA1560">
        <v>0.55000000000000004</v>
      </c>
      <c r="AB1560">
        <v>20</v>
      </c>
      <c r="AC1560">
        <v>12</v>
      </c>
      <c r="AD1560">
        <v>8</v>
      </c>
      <c r="AE1560">
        <v>60</v>
      </c>
      <c r="AF1560">
        <v>10</v>
      </c>
      <c r="AG1560">
        <v>8</v>
      </c>
      <c r="AH1560">
        <v>7</v>
      </c>
      <c r="AI1560">
        <v>5</v>
      </c>
    </row>
    <row r="1561" spans="1:35" x14ac:dyDescent="0.2">
      <c r="A1561" s="102">
        <v>3516</v>
      </c>
      <c r="B1561">
        <v>3774</v>
      </c>
      <c r="C1561" t="s">
        <v>586</v>
      </c>
      <c r="D1561" t="s">
        <v>1041</v>
      </c>
      <c r="E1561">
        <v>3830</v>
      </c>
      <c r="F1561">
        <v>3805</v>
      </c>
      <c r="G1561">
        <v>200</v>
      </c>
      <c r="H1561" t="s">
        <v>1039</v>
      </c>
      <c r="I1561">
        <v>8113</v>
      </c>
      <c r="J1561" t="s">
        <v>1318</v>
      </c>
      <c r="K1561" t="s">
        <v>1062</v>
      </c>
      <c r="L1561">
        <v>3983</v>
      </c>
      <c r="M1561">
        <v>3914</v>
      </c>
      <c r="N1561">
        <v>200</v>
      </c>
      <c r="O1561" t="s">
        <v>1042</v>
      </c>
      <c r="P1561">
        <v>0.83163079503225601</v>
      </c>
      <c r="Q1561">
        <v>0.87922918723731303</v>
      </c>
      <c r="R1561">
        <v>0.26560057036887902</v>
      </c>
      <c r="S1561">
        <v>3.7304667165673801E-2</v>
      </c>
      <c r="T1561">
        <v>1.95944176196914</v>
      </c>
      <c r="U1561">
        <v>1.95944176196914</v>
      </c>
      <c r="V1561">
        <v>1.72922176157531</v>
      </c>
      <c r="W1561">
        <v>10.11</v>
      </c>
      <c r="X1561">
        <v>2.78</v>
      </c>
      <c r="Y1561">
        <v>261227</v>
      </c>
      <c r="Z1561">
        <v>13061</v>
      </c>
      <c r="AA1561">
        <v>0.59</v>
      </c>
      <c r="AB1561">
        <v>20</v>
      </c>
      <c r="AC1561">
        <v>12</v>
      </c>
      <c r="AD1561">
        <v>8</v>
      </c>
      <c r="AE1561">
        <v>60</v>
      </c>
      <c r="AF1561">
        <v>12</v>
      </c>
      <c r="AG1561">
        <v>9</v>
      </c>
      <c r="AH1561">
        <v>4</v>
      </c>
      <c r="AI1561">
        <v>7</v>
      </c>
    </row>
    <row r="1562" spans="1:35" x14ac:dyDescent="0.2">
      <c r="A1562" s="102">
        <v>2342</v>
      </c>
      <c r="B1562">
        <v>5471</v>
      </c>
      <c r="C1562" t="s">
        <v>1209</v>
      </c>
      <c r="D1562" t="s">
        <v>1081</v>
      </c>
      <c r="E1562">
        <v>3585</v>
      </c>
      <c r="F1562">
        <v>3635</v>
      </c>
      <c r="G1562">
        <v>300</v>
      </c>
      <c r="H1562" t="s">
        <v>1042</v>
      </c>
      <c r="I1562">
        <v>9715</v>
      </c>
      <c r="J1562" t="s">
        <v>1305</v>
      </c>
      <c r="K1562" t="s">
        <v>1052</v>
      </c>
      <c r="L1562">
        <v>2193</v>
      </c>
      <c r="M1562">
        <v>2202</v>
      </c>
      <c r="N1562">
        <v>500</v>
      </c>
      <c r="O1562" t="s">
        <v>1039</v>
      </c>
      <c r="P1562">
        <v>0.85494400518193303</v>
      </c>
      <c r="Q1562">
        <v>0.90940188189815097</v>
      </c>
      <c r="R1562">
        <v>0.34384095613126803</v>
      </c>
      <c r="S1562">
        <v>4.9866136437068297E-2</v>
      </c>
      <c r="T1562">
        <v>-0.13592033394820699</v>
      </c>
      <c r="U1562">
        <v>0.13592033394820699</v>
      </c>
      <c r="V1562">
        <v>0.291625399777656</v>
      </c>
      <c r="W1562">
        <v>-1.37</v>
      </c>
      <c r="X1562">
        <v>0.96</v>
      </c>
      <c r="Y1562">
        <v>261212</v>
      </c>
      <c r="Z1562">
        <v>18658</v>
      </c>
      <c r="AA1562">
        <v>1.03</v>
      </c>
      <c r="AB1562">
        <v>14</v>
      </c>
      <c r="AC1562">
        <v>8</v>
      </c>
      <c r="AD1562">
        <v>6</v>
      </c>
      <c r="AE1562">
        <v>57.14</v>
      </c>
      <c r="AF1562">
        <v>10</v>
      </c>
      <c r="AG1562">
        <v>7</v>
      </c>
      <c r="AH1562">
        <v>3</v>
      </c>
      <c r="AI1562">
        <v>4</v>
      </c>
    </row>
    <row r="1563" spans="1:35" x14ac:dyDescent="0.2">
      <c r="A1563" s="102">
        <v>481</v>
      </c>
      <c r="B1563">
        <v>2768</v>
      </c>
      <c r="C1563" t="s">
        <v>1575</v>
      </c>
      <c r="D1563" t="s">
        <v>1046</v>
      </c>
      <c r="E1563">
        <v>246</v>
      </c>
      <c r="F1563">
        <v>250</v>
      </c>
      <c r="G1563">
        <v>4200</v>
      </c>
      <c r="H1563" t="s">
        <v>1042</v>
      </c>
      <c r="I1563">
        <v>6841</v>
      </c>
      <c r="J1563" t="s">
        <v>1345</v>
      </c>
      <c r="K1563" t="s">
        <v>1044</v>
      </c>
      <c r="L1563">
        <v>1514</v>
      </c>
      <c r="M1563">
        <v>1507</v>
      </c>
      <c r="N1563">
        <v>700</v>
      </c>
      <c r="O1563" t="s">
        <v>1039</v>
      </c>
      <c r="P1563">
        <v>0.93869759509225903</v>
      </c>
      <c r="Q1563">
        <v>0.95220228902395199</v>
      </c>
      <c r="R1563">
        <v>0.42850623969472601</v>
      </c>
      <c r="S1563">
        <v>4.9390573520581599E-2</v>
      </c>
      <c r="T1563">
        <v>-1.30022442132008</v>
      </c>
      <c r="U1563">
        <v>1.30022442132008</v>
      </c>
      <c r="V1563">
        <v>1.48022565710234</v>
      </c>
      <c r="W1563">
        <v>-10.88</v>
      </c>
      <c r="X1563">
        <v>0.46</v>
      </c>
      <c r="Y1563">
        <v>261191</v>
      </c>
      <c r="Z1563">
        <v>11356</v>
      </c>
      <c r="AA1563">
        <v>0.53</v>
      </c>
      <c r="AB1563">
        <v>23</v>
      </c>
      <c r="AC1563">
        <v>14</v>
      </c>
      <c r="AD1563">
        <v>9</v>
      </c>
      <c r="AE1563">
        <v>60.87</v>
      </c>
      <c r="AF1563">
        <v>12</v>
      </c>
      <c r="AG1563">
        <v>9</v>
      </c>
      <c r="AH1563">
        <v>6</v>
      </c>
      <c r="AI1563">
        <v>8</v>
      </c>
    </row>
    <row r="1564" spans="1:35" x14ac:dyDescent="0.2">
      <c r="A1564" s="102">
        <v>226</v>
      </c>
      <c r="B1564">
        <v>2433</v>
      </c>
      <c r="C1564" t="s">
        <v>1390</v>
      </c>
      <c r="D1564" t="s">
        <v>1052</v>
      </c>
      <c r="E1564">
        <v>1180</v>
      </c>
      <c r="F1564">
        <v>1209</v>
      </c>
      <c r="G1564">
        <v>900</v>
      </c>
      <c r="H1564" t="s">
        <v>1042</v>
      </c>
      <c r="I1564">
        <v>3865</v>
      </c>
      <c r="J1564" t="s">
        <v>990</v>
      </c>
      <c r="K1564" t="s">
        <v>1206</v>
      </c>
      <c r="L1564">
        <v>424</v>
      </c>
      <c r="M1564">
        <v>431</v>
      </c>
      <c r="N1564">
        <v>2500</v>
      </c>
      <c r="O1564" t="s">
        <v>1039</v>
      </c>
      <c r="P1564">
        <v>0.94918671969813995</v>
      </c>
      <c r="Q1564">
        <v>0.96105530030978403</v>
      </c>
      <c r="R1564">
        <v>0.38582145751149799</v>
      </c>
      <c r="S1564">
        <v>9.2904733698810305E-2</v>
      </c>
      <c r="T1564">
        <v>-0.50881181365547401</v>
      </c>
      <c r="U1564">
        <v>0.50881181365547401</v>
      </c>
      <c r="V1564">
        <v>0.62149343820859104</v>
      </c>
      <c r="W1564">
        <v>-2.75</v>
      </c>
      <c r="X1564">
        <v>0.97</v>
      </c>
      <c r="Y1564">
        <v>261174</v>
      </c>
      <c r="Z1564">
        <v>10447</v>
      </c>
      <c r="AA1564">
        <v>0.53</v>
      </c>
      <c r="AB1564">
        <v>25</v>
      </c>
      <c r="AC1564">
        <v>13</v>
      </c>
      <c r="AD1564">
        <v>12</v>
      </c>
      <c r="AE1564">
        <v>52</v>
      </c>
      <c r="AF1564">
        <v>10</v>
      </c>
      <c r="AG1564">
        <v>11</v>
      </c>
      <c r="AH1564">
        <v>8</v>
      </c>
      <c r="AI1564">
        <v>6</v>
      </c>
    </row>
    <row r="1565" spans="1:35" x14ac:dyDescent="0.2">
      <c r="A1565" s="102">
        <v>1750</v>
      </c>
      <c r="B1565">
        <v>5703</v>
      </c>
      <c r="C1565" t="s">
        <v>218</v>
      </c>
      <c r="D1565" t="s">
        <v>1053</v>
      </c>
      <c r="E1565">
        <v>170</v>
      </c>
      <c r="F1565">
        <v>174</v>
      </c>
      <c r="G1565">
        <v>5200</v>
      </c>
      <c r="H1565" t="s">
        <v>1039</v>
      </c>
      <c r="I1565">
        <v>7751</v>
      </c>
      <c r="J1565" t="s">
        <v>1376</v>
      </c>
      <c r="K1565" t="s">
        <v>1044</v>
      </c>
      <c r="L1565">
        <v>2223</v>
      </c>
      <c r="M1565">
        <v>2253</v>
      </c>
      <c r="N1565">
        <v>400</v>
      </c>
      <c r="O1565" t="s">
        <v>1042</v>
      </c>
      <c r="P1565">
        <v>0.90271238295598999</v>
      </c>
      <c r="Q1565">
        <v>0.92297969160862003</v>
      </c>
      <c r="R1565">
        <v>0.40838132775001801</v>
      </c>
      <c r="S1565">
        <v>5.3425725443449798E-2</v>
      </c>
      <c r="T1565">
        <v>1.5817848553660301</v>
      </c>
      <c r="U1565">
        <v>1.5817848553660301</v>
      </c>
      <c r="V1565">
        <v>1.6679963941290299</v>
      </c>
      <c r="W1565">
        <v>6.73</v>
      </c>
      <c r="X1565">
        <v>0.4</v>
      </c>
      <c r="Y1565">
        <v>260708</v>
      </c>
      <c r="Z1565">
        <v>11335</v>
      </c>
      <c r="AA1565">
        <v>0.62</v>
      </c>
      <c r="AB1565">
        <v>23</v>
      </c>
      <c r="AC1565">
        <v>15</v>
      </c>
      <c r="AD1565">
        <v>8</v>
      </c>
      <c r="AE1565">
        <v>65.22</v>
      </c>
      <c r="AF1565">
        <v>11</v>
      </c>
      <c r="AG1565">
        <v>8</v>
      </c>
      <c r="AH1565">
        <v>6</v>
      </c>
      <c r="AI1565">
        <v>9</v>
      </c>
    </row>
    <row r="1566" spans="1:35" x14ac:dyDescent="0.2">
      <c r="A1566" s="102">
        <v>2137</v>
      </c>
      <c r="B1566">
        <v>1605</v>
      </c>
      <c r="C1566" t="s">
        <v>1219</v>
      </c>
      <c r="D1566" t="s">
        <v>1202</v>
      </c>
      <c r="E1566">
        <v>709.5</v>
      </c>
      <c r="F1566">
        <v>697</v>
      </c>
      <c r="G1566">
        <v>1300</v>
      </c>
      <c r="H1566" t="s">
        <v>1042</v>
      </c>
      <c r="I1566">
        <v>4666</v>
      </c>
      <c r="J1566" t="s">
        <v>1560</v>
      </c>
      <c r="K1566" t="s">
        <v>1059</v>
      </c>
      <c r="L1566">
        <v>1761</v>
      </c>
      <c r="M1566">
        <v>1877</v>
      </c>
      <c r="N1566">
        <v>500</v>
      </c>
      <c r="O1566" t="s">
        <v>1039</v>
      </c>
      <c r="P1566">
        <v>0.93191146794804802</v>
      </c>
      <c r="Q1566">
        <v>0.91465330443354398</v>
      </c>
      <c r="R1566">
        <v>2.40552357759727E-3</v>
      </c>
      <c r="S1566">
        <v>3.90544008870208E-3</v>
      </c>
      <c r="T1566">
        <v>-0.849031436052473</v>
      </c>
      <c r="U1566">
        <v>0.849031436052473</v>
      </c>
      <c r="V1566">
        <v>0.12712654030662701</v>
      </c>
      <c r="W1566">
        <v>-7.99</v>
      </c>
      <c r="X1566">
        <v>3.45</v>
      </c>
      <c r="Y1566">
        <v>260656</v>
      </c>
      <c r="Z1566">
        <v>11848</v>
      </c>
      <c r="AA1566">
        <v>0.56000000000000005</v>
      </c>
      <c r="AB1566">
        <v>22</v>
      </c>
      <c r="AC1566">
        <v>12</v>
      </c>
      <c r="AD1566">
        <v>10</v>
      </c>
      <c r="AE1566">
        <v>54.55</v>
      </c>
      <c r="AF1566">
        <v>9</v>
      </c>
      <c r="AG1566">
        <v>10</v>
      </c>
      <c r="AH1566">
        <v>10</v>
      </c>
      <c r="AI1566">
        <v>2</v>
      </c>
    </row>
    <row r="1567" spans="1:35" x14ac:dyDescent="0.2">
      <c r="A1567" s="102">
        <v>5492</v>
      </c>
      <c r="B1567">
        <v>1951</v>
      </c>
      <c r="C1567" t="s">
        <v>1369</v>
      </c>
      <c r="D1567" t="s">
        <v>1049</v>
      </c>
      <c r="E1567">
        <v>2696</v>
      </c>
      <c r="F1567">
        <v>2665</v>
      </c>
      <c r="G1567">
        <v>400</v>
      </c>
      <c r="H1567" t="s">
        <v>1039</v>
      </c>
      <c r="I1567">
        <v>7189</v>
      </c>
      <c r="J1567" t="s">
        <v>41</v>
      </c>
      <c r="K1567" t="s">
        <v>1083</v>
      </c>
      <c r="L1567">
        <v>618</v>
      </c>
      <c r="M1567">
        <v>616</v>
      </c>
      <c r="N1567">
        <v>1700</v>
      </c>
      <c r="O1567" t="s">
        <v>1042</v>
      </c>
      <c r="P1567">
        <v>0.797778287312223</v>
      </c>
      <c r="Q1567">
        <v>0.80430170251285305</v>
      </c>
      <c r="R1567">
        <v>0.43702423108948202</v>
      </c>
      <c r="S1567">
        <v>4.9636752779067699E-2</v>
      </c>
      <c r="T1567">
        <v>1.7240088501008599</v>
      </c>
      <c r="U1567">
        <v>1.7240088501008599</v>
      </c>
      <c r="V1567">
        <v>2.09726017099696</v>
      </c>
      <c r="W1567">
        <v>8.7899999999999991</v>
      </c>
      <c r="X1567">
        <v>1.76</v>
      </c>
      <c r="Y1567">
        <v>260529</v>
      </c>
      <c r="Z1567">
        <v>11327</v>
      </c>
      <c r="AA1567">
        <v>0.62</v>
      </c>
      <c r="AB1567">
        <v>23</v>
      </c>
      <c r="AC1567">
        <v>13</v>
      </c>
      <c r="AD1567">
        <v>10</v>
      </c>
      <c r="AE1567">
        <v>56.52</v>
      </c>
      <c r="AF1567">
        <v>10</v>
      </c>
      <c r="AG1567">
        <v>12</v>
      </c>
      <c r="AH1567">
        <v>6</v>
      </c>
      <c r="AI1567">
        <v>5</v>
      </c>
    </row>
    <row r="1568" spans="1:35" x14ac:dyDescent="0.2">
      <c r="A1568" s="102">
        <v>4367</v>
      </c>
      <c r="B1568">
        <v>6436</v>
      </c>
      <c r="C1568" t="s">
        <v>1354</v>
      </c>
      <c r="D1568" t="s">
        <v>1051</v>
      </c>
      <c r="E1568">
        <v>2218</v>
      </c>
      <c r="F1568">
        <v>2269</v>
      </c>
      <c r="G1568">
        <v>400</v>
      </c>
      <c r="H1568" t="s">
        <v>1042</v>
      </c>
      <c r="I1568">
        <v>8802</v>
      </c>
      <c r="J1568" t="s">
        <v>1788</v>
      </c>
      <c r="K1568" t="s">
        <v>1059</v>
      </c>
      <c r="L1568">
        <v>1785.5</v>
      </c>
      <c r="M1568">
        <v>1795.5</v>
      </c>
      <c r="N1568">
        <v>500</v>
      </c>
      <c r="O1568" t="s">
        <v>1039</v>
      </c>
      <c r="P1568">
        <v>0.88200207857414703</v>
      </c>
      <c r="Q1568">
        <v>0.851956012322451</v>
      </c>
      <c r="R1568">
        <v>0.414566728936689</v>
      </c>
      <c r="S1568">
        <v>8.6882594591465301E-2</v>
      </c>
      <c r="T1568">
        <v>-1.77445448388535</v>
      </c>
      <c r="U1568">
        <v>1.77445448388535</v>
      </c>
      <c r="V1568">
        <v>2.0719598598860198</v>
      </c>
      <c r="W1568">
        <v>-12.07</v>
      </c>
      <c r="X1568">
        <v>1.0900000000000001</v>
      </c>
      <c r="Y1568">
        <v>260024</v>
      </c>
      <c r="Z1568">
        <v>13685</v>
      </c>
      <c r="AA1568">
        <v>0.72</v>
      </c>
      <c r="AB1568">
        <v>19</v>
      </c>
      <c r="AC1568">
        <v>12</v>
      </c>
      <c r="AD1568">
        <v>7</v>
      </c>
      <c r="AE1568">
        <v>63.16</v>
      </c>
      <c r="AF1568">
        <v>12</v>
      </c>
      <c r="AG1568">
        <v>8</v>
      </c>
      <c r="AH1568">
        <v>2</v>
      </c>
      <c r="AI1568">
        <v>9</v>
      </c>
    </row>
    <row r="1569" spans="1:35" x14ac:dyDescent="0.2">
      <c r="A1569" s="102">
        <v>374</v>
      </c>
      <c r="B1569">
        <v>4676</v>
      </c>
      <c r="C1569" t="s">
        <v>1394</v>
      </c>
      <c r="D1569" t="s">
        <v>1041</v>
      </c>
      <c r="E1569">
        <v>1100</v>
      </c>
      <c r="F1569">
        <v>1112</v>
      </c>
      <c r="G1569">
        <v>800</v>
      </c>
      <c r="H1569" t="s">
        <v>1039</v>
      </c>
      <c r="I1569">
        <v>7751</v>
      </c>
      <c r="J1569" t="s">
        <v>1376</v>
      </c>
      <c r="K1569" t="s">
        <v>1044</v>
      </c>
      <c r="L1569">
        <v>2223</v>
      </c>
      <c r="M1569">
        <v>2253</v>
      </c>
      <c r="N1569">
        <v>400</v>
      </c>
      <c r="O1569" t="s">
        <v>1042</v>
      </c>
      <c r="P1569">
        <v>0.93556236655220104</v>
      </c>
      <c r="Q1569">
        <v>0.95574821932999399</v>
      </c>
      <c r="R1569">
        <v>0.361258258712364</v>
      </c>
      <c r="S1569">
        <v>5.4830434925078698E-2</v>
      </c>
      <c r="T1569">
        <v>0.36454309752217401</v>
      </c>
      <c r="U1569">
        <v>0.36454309752217401</v>
      </c>
      <c r="V1569">
        <v>0.44423717039100802</v>
      </c>
      <c r="W1569">
        <v>1.87</v>
      </c>
      <c r="X1569">
        <v>1.29</v>
      </c>
      <c r="Y1569">
        <v>260008</v>
      </c>
      <c r="Z1569">
        <v>10400</v>
      </c>
      <c r="AA1569">
        <v>0.57999999999999996</v>
      </c>
      <c r="AB1569">
        <v>25</v>
      </c>
      <c r="AC1569">
        <v>15</v>
      </c>
      <c r="AD1569">
        <v>10</v>
      </c>
      <c r="AE1569">
        <v>60</v>
      </c>
      <c r="AF1569">
        <v>12</v>
      </c>
      <c r="AG1569">
        <v>9</v>
      </c>
      <c r="AH1569">
        <v>4</v>
      </c>
      <c r="AI1569">
        <v>12</v>
      </c>
    </row>
    <row r="1570" spans="1:35" x14ac:dyDescent="0.2">
      <c r="A1570" s="102">
        <v>5321</v>
      </c>
      <c r="B1570">
        <v>4516</v>
      </c>
      <c r="C1570" t="s">
        <v>1382</v>
      </c>
      <c r="D1570" t="s">
        <v>1060</v>
      </c>
      <c r="E1570">
        <v>7260</v>
      </c>
      <c r="F1570">
        <v>7090</v>
      </c>
      <c r="G1570">
        <v>100</v>
      </c>
      <c r="H1570" t="s">
        <v>1042</v>
      </c>
      <c r="I1570">
        <v>8919</v>
      </c>
      <c r="J1570" t="s">
        <v>1363</v>
      </c>
      <c r="K1570" t="s">
        <v>1059</v>
      </c>
      <c r="L1570">
        <v>2032</v>
      </c>
      <c r="M1570">
        <v>2126</v>
      </c>
      <c r="N1570">
        <v>300</v>
      </c>
      <c r="O1570" t="s">
        <v>1039</v>
      </c>
      <c r="P1570">
        <v>0.67709333025004104</v>
      </c>
      <c r="Q1570">
        <v>0.81298664616176397</v>
      </c>
      <c r="R1570">
        <v>8.7862424848474494E-2</v>
      </c>
      <c r="S1570">
        <v>1.66820738626237E-2</v>
      </c>
      <c r="T1570">
        <v>-3.1226067865592499</v>
      </c>
      <c r="U1570">
        <v>3.1226067865592499</v>
      </c>
      <c r="V1570">
        <v>2.7392867009569599</v>
      </c>
      <c r="W1570">
        <v>-32.81</v>
      </c>
      <c r="X1570">
        <v>10.039999999999999</v>
      </c>
      <c r="Y1570">
        <v>259821</v>
      </c>
      <c r="Z1570">
        <v>15284</v>
      </c>
      <c r="AA1570">
        <v>0.96</v>
      </c>
      <c r="AB1570">
        <v>17</v>
      </c>
      <c r="AC1570">
        <v>9</v>
      </c>
      <c r="AD1570">
        <v>8</v>
      </c>
      <c r="AE1570">
        <v>52.94</v>
      </c>
      <c r="AF1570">
        <v>9</v>
      </c>
      <c r="AG1570">
        <v>8</v>
      </c>
      <c r="AH1570">
        <v>6</v>
      </c>
      <c r="AI1570">
        <v>3</v>
      </c>
    </row>
    <row r="1571" spans="1:35" x14ac:dyDescent="0.2">
      <c r="A1571" s="102">
        <v>1214</v>
      </c>
      <c r="B1571">
        <v>5020</v>
      </c>
      <c r="C1571" t="s">
        <v>1308</v>
      </c>
      <c r="D1571" t="s">
        <v>1248</v>
      </c>
      <c r="E1571">
        <v>383.7</v>
      </c>
      <c r="F1571">
        <v>381.1</v>
      </c>
      <c r="G1571">
        <v>2200</v>
      </c>
      <c r="H1571" t="s">
        <v>1042</v>
      </c>
      <c r="I1571">
        <v>7276</v>
      </c>
      <c r="J1571" t="s">
        <v>1079</v>
      </c>
      <c r="K1571" t="s">
        <v>1044</v>
      </c>
      <c r="L1571">
        <v>4060</v>
      </c>
      <c r="M1571">
        <v>4170</v>
      </c>
      <c r="N1571">
        <v>200</v>
      </c>
      <c r="O1571" t="s">
        <v>1039</v>
      </c>
      <c r="P1571">
        <v>0.91062445256006996</v>
      </c>
      <c r="Q1571">
        <v>0.93386207625591</v>
      </c>
      <c r="R1571">
        <v>0.269642308308087</v>
      </c>
      <c r="S1571">
        <v>3.7221295976645599E-2</v>
      </c>
      <c r="T1571">
        <v>-1.71282974605073</v>
      </c>
      <c r="U1571">
        <v>1.71282974605073</v>
      </c>
      <c r="V1571">
        <v>1.08745226393019</v>
      </c>
      <c r="W1571">
        <v>-9.93</v>
      </c>
      <c r="X1571">
        <v>0.53</v>
      </c>
      <c r="Y1571">
        <v>259747</v>
      </c>
      <c r="Z1571">
        <v>12987</v>
      </c>
      <c r="AA1571">
        <v>0.49</v>
      </c>
      <c r="AB1571">
        <v>20</v>
      </c>
      <c r="AC1571">
        <v>12</v>
      </c>
      <c r="AD1571">
        <v>8</v>
      </c>
      <c r="AE1571">
        <v>60</v>
      </c>
      <c r="AF1571">
        <v>10</v>
      </c>
      <c r="AG1571">
        <v>10</v>
      </c>
      <c r="AH1571">
        <v>6</v>
      </c>
      <c r="AI1571">
        <v>4</v>
      </c>
    </row>
    <row r="1572" spans="1:35" x14ac:dyDescent="0.2">
      <c r="A1572" s="102">
        <v>3232</v>
      </c>
      <c r="B1572">
        <v>1969</v>
      </c>
      <c r="C1572" t="s">
        <v>1323</v>
      </c>
      <c r="D1572" t="s">
        <v>1049</v>
      </c>
      <c r="E1572">
        <v>1720</v>
      </c>
      <c r="F1572">
        <v>1714</v>
      </c>
      <c r="G1572">
        <v>500</v>
      </c>
      <c r="H1572" t="s">
        <v>1042</v>
      </c>
      <c r="I1572">
        <v>6479</v>
      </c>
      <c r="J1572" t="s">
        <v>495</v>
      </c>
      <c r="K1572" t="s">
        <v>1044</v>
      </c>
      <c r="L1572">
        <v>1928</v>
      </c>
      <c r="M1572">
        <v>1875</v>
      </c>
      <c r="N1572">
        <v>500</v>
      </c>
      <c r="O1572" t="s">
        <v>1039</v>
      </c>
      <c r="P1572">
        <v>0.863992903531277</v>
      </c>
      <c r="Q1572">
        <v>0.88737628591683604</v>
      </c>
      <c r="R1572" s="15">
        <v>0.20968621015547501</v>
      </c>
      <c r="S1572">
        <v>3.13887917417792E-2</v>
      </c>
      <c r="T1572">
        <v>-0.34474139857172498</v>
      </c>
      <c r="U1572">
        <v>0.34474139857172498</v>
      </c>
      <c r="V1572">
        <v>0.17938360320163299</v>
      </c>
      <c r="W1572">
        <v>-3.54</v>
      </c>
      <c r="X1572">
        <v>8.59</v>
      </c>
      <c r="Y1572">
        <v>259717</v>
      </c>
      <c r="Z1572">
        <v>11292</v>
      </c>
      <c r="AA1572">
        <v>0.55000000000000004</v>
      </c>
      <c r="AB1572">
        <v>23</v>
      </c>
      <c r="AC1572">
        <v>13</v>
      </c>
      <c r="AD1572">
        <v>10</v>
      </c>
      <c r="AE1572">
        <v>56.52</v>
      </c>
      <c r="AF1572">
        <v>9</v>
      </c>
      <c r="AG1572">
        <v>13</v>
      </c>
      <c r="AH1572">
        <v>6</v>
      </c>
      <c r="AI1572">
        <v>4</v>
      </c>
    </row>
    <row r="1573" spans="1:35" x14ac:dyDescent="0.2">
      <c r="A1573" s="102">
        <v>3650</v>
      </c>
      <c r="B1573">
        <v>7730</v>
      </c>
      <c r="C1573" t="s">
        <v>1257</v>
      </c>
      <c r="D1573" t="s">
        <v>1048</v>
      </c>
      <c r="E1573">
        <v>2425</v>
      </c>
      <c r="F1573">
        <v>2462</v>
      </c>
      <c r="G1573">
        <v>400</v>
      </c>
      <c r="H1573" t="s">
        <v>1039</v>
      </c>
      <c r="I1573">
        <v>9934</v>
      </c>
      <c r="J1573" t="s">
        <v>1188</v>
      </c>
      <c r="K1573" t="s">
        <v>1046</v>
      </c>
      <c r="L1573">
        <v>2313</v>
      </c>
      <c r="M1573">
        <v>2287</v>
      </c>
      <c r="N1573">
        <v>400</v>
      </c>
      <c r="O1573" t="s">
        <v>1042</v>
      </c>
      <c r="P1573">
        <v>0.62232597340157403</v>
      </c>
      <c r="Q1573">
        <v>0.87554649022027298</v>
      </c>
      <c r="R1573">
        <v>0.16012948178081499</v>
      </c>
      <c r="S1573">
        <v>1.21736545050077E-2</v>
      </c>
      <c r="T1573">
        <v>0.49930217565739199</v>
      </c>
      <c r="U1573">
        <v>0.49930217565739199</v>
      </c>
      <c r="V1573">
        <v>0.31929023488105601</v>
      </c>
      <c r="W1573">
        <v>3.23</v>
      </c>
      <c r="X1573">
        <v>7.11</v>
      </c>
      <c r="Y1573">
        <v>259086</v>
      </c>
      <c r="Z1573">
        <v>11777</v>
      </c>
      <c r="AA1573">
        <v>0.6</v>
      </c>
      <c r="AB1573">
        <v>22</v>
      </c>
      <c r="AC1573">
        <v>11</v>
      </c>
      <c r="AD1573">
        <v>11</v>
      </c>
      <c r="AE1573">
        <v>50</v>
      </c>
      <c r="AF1573">
        <v>11</v>
      </c>
      <c r="AG1573">
        <v>10</v>
      </c>
      <c r="AH1573">
        <v>8</v>
      </c>
      <c r="AI1573">
        <v>4</v>
      </c>
    </row>
    <row r="1574" spans="1:35" x14ac:dyDescent="0.2">
      <c r="A1574" s="102">
        <v>5091</v>
      </c>
      <c r="B1574">
        <v>5301</v>
      </c>
      <c r="C1574" t="s">
        <v>622</v>
      </c>
      <c r="D1574" t="s">
        <v>1038</v>
      </c>
      <c r="E1574">
        <v>846</v>
      </c>
      <c r="F1574">
        <v>867</v>
      </c>
      <c r="G1574">
        <v>900</v>
      </c>
      <c r="H1574" t="s">
        <v>1042</v>
      </c>
      <c r="I1574">
        <v>6902</v>
      </c>
      <c r="J1574" t="s">
        <v>665</v>
      </c>
      <c r="K1574" t="s">
        <v>1055</v>
      </c>
      <c r="L1574">
        <v>3750</v>
      </c>
      <c r="M1574">
        <v>3865</v>
      </c>
      <c r="N1574">
        <v>200</v>
      </c>
      <c r="O1574" t="s">
        <v>1039</v>
      </c>
      <c r="P1574">
        <v>0.86471243240806595</v>
      </c>
      <c r="Q1574">
        <v>0.82385533064320204</v>
      </c>
      <c r="R1574">
        <v>2.5927956786982601E-3</v>
      </c>
      <c r="S1574">
        <v>1.21376794333681E-2</v>
      </c>
      <c r="T1574">
        <v>-0.70375641560371605</v>
      </c>
      <c r="U1574">
        <v>0.70375641560371605</v>
      </c>
      <c r="V1574">
        <v>0.59663901285124299</v>
      </c>
      <c r="W1574">
        <v>-4.99</v>
      </c>
      <c r="X1574">
        <v>0.94</v>
      </c>
      <c r="Y1574">
        <v>258897</v>
      </c>
      <c r="Z1574">
        <v>10787</v>
      </c>
      <c r="AA1574">
        <v>0.47</v>
      </c>
      <c r="AB1574">
        <v>24</v>
      </c>
      <c r="AC1574">
        <v>14</v>
      </c>
      <c r="AD1574">
        <v>10</v>
      </c>
      <c r="AE1574">
        <v>58.33</v>
      </c>
      <c r="AF1574">
        <v>8</v>
      </c>
      <c r="AG1574">
        <v>12</v>
      </c>
      <c r="AH1574">
        <v>9</v>
      </c>
      <c r="AI1574">
        <v>3</v>
      </c>
    </row>
    <row r="1575" spans="1:35" x14ac:dyDescent="0.2">
      <c r="A1575" s="102">
        <v>3239</v>
      </c>
      <c r="B1575">
        <v>3563</v>
      </c>
      <c r="C1575" t="s">
        <v>1192</v>
      </c>
      <c r="D1575" t="s">
        <v>1063</v>
      </c>
      <c r="E1575">
        <v>1978</v>
      </c>
      <c r="F1575">
        <v>2030</v>
      </c>
      <c r="G1575">
        <v>500</v>
      </c>
      <c r="H1575" t="s">
        <v>1039</v>
      </c>
      <c r="I1575">
        <v>8586</v>
      </c>
      <c r="J1575" t="s">
        <v>1119</v>
      </c>
      <c r="K1575" t="s">
        <v>1045</v>
      </c>
      <c r="L1575">
        <v>2110</v>
      </c>
      <c r="M1575">
        <v>2111</v>
      </c>
      <c r="N1575">
        <v>500</v>
      </c>
      <c r="O1575" t="s">
        <v>1042</v>
      </c>
      <c r="P1575">
        <v>0.85786699262627197</v>
      </c>
      <c r="Q1575">
        <v>0.88731695394858201</v>
      </c>
      <c r="R1575">
        <v>8.5418638041176598E-3</v>
      </c>
      <c r="S1575">
        <v>1.2797312530072799E-3</v>
      </c>
      <c r="T1575">
        <v>2.5328061512494502</v>
      </c>
      <c r="U1575">
        <v>2.5328061512494502</v>
      </c>
      <c r="V1575">
        <v>2.6301074787660199</v>
      </c>
      <c r="W1575">
        <v>19.22</v>
      </c>
      <c r="X1575">
        <v>3.84</v>
      </c>
      <c r="Y1575">
        <v>258829</v>
      </c>
      <c r="Z1575">
        <v>11253</v>
      </c>
      <c r="AA1575">
        <v>0.57999999999999996</v>
      </c>
      <c r="AB1575">
        <v>23</v>
      </c>
      <c r="AC1575">
        <v>11</v>
      </c>
      <c r="AD1575">
        <v>12</v>
      </c>
      <c r="AE1575">
        <v>47.83</v>
      </c>
      <c r="AF1575">
        <v>10</v>
      </c>
      <c r="AG1575">
        <v>11</v>
      </c>
      <c r="AH1575">
        <v>9</v>
      </c>
      <c r="AI1575">
        <v>3</v>
      </c>
    </row>
    <row r="1576" spans="1:35" x14ac:dyDescent="0.2">
      <c r="A1576" s="102">
        <v>3668</v>
      </c>
      <c r="B1576">
        <v>3197</v>
      </c>
      <c r="C1576" t="s">
        <v>561</v>
      </c>
      <c r="D1576" t="s">
        <v>1063</v>
      </c>
      <c r="E1576">
        <v>1745</v>
      </c>
      <c r="F1576">
        <v>1778</v>
      </c>
      <c r="G1576">
        <v>600</v>
      </c>
      <c r="H1576" t="s">
        <v>1039</v>
      </c>
      <c r="I1576">
        <v>4045</v>
      </c>
      <c r="J1576" t="s">
        <v>1294</v>
      </c>
      <c r="K1576" t="s">
        <v>1062</v>
      </c>
      <c r="L1576">
        <v>997</v>
      </c>
      <c r="M1576">
        <v>1003</v>
      </c>
      <c r="N1576">
        <v>1100</v>
      </c>
      <c r="O1576" t="s">
        <v>1042</v>
      </c>
      <c r="P1576">
        <v>0.73371322175243703</v>
      </c>
      <c r="Q1576">
        <v>0.87478736339477903</v>
      </c>
      <c r="R1576">
        <v>0.25291096823808001</v>
      </c>
      <c r="S1576">
        <v>3.7796271960572801E-2</v>
      </c>
      <c r="T1576">
        <v>0.75864224706801797</v>
      </c>
      <c r="U1576">
        <v>0.75864224706801797</v>
      </c>
      <c r="V1576">
        <v>0.33108562599932501</v>
      </c>
      <c r="W1576">
        <v>6.07</v>
      </c>
      <c r="X1576">
        <v>3.42</v>
      </c>
      <c r="Y1576">
        <v>258687</v>
      </c>
      <c r="Z1576">
        <v>14372</v>
      </c>
      <c r="AA1576">
        <v>0.74</v>
      </c>
      <c r="AB1576">
        <v>18</v>
      </c>
      <c r="AC1576">
        <v>12</v>
      </c>
      <c r="AD1576">
        <v>6</v>
      </c>
      <c r="AE1576">
        <v>66.67</v>
      </c>
      <c r="AF1576">
        <v>8</v>
      </c>
      <c r="AG1576">
        <v>10</v>
      </c>
      <c r="AH1576">
        <v>5</v>
      </c>
      <c r="AI1576">
        <v>3</v>
      </c>
    </row>
    <row r="1577" spans="1:35" x14ac:dyDescent="0.2">
      <c r="A1577" s="102">
        <v>1512</v>
      </c>
      <c r="B1577">
        <v>4091</v>
      </c>
      <c r="C1577" t="s">
        <v>1549</v>
      </c>
      <c r="D1577" t="s">
        <v>1062</v>
      </c>
      <c r="E1577">
        <v>1649</v>
      </c>
      <c r="F1577">
        <v>1661</v>
      </c>
      <c r="G1577">
        <v>600</v>
      </c>
      <c r="H1577" t="s">
        <v>1042</v>
      </c>
      <c r="I1577">
        <v>9613</v>
      </c>
      <c r="J1577" t="s">
        <v>1367</v>
      </c>
      <c r="K1577" t="s">
        <v>1041</v>
      </c>
      <c r="L1577">
        <v>1149</v>
      </c>
      <c r="M1577">
        <v>1164</v>
      </c>
      <c r="N1577">
        <v>900</v>
      </c>
      <c r="O1577" t="s">
        <v>1039</v>
      </c>
      <c r="P1577">
        <v>0.97076243350064795</v>
      </c>
      <c r="Q1577">
        <v>0.92776300201889705</v>
      </c>
      <c r="R1577">
        <v>0.109465664938902</v>
      </c>
      <c r="S1577">
        <v>5.01816173032507E-2</v>
      </c>
      <c r="T1577">
        <v>-1.8414007415712099</v>
      </c>
      <c r="U1577">
        <v>1.8414007415712099</v>
      </c>
      <c r="V1577">
        <v>1.0939431076353601</v>
      </c>
      <c r="W1577">
        <v>-7.4</v>
      </c>
      <c r="X1577">
        <v>5.12</v>
      </c>
      <c r="Y1577">
        <v>258682</v>
      </c>
      <c r="Z1577">
        <v>14371</v>
      </c>
      <c r="AA1577">
        <v>0.65</v>
      </c>
      <c r="AB1577">
        <v>18</v>
      </c>
      <c r="AC1577">
        <v>9</v>
      </c>
      <c r="AD1577">
        <v>9</v>
      </c>
      <c r="AE1577">
        <v>50</v>
      </c>
      <c r="AF1577">
        <v>11</v>
      </c>
      <c r="AG1577">
        <v>7</v>
      </c>
      <c r="AH1577">
        <v>5</v>
      </c>
      <c r="AI1577">
        <v>6</v>
      </c>
    </row>
    <row r="1578" spans="1:35" x14ac:dyDescent="0.2">
      <c r="A1578" s="102">
        <v>1418</v>
      </c>
      <c r="B1578">
        <v>6201</v>
      </c>
      <c r="C1578" t="s">
        <v>1329</v>
      </c>
      <c r="D1578" t="s">
        <v>1055</v>
      </c>
      <c r="E1578">
        <v>5390</v>
      </c>
      <c r="F1578">
        <v>5510</v>
      </c>
      <c r="G1578">
        <v>100</v>
      </c>
      <c r="H1578" t="s">
        <v>1039</v>
      </c>
      <c r="I1578">
        <v>9303</v>
      </c>
      <c r="J1578" t="s">
        <v>1349</v>
      </c>
      <c r="K1578" t="s">
        <v>1368</v>
      </c>
      <c r="L1578">
        <v>1268</v>
      </c>
      <c r="M1578">
        <v>1275</v>
      </c>
      <c r="N1578">
        <v>400</v>
      </c>
      <c r="O1578" t="s">
        <v>1042</v>
      </c>
      <c r="P1578">
        <v>0.96895151995072704</v>
      </c>
      <c r="Q1578">
        <v>0.92996803410180695</v>
      </c>
      <c r="R1578">
        <v>0.11701190881069699</v>
      </c>
      <c r="S1578">
        <v>1.07577642511574E-2</v>
      </c>
      <c r="T1578">
        <v>9.0849704467982004E-2</v>
      </c>
      <c r="U1578">
        <v>9.0849704467982004E-2</v>
      </c>
      <c r="V1578">
        <v>6.0937365925838698E-3</v>
      </c>
      <c r="W1578">
        <v>0.24</v>
      </c>
      <c r="X1578">
        <v>7.44</v>
      </c>
      <c r="Y1578">
        <v>258499</v>
      </c>
      <c r="Z1578">
        <v>17233</v>
      </c>
      <c r="AA1578">
        <v>1.35</v>
      </c>
      <c r="AB1578">
        <v>15</v>
      </c>
      <c r="AC1578">
        <v>11</v>
      </c>
      <c r="AD1578">
        <v>4</v>
      </c>
      <c r="AE1578">
        <v>73.33</v>
      </c>
      <c r="AF1578">
        <v>15</v>
      </c>
      <c r="AG1578">
        <v>6</v>
      </c>
      <c r="AH1578">
        <v>0</v>
      </c>
      <c r="AI1578">
        <v>9</v>
      </c>
    </row>
    <row r="1579" spans="1:35" x14ac:dyDescent="0.2">
      <c r="A1579" s="102">
        <v>4600</v>
      </c>
      <c r="B1579">
        <v>9062</v>
      </c>
      <c r="C1579" t="s">
        <v>1004</v>
      </c>
      <c r="D1579" t="s">
        <v>1125</v>
      </c>
      <c r="E1579">
        <v>5110</v>
      </c>
      <c r="F1579">
        <v>5240</v>
      </c>
      <c r="G1579">
        <v>200</v>
      </c>
      <c r="H1579" t="s">
        <v>1042</v>
      </c>
      <c r="I1579">
        <v>9715</v>
      </c>
      <c r="J1579" t="s">
        <v>1305</v>
      </c>
      <c r="K1579" t="s">
        <v>1052</v>
      </c>
      <c r="L1579">
        <v>2193</v>
      </c>
      <c r="M1579">
        <v>2202</v>
      </c>
      <c r="N1579">
        <v>500</v>
      </c>
      <c r="O1579" t="s">
        <v>1039</v>
      </c>
      <c r="P1579">
        <v>0.77177865389389799</v>
      </c>
      <c r="Q1579">
        <v>0.84341262891249802</v>
      </c>
      <c r="R1579">
        <v>0.21459771862813501</v>
      </c>
      <c r="S1579">
        <v>9.7837954095400997E-2</v>
      </c>
      <c r="T1579">
        <v>-0.14020154975276899</v>
      </c>
      <c r="U1579">
        <v>0.14020154975276899</v>
      </c>
      <c r="V1579">
        <v>0.28832370964229098</v>
      </c>
      <c r="W1579">
        <v>-1.78</v>
      </c>
      <c r="X1579">
        <v>5.0599999999999996</v>
      </c>
      <c r="Y1579">
        <v>258046</v>
      </c>
      <c r="Z1579">
        <v>23459</v>
      </c>
      <c r="AA1579">
        <v>1.45</v>
      </c>
      <c r="AB1579">
        <v>11</v>
      </c>
      <c r="AC1579">
        <v>8</v>
      </c>
      <c r="AD1579">
        <v>3</v>
      </c>
      <c r="AE1579">
        <v>72.73</v>
      </c>
      <c r="AF1579">
        <v>10</v>
      </c>
      <c r="AG1579">
        <v>8</v>
      </c>
      <c r="AH1579">
        <v>2</v>
      </c>
      <c r="AI1579">
        <v>1</v>
      </c>
    </row>
    <row r="1580" spans="1:35" x14ac:dyDescent="0.2">
      <c r="A1580" s="102">
        <v>140</v>
      </c>
      <c r="B1580">
        <v>1963</v>
      </c>
      <c r="C1580" t="s">
        <v>1234</v>
      </c>
      <c r="D1580" t="s">
        <v>1049</v>
      </c>
      <c r="E1580">
        <v>1033</v>
      </c>
      <c r="F1580">
        <v>1065</v>
      </c>
      <c r="G1580">
        <v>1000</v>
      </c>
      <c r="H1580" t="s">
        <v>1042</v>
      </c>
      <c r="I1580">
        <v>8795</v>
      </c>
      <c r="J1580" t="s">
        <v>1241</v>
      </c>
      <c r="K1580" t="s">
        <v>1171</v>
      </c>
      <c r="L1580">
        <v>885</v>
      </c>
      <c r="M1580">
        <v>909</v>
      </c>
      <c r="N1580">
        <v>1200</v>
      </c>
      <c r="O1580" t="s">
        <v>1039</v>
      </c>
      <c r="P1580">
        <v>0.940050482577654</v>
      </c>
      <c r="Q1580">
        <v>0.96564108111893299</v>
      </c>
      <c r="R1580">
        <v>0.452567066595013</v>
      </c>
      <c r="S1580">
        <v>1.52096147706408E-3</v>
      </c>
      <c r="T1580">
        <v>-9.9488634222284503E-2</v>
      </c>
      <c r="U1580">
        <v>9.9488634222284503E-2</v>
      </c>
      <c r="V1580">
        <v>5.5077365158852601E-2</v>
      </c>
      <c r="W1580">
        <v>-1</v>
      </c>
      <c r="X1580">
        <v>2.42</v>
      </c>
      <c r="Y1580">
        <v>257892</v>
      </c>
      <c r="Z1580">
        <v>11722</v>
      </c>
      <c r="AA1580">
        <v>0.55000000000000004</v>
      </c>
      <c r="AB1580">
        <v>22</v>
      </c>
      <c r="AC1580">
        <v>16</v>
      </c>
      <c r="AD1580">
        <v>6</v>
      </c>
      <c r="AE1580">
        <v>72.73</v>
      </c>
      <c r="AF1580">
        <v>10</v>
      </c>
      <c r="AG1580">
        <v>10</v>
      </c>
      <c r="AH1580">
        <v>6</v>
      </c>
      <c r="AI1580">
        <v>6</v>
      </c>
    </row>
    <row r="1581" spans="1:35" x14ac:dyDescent="0.2">
      <c r="A1581" s="102">
        <v>1103</v>
      </c>
      <c r="B1581">
        <v>5233</v>
      </c>
      <c r="C1581" t="s">
        <v>1190</v>
      </c>
      <c r="D1581" t="s">
        <v>1038</v>
      </c>
      <c r="E1581">
        <v>2191</v>
      </c>
      <c r="F1581">
        <v>2263</v>
      </c>
      <c r="G1581">
        <v>400</v>
      </c>
      <c r="H1581" t="s">
        <v>1039</v>
      </c>
      <c r="I1581">
        <v>6724</v>
      </c>
      <c r="J1581" t="s">
        <v>659</v>
      </c>
      <c r="K1581" t="s">
        <v>1044</v>
      </c>
      <c r="L1581">
        <v>1208</v>
      </c>
      <c r="M1581">
        <v>1206</v>
      </c>
      <c r="N1581">
        <v>800</v>
      </c>
      <c r="O1581" t="s">
        <v>1042</v>
      </c>
      <c r="P1581">
        <v>0.94205070690119497</v>
      </c>
      <c r="Q1581">
        <v>0.93665253679044902</v>
      </c>
      <c r="R1581">
        <v>0.49847069855222198</v>
      </c>
      <c r="S1581">
        <v>9.4706336114420794E-2</v>
      </c>
      <c r="T1581">
        <v>0.65495189795158404</v>
      </c>
      <c r="U1581">
        <v>0.65495189795158404</v>
      </c>
      <c r="V1581">
        <v>8.1877061668729004E-2</v>
      </c>
      <c r="W1581">
        <v>4.0199999999999996</v>
      </c>
      <c r="X1581">
        <v>6.58</v>
      </c>
      <c r="Y1581">
        <v>257759</v>
      </c>
      <c r="Z1581">
        <v>11716</v>
      </c>
      <c r="AA1581">
        <v>0.53</v>
      </c>
      <c r="AB1581">
        <v>22</v>
      </c>
      <c r="AC1581">
        <v>11</v>
      </c>
      <c r="AD1581">
        <v>11</v>
      </c>
      <c r="AE1581">
        <v>50</v>
      </c>
      <c r="AF1581">
        <v>14</v>
      </c>
      <c r="AG1581">
        <v>6</v>
      </c>
      <c r="AH1581">
        <v>4</v>
      </c>
      <c r="AI1581">
        <v>12</v>
      </c>
    </row>
    <row r="1582" spans="1:35" x14ac:dyDescent="0.2">
      <c r="A1582" s="102">
        <v>1391</v>
      </c>
      <c r="B1582">
        <v>5020</v>
      </c>
      <c r="C1582" t="s">
        <v>1308</v>
      </c>
      <c r="D1582" t="s">
        <v>1248</v>
      </c>
      <c r="E1582">
        <v>383.7</v>
      </c>
      <c r="F1582">
        <v>381.1</v>
      </c>
      <c r="G1582">
        <v>2900</v>
      </c>
      <c r="H1582" t="s">
        <v>1039</v>
      </c>
      <c r="I1582">
        <v>7731</v>
      </c>
      <c r="J1582" t="s">
        <v>1233</v>
      </c>
      <c r="K1582" t="s">
        <v>1048</v>
      </c>
      <c r="L1582">
        <v>986</v>
      </c>
      <c r="M1582">
        <v>994</v>
      </c>
      <c r="N1582">
        <v>1100</v>
      </c>
      <c r="O1582" t="s">
        <v>1042</v>
      </c>
      <c r="P1582">
        <v>0.96894007380580405</v>
      </c>
      <c r="Q1582">
        <v>0.930527250887907</v>
      </c>
      <c r="R1582">
        <v>7.5528496751973706E-2</v>
      </c>
      <c r="S1582">
        <v>5.6384894487208598E-2</v>
      </c>
      <c r="T1582">
        <v>0.45075416088568998</v>
      </c>
      <c r="U1582">
        <v>0.45075416088568998</v>
      </c>
      <c r="V1582">
        <v>0.65244976488248196</v>
      </c>
      <c r="W1582">
        <v>1.82</v>
      </c>
      <c r="X1582">
        <v>1.08</v>
      </c>
      <c r="Y1582">
        <v>257688</v>
      </c>
      <c r="Z1582">
        <v>19822</v>
      </c>
      <c r="AA1582">
        <v>0.91</v>
      </c>
      <c r="AB1582">
        <v>13</v>
      </c>
      <c r="AC1582">
        <v>9</v>
      </c>
      <c r="AD1582">
        <v>4</v>
      </c>
      <c r="AE1582">
        <v>69.23</v>
      </c>
      <c r="AF1582">
        <v>14</v>
      </c>
      <c r="AG1582">
        <v>5</v>
      </c>
      <c r="AH1582">
        <v>1</v>
      </c>
      <c r="AI1582">
        <v>7</v>
      </c>
    </row>
    <row r="1583" spans="1:35" x14ac:dyDescent="0.2">
      <c r="A1583" s="102">
        <v>5183</v>
      </c>
      <c r="B1583">
        <v>3382</v>
      </c>
      <c r="C1583" t="s">
        <v>1784</v>
      </c>
      <c r="D1583" t="s">
        <v>1063</v>
      </c>
      <c r="E1583">
        <v>3458</v>
      </c>
      <c r="F1583">
        <v>3457</v>
      </c>
      <c r="G1583">
        <v>300</v>
      </c>
      <c r="H1583" t="s">
        <v>1039</v>
      </c>
      <c r="I1583">
        <v>9513</v>
      </c>
      <c r="J1583" t="s">
        <v>1201</v>
      </c>
      <c r="K1583" t="s">
        <v>1085</v>
      </c>
      <c r="L1583">
        <v>1970</v>
      </c>
      <c r="M1583">
        <v>2002</v>
      </c>
      <c r="N1583">
        <v>500</v>
      </c>
      <c r="O1583" t="s">
        <v>1042</v>
      </c>
      <c r="P1583">
        <v>0.87019599130565195</v>
      </c>
      <c r="Q1583">
        <v>0.81976493443765197</v>
      </c>
      <c r="R1583">
        <v>7.5827009851295998E-3</v>
      </c>
      <c r="S1583">
        <v>8.3552064894341402E-2</v>
      </c>
      <c r="T1583">
        <v>0.93421174996289802</v>
      </c>
      <c r="U1583">
        <v>0.93421174996289802</v>
      </c>
      <c r="V1583">
        <v>1.3005909963261499</v>
      </c>
      <c r="W1583">
        <v>3.2</v>
      </c>
      <c r="X1583">
        <v>3.48</v>
      </c>
      <c r="Y1583">
        <v>257488</v>
      </c>
      <c r="Z1583">
        <v>18392</v>
      </c>
      <c r="AA1583">
        <v>1.07</v>
      </c>
      <c r="AB1583">
        <v>14</v>
      </c>
      <c r="AC1583">
        <v>10</v>
      </c>
      <c r="AD1583">
        <v>4</v>
      </c>
      <c r="AE1583">
        <v>71.430000000000007</v>
      </c>
      <c r="AF1583">
        <v>15</v>
      </c>
      <c r="AG1583">
        <v>5</v>
      </c>
      <c r="AH1583">
        <v>0</v>
      </c>
      <c r="AI1583">
        <v>9</v>
      </c>
    </row>
    <row r="1584" spans="1:35" x14ac:dyDescent="0.2">
      <c r="A1584" s="102">
        <v>1115</v>
      </c>
      <c r="B1584">
        <v>1963</v>
      </c>
      <c r="C1584" t="s">
        <v>1234</v>
      </c>
      <c r="D1584" t="s">
        <v>1049</v>
      </c>
      <c r="E1584">
        <v>1033</v>
      </c>
      <c r="F1584">
        <v>1065</v>
      </c>
      <c r="G1584">
        <v>900</v>
      </c>
      <c r="H1584" t="s">
        <v>1042</v>
      </c>
      <c r="I1584">
        <v>8031</v>
      </c>
      <c r="J1584" t="s">
        <v>708</v>
      </c>
      <c r="K1584" t="s">
        <v>1046</v>
      </c>
      <c r="L1584">
        <v>1603.5</v>
      </c>
      <c r="M1584">
        <v>1639</v>
      </c>
      <c r="N1584">
        <v>600</v>
      </c>
      <c r="O1584" t="s">
        <v>1039</v>
      </c>
      <c r="P1584">
        <v>0.94264384195073803</v>
      </c>
      <c r="Q1584">
        <v>0.93648498156431603</v>
      </c>
      <c r="R1584">
        <v>0.30019138353284702</v>
      </c>
      <c r="S1584">
        <v>3.4110736619820399E-2</v>
      </c>
      <c r="T1584">
        <v>-0.57467660973756796</v>
      </c>
      <c r="U1584">
        <v>0.57467660973756796</v>
      </c>
      <c r="V1584">
        <v>0.60445280453634898</v>
      </c>
      <c r="W1584">
        <v>-8.5299999999999994</v>
      </c>
      <c r="X1584">
        <v>2.5299999999999998</v>
      </c>
      <c r="Y1584">
        <v>257411</v>
      </c>
      <c r="Z1584">
        <v>9900</v>
      </c>
      <c r="AA1584">
        <v>0.47</v>
      </c>
      <c r="AB1584">
        <v>26</v>
      </c>
      <c r="AC1584">
        <v>15</v>
      </c>
      <c r="AD1584">
        <v>11</v>
      </c>
      <c r="AE1584">
        <v>57.69</v>
      </c>
      <c r="AF1584">
        <v>12</v>
      </c>
      <c r="AG1584">
        <v>10</v>
      </c>
      <c r="AH1584">
        <v>6</v>
      </c>
      <c r="AI1584">
        <v>10</v>
      </c>
    </row>
    <row r="1585" spans="1:35" x14ac:dyDescent="0.2">
      <c r="A1585" s="102">
        <v>1714</v>
      </c>
      <c r="B1585">
        <v>1959</v>
      </c>
      <c r="C1585" t="s">
        <v>1759</v>
      </c>
      <c r="D1585" t="s">
        <v>1049</v>
      </c>
      <c r="E1585">
        <v>3005</v>
      </c>
      <c r="F1585">
        <v>3035</v>
      </c>
      <c r="G1585">
        <v>300</v>
      </c>
      <c r="H1585" t="s">
        <v>1039</v>
      </c>
      <c r="I1585">
        <v>9005</v>
      </c>
      <c r="J1585" t="s">
        <v>1760</v>
      </c>
      <c r="K1585" t="s">
        <v>1125</v>
      </c>
      <c r="L1585">
        <v>1615</v>
      </c>
      <c r="M1585">
        <v>1666</v>
      </c>
      <c r="N1585">
        <v>500</v>
      </c>
      <c r="O1585" t="s">
        <v>1042</v>
      </c>
      <c r="P1585">
        <v>0.75358618187227799</v>
      </c>
      <c r="Q1585">
        <v>0.923622880845411</v>
      </c>
      <c r="R1585">
        <v>0.28127942757601698</v>
      </c>
      <c r="S1585">
        <v>5.3101029570570696E-3</v>
      </c>
      <c r="T1585">
        <v>1.74672290923115</v>
      </c>
      <c r="U1585">
        <v>1.74672290923115</v>
      </c>
      <c r="V1585">
        <v>2.2870561953273199</v>
      </c>
      <c r="W1585">
        <v>7.34</v>
      </c>
      <c r="X1585">
        <v>8.51</v>
      </c>
      <c r="Y1585">
        <v>257365</v>
      </c>
      <c r="Z1585">
        <v>18383</v>
      </c>
      <c r="AA1585">
        <v>0.93</v>
      </c>
      <c r="AB1585">
        <v>14</v>
      </c>
      <c r="AC1585">
        <v>9</v>
      </c>
      <c r="AD1585">
        <v>5</v>
      </c>
      <c r="AE1585">
        <v>64.290000000000006</v>
      </c>
      <c r="AF1585">
        <v>11</v>
      </c>
      <c r="AG1585">
        <v>8</v>
      </c>
      <c r="AH1585">
        <v>3</v>
      </c>
      <c r="AI1585">
        <v>3</v>
      </c>
    </row>
    <row r="1586" spans="1:35" x14ac:dyDescent="0.2">
      <c r="A1586" s="102">
        <v>40</v>
      </c>
      <c r="B1586">
        <v>4005</v>
      </c>
      <c r="C1586" t="s">
        <v>1229</v>
      </c>
      <c r="D1586" t="s">
        <v>1062</v>
      </c>
      <c r="E1586">
        <v>334</v>
      </c>
      <c r="F1586">
        <v>340</v>
      </c>
      <c r="G1586">
        <v>3200</v>
      </c>
      <c r="H1586" t="s">
        <v>1042</v>
      </c>
      <c r="I1586">
        <v>7202</v>
      </c>
      <c r="J1586" t="s">
        <v>674</v>
      </c>
      <c r="K1586" t="s">
        <v>1055</v>
      </c>
      <c r="L1586">
        <v>840.7</v>
      </c>
      <c r="M1586">
        <v>894.3</v>
      </c>
      <c r="N1586">
        <v>1200</v>
      </c>
      <c r="O1586" t="s">
        <v>1039</v>
      </c>
      <c r="P1586">
        <v>0.97878760631066497</v>
      </c>
      <c r="Q1586">
        <v>0.97430039736961904</v>
      </c>
      <c r="R1586">
        <v>0.21300908642285399</v>
      </c>
      <c r="S1586">
        <v>4.3838488942009998E-3</v>
      </c>
      <c r="T1586">
        <v>-1.64792820079169</v>
      </c>
      <c r="U1586">
        <v>1.64792820079169</v>
      </c>
      <c r="V1586">
        <v>0.45410473120760803</v>
      </c>
      <c r="W1586">
        <v>-8.7200000000000006</v>
      </c>
      <c r="X1586">
        <v>1.38</v>
      </c>
      <c r="Y1586">
        <v>257078</v>
      </c>
      <c r="Z1586">
        <v>17139</v>
      </c>
      <c r="AA1586">
        <v>0.84</v>
      </c>
      <c r="AB1586">
        <v>15</v>
      </c>
      <c r="AC1586">
        <v>10</v>
      </c>
      <c r="AD1586">
        <v>5</v>
      </c>
      <c r="AE1586">
        <v>66.67</v>
      </c>
      <c r="AF1586">
        <v>12</v>
      </c>
      <c r="AG1586">
        <v>8</v>
      </c>
      <c r="AH1586">
        <v>2</v>
      </c>
      <c r="AI1586">
        <v>5</v>
      </c>
    </row>
    <row r="1587" spans="1:35" x14ac:dyDescent="0.2">
      <c r="A1587" s="102">
        <v>4471</v>
      </c>
      <c r="B1587">
        <v>7180</v>
      </c>
      <c r="C1587" t="s">
        <v>908</v>
      </c>
      <c r="D1587" t="s">
        <v>1083</v>
      </c>
      <c r="E1587">
        <v>438</v>
      </c>
      <c r="F1587">
        <v>439</v>
      </c>
      <c r="G1587">
        <v>2200</v>
      </c>
      <c r="H1587" t="s">
        <v>1039</v>
      </c>
      <c r="I1587">
        <v>8086</v>
      </c>
      <c r="J1587" t="s">
        <v>1269</v>
      </c>
      <c r="K1587" t="s">
        <v>1048</v>
      </c>
      <c r="L1587">
        <v>1190</v>
      </c>
      <c r="M1587">
        <v>1229</v>
      </c>
      <c r="N1587">
        <v>800</v>
      </c>
      <c r="O1587" t="s">
        <v>1042</v>
      </c>
      <c r="P1587">
        <v>0.69958570693454603</v>
      </c>
      <c r="Q1587">
        <v>0.84855814998053802</v>
      </c>
      <c r="R1587">
        <v>9.5085126415846002E-2</v>
      </c>
      <c r="S1587">
        <v>3.8119322509306199E-2</v>
      </c>
      <c r="T1587">
        <v>0.22000516155428201</v>
      </c>
      <c r="U1587">
        <v>0.22000516155428201</v>
      </c>
      <c r="V1587">
        <v>0.65510894275544496</v>
      </c>
      <c r="W1587">
        <v>1.42</v>
      </c>
      <c r="X1587">
        <v>1.77</v>
      </c>
      <c r="Y1587">
        <v>256983</v>
      </c>
      <c r="Z1587">
        <v>12237</v>
      </c>
      <c r="AA1587">
        <v>0.62</v>
      </c>
      <c r="AB1587">
        <v>21</v>
      </c>
      <c r="AC1587">
        <v>11</v>
      </c>
      <c r="AD1587">
        <v>10</v>
      </c>
      <c r="AE1587">
        <v>52.38</v>
      </c>
      <c r="AF1587">
        <v>13</v>
      </c>
      <c r="AG1587">
        <v>9</v>
      </c>
      <c r="AH1587">
        <v>4</v>
      </c>
      <c r="AI1587">
        <v>8</v>
      </c>
    </row>
    <row r="1588" spans="1:35" x14ac:dyDescent="0.2">
      <c r="A1588" s="102">
        <v>2100</v>
      </c>
      <c r="B1588">
        <v>5714</v>
      </c>
      <c r="C1588" t="s">
        <v>628</v>
      </c>
      <c r="D1588" t="s">
        <v>1053</v>
      </c>
      <c r="E1588">
        <v>3055</v>
      </c>
      <c r="F1588">
        <v>3120</v>
      </c>
      <c r="G1588">
        <v>200</v>
      </c>
      <c r="H1588" t="s">
        <v>1042</v>
      </c>
      <c r="I1588">
        <v>6963</v>
      </c>
      <c r="J1588" t="s">
        <v>1569</v>
      </c>
      <c r="K1588" t="s">
        <v>1044</v>
      </c>
      <c r="L1588">
        <v>6970</v>
      </c>
      <c r="M1588">
        <v>7130</v>
      </c>
      <c r="N1588">
        <v>100</v>
      </c>
      <c r="O1588" t="s">
        <v>1039</v>
      </c>
      <c r="P1588">
        <v>0.97920069969779899</v>
      </c>
      <c r="Q1588">
        <v>0.91547613827959395</v>
      </c>
      <c r="R1588">
        <v>2.5538283475127498E-2</v>
      </c>
      <c r="S1588">
        <v>8.8638219331298507E-2</v>
      </c>
      <c r="T1588">
        <v>-1.29482908473983</v>
      </c>
      <c r="U1588">
        <v>1.29482908473983</v>
      </c>
      <c r="V1588">
        <v>1.20175824619313</v>
      </c>
      <c r="W1588">
        <v>-4.83</v>
      </c>
      <c r="X1588">
        <v>12.48</v>
      </c>
      <c r="Y1588">
        <v>256865</v>
      </c>
      <c r="Z1588">
        <v>25686</v>
      </c>
      <c r="AA1588">
        <v>1.72</v>
      </c>
      <c r="AB1588">
        <v>10</v>
      </c>
      <c r="AC1588">
        <v>7</v>
      </c>
      <c r="AD1588">
        <v>3</v>
      </c>
      <c r="AE1588">
        <v>70</v>
      </c>
      <c r="AF1588">
        <v>10</v>
      </c>
      <c r="AG1588">
        <v>7</v>
      </c>
      <c r="AH1588">
        <v>2</v>
      </c>
      <c r="AI1588">
        <v>1</v>
      </c>
    </row>
    <row r="1589" spans="1:35" x14ac:dyDescent="0.2">
      <c r="A1589" s="102">
        <v>4981</v>
      </c>
      <c r="B1589">
        <v>3050</v>
      </c>
      <c r="C1589" t="s">
        <v>1068</v>
      </c>
      <c r="D1589" t="s">
        <v>1063</v>
      </c>
      <c r="E1589">
        <v>1082</v>
      </c>
      <c r="F1589">
        <v>1096</v>
      </c>
      <c r="G1589">
        <v>900</v>
      </c>
      <c r="H1589" t="s">
        <v>1039</v>
      </c>
      <c r="I1589">
        <v>4095</v>
      </c>
      <c r="J1589" t="s">
        <v>1485</v>
      </c>
      <c r="K1589" t="s">
        <v>1062</v>
      </c>
      <c r="L1589">
        <v>1114</v>
      </c>
      <c r="M1589">
        <v>1146</v>
      </c>
      <c r="N1589">
        <v>900</v>
      </c>
      <c r="O1589" t="s">
        <v>1042</v>
      </c>
      <c r="P1589">
        <v>0.70539504174754597</v>
      </c>
      <c r="Q1589">
        <v>0.82884227105943198</v>
      </c>
      <c r="R1589">
        <v>0.28856263720021602</v>
      </c>
      <c r="S1589">
        <v>3.7053461308383202E-4</v>
      </c>
      <c r="T1589">
        <v>0.331441787430446</v>
      </c>
      <c r="U1589">
        <v>0.331441787430446</v>
      </c>
      <c r="V1589">
        <v>0.62520117001123299</v>
      </c>
      <c r="W1589">
        <v>1.79</v>
      </c>
      <c r="X1589">
        <v>4.3600000000000003</v>
      </c>
      <c r="Y1589">
        <v>256679</v>
      </c>
      <c r="Z1589">
        <v>15099</v>
      </c>
      <c r="AA1589">
        <v>0.74</v>
      </c>
      <c r="AB1589">
        <v>17</v>
      </c>
      <c r="AC1589">
        <v>10</v>
      </c>
      <c r="AD1589">
        <v>7</v>
      </c>
      <c r="AE1589">
        <v>58.82</v>
      </c>
      <c r="AF1589">
        <v>11</v>
      </c>
      <c r="AG1589">
        <v>7</v>
      </c>
      <c r="AH1589">
        <v>6</v>
      </c>
      <c r="AI1589">
        <v>4</v>
      </c>
    </row>
    <row r="1590" spans="1:35" x14ac:dyDescent="0.2">
      <c r="A1590" s="102">
        <v>5076</v>
      </c>
      <c r="B1590">
        <v>1801</v>
      </c>
      <c r="C1590" t="s">
        <v>1574</v>
      </c>
      <c r="D1590" t="s">
        <v>1049</v>
      </c>
      <c r="E1590">
        <v>3470</v>
      </c>
      <c r="F1590">
        <v>3535</v>
      </c>
      <c r="G1590">
        <v>300</v>
      </c>
      <c r="H1590" t="s">
        <v>1042</v>
      </c>
      <c r="I1590">
        <v>4921</v>
      </c>
      <c r="J1590" t="s">
        <v>1794</v>
      </c>
      <c r="K1590" t="s">
        <v>1062</v>
      </c>
      <c r="L1590">
        <v>2864</v>
      </c>
      <c r="M1590">
        <v>2867</v>
      </c>
      <c r="N1590">
        <v>400</v>
      </c>
      <c r="O1590" t="s">
        <v>1039</v>
      </c>
      <c r="P1590">
        <v>0.92754512768334696</v>
      </c>
      <c r="Q1590">
        <v>0.82444405893345296</v>
      </c>
      <c r="R1590">
        <v>0.18648083356770301</v>
      </c>
      <c r="S1590">
        <v>1.31182172116032E-2</v>
      </c>
      <c r="T1590">
        <v>-1.2220980818129199</v>
      </c>
      <c r="U1590">
        <v>1.2220980818129199</v>
      </c>
      <c r="V1590">
        <v>1.5321981351579299</v>
      </c>
      <c r="W1590">
        <v>-10.039999999999999</v>
      </c>
      <c r="X1590">
        <v>8.14</v>
      </c>
      <c r="Y1590">
        <v>256558</v>
      </c>
      <c r="Z1590">
        <v>21380</v>
      </c>
      <c r="AA1590">
        <v>0.92</v>
      </c>
      <c r="AB1590">
        <v>12</v>
      </c>
      <c r="AC1590">
        <v>9</v>
      </c>
      <c r="AD1590">
        <v>3</v>
      </c>
      <c r="AE1590">
        <v>75</v>
      </c>
      <c r="AF1590">
        <v>12</v>
      </c>
      <c r="AG1590">
        <v>8</v>
      </c>
      <c r="AH1590">
        <v>3</v>
      </c>
      <c r="AI1590">
        <v>1</v>
      </c>
    </row>
    <row r="1591" spans="1:35" x14ac:dyDescent="0.2">
      <c r="A1591" s="102">
        <v>2767</v>
      </c>
      <c r="B1591">
        <v>9005</v>
      </c>
      <c r="C1591" t="s">
        <v>1760</v>
      </c>
      <c r="D1591" t="s">
        <v>1125</v>
      </c>
      <c r="E1591">
        <v>1615</v>
      </c>
      <c r="F1591">
        <v>1666</v>
      </c>
      <c r="G1591">
        <v>600</v>
      </c>
      <c r="H1591" t="s">
        <v>1039</v>
      </c>
      <c r="I1591">
        <v>9513</v>
      </c>
      <c r="J1591" t="s">
        <v>1201</v>
      </c>
      <c r="K1591" t="s">
        <v>1085</v>
      </c>
      <c r="L1591">
        <v>1970</v>
      </c>
      <c r="M1591">
        <v>2002</v>
      </c>
      <c r="N1591">
        <v>500</v>
      </c>
      <c r="O1591" t="s">
        <v>1042</v>
      </c>
      <c r="P1591">
        <v>0.85777249766053698</v>
      </c>
      <c r="Q1591">
        <v>0.89962924606657202</v>
      </c>
      <c r="R1591">
        <v>0.14810129139492101</v>
      </c>
      <c r="S1591">
        <v>4.3085390267172001E-2</v>
      </c>
      <c r="T1591">
        <v>2.3681164812525402</v>
      </c>
      <c r="U1591">
        <v>2.3681164812525402</v>
      </c>
      <c r="V1591">
        <v>1.6417185828379499</v>
      </c>
      <c r="W1591">
        <v>7.98</v>
      </c>
      <c r="X1591">
        <v>0.14000000000000001</v>
      </c>
      <c r="Y1591">
        <v>256518</v>
      </c>
      <c r="Z1591">
        <v>21376</v>
      </c>
      <c r="AA1591">
        <v>1.03</v>
      </c>
      <c r="AB1591">
        <v>12</v>
      </c>
      <c r="AC1591">
        <v>8</v>
      </c>
      <c r="AD1591">
        <v>4</v>
      </c>
      <c r="AE1591">
        <v>66.67</v>
      </c>
      <c r="AF1591">
        <v>12</v>
      </c>
      <c r="AG1591">
        <v>5</v>
      </c>
      <c r="AH1591">
        <v>2</v>
      </c>
      <c r="AI1591">
        <v>5</v>
      </c>
    </row>
    <row r="1592" spans="1:35" x14ac:dyDescent="0.2">
      <c r="A1592" s="102">
        <v>1222</v>
      </c>
      <c r="B1592">
        <v>3116</v>
      </c>
      <c r="C1592" t="s">
        <v>1179</v>
      </c>
      <c r="D1592" t="s">
        <v>1055</v>
      </c>
      <c r="E1592">
        <v>1350</v>
      </c>
      <c r="F1592">
        <v>1380</v>
      </c>
      <c r="G1592">
        <v>800</v>
      </c>
      <c r="H1592" t="s">
        <v>1042</v>
      </c>
      <c r="I1592">
        <v>6988</v>
      </c>
      <c r="J1592" t="s">
        <v>61</v>
      </c>
      <c r="K1592" t="s">
        <v>1062</v>
      </c>
      <c r="L1592">
        <v>5430</v>
      </c>
      <c r="M1592">
        <v>5420</v>
      </c>
      <c r="N1592">
        <v>200</v>
      </c>
      <c r="O1592" t="s">
        <v>1039</v>
      </c>
      <c r="P1592">
        <v>0.93228219216019004</v>
      </c>
      <c r="Q1592">
        <v>0.93376259408006501</v>
      </c>
      <c r="R1592">
        <v>0.38752281114798298</v>
      </c>
      <c r="S1592" s="15">
        <v>2.7973664492929901E-2</v>
      </c>
      <c r="T1592">
        <v>-0.80631960933330904</v>
      </c>
      <c r="U1592">
        <v>0.80631960933330904</v>
      </c>
      <c r="V1592">
        <v>1.8473053702153199</v>
      </c>
      <c r="W1592">
        <v>-3.25</v>
      </c>
      <c r="X1592">
        <v>1.85</v>
      </c>
      <c r="Y1592">
        <v>256465</v>
      </c>
      <c r="Z1592">
        <v>18319</v>
      </c>
      <c r="AA1592">
        <v>1.27</v>
      </c>
      <c r="AB1592">
        <v>14</v>
      </c>
      <c r="AC1592">
        <v>12</v>
      </c>
      <c r="AD1592">
        <v>2</v>
      </c>
      <c r="AE1592">
        <v>85.71</v>
      </c>
      <c r="AF1592">
        <v>11</v>
      </c>
      <c r="AG1592">
        <v>9</v>
      </c>
      <c r="AH1592">
        <v>1</v>
      </c>
      <c r="AI1592">
        <v>4</v>
      </c>
    </row>
    <row r="1593" spans="1:35" x14ac:dyDescent="0.2">
      <c r="A1593" s="102">
        <v>2091</v>
      </c>
      <c r="B1593">
        <v>6457</v>
      </c>
      <c r="C1593" t="s">
        <v>1299</v>
      </c>
      <c r="D1593" t="s">
        <v>1051</v>
      </c>
      <c r="E1593">
        <v>2448</v>
      </c>
      <c r="F1593">
        <v>2514</v>
      </c>
      <c r="G1593">
        <v>400</v>
      </c>
      <c r="H1593" t="s">
        <v>1042</v>
      </c>
      <c r="I1593">
        <v>8919</v>
      </c>
      <c r="J1593" t="s">
        <v>1363</v>
      </c>
      <c r="K1593" t="s">
        <v>1059</v>
      </c>
      <c r="L1593">
        <v>2032</v>
      </c>
      <c r="M1593">
        <v>2126</v>
      </c>
      <c r="N1593">
        <v>500</v>
      </c>
      <c r="O1593" t="s">
        <v>1039</v>
      </c>
      <c r="P1593">
        <v>0.74111790988695803</v>
      </c>
      <c r="Q1593">
        <v>0.91572995851640204</v>
      </c>
      <c r="R1593" s="15">
        <v>0.39831435093509299</v>
      </c>
      <c r="S1593" s="15">
        <v>2.6554761260240802E-4</v>
      </c>
      <c r="T1593">
        <v>-2.2917584112832099</v>
      </c>
      <c r="U1593">
        <v>2.2917584112832099</v>
      </c>
      <c r="V1593">
        <v>2.0468239299444599</v>
      </c>
      <c r="W1593">
        <v>-21.86</v>
      </c>
      <c r="X1593">
        <v>5.71</v>
      </c>
      <c r="Y1593">
        <v>256436</v>
      </c>
      <c r="Z1593">
        <v>14246</v>
      </c>
      <c r="AA1593">
        <v>0.78</v>
      </c>
      <c r="AB1593">
        <v>18</v>
      </c>
      <c r="AC1593">
        <v>11</v>
      </c>
      <c r="AD1593">
        <v>7</v>
      </c>
      <c r="AE1593">
        <v>61.11</v>
      </c>
      <c r="AF1593">
        <v>7</v>
      </c>
      <c r="AG1593">
        <v>11</v>
      </c>
      <c r="AH1593">
        <v>7</v>
      </c>
      <c r="AI1593">
        <v>0</v>
      </c>
    </row>
    <row r="1594" spans="1:35" x14ac:dyDescent="0.2">
      <c r="A1594" s="102">
        <v>1300</v>
      </c>
      <c r="B1594">
        <v>4917</v>
      </c>
      <c r="C1594" t="s">
        <v>1307</v>
      </c>
      <c r="D1594" t="s">
        <v>1062</v>
      </c>
      <c r="E1594">
        <v>2068</v>
      </c>
      <c r="F1594">
        <v>2129</v>
      </c>
      <c r="G1594">
        <v>500</v>
      </c>
      <c r="H1594" t="s">
        <v>1042</v>
      </c>
      <c r="I1594">
        <v>9101</v>
      </c>
      <c r="J1594" t="s">
        <v>782</v>
      </c>
      <c r="K1594" t="s">
        <v>1228</v>
      </c>
      <c r="L1594">
        <v>1399</v>
      </c>
      <c r="M1594">
        <v>1448</v>
      </c>
      <c r="N1594">
        <v>700</v>
      </c>
      <c r="O1594" t="s">
        <v>1039</v>
      </c>
      <c r="P1594">
        <v>0.94355709412856903</v>
      </c>
      <c r="Q1594">
        <v>0.93215008117849796</v>
      </c>
      <c r="R1594">
        <v>0.15620311789338001</v>
      </c>
      <c r="S1594">
        <v>1.4385263886480801E-2</v>
      </c>
      <c r="T1594">
        <v>-0.95767337140243303</v>
      </c>
      <c r="U1594">
        <v>0.95767337140243303</v>
      </c>
      <c r="V1594">
        <v>0.86597010995871004</v>
      </c>
      <c r="W1594">
        <v>-4.46</v>
      </c>
      <c r="X1594">
        <v>4.78</v>
      </c>
      <c r="Y1594">
        <v>256336</v>
      </c>
      <c r="Z1594">
        <v>15079</v>
      </c>
      <c r="AA1594">
        <v>0.72</v>
      </c>
      <c r="AB1594">
        <v>17</v>
      </c>
      <c r="AC1594">
        <v>10</v>
      </c>
      <c r="AD1594">
        <v>7</v>
      </c>
      <c r="AE1594">
        <v>58.82</v>
      </c>
      <c r="AF1594">
        <v>11</v>
      </c>
      <c r="AG1594">
        <v>8</v>
      </c>
      <c r="AH1594">
        <v>4</v>
      </c>
      <c r="AI1594">
        <v>5</v>
      </c>
    </row>
    <row r="1595" spans="1:35" x14ac:dyDescent="0.2">
      <c r="A1595" s="102">
        <v>3789</v>
      </c>
      <c r="B1595">
        <v>3405</v>
      </c>
      <c r="C1595" t="s">
        <v>1476</v>
      </c>
      <c r="D1595" t="s">
        <v>1062</v>
      </c>
      <c r="E1595">
        <v>1096</v>
      </c>
      <c r="F1595">
        <v>1113</v>
      </c>
      <c r="G1595">
        <v>800</v>
      </c>
      <c r="H1595" t="s">
        <v>1039</v>
      </c>
      <c r="I1595">
        <v>5233</v>
      </c>
      <c r="J1595" t="s">
        <v>1190</v>
      </c>
      <c r="K1595" t="s">
        <v>1038</v>
      </c>
      <c r="L1595">
        <v>2191</v>
      </c>
      <c r="M1595">
        <v>2263</v>
      </c>
      <c r="N1595">
        <v>400</v>
      </c>
      <c r="O1595" t="s">
        <v>1042</v>
      </c>
      <c r="P1595">
        <v>0.88233400039752496</v>
      </c>
      <c r="Q1595">
        <v>0.87158841824561095</v>
      </c>
      <c r="R1595">
        <v>0.30232800682240402</v>
      </c>
      <c r="S1595">
        <v>3.5006199128111301E-2</v>
      </c>
      <c r="T1595">
        <v>9.6847688571478699E-2</v>
      </c>
      <c r="U1595">
        <v>9.6847688571478699E-2</v>
      </c>
      <c r="V1595">
        <v>0.180940553190686</v>
      </c>
      <c r="W1595">
        <v>1.05</v>
      </c>
      <c r="X1595">
        <v>1.63</v>
      </c>
      <c r="Y1595">
        <v>256272</v>
      </c>
      <c r="Z1595">
        <v>12814</v>
      </c>
      <c r="AA1595">
        <v>0.57999999999999996</v>
      </c>
      <c r="AB1595">
        <v>20</v>
      </c>
      <c r="AC1595">
        <v>13</v>
      </c>
      <c r="AD1595">
        <v>7</v>
      </c>
      <c r="AE1595">
        <v>65</v>
      </c>
      <c r="AF1595">
        <v>10</v>
      </c>
      <c r="AG1595">
        <v>6</v>
      </c>
      <c r="AH1595">
        <v>5</v>
      </c>
      <c r="AI1595">
        <v>9</v>
      </c>
    </row>
    <row r="1596" spans="1:35" x14ac:dyDescent="0.2">
      <c r="A1596" s="102">
        <v>134</v>
      </c>
      <c r="B1596">
        <v>5101</v>
      </c>
      <c r="C1596" t="s">
        <v>1473</v>
      </c>
      <c r="D1596" t="s">
        <v>1133</v>
      </c>
      <c r="E1596">
        <v>1377</v>
      </c>
      <c r="F1596">
        <v>1405</v>
      </c>
      <c r="G1596">
        <v>700</v>
      </c>
      <c r="H1596" t="s">
        <v>1042</v>
      </c>
      <c r="I1596">
        <v>6135</v>
      </c>
      <c r="J1596" t="s">
        <v>1765</v>
      </c>
      <c r="K1596" t="s">
        <v>1051</v>
      </c>
      <c r="L1596">
        <v>3350</v>
      </c>
      <c r="M1596">
        <v>3450</v>
      </c>
      <c r="N1596">
        <v>300</v>
      </c>
      <c r="O1596" t="s">
        <v>1039</v>
      </c>
      <c r="P1596">
        <v>0.96065786671942099</v>
      </c>
      <c r="Q1596">
        <v>0.96615244460505001</v>
      </c>
      <c r="R1596">
        <v>0.16456307310274301</v>
      </c>
      <c r="S1596">
        <v>9.0318476831879893E-2</v>
      </c>
      <c r="T1596">
        <v>-2.2404397607981199</v>
      </c>
      <c r="U1596">
        <v>2.2404397607981199</v>
      </c>
      <c r="V1596">
        <v>2.2963929174372102</v>
      </c>
      <c r="W1596">
        <v>-13.88</v>
      </c>
      <c r="X1596">
        <v>4.9800000000000004</v>
      </c>
      <c r="Y1596">
        <v>256172</v>
      </c>
      <c r="Z1596">
        <v>15069</v>
      </c>
      <c r="AA1596">
        <v>0.62</v>
      </c>
      <c r="AB1596">
        <v>17</v>
      </c>
      <c r="AC1596">
        <v>12</v>
      </c>
      <c r="AD1596">
        <v>5</v>
      </c>
      <c r="AE1596">
        <v>70.59</v>
      </c>
      <c r="AF1596">
        <v>12</v>
      </c>
      <c r="AG1596">
        <v>8</v>
      </c>
      <c r="AH1596">
        <v>4</v>
      </c>
      <c r="AI1596">
        <v>5</v>
      </c>
    </row>
    <row r="1597" spans="1:35" x14ac:dyDescent="0.2">
      <c r="A1597" s="102">
        <v>4099</v>
      </c>
      <c r="B1597">
        <v>8309</v>
      </c>
      <c r="C1597" t="s">
        <v>736</v>
      </c>
      <c r="D1597" t="s">
        <v>1083</v>
      </c>
      <c r="E1597">
        <v>3050</v>
      </c>
      <c r="F1597">
        <v>3058</v>
      </c>
      <c r="G1597">
        <v>300</v>
      </c>
      <c r="H1597" t="s">
        <v>1042</v>
      </c>
      <c r="I1597">
        <v>9682</v>
      </c>
      <c r="J1597" t="s">
        <v>1200</v>
      </c>
      <c r="K1597" t="s">
        <v>1041</v>
      </c>
      <c r="L1597">
        <v>2169</v>
      </c>
      <c r="M1597">
        <v>2168</v>
      </c>
      <c r="N1597">
        <v>400</v>
      </c>
      <c r="O1597" t="s">
        <v>1039</v>
      </c>
      <c r="P1597">
        <v>0.79473672489096503</v>
      </c>
      <c r="Q1597">
        <v>0.86150352558430598</v>
      </c>
      <c r="R1597">
        <v>0.160876461683304</v>
      </c>
      <c r="S1597">
        <v>1.45052880756652E-2</v>
      </c>
      <c r="T1597">
        <v>-2.4356353436562501</v>
      </c>
      <c r="U1597">
        <v>2.4356353436562501</v>
      </c>
      <c r="V1597">
        <v>2.4534812177662801</v>
      </c>
      <c r="W1597">
        <v>-19</v>
      </c>
      <c r="X1597">
        <v>5.47</v>
      </c>
      <c r="Y1597">
        <v>256013</v>
      </c>
      <c r="Z1597">
        <v>18287</v>
      </c>
      <c r="AA1597">
        <v>1</v>
      </c>
      <c r="AB1597">
        <v>14</v>
      </c>
      <c r="AC1597">
        <v>8</v>
      </c>
      <c r="AD1597">
        <v>6</v>
      </c>
      <c r="AE1597">
        <v>57.14</v>
      </c>
      <c r="AF1597">
        <v>13</v>
      </c>
      <c r="AG1597">
        <v>6</v>
      </c>
      <c r="AH1597">
        <v>1</v>
      </c>
      <c r="AI1597">
        <v>7</v>
      </c>
    </row>
    <row r="1598" spans="1:35" x14ac:dyDescent="0.2">
      <c r="A1598" s="102">
        <v>2545</v>
      </c>
      <c r="B1598">
        <v>4114</v>
      </c>
      <c r="C1598" t="s">
        <v>1148</v>
      </c>
      <c r="D1598" t="s">
        <v>1062</v>
      </c>
      <c r="E1598">
        <v>5190</v>
      </c>
      <c r="F1598">
        <v>5130</v>
      </c>
      <c r="G1598">
        <v>200</v>
      </c>
      <c r="H1598" t="s">
        <v>1042</v>
      </c>
      <c r="I1598">
        <v>6841</v>
      </c>
      <c r="J1598" t="s">
        <v>1345</v>
      </c>
      <c r="K1598" t="s">
        <v>1044</v>
      </c>
      <c r="L1598">
        <v>1514</v>
      </c>
      <c r="M1598">
        <v>1507</v>
      </c>
      <c r="N1598">
        <v>700</v>
      </c>
      <c r="O1598" t="s">
        <v>1039</v>
      </c>
      <c r="P1598">
        <v>0.96325651867767104</v>
      </c>
      <c r="Q1598">
        <v>0.904627218828296</v>
      </c>
      <c r="R1598">
        <v>3.9505768398776203E-2</v>
      </c>
      <c r="S1598">
        <v>5.7278274652220497E-2</v>
      </c>
      <c r="T1598">
        <v>-0.32200328876318601</v>
      </c>
      <c r="U1598">
        <v>0.32200328876318601</v>
      </c>
      <c r="V1598">
        <v>9.6008709870242598E-2</v>
      </c>
      <c r="W1598">
        <v>-3.24</v>
      </c>
      <c r="X1598">
        <v>2.82</v>
      </c>
      <c r="Y1598">
        <v>255946</v>
      </c>
      <c r="Z1598">
        <v>15997</v>
      </c>
      <c r="AA1598">
        <v>1.2</v>
      </c>
      <c r="AB1598">
        <v>16</v>
      </c>
      <c r="AC1598">
        <v>12</v>
      </c>
      <c r="AD1598">
        <v>4</v>
      </c>
      <c r="AE1598">
        <v>75</v>
      </c>
      <c r="AF1598">
        <v>9</v>
      </c>
      <c r="AG1598">
        <v>8</v>
      </c>
      <c r="AH1598">
        <v>4</v>
      </c>
      <c r="AI1598">
        <v>4</v>
      </c>
    </row>
    <row r="1599" spans="1:35" x14ac:dyDescent="0.2">
      <c r="A1599" s="102">
        <v>1172</v>
      </c>
      <c r="B1599">
        <v>7240</v>
      </c>
      <c r="C1599" t="s">
        <v>677</v>
      </c>
      <c r="D1599" t="s">
        <v>1055</v>
      </c>
      <c r="E1599">
        <v>1225</v>
      </c>
      <c r="F1599">
        <v>1266</v>
      </c>
      <c r="G1599">
        <v>800</v>
      </c>
      <c r="H1599" t="s">
        <v>1042</v>
      </c>
      <c r="I1599">
        <v>8233</v>
      </c>
      <c r="J1599" t="s">
        <v>1072</v>
      </c>
      <c r="K1599" t="s">
        <v>1063</v>
      </c>
      <c r="L1599">
        <v>976</v>
      </c>
      <c r="M1599">
        <v>1014</v>
      </c>
      <c r="N1599">
        <v>1000</v>
      </c>
      <c r="O1599" t="s">
        <v>1039</v>
      </c>
      <c r="P1599">
        <v>0.90796960035859997</v>
      </c>
      <c r="Q1599">
        <v>0.93484844259295496</v>
      </c>
      <c r="R1599">
        <v>0.21877063946845399</v>
      </c>
      <c r="S1599">
        <v>1.17150221691008E-2</v>
      </c>
      <c r="T1599">
        <v>-2.1714999654568998E-2</v>
      </c>
      <c r="U1599">
        <v>2.1714999654568998E-2</v>
      </c>
      <c r="V1599">
        <v>0.174054072486688</v>
      </c>
      <c r="W1599">
        <v>-0.14000000000000001</v>
      </c>
      <c r="X1599">
        <v>0.12</v>
      </c>
      <c r="Y1599">
        <v>255857</v>
      </c>
      <c r="Z1599">
        <v>12184</v>
      </c>
      <c r="AA1599">
        <v>0.61</v>
      </c>
      <c r="AB1599">
        <v>21</v>
      </c>
      <c r="AC1599">
        <v>14</v>
      </c>
      <c r="AD1599">
        <v>7</v>
      </c>
      <c r="AE1599">
        <v>66.67</v>
      </c>
      <c r="AF1599">
        <v>11</v>
      </c>
      <c r="AG1599">
        <v>10</v>
      </c>
      <c r="AH1599">
        <v>7</v>
      </c>
      <c r="AI1599">
        <v>4</v>
      </c>
    </row>
    <row r="1600" spans="1:35" x14ac:dyDescent="0.2">
      <c r="A1600" s="102">
        <v>4948</v>
      </c>
      <c r="B1600">
        <v>6370</v>
      </c>
      <c r="C1600" t="s">
        <v>1230</v>
      </c>
      <c r="D1600" t="s">
        <v>1051</v>
      </c>
      <c r="E1600">
        <v>3055</v>
      </c>
      <c r="F1600">
        <v>3080</v>
      </c>
      <c r="G1600">
        <v>300</v>
      </c>
      <c r="H1600" t="s">
        <v>1039</v>
      </c>
      <c r="I1600">
        <v>6460</v>
      </c>
      <c r="J1600" t="s">
        <v>1263</v>
      </c>
      <c r="K1600" t="s">
        <v>1051</v>
      </c>
      <c r="L1600">
        <v>1336</v>
      </c>
      <c r="M1600">
        <v>1381</v>
      </c>
      <c r="N1600">
        <v>700</v>
      </c>
      <c r="O1600" t="s">
        <v>1042</v>
      </c>
      <c r="P1600">
        <v>0.82180939319602098</v>
      </c>
      <c r="Q1600">
        <v>0.83041488224073801</v>
      </c>
      <c r="R1600">
        <v>0.44738512019995003</v>
      </c>
      <c r="S1600">
        <v>4.6276904657446903E-2</v>
      </c>
      <c r="T1600">
        <v>1.5672210280169401</v>
      </c>
      <c r="U1600">
        <v>1.5672210280169401</v>
      </c>
      <c r="V1600">
        <v>1.91270196044606</v>
      </c>
      <c r="W1600">
        <v>8.57</v>
      </c>
      <c r="X1600">
        <v>4.62</v>
      </c>
      <c r="Y1600">
        <v>255692</v>
      </c>
      <c r="Z1600">
        <v>13457</v>
      </c>
      <c r="AA1600">
        <v>0.6</v>
      </c>
      <c r="AB1600">
        <v>19</v>
      </c>
      <c r="AC1600">
        <v>10</v>
      </c>
      <c r="AD1600">
        <v>9</v>
      </c>
      <c r="AE1600">
        <v>52.63</v>
      </c>
      <c r="AF1600">
        <v>10</v>
      </c>
      <c r="AG1600">
        <v>10</v>
      </c>
      <c r="AH1600">
        <v>6</v>
      </c>
      <c r="AI1600">
        <v>3</v>
      </c>
    </row>
    <row r="1601" spans="1:35" x14ac:dyDescent="0.2">
      <c r="A1601" s="102">
        <v>2030</v>
      </c>
      <c r="B1601">
        <v>3291</v>
      </c>
      <c r="C1601" t="s">
        <v>55</v>
      </c>
      <c r="D1601" t="s">
        <v>1059</v>
      </c>
      <c r="E1601">
        <v>1442</v>
      </c>
      <c r="F1601">
        <v>1475</v>
      </c>
      <c r="G1601">
        <v>700</v>
      </c>
      <c r="H1601" t="s">
        <v>1042</v>
      </c>
      <c r="I1601">
        <v>3405</v>
      </c>
      <c r="J1601" t="s">
        <v>1476</v>
      </c>
      <c r="K1601" t="s">
        <v>1062</v>
      </c>
      <c r="L1601">
        <v>1096</v>
      </c>
      <c r="M1601">
        <v>1113</v>
      </c>
      <c r="N1601">
        <v>900</v>
      </c>
      <c r="O1601" t="s">
        <v>1039</v>
      </c>
      <c r="P1601">
        <v>0.933385315105004</v>
      </c>
      <c r="Q1601">
        <v>0.91702453021697505</v>
      </c>
      <c r="R1601">
        <v>5.3529780997042399E-2</v>
      </c>
      <c r="S1601">
        <v>3.5713336402410499E-2</v>
      </c>
      <c r="T1601">
        <v>-0.43027082183624898</v>
      </c>
      <c r="U1601">
        <v>0.43027082183624898</v>
      </c>
      <c r="V1601">
        <v>0.48351768806224699</v>
      </c>
      <c r="W1601">
        <v>-1.74</v>
      </c>
      <c r="X1601">
        <v>2.98</v>
      </c>
      <c r="Y1601">
        <v>255647</v>
      </c>
      <c r="Z1601">
        <v>15978</v>
      </c>
      <c r="AA1601">
        <v>0.79</v>
      </c>
      <c r="AB1601">
        <v>16</v>
      </c>
      <c r="AC1601">
        <v>9</v>
      </c>
      <c r="AD1601">
        <v>7</v>
      </c>
      <c r="AE1601">
        <v>56.25</v>
      </c>
      <c r="AF1601">
        <v>13</v>
      </c>
      <c r="AG1601">
        <v>7</v>
      </c>
      <c r="AH1601">
        <v>3</v>
      </c>
      <c r="AI1601">
        <v>6</v>
      </c>
    </row>
    <row r="1602" spans="1:35" x14ac:dyDescent="0.2">
      <c r="A1602" s="102">
        <v>4756</v>
      </c>
      <c r="B1602">
        <v>2503</v>
      </c>
      <c r="C1602" t="s">
        <v>1572</v>
      </c>
      <c r="D1602" t="s">
        <v>1065</v>
      </c>
      <c r="E1602">
        <v>2080</v>
      </c>
      <c r="F1602">
        <v>2077.5</v>
      </c>
      <c r="G1602">
        <v>500</v>
      </c>
      <c r="H1602" t="s">
        <v>1039</v>
      </c>
      <c r="I1602">
        <v>7224</v>
      </c>
      <c r="J1602" t="s">
        <v>676</v>
      </c>
      <c r="K1602" t="s">
        <v>1055</v>
      </c>
      <c r="L1602">
        <v>1092</v>
      </c>
      <c r="M1602">
        <v>1114</v>
      </c>
      <c r="N1602">
        <v>900</v>
      </c>
      <c r="O1602" t="s">
        <v>1042</v>
      </c>
      <c r="P1602">
        <v>0.71834445704691297</v>
      </c>
      <c r="Q1602">
        <v>0.83816591787797401</v>
      </c>
      <c r="R1602">
        <v>0.177360263806352</v>
      </c>
      <c r="S1602">
        <v>8.2964508133604696E-3</v>
      </c>
      <c r="T1602">
        <v>0.30970715390637699</v>
      </c>
      <c r="U1602">
        <v>0.30970715390637699</v>
      </c>
      <c r="V1602">
        <v>0.76826180327471305</v>
      </c>
      <c r="W1602">
        <v>1.87</v>
      </c>
      <c r="X1602">
        <v>3.48</v>
      </c>
      <c r="Y1602">
        <v>255557</v>
      </c>
      <c r="Z1602">
        <v>13450</v>
      </c>
      <c r="AA1602">
        <v>0.57999999999999996</v>
      </c>
      <c r="AB1602">
        <v>19</v>
      </c>
      <c r="AC1602">
        <v>10</v>
      </c>
      <c r="AD1602">
        <v>9</v>
      </c>
      <c r="AE1602">
        <v>52.63</v>
      </c>
      <c r="AF1602">
        <v>11</v>
      </c>
      <c r="AG1602">
        <v>8</v>
      </c>
      <c r="AH1602">
        <v>3</v>
      </c>
      <c r="AI1602">
        <v>8</v>
      </c>
    </row>
    <row r="1603" spans="1:35" x14ac:dyDescent="0.2">
      <c r="A1603" s="102">
        <v>170</v>
      </c>
      <c r="B1603">
        <v>4634</v>
      </c>
      <c r="C1603" t="s">
        <v>62</v>
      </c>
      <c r="D1603" t="s">
        <v>1062</v>
      </c>
      <c r="E1603">
        <v>2016</v>
      </c>
      <c r="F1603">
        <v>1993</v>
      </c>
      <c r="G1603">
        <v>500</v>
      </c>
      <c r="H1603" t="s">
        <v>1042</v>
      </c>
      <c r="I1603">
        <v>5471</v>
      </c>
      <c r="J1603" t="s">
        <v>1209</v>
      </c>
      <c r="K1603" t="s">
        <v>1081</v>
      </c>
      <c r="L1603">
        <v>3585</v>
      </c>
      <c r="M1603">
        <v>3635</v>
      </c>
      <c r="N1603">
        <v>300</v>
      </c>
      <c r="O1603" t="s">
        <v>1039</v>
      </c>
      <c r="P1603">
        <v>0.93059773879389396</v>
      </c>
      <c r="Q1603">
        <v>0.96411430858191705</v>
      </c>
      <c r="R1603">
        <v>0.176734255252464</v>
      </c>
      <c r="S1603">
        <v>1.8373324269998601E-3</v>
      </c>
      <c r="T1603">
        <v>-1.25709608967122</v>
      </c>
      <c r="U1603">
        <v>1.25709608967122</v>
      </c>
      <c r="V1603">
        <v>0.45302147642038598</v>
      </c>
      <c r="W1603">
        <v>-4.83</v>
      </c>
      <c r="X1603">
        <v>8.6199999999999992</v>
      </c>
      <c r="Y1603">
        <v>255392</v>
      </c>
      <c r="Z1603">
        <v>28377</v>
      </c>
      <c r="AA1603">
        <v>1.6</v>
      </c>
      <c r="AB1603">
        <v>9</v>
      </c>
      <c r="AC1603">
        <v>8</v>
      </c>
      <c r="AD1603">
        <v>1</v>
      </c>
      <c r="AE1603">
        <v>88.89</v>
      </c>
      <c r="AF1603">
        <v>12</v>
      </c>
      <c r="AG1603">
        <v>4</v>
      </c>
      <c r="AH1603">
        <v>1</v>
      </c>
      <c r="AI1603">
        <v>4</v>
      </c>
    </row>
    <row r="1604" spans="1:35" x14ac:dyDescent="0.2">
      <c r="A1604" s="102">
        <v>4689</v>
      </c>
      <c r="B1604">
        <v>4212</v>
      </c>
      <c r="C1604" t="s">
        <v>597</v>
      </c>
      <c r="D1604" t="s">
        <v>1062</v>
      </c>
      <c r="E1604">
        <v>2306</v>
      </c>
      <c r="F1604">
        <v>2273</v>
      </c>
      <c r="G1604">
        <v>400</v>
      </c>
      <c r="H1604" t="s">
        <v>1039</v>
      </c>
      <c r="I1604">
        <v>5333</v>
      </c>
      <c r="J1604" t="s">
        <v>233</v>
      </c>
      <c r="K1604" t="s">
        <v>1038</v>
      </c>
      <c r="L1604">
        <v>1404</v>
      </c>
      <c r="M1604">
        <v>1430</v>
      </c>
      <c r="N1604">
        <v>600</v>
      </c>
      <c r="O1604" t="s">
        <v>1042</v>
      </c>
      <c r="P1604">
        <v>0.79047736950234904</v>
      </c>
      <c r="Q1604">
        <v>0.84074009004123895</v>
      </c>
      <c r="R1604">
        <v>0.37543420375699299</v>
      </c>
      <c r="S1604">
        <v>5.2176895480761697E-3</v>
      </c>
      <c r="T1604">
        <v>1.4736270575321599</v>
      </c>
      <c r="U1604">
        <v>1.4736270575321599</v>
      </c>
      <c r="V1604">
        <v>2.2177789944746098</v>
      </c>
      <c r="W1604">
        <v>12.91</v>
      </c>
      <c r="X1604">
        <v>5.63</v>
      </c>
      <c r="Y1604">
        <v>255302</v>
      </c>
      <c r="Z1604">
        <v>11100</v>
      </c>
      <c r="AA1604">
        <v>0.56000000000000005</v>
      </c>
      <c r="AB1604">
        <v>23</v>
      </c>
      <c r="AC1604">
        <v>16</v>
      </c>
      <c r="AD1604">
        <v>7</v>
      </c>
      <c r="AE1604">
        <v>69.569999999999993</v>
      </c>
      <c r="AF1604">
        <v>10</v>
      </c>
      <c r="AG1604">
        <v>12</v>
      </c>
      <c r="AH1604">
        <v>5</v>
      </c>
      <c r="AI1604">
        <v>6</v>
      </c>
    </row>
    <row r="1605" spans="1:35" x14ac:dyDescent="0.2">
      <c r="A1605" s="102">
        <v>1919</v>
      </c>
      <c r="B1605">
        <v>3087</v>
      </c>
      <c r="C1605" t="s">
        <v>1255</v>
      </c>
      <c r="D1605" t="s">
        <v>1063</v>
      </c>
      <c r="E1605">
        <v>1730</v>
      </c>
      <c r="F1605">
        <v>1777</v>
      </c>
      <c r="G1605">
        <v>600</v>
      </c>
      <c r="H1605" t="s">
        <v>1039</v>
      </c>
      <c r="I1605">
        <v>4091</v>
      </c>
      <c r="J1605" t="s">
        <v>1549</v>
      </c>
      <c r="K1605" t="s">
        <v>1062</v>
      </c>
      <c r="L1605">
        <v>1649</v>
      </c>
      <c r="M1605">
        <v>1661</v>
      </c>
      <c r="N1605">
        <v>600</v>
      </c>
      <c r="O1605" t="s">
        <v>1042</v>
      </c>
      <c r="P1605">
        <v>0.90179922135521295</v>
      </c>
      <c r="Q1605">
        <v>0.91942228064627196</v>
      </c>
      <c r="R1605">
        <v>0.15055347159701199</v>
      </c>
      <c r="S1605">
        <v>8.2367953257108703E-2</v>
      </c>
      <c r="T1605">
        <v>1.0518031665608401</v>
      </c>
      <c r="U1605">
        <v>1.0518031665608401</v>
      </c>
      <c r="V1605">
        <v>0.50023757002782498</v>
      </c>
      <c r="W1605">
        <v>9.07</v>
      </c>
      <c r="X1605">
        <v>6.53</v>
      </c>
      <c r="Y1605">
        <v>255182</v>
      </c>
      <c r="Z1605">
        <v>14177</v>
      </c>
      <c r="AA1605">
        <v>0.73</v>
      </c>
      <c r="AB1605">
        <v>18</v>
      </c>
      <c r="AC1605">
        <v>12</v>
      </c>
      <c r="AD1605">
        <v>6</v>
      </c>
      <c r="AE1605">
        <v>66.67</v>
      </c>
      <c r="AF1605">
        <v>12</v>
      </c>
      <c r="AG1605">
        <v>7</v>
      </c>
      <c r="AH1605">
        <v>4</v>
      </c>
      <c r="AI1605">
        <v>7</v>
      </c>
    </row>
    <row r="1606" spans="1:35" x14ac:dyDescent="0.2">
      <c r="A1606" s="102">
        <v>995</v>
      </c>
      <c r="B1606">
        <v>3099</v>
      </c>
      <c r="C1606" t="s">
        <v>33</v>
      </c>
      <c r="D1606" t="s">
        <v>1063</v>
      </c>
      <c r="E1606">
        <v>651</v>
      </c>
      <c r="F1606">
        <v>690</v>
      </c>
      <c r="G1606">
        <v>1500</v>
      </c>
      <c r="H1606" t="s">
        <v>1042</v>
      </c>
      <c r="I1606">
        <v>6301</v>
      </c>
      <c r="J1606" t="s">
        <v>52</v>
      </c>
      <c r="K1606" t="s">
        <v>1051</v>
      </c>
      <c r="L1606">
        <v>2070</v>
      </c>
      <c r="M1606">
        <v>2099</v>
      </c>
      <c r="N1606">
        <v>500</v>
      </c>
      <c r="O1606" t="s">
        <v>1039</v>
      </c>
      <c r="P1606">
        <v>0.81217015830191297</v>
      </c>
      <c r="Q1606">
        <v>0.93885842823267596</v>
      </c>
      <c r="R1606">
        <v>0.231398405426302</v>
      </c>
      <c r="S1606">
        <v>1.8519518107035199E-2</v>
      </c>
      <c r="T1606">
        <v>-0.53895220323775495</v>
      </c>
      <c r="U1606">
        <v>0.53895220323775495</v>
      </c>
      <c r="V1606">
        <v>1.2147838977761101</v>
      </c>
      <c r="W1606">
        <v>-4.08</v>
      </c>
      <c r="X1606">
        <v>1.38</v>
      </c>
      <c r="Y1606">
        <v>254759</v>
      </c>
      <c r="Z1606">
        <v>13408</v>
      </c>
      <c r="AA1606">
        <v>0.6</v>
      </c>
      <c r="AB1606">
        <v>19</v>
      </c>
      <c r="AC1606">
        <v>11</v>
      </c>
      <c r="AD1606">
        <v>8</v>
      </c>
      <c r="AE1606">
        <v>57.89</v>
      </c>
      <c r="AF1606">
        <v>10</v>
      </c>
      <c r="AG1606">
        <v>7</v>
      </c>
      <c r="AH1606">
        <v>5</v>
      </c>
      <c r="AI1606">
        <v>7</v>
      </c>
    </row>
    <row r="1607" spans="1:35" x14ac:dyDescent="0.2">
      <c r="A1607" s="102">
        <v>2876</v>
      </c>
      <c r="B1607">
        <v>3048</v>
      </c>
      <c r="C1607" t="s">
        <v>1292</v>
      </c>
      <c r="D1607" t="s">
        <v>1063</v>
      </c>
      <c r="E1607">
        <v>1030</v>
      </c>
      <c r="F1607">
        <v>1045</v>
      </c>
      <c r="G1607">
        <v>1000</v>
      </c>
      <c r="H1607" t="s">
        <v>1039</v>
      </c>
      <c r="I1607">
        <v>5463</v>
      </c>
      <c r="J1607" t="s">
        <v>63</v>
      </c>
      <c r="K1607" t="s">
        <v>1081</v>
      </c>
      <c r="L1607">
        <v>2455</v>
      </c>
      <c r="M1607">
        <v>2525</v>
      </c>
      <c r="N1607">
        <v>400</v>
      </c>
      <c r="O1607" t="s">
        <v>1042</v>
      </c>
      <c r="P1607">
        <v>0.77506364234430603</v>
      </c>
      <c r="Q1607">
        <v>0.89664176840108301</v>
      </c>
      <c r="R1607">
        <v>0.31983942670780402</v>
      </c>
      <c r="S1607">
        <v>1.7326213050173799E-2</v>
      </c>
      <c r="T1607">
        <v>1.4414527306564</v>
      </c>
      <c r="U1607">
        <v>1.4414527306564</v>
      </c>
      <c r="V1607">
        <v>1.55026713832831</v>
      </c>
      <c r="W1607">
        <v>9.4600000000000009</v>
      </c>
      <c r="X1607">
        <v>3.47</v>
      </c>
      <c r="Y1607">
        <v>254649</v>
      </c>
      <c r="Z1607">
        <v>12126</v>
      </c>
      <c r="AA1607">
        <v>0.56999999999999995</v>
      </c>
      <c r="AB1607">
        <v>21</v>
      </c>
      <c r="AC1607">
        <v>14</v>
      </c>
      <c r="AD1607">
        <v>7</v>
      </c>
      <c r="AE1607">
        <v>66.67</v>
      </c>
      <c r="AF1607">
        <v>10</v>
      </c>
      <c r="AG1607">
        <v>13</v>
      </c>
      <c r="AH1607">
        <v>5</v>
      </c>
      <c r="AI1607">
        <v>3</v>
      </c>
    </row>
    <row r="1608" spans="1:35" x14ac:dyDescent="0.2">
      <c r="A1608" s="102">
        <v>910</v>
      </c>
      <c r="B1608">
        <v>6287</v>
      </c>
      <c r="C1608" t="s">
        <v>1109</v>
      </c>
      <c r="D1608" t="s">
        <v>1051</v>
      </c>
      <c r="E1608">
        <v>2298</v>
      </c>
      <c r="F1608">
        <v>2300</v>
      </c>
      <c r="G1608">
        <v>400</v>
      </c>
      <c r="H1608" t="s">
        <v>1039</v>
      </c>
      <c r="I1608">
        <v>8795</v>
      </c>
      <c r="J1608" t="s">
        <v>1241</v>
      </c>
      <c r="K1608" t="s">
        <v>1171</v>
      </c>
      <c r="L1608">
        <v>885</v>
      </c>
      <c r="M1608">
        <v>909</v>
      </c>
      <c r="N1608">
        <v>1000</v>
      </c>
      <c r="O1608" t="s">
        <v>1042</v>
      </c>
      <c r="P1608">
        <v>0.95757762494254195</v>
      </c>
      <c r="Q1608">
        <v>0.94065369248824005</v>
      </c>
      <c r="R1608" s="15">
        <v>0.24332689996128601</v>
      </c>
      <c r="S1608">
        <v>6.9516851859422094E-2</v>
      </c>
      <c r="T1608">
        <v>0.82388824574483399</v>
      </c>
      <c r="U1608">
        <v>0.82388824574483399</v>
      </c>
      <c r="V1608">
        <v>1.3599562948349699</v>
      </c>
      <c r="W1608">
        <v>4.24</v>
      </c>
      <c r="X1608">
        <v>1.2</v>
      </c>
      <c r="Y1608">
        <v>254453</v>
      </c>
      <c r="Z1608">
        <v>14968</v>
      </c>
      <c r="AA1608">
        <v>0.8</v>
      </c>
      <c r="AB1608">
        <v>17</v>
      </c>
      <c r="AC1608">
        <v>13</v>
      </c>
      <c r="AD1608">
        <v>4</v>
      </c>
      <c r="AE1608">
        <v>76.47</v>
      </c>
      <c r="AF1608">
        <v>12</v>
      </c>
      <c r="AG1608">
        <v>7</v>
      </c>
      <c r="AH1608">
        <v>2</v>
      </c>
      <c r="AI1608">
        <v>8</v>
      </c>
    </row>
    <row r="1609" spans="1:35" x14ac:dyDescent="0.2">
      <c r="A1609" s="102">
        <v>4216</v>
      </c>
      <c r="B1609">
        <v>8341</v>
      </c>
      <c r="C1609" t="s">
        <v>739</v>
      </c>
      <c r="D1609" t="s">
        <v>1083</v>
      </c>
      <c r="E1609">
        <v>1385</v>
      </c>
      <c r="F1609">
        <v>1382</v>
      </c>
      <c r="G1609">
        <v>800</v>
      </c>
      <c r="H1609" t="s">
        <v>1042</v>
      </c>
      <c r="I1609">
        <v>8919</v>
      </c>
      <c r="J1609" t="s">
        <v>1363</v>
      </c>
      <c r="K1609" t="s">
        <v>1059</v>
      </c>
      <c r="L1609">
        <v>2032</v>
      </c>
      <c r="M1609">
        <v>2126</v>
      </c>
      <c r="N1609">
        <v>500</v>
      </c>
      <c r="O1609" t="s">
        <v>1039</v>
      </c>
      <c r="P1609">
        <v>0.83283870156392403</v>
      </c>
      <c r="Q1609">
        <v>0.85739058524843204</v>
      </c>
      <c r="R1609">
        <v>0.19473848454593101</v>
      </c>
      <c r="S1609">
        <v>3.0691271398357301E-2</v>
      </c>
      <c r="T1609">
        <v>-2.3325106930908799</v>
      </c>
      <c r="U1609">
        <v>2.3325106930908799</v>
      </c>
      <c r="V1609">
        <v>1.52339289715765</v>
      </c>
      <c r="W1609">
        <v>-16.690000000000001</v>
      </c>
      <c r="X1609">
        <v>4.01</v>
      </c>
      <c r="Y1609">
        <v>254350</v>
      </c>
      <c r="Z1609">
        <v>14131</v>
      </c>
      <c r="AA1609">
        <v>0.71</v>
      </c>
      <c r="AB1609">
        <v>18</v>
      </c>
      <c r="AC1609">
        <v>10</v>
      </c>
      <c r="AD1609">
        <v>8</v>
      </c>
      <c r="AE1609">
        <v>55.56</v>
      </c>
      <c r="AF1609">
        <v>6</v>
      </c>
      <c r="AG1609">
        <v>9</v>
      </c>
      <c r="AH1609">
        <v>8</v>
      </c>
      <c r="AI1609">
        <v>1</v>
      </c>
    </row>
    <row r="1610" spans="1:35" x14ac:dyDescent="0.2">
      <c r="A1610" s="102">
        <v>1523</v>
      </c>
      <c r="B1610">
        <v>4205</v>
      </c>
      <c r="C1610" t="s">
        <v>1149</v>
      </c>
      <c r="D1610" t="s">
        <v>1062</v>
      </c>
      <c r="E1610">
        <v>968</v>
      </c>
      <c r="F1610">
        <v>968</v>
      </c>
      <c r="G1610">
        <v>1100</v>
      </c>
      <c r="H1610" t="s">
        <v>1042</v>
      </c>
      <c r="I1610">
        <v>9303</v>
      </c>
      <c r="J1610" t="s">
        <v>1349</v>
      </c>
      <c r="K1610" t="s">
        <v>1368</v>
      </c>
      <c r="L1610">
        <v>1268</v>
      </c>
      <c r="M1610">
        <v>1275</v>
      </c>
      <c r="N1610">
        <v>800</v>
      </c>
      <c r="O1610" t="s">
        <v>1039</v>
      </c>
      <c r="P1610">
        <v>0.93765540194121899</v>
      </c>
      <c r="Q1610">
        <v>0.92749376862671695</v>
      </c>
      <c r="R1610">
        <v>0.43583705790891503</v>
      </c>
      <c r="S1610">
        <v>1.7965273258928601E-2</v>
      </c>
      <c r="T1610">
        <v>-7.3555488532572294E-2</v>
      </c>
      <c r="U1610">
        <v>7.3555488532572294E-2</v>
      </c>
      <c r="V1610">
        <v>1.9262554029434401E-2</v>
      </c>
      <c r="W1610">
        <v>-0.72</v>
      </c>
      <c r="X1610">
        <v>4.3899999999999997</v>
      </c>
      <c r="Y1610">
        <v>254153</v>
      </c>
      <c r="Z1610">
        <v>12708</v>
      </c>
      <c r="AA1610">
        <v>0.57999999999999996</v>
      </c>
      <c r="AB1610">
        <v>20</v>
      </c>
      <c r="AC1610">
        <v>13</v>
      </c>
      <c r="AD1610">
        <v>7</v>
      </c>
      <c r="AE1610">
        <v>65</v>
      </c>
      <c r="AF1610">
        <v>11</v>
      </c>
      <c r="AG1610">
        <v>9</v>
      </c>
      <c r="AH1610">
        <v>5</v>
      </c>
      <c r="AI1610">
        <v>6</v>
      </c>
    </row>
    <row r="1611" spans="1:35" x14ac:dyDescent="0.2">
      <c r="A1611" s="102">
        <v>4993</v>
      </c>
      <c r="B1611">
        <v>2503</v>
      </c>
      <c r="C1611" t="s">
        <v>1572</v>
      </c>
      <c r="D1611" t="s">
        <v>1065</v>
      </c>
      <c r="E1611">
        <v>2080</v>
      </c>
      <c r="F1611">
        <v>2077.5</v>
      </c>
      <c r="G1611">
        <v>300</v>
      </c>
      <c r="H1611" t="s">
        <v>1039</v>
      </c>
      <c r="I1611">
        <v>6971</v>
      </c>
      <c r="J1611" t="s">
        <v>669</v>
      </c>
      <c r="K1611" t="s">
        <v>1044</v>
      </c>
      <c r="L1611">
        <v>5862</v>
      </c>
      <c r="M1611">
        <v>5776</v>
      </c>
      <c r="N1611">
        <v>100</v>
      </c>
      <c r="O1611" t="s">
        <v>1042</v>
      </c>
      <c r="P1611">
        <v>0.69948523069473401</v>
      </c>
      <c r="Q1611">
        <v>0.82834253901461197</v>
      </c>
      <c r="R1611">
        <v>0.32063212161584698</v>
      </c>
      <c r="S1611">
        <v>2.5484054072867602E-4</v>
      </c>
      <c r="T1611">
        <v>1.0905783628771399</v>
      </c>
      <c r="U1611">
        <v>1.0905783628771399</v>
      </c>
      <c r="V1611">
        <v>0.97700813101554596</v>
      </c>
      <c r="W1611">
        <v>6.35</v>
      </c>
      <c r="X1611">
        <v>7.9</v>
      </c>
      <c r="Y1611">
        <v>254104</v>
      </c>
      <c r="Z1611">
        <v>19546</v>
      </c>
      <c r="AA1611">
        <v>1.1499999999999999</v>
      </c>
      <c r="AB1611">
        <v>13</v>
      </c>
      <c r="AC1611">
        <v>9</v>
      </c>
      <c r="AD1611">
        <v>4</v>
      </c>
      <c r="AE1611">
        <v>69.23</v>
      </c>
      <c r="AF1611">
        <v>12</v>
      </c>
      <c r="AG1611">
        <v>6</v>
      </c>
      <c r="AH1611">
        <v>2</v>
      </c>
      <c r="AI1611">
        <v>5</v>
      </c>
    </row>
    <row r="1612" spans="1:35" x14ac:dyDescent="0.2">
      <c r="A1612" s="102">
        <v>2557</v>
      </c>
      <c r="B1612">
        <v>1605</v>
      </c>
      <c r="C1612" t="s">
        <v>1219</v>
      </c>
      <c r="D1612" t="s">
        <v>1202</v>
      </c>
      <c r="E1612">
        <v>709.5</v>
      </c>
      <c r="F1612">
        <v>697</v>
      </c>
      <c r="G1612">
        <v>1500</v>
      </c>
      <c r="H1612" t="s">
        <v>1042</v>
      </c>
      <c r="I1612">
        <v>3291</v>
      </c>
      <c r="J1612" t="s">
        <v>55</v>
      </c>
      <c r="K1612" t="s">
        <v>1059</v>
      </c>
      <c r="L1612">
        <v>1442</v>
      </c>
      <c r="M1612">
        <v>1475</v>
      </c>
      <c r="N1612">
        <v>700</v>
      </c>
      <c r="O1612" t="s">
        <v>1039</v>
      </c>
      <c r="P1612">
        <v>0.81102285884152703</v>
      </c>
      <c r="Q1612">
        <v>0.90436763281022303</v>
      </c>
      <c r="R1612">
        <v>0.19370009183310899</v>
      </c>
      <c r="S1612">
        <v>1.4914209215451499E-3</v>
      </c>
      <c r="T1612">
        <v>-0.57910281959353505</v>
      </c>
      <c r="U1612">
        <v>0.57910281959353505</v>
      </c>
      <c r="V1612">
        <v>0.46008296821196498</v>
      </c>
      <c r="W1612">
        <v>-9.65</v>
      </c>
      <c r="X1612">
        <v>1.26</v>
      </c>
      <c r="Y1612">
        <v>254100</v>
      </c>
      <c r="Z1612">
        <v>9075</v>
      </c>
      <c r="AA1612">
        <v>0.43</v>
      </c>
      <c r="AB1612">
        <v>28</v>
      </c>
      <c r="AC1612">
        <v>18</v>
      </c>
      <c r="AD1612">
        <v>10</v>
      </c>
      <c r="AE1612">
        <v>64.290000000000006</v>
      </c>
      <c r="AF1612">
        <v>10</v>
      </c>
      <c r="AG1612">
        <v>14</v>
      </c>
      <c r="AH1612">
        <v>9</v>
      </c>
      <c r="AI1612">
        <v>5</v>
      </c>
    </row>
    <row r="1613" spans="1:35" x14ac:dyDescent="0.2">
      <c r="A1613" s="102">
        <v>2372</v>
      </c>
      <c r="B1613">
        <v>4042</v>
      </c>
      <c r="C1613" t="s">
        <v>1271</v>
      </c>
      <c r="D1613" t="s">
        <v>1062</v>
      </c>
      <c r="E1613">
        <v>1318</v>
      </c>
      <c r="F1613">
        <v>1345</v>
      </c>
      <c r="G1613">
        <v>700</v>
      </c>
      <c r="H1613" t="s">
        <v>1039</v>
      </c>
      <c r="I1613">
        <v>8309</v>
      </c>
      <c r="J1613" t="s">
        <v>736</v>
      </c>
      <c r="K1613" t="s">
        <v>1083</v>
      </c>
      <c r="L1613">
        <v>3050</v>
      </c>
      <c r="M1613">
        <v>3058</v>
      </c>
      <c r="N1613">
        <v>300</v>
      </c>
      <c r="O1613" t="s">
        <v>1042</v>
      </c>
      <c r="P1613">
        <v>0.94437277920541896</v>
      </c>
      <c r="Q1613">
        <v>0.908772738501056</v>
      </c>
      <c r="R1613">
        <v>0.212528864471452</v>
      </c>
      <c r="S1613">
        <v>6.0424681504528198E-2</v>
      </c>
      <c r="T1613">
        <v>2.1828999421028601</v>
      </c>
      <c r="U1613">
        <v>2.1828999421028601</v>
      </c>
      <c r="V1613">
        <v>1.66289959178498</v>
      </c>
      <c r="W1613">
        <v>7.9</v>
      </c>
      <c r="X1613">
        <v>2.63</v>
      </c>
      <c r="Y1613">
        <v>254094</v>
      </c>
      <c r="Z1613">
        <v>11550</v>
      </c>
      <c r="AA1613">
        <v>0.61</v>
      </c>
      <c r="AB1613">
        <v>22</v>
      </c>
      <c r="AC1613">
        <v>12</v>
      </c>
      <c r="AD1613">
        <v>10</v>
      </c>
      <c r="AE1613">
        <v>54.55</v>
      </c>
      <c r="AF1613">
        <v>12</v>
      </c>
      <c r="AG1613">
        <v>8</v>
      </c>
      <c r="AH1613">
        <v>3</v>
      </c>
      <c r="AI1613">
        <v>11</v>
      </c>
    </row>
    <row r="1614" spans="1:35" x14ac:dyDescent="0.2">
      <c r="A1614" s="102">
        <v>1516</v>
      </c>
      <c r="B1614">
        <v>1941</v>
      </c>
      <c r="C1614" t="s">
        <v>1339</v>
      </c>
      <c r="D1614" t="s">
        <v>1049</v>
      </c>
      <c r="E1614">
        <v>2200</v>
      </c>
      <c r="F1614">
        <v>2220</v>
      </c>
      <c r="G1614">
        <v>400</v>
      </c>
      <c r="H1614" t="s">
        <v>1039</v>
      </c>
      <c r="I1614">
        <v>5802</v>
      </c>
      <c r="J1614" t="s">
        <v>1213</v>
      </c>
      <c r="K1614" t="s">
        <v>1053</v>
      </c>
      <c r="L1614">
        <v>1092.5</v>
      </c>
      <c r="M1614">
        <v>1134</v>
      </c>
      <c r="N1614">
        <v>800</v>
      </c>
      <c r="O1614" t="s">
        <v>1042</v>
      </c>
      <c r="P1614">
        <v>0.91170634391986705</v>
      </c>
      <c r="Q1614">
        <v>0.92769626699515095</v>
      </c>
      <c r="R1614">
        <v>2.51293585625183E-2</v>
      </c>
      <c r="S1614">
        <v>4.45795377297097E-3</v>
      </c>
      <c r="T1614">
        <v>0.61863739859866596</v>
      </c>
      <c r="U1614">
        <v>0.61863739859866596</v>
      </c>
      <c r="V1614">
        <v>0.95596962393933105</v>
      </c>
      <c r="W1614">
        <v>5.5</v>
      </c>
      <c r="X1614">
        <v>2.16</v>
      </c>
      <c r="Y1614">
        <v>253684</v>
      </c>
      <c r="Z1614">
        <v>12684</v>
      </c>
      <c r="AA1614">
        <v>0.66</v>
      </c>
      <c r="AB1614">
        <v>20</v>
      </c>
      <c r="AC1614">
        <v>12</v>
      </c>
      <c r="AD1614">
        <v>8</v>
      </c>
      <c r="AE1614">
        <v>60</v>
      </c>
      <c r="AF1614">
        <v>14</v>
      </c>
      <c r="AG1614">
        <v>6</v>
      </c>
      <c r="AH1614">
        <v>2</v>
      </c>
      <c r="AI1614">
        <v>12</v>
      </c>
    </row>
    <row r="1615" spans="1:35" x14ac:dyDescent="0.2">
      <c r="A1615" s="102">
        <v>3677</v>
      </c>
      <c r="B1615">
        <v>8316</v>
      </c>
      <c r="C1615" t="s">
        <v>1208</v>
      </c>
      <c r="D1615" t="s">
        <v>1083</v>
      </c>
      <c r="E1615">
        <v>2770</v>
      </c>
      <c r="F1615">
        <v>2816</v>
      </c>
      <c r="G1615">
        <v>300</v>
      </c>
      <c r="H1615" t="s">
        <v>1042</v>
      </c>
      <c r="I1615">
        <v>9682</v>
      </c>
      <c r="J1615" t="s">
        <v>1200</v>
      </c>
      <c r="K1615" t="s">
        <v>1041</v>
      </c>
      <c r="L1615">
        <v>2169</v>
      </c>
      <c r="M1615">
        <v>2168</v>
      </c>
      <c r="N1615">
        <v>400</v>
      </c>
      <c r="O1615" t="s">
        <v>1039</v>
      </c>
      <c r="P1615">
        <v>0.75513116206085196</v>
      </c>
      <c r="Q1615">
        <v>0.87441443101994198</v>
      </c>
      <c r="R1615">
        <v>0.47763286895504298</v>
      </c>
      <c r="S1615">
        <v>2.9746384185516901E-2</v>
      </c>
      <c r="T1615">
        <v>-1.83797427316382</v>
      </c>
      <c r="U1615">
        <v>1.83797427316382</v>
      </c>
      <c r="V1615">
        <v>2.02407414227886</v>
      </c>
      <c r="W1615">
        <v>-18.82</v>
      </c>
      <c r="X1615">
        <v>2.65</v>
      </c>
      <c r="Y1615">
        <v>253584</v>
      </c>
      <c r="Z1615">
        <v>15849</v>
      </c>
      <c r="AA1615">
        <v>0.93</v>
      </c>
      <c r="AB1615">
        <v>16</v>
      </c>
      <c r="AC1615">
        <v>10</v>
      </c>
      <c r="AD1615">
        <v>6</v>
      </c>
      <c r="AE1615">
        <v>62.5</v>
      </c>
      <c r="AF1615">
        <v>12</v>
      </c>
      <c r="AG1615">
        <v>7</v>
      </c>
      <c r="AH1615">
        <v>1</v>
      </c>
      <c r="AI1615">
        <v>8</v>
      </c>
    </row>
    <row r="1616" spans="1:35" x14ac:dyDescent="0.2">
      <c r="A1616" s="102">
        <v>1893</v>
      </c>
      <c r="B1616">
        <v>6269</v>
      </c>
      <c r="C1616" t="s">
        <v>1360</v>
      </c>
      <c r="D1616" t="s">
        <v>1051</v>
      </c>
      <c r="E1616">
        <v>1629</v>
      </c>
      <c r="F1616">
        <v>1669</v>
      </c>
      <c r="G1616">
        <v>600</v>
      </c>
      <c r="H1616" t="s">
        <v>1042</v>
      </c>
      <c r="I1616">
        <v>7202</v>
      </c>
      <c r="J1616" t="s">
        <v>674</v>
      </c>
      <c r="K1616" t="s">
        <v>1055</v>
      </c>
      <c r="L1616">
        <v>840.7</v>
      </c>
      <c r="M1616">
        <v>894.3</v>
      </c>
      <c r="N1616">
        <v>1100</v>
      </c>
      <c r="O1616" t="s">
        <v>1039</v>
      </c>
      <c r="P1616">
        <v>0.95763633652662905</v>
      </c>
      <c r="Q1616">
        <v>0.92002062830785103</v>
      </c>
      <c r="R1616">
        <v>0.35395564956985198</v>
      </c>
      <c r="S1616">
        <v>8.6226238189102605E-2</v>
      </c>
      <c r="T1616">
        <v>-0.24172770164760801</v>
      </c>
      <c r="U1616">
        <v>0.24172770164760801</v>
      </c>
      <c r="V1616">
        <v>0.19932295450414</v>
      </c>
      <c r="W1616">
        <v>-2.44</v>
      </c>
      <c r="X1616">
        <v>1.76</v>
      </c>
      <c r="Y1616">
        <v>253566</v>
      </c>
      <c r="Z1616">
        <v>14087</v>
      </c>
      <c r="AA1616">
        <v>0.64</v>
      </c>
      <c r="AB1616">
        <v>18</v>
      </c>
      <c r="AC1616">
        <v>10</v>
      </c>
      <c r="AD1616">
        <v>8</v>
      </c>
      <c r="AE1616">
        <v>55.56</v>
      </c>
      <c r="AF1616">
        <v>11</v>
      </c>
      <c r="AG1616">
        <v>8</v>
      </c>
      <c r="AH1616">
        <v>5</v>
      </c>
      <c r="AI1616">
        <v>5</v>
      </c>
    </row>
    <row r="1617" spans="1:35" x14ac:dyDescent="0.2">
      <c r="A1617" s="102">
        <v>2790</v>
      </c>
      <c r="B1617">
        <v>2730</v>
      </c>
      <c r="C1617" t="s">
        <v>539</v>
      </c>
      <c r="D1617" t="s">
        <v>1063</v>
      </c>
      <c r="E1617">
        <v>957</v>
      </c>
      <c r="F1617">
        <v>976</v>
      </c>
      <c r="G1617">
        <v>1000</v>
      </c>
      <c r="H1617" t="s">
        <v>1039</v>
      </c>
      <c r="I1617">
        <v>4634</v>
      </c>
      <c r="J1617" t="s">
        <v>62</v>
      </c>
      <c r="K1617" t="s">
        <v>1062</v>
      </c>
      <c r="L1617">
        <v>2016</v>
      </c>
      <c r="M1617">
        <v>1993</v>
      </c>
      <c r="N1617">
        <v>500</v>
      </c>
      <c r="O1617" t="s">
        <v>1042</v>
      </c>
      <c r="P1617">
        <v>0.92379210336357998</v>
      </c>
      <c r="Q1617">
        <v>0.89898941047703296</v>
      </c>
      <c r="R1617">
        <v>8.3470060173082006E-2</v>
      </c>
      <c r="S1617">
        <v>9.4515006164478402E-2</v>
      </c>
      <c r="T1617">
        <v>1.8318379061054599</v>
      </c>
      <c r="U1617">
        <v>1.8318379061054599</v>
      </c>
      <c r="V1617">
        <v>1.07337332801501</v>
      </c>
      <c r="W1617">
        <v>8.1999999999999993</v>
      </c>
      <c r="X1617">
        <v>2.06</v>
      </c>
      <c r="Y1617">
        <v>253507</v>
      </c>
      <c r="Z1617">
        <v>18108</v>
      </c>
      <c r="AA1617">
        <v>0.96</v>
      </c>
      <c r="AB1617">
        <v>14</v>
      </c>
      <c r="AC1617">
        <v>8</v>
      </c>
      <c r="AD1617">
        <v>6</v>
      </c>
      <c r="AE1617">
        <v>57.14</v>
      </c>
      <c r="AF1617">
        <v>12</v>
      </c>
      <c r="AG1617">
        <v>7</v>
      </c>
      <c r="AH1617">
        <v>2</v>
      </c>
      <c r="AI1617">
        <v>5</v>
      </c>
    </row>
    <row r="1618" spans="1:35" x14ac:dyDescent="0.2">
      <c r="A1618" s="102">
        <v>936</v>
      </c>
      <c r="B1618">
        <v>5021</v>
      </c>
      <c r="C1618" t="s">
        <v>1661</v>
      </c>
      <c r="D1618" t="s">
        <v>1248</v>
      </c>
      <c r="E1618">
        <v>1624</v>
      </c>
      <c r="F1618">
        <v>1607</v>
      </c>
      <c r="G1618">
        <v>700</v>
      </c>
      <c r="H1618" t="s">
        <v>1042</v>
      </c>
      <c r="I1618">
        <v>6371</v>
      </c>
      <c r="J1618" t="s">
        <v>1154</v>
      </c>
      <c r="K1618" t="s">
        <v>1051</v>
      </c>
      <c r="L1618">
        <v>2510</v>
      </c>
      <c r="M1618">
        <v>2624</v>
      </c>
      <c r="N1618">
        <v>400</v>
      </c>
      <c r="O1618" t="s">
        <v>1039</v>
      </c>
      <c r="P1618">
        <v>0.92595716685812601</v>
      </c>
      <c r="Q1618">
        <v>0.93995331046518205</v>
      </c>
      <c r="R1618">
        <v>0.17165012037246299</v>
      </c>
      <c r="S1618">
        <v>7.2958252570693605E-2</v>
      </c>
      <c r="T1618">
        <v>-0.51837541725168701</v>
      </c>
      <c r="U1618">
        <v>0.51837541725168701</v>
      </c>
      <c r="V1618">
        <v>0.31696136035219902</v>
      </c>
      <c r="W1618">
        <v>-2.61</v>
      </c>
      <c r="X1618">
        <v>7.17</v>
      </c>
      <c r="Y1618">
        <v>253499</v>
      </c>
      <c r="Z1618">
        <v>13342</v>
      </c>
      <c r="AA1618">
        <v>0.81</v>
      </c>
      <c r="AB1618">
        <v>19</v>
      </c>
      <c r="AC1618">
        <v>14</v>
      </c>
      <c r="AD1618">
        <v>5</v>
      </c>
      <c r="AE1618">
        <v>73.680000000000007</v>
      </c>
      <c r="AF1618">
        <v>8</v>
      </c>
      <c r="AG1618">
        <v>11</v>
      </c>
      <c r="AH1618">
        <v>5</v>
      </c>
      <c r="AI1618">
        <v>3</v>
      </c>
    </row>
    <row r="1619" spans="1:35" x14ac:dyDescent="0.2">
      <c r="A1619" s="102">
        <v>212</v>
      </c>
      <c r="B1619">
        <v>6472</v>
      </c>
      <c r="C1619" t="s">
        <v>59</v>
      </c>
      <c r="D1619" t="s">
        <v>1051</v>
      </c>
      <c r="E1619">
        <v>211</v>
      </c>
      <c r="F1619">
        <v>220</v>
      </c>
      <c r="G1619">
        <v>4600</v>
      </c>
      <c r="H1619" t="s">
        <v>1042</v>
      </c>
      <c r="I1619">
        <v>9101</v>
      </c>
      <c r="J1619" t="s">
        <v>782</v>
      </c>
      <c r="K1619" t="s">
        <v>1228</v>
      </c>
      <c r="L1619">
        <v>1399</v>
      </c>
      <c r="M1619">
        <v>1448</v>
      </c>
      <c r="N1619">
        <v>700</v>
      </c>
      <c r="O1619" t="s">
        <v>1039</v>
      </c>
      <c r="P1619">
        <v>0.95511250035933704</v>
      </c>
      <c r="Q1619">
        <v>0.96176395781200597</v>
      </c>
      <c r="R1619">
        <v>0.22010255727782199</v>
      </c>
      <c r="S1619">
        <v>6.30553151149323E-2</v>
      </c>
      <c r="T1619">
        <v>-0.24178002805306301</v>
      </c>
      <c r="U1619">
        <v>0.24178002805306301</v>
      </c>
      <c r="V1619">
        <v>0.411117429549823</v>
      </c>
      <c r="W1619">
        <v>-2.4</v>
      </c>
      <c r="X1619">
        <v>0.16</v>
      </c>
      <c r="Y1619">
        <v>253398</v>
      </c>
      <c r="Z1619">
        <v>12067</v>
      </c>
      <c r="AA1619">
        <v>0.62</v>
      </c>
      <c r="AB1619">
        <v>21</v>
      </c>
      <c r="AC1619">
        <v>14</v>
      </c>
      <c r="AD1619">
        <v>7</v>
      </c>
      <c r="AE1619">
        <v>66.67</v>
      </c>
      <c r="AF1619">
        <v>11</v>
      </c>
      <c r="AG1619">
        <v>9</v>
      </c>
      <c r="AH1619">
        <v>5</v>
      </c>
      <c r="AI1619">
        <v>7</v>
      </c>
    </row>
    <row r="1620" spans="1:35" x14ac:dyDescent="0.2">
      <c r="A1620" s="102">
        <v>2403</v>
      </c>
      <c r="B1620">
        <v>5110</v>
      </c>
      <c r="C1620" t="s">
        <v>933</v>
      </c>
      <c r="D1620" t="s">
        <v>1133</v>
      </c>
      <c r="E1620">
        <v>1037</v>
      </c>
      <c r="F1620">
        <v>1054</v>
      </c>
      <c r="G1620">
        <v>900</v>
      </c>
      <c r="H1620" t="s">
        <v>1042</v>
      </c>
      <c r="I1620">
        <v>6361</v>
      </c>
      <c r="J1620" t="s">
        <v>649</v>
      </c>
      <c r="K1620" t="s">
        <v>1051</v>
      </c>
      <c r="L1620">
        <v>2420</v>
      </c>
      <c r="M1620">
        <v>2431</v>
      </c>
      <c r="N1620">
        <v>400</v>
      </c>
      <c r="O1620" t="s">
        <v>1039</v>
      </c>
      <c r="P1620">
        <v>0.91499584646762</v>
      </c>
      <c r="Q1620">
        <v>0.90812788584295701</v>
      </c>
      <c r="R1620">
        <v>0.31096871078550098</v>
      </c>
      <c r="S1620">
        <v>8.74075221730376E-2</v>
      </c>
      <c r="T1620">
        <v>-0.114861162808</v>
      </c>
      <c r="U1620">
        <v>0.114861162808</v>
      </c>
      <c r="V1620">
        <v>0.48165071535042397</v>
      </c>
      <c r="W1620">
        <v>-1.1200000000000001</v>
      </c>
      <c r="X1620">
        <v>2.4500000000000002</v>
      </c>
      <c r="Y1620">
        <v>253365</v>
      </c>
      <c r="Z1620">
        <v>15835</v>
      </c>
      <c r="AA1620">
        <v>0.78</v>
      </c>
      <c r="AB1620">
        <v>16</v>
      </c>
      <c r="AC1620">
        <v>11</v>
      </c>
      <c r="AD1620">
        <v>5</v>
      </c>
      <c r="AE1620">
        <v>68.75</v>
      </c>
      <c r="AF1620">
        <v>11</v>
      </c>
      <c r="AG1620">
        <v>8</v>
      </c>
      <c r="AH1620">
        <v>2</v>
      </c>
      <c r="AI1620">
        <v>6</v>
      </c>
    </row>
    <row r="1621" spans="1:35" x14ac:dyDescent="0.2">
      <c r="A1621" s="102">
        <v>4610</v>
      </c>
      <c r="B1621">
        <v>1969</v>
      </c>
      <c r="C1621" t="s">
        <v>1323</v>
      </c>
      <c r="D1621" t="s">
        <v>1049</v>
      </c>
      <c r="E1621">
        <v>1720</v>
      </c>
      <c r="F1621">
        <v>1714</v>
      </c>
      <c r="G1621">
        <v>600</v>
      </c>
      <c r="H1621" t="s">
        <v>1039</v>
      </c>
      <c r="I1621">
        <v>9412</v>
      </c>
      <c r="J1621" t="s">
        <v>499</v>
      </c>
      <c r="K1621" t="s">
        <v>1041</v>
      </c>
      <c r="L1621">
        <v>415</v>
      </c>
      <c r="M1621">
        <v>411</v>
      </c>
      <c r="N1621">
        <v>2500</v>
      </c>
      <c r="O1621" t="s">
        <v>1042</v>
      </c>
      <c r="P1621">
        <v>0.73235113946111996</v>
      </c>
      <c r="Q1621">
        <v>0.84300159980137801</v>
      </c>
      <c r="R1621">
        <v>0.44518727968042998</v>
      </c>
      <c r="S1621">
        <v>7.3769481072694307E-2</v>
      </c>
      <c r="T1621">
        <v>0.39599393325964199</v>
      </c>
      <c r="U1621">
        <v>0.39599393325964199</v>
      </c>
      <c r="V1621">
        <v>0.30801111668131398</v>
      </c>
      <c r="W1621">
        <v>2.09</v>
      </c>
      <c r="X1621">
        <v>0.09</v>
      </c>
      <c r="Y1621">
        <v>253353</v>
      </c>
      <c r="Z1621">
        <v>12064</v>
      </c>
      <c r="AA1621">
        <v>0.59</v>
      </c>
      <c r="AB1621">
        <v>21</v>
      </c>
      <c r="AC1621">
        <v>13</v>
      </c>
      <c r="AD1621">
        <v>8</v>
      </c>
      <c r="AE1621">
        <v>61.9</v>
      </c>
      <c r="AF1621">
        <v>11</v>
      </c>
      <c r="AG1621">
        <v>9</v>
      </c>
      <c r="AH1621">
        <v>4</v>
      </c>
      <c r="AI1621">
        <v>8</v>
      </c>
    </row>
    <row r="1622" spans="1:35" x14ac:dyDescent="0.2">
      <c r="A1622" s="102">
        <v>3649</v>
      </c>
      <c r="B1622">
        <v>7259</v>
      </c>
      <c r="C1622" t="s">
        <v>24</v>
      </c>
      <c r="D1622" t="s">
        <v>1055</v>
      </c>
      <c r="E1622">
        <v>3100</v>
      </c>
      <c r="F1622">
        <v>3225</v>
      </c>
      <c r="G1622">
        <v>300</v>
      </c>
      <c r="H1622" t="s">
        <v>1039</v>
      </c>
      <c r="I1622">
        <v>8358</v>
      </c>
      <c r="J1622" t="s">
        <v>1259</v>
      </c>
      <c r="K1622" t="s">
        <v>1083</v>
      </c>
      <c r="L1622">
        <v>371</v>
      </c>
      <c r="M1622">
        <v>376</v>
      </c>
      <c r="N1622">
        <v>2600</v>
      </c>
      <c r="O1622" t="s">
        <v>1042</v>
      </c>
      <c r="P1622">
        <v>0.85204040415142301</v>
      </c>
      <c r="Q1622">
        <v>0.87555948610439704</v>
      </c>
      <c r="R1622">
        <v>0.19905671578847201</v>
      </c>
      <c r="S1622">
        <v>1.8907335248873901E-2</v>
      </c>
      <c r="T1622">
        <v>0.53318841190974398</v>
      </c>
      <c r="U1622">
        <v>0.53318841190974398</v>
      </c>
      <c r="V1622">
        <v>7.1773944436297699E-2</v>
      </c>
      <c r="W1622">
        <v>3.85</v>
      </c>
      <c r="X1622">
        <v>1.04</v>
      </c>
      <c r="Y1622">
        <v>252769</v>
      </c>
      <c r="Z1622">
        <v>12638</v>
      </c>
      <c r="AA1622">
        <v>0.56000000000000005</v>
      </c>
      <c r="AB1622">
        <v>20</v>
      </c>
      <c r="AC1622">
        <v>12</v>
      </c>
      <c r="AD1622">
        <v>8</v>
      </c>
      <c r="AE1622">
        <v>60</v>
      </c>
      <c r="AF1622">
        <v>9</v>
      </c>
      <c r="AG1622">
        <v>12</v>
      </c>
      <c r="AH1622">
        <v>7</v>
      </c>
      <c r="AI1622">
        <v>1</v>
      </c>
    </row>
    <row r="1623" spans="1:35" x14ac:dyDescent="0.2">
      <c r="A1623" s="102">
        <v>365</v>
      </c>
      <c r="B1623">
        <v>5711</v>
      </c>
      <c r="C1623" t="s">
        <v>1477</v>
      </c>
      <c r="D1623" t="s">
        <v>1053</v>
      </c>
      <c r="E1623">
        <v>2230</v>
      </c>
      <c r="F1623">
        <v>2275</v>
      </c>
      <c r="G1623">
        <v>400</v>
      </c>
      <c r="H1623" t="s">
        <v>1039</v>
      </c>
      <c r="I1623">
        <v>6326</v>
      </c>
      <c r="J1623" t="s">
        <v>1763</v>
      </c>
      <c r="K1623" t="s">
        <v>1051</v>
      </c>
      <c r="L1623">
        <v>1345.5</v>
      </c>
      <c r="M1623">
        <v>1365</v>
      </c>
      <c r="N1623">
        <v>700</v>
      </c>
      <c r="O1623" t="s">
        <v>1042</v>
      </c>
      <c r="P1623">
        <v>0.96220340986047903</v>
      </c>
      <c r="Q1623">
        <v>0.95594011172840399</v>
      </c>
      <c r="R1623">
        <v>4.0463319897018298E-2</v>
      </c>
      <c r="S1623" s="15">
        <v>4.3722389248880403E-2</v>
      </c>
      <c r="T1623">
        <v>0.46676026515784003</v>
      </c>
      <c r="U1623">
        <v>0.46676026515784003</v>
      </c>
      <c r="V1623">
        <v>0.22859192400443601</v>
      </c>
      <c r="W1623">
        <v>1.54</v>
      </c>
      <c r="X1623">
        <v>5</v>
      </c>
      <c r="Y1623">
        <v>252564</v>
      </c>
      <c r="Z1623">
        <v>19428</v>
      </c>
      <c r="AA1623">
        <v>0.98</v>
      </c>
      <c r="AB1623">
        <v>13</v>
      </c>
      <c r="AC1623">
        <v>9</v>
      </c>
      <c r="AD1623">
        <v>4</v>
      </c>
      <c r="AE1623">
        <v>69.23</v>
      </c>
      <c r="AF1623">
        <v>13</v>
      </c>
      <c r="AG1623">
        <v>5</v>
      </c>
      <c r="AH1623">
        <v>2</v>
      </c>
      <c r="AI1623">
        <v>6</v>
      </c>
    </row>
    <row r="1624" spans="1:35" x14ac:dyDescent="0.2">
      <c r="A1624" s="102">
        <v>4195</v>
      </c>
      <c r="B1624">
        <v>1942</v>
      </c>
      <c r="C1624" t="s">
        <v>1374</v>
      </c>
      <c r="D1624" t="s">
        <v>1049</v>
      </c>
      <c r="E1624">
        <v>916</v>
      </c>
      <c r="F1624">
        <v>924</v>
      </c>
      <c r="G1624">
        <v>1000</v>
      </c>
      <c r="H1624" t="s">
        <v>1039</v>
      </c>
      <c r="I1624">
        <v>8766</v>
      </c>
      <c r="J1624" t="s">
        <v>1164</v>
      </c>
      <c r="K1624" t="s">
        <v>1171</v>
      </c>
      <c r="L1624">
        <v>4520</v>
      </c>
      <c r="M1624">
        <v>4507</v>
      </c>
      <c r="N1624">
        <v>200</v>
      </c>
      <c r="O1624" t="s">
        <v>1042</v>
      </c>
      <c r="P1624">
        <v>0.87005003939851999</v>
      </c>
      <c r="Q1624">
        <v>0.85831314891144705</v>
      </c>
      <c r="R1624">
        <v>3.3827136396157198E-2</v>
      </c>
      <c r="S1624" s="15">
        <v>1.3534548511535601E-2</v>
      </c>
      <c r="T1624">
        <v>3.89442586923448</v>
      </c>
      <c r="U1624">
        <v>3.89442586923448</v>
      </c>
      <c r="V1624">
        <v>4.12199754189123</v>
      </c>
      <c r="W1624">
        <v>16.739999999999998</v>
      </c>
      <c r="X1624">
        <v>2.5099999999999998</v>
      </c>
      <c r="Y1624">
        <v>252194</v>
      </c>
      <c r="Z1624">
        <v>12009</v>
      </c>
      <c r="AA1624">
        <v>0.61</v>
      </c>
      <c r="AB1624">
        <v>21</v>
      </c>
      <c r="AC1624">
        <v>13</v>
      </c>
      <c r="AD1624">
        <v>8</v>
      </c>
      <c r="AE1624">
        <v>61.9</v>
      </c>
      <c r="AF1624">
        <v>14</v>
      </c>
      <c r="AG1624">
        <v>6</v>
      </c>
      <c r="AH1624">
        <v>3</v>
      </c>
      <c r="AI1624">
        <v>12</v>
      </c>
    </row>
    <row r="1625" spans="1:35" x14ac:dyDescent="0.2">
      <c r="A1625" s="102">
        <v>5318</v>
      </c>
      <c r="B1625">
        <v>3050</v>
      </c>
      <c r="C1625" t="s">
        <v>1068</v>
      </c>
      <c r="D1625" t="s">
        <v>1063</v>
      </c>
      <c r="E1625">
        <v>1082</v>
      </c>
      <c r="F1625">
        <v>1096</v>
      </c>
      <c r="G1625">
        <v>1000</v>
      </c>
      <c r="H1625" t="s">
        <v>1039</v>
      </c>
      <c r="I1625">
        <v>4061</v>
      </c>
      <c r="J1625" t="s">
        <v>1224</v>
      </c>
      <c r="K1625" t="s">
        <v>1062</v>
      </c>
      <c r="L1625">
        <v>2685</v>
      </c>
      <c r="M1625">
        <v>2677</v>
      </c>
      <c r="N1625">
        <v>400</v>
      </c>
      <c r="O1625" t="s">
        <v>1042</v>
      </c>
      <c r="P1625">
        <v>0.67453837368667602</v>
      </c>
      <c r="Q1625">
        <v>0.81314109473756502</v>
      </c>
      <c r="R1625">
        <v>0.118617690569504</v>
      </c>
      <c r="S1625">
        <v>2.4940684342019E-4</v>
      </c>
      <c r="T1625">
        <v>0.54617658503076805</v>
      </c>
      <c r="U1625">
        <v>0.54617658503076805</v>
      </c>
      <c r="V1625">
        <v>0.54581988669321202</v>
      </c>
      <c r="W1625">
        <v>5.59</v>
      </c>
      <c r="X1625">
        <v>2.35</v>
      </c>
      <c r="Y1625">
        <v>252106</v>
      </c>
      <c r="Z1625">
        <v>13269</v>
      </c>
      <c r="AA1625">
        <v>0.48</v>
      </c>
      <c r="AB1625">
        <v>19</v>
      </c>
      <c r="AC1625">
        <v>11</v>
      </c>
      <c r="AD1625">
        <v>8</v>
      </c>
      <c r="AE1625">
        <v>57.89</v>
      </c>
      <c r="AF1625">
        <v>12</v>
      </c>
      <c r="AG1625">
        <v>5</v>
      </c>
      <c r="AH1625">
        <v>7</v>
      </c>
      <c r="AI1625">
        <v>7</v>
      </c>
    </row>
    <row r="1626" spans="1:35" x14ac:dyDescent="0.2">
      <c r="A1626" s="102">
        <v>3930</v>
      </c>
      <c r="B1626">
        <v>6028</v>
      </c>
      <c r="C1626" t="s">
        <v>498</v>
      </c>
      <c r="D1626" t="s">
        <v>1052</v>
      </c>
      <c r="E1626">
        <v>6010</v>
      </c>
      <c r="F1626">
        <v>6320</v>
      </c>
      <c r="G1626">
        <v>100</v>
      </c>
      <c r="H1626" t="s">
        <v>1039</v>
      </c>
      <c r="I1626">
        <v>8060</v>
      </c>
      <c r="J1626" t="s">
        <v>895</v>
      </c>
      <c r="K1626" t="s">
        <v>1046</v>
      </c>
      <c r="L1626">
        <v>2142</v>
      </c>
      <c r="M1626">
        <v>2147</v>
      </c>
      <c r="N1626">
        <v>300</v>
      </c>
      <c r="O1626" t="s">
        <v>1042</v>
      </c>
      <c r="P1626">
        <v>0.92975664750638598</v>
      </c>
      <c r="Q1626">
        <v>0.86724446756275297</v>
      </c>
      <c r="R1626">
        <v>9.1197139187288306E-2</v>
      </c>
      <c r="S1626">
        <v>8.5840578941764598E-2</v>
      </c>
      <c r="T1626">
        <v>1.33022910328994</v>
      </c>
      <c r="U1626">
        <v>1.33022910328994</v>
      </c>
      <c r="V1626">
        <v>0.79909364127127502</v>
      </c>
      <c r="W1626">
        <v>11.8</v>
      </c>
      <c r="X1626">
        <v>1.91</v>
      </c>
      <c r="Y1626">
        <v>252082</v>
      </c>
      <c r="Z1626">
        <v>10503</v>
      </c>
      <c r="AA1626">
        <v>0.65</v>
      </c>
      <c r="AB1626">
        <v>24</v>
      </c>
      <c r="AC1626">
        <v>15</v>
      </c>
      <c r="AD1626">
        <v>9</v>
      </c>
      <c r="AE1626">
        <v>62.5</v>
      </c>
      <c r="AF1626">
        <v>11</v>
      </c>
      <c r="AG1626">
        <v>12</v>
      </c>
      <c r="AH1626">
        <v>8</v>
      </c>
      <c r="AI1626">
        <v>4</v>
      </c>
    </row>
    <row r="1627" spans="1:35" x14ac:dyDescent="0.2">
      <c r="A1627" s="102">
        <v>1902</v>
      </c>
      <c r="B1627">
        <v>3591</v>
      </c>
      <c r="C1627" t="s">
        <v>575</v>
      </c>
      <c r="D1627" t="s">
        <v>1262</v>
      </c>
      <c r="E1627">
        <v>2174</v>
      </c>
      <c r="F1627">
        <v>2205</v>
      </c>
      <c r="G1627">
        <v>400</v>
      </c>
      <c r="H1627" t="s">
        <v>1042</v>
      </c>
      <c r="I1627">
        <v>8031</v>
      </c>
      <c r="J1627" t="s">
        <v>708</v>
      </c>
      <c r="K1627" t="s">
        <v>1046</v>
      </c>
      <c r="L1627">
        <v>1603.5</v>
      </c>
      <c r="M1627">
        <v>1639</v>
      </c>
      <c r="N1627">
        <v>500</v>
      </c>
      <c r="O1627" t="s">
        <v>1039</v>
      </c>
      <c r="P1627">
        <v>0.94427744379700396</v>
      </c>
      <c r="Q1627">
        <v>0.91979053793800802</v>
      </c>
      <c r="R1627">
        <v>5.6882686624846801E-2</v>
      </c>
      <c r="S1627">
        <v>1.08995660037017E-2</v>
      </c>
      <c r="T1627">
        <v>-2.7126021202161499</v>
      </c>
      <c r="U1627">
        <v>2.7126021202161499</v>
      </c>
      <c r="V1627">
        <v>2.86280124361544</v>
      </c>
      <c r="W1627">
        <v>-10.37</v>
      </c>
      <c r="X1627">
        <v>7.09</v>
      </c>
      <c r="Y1627">
        <v>252027</v>
      </c>
      <c r="Z1627">
        <v>15752</v>
      </c>
      <c r="AA1627">
        <v>0.83</v>
      </c>
      <c r="AB1627">
        <v>16</v>
      </c>
      <c r="AC1627">
        <v>11</v>
      </c>
      <c r="AD1627">
        <v>5</v>
      </c>
      <c r="AE1627">
        <v>68.75</v>
      </c>
      <c r="AF1627">
        <v>14</v>
      </c>
      <c r="AG1627">
        <v>5</v>
      </c>
      <c r="AH1627">
        <v>0</v>
      </c>
      <c r="AI1627">
        <v>11</v>
      </c>
    </row>
    <row r="1628" spans="1:35" x14ac:dyDescent="0.2">
      <c r="A1628" s="102">
        <v>3126</v>
      </c>
      <c r="B1628">
        <v>3288</v>
      </c>
      <c r="C1628" t="s">
        <v>1069</v>
      </c>
      <c r="D1628" t="s">
        <v>1059</v>
      </c>
      <c r="E1628">
        <v>2448</v>
      </c>
      <c r="F1628">
        <v>2440</v>
      </c>
      <c r="G1628">
        <v>400</v>
      </c>
      <c r="H1628" t="s">
        <v>1042</v>
      </c>
      <c r="I1628">
        <v>6762</v>
      </c>
      <c r="J1628" t="s">
        <v>1666</v>
      </c>
      <c r="K1628" t="s">
        <v>1044</v>
      </c>
      <c r="L1628">
        <v>9500</v>
      </c>
      <c r="M1628">
        <v>9550</v>
      </c>
      <c r="N1628">
        <v>100</v>
      </c>
      <c r="O1628" t="s">
        <v>1039</v>
      </c>
      <c r="P1628">
        <v>0.96665174936107501</v>
      </c>
      <c r="Q1628">
        <v>0.89065332186547597</v>
      </c>
      <c r="R1628">
        <v>1.7757784573255001E-2</v>
      </c>
      <c r="S1628">
        <v>1.18466664683611E-2</v>
      </c>
      <c r="T1628">
        <v>-0.13158303063690799</v>
      </c>
      <c r="U1628">
        <v>0.13158303063690799</v>
      </c>
      <c r="V1628">
        <v>8.9176176337445706E-2</v>
      </c>
      <c r="W1628">
        <v>-0.63</v>
      </c>
      <c r="X1628">
        <v>2.2000000000000002</v>
      </c>
      <c r="Y1628">
        <v>251667</v>
      </c>
      <c r="Z1628">
        <v>20972</v>
      </c>
      <c r="AA1628">
        <v>0.94</v>
      </c>
      <c r="AB1628">
        <v>12</v>
      </c>
      <c r="AC1628">
        <v>7</v>
      </c>
      <c r="AD1628">
        <v>5</v>
      </c>
      <c r="AE1628">
        <v>58.33</v>
      </c>
      <c r="AF1628">
        <v>10</v>
      </c>
      <c r="AG1628">
        <v>5</v>
      </c>
      <c r="AH1628">
        <v>4</v>
      </c>
      <c r="AI1628">
        <v>3</v>
      </c>
    </row>
    <row r="1629" spans="1:35" x14ac:dyDescent="0.2">
      <c r="A1629" s="102">
        <v>4631</v>
      </c>
      <c r="B1629">
        <v>5021</v>
      </c>
      <c r="C1629" t="s">
        <v>1661</v>
      </c>
      <c r="D1629" t="s">
        <v>1248</v>
      </c>
      <c r="E1629">
        <v>1624</v>
      </c>
      <c r="F1629">
        <v>1607</v>
      </c>
      <c r="G1629">
        <v>600</v>
      </c>
      <c r="H1629" t="s">
        <v>1042</v>
      </c>
      <c r="I1629">
        <v>8876</v>
      </c>
      <c r="J1629" t="s">
        <v>1761</v>
      </c>
      <c r="K1629" t="s">
        <v>1052</v>
      </c>
      <c r="L1629">
        <v>2269</v>
      </c>
      <c r="M1629">
        <v>2359</v>
      </c>
      <c r="N1629">
        <v>400</v>
      </c>
      <c r="O1629" t="s">
        <v>1039</v>
      </c>
      <c r="P1629">
        <v>0.86729074489765901</v>
      </c>
      <c r="Q1629">
        <v>0.84236386532046403</v>
      </c>
      <c r="R1629">
        <v>0.45017170386689598</v>
      </c>
      <c r="S1629">
        <v>7.3676747279849505E-2</v>
      </c>
      <c r="T1629">
        <v>-0.62723136391271295</v>
      </c>
      <c r="U1629">
        <v>0.62723136391271295</v>
      </c>
      <c r="V1629">
        <v>0.34633508245055</v>
      </c>
      <c r="W1629">
        <v>-4.34</v>
      </c>
      <c r="X1629">
        <v>2.1800000000000002</v>
      </c>
      <c r="Y1629">
        <v>251238</v>
      </c>
      <c r="Z1629">
        <v>13223</v>
      </c>
      <c r="AA1629">
        <v>0.73</v>
      </c>
      <c r="AB1629">
        <v>19</v>
      </c>
      <c r="AC1629">
        <v>13</v>
      </c>
      <c r="AD1629">
        <v>6</v>
      </c>
      <c r="AE1629">
        <v>68.42</v>
      </c>
      <c r="AF1629">
        <v>8</v>
      </c>
      <c r="AG1629">
        <v>11</v>
      </c>
      <c r="AH1629">
        <v>6</v>
      </c>
      <c r="AI1629">
        <v>2</v>
      </c>
    </row>
    <row r="1630" spans="1:35" x14ac:dyDescent="0.2">
      <c r="A1630" s="102">
        <v>62</v>
      </c>
      <c r="B1630">
        <v>4005</v>
      </c>
      <c r="C1630" t="s">
        <v>1229</v>
      </c>
      <c r="D1630" t="s">
        <v>1062</v>
      </c>
      <c r="E1630">
        <v>334</v>
      </c>
      <c r="F1630">
        <v>340</v>
      </c>
      <c r="G1630">
        <v>2900</v>
      </c>
      <c r="H1630" t="s">
        <v>1039</v>
      </c>
      <c r="I1630">
        <v>9201</v>
      </c>
      <c r="J1630" t="s">
        <v>1244</v>
      </c>
      <c r="K1630" t="s">
        <v>1245</v>
      </c>
      <c r="L1630">
        <v>1845</v>
      </c>
      <c r="M1630">
        <v>1967</v>
      </c>
      <c r="N1630">
        <v>500</v>
      </c>
      <c r="O1630" t="s">
        <v>1042</v>
      </c>
      <c r="P1630">
        <v>0.95170404047985302</v>
      </c>
      <c r="Q1630">
        <v>0.97238530090138597</v>
      </c>
      <c r="R1630">
        <v>0.43623265964188401</v>
      </c>
      <c r="S1630">
        <v>5.96628186688897E-2</v>
      </c>
      <c r="T1630">
        <v>1.83185976301503</v>
      </c>
      <c r="U1630">
        <v>1.83185976301503</v>
      </c>
      <c r="V1630">
        <v>2.9493005942848098</v>
      </c>
      <c r="W1630">
        <v>10.99</v>
      </c>
      <c r="X1630">
        <v>0.25</v>
      </c>
      <c r="Y1630">
        <v>251166</v>
      </c>
      <c r="Z1630">
        <v>10465</v>
      </c>
      <c r="AA1630">
        <v>0.62</v>
      </c>
      <c r="AB1630">
        <v>24</v>
      </c>
      <c r="AC1630">
        <v>16</v>
      </c>
      <c r="AD1630">
        <v>8</v>
      </c>
      <c r="AE1630">
        <v>66.67</v>
      </c>
      <c r="AF1630">
        <v>12</v>
      </c>
      <c r="AG1630">
        <v>12</v>
      </c>
      <c r="AH1630">
        <v>6</v>
      </c>
      <c r="AI1630">
        <v>6</v>
      </c>
    </row>
    <row r="1631" spans="1:35" x14ac:dyDescent="0.2">
      <c r="A1631" s="102">
        <v>3385</v>
      </c>
      <c r="B1631">
        <v>4061</v>
      </c>
      <c r="C1631" t="s">
        <v>1224</v>
      </c>
      <c r="D1631" t="s">
        <v>1062</v>
      </c>
      <c r="E1631">
        <v>2685</v>
      </c>
      <c r="F1631">
        <v>2677</v>
      </c>
      <c r="G1631">
        <v>400</v>
      </c>
      <c r="H1631" t="s">
        <v>1039</v>
      </c>
      <c r="I1631">
        <v>7731</v>
      </c>
      <c r="J1631" t="s">
        <v>1233</v>
      </c>
      <c r="K1631" t="s">
        <v>1048</v>
      </c>
      <c r="L1631">
        <v>986</v>
      </c>
      <c r="M1631">
        <v>994</v>
      </c>
      <c r="N1631">
        <v>1100</v>
      </c>
      <c r="O1631" t="s">
        <v>1042</v>
      </c>
      <c r="P1631">
        <v>0.76127475166472103</v>
      </c>
      <c r="Q1631">
        <v>0.88271666398867599</v>
      </c>
      <c r="R1631">
        <v>0.462251668287816</v>
      </c>
      <c r="S1631">
        <v>7.7153400419745402E-2</v>
      </c>
      <c r="T1631">
        <v>1.2906003544928899</v>
      </c>
      <c r="U1631">
        <v>1.2906003544928899</v>
      </c>
      <c r="V1631">
        <v>1.25463924233542</v>
      </c>
      <c r="W1631">
        <v>9.4</v>
      </c>
      <c r="X1631">
        <v>2.11</v>
      </c>
      <c r="Y1631">
        <v>250750</v>
      </c>
      <c r="Z1631">
        <v>13197</v>
      </c>
      <c r="AA1631">
        <v>0.69</v>
      </c>
      <c r="AB1631">
        <v>19</v>
      </c>
      <c r="AC1631">
        <v>11</v>
      </c>
      <c r="AD1631">
        <v>8</v>
      </c>
      <c r="AE1631">
        <v>57.89</v>
      </c>
      <c r="AF1631">
        <v>12</v>
      </c>
      <c r="AG1631">
        <v>6</v>
      </c>
      <c r="AH1631">
        <v>2</v>
      </c>
      <c r="AI1631">
        <v>11</v>
      </c>
    </row>
    <row r="1632" spans="1:35" x14ac:dyDescent="0.2">
      <c r="A1632" s="102">
        <v>2440</v>
      </c>
      <c r="B1632">
        <v>3291</v>
      </c>
      <c r="C1632" t="s">
        <v>55</v>
      </c>
      <c r="D1632" t="s">
        <v>1059</v>
      </c>
      <c r="E1632">
        <v>1442</v>
      </c>
      <c r="F1632">
        <v>1475</v>
      </c>
      <c r="G1632">
        <v>700</v>
      </c>
      <c r="H1632" t="s">
        <v>1042</v>
      </c>
      <c r="I1632">
        <v>7240</v>
      </c>
      <c r="J1632" t="s">
        <v>677</v>
      </c>
      <c r="K1632" t="s">
        <v>1055</v>
      </c>
      <c r="L1632">
        <v>1225</v>
      </c>
      <c r="M1632">
        <v>1266</v>
      </c>
      <c r="N1632">
        <v>800</v>
      </c>
      <c r="O1632" t="s">
        <v>1039</v>
      </c>
      <c r="P1632">
        <v>0.90695129377771799</v>
      </c>
      <c r="Q1632">
        <v>0.90745879081565395</v>
      </c>
      <c r="R1632">
        <v>7.0530988044696903E-3</v>
      </c>
      <c r="S1632">
        <v>8.4756695154501502E-2</v>
      </c>
      <c r="T1632">
        <v>-0.56658529720221296</v>
      </c>
      <c r="U1632">
        <v>0.56658529720221296</v>
      </c>
      <c r="V1632">
        <v>0.29799608576262299</v>
      </c>
      <c r="W1632">
        <v>-3.99</v>
      </c>
      <c r="X1632">
        <v>1.91</v>
      </c>
      <c r="Y1632">
        <v>250738</v>
      </c>
      <c r="Z1632">
        <v>13197</v>
      </c>
      <c r="AA1632">
        <v>0.69</v>
      </c>
      <c r="AB1632">
        <v>19</v>
      </c>
      <c r="AC1632">
        <v>10</v>
      </c>
      <c r="AD1632">
        <v>9</v>
      </c>
      <c r="AE1632">
        <v>52.63</v>
      </c>
      <c r="AF1632">
        <v>13</v>
      </c>
      <c r="AG1632">
        <v>9</v>
      </c>
      <c r="AH1632">
        <v>2</v>
      </c>
      <c r="AI1632">
        <v>8</v>
      </c>
    </row>
    <row r="1633" spans="1:35" x14ac:dyDescent="0.2">
      <c r="A1633" s="102">
        <v>4229</v>
      </c>
      <c r="B1633">
        <v>4666</v>
      </c>
      <c r="C1633" t="s">
        <v>1560</v>
      </c>
      <c r="D1633" t="s">
        <v>1059</v>
      </c>
      <c r="E1633">
        <v>1761</v>
      </c>
      <c r="F1633">
        <v>1877</v>
      </c>
      <c r="G1633">
        <v>500</v>
      </c>
      <c r="H1633" t="s">
        <v>1039</v>
      </c>
      <c r="I1633">
        <v>7186</v>
      </c>
      <c r="J1633" t="s">
        <v>490</v>
      </c>
      <c r="K1633" t="s">
        <v>1083</v>
      </c>
      <c r="L1633">
        <v>325</v>
      </c>
      <c r="M1633">
        <v>326</v>
      </c>
      <c r="N1633">
        <v>2900</v>
      </c>
      <c r="O1633" t="s">
        <v>1042</v>
      </c>
      <c r="P1633">
        <v>0.91467315107441105</v>
      </c>
      <c r="Q1633">
        <v>0.85703570500853599</v>
      </c>
      <c r="R1633">
        <v>0.45729986467431</v>
      </c>
      <c r="S1633" s="15">
        <v>4.5100537446409301E-2</v>
      </c>
      <c r="T1633">
        <v>0.11278598245487299</v>
      </c>
      <c r="U1633">
        <v>0.11278598245487299</v>
      </c>
      <c r="V1633">
        <v>0.58982848405580501</v>
      </c>
      <c r="W1633">
        <v>1.4</v>
      </c>
      <c r="X1633">
        <v>0.74</v>
      </c>
      <c r="Y1633">
        <v>250677</v>
      </c>
      <c r="Z1633">
        <v>10445</v>
      </c>
      <c r="AA1633">
        <v>0.55000000000000004</v>
      </c>
      <c r="AB1633">
        <v>24</v>
      </c>
      <c r="AC1633">
        <v>15</v>
      </c>
      <c r="AD1633">
        <v>9</v>
      </c>
      <c r="AE1633">
        <v>62.5</v>
      </c>
      <c r="AF1633">
        <v>11</v>
      </c>
      <c r="AG1633">
        <v>12</v>
      </c>
      <c r="AH1633">
        <v>6</v>
      </c>
      <c r="AI1633">
        <v>6</v>
      </c>
    </row>
    <row r="1634" spans="1:35" x14ac:dyDescent="0.2">
      <c r="A1634" s="102">
        <v>4748</v>
      </c>
      <c r="B1634">
        <v>3436</v>
      </c>
      <c r="C1634" t="s">
        <v>1239</v>
      </c>
      <c r="D1634" t="s">
        <v>1189</v>
      </c>
      <c r="E1634">
        <v>1638</v>
      </c>
      <c r="F1634">
        <v>1639</v>
      </c>
      <c r="G1634">
        <v>600</v>
      </c>
      <c r="H1634" t="s">
        <v>1039</v>
      </c>
      <c r="I1634">
        <v>4613</v>
      </c>
      <c r="J1634" t="s">
        <v>223</v>
      </c>
      <c r="K1634" t="s">
        <v>1062</v>
      </c>
      <c r="L1634">
        <v>2069</v>
      </c>
      <c r="M1634">
        <v>2105</v>
      </c>
      <c r="N1634">
        <v>500</v>
      </c>
      <c r="O1634" t="s">
        <v>1042</v>
      </c>
      <c r="P1634">
        <v>0.85540610512202997</v>
      </c>
      <c r="Q1634">
        <v>0.83835430909389497</v>
      </c>
      <c r="R1634">
        <v>0.291596704793396</v>
      </c>
      <c r="S1634">
        <v>8.9580862928504507E-2</v>
      </c>
      <c r="T1634">
        <v>1.87818288977523</v>
      </c>
      <c r="U1634">
        <v>1.87818288977523</v>
      </c>
      <c r="V1634">
        <v>1.4750164901799201</v>
      </c>
      <c r="W1634">
        <v>11.34</v>
      </c>
      <c r="X1634">
        <v>6.57</v>
      </c>
      <c r="Y1634">
        <v>250357</v>
      </c>
      <c r="Z1634">
        <v>13909</v>
      </c>
      <c r="AA1634">
        <v>0.63</v>
      </c>
      <c r="AB1634">
        <v>18</v>
      </c>
      <c r="AC1634">
        <v>11</v>
      </c>
      <c r="AD1634">
        <v>7</v>
      </c>
      <c r="AE1634">
        <v>61.11</v>
      </c>
      <c r="AF1634">
        <v>8</v>
      </c>
      <c r="AG1634">
        <v>10</v>
      </c>
      <c r="AH1634">
        <v>7</v>
      </c>
      <c r="AI1634">
        <v>1</v>
      </c>
    </row>
    <row r="1635" spans="1:35" x14ac:dyDescent="0.2">
      <c r="A1635" s="102">
        <v>1905</v>
      </c>
      <c r="B1635">
        <v>4188</v>
      </c>
      <c r="C1635" t="s">
        <v>1205</v>
      </c>
      <c r="D1635" t="s">
        <v>1062</v>
      </c>
      <c r="E1635">
        <v>612.79999999999995</v>
      </c>
      <c r="F1635">
        <v>621.70000000000005</v>
      </c>
      <c r="G1635">
        <v>1600</v>
      </c>
      <c r="H1635" t="s">
        <v>1042</v>
      </c>
      <c r="I1635">
        <v>6501</v>
      </c>
      <c r="J1635" t="s">
        <v>1178</v>
      </c>
      <c r="K1635" t="s">
        <v>1044</v>
      </c>
      <c r="L1635">
        <v>3234</v>
      </c>
      <c r="M1635">
        <v>3268</v>
      </c>
      <c r="N1635">
        <v>300</v>
      </c>
      <c r="O1635" t="s">
        <v>1039</v>
      </c>
      <c r="P1635">
        <v>0.94407197847541602</v>
      </c>
      <c r="Q1635">
        <v>0.919678889406635</v>
      </c>
      <c r="R1635">
        <v>0.192061034789649</v>
      </c>
      <c r="S1635" s="15">
        <v>8.0159053015040602E-2</v>
      </c>
      <c r="T1635">
        <v>-0.60481780258196505</v>
      </c>
      <c r="U1635">
        <v>0.60481780258196505</v>
      </c>
      <c r="V1635">
        <v>0.68211765171848804</v>
      </c>
      <c r="W1635">
        <v>-3.86</v>
      </c>
      <c r="X1635">
        <v>1.46</v>
      </c>
      <c r="Y1635">
        <v>250252</v>
      </c>
      <c r="Z1635">
        <v>13903</v>
      </c>
      <c r="AA1635">
        <v>0.87</v>
      </c>
      <c r="AB1635">
        <v>18</v>
      </c>
      <c r="AC1635">
        <v>10</v>
      </c>
      <c r="AD1635">
        <v>8</v>
      </c>
      <c r="AE1635">
        <v>55.56</v>
      </c>
      <c r="AF1635">
        <v>14</v>
      </c>
      <c r="AG1635">
        <v>8</v>
      </c>
      <c r="AH1635">
        <v>1</v>
      </c>
      <c r="AI1635">
        <v>9</v>
      </c>
    </row>
    <row r="1636" spans="1:35" x14ac:dyDescent="0.2">
      <c r="A1636" s="102">
        <v>2735</v>
      </c>
      <c r="B1636">
        <v>8919</v>
      </c>
      <c r="C1636" t="s">
        <v>1363</v>
      </c>
      <c r="D1636" t="s">
        <v>1059</v>
      </c>
      <c r="E1636">
        <v>2032</v>
      </c>
      <c r="F1636">
        <v>2126</v>
      </c>
      <c r="G1636">
        <v>500</v>
      </c>
      <c r="H1636" t="s">
        <v>1039</v>
      </c>
      <c r="I1636">
        <v>9101</v>
      </c>
      <c r="J1636" t="s">
        <v>782</v>
      </c>
      <c r="K1636" t="s">
        <v>1228</v>
      </c>
      <c r="L1636">
        <v>1399</v>
      </c>
      <c r="M1636">
        <v>1448</v>
      </c>
      <c r="N1636">
        <v>700</v>
      </c>
      <c r="O1636" t="s">
        <v>1042</v>
      </c>
      <c r="P1636">
        <v>0.82047428683657797</v>
      </c>
      <c r="Q1636">
        <v>0.90025098184827701</v>
      </c>
      <c r="R1636">
        <v>4.4922802133203397E-2</v>
      </c>
      <c r="S1636">
        <v>9.1408386591732905E-4</v>
      </c>
      <c r="T1636">
        <v>2.5906731269236301</v>
      </c>
      <c r="U1636">
        <v>2.5906731269236301</v>
      </c>
      <c r="V1636">
        <v>2.6736605224608798</v>
      </c>
      <c r="W1636">
        <v>14.24</v>
      </c>
      <c r="X1636">
        <v>4.6500000000000004</v>
      </c>
      <c r="Y1636">
        <v>250143</v>
      </c>
      <c r="Z1636">
        <v>14714</v>
      </c>
      <c r="AA1636">
        <v>0.74</v>
      </c>
      <c r="AB1636">
        <v>17</v>
      </c>
      <c r="AC1636">
        <v>9</v>
      </c>
      <c r="AD1636">
        <v>8</v>
      </c>
      <c r="AE1636">
        <v>52.94</v>
      </c>
      <c r="AF1636">
        <v>8</v>
      </c>
      <c r="AG1636">
        <v>8</v>
      </c>
      <c r="AH1636">
        <v>7</v>
      </c>
      <c r="AI1636">
        <v>2</v>
      </c>
    </row>
    <row r="1637" spans="1:35" x14ac:dyDescent="0.2">
      <c r="A1637" s="102">
        <v>4838</v>
      </c>
      <c r="B1637">
        <v>4812</v>
      </c>
      <c r="C1637" t="s">
        <v>609</v>
      </c>
      <c r="D1637" t="s">
        <v>1041</v>
      </c>
      <c r="E1637">
        <v>4525</v>
      </c>
      <c r="F1637">
        <v>4515</v>
      </c>
      <c r="G1637">
        <v>200</v>
      </c>
      <c r="H1637" t="s">
        <v>1039</v>
      </c>
      <c r="I1637">
        <v>8572</v>
      </c>
      <c r="J1637" t="s">
        <v>1007</v>
      </c>
      <c r="K1637" t="s">
        <v>1045</v>
      </c>
      <c r="L1637">
        <v>443</v>
      </c>
      <c r="M1637">
        <v>444</v>
      </c>
      <c r="N1637">
        <v>2000</v>
      </c>
      <c r="O1637" t="s">
        <v>1042</v>
      </c>
      <c r="P1637">
        <v>0.73204388143491905</v>
      </c>
      <c r="Q1637">
        <v>0.83486961051908504</v>
      </c>
      <c r="R1637">
        <v>0.31221764346976499</v>
      </c>
      <c r="S1637" s="15">
        <v>1.11201972091605E-2</v>
      </c>
      <c r="T1637">
        <v>1.00186581537546</v>
      </c>
      <c r="U1637">
        <v>1.00186581537546</v>
      </c>
      <c r="V1637">
        <v>1.40928066129777</v>
      </c>
      <c r="W1637">
        <v>7.55</v>
      </c>
      <c r="X1637">
        <v>1.66</v>
      </c>
      <c r="Y1637">
        <v>249588</v>
      </c>
      <c r="Z1637">
        <v>10400</v>
      </c>
      <c r="AA1637">
        <v>0.73</v>
      </c>
      <c r="AB1637">
        <v>24</v>
      </c>
      <c r="AC1637">
        <v>13</v>
      </c>
      <c r="AD1637">
        <v>11</v>
      </c>
      <c r="AE1637">
        <v>54.17</v>
      </c>
      <c r="AF1637">
        <v>10</v>
      </c>
      <c r="AG1637">
        <v>11</v>
      </c>
      <c r="AH1637">
        <v>8</v>
      </c>
      <c r="AI1637">
        <v>5</v>
      </c>
    </row>
    <row r="1638" spans="1:35" x14ac:dyDescent="0.2">
      <c r="A1638" s="102">
        <v>2801</v>
      </c>
      <c r="B1638">
        <v>4208</v>
      </c>
      <c r="C1638" t="s">
        <v>1183</v>
      </c>
      <c r="D1638" t="s">
        <v>1062</v>
      </c>
      <c r="E1638">
        <v>1785</v>
      </c>
      <c r="F1638">
        <v>1832</v>
      </c>
      <c r="G1638">
        <v>600</v>
      </c>
      <c r="H1638" t="s">
        <v>1042</v>
      </c>
      <c r="I1638">
        <v>9682</v>
      </c>
      <c r="J1638" t="s">
        <v>1200</v>
      </c>
      <c r="K1638" t="s">
        <v>1041</v>
      </c>
      <c r="L1638">
        <v>2169</v>
      </c>
      <c r="M1638">
        <v>2168</v>
      </c>
      <c r="N1638">
        <v>500</v>
      </c>
      <c r="O1638" t="s">
        <v>1039</v>
      </c>
      <c r="P1638">
        <v>0.87020714177946801</v>
      </c>
      <c r="Q1638">
        <v>0.89868398528729798</v>
      </c>
      <c r="R1638">
        <v>0.38496552700938003</v>
      </c>
      <c r="S1638">
        <v>2.5560017785570599E-2</v>
      </c>
      <c r="T1638">
        <v>-1.32192591383097</v>
      </c>
      <c r="U1638">
        <v>1.32192591383097</v>
      </c>
      <c r="V1638">
        <v>1.7151862409754099</v>
      </c>
      <c r="W1638">
        <v>-8.06</v>
      </c>
      <c r="X1638">
        <v>1.4</v>
      </c>
      <c r="Y1638">
        <v>249270</v>
      </c>
      <c r="Z1638">
        <v>13848</v>
      </c>
      <c r="AA1638">
        <v>0.65</v>
      </c>
      <c r="AB1638">
        <v>18</v>
      </c>
      <c r="AC1638">
        <v>11</v>
      </c>
      <c r="AD1638">
        <v>7</v>
      </c>
      <c r="AE1638">
        <v>61.11</v>
      </c>
      <c r="AF1638">
        <v>12</v>
      </c>
      <c r="AG1638">
        <v>9</v>
      </c>
      <c r="AH1638">
        <v>3</v>
      </c>
      <c r="AI1638">
        <v>6</v>
      </c>
    </row>
    <row r="1639" spans="1:35" x14ac:dyDescent="0.2">
      <c r="A1639" s="102">
        <v>138</v>
      </c>
      <c r="B1639">
        <v>6136</v>
      </c>
      <c r="C1639" t="s">
        <v>1672</v>
      </c>
      <c r="D1639" t="s">
        <v>1051</v>
      </c>
      <c r="E1639">
        <v>1436</v>
      </c>
      <c r="F1639">
        <v>1462</v>
      </c>
      <c r="G1639">
        <v>700</v>
      </c>
      <c r="H1639" t="s">
        <v>1042</v>
      </c>
      <c r="I1639">
        <v>6908</v>
      </c>
      <c r="J1639" t="s">
        <v>1676</v>
      </c>
      <c r="K1639" t="s">
        <v>1044</v>
      </c>
      <c r="L1639">
        <v>3110</v>
      </c>
      <c r="M1639">
        <v>3355</v>
      </c>
      <c r="N1639">
        <v>300</v>
      </c>
      <c r="O1639" t="s">
        <v>1039</v>
      </c>
      <c r="P1639">
        <v>0.96380898881597199</v>
      </c>
      <c r="Q1639">
        <v>0.96604086600779404</v>
      </c>
      <c r="R1639">
        <v>5.6788363592935001E-2</v>
      </c>
      <c r="S1639">
        <v>4.1345848513764598E-2</v>
      </c>
      <c r="T1639">
        <v>-0.70673056970928405</v>
      </c>
      <c r="U1639">
        <v>0.70673056970928405</v>
      </c>
      <c r="V1639">
        <v>0.87191148170228705</v>
      </c>
      <c r="W1639">
        <v>-2.82</v>
      </c>
      <c r="X1639">
        <v>1.68</v>
      </c>
      <c r="Y1639">
        <v>249135</v>
      </c>
      <c r="Z1639">
        <v>14655</v>
      </c>
      <c r="AA1639">
        <v>0.78</v>
      </c>
      <c r="AB1639">
        <v>17</v>
      </c>
      <c r="AC1639">
        <v>10</v>
      </c>
      <c r="AD1639">
        <v>7</v>
      </c>
      <c r="AE1639">
        <v>58.82</v>
      </c>
      <c r="AF1639">
        <v>12</v>
      </c>
      <c r="AG1639">
        <v>6</v>
      </c>
      <c r="AH1639">
        <v>5</v>
      </c>
      <c r="AI1639">
        <v>6</v>
      </c>
    </row>
    <row r="1640" spans="1:35" x14ac:dyDescent="0.2">
      <c r="A1640" s="102">
        <v>2508</v>
      </c>
      <c r="B1640">
        <v>4681</v>
      </c>
      <c r="C1640" t="s">
        <v>893</v>
      </c>
      <c r="D1640" t="s">
        <v>1052</v>
      </c>
      <c r="E1640">
        <v>1179</v>
      </c>
      <c r="F1640">
        <v>1210</v>
      </c>
      <c r="G1640">
        <v>800</v>
      </c>
      <c r="H1640" t="s">
        <v>1042</v>
      </c>
      <c r="I1640">
        <v>9101</v>
      </c>
      <c r="J1640" t="s">
        <v>782</v>
      </c>
      <c r="K1640" t="s">
        <v>1228</v>
      </c>
      <c r="L1640">
        <v>1399</v>
      </c>
      <c r="M1640">
        <v>1448</v>
      </c>
      <c r="N1640">
        <v>700</v>
      </c>
      <c r="O1640" t="s">
        <v>1039</v>
      </c>
      <c r="P1640">
        <v>0.92932801803606901</v>
      </c>
      <c r="Q1640">
        <v>0.90556326176494994</v>
      </c>
      <c r="R1640" s="15">
        <v>0.44524714820394601</v>
      </c>
      <c r="S1640">
        <v>2.27584207388285E-2</v>
      </c>
      <c r="T1640">
        <v>-0.48070380082182601</v>
      </c>
      <c r="U1640">
        <v>0.48070380082182601</v>
      </c>
      <c r="V1640">
        <v>0.65578728453089197</v>
      </c>
      <c r="W1640">
        <v>-4.7</v>
      </c>
      <c r="X1640">
        <v>4.5</v>
      </c>
      <c r="Y1640">
        <v>249109</v>
      </c>
      <c r="Z1640">
        <v>14653</v>
      </c>
      <c r="AA1640">
        <v>0.78</v>
      </c>
      <c r="AB1640">
        <v>17</v>
      </c>
      <c r="AC1640">
        <v>12</v>
      </c>
      <c r="AD1640">
        <v>5</v>
      </c>
      <c r="AE1640">
        <v>70.59</v>
      </c>
      <c r="AF1640">
        <v>11</v>
      </c>
      <c r="AG1640">
        <v>9</v>
      </c>
      <c r="AH1640">
        <v>3</v>
      </c>
      <c r="AI1640">
        <v>5</v>
      </c>
    </row>
    <row r="1641" spans="1:35" x14ac:dyDescent="0.2">
      <c r="A1641" s="102">
        <v>1201</v>
      </c>
      <c r="B1641">
        <v>3291</v>
      </c>
      <c r="C1641" t="s">
        <v>55</v>
      </c>
      <c r="D1641" t="s">
        <v>1059</v>
      </c>
      <c r="E1641">
        <v>1442</v>
      </c>
      <c r="F1641">
        <v>1475</v>
      </c>
      <c r="G1641">
        <v>700</v>
      </c>
      <c r="H1641" t="s">
        <v>1039</v>
      </c>
      <c r="I1641">
        <v>6995</v>
      </c>
      <c r="J1641" t="s">
        <v>47</v>
      </c>
      <c r="K1641" t="s">
        <v>1055</v>
      </c>
      <c r="L1641">
        <v>1423</v>
      </c>
      <c r="M1641">
        <v>1449</v>
      </c>
      <c r="N1641">
        <v>700</v>
      </c>
      <c r="O1641" t="s">
        <v>1042</v>
      </c>
      <c r="P1641">
        <v>0.89999413450536403</v>
      </c>
      <c r="Q1641">
        <v>0.93406818227728405</v>
      </c>
      <c r="R1641">
        <v>1.04756551553903E-2</v>
      </c>
      <c r="S1641">
        <v>5.5933974226279499E-2</v>
      </c>
      <c r="T1641">
        <v>5.8348050351027803E-2</v>
      </c>
      <c r="U1641">
        <v>5.8348050351027803E-2</v>
      </c>
      <c r="V1641">
        <v>0.33476454376055498</v>
      </c>
      <c r="W1641">
        <v>0.43</v>
      </c>
      <c r="X1641">
        <v>1.76</v>
      </c>
      <c r="Y1641">
        <v>248906</v>
      </c>
      <c r="Z1641">
        <v>14642</v>
      </c>
      <c r="AA1641">
        <v>0.73</v>
      </c>
      <c r="AB1641">
        <v>17</v>
      </c>
      <c r="AC1641">
        <v>12</v>
      </c>
      <c r="AD1641">
        <v>5</v>
      </c>
      <c r="AE1641">
        <v>70.59</v>
      </c>
      <c r="AF1641">
        <v>14</v>
      </c>
      <c r="AG1641">
        <v>9</v>
      </c>
      <c r="AH1641">
        <v>3</v>
      </c>
      <c r="AI1641">
        <v>5</v>
      </c>
    </row>
    <row r="1642" spans="1:35" x14ac:dyDescent="0.2">
      <c r="A1642" s="102">
        <v>1358</v>
      </c>
      <c r="B1642">
        <v>2327</v>
      </c>
      <c r="C1642" t="s">
        <v>1355</v>
      </c>
      <c r="D1642" t="s">
        <v>1041</v>
      </c>
      <c r="E1642">
        <v>2748</v>
      </c>
      <c r="F1642">
        <v>2725</v>
      </c>
      <c r="G1642">
        <v>400</v>
      </c>
      <c r="H1642" t="s">
        <v>1039</v>
      </c>
      <c r="I1642">
        <v>6473</v>
      </c>
      <c r="J1642" t="s">
        <v>931</v>
      </c>
      <c r="K1642" t="s">
        <v>1051</v>
      </c>
      <c r="L1642">
        <v>780</v>
      </c>
      <c r="M1642">
        <v>816</v>
      </c>
      <c r="N1642">
        <v>1300</v>
      </c>
      <c r="O1642" t="s">
        <v>1042</v>
      </c>
      <c r="P1642">
        <v>0.93436693588217101</v>
      </c>
      <c r="Q1642">
        <v>0.93114806061465805</v>
      </c>
      <c r="R1642">
        <v>7.5007955904298207E-2</v>
      </c>
      <c r="S1642">
        <v>8.7456587663530001E-3</v>
      </c>
      <c r="T1642">
        <v>0.19857394321024599</v>
      </c>
      <c r="U1642">
        <v>0.19857394321024599</v>
      </c>
      <c r="V1642">
        <v>0.85525793235501602</v>
      </c>
      <c r="W1642">
        <v>2.46</v>
      </c>
      <c r="X1642">
        <v>2.68</v>
      </c>
      <c r="Y1642">
        <v>248872</v>
      </c>
      <c r="Z1642">
        <v>10370</v>
      </c>
      <c r="AA1642">
        <v>0.43</v>
      </c>
      <c r="AB1642">
        <v>24</v>
      </c>
      <c r="AC1642">
        <v>12</v>
      </c>
      <c r="AD1642">
        <v>12</v>
      </c>
      <c r="AE1642">
        <v>50</v>
      </c>
      <c r="AF1642">
        <v>9</v>
      </c>
      <c r="AG1642">
        <v>11</v>
      </c>
      <c r="AH1642">
        <v>9</v>
      </c>
      <c r="AI1642">
        <v>4</v>
      </c>
    </row>
    <row r="1643" spans="1:35" x14ac:dyDescent="0.2">
      <c r="A1643" s="102">
        <v>3820</v>
      </c>
      <c r="B1643">
        <v>6902</v>
      </c>
      <c r="C1643" t="s">
        <v>665</v>
      </c>
      <c r="D1643" t="s">
        <v>1055</v>
      </c>
      <c r="E1643">
        <v>3750</v>
      </c>
      <c r="F1643">
        <v>3865</v>
      </c>
      <c r="G1643">
        <v>200</v>
      </c>
      <c r="H1643" t="s">
        <v>1042</v>
      </c>
      <c r="I1643">
        <v>9682</v>
      </c>
      <c r="J1643" t="s">
        <v>1200</v>
      </c>
      <c r="K1643" t="s">
        <v>1041</v>
      </c>
      <c r="L1643">
        <v>2169</v>
      </c>
      <c r="M1643">
        <v>2168</v>
      </c>
      <c r="N1643">
        <v>400</v>
      </c>
      <c r="O1643" t="s">
        <v>1039</v>
      </c>
      <c r="P1643">
        <v>0.86317162654841395</v>
      </c>
      <c r="Q1643">
        <v>0.87077699254898799</v>
      </c>
      <c r="R1643">
        <v>0.23977856026064701</v>
      </c>
      <c r="S1643">
        <v>1.7093049572437902E-2</v>
      </c>
      <c r="T1643">
        <v>-1.4038029025129499</v>
      </c>
      <c r="U1643">
        <v>1.4038029025129499</v>
      </c>
      <c r="V1643">
        <v>2.1769977047146898</v>
      </c>
      <c r="W1643">
        <v>-7.87</v>
      </c>
      <c r="X1643">
        <v>12.19</v>
      </c>
      <c r="Y1643">
        <v>248816</v>
      </c>
      <c r="Z1643">
        <v>19140</v>
      </c>
      <c r="AA1643">
        <v>1.04</v>
      </c>
      <c r="AB1643">
        <v>13</v>
      </c>
      <c r="AC1643">
        <v>7</v>
      </c>
      <c r="AD1643">
        <v>6</v>
      </c>
      <c r="AE1643">
        <v>53.85</v>
      </c>
      <c r="AF1643">
        <v>13</v>
      </c>
      <c r="AG1643">
        <v>4</v>
      </c>
      <c r="AH1643">
        <v>1</v>
      </c>
      <c r="AI1643">
        <v>8</v>
      </c>
    </row>
    <row r="1644" spans="1:35" x14ac:dyDescent="0.2">
      <c r="A1644" s="102">
        <v>852</v>
      </c>
      <c r="B1644">
        <v>5991</v>
      </c>
      <c r="C1644" t="s">
        <v>911</v>
      </c>
      <c r="D1644" t="s">
        <v>1189</v>
      </c>
      <c r="E1644">
        <v>706</v>
      </c>
      <c r="F1644">
        <v>730</v>
      </c>
      <c r="G1644">
        <v>1400</v>
      </c>
      <c r="H1644" t="s">
        <v>1042</v>
      </c>
      <c r="I1644">
        <v>7282</v>
      </c>
      <c r="J1644" t="s">
        <v>1236</v>
      </c>
      <c r="K1644" t="s">
        <v>1055</v>
      </c>
      <c r="L1644">
        <v>2049</v>
      </c>
      <c r="M1644">
        <v>2116</v>
      </c>
      <c r="N1644">
        <v>500</v>
      </c>
      <c r="O1644" t="s">
        <v>1039</v>
      </c>
      <c r="P1644">
        <v>0.972165135642302</v>
      </c>
      <c r="Q1644">
        <v>0.94179829866584897</v>
      </c>
      <c r="R1644">
        <v>0.24843310054807699</v>
      </c>
      <c r="S1644">
        <v>7.7381436103498305E-2</v>
      </c>
      <c r="T1644">
        <v>-1.8902721903873601</v>
      </c>
      <c r="U1644">
        <v>1.8902721903873601</v>
      </c>
      <c r="V1644">
        <v>1.5103597349097799</v>
      </c>
      <c r="W1644">
        <v>-6.24</v>
      </c>
      <c r="X1644">
        <v>3.4</v>
      </c>
      <c r="Y1644">
        <v>248771</v>
      </c>
      <c r="Z1644">
        <v>17769</v>
      </c>
      <c r="AA1644">
        <v>0.89</v>
      </c>
      <c r="AB1644">
        <v>14</v>
      </c>
      <c r="AC1644">
        <v>11</v>
      </c>
      <c r="AD1644">
        <v>3</v>
      </c>
      <c r="AE1644">
        <v>78.569999999999993</v>
      </c>
      <c r="AF1644">
        <v>14</v>
      </c>
      <c r="AG1644">
        <v>5</v>
      </c>
      <c r="AH1644">
        <v>1</v>
      </c>
      <c r="AI1644">
        <v>8</v>
      </c>
    </row>
    <row r="1645" spans="1:35" x14ac:dyDescent="0.2">
      <c r="A1645" s="102">
        <v>5442</v>
      </c>
      <c r="B1645">
        <v>5105</v>
      </c>
      <c r="C1645" t="s">
        <v>1225</v>
      </c>
      <c r="D1645" t="s">
        <v>1133</v>
      </c>
      <c r="E1645">
        <v>1295</v>
      </c>
      <c r="F1645">
        <v>1299</v>
      </c>
      <c r="G1645">
        <v>800</v>
      </c>
      <c r="H1645" t="s">
        <v>1039</v>
      </c>
      <c r="I1645">
        <v>9613</v>
      </c>
      <c r="J1645" t="s">
        <v>1367</v>
      </c>
      <c r="K1645" t="s">
        <v>1041</v>
      </c>
      <c r="L1645">
        <v>1149</v>
      </c>
      <c r="M1645">
        <v>1164</v>
      </c>
      <c r="N1645">
        <v>900</v>
      </c>
      <c r="O1645" t="s">
        <v>1042</v>
      </c>
      <c r="P1645">
        <v>0.94008326318651603</v>
      </c>
      <c r="Q1645">
        <v>0.80679651114673201</v>
      </c>
      <c r="R1645">
        <v>1.6434245463226901E-2</v>
      </c>
      <c r="S1645">
        <v>4.3988128243839797E-2</v>
      </c>
      <c r="T1645">
        <v>0.51824994752457199</v>
      </c>
      <c r="U1645">
        <v>0.51824994752457199</v>
      </c>
      <c r="V1645">
        <v>0.59403188279930297</v>
      </c>
      <c r="W1645">
        <v>4.25</v>
      </c>
      <c r="X1645">
        <v>0.81</v>
      </c>
      <c r="Y1645">
        <v>248643</v>
      </c>
      <c r="Z1645">
        <v>15540</v>
      </c>
      <c r="AA1645">
        <v>0.77</v>
      </c>
      <c r="AB1645">
        <v>16</v>
      </c>
      <c r="AC1645">
        <v>9</v>
      </c>
      <c r="AD1645">
        <v>7</v>
      </c>
      <c r="AE1645">
        <v>56.25</v>
      </c>
      <c r="AF1645">
        <v>12</v>
      </c>
      <c r="AG1645">
        <v>8</v>
      </c>
      <c r="AH1645">
        <v>3</v>
      </c>
      <c r="AI1645">
        <v>5</v>
      </c>
    </row>
    <row r="1646" spans="1:35" x14ac:dyDescent="0.2">
      <c r="A1646" s="102">
        <v>1353</v>
      </c>
      <c r="B1646">
        <v>2282</v>
      </c>
      <c r="C1646" t="s">
        <v>1726</v>
      </c>
      <c r="D1646" t="s">
        <v>1065</v>
      </c>
      <c r="E1646">
        <v>3910</v>
      </c>
      <c r="F1646">
        <v>3770</v>
      </c>
      <c r="G1646">
        <v>200</v>
      </c>
      <c r="H1646" t="s">
        <v>1042</v>
      </c>
      <c r="I1646">
        <v>4045</v>
      </c>
      <c r="J1646" t="s">
        <v>1294</v>
      </c>
      <c r="K1646" t="s">
        <v>1062</v>
      </c>
      <c r="L1646">
        <v>997</v>
      </c>
      <c r="M1646">
        <v>1003</v>
      </c>
      <c r="N1646">
        <v>800</v>
      </c>
      <c r="O1646" t="s">
        <v>1039</v>
      </c>
      <c r="P1646">
        <v>0.95824580877946097</v>
      </c>
      <c r="Q1646">
        <v>0.93121124414498402</v>
      </c>
      <c r="R1646">
        <v>0.17560725203045399</v>
      </c>
      <c r="S1646">
        <v>1.28753903444814E-2</v>
      </c>
      <c r="T1646">
        <v>-0.47807359956739198</v>
      </c>
      <c r="U1646">
        <v>0.47807359956739198</v>
      </c>
      <c r="V1646">
        <v>0.73309892339548199</v>
      </c>
      <c r="W1646">
        <v>-1.69</v>
      </c>
      <c r="X1646">
        <v>6.42</v>
      </c>
      <c r="Y1646">
        <v>248609</v>
      </c>
      <c r="Z1646">
        <v>19124</v>
      </c>
      <c r="AA1646">
        <v>1.1499999999999999</v>
      </c>
      <c r="AB1646">
        <v>13</v>
      </c>
      <c r="AC1646">
        <v>10</v>
      </c>
      <c r="AD1646">
        <v>3</v>
      </c>
      <c r="AE1646">
        <v>76.92</v>
      </c>
      <c r="AF1646">
        <v>14</v>
      </c>
      <c r="AG1646">
        <v>5</v>
      </c>
      <c r="AH1646">
        <v>0</v>
      </c>
      <c r="AI1646">
        <v>8</v>
      </c>
    </row>
    <row r="1647" spans="1:35" x14ac:dyDescent="0.2">
      <c r="A1647" s="102">
        <v>3541</v>
      </c>
      <c r="B1647">
        <v>5463</v>
      </c>
      <c r="C1647" t="s">
        <v>63</v>
      </c>
      <c r="D1647" t="s">
        <v>1081</v>
      </c>
      <c r="E1647">
        <v>2455</v>
      </c>
      <c r="F1647">
        <v>2525</v>
      </c>
      <c r="G1647">
        <v>400</v>
      </c>
      <c r="H1647" t="s">
        <v>1042</v>
      </c>
      <c r="I1647">
        <v>9303</v>
      </c>
      <c r="J1647" t="s">
        <v>1349</v>
      </c>
      <c r="K1647" t="s">
        <v>1368</v>
      </c>
      <c r="L1647">
        <v>1268</v>
      </c>
      <c r="M1647">
        <v>1275</v>
      </c>
      <c r="N1647">
        <v>800</v>
      </c>
      <c r="O1647" t="s">
        <v>1039</v>
      </c>
      <c r="P1647">
        <v>0.79620644533923601</v>
      </c>
      <c r="Q1647">
        <v>0.87846624050799504</v>
      </c>
      <c r="R1647">
        <v>0.30978923711434297</v>
      </c>
      <c r="S1647">
        <v>2.01118410162302E-2</v>
      </c>
      <c r="T1647">
        <v>-0.72111126193919595</v>
      </c>
      <c r="U1647">
        <v>0.72111126193919595</v>
      </c>
      <c r="V1647">
        <v>0.82909964656353197</v>
      </c>
      <c r="W1647">
        <v>-3.99</v>
      </c>
      <c r="X1647">
        <v>0.99</v>
      </c>
      <c r="Y1647">
        <v>248596</v>
      </c>
      <c r="Z1647">
        <v>12430</v>
      </c>
      <c r="AA1647">
        <v>0.57999999999999996</v>
      </c>
      <c r="AB1647">
        <v>20</v>
      </c>
      <c r="AC1647">
        <v>12</v>
      </c>
      <c r="AD1647">
        <v>8</v>
      </c>
      <c r="AE1647">
        <v>60</v>
      </c>
      <c r="AF1647">
        <v>11</v>
      </c>
      <c r="AG1647">
        <v>8</v>
      </c>
      <c r="AH1647">
        <v>5</v>
      </c>
      <c r="AI1647">
        <v>7</v>
      </c>
    </row>
    <row r="1648" spans="1:35" x14ac:dyDescent="0.2">
      <c r="A1648" s="102">
        <v>3547</v>
      </c>
      <c r="B1648">
        <v>5463</v>
      </c>
      <c r="C1648" t="s">
        <v>63</v>
      </c>
      <c r="D1648" t="s">
        <v>1081</v>
      </c>
      <c r="E1648">
        <v>2455</v>
      </c>
      <c r="F1648">
        <v>2525</v>
      </c>
      <c r="G1648">
        <v>400</v>
      </c>
      <c r="H1648" t="s">
        <v>1039</v>
      </c>
      <c r="I1648">
        <v>6326</v>
      </c>
      <c r="J1648" t="s">
        <v>1763</v>
      </c>
      <c r="K1648" t="s">
        <v>1051</v>
      </c>
      <c r="L1648">
        <v>1345.5</v>
      </c>
      <c r="M1648">
        <v>1365</v>
      </c>
      <c r="N1648">
        <v>700</v>
      </c>
      <c r="O1648" t="s">
        <v>1042</v>
      </c>
      <c r="P1648">
        <v>0.83741518716424201</v>
      </c>
      <c r="Q1648">
        <v>0.87824761176666799</v>
      </c>
      <c r="R1648">
        <v>0.17427750980270501</v>
      </c>
      <c r="S1648">
        <v>4.5345135342860603E-2</v>
      </c>
      <c r="T1648">
        <v>0.177034217000093</v>
      </c>
      <c r="U1648">
        <v>0.177034217000093</v>
      </c>
      <c r="V1648">
        <v>6.8200440373292204E-3</v>
      </c>
      <c r="W1648">
        <v>1.01</v>
      </c>
      <c r="X1648">
        <v>5.4</v>
      </c>
      <c r="Y1648">
        <v>248430</v>
      </c>
      <c r="Z1648">
        <v>13075</v>
      </c>
      <c r="AA1648">
        <v>0.74</v>
      </c>
      <c r="AB1648">
        <v>19</v>
      </c>
      <c r="AC1648">
        <v>10</v>
      </c>
      <c r="AD1648">
        <v>9</v>
      </c>
      <c r="AE1648">
        <v>52.63</v>
      </c>
      <c r="AF1648">
        <v>12</v>
      </c>
      <c r="AG1648">
        <v>7</v>
      </c>
      <c r="AH1648">
        <v>3</v>
      </c>
      <c r="AI1648">
        <v>9</v>
      </c>
    </row>
    <row r="1649" spans="1:35" x14ac:dyDescent="0.2">
      <c r="A1649" s="102">
        <v>4992</v>
      </c>
      <c r="B1649">
        <v>8086</v>
      </c>
      <c r="C1649" t="s">
        <v>1269</v>
      </c>
      <c r="D1649" t="s">
        <v>1048</v>
      </c>
      <c r="E1649">
        <v>1190</v>
      </c>
      <c r="F1649">
        <v>1229</v>
      </c>
      <c r="G1649">
        <v>900</v>
      </c>
      <c r="H1649" t="s">
        <v>1039</v>
      </c>
      <c r="I1649">
        <v>8750</v>
      </c>
      <c r="J1649" t="s">
        <v>27</v>
      </c>
      <c r="K1649" t="s">
        <v>1171</v>
      </c>
      <c r="L1649">
        <v>1299.5</v>
      </c>
      <c r="M1649">
        <v>1332</v>
      </c>
      <c r="N1649">
        <v>800</v>
      </c>
      <c r="O1649" t="s">
        <v>1042</v>
      </c>
      <c r="P1649">
        <v>0.71847809677476004</v>
      </c>
      <c r="Q1649">
        <v>0.82839871877553495</v>
      </c>
      <c r="R1649">
        <v>0.321530129823073</v>
      </c>
      <c r="S1649">
        <v>2.7394530154517499E-3</v>
      </c>
      <c r="T1649">
        <v>1.09432108708919</v>
      </c>
      <c r="U1649">
        <v>1.09432108708919</v>
      </c>
      <c r="V1649">
        <v>1.1407767201383301</v>
      </c>
      <c r="W1649">
        <v>9.32</v>
      </c>
      <c r="X1649">
        <v>3.8</v>
      </c>
      <c r="Y1649">
        <v>248419</v>
      </c>
      <c r="Z1649">
        <v>14613</v>
      </c>
      <c r="AA1649">
        <v>0.72</v>
      </c>
      <c r="AB1649">
        <v>17</v>
      </c>
      <c r="AC1649">
        <v>10</v>
      </c>
      <c r="AD1649">
        <v>7</v>
      </c>
      <c r="AE1649">
        <v>58.82</v>
      </c>
      <c r="AF1649">
        <v>12</v>
      </c>
      <c r="AG1649">
        <v>8</v>
      </c>
      <c r="AH1649">
        <v>5</v>
      </c>
      <c r="AI1649">
        <v>4</v>
      </c>
    </row>
    <row r="1650" spans="1:35" x14ac:dyDescent="0.2">
      <c r="A1650" s="102">
        <v>209</v>
      </c>
      <c r="B1650">
        <v>6301</v>
      </c>
      <c r="C1650" t="s">
        <v>52</v>
      </c>
      <c r="D1650" t="s">
        <v>1051</v>
      </c>
      <c r="E1650">
        <v>2070</v>
      </c>
      <c r="F1650">
        <v>2099</v>
      </c>
      <c r="G1650">
        <v>500</v>
      </c>
      <c r="H1650" t="s">
        <v>1039</v>
      </c>
      <c r="I1650">
        <v>6473</v>
      </c>
      <c r="J1650" t="s">
        <v>931</v>
      </c>
      <c r="K1650" t="s">
        <v>1051</v>
      </c>
      <c r="L1650">
        <v>780</v>
      </c>
      <c r="M1650">
        <v>816</v>
      </c>
      <c r="N1650">
        <v>1300</v>
      </c>
      <c r="O1650" t="s">
        <v>1042</v>
      </c>
      <c r="P1650">
        <v>0.904372155827457</v>
      </c>
      <c r="Q1650">
        <v>0.96193846889605605</v>
      </c>
      <c r="R1650">
        <v>0.47970123181563701</v>
      </c>
      <c r="S1650" s="15">
        <v>9.2019258666967294E-2</v>
      </c>
      <c r="T1650">
        <v>1.01864407091251</v>
      </c>
      <c r="U1650">
        <v>1.01864407091251</v>
      </c>
      <c r="V1650">
        <v>1.4609449519028901</v>
      </c>
      <c r="W1650">
        <v>10.34</v>
      </c>
      <c r="X1650">
        <v>1.08</v>
      </c>
      <c r="Y1650">
        <v>248321</v>
      </c>
      <c r="Z1650">
        <v>13796</v>
      </c>
      <c r="AA1650">
        <v>0.62</v>
      </c>
      <c r="AB1650">
        <v>18</v>
      </c>
      <c r="AC1650">
        <v>10</v>
      </c>
      <c r="AD1650">
        <v>8</v>
      </c>
      <c r="AE1650">
        <v>55.56</v>
      </c>
      <c r="AF1650">
        <v>12</v>
      </c>
      <c r="AG1650">
        <v>9</v>
      </c>
      <c r="AH1650">
        <v>5</v>
      </c>
      <c r="AI1650">
        <v>4</v>
      </c>
    </row>
    <row r="1651" spans="1:35" x14ac:dyDescent="0.2">
      <c r="A1651" s="102">
        <v>5201</v>
      </c>
      <c r="B1651">
        <v>3880</v>
      </c>
      <c r="C1651" t="s">
        <v>986</v>
      </c>
      <c r="D1651" t="s">
        <v>1206</v>
      </c>
      <c r="E1651">
        <v>1477</v>
      </c>
      <c r="F1651">
        <v>1472</v>
      </c>
      <c r="G1651">
        <v>600</v>
      </c>
      <c r="H1651" t="s">
        <v>1039</v>
      </c>
      <c r="I1651">
        <v>9684</v>
      </c>
      <c r="J1651" t="s">
        <v>1174</v>
      </c>
      <c r="K1651" t="s">
        <v>1041</v>
      </c>
      <c r="L1651">
        <v>4500</v>
      </c>
      <c r="M1651">
        <v>4675</v>
      </c>
      <c r="N1651">
        <v>200</v>
      </c>
      <c r="O1651" t="s">
        <v>1042</v>
      </c>
      <c r="P1651">
        <v>0.62370201554679405</v>
      </c>
      <c r="Q1651">
        <v>0.81895404515852899</v>
      </c>
      <c r="R1651">
        <v>0.242829910771305</v>
      </c>
      <c r="S1651">
        <v>2.7713589771331999E-2</v>
      </c>
      <c r="T1651">
        <v>0.61571400120641395</v>
      </c>
      <c r="U1651">
        <v>0.61571400120641395</v>
      </c>
      <c r="V1651">
        <v>1.01632946215533</v>
      </c>
      <c r="W1651">
        <v>4.24</v>
      </c>
      <c r="X1651">
        <v>5.54</v>
      </c>
      <c r="Y1651">
        <v>248237</v>
      </c>
      <c r="Z1651">
        <v>11821</v>
      </c>
      <c r="AA1651">
        <v>0.84</v>
      </c>
      <c r="AB1651">
        <v>21</v>
      </c>
      <c r="AC1651">
        <v>14</v>
      </c>
      <c r="AD1651">
        <v>7</v>
      </c>
      <c r="AE1651">
        <v>66.67</v>
      </c>
      <c r="AF1651">
        <v>9</v>
      </c>
      <c r="AG1651">
        <v>13</v>
      </c>
      <c r="AH1651">
        <v>6</v>
      </c>
      <c r="AI1651">
        <v>2</v>
      </c>
    </row>
    <row r="1652" spans="1:35" x14ac:dyDescent="0.2">
      <c r="A1652" s="102">
        <v>2803</v>
      </c>
      <c r="B1652">
        <v>1820</v>
      </c>
      <c r="C1652" t="s">
        <v>58</v>
      </c>
      <c r="D1652" t="s">
        <v>1049</v>
      </c>
      <c r="E1652">
        <v>2100</v>
      </c>
      <c r="F1652">
        <v>2238</v>
      </c>
      <c r="G1652">
        <v>400</v>
      </c>
      <c r="H1652" t="s">
        <v>1039</v>
      </c>
      <c r="I1652">
        <v>5333</v>
      </c>
      <c r="J1652" t="s">
        <v>233</v>
      </c>
      <c r="K1652" t="s">
        <v>1038</v>
      </c>
      <c r="L1652">
        <v>1404</v>
      </c>
      <c r="M1652">
        <v>1430</v>
      </c>
      <c r="N1652">
        <v>600</v>
      </c>
      <c r="O1652" t="s">
        <v>1042</v>
      </c>
      <c r="P1652">
        <v>0.94854202842360902</v>
      </c>
      <c r="Q1652">
        <v>0.89860679710227997</v>
      </c>
      <c r="R1652">
        <v>9.0792914064734206E-3</v>
      </c>
      <c r="S1652">
        <v>7.8088986793816095E-2</v>
      </c>
      <c r="T1652">
        <v>1.3885869913626401</v>
      </c>
      <c r="U1652">
        <v>1.3885869913626401</v>
      </c>
      <c r="V1652">
        <v>0.99761173130987202</v>
      </c>
      <c r="W1652">
        <v>9.5500000000000007</v>
      </c>
      <c r="X1652">
        <v>4.16</v>
      </c>
      <c r="Y1652">
        <v>248172</v>
      </c>
      <c r="Z1652">
        <v>17727</v>
      </c>
      <c r="AA1652">
        <v>0.88</v>
      </c>
      <c r="AB1652">
        <v>14</v>
      </c>
      <c r="AC1652">
        <v>8</v>
      </c>
      <c r="AD1652">
        <v>6</v>
      </c>
      <c r="AE1652">
        <v>57.14</v>
      </c>
      <c r="AF1652">
        <v>14</v>
      </c>
      <c r="AG1652">
        <v>7</v>
      </c>
      <c r="AH1652">
        <v>2</v>
      </c>
      <c r="AI1652">
        <v>5</v>
      </c>
    </row>
    <row r="1653" spans="1:35" x14ac:dyDescent="0.2">
      <c r="A1653" s="102">
        <v>716</v>
      </c>
      <c r="B1653">
        <v>5021</v>
      </c>
      <c r="C1653" t="s">
        <v>1661</v>
      </c>
      <c r="D1653" t="s">
        <v>1248</v>
      </c>
      <c r="E1653">
        <v>1624</v>
      </c>
      <c r="F1653">
        <v>1607</v>
      </c>
      <c r="G1653">
        <v>700</v>
      </c>
      <c r="H1653" t="s">
        <v>1042</v>
      </c>
      <c r="I1653">
        <v>9072</v>
      </c>
      <c r="J1653" t="s">
        <v>1124</v>
      </c>
      <c r="K1653" t="s">
        <v>1125</v>
      </c>
      <c r="L1653">
        <v>2071</v>
      </c>
      <c r="M1653">
        <v>2126</v>
      </c>
      <c r="N1653">
        <v>500</v>
      </c>
      <c r="O1653" t="s">
        <v>1039</v>
      </c>
      <c r="P1653">
        <v>0.89606007633498397</v>
      </c>
      <c r="Q1653">
        <v>0.94524399293780004</v>
      </c>
      <c r="R1653">
        <v>0.232691818858558</v>
      </c>
      <c r="S1653">
        <v>5.2866367511464497E-3</v>
      </c>
      <c r="T1653">
        <v>-0.71508532970421101</v>
      </c>
      <c r="U1653">
        <v>0.71508532970421101</v>
      </c>
      <c r="V1653">
        <v>0.49095339236839503</v>
      </c>
      <c r="W1653">
        <v>-5.41</v>
      </c>
      <c r="X1653">
        <v>5.82</v>
      </c>
      <c r="Y1653">
        <v>248051</v>
      </c>
      <c r="Z1653">
        <v>12403</v>
      </c>
      <c r="AA1653">
        <v>0.51</v>
      </c>
      <c r="AB1653">
        <v>20</v>
      </c>
      <c r="AC1653">
        <v>12</v>
      </c>
      <c r="AD1653">
        <v>8</v>
      </c>
      <c r="AE1653">
        <v>60</v>
      </c>
      <c r="AF1653">
        <v>9</v>
      </c>
      <c r="AG1653">
        <v>10</v>
      </c>
      <c r="AH1653">
        <v>8</v>
      </c>
      <c r="AI1653">
        <v>2</v>
      </c>
    </row>
    <row r="1654" spans="1:35" x14ac:dyDescent="0.2">
      <c r="A1654" s="102">
        <v>5128</v>
      </c>
      <c r="B1654">
        <v>2001</v>
      </c>
      <c r="C1654" t="s">
        <v>972</v>
      </c>
      <c r="D1654" t="s">
        <v>1065</v>
      </c>
      <c r="E1654">
        <v>1700</v>
      </c>
      <c r="F1654">
        <v>1719</v>
      </c>
      <c r="G1654">
        <v>600</v>
      </c>
      <c r="H1654" t="s">
        <v>1042</v>
      </c>
      <c r="I1654">
        <v>4095</v>
      </c>
      <c r="J1654" t="s">
        <v>1485</v>
      </c>
      <c r="K1654" t="s">
        <v>1062</v>
      </c>
      <c r="L1654">
        <v>1114</v>
      </c>
      <c r="M1654">
        <v>1146</v>
      </c>
      <c r="N1654">
        <v>900</v>
      </c>
      <c r="O1654" t="s">
        <v>1039</v>
      </c>
      <c r="P1654">
        <v>0.869230804436674</v>
      </c>
      <c r="Q1654">
        <v>0.82230408998206095</v>
      </c>
      <c r="R1654">
        <v>0.45598959110693998</v>
      </c>
      <c r="S1654">
        <v>9.4738213764812701E-2</v>
      </c>
      <c r="T1654">
        <v>-0.289839918301737</v>
      </c>
      <c r="U1654">
        <v>0.289839918301737</v>
      </c>
      <c r="V1654">
        <v>2.6811738571497001E-2</v>
      </c>
      <c r="W1654">
        <v>-1.62</v>
      </c>
      <c r="X1654">
        <v>0</v>
      </c>
      <c r="Y1654">
        <v>247965</v>
      </c>
      <c r="Z1654">
        <v>12398</v>
      </c>
      <c r="AA1654">
        <v>0.64</v>
      </c>
      <c r="AB1654">
        <v>20</v>
      </c>
      <c r="AC1654">
        <v>13</v>
      </c>
      <c r="AD1654">
        <v>7</v>
      </c>
      <c r="AE1654">
        <v>65</v>
      </c>
      <c r="AF1654">
        <v>15</v>
      </c>
      <c r="AG1654">
        <v>6</v>
      </c>
      <c r="AH1654">
        <v>2</v>
      </c>
      <c r="AI1654">
        <v>12</v>
      </c>
    </row>
    <row r="1655" spans="1:35" x14ac:dyDescent="0.2">
      <c r="A1655" s="102">
        <v>3899</v>
      </c>
      <c r="B1655">
        <v>2587</v>
      </c>
      <c r="C1655" t="s">
        <v>1438</v>
      </c>
      <c r="D1655" t="s">
        <v>1065</v>
      </c>
      <c r="E1655">
        <v>4135</v>
      </c>
      <c r="F1655">
        <v>4285</v>
      </c>
      <c r="G1655">
        <v>200</v>
      </c>
      <c r="H1655" t="s">
        <v>1039</v>
      </c>
      <c r="I1655">
        <v>6395</v>
      </c>
      <c r="J1655" t="s">
        <v>1155</v>
      </c>
      <c r="K1655" t="s">
        <v>1051</v>
      </c>
      <c r="L1655">
        <v>810</v>
      </c>
      <c r="M1655">
        <v>826</v>
      </c>
      <c r="N1655">
        <v>1000</v>
      </c>
      <c r="O1655" t="s">
        <v>1042</v>
      </c>
      <c r="P1655">
        <v>0.89276500840920303</v>
      </c>
      <c r="Q1655">
        <v>0.86830546207669801</v>
      </c>
      <c r="R1655">
        <v>7.5293757449934502E-3</v>
      </c>
      <c r="S1655">
        <v>1.5175816632044901E-3</v>
      </c>
      <c r="T1655">
        <v>0.51893680892212302</v>
      </c>
      <c r="U1655">
        <v>0.51893680892212302</v>
      </c>
      <c r="V1655">
        <v>2.8001357402990399E-2</v>
      </c>
      <c r="W1655">
        <v>3.91</v>
      </c>
      <c r="X1655">
        <v>3.62</v>
      </c>
      <c r="Y1655">
        <v>247937</v>
      </c>
      <c r="Z1655">
        <v>11270</v>
      </c>
      <c r="AA1655">
        <v>0.56999999999999995</v>
      </c>
      <c r="AB1655">
        <v>22</v>
      </c>
      <c r="AC1655">
        <v>14</v>
      </c>
      <c r="AD1655">
        <v>8</v>
      </c>
      <c r="AE1655">
        <v>63.64</v>
      </c>
      <c r="AF1655">
        <v>9</v>
      </c>
      <c r="AG1655">
        <v>12</v>
      </c>
      <c r="AH1655">
        <v>7</v>
      </c>
      <c r="AI1655">
        <v>3</v>
      </c>
    </row>
    <row r="1656" spans="1:35" x14ac:dyDescent="0.2">
      <c r="A1656" s="102">
        <v>1310</v>
      </c>
      <c r="B1656">
        <v>3048</v>
      </c>
      <c r="C1656" t="s">
        <v>1292</v>
      </c>
      <c r="D1656" t="s">
        <v>1063</v>
      </c>
      <c r="E1656">
        <v>1030</v>
      </c>
      <c r="F1656">
        <v>1045</v>
      </c>
      <c r="G1656">
        <v>1000</v>
      </c>
      <c r="H1656" t="s">
        <v>1039</v>
      </c>
      <c r="I1656">
        <v>6471</v>
      </c>
      <c r="J1656" t="s">
        <v>930</v>
      </c>
      <c r="K1656" t="s">
        <v>1051</v>
      </c>
      <c r="L1656">
        <v>779</v>
      </c>
      <c r="M1656">
        <v>793</v>
      </c>
      <c r="N1656">
        <v>1300</v>
      </c>
      <c r="O1656" t="s">
        <v>1042</v>
      </c>
      <c r="P1656">
        <v>0.93362103594839596</v>
      </c>
      <c r="Q1656">
        <v>0.93202118929462996</v>
      </c>
      <c r="R1656">
        <v>0.384711087362618</v>
      </c>
      <c r="S1656">
        <v>4.9181972544155197E-2</v>
      </c>
      <c r="T1656">
        <v>0.739387601602433</v>
      </c>
      <c r="U1656">
        <v>0.739387601602433</v>
      </c>
      <c r="V1656">
        <v>1.08184249352325</v>
      </c>
      <c r="W1656">
        <v>3.06</v>
      </c>
      <c r="X1656">
        <v>1.35</v>
      </c>
      <c r="Y1656">
        <v>247900</v>
      </c>
      <c r="Z1656">
        <v>12395</v>
      </c>
      <c r="AA1656">
        <v>0.59</v>
      </c>
      <c r="AB1656">
        <v>20</v>
      </c>
      <c r="AC1656">
        <v>12</v>
      </c>
      <c r="AD1656">
        <v>8</v>
      </c>
      <c r="AE1656">
        <v>60</v>
      </c>
      <c r="AF1656">
        <v>8</v>
      </c>
      <c r="AG1656">
        <v>11</v>
      </c>
      <c r="AH1656">
        <v>6</v>
      </c>
      <c r="AI1656">
        <v>3</v>
      </c>
    </row>
    <row r="1657" spans="1:35" x14ac:dyDescent="0.2">
      <c r="A1657" s="102">
        <v>1434</v>
      </c>
      <c r="B1657">
        <v>6136</v>
      </c>
      <c r="C1657" t="s">
        <v>1672</v>
      </c>
      <c r="D1657" t="s">
        <v>1051</v>
      </c>
      <c r="E1657">
        <v>1436</v>
      </c>
      <c r="F1657">
        <v>1462</v>
      </c>
      <c r="G1657">
        <v>700</v>
      </c>
      <c r="H1657" t="s">
        <v>1042</v>
      </c>
      <c r="I1657">
        <v>7240</v>
      </c>
      <c r="J1657" t="s">
        <v>677</v>
      </c>
      <c r="K1657" t="s">
        <v>1055</v>
      </c>
      <c r="L1657">
        <v>1225</v>
      </c>
      <c r="M1657">
        <v>1266</v>
      </c>
      <c r="N1657">
        <v>800</v>
      </c>
      <c r="O1657" t="s">
        <v>1039</v>
      </c>
      <c r="P1657">
        <v>0.92113121163965495</v>
      </c>
      <c r="Q1657">
        <v>0.92953517101704997</v>
      </c>
      <c r="R1657">
        <v>9.4103622671634996E-2</v>
      </c>
      <c r="S1657">
        <v>8.4954103262443001E-2</v>
      </c>
      <c r="T1657">
        <v>-0.84488620300650696</v>
      </c>
      <c r="U1657">
        <v>0.84488620300650696</v>
      </c>
      <c r="V1657">
        <v>0.58866907078253505</v>
      </c>
      <c r="W1657">
        <v>-4.9400000000000004</v>
      </c>
      <c r="X1657">
        <v>1.04</v>
      </c>
      <c r="Y1657">
        <v>247889</v>
      </c>
      <c r="Z1657">
        <v>11804</v>
      </c>
      <c r="AA1657">
        <v>0.6</v>
      </c>
      <c r="AB1657">
        <v>21</v>
      </c>
      <c r="AC1657">
        <v>12</v>
      </c>
      <c r="AD1657">
        <v>9</v>
      </c>
      <c r="AE1657">
        <v>57.14</v>
      </c>
      <c r="AF1657">
        <v>13</v>
      </c>
      <c r="AG1657">
        <v>7</v>
      </c>
      <c r="AH1657">
        <v>5</v>
      </c>
      <c r="AI1657">
        <v>9</v>
      </c>
    </row>
    <row r="1658" spans="1:35" x14ac:dyDescent="0.2">
      <c r="A1658" s="102">
        <v>4097</v>
      </c>
      <c r="B1658">
        <v>8036</v>
      </c>
      <c r="C1658" t="s">
        <v>4152</v>
      </c>
      <c r="D1658" t="s">
        <v>1046</v>
      </c>
      <c r="E1658">
        <v>7980</v>
      </c>
      <c r="F1658">
        <v>7990</v>
      </c>
      <c r="G1658">
        <v>100</v>
      </c>
      <c r="H1658" t="s">
        <v>1039</v>
      </c>
      <c r="I1658">
        <v>9433</v>
      </c>
      <c r="J1658" t="s">
        <v>494</v>
      </c>
      <c r="K1658" t="s">
        <v>1041</v>
      </c>
      <c r="L1658">
        <v>3180</v>
      </c>
      <c r="M1658">
        <v>3158</v>
      </c>
      <c r="N1658">
        <v>300</v>
      </c>
      <c r="O1658" t="s">
        <v>1042</v>
      </c>
      <c r="P1658">
        <v>0.75836579588953701</v>
      </c>
      <c r="Q1658">
        <v>0.86154082292176104</v>
      </c>
      <c r="R1658">
        <v>0.36989782119547099</v>
      </c>
      <c r="S1658">
        <v>5.5845773831195197E-2</v>
      </c>
      <c r="T1658">
        <v>0.28173616910466798</v>
      </c>
      <c r="U1658">
        <v>0.28173616910466798</v>
      </c>
      <c r="V1658">
        <v>0.21241084930785301</v>
      </c>
      <c r="W1658">
        <v>1.39</v>
      </c>
      <c r="X1658">
        <v>18.57</v>
      </c>
      <c r="Y1658">
        <v>247868</v>
      </c>
      <c r="Z1658">
        <v>19067</v>
      </c>
      <c r="AA1658">
        <v>1.1000000000000001</v>
      </c>
      <c r="AB1658">
        <v>13</v>
      </c>
      <c r="AC1658">
        <v>8</v>
      </c>
      <c r="AD1658">
        <v>5</v>
      </c>
      <c r="AE1658">
        <v>61.54</v>
      </c>
      <c r="AF1658">
        <v>14</v>
      </c>
      <c r="AG1658">
        <v>6</v>
      </c>
      <c r="AH1658">
        <v>3</v>
      </c>
      <c r="AI1658">
        <v>4</v>
      </c>
    </row>
    <row r="1659" spans="1:35" x14ac:dyDescent="0.2">
      <c r="A1659" s="102">
        <v>2215</v>
      </c>
      <c r="B1659">
        <v>1803</v>
      </c>
      <c r="C1659" t="s">
        <v>1050</v>
      </c>
      <c r="D1659" t="s">
        <v>1049</v>
      </c>
      <c r="E1659">
        <v>865</v>
      </c>
      <c r="F1659">
        <v>875</v>
      </c>
      <c r="G1659">
        <v>700</v>
      </c>
      <c r="H1659" t="s">
        <v>1042</v>
      </c>
      <c r="I1659">
        <v>3046</v>
      </c>
      <c r="J1659" t="s">
        <v>550</v>
      </c>
      <c r="K1659" t="s">
        <v>1063</v>
      </c>
      <c r="L1659">
        <v>6090</v>
      </c>
      <c r="M1659">
        <v>6340</v>
      </c>
      <c r="N1659">
        <v>100</v>
      </c>
      <c r="O1659" t="s">
        <v>1039</v>
      </c>
      <c r="P1659">
        <v>0.92198814908622595</v>
      </c>
      <c r="Q1659">
        <v>0.91252517139150602</v>
      </c>
      <c r="R1659">
        <v>0.45047137078253302</v>
      </c>
      <c r="S1659">
        <v>4.8039768563858498E-2</v>
      </c>
      <c r="T1659">
        <v>-0.97771714672919496</v>
      </c>
      <c r="U1659">
        <v>0.97771714672919496</v>
      </c>
      <c r="V1659">
        <v>0.38772479858268799</v>
      </c>
      <c r="W1659">
        <v>-4.97</v>
      </c>
      <c r="X1659">
        <v>3.39</v>
      </c>
      <c r="Y1659">
        <v>247686</v>
      </c>
      <c r="Z1659">
        <v>11795</v>
      </c>
      <c r="AA1659">
        <v>0.7</v>
      </c>
      <c r="AB1659">
        <v>21</v>
      </c>
      <c r="AC1659">
        <v>13</v>
      </c>
      <c r="AD1659">
        <v>8</v>
      </c>
      <c r="AE1659">
        <v>61.9</v>
      </c>
      <c r="AF1659">
        <v>11</v>
      </c>
      <c r="AG1659">
        <v>9</v>
      </c>
      <c r="AH1659">
        <v>5</v>
      </c>
      <c r="AI1659">
        <v>7</v>
      </c>
    </row>
    <row r="1660" spans="1:35" x14ac:dyDescent="0.2">
      <c r="A1660" s="102">
        <v>5550</v>
      </c>
      <c r="B1660">
        <v>4061</v>
      </c>
      <c r="C1660" t="s">
        <v>1224</v>
      </c>
      <c r="D1660" t="s">
        <v>1062</v>
      </c>
      <c r="E1660">
        <v>2685</v>
      </c>
      <c r="F1660">
        <v>2677</v>
      </c>
      <c r="G1660">
        <v>400</v>
      </c>
      <c r="H1660" t="s">
        <v>1039</v>
      </c>
      <c r="I1660">
        <v>8276</v>
      </c>
      <c r="J1660" t="s">
        <v>732</v>
      </c>
      <c r="K1660" t="s">
        <v>1063</v>
      </c>
      <c r="L1660">
        <v>1831</v>
      </c>
      <c r="M1660">
        <v>1824</v>
      </c>
      <c r="N1660">
        <v>600</v>
      </c>
      <c r="O1660" t="s">
        <v>1042</v>
      </c>
      <c r="P1660">
        <v>0.58437901202826104</v>
      </c>
      <c r="Q1660">
        <v>0.80183505375068198</v>
      </c>
      <c r="R1660">
        <v>0.24456357614501101</v>
      </c>
      <c r="S1660">
        <v>2.3869677452288199E-2</v>
      </c>
      <c r="T1660">
        <v>1.6790299729758E-3</v>
      </c>
      <c r="U1660">
        <v>1.6790299729758E-3</v>
      </c>
      <c r="V1660">
        <v>0.12169142095162599</v>
      </c>
      <c r="W1660">
        <v>0.01</v>
      </c>
      <c r="X1660">
        <v>2.2000000000000002</v>
      </c>
      <c r="Y1660">
        <v>247639</v>
      </c>
      <c r="Z1660">
        <v>12382</v>
      </c>
      <c r="AA1660">
        <v>0.72</v>
      </c>
      <c r="AB1660">
        <v>20</v>
      </c>
      <c r="AC1660">
        <v>11</v>
      </c>
      <c r="AD1660">
        <v>9</v>
      </c>
      <c r="AE1660">
        <v>55</v>
      </c>
      <c r="AF1660">
        <v>11</v>
      </c>
      <c r="AG1660">
        <v>7</v>
      </c>
      <c r="AH1660">
        <v>6</v>
      </c>
      <c r="AI1660">
        <v>7</v>
      </c>
    </row>
    <row r="1661" spans="1:35" x14ac:dyDescent="0.2">
      <c r="A1661" s="102">
        <v>3955</v>
      </c>
      <c r="B1661">
        <v>1941</v>
      </c>
      <c r="C1661" t="s">
        <v>1339</v>
      </c>
      <c r="D1661" t="s">
        <v>1049</v>
      </c>
      <c r="E1661">
        <v>2200</v>
      </c>
      <c r="F1661">
        <v>2220</v>
      </c>
      <c r="G1661">
        <v>400</v>
      </c>
      <c r="H1661" t="s">
        <v>1039</v>
      </c>
      <c r="I1661">
        <v>4182</v>
      </c>
      <c r="J1661" t="s">
        <v>44</v>
      </c>
      <c r="K1661" t="s">
        <v>1062</v>
      </c>
      <c r="L1661">
        <v>1328</v>
      </c>
      <c r="M1661">
        <v>1350</v>
      </c>
      <c r="N1661">
        <v>700</v>
      </c>
      <c r="O1661" t="s">
        <v>1042</v>
      </c>
      <c r="P1661">
        <v>0.87326037367119802</v>
      </c>
      <c r="Q1661">
        <v>0.86655638585386796</v>
      </c>
      <c r="R1661">
        <v>0.10247499234445299</v>
      </c>
      <c r="S1661">
        <v>5.7725046896028698E-2</v>
      </c>
      <c r="T1661">
        <v>0.32025424427829002</v>
      </c>
      <c r="U1661">
        <v>0.32025424427829002</v>
      </c>
      <c r="V1661">
        <v>0.33241574956194198</v>
      </c>
      <c r="W1661">
        <v>3.5</v>
      </c>
      <c r="X1661">
        <v>6.42</v>
      </c>
      <c r="Y1661">
        <v>247586</v>
      </c>
      <c r="Z1661">
        <v>10765</v>
      </c>
      <c r="AA1661">
        <v>0.51</v>
      </c>
      <c r="AB1661">
        <v>23</v>
      </c>
      <c r="AC1661">
        <v>14</v>
      </c>
      <c r="AD1661">
        <v>9</v>
      </c>
      <c r="AE1661">
        <v>60.87</v>
      </c>
      <c r="AF1661">
        <v>10</v>
      </c>
      <c r="AG1661">
        <v>10</v>
      </c>
      <c r="AH1661">
        <v>7</v>
      </c>
      <c r="AI1661">
        <v>6</v>
      </c>
    </row>
    <row r="1662" spans="1:35" x14ac:dyDescent="0.2">
      <c r="A1662" s="102">
        <v>4814</v>
      </c>
      <c r="B1662">
        <v>2587</v>
      </c>
      <c r="C1662" t="s">
        <v>1438</v>
      </c>
      <c r="D1662" t="s">
        <v>1065</v>
      </c>
      <c r="E1662">
        <v>4135</v>
      </c>
      <c r="F1662">
        <v>4285</v>
      </c>
      <c r="G1662">
        <v>200</v>
      </c>
      <c r="H1662" t="s">
        <v>1042</v>
      </c>
      <c r="I1662">
        <v>8179</v>
      </c>
      <c r="J1662" t="s">
        <v>722</v>
      </c>
      <c r="K1662" t="s">
        <v>1063</v>
      </c>
      <c r="L1662">
        <v>1853</v>
      </c>
      <c r="M1662">
        <v>1947</v>
      </c>
      <c r="N1662">
        <v>400</v>
      </c>
      <c r="O1662" t="s">
        <v>1039</v>
      </c>
      <c r="P1662">
        <v>0.83476772873874205</v>
      </c>
      <c r="Q1662">
        <v>0.83629983681481801</v>
      </c>
      <c r="R1662">
        <v>0.150688136495672</v>
      </c>
      <c r="S1662">
        <v>2.06979142010594E-2</v>
      </c>
      <c r="T1662">
        <v>-0.12652997424516699</v>
      </c>
      <c r="U1662">
        <v>0.12652997424516699</v>
      </c>
      <c r="V1662">
        <v>0.12623426001599</v>
      </c>
      <c r="W1662">
        <v>-1.33</v>
      </c>
      <c r="X1662">
        <v>9.1199999999999992</v>
      </c>
      <c r="Y1662">
        <v>247575</v>
      </c>
      <c r="Z1662">
        <v>13754</v>
      </c>
      <c r="AA1662">
        <v>0.62</v>
      </c>
      <c r="AB1662">
        <v>18</v>
      </c>
      <c r="AC1662">
        <v>10</v>
      </c>
      <c r="AD1662">
        <v>8</v>
      </c>
      <c r="AE1662">
        <v>55.56</v>
      </c>
      <c r="AF1662">
        <v>11</v>
      </c>
      <c r="AG1662">
        <v>6</v>
      </c>
      <c r="AH1662">
        <v>5</v>
      </c>
      <c r="AI1662">
        <v>7</v>
      </c>
    </row>
    <row r="1663" spans="1:35" x14ac:dyDescent="0.2">
      <c r="A1663" s="102">
        <v>2690</v>
      </c>
      <c r="B1663">
        <v>4204</v>
      </c>
      <c r="C1663" t="s">
        <v>226</v>
      </c>
      <c r="D1663" t="s">
        <v>1062</v>
      </c>
      <c r="E1663">
        <v>1408</v>
      </c>
      <c r="F1663">
        <v>1438</v>
      </c>
      <c r="G1663">
        <v>700</v>
      </c>
      <c r="H1663" t="s">
        <v>1042</v>
      </c>
      <c r="I1663">
        <v>8919</v>
      </c>
      <c r="J1663" t="s">
        <v>1363</v>
      </c>
      <c r="K1663" t="s">
        <v>1059</v>
      </c>
      <c r="L1663">
        <v>2032</v>
      </c>
      <c r="M1663">
        <v>2126</v>
      </c>
      <c r="N1663">
        <v>500</v>
      </c>
      <c r="O1663" t="s">
        <v>1039</v>
      </c>
      <c r="P1663">
        <v>0.78278836567836396</v>
      </c>
      <c r="Q1663">
        <v>0.90151383479849001</v>
      </c>
      <c r="R1663">
        <v>0.30575638226069901</v>
      </c>
      <c r="S1663">
        <v>3.1573538434986601E-3</v>
      </c>
      <c r="T1663">
        <v>-2.5299230176609599</v>
      </c>
      <c r="U1663">
        <v>2.5299230176609599</v>
      </c>
      <c r="V1663">
        <v>2.6441461213729101</v>
      </c>
      <c r="W1663">
        <v>-21.54</v>
      </c>
      <c r="X1663">
        <v>5.31</v>
      </c>
      <c r="Y1663">
        <v>247339</v>
      </c>
      <c r="Z1663">
        <v>14549</v>
      </c>
      <c r="AA1663">
        <v>0.66</v>
      </c>
      <c r="AB1663">
        <v>17</v>
      </c>
      <c r="AC1663">
        <v>11</v>
      </c>
      <c r="AD1663">
        <v>6</v>
      </c>
      <c r="AE1663">
        <v>64.709999999999994</v>
      </c>
      <c r="AF1663">
        <v>9</v>
      </c>
      <c r="AG1663">
        <v>11</v>
      </c>
      <c r="AH1663">
        <v>5</v>
      </c>
      <c r="AI1663">
        <v>1</v>
      </c>
    </row>
    <row r="1664" spans="1:35" x14ac:dyDescent="0.2">
      <c r="A1664" s="102">
        <v>1041</v>
      </c>
      <c r="B1664">
        <v>8304</v>
      </c>
      <c r="C1664" t="s">
        <v>1301</v>
      </c>
      <c r="D1664" t="s">
        <v>1083</v>
      </c>
      <c r="E1664">
        <v>1925</v>
      </c>
      <c r="F1664">
        <v>1952</v>
      </c>
      <c r="G1664">
        <v>500</v>
      </c>
      <c r="H1664" t="s">
        <v>1042</v>
      </c>
      <c r="I1664">
        <v>8801</v>
      </c>
      <c r="J1664" t="s">
        <v>1772</v>
      </c>
      <c r="K1664" t="s">
        <v>1059</v>
      </c>
      <c r="L1664">
        <v>1913</v>
      </c>
      <c r="M1664">
        <v>1996.5</v>
      </c>
      <c r="N1664">
        <v>500</v>
      </c>
      <c r="O1664" t="s">
        <v>1039</v>
      </c>
      <c r="P1664">
        <v>0.95388325962720799</v>
      </c>
      <c r="Q1664">
        <v>0.93788234990534203</v>
      </c>
      <c r="R1664">
        <v>0.39424402975372003</v>
      </c>
      <c r="S1664">
        <v>6.43216316968426E-3</v>
      </c>
      <c r="T1664">
        <v>-1.2538387216497799</v>
      </c>
      <c r="U1664">
        <v>1.2538387216497799</v>
      </c>
      <c r="V1664">
        <v>0.95562730816831198</v>
      </c>
      <c r="W1664">
        <v>-8.61</v>
      </c>
      <c r="X1664">
        <v>2.23</v>
      </c>
      <c r="Y1664">
        <v>247279</v>
      </c>
      <c r="Z1664">
        <v>15455</v>
      </c>
      <c r="AA1664">
        <v>0.78</v>
      </c>
      <c r="AB1664">
        <v>16</v>
      </c>
      <c r="AC1664">
        <v>11</v>
      </c>
      <c r="AD1664">
        <v>5</v>
      </c>
      <c r="AE1664">
        <v>68.75</v>
      </c>
      <c r="AF1664">
        <v>13</v>
      </c>
      <c r="AG1664">
        <v>6</v>
      </c>
      <c r="AH1664">
        <v>4</v>
      </c>
      <c r="AI1664">
        <v>6</v>
      </c>
    </row>
    <row r="1665" spans="1:35" x14ac:dyDescent="0.2">
      <c r="A1665" s="102">
        <v>974</v>
      </c>
      <c r="B1665">
        <v>2157</v>
      </c>
      <c r="C1665" t="s">
        <v>1790</v>
      </c>
      <c r="D1665" t="s">
        <v>1052</v>
      </c>
      <c r="E1665">
        <v>486</v>
      </c>
      <c r="F1665">
        <v>505</v>
      </c>
      <c r="G1665">
        <v>2000</v>
      </c>
      <c r="H1665" t="s">
        <v>1039</v>
      </c>
      <c r="I1665">
        <v>5929</v>
      </c>
      <c r="J1665" t="s">
        <v>1395</v>
      </c>
      <c r="K1665" t="s">
        <v>1189</v>
      </c>
      <c r="L1665">
        <v>844</v>
      </c>
      <c r="M1665">
        <v>860</v>
      </c>
      <c r="N1665">
        <v>1200</v>
      </c>
      <c r="O1665" t="s">
        <v>1042</v>
      </c>
      <c r="P1665">
        <v>0.93479217247410995</v>
      </c>
      <c r="Q1665">
        <v>0.93921544147653502</v>
      </c>
      <c r="R1665">
        <v>0.10416214820776</v>
      </c>
      <c r="S1665">
        <v>1.51821885847617E-2</v>
      </c>
      <c r="T1665">
        <v>0.27393952407529198</v>
      </c>
      <c r="U1665">
        <v>0.27393952407529198</v>
      </c>
      <c r="V1665">
        <v>2.3203845192155001E-2</v>
      </c>
      <c r="W1665">
        <v>4.4400000000000004</v>
      </c>
      <c r="X1665">
        <v>2.13</v>
      </c>
      <c r="Y1665">
        <v>247243</v>
      </c>
      <c r="Z1665">
        <v>8241</v>
      </c>
      <c r="AA1665">
        <v>0.39</v>
      </c>
      <c r="AB1665">
        <v>30</v>
      </c>
      <c r="AC1665">
        <v>17</v>
      </c>
      <c r="AD1665">
        <v>13</v>
      </c>
      <c r="AE1665">
        <v>56.67</v>
      </c>
      <c r="AF1665">
        <v>9</v>
      </c>
      <c r="AG1665">
        <v>17</v>
      </c>
      <c r="AH1665">
        <v>11</v>
      </c>
      <c r="AI1665">
        <v>2</v>
      </c>
    </row>
    <row r="1666" spans="1:35" x14ac:dyDescent="0.2">
      <c r="A1666" s="102">
        <v>5188</v>
      </c>
      <c r="B1666">
        <v>8056</v>
      </c>
      <c r="C1666" t="s">
        <v>4150</v>
      </c>
      <c r="D1666" t="s">
        <v>1041</v>
      </c>
      <c r="E1666">
        <v>3175</v>
      </c>
      <c r="F1666">
        <v>3165</v>
      </c>
      <c r="G1666">
        <v>300</v>
      </c>
      <c r="H1666" t="s">
        <v>1039</v>
      </c>
      <c r="I1666">
        <v>9766</v>
      </c>
      <c r="J1666" t="s">
        <v>1762</v>
      </c>
      <c r="K1666" t="s">
        <v>1041</v>
      </c>
      <c r="L1666">
        <v>3410</v>
      </c>
      <c r="M1666">
        <v>3500</v>
      </c>
      <c r="N1666">
        <v>300</v>
      </c>
      <c r="O1666" t="s">
        <v>1042</v>
      </c>
      <c r="P1666">
        <v>0.96124956474386203</v>
      </c>
      <c r="Q1666">
        <v>0.81941786145857798</v>
      </c>
      <c r="R1666">
        <v>0.162114260771035</v>
      </c>
      <c r="S1666">
        <v>8.5991831895719295E-2</v>
      </c>
      <c r="T1666">
        <v>0.77093523275118303</v>
      </c>
      <c r="U1666">
        <v>0.77093523275118303</v>
      </c>
      <c r="V1666">
        <v>0.891887888791425</v>
      </c>
      <c r="W1666">
        <v>4.62</v>
      </c>
      <c r="X1666">
        <v>9.57</v>
      </c>
      <c r="Y1666">
        <v>247137</v>
      </c>
      <c r="Z1666">
        <v>15446</v>
      </c>
      <c r="AA1666">
        <v>0.7</v>
      </c>
      <c r="AB1666">
        <v>16</v>
      </c>
      <c r="AC1666">
        <v>8</v>
      </c>
      <c r="AD1666">
        <v>8</v>
      </c>
      <c r="AE1666">
        <v>50</v>
      </c>
      <c r="AF1666">
        <v>12</v>
      </c>
      <c r="AG1666">
        <v>7</v>
      </c>
      <c r="AH1666">
        <v>3</v>
      </c>
      <c r="AI1666">
        <v>6</v>
      </c>
    </row>
    <row r="1667" spans="1:35" x14ac:dyDescent="0.2">
      <c r="A1667" s="102">
        <v>482</v>
      </c>
      <c r="B1667">
        <v>5471</v>
      </c>
      <c r="C1667" t="s">
        <v>1209</v>
      </c>
      <c r="D1667" t="s">
        <v>1081</v>
      </c>
      <c r="E1667">
        <v>3585</v>
      </c>
      <c r="F1667">
        <v>3635</v>
      </c>
      <c r="G1667">
        <v>300</v>
      </c>
      <c r="H1667" t="s">
        <v>1039</v>
      </c>
      <c r="I1667">
        <v>6592</v>
      </c>
      <c r="J1667" t="s">
        <v>1216</v>
      </c>
      <c r="K1667" t="s">
        <v>1044</v>
      </c>
      <c r="L1667">
        <v>3305</v>
      </c>
      <c r="M1667">
        <v>3275</v>
      </c>
      <c r="N1667">
        <v>300</v>
      </c>
      <c r="O1667" t="s">
        <v>1042</v>
      </c>
      <c r="P1667">
        <v>0.91622753994680395</v>
      </c>
      <c r="Q1667">
        <v>0.95219528309570101</v>
      </c>
      <c r="R1667">
        <v>0.43399959211973999</v>
      </c>
      <c r="S1667">
        <v>7.8487705645194296E-4</v>
      </c>
      <c r="T1667">
        <v>1.0383937873979101</v>
      </c>
      <c r="U1667">
        <v>1.0383937873979101</v>
      </c>
      <c r="V1667">
        <v>0.419419538804985</v>
      </c>
      <c r="W1667">
        <v>4.47</v>
      </c>
      <c r="X1667">
        <v>9.9</v>
      </c>
      <c r="Y1667">
        <v>247083</v>
      </c>
      <c r="Z1667">
        <v>24708</v>
      </c>
      <c r="AA1667">
        <v>1.56</v>
      </c>
      <c r="AB1667">
        <v>10</v>
      </c>
      <c r="AC1667">
        <v>6</v>
      </c>
      <c r="AD1667">
        <v>4</v>
      </c>
      <c r="AE1667">
        <v>60</v>
      </c>
      <c r="AF1667">
        <v>12</v>
      </c>
      <c r="AG1667">
        <v>6</v>
      </c>
      <c r="AH1667">
        <v>1</v>
      </c>
      <c r="AI1667">
        <v>3</v>
      </c>
    </row>
    <row r="1668" spans="1:35" x14ac:dyDescent="0.2">
      <c r="A1668" s="102">
        <v>5165</v>
      </c>
      <c r="B1668">
        <v>2412</v>
      </c>
      <c r="C1668" t="s">
        <v>1675</v>
      </c>
      <c r="D1668" t="s">
        <v>1052</v>
      </c>
      <c r="E1668">
        <v>1958</v>
      </c>
      <c r="F1668">
        <v>2000</v>
      </c>
      <c r="G1668">
        <v>500</v>
      </c>
      <c r="H1668" t="s">
        <v>1039</v>
      </c>
      <c r="I1668">
        <v>4061</v>
      </c>
      <c r="J1668" t="s">
        <v>1224</v>
      </c>
      <c r="K1668" t="s">
        <v>1062</v>
      </c>
      <c r="L1668">
        <v>2685</v>
      </c>
      <c r="M1668">
        <v>2677</v>
      </c>
      <c r="N1668">
        <v>400</v>
      </c>
      <c r="O1668" t="s">
        <v>1042</v>
      </c>
      <c r="P1668">
        <v>0.75934364029821699</v>
      </c>
      <c r="Q1668">
        <v>0.82053392399464697</v>
      </c>
      <c r="R1668">
        <v>0.48615405299347703</v>
      </c>
      <c r="S1668">
        <v>3.3756662486035302E-2</v>
      </c>
      <c r="T1668">
        <v>1.41545967427397</v>
      </c>
      <c r="U1668">
        <v>1.41545967427397</v>
      </c>
      <c r="V1668">
        <v>1.2135715879734399</v>
      </c>
      <c r="W1668">
        <v>11.7</v>
      </c>
      <c r="X1668">
        <v>6.61</v>
      </c>
      <c r="Y1668">
        <v>247045</v>
      </c>
      <c r="Z1668">
        <v>10741</v>
      </c>
      <c r="AA1668">
        <v>0.59</v>
      </c>
      <c r="AB1668">
        <v>23</v>
      </c>
      <c r="AC1668">
        <v>13</v>
      </c>
      <c r="AD1668">
        <v>10</v>
      </c>
      <c r="AE1668">
        <v>56.52</v>
      </c>
      <c r="AF1668">
        <v>10</v>
      </c>
      <c r="AG1668">
        <v>13</v>
      </c>
      <c r="AH1668">
        <v>7</v>
      </c>
      <c r="AI1668">
        <v>3</v>
      </c>
    </row>
    <row r="1669" spans="1:35" x14ac:dyDescent="0.2">
      <c r="A1669" s="102">
        <v>1390</v>
      </c>
      <c r="B1669">
        <v>1812</v>
      </c>
      <c r="C1669" t="s">
        <v>1107</v>
      </c>
      <c r="D1669" t="s">
        <v>1049</v>
      </c>
      <c r="E1669">
        <v>1150</v>
      </c>
      <c r="F1669">
        <v>1167</v>
      </c>
      <c r="G1669">
        <v>800</v>
      </c>
      <c r="H1669" t="s">
        <v>1039</v>
      </c>
      <c r="I1669">
        <v>7976</v>
      </c>
      <c r="J1669" t="s">
        <v>1078</v>
      </c>
      <c r="K1669" t="s">
        <v>1061</v>
      </c>
      <c r="L1669">
        <v>1370</v>
      </c>
      <c r="M1669">
        <v>1413</v>
      </c>
      <c r="N1669">
        <v>700</v>
      </c>
      <c r="O1669" t="s">
        <v>1042</v>
      </c>
      <c r="P1669">
        <v>0.94775532682583596</v>
      </c>
      <c r="Q1669">
        <v>0.93058190240431504</v>
      </c>
      <c r="R1669">
        <v>2.3216370029475901E-2</v>
      </c>
      <c r="S1669">
        <v>5.43723136185515E-2</v>
      </c>
      <c r="T1669">
        <v>8.6655587278844801E-2</v>
      </c>
      <c r="U1669">
        <v>8.6655587278844801E-2</v>
      </c>
      <c r="V1669">
        <v>0.46839046198968498</v>
      </c>
      <c r="W1669">
        <v>0.37</v>
      </c>
      <c r="X1669">
        <v>5.61</v>
      </c>
      <c r="Y1669">
        <v>246855</v>
      </c>
      <c r="Z1669">
        <v>13714</v>
      </c>
      <c r="AA1669">
        <v>0.57999999999999996</v>
      </c>
      <c r="AB1669">
        <v>18</v>
      </c>
      <c r="AC1669">
        <v>10</v>
      </c>
      <c r="AD1669">
        <v>8</v>
      </c>
      <c r="AE1669">
        <v>55.56</v>
      </c>
      <c r="AF1669">
        <v>13</v>
      </c>
      <c r="AG1669">
        <v>8</v>
      </c>
      <c r="AH1669">
        <v>3</v>
      </c>
      <c r="AI1669">
        <v>7</v>
      </c>
    </row>
    <row r="1670" spans="1:35" x14ac:dyDescent="0.2">
      <c r="A1670" s="102">
        <v>168</v>
      </c>
      <c r="B1670">
        <v>3099</v>
      </c>
      <c r="C1670" t="s">
        <v>33</v>
      </c>
      <c r="D1670" t="s">
        <v>1063</v>
      </c>
      <c r="E1670">
        <v>651</v>
      </c>
      <c r="F1670">
        <v>690</v>
      </c>
      <c r="G1670">
        <v>1500</v>
      </c>
      <c r="H1670" t="s">
        <v>1039</v>
      </c>
      <c r="I1670">
        <v>9072</v>
      </c>
      <c r="J1670" t="s">
        <v>1124</v>
      </c>
      <c r="K1670" t="s">
        <v>1125</v>
      </c>
      <c r="L1670">
        <v>2071</v>
      </c>
      <c r="M1670">
        <v>2126</v>
      </c>
      <c r="N1670">
        <v>500</v>
      </c>
      <c r="O1670" t="s">
        <v>1042</v>
      </c>
      <c r="P1670">
        <v>0.89506494022022998</v>
      </c>
      <c r="Q1670">
        <v>0.96415899819064899</v>
      </c>
      <c r="R1670">
        <v>0.414105563037658</v>
      </c>
      <c r="S1670">
        <v>9.4149171736844896E-4</v>
      </c>
      <c r="T1670">
        <v>9.4538655035688202E-2</v>
      </c>
      <c r="U1670">
        <v>9.4538655035688202E-2</v>
      </c>
      <c r="V1670">
        <v>0.63648427415155395</v>
      </c>
      <c r="W1670">
        <v>0.59</v>
      </c>
      <c r="X1670">
        <v>2.63</v>
      </c>
      <c r="Y1670">
        <v>246792</v>
      </c>
      <c r="Z1670">
        <v>15424</v>
      </c>
      <c r="AA1670">
        <v>0.82</v>
      </c>
      <c r="AB1670">
        <v>16</v>
      </c>
      <c r="AC1670">
        <v>11</v>
      </c>
      <c r="AD1670">
        <v>5</v>
      </c>
      <c r="AE1670">
        <v>68.75</v>
      </c>
      <c r="AF1670">
        <v>13</v>
      </c>
      <c r="AG1670">
        <v>7</v>
      </c>
      <c r="AH1670">
        <v>3</v>
      </c>
      <c r="AI1670">
        <v>6</v>
      </c>
    </row>
    <row r="1671" spans="1:35" x14ac:dyDescent="0.2">
      <c r="A1671" s="102">
        <v>2300</v>
      </c>
      <c r="B1671">
        <v>2503</v>
      </c>
      <c r="C1671" t="s">
        <v>1572</v>
      </c>
      <c r="D1671" t="s">
        <v>1065</v>
      </c>
      <c r="E1671">
        <v>2080</v>
      </c>
      <c r="F1671">
        <v>2077.5</v>
      </c>
      <c r="G1671">
        <v>500</v>
      </c>
      <c r="H1671" t="s">
        <v>1042</v>
      </c>
      <c r="I1671">
        <v>5463</v>
      </c>
      <c r="J1671" t="s">
        <v>63</v>
      </c>
      <c r="K1671" t="s">
        <v>1081</v>
      </c>
      <c r="L1671">
        <v>2455</v>
      </c>
      <c r="M1671">
        <v>2525</v>
      </c>
      <c r="N1671">
        <v>400</v>
      </c>
      <c r="O1671" t="s">
        <v>1039</v>
      </c>
      <c r="P1671">
        <v>0.83650987814622801</v>
      </c>
      <c r="Q1671">
        <v>0.91055449993219095</v>
      </c>
      <c r="R1671">
        <v>0.150982861228</v>
      </c>
      <c r="S1671" s="15">
        <v>1.11851041280172E-5</v>
      </c>
      <c r="T1671">
        <v>-0.30822647435259298</v>
      </c>
      <c r="U1671">
        <v>0.30822647435259298</v>
      </c>
      <c r="V1671">
        <v>0.29704666206310898</v>
      </c>
      <c r="W1671">
        <v>-1.49</v>
      </c>
      <c r="X1671">
        <v>2.85</v>
      </c>
      <c r="Y1671">
        <v>246716</v>
      </c>
      <c r="Z1671">
        <v>20560</v>
      </c>
      <c r="AA1671">
        <v>1.1200000000000001</v>
      </c>
      <c r="AB1671">
        <v>12</v>
      </c>
      <c r="AC1671">
        <v>9</v>
      </c>
      <c r="AD1671">
        <v>3</v>
      </c>
      <c r="AE1671">
        <v>75</v>
      </c>
      <c r="AF1671">
        <v>12</v>
      </c>
      <c r="AG1671">
        <v>7</v>
      </c>
      <c r="AH1671">
        <v>2</v>
      </c>
      <c r="AI1671">
        <v>3</v>
      </c>
    </row>
    <row r="1672" spans="1:35" x14ac:dyDescent="0.2">
      <c r="A1672" s="102">
        <v>2960</v>
      </c>
      <c r="B1672">
        <v>1942</v>
      </c>
      <c r="C1672" t="s">
        <v>1374</v>
      </c>
      <c r="D1672" t="s">
        <v>1049</v>
      </c>
      <c r="E1672">
        <v>916</v>
      </c>
      <c r="F1672">
        <v>924</v>
      </c>
      <c r="G1672">
        <v>1000</v>
      </c>
      <c r="H1672" t="s">
        <v>1039</v>
      </c>
      <c r="I1672">
        <v>6460</v>
      </c>
      <c r="J1672" t="s">
        <v>1263</v>
      </c>
      <c r="K1672" t="s">
        <v>1051</v>
      </c>
      <c r="L1672">
        <v>1336</v>
      </c>
      <c r="M1672">
        <v>1381</v>
      </c>
      <c r="N1672">
        <v>700</v>
      </c>
      <c r="O1672" t="s">
        <v>1042</v>
      </c>
      <c r="P1672">
        <v>0.93285273885164399</v>
      </c>
      <c r="Q1672">
        <v>0.89442367506660603</v>
      </c>
      <c r="R1672">
        <v>0.10642426612542701</v>
      </c>
      <c r="S1672">
        <v>2.55938585799712E-2</v>
      </c>
      <c r="T1672">
        <v>0.71048395177584001</v>
      </c>
      <c r="U1672">
        <v>0.71048395177584001</v>
      </c>
      <c r="V1672">
        <v>1.2488601325561099</v>
      </c>
      <c r="W1672">
        <v>2.5499999999999998</v>
      </c>
      <c r="X1672">
        <v>4.42</v>
      </c>
      <c r="Y1672">
        <v>246615</v>
      </c>
      <c r="Z1672">
        <v>15413</v>
      </c>
      <c r="AA1672">
        <v>0.75</v>
      </c>
      <c r="AB1672">
        <v>16</v>
      </c>
      <c r="AC1672">
        <v>9</v>
      </c>
      <c r="AD1672">
        <v>7</v>
      </c>
      <c r="AE1672">
        <v>56.25</v>
      </c>
      <c r="AF1672">
        <v>12</v>
      </c>
      <c r="AG1672">
        <v>5</v>
      </c>
      <c r="AH1672">
        <v>2</v>
      </c>
      <c r="AI1672">
        <v>9</v>
      </c>
    </row>
    <row r="1673" spans="1:35" x14ac:dyDescent="0.2">
      <c r="A1673" s="102">
        <v>104</v>
      </c>
      <c r="B1673">
        <v>3116</v>
      </c>
      <c r="C1673" t="s">
        <v>1179</v>
      </c>
      <c r="D1673" t="s">
        <v>1055</v>
      </c>
      <c r="E1673">
        <v>1350</v>
      </c>
      <c r="F1673">
        <v>1380</v>
      </c>
      <c r="G1673">
        <v>800</v>
      </c>
      <c r="H1673" t="s">
        <v>1042</v>
      </c>
      <c r="I1673">
        <v>7282</v>
      </c>
      <c r="J1673" t="s">
        <v>1236</v>
      </c>
      <c r="K1673" t="s">
        <v>1055</v>
      </c>
      <c r="L1673">
        <v>2049</v>
      </c>
      <c r="M1673">
        <v>2116</v>
      </c>
      <c r="N1673">
        <v>500</v>
      </c>
      <c r="O1673" t="s">
        <v>1039</v>
      </c>
      <c r="P1673">
        <v>0.98625517836479104</v>
      </c>
      <c r="Q1673">
        <v>0.96813143011988001</v>
      </c>
      <c r="R1673">
        <v>0.192868266201071</v>
      </c>
      <c r="S1673">
        <v>7.6316695430263704E-2</v>
      </c>
      <c r="T1673">
        <v>-0.58527870062674703</v>
      </c>
      <c r="U1673">
        <v>0.58527870062674703</v>
      </c>
      <c r="V1673">
        <v>0.38626756006340401</v>
      </c>
      <c r="W1673">
        <v>-1.98</v>
      </c>
      <c r="X1673">
        <v>4.3499999999999996</v>
      </c>
      <c r="Y1673">
        <v>246535</v>
      </c>
      <c r="Z1673">
        <v>17610</v>
      </c>
      <c r="AA1673">
        <v>0.87</v>
      </c>
      <c r="AB1673">
        <v>14</v>
      </c>
      <c r="AC1673">
        <v>12</v>
      </c>
      <c r="AD1673">
        <v>2</v>
      </c>
      <c r="AE1673">
        <v>85.71</v>
      </c>
      <c r="AF1673">
        <v>14</v>
      </c>
      <c r="AG1673">
        <v>3</v>
      </c>
      <c r="AH1673">
        <v>1</v>
      </c>
      <c r="AI1673">
        <v>10</v>
      </c>
    </row>
    <row r="1674" spans="1:35" x14ac:dyDescent="0.2">
      <c r="A1674" s="102">
        <v>3294</v>
      </c>
      <c r="B1674">
        <v>6592</v>
      </c>
      <c r="C1674" t="s">
        <v>1216</v>
      </c>
      <c r="D1674" t="s">
        <v>1044</v>
      </c>
      <c r="E1674">
        <v>3305</v>
      </c>
      <c r="F1674">
        <v>3275</v>
      </c>
      <c r="G1674">
        <v>300</v>
      </c>
      <c r="H1674" t="s">
        <v>1039</v>
      </c>
      <c r="I1674">
        <v>8766</v>
      </c>
      <c r="J1674" t="s">
        <v>1164</v>
      </c>
      <c r="K1674" t="s">
        <v>1171</v>
      </c>
      <c r="L1674">
        <v>4520</v>
      </c>
      <c r="M1674">
        <v>4507</v>
      </c>
      <c r="N1674">
        <v>200</v>
      </c>
      <c r="O1674" t="s">
        <v>1042</v>
      </c>
      <c r="P1674">
        <v>0.93023011221485397</v>
      </c>
      <c r="Q1674">
        <v>0.88542096564140105</v>
      </c>
      <c r="R1674">
        <v>0.11186567486087599</v>
      </c>
      <c r="S1674">
        <v>4.10794329944685E-2</v>
      </c>
      <c r="T1674">
        <v>2.4068045604375898</v>
      </c>
      <c r="U1674">
        <v>2.4068045604375898</v>
      </c>
      <c r="V1674">
        <v>2.9296367446878202</v>
      </c>
      <c r="W1674">
        <v>9.1999999999999993</v>
      </c>
      <c r="X1674">
        <v>9</v>
      </c>
      <c r="Y1674">
        <v>246455</v>
      </c>
      <c r="Z1674">
        <v>24646</v>
      </c>
      <c r="AA1674">
        <v>1.1499999999999999</v>
      </c>
      <c r="AB1674">
        <v>10</v>
      </c>
      <c r="AC1674">
        <v>6</v>
      </c>
      <c r="AD1674">
        <v>4</v>
      </c>
      <c r="AE1674">
        <v>60</v>
      </c>
      <c r="AF1674">
        <v>9</v>
      </c>
      <c r="AG1674">
        <v>6</v>
      </c>
      <c r="AH1674">
        <v>1</v>
      </c>
      <c r="AI1674">
        <v>3</v>
      </c>
    </row>
    <row r="1675" spans="1:35" x14ac:dyDescent="0.2">
      <c r="A1675" s="102">
        <v>2777</v>
      </c>
      <c r="B1675">
        <v>1941</v>
      </c>
      <c r="C1675" t="s">
        <v>1339</v>
      </c>
      <c r="D1675" t="s">
        <v>1049</v>
      </c>
      <c r="E1675">
        <v>2200</v>
      </c>
      <c r="F1675">
        <v>2220</v>
      </c>
      <c r="G1675">
        <v>400</v>
      </c>
      <c r="H1675" t="s">
        <v>1039</v>
      </c>
      <c r="I1675">
        <v>5333</v>
      </c>
      <c r="J1675" t="s">
        <v>233</v>
      </c>
      <c r="K1675" t="s">
        <v>1038</v>
      </c>
      <c r="L1675">
        <v>1404</v>
      </c>
      <c r="M1675">
        <v>1430</v>
      </c>
      <c r="N1675">
        <v>600</v>
      </c>
      <c r="O1675" t="s">
        <v>1042</v>
      </c>
      <c r="P1675">
        <v>0.89036834385504304</v>
      </c>
      <c r="Q1675">
        <v>0.89946523185565996</v>
      </c>
      <c r="R1675">
        <v>4.85950586522148E-2</v>
      </c>
      <c r="S1675">
        <v>2.0823605130556401E-2</v>
      </c>
      <c r="T1675">
        <v>0.53439684617525596</v>
      </c>
      <c r="U1675">
        <v>0.53439684617525596</v>
      </c>
      <c r="V1675">
        <v>0.80141652929851503</v>
      </c>
      <c r="W1675">
        <v>5.21</v>
      </c>
      <c r="X1675">
        <v>3.38</v>
      </c>
      <c r="Y1675">
        <v>246424</v>
      </c>
      <c r="Z1675">
        <v>12970</v>
      </c>
      <c r="AA1675">
        <v>0.71</v>
      </c>
      <c r="AB1675">
        <v>19</v>
      </c>
      <c r="AC1675">
        <v>13</v>
      </c>
      <c r="AD1675">
        <v>6</v>
      </c>
      <c r="AE1675">
        <v>68.42</v>
      </c>
      <c r="AF1675">
        <v>12</v>
      </c>
      <c r="AG1675">
        <v>8</v>
      </c>
      <c r="AH1675">
        <v>3</v>
      </c>
      <c r="AI1675">
        <v>8</v>
      </c>
    </row>
    <row r="1676" spans="1:35" x14ac:dyDescent="0.2">
      <c r="A1676" s="102">
        <v>1716</v>
      </c>
      <c r="B1676">
        <v>1333</v>
      </c>
      <c r="C1676" t="s">
        <v>1122</v>
      </c>
      <c r="D1676" t="s">
        <v>1123</v>
      </c>
      <c r="E1676">
        <v>2278</v>
      </c>
      <c r="F1676">
        <v>2317</v>
      </c>
      <c r="G1676">
        <v>300</v>
      </c>
      <c r="H1676" t="s">
        <v>1042</v>
      </c>
      <c r="I1676">
        <v>4581</v>
      </c>
      <c r="J1676" t="s">
        <v>1383</v>
      </c>
      <c r="K1676" t="s">
        <v>1060</v>
      </c>
      <c r="L1676">
        <v>6720</v>
      </c>
      <c r="M1676">
        <v>6820</v>
      </c>
      <c r="N1676">
        <v>100</v>
      </c>
      <c r="O1676" t="s">
        <v>1039</v>
      </c>
      <c r="P1676">
        <v>0.92761904284734698</v>
      </c>
      <c r="Q1676">
        <v>0.92358551191372396</v>
      </c>
      <c r="R1676">
        <v>2.8908291359904401E-2</v>
      </c>
      <c r="S1676">
        <v>5.1189384238878199E-2</v>
      </c>
      <c r="T1676">
        <v>-0.110770567452616</v>
      </c>
      <c r="U1676">
        <v>0.110770567452616</v>
      </c>
      <c r="V1676">
        <v>0.55104920355069098</v>
      </c>
      <c r="W1676">
        <v>-0.36</v>
      </c>
      <c r="X1676">
        <v>1.92</v>
      </c>
      <c r="Y1676">
        <v>246379</v>
      </c>
      <c r="Z1676">
        <v>30797</v>
      </c>
      <c r="AA1676">
        <v>1.93</v>
      </c>
      <c r="AB1676">
        <v>8</v>
      </c>
      <c r="AC1676">
        <v>6</v>
      </c>
      <c r="AD1676">
        <v>2</v>
      </c>
      <c r="AE1676">
        <v>75</v>
      </c>
      <c r="AF1676">
        <v>11</v>
      </c>
      <c r="AG1676">
        <v>5</v>
      </c>
      <c r="AH1676">
        <v>1</v>
      </c>
      <c r="AI1676">
        <v>2</v>
      </c>
    </row>
    <row r="1677" spans="1:35" x14ac:dyDescent="0.2">
      <c r="A1677" s="102">
        <v>2338</v>
      </c>
      <c r="B1677">
        <v>1959</v>
      </c>
      <c r="C1677" t="s">
        <v>1759</v>
      </c>
      <c r="D1677" t="s">
        <v>1049</v>
      </c>
      <c r="E1677">
        <v>3005</v>
      </c>
      <c r="F1677">
        <v>3035</v>
      </c>
      <c r="G1677">
        <v>300</v>
      </c>
      <c r="H1677" t="s">
        <v>1039</v>
      </c>
      <c r="I1677">
        <v>6183</v>
      </c>
      <c r="J1677" t="s">
        <v>1217</v>
      </c>
      <c r="K1677" t="s">
        <v>1052</v>
      </c>
      <c r="L1677">
        <v>1265</v>
      </c>
      <c r="M1677">
        <v>1272</v>
      </c>
      <c r="N1677">
        <v>700</v>
      </c>
      <c r="O1677" t="s">
        <v>1042</v>
      </c>
      <c r="P1677">
        <v>0.85441152873658399</v>
      </c>
      <c r="Q1677">
        <v>0.90953684072810403</v>
      </c>
      <c r="R1677">
        <v>0.141212167554364</v>
      </c>
      <c r="S1677">
        <v>9.9935965085726098E-3</v>
      </c>
      <c r="T1677">
        <v>0.30116660171442999</v>
      </c>
      <c r="U1677">
        <v>0.30116660171442999</v>
      </c>
      <c r="V1677">
        <v>0.268408199651684</v>
      </c>
      <c r="W1677">
        <v>3.03</v>
      </c>
      <c r="X1677">
        <v>2.21</v>
      </c>
      <c r="Y1677">
        <v>246316</v>
      </c>
      <c r="Z1677">
        <v>13684</v>
      </c>
      <c r="AA1677">
        <v>0.63</v>
      </c>
      <c r="AB1677">
        <v>18</v>
      </c>
      <c r="AC1677">
        <v>10</v>
      </c>
      <c r="AD1677">
        <v>8</v>
      </c>
      <c r="AE1677">
        <v>55.56</v>
      </c>
      <c r="AF1677">
        <v>12</v>
      </c>
      <c r="AG1677">
        <v>6</v>
      </c>
      <c r="AH1677">
        <v>5</v>
      </c>
      <c r="AI1677">
        <v>7</v>
      </c>
    </row>
    <row r="1678" spans="1:35" x14ac:dyDescent="0.2">
      <c r="A1678" s="102">
        <v>39</v>
      </c>
      <c r="B1678">
        <v>3231</v>
      </c>
      <c r="C1678" t="s">
        <v>398</v>
      </c>
      <c r="D1678" t="s">
        <v>1059</v>
      </c>
      <c r="E1678">
        <v>1855</v>
      </c>
      <c r="F1678">
        <v>1901</v>
      </c>
      <c r="G1678">
        <v>500</v>
      </c>
      <c r="H1678" t="s">
        <v>1039</v>
      </c>
      <c r="I1678">
        <v>8591</v>
      </c>
      <c r="J1678" t="s">
        <v>1161</v>
      </c>
      <c r="K1678" t="s">
        <v>1045</v>
      </c>
      <c r="L1678">
        <v>1279</v>
      </c>
      <c r="M1678">
        <v>1319.5</v>
      </c>
      <c r="N1678">
        <v>700</v>
      </c>
      <c r="O1678" t="s">
        <v>1042</v>
      </c>
      <c r="P1678">
        <v>0.98449859652706895</v>
      </c>
      <c r="Q1678">
        <v>0.97434552831824905</v>
      </c>
      <c r="R1678">
        <v>7.0840186917540598E-2</v>
      </c>
      <c r="S1678">
        <v>1.4320877584620699E-3</v>
      </c>
      <c r="T1678">
        <v>0.70953959151411095</v>
      </c>
      <c r="U1678">
        <v>0.70953959151411095</v>
      </c>
      <c r="V1678">
        <v>1.18843011112082</v>
      </c>
      <c r="W1678">
        <v>3.12</v>
      </c>
      <c r="X1678">
        <v>2.82</v>
      </c>
      <c r="Y1678">
        <v>246179</v>
      </c>
      <c r="Z1678">
        <v>12957</v>
      </c>
      <c r="AA1678">
        <v>0.6</v>
      </c>
      <c r="AB1678">
        <v>19</v>
      </c>
      <c r="AC1678">
        <v>12</v>
      </c>
      <c r="AD1678">
        <v>7</v>
      </c>
      <c r="AE1678">
        <v>63.16</v>
      </c>
      <c r="AF1678">
        <v>14</v>
      </c>
      <c r="AG1678">
        <v>6</v>
      </c>
      <c r="AH1678">
        <v>2</v>
      </c>
      <c r="AI1678">
        <v>11</v>
      </c>
    </row>
    <row r="1679" spans="1:35" x14ac:dyDescent="0.2">
      <c r="A1679" s="102">
        <v>4041</v>
      </c>
      <c r="B1679">
        <v>1941</v>
      </c>
      <c r="C1679" t="s">
        <v>1339</v>
      </c>
      <c r="D1679" t="s">
        <v>1049</v>
      </c>
      <c r="E1679">
        <v>2200</v>
      </c>
      <c r="F1679">
        <v>2220</v>
      </c>
      <c r="G1679">
        <v>400</v>
      </c>
      <c r="H1679" t="s">
        <v>1042</v>
      </c>
      <c r="I1679">
        <v>7259</v>
      </c>
      <c r="J1679" t="s">
        <v>24</v>
      </c>
      <c r="K1679" t="s">
        <v>1055</v>
      </c>
      <c r="L1679">
        <v>3100</v>
      </c>
      <c r="M1679">
        <v>3225</v>
      </c>
      <c r="N1679">
        <v>300</v>
      </c>
      <c r="O1679" t="s">
        <v>1039</v>
      </c>
      <c r="P1679">
        <v>0.83396654252431002</v>
      </c>
      <c r="Q1679">
        <v>0.86345815687043204</v>
      </c>
      <c r="R1679">
        <v>0.23555112762672101</v>
      </c>
      <c r="S1679">
        <v>4.9335404920056503E-2</v>
      </c>
      <c r="T1679">
        <v>-0.44492864393408399</v>
      </c>
      <c r="U1679">
        <v>0.44492864393408399</v>
      </c>
      <c r="V1679">
        <v>8.7293555472093998E-2</v>
      </c>
      <c r="W1679">
        <v>-4.75</v>
      </c>
      <c r="X1679">
        <v>8.2200000000000006</v>
      </c>
      <c r="Y1679">
        <v>246130</v>
      </c>
      <c r="Z1679">
        <v>13674</v>
      </c>
      <c r="AA1679">
        <v>0.75</v>
      </c>
      <c r="AB1679">
        <v>18</v>
      </c>
      <c r="AC1679">
        <v>12</v>
      </c>
      <c r="AD1679">
        <v>6</v>
      </c>
      <c r="AE1679">
        <v>66.67</v>
      </c>
      <c r="AF1679">
        <v>12</v>
      </c>
      <c r="AG1679">
        <v>7</v>
      </c>
      <c r="AH1679">
        <v>5</v>
      </c>
      <c r="AI1679">
        <v>6</v>
      </c>
    </row>
    <row r="1680" spans="1:35" x14ac:dyDescent="0.2">
      <c r="A1680" s="102">
        <v>4481</v>
      </c>
      <c r="B1680">
        <v>3291</v>
      </c>
      <c r="C1680" t="s">
        <v>55</v>
      </c>
      <c r="D1680" t="s">
        <v>1059</v>
      </c>
      <c r="E1680">
        <v>1442</v>
      </c>
      <c r="F1680">
        <v>1475</v>
      </c>
      <c r="G1680">
        <v>600</v>
      </c>
      <c r="H1680" t="s">
        <v>1042</v>
      </c>
      <c r="I1680">
        <v>8218</v>
      </c>
      <c r="J1680" t="s">
        <v>1160</v>
      </c>
      <c r="K1680" t="s">
        <v>1063</v>
      </c>
      <c r="L1680">
        <v>2336</v>
      </c>
      <c r="M1680">
        <v>2304</v>
      </c>
      <c r="N1680">
        <v>400</v>
      </c>
      <c r="O1680" t="s">
        <v>1039</v>
      </c>
      <c r="P1680">
        <v>0.69276413439169504</v>
      </c>
      <c r="Q1680">
        <v>0.84813322132260305</v>
      </c>
      <c r="R1680" s="15">
        <v>0.12816102694096601</v>
      </c>
      <c r="S1680">
        <v>5.4703813042388198E-3</v>
      </c>
      <c r="T1680">
        <v>-1.73336471246551</v>
      </c>
      <c r="U1680">
        <v>1.73336471246551</v>
      </c>
      <c r="V1680">
        <v>2.1712540507063398</v>
      </c>
      <c r="W1680">
        <v>-17.309999999999999</v>
      </c>
      <c r="X1680">
        <v>3.97</v>
      </c>
      <c r="Y1680">
        <v>246081</v>
      </c>
      <c r="Z1680">
        <v>14475</v>
      </c>
      <c r="AA1680">
        <v>0.7</v>
      </c>
      <c r="AB1680">
        <v>17</v>
      </c>
      <c r="AC1680">
        <v>10</v>
      </c>
      <c r="AD1680">
        <v>7</v>
      </c>
      <c r="AE1680">
        <v>58.82</v>
      </c>
      <c r="AF1680">
        <v>14</v>
      </c>
      <c r="AG1680">
        <v>5</v>
      </c>
      <c r="AH1680">
        <v>3</v>
      </c>
      <c r="AI1680">
        <v>9</v>
      </c>
    </row>
    <row r="1681" spans="1:35" x14ac:dyDescent="0.2">
      <c r="A1681" s="102">
        <v>124</v>
      </c>
      <c r="B1681">
        <v>5101</v>
      </c>
      <c r="C1681" t="s">
        <v>1473</v>
      </c>
      <c r="D1681" t="s">
        <v>1133</v>
      </c>
      <c r="E1681">
        <v>1377</v>
      </c>
      <c r="F1681">
        <v>1405</v>
      </c>
      <c r="G1681">
        <v>600</v>
      </c>
      <c r="H1681" t="s">
        <v>1042</v>
      </c>
      <c r="I1681">
        <v>6103</v>
      </c>
      <c r="J1681" t="s">
        <v>1779</v>
      </c>
      <c r="K1681" t="s">
        <v>1051</v>
      </c>
      <c r="L1681">
        <v>4330</v>
      </c>
      <c r="M1681">
        <v>4410</v>
      </c>
      <c r="N1681">
        <v>200</v>
      </c>
      <c r="O1681" t="s">
        <v>1039</v>
      </c>
      <c r="P1681">
        <v>0.93856908755616797</v>
      </c>
      <c r="Q1681">
        <v>0.96684716111248903</v>
      </c>
      <c r="R1681">
        <v>5.7915988618226603E-2</v>
      </c>
      <c r="S1681">
        <v>7.4334622986432106E-2</v>
      </c>
      <c r="T1681">
        <v>-2.9469223220155798</v>
      </c>
      <c r="U1681">
        <v>2.9469223220155798</v>
      </c>
      <c r="V1681">
        <v>3.4908702443728199</v>
      </c>
      <c r="W1681">
        <v>-19.920000000000002</v>
      </c>
      <c r="X1681">
        <v>4.42</v>
      </c>
      <c r="Y1681">
        <v>246011</v>
      </c>
      <c r="Z1681">
        <v>14471</v>
      </c>
      <c r="AA1681">
        <v>0.77</v>
      </c>
      <c r="AB1681">
        <v>17</v>
      </c>
      <c r="AC1681">
        <v>11</v>
      </c>
      <c r="AD1681">
        <v>6</v>
      </c>
      <c r="AE1681">
        <v>64.709999999999994</v>
      </c>
      <c r="AF1681">
        <v>11</v>
      </c>
      <c r="AG1681">
        <v>9</v>
      </c>
      <c r="AH1681">
        <v>4</v>
      </c>
      <c r="AI1681">
        <v>4</v>
      </c>
    </row>
    <row r="1682" spans="1:35" x14ac:dyDescent="0.2">
      <c r="A1682" s="102">
        <v>5032</v>
      </c>
      <c r="B1682">
        <v>3436</v>
      </c>
      <c r="C1682" t="s">
        <v>1239</v>
      </c>
      <c r="D1682" t="s">
        <v>1189</v>
      </c>
      <c r="E1682">
        <v>1638</v>
      </c>
      <c r="F1682">
        <v>1639</v>
      </c>
      <c r="G1682">
        <v>500</v>
      </c>
      <c r="H1682" t="s">
        <v>1039</v>
      </c>
      <c r="I1682">
        <v>9706</v>
      </c>
      <c r="J1682" t="s">
        <v>1129</v>
      </c>
      <c r="K1682" t="s">
        <v>1059</v>
      </c>
      <c r="L1682">
        <v>4050</v>
      </c>
      <c r="M1682">
        <v>4255</v>
      </c>
      <c r="N1682">
        <v>200</v>
      </c>
      <c r="O1682" t="s">
        <v>1042</v>
      </c>
      <c r="P1682">
        <v>0.81319461421566197</v>
      </c>
      <c r="Q1682">
        <v>0.82689790700330701</v>
      </c>
      <c r="R1682">
        <v>0.370550164027875</v>
      </c>
      <c r="S1682">
        <v>5.3297976389030298E-2</v>
      </c>
      <c r="T1682">
        <v>1.39600638894035</v>
      </c>
      <c r="U1682">
        <v>1.39600638894035</v>
      </c>
      <c r="V1682">
        <v>1.7267524965502301</v>
      </c>
      <c r="W1682">
        <v>9.4700000000000006</v>
      </c>
      <c r="X1682">
        <v>3.7</v>
      </c>
      <c r="Y1682">
        <v>245844</v>
      </c>
      <c r="Z1682">
        <v>12939</v>
      </c>
      <c r="AA1682">
        <v>0.67</v>
      </c>
      <c r="AB1682">
        <v>19</v>
      </c>
      <c r="AC1682">
        <v>10</v>
      </c>
      <c r="AD1682">
        <v>9</v>
      </c>
      <c r="AE1682">
        <v>52.63</v>
      </c>
      <c r="AF1682">
        <v>7</v>
      </c>
      <c r="AG1682">
        <v>10</v>
      </c>
      <c r="AH1682">
        <v>8</v>
      </c>
      <c r="AI1682">
        <v>1</v>
      </c>
    </row>
    <row r="1683" spans="1:35" x14ac:dyDescent="0.2">
      <c r="A1683" s="102">
        <v>1008</v>
      </c>
      <c r="B1683">
        <v>4188</v>
      </c>
      <c r="C1683" t="s">
        <v>1205</v>
      </c>
      <c r="D1683" t="s">
        <v>1062</v>
      </c>
      <c r="E1683">
        <v>612.79999999999995</v>
      </c>
      <c r="F1683">
        <v>621.70000000000005</v>
      </c>
      <c r="G1683">
        <v>1700</v>
      </c>
      <c r="H1683" t="s">
        <v>1042</v>
      </c>
      <c r="I1683">
        <v>6471</v>
      </c>
      <c r="J1683" t="s">
        <v>930</v>
      </c>
      <c r="K1683" t="s">
        <v>1051</v>
      </c>
      <c r="L1683">
        <v>779</v>
      </c>
      <c r="M1683">
        <v>793</v>
      </c>
      <c r="N1683">
        <v>1300</v>
      </c>
      <c r="O1683" t="s">
        <v>1039</v>
      </c>
      <c r="P1683">
        <v>0.91642894562552102</v>
      </c>
      <c r="Q1683">
        <v>0.93848865376315205</v>
      </c>
      <c r="R1683">
        <v>6.2822102849524303E-2</v>
      </c>
      <c r="S1683">
        <v>8.5262213503366505E-2</v>
      </c>
      <c r="T1683">
        <v>-1.8864918133508</v>
      </c>
      <c r="U1683">
        <v>1.8864918133508</v>
      </c>
      <c r="V1683">
        <v>1.74690412803243</v>
      </c>
      <c r="W1683">
        <v>-14.19</v>
      </c>
      <c r="X1683">
        <v>2.52</v>
      </c>
      <c r="Y1683">
        <v>245819</v>
      </c>
      <c r="Z1683">
        <v>12938</v>
      </c>
      <c r="AA1683">
        <v>0.61</v>
      </c>
      <c r="AB1683">
        <v>19</v>
      </c>
      <c r="AC1683">
        <v>14</v>
      </c>
      <c r="AD1683">
        <v>5</v>
      </c>
      <c r="AE1683">
        <v>73.680000000000007</v>
      </c>
      <c r="AF1683">
        <v>15</v>
      </c>
      <c r="AG1683">
        <v>6</v>
      </c>
      <c r="AH1683">
        <v>2</v>
      </c>
      <c r="AI1683">
        <v>11</v>
      </c>
    </row>
    <row r="1684" spans="1:35" x14ac:dyDescent="0.2">
      <c r="A1684" s="102">
        <v>4688</v>
      </c>
      <c r="B1684">
        <v>4919</v>
      </c>
      <c r="C1684" t="s">
        <v>613</v>
      </c>
      <c r="D1684" t="s">
        <v>1062</v>
      </c>
      <c r="E1684">
        <v>4860</v>
      </c>
      <c r="F1684">
        <v>4930</v>
      </c>
      <c r="G1684">
        <v>100</v>
      </c>
      <c r="H1684" t="s">
        <v>1039</v>
      </c>
      <c r="I1684">
        <v>6971</v>
      </c>
      <c r="J1684" t="s">
        <v>669</v>
      </c>
      <c r="K1684" t="s">
        <v>1044</v>
      </c>
      <c r="L1684">
        <v>5862</v>
      </c>
      <c r="M1684">
        <v>5776</v>
      </c>
      <c r="N1684">
        <v>100</v>
      </c>
      <c r="O1684" t="s">
        <v>1042</v>
      </c>
      <c r="P1684">
        <v>0.86596525039433803</v>
      </c>
      <c r="Q1684">
        <v>0.84074200546401301</v>
      </c>
      <c r="R1684">
        <v>5.0967435894037398E-2</v>
      </c>
      <c r="S1684">
        <v>5.2397019209754099E-3</v>
      </c>
      <c r="T1684">
        <v>0.68380235994347205</v>
      </c>
      <c r="U1684">
        <v>0.68380235994347205</v>
      </c>
      <c r="V1684">
        <v>0.28281504127415402</v>
      </c>
      <c r="W1684">
        <v>3.08</v>
      </c>
      <c r="X1684">
        <v>14.65</v>
      </c>
      <c r="Y1684">
        <v>245802</v>
      </c>
      <c r="Z1684">
        <v>61450</v>
      </c>
      <c r="AA1684">
        <v>3.25</v>
      </c>
      <c r="AB1684">
        <v>4</v>
      </c>
      <c r="AC1684">
        <v>3</v>
      </c>
      <c r="AD1684">
        <v>1</v>
      </c>
      <c r="AE1684">
        <v>75</v>
      </c>
      <c r="AF1684">
        <v>8</v>
      </c>
      <c r="AG1684">
        <v>3</v>
      </c>
      <c r="AH1684">
        <v>0</v>
      </c>
      <c r="AI1684">
        <v>1</v>
      </c>
    </row>
    <row r="1685" spans="1:35" x14ac:dyDescent="0.2">
      <c r="A1685" s="102">
        <v>4841</v>
      </c>
      <c r="B1685">
        <v>4768</v>
      </c>
      <c r="C1685" t="s">
        <v>1328</v>
      </c>
      <c r="D1685" t="s">
        <v>1041</v>
      </c>
      <c r="E1685">
        <v>4980</v>
      </c>
      <c r="F1685">
        <v>4780</v>
      </c>
      <c r="G1685">
        <v>200</v>
      </c>
      <c r="H1685" t="s">
        <v>1042</v>
      </c>
      <c r="I1685">
        <v>6383</v>
      </c>
      <c r="J1685" t="s">
        <v>501</v>
      </c>
      <c r="K1685" t="s">
        <v>1051</v>
      </c>
      <c r="L1685">
        <v>7470</v>
      </c>
      <c r="M1685">
        <v>7420</v>
      </c>
      <c r="N1685">
        <v>100</v>
      </c>
      <c r="O1685" t="s">
        <v>1039</v>
      </c>
      <c r="P1685">
        <v>0.79679104013942703</v>
      </c>
      <c r="Q1685">
        <v>0.83479164561568098</v>
      </c>
      <c r="R1685">
        <v>0.46372886410456898</v>
      </c>
      <c r="S1685">
        <v>1.00717485963965E-3</v>
      </c>
      <c r="T1685">
        <v>-1.08118932383571</v>
      </c>
      <c r="U1685">
        <v>1.08118932383571</v>
      </c>
      <c r="V1685">
        <v>0.60835018572988597</v>
      </c>
      <c r="W1685">
        <v>-7.73</v>
      </c>
      <c r="X1685">
        <v>28.84</v>
      </c>
      <c r="Y1685">
        <v>245662</v>
      </c>
      <c r="Z1685">
        <v>40944</v>
      </c>
      <c r="AA1685">
        <v>2.48</v>
      </c>
      <c r="AB1685">
        <v>6</v>
      </c>
      <c r="AC1685">
        <v>5</v>
      </c>
      <c r="AD1685">
        <v>1</v>
      </c>
      <c r="AE1685">
        <v>83.33</v>
      </c>
      <c r="AF1685">
        <v>5</v>
      </c>
      <c r="AG1685">
        <v>5</v>
      </c>
      <c r="AH1685">
        <v>1</v>
      </c>
      <c r="AI1685">
        <v>0</v>
      </c>
    </row>
    <row r="1686" spans="1:35" x14ac:dyDescent="0.2">
      <c r="A1686" s="102">
        <v>1162</v>
      </c>
      <c r="B1686">
        <v>1941</v>
      </c>
      <c r="C1686" t="s">
        <v>1339</v>
      </c>
      <c r="D1686" t="s">
        <v>1049</v>
      </c>
      <c r="E1686">
        <v>2200</v>
      </c>
      <c r="F1686">
        <v>2220</v>
      </c>
      <c r="G1686">
        <v>500</v>
      </c>
      <c r="H1686" t="s">
        <v>1039</v>
      </c>
      <c r="I1686">
        <v>5471</v>
      </c>
      <c r="J1686" t="s">
        <v>1209</v>
      </c>
      <c r="K1686" t="s">
        <v>1081</v>
      </c>
      <c r="L1686">
        <v>3585</v>
      </c>
      <c r="M1686">
        <v>3635</v>
      </c>
      <c r="N1686">
        <v>300</v>
      </c>
      <c r="O1686" t="s">
        <v>1042</v>
      </c>
      <c r="P1686">
        <v>0.94502767414953004</v>
      </c>
      <c r="Q1686">
        <v>0.93513005358803103</v>
      </c>
      <c r="R1686">
        <v>2.7077014718336501E-3</v>
      </c>
      <c r="S1686">
        <v>1.29028745362026E-3</v>
      </c>
      <c r="T1686">
        <v>5.6853955590785502E-2</v>
      </c>
      <c r="U1686">
        <v>5.6853955590785502E-2</v>
      </c>
      <c r="V1686">
        <v>0.22632317677324701</v>
      </c>
      <c r="W1686">
        <v>0.36</v>
      </c>
      <c r="X1686">
        <v>1.79</v>
      </c>
      <c r="Y1686">
        <v>245556</v>
      </c>
      <c r="Z1686">
        <v>16370</v>
      </c>
      <c r="AA1686">
        <v>1.1200000000000001</v>
      </c>
      <c r="AB1686">
        <v>15</v>
      </c>
      <c r="AC1686">
        <v>9</v>
      </c>
      <c r="AD1686">
        <v>6</v>
      </c>
      <c r="AE1686">
        <v>60</v>
      </c>
      <c r="AF1686">
        <v>13</v>
      </c>
      <c r="AG1686">
        <v>7</v>
      </c>
      <c r="AH1686">
        <v>2</v>
      </c>
      <c r="AI1686">
        <v>6</v>
      </c>
    </row>
    <row r="1687" spans="1:35" x14ac:dyDescent="0.2">
      <c r="A1687" s="102">
        <v>4620</v>
      </c>
      <c r="B1687">
        <v>2371</v>
      </c>
      <c r="C1687" t="s">
        <v>526</v>
      </c>
      <c r="D1687" t="s">
        <v>1052</v>
      </c>
      <c r="E1687">
        <v>2288</v>
      </c>
      <c r="F1687">
        <v>2493</v>
      </c>
      <c r="G1687">
        <v>400</v>
      </c>
      <c r="H1687" t="s">
        <v>1039</v>
      </c>
      <c r="I1687">
        <v>3289</v>
      </c>
      <c r="J1687" t="s">
        <v>565</v>
      </c>
      <c r="K1687" t="s">
        <v>1059</v>
      </c>
      <c r="L1687">
        <v>538</v>
      </c>
      <c r="M1687">
        <v>555</v>
      </c>
      <c r="N1687">
        <v>1800</v>
      </c>
      <c r="O1687" t="s">
        <v>1042</v>
      </c>
      <c r="P1687">
        <v>0.87401898246159904</v>
      </c>
      <c r="Q1687">
        <v>0.84265106781941701</v>
      </c>
      <c r="R1687">
        <v>0.39650224721395</v>
      </c>
      <c r="S1687">
        <v>8.5962125841912707E-2</v>
      </c>
      <c r="T1687">
        <v>1.5066128332928601</v>
      </c>
      <c r="U1687">
        <v>1.5066128332928601</v>
      </c>
      <c r="V1687">
        <v>0.63735278546865104</v>
      </c>
      <c r="W1687">
        <v>12.47</v>
      </c>
      <c r="X1687">
        <v>0.18</v>
      </c>
      <c r="Y1687">
        <v>245556</v>
      </c>
      <c r="Z1687">
        <v>9822</v>
      </c>
      <c r="AA1687">
        <v>0.44</v>
      </c>
      <c r="AB1687">
        <v>25</v>
      </c>
      <c r="AC1687">
        <v>14</v>
      </c>
      <c r="AD1687">
        <v>11</v>
      </c>
      <c r="AE1687">
        <v>56</v>
      </c>
      <c r="AF1687">
        <v>9</v>
      </c>
      <c r="AG1687">
        <v>11</v>
      </c>
      <c r="AH1687">
        <v>8</v>
      </c>
      <c r="AI1687">
        <v>6</v>
      </c>
    </row>
    <row r="1688" spans="1:35" x14ac:dyDescent="0.2">
      <c r="A1688" s="102">
        <v>1192</v>
      </c>
      <c r="B1688">
        <v>4091</v>
      </c>
      <c r="C1688" t="s">
        <v>1549</v>
      </c>
      <c r="D1688" t="s">
        <v>1062</v>
      </c>
      <c r="E1688">
        <v>1649</v>
      </c>
      <c r="F1688">
        <v>1661</v>
      </c>
      <c r="G1688">
        <v>600</v>
      </c>
      <c r="H1688" t="s">
        <v>1042</v>
      </c>
      <c r="I1688">
        <v>6371</v>
      </c>
      <c r="J1688" t="s">
        <v>1154</v>
      </c>
      <c r="K1688" t="s">
        <v>1051</v>
      </c>
      <c r="L1688">
        <v>2510</v>
      </c>
      <c r="M1688">
        <v>2624</v>
      </c>
      <c r="N1688">
        <v>400</v>
      </c>
      <c r="O1688" t="s">
        <v>1039</v>
      </c>
      <c r="P1688">
        <v>0.93655708328752996</v>
      </c>
      <c r="Q1688">
        <v>0.93442763149235297</v>
      </c>
      <c r="R1688">
        <v>9.8040510053050797E-2</v>
      </c>
      <c r="S1688" s="15">
        <v>7.2491067442969999E-3</v>
      </c>
      <c r="T1688">
        <v>-1.05469874416498</v>
      </c>
      <c r="U1688">
        <v>1.05469874416498</v>
      </c>
      <c r="V1688">
        <v>5.7695753559959803E-2</v>
      </c>
      <c r="W1688">
        <v>-6.13</v>
      </c>
      <c r="X1688">
        <v>5.05</v>
      </c>
      <c r="Y1688">
        <v>245510</v>
      </c>
      <c r="Z1688">
        <v>11691</v>
      </c>
      <c r="AA1688">
        <v>0.49</v>
      </c>
      <c r="AB1688">
        <v>21</v>
      </c>
      <c r="AC1688">
        <v>13</v>
      </c>
      <c r="AD1688">
        <v>8</v>
      </c>
      <c r="AE1688">
        <v>61.9</v>
      </c>
      <c r="AF1688">
        <v>10</v>
      </c>
      <c r="AG1688">
        <v>10</v>
      </c>
      <c r="AH1688">
        <v>5</v>
      </c>
      <c r="AI1688">
        <v>6</v>
      </c>
    </row>
    <row r="1689" spans="1:35" x14ac:dyDescent="0.2">
      <c r="A1689" s="102">
        <v>3483</v>
      </c>
      <c r="B1689">
        <v>4045</v>
      </c>
      <c r="C1689" t="s">
        <v>1294</v>
      </c>
      <c r="D1689" t="s">
        <v>1062</v>
      </c>
      <c r="E1689">
        <v>997</v>
      </c>
      <c r="F1689">
        <v>1003</v>
      </c>
      <c r="G1689">
        <v>900</v>
      </c>
      <c r="H1689" t="s">
        <v>1042</v>
      </c>
      <c r="I1689">
        <v>8218</v>
      </c>
      <c r="J1689" t="s">
        <v>1160</v>
      </c>
      <c r="K1689" t="s">
        <v>1063</v>
      </c>
      <c r="L1689">
        <v>2336</v>
      </c>
      <c r="M1689">
        <v>2304</v>
      </c>
      <c r="N1689">
        <v>400</v>
      </c>
      <c r="O1689" t="s">
        <v>1039</v>
      </c>
      <c r="P1689">
        <v>0.80685935944717402</v>
      </c>
      <c r="Q1689">
        <v>0.88010379147005002</v>
      </c>
      <c r="R1689">
        <v>0.33620254145563699</v>
      </c>
      <c r="S1689">
        <v>1.71443307451368E-3</v>
      </c>
      <c r="T1689">
        <v>-1.73773498471764</v>
      </c>
      <c r="U1689">
        <v>1.73773498471764</v>
      </c>
      <c r="V1689">
        <v>2.0042834936562302</v>
      </c>
      <c r="W1689">
        <v>-16.54</v>
      </c>
      <c r="X1689">
        <v>2.0499999999999998</v>
      </c>
      <c r="Y1689">
        <v>245299</v>
      </c>
      <c r="Z1689">
        <v>12265</v>
      </c>
      <c r="AA1689">
        <v>0.57999999999999996</v>
      </c>
      <c r="AB1689">
        <v>20</v>
      </c>
      <c r="AC1689">
        <v>13</v>
      </c>
      <c r="AD1689">
        <v>7</v>
      </c>
      <c r="AE1689">
        <v>65</v>
      </c>
      <c r="AF1689">
        <v>11</v>
      </c>
      <c r="AG1689">
        <v>7</v>
      </c>
      <c r="AH1689">
        <v>6</v>
      </c>
      <c r="AI1689">
        <v>7</v>
      </c>
    </row>
    <row r="1690" spans="1:35" x14ac:dyDescent="0.2">
      <c r="A1690" s="102">
        <v>13</v>
      </c>
      <c r="B1690">
        <v>4005</v>
      </c>
      <c r="C1690" t="s">
        <v>1229</v>
      </c>
      <c r="D1690" t="s">
        <v>1062</v>
      </c>
      <c r="E1690">
        <v>334</v>
      </c>
      <c r="F1690">
        <v>340</v>
      </c>
      <c r="G1690">
        <v>3200</v>
      </c>
      <c r="H1690" t="s">
        <v>1039</v>
      </c>
      <c r="I1690">
        <v>8078</v>
      </c>
      <c r="J1690" t="s">
        <v>1378</v>
      </c>
      <c r="K1690" t="s">
        <v>1046</v>
      </c>
      <c r="L1690">
        <v>1740</v>
      </c>
      <c r="M1690">
        <v>1793</v>
      </c>
      <c r="N1690">
        <v>600</v>
      </c>
      <c r="O1690" t="s">
        <v>1042</v>
      </c>
      <c r="P1690">
        <v>0.98289841308664605</v>
      </c>
      <c r="Q1690">
        <v>0.97994710967909504</v>
      </c>
      <c r="R1690">
        <v>0.35193373029097502</v>
      </c>
      <c r="S1690">
        <v>7.6018576362810401E-3</v>
      </c>
      <c r="T1690">
        <v>0.71580492067869905</v>
      </c>
      <c r="U1690">
        <v>0.71580492067869905</v>
      </c>
      <c r="V1690">
        <v>0.76051652699378003</v>
      </c>
      <c r="W1690">
        <v>3.5</v>
      </c>
      <c r="X1690">
        <v>1.1299999999999999</v>
      </c>
      <c r="Y1690">
        <v>245254</v>
      </c>
      <c r="Z1690">
        <v>12263</v>
      </c>
      <c r="AA1690">
        <v>0.63</v>
      </c>
      <c r="AB1690">
        <v>20</v>
      </c>
      <c r="AC1690">
        <v>13</v>
      </c>
      <c r="AD1690">
        <v>7</v>
      </c>
      <c r="AE1690">
        <v>65</v>
      </c>
      <c r="AF1690">
        <v>14</v>
      </c>
      <c r="AG1690">
        <v>6</v>
      </c>
      <c r="AH1690">
        <v>4</v>
      </c>
      <c r="AI1690">
        <v>10</v>
      </c>
    </row>
    <row r="1691" spans="1:35" x14ac:dyDescent="0.2">
      <c r="A1691" s="102">
        <v>115</v>
      </c>
      <c r="B1691">
        <v>4208</v>
      </c>
      <c r="C1691" t="s">
        <v>1183</v>
      </c>
      <c r="D1691" t="s">
        <v>1062</v>
      </c>
      <c r="E1691">
        <v>1785</v>
      </c>
      <c r="F1691">
        <v>1832</v>
      </c>
      <c r="G1691">
        <v>400</v>
      </c>
      <c r="H1691" t="s">
        <v>1042</v>
      </c>
      <c r="I1691">
        <v>6902</v>
      </c>
      <c r="J1691" t="s">
        <v>665</v>
      </c>
      <c r="K1691" t="s">
        <v>1055</v>
      </c>
      <c r="L1691">
        <v>3750</v>
      </c>
      <c r="M1691">
        <v>3865</v>
      </c>
      <c r="N1691">
        <v>200</v>
      </c>
      <c r="O1691" t="s">
        <v>1039</v>
      </c>
      <c r="P1691">
        <v>0.95255404096486596</v>
      </c>
      <c r="Q1691">
        <v>0.96728582824912601</v>
      </c>
      <c r="R1691">
        <v>0.49987504604442701</v>
      </c>
      <c r="S1691" s="15">
        <v>4.7261595819832802E-2</v>
      </c>
      <c r="T1691">
        <v>-6.21646496922756E-2</v>
      </c>
      <c r="U1691">
        <v>6.21646496922756E-2</v>
      </c>
      <c r="V1691">
        <v>0.48960342147775099</v>
      </c>
      <c r="W1691">
        <v>-0.22</v>
      </c>
      <c r="X1691">
        <v>5.2</v>
      </c>
      <c r="Y1691">
        <v>245248</v>
      </c>
      <c r="Z1691">
        <v>16350</v>
      </c>
      <c r="AA1691">
        <v>0.74</v>
      </c>
      <c r="AB1691">
        <v>15</v>
      </c>
      <c r="AC1691">
        <v>9</v>
      </c>
      <c r="AD1691">
        <v>6</v>
      </c>
      <c r="AE1691">
        <v>60</v>
      </c>
      <c r="AF1691">
        <v>13</v>
      </c>
      <c r="AG1691">
        <v>6</v>
      </c>
      <c r="AH1691">
        <v>1</v>
      </c>
      <c r="AI1691">
        <v>8</v>
      </c>
    </row>
    <row r="1692" spans="1:35" x14ac:dyDescent="0.2">
      <c r="A1692" s="102">
        <v>3892</v>
      </c>
      <c r="B1692">
        <v>4205</v>
      </c>
      <c r="C1692" t="s">
        <v>1149</v>
      </c>
      <c r="D1692" t="s">
        <v>1062</v>
      </c>
      <c r="E1692">
        <v>968</v>
      </c>
      <c r="F1692">
        <v>968</v>
      </c>
      <c r="G1692">
        <v>1000</v>
      </c>
      <c r="H1692" t="s">
        <v>1042</v>
      </c>
      <c r="I1692">
        <v>8218</v>
      </c>
      <c r="J1692" t="s">
        <v>1160</v>
      </c>
      <c r="K1692" t="s">
        <v>1063</v>
      </c>
      <c r="L1692">
        <v>2336</v>
      </c>
      <c r="M1692">
        <v>2304</v>
      </c>
      <c r="N1692">
        <v>400</v>
      </c>
      <c r="O1692" t="s">
        <v>1039</v>
      </c>
      <c r="P1692">
        <v>0.79889007350594299</v>
      </c>
      <c r="Q1692">
        <v>0.86860265640355006</v>
      </c>
      <c r="R1692">
        <v>0.497328004840835</v>
      </c>
      <c r="S1692" s="15">
        <v>3.6264962514693899E-3</v>
      </c>
      <c r="T1692">
        <v>-0.87810311873678004</v>
      </c>
      <c r="U1692">
        <v>0.87810311873678004</v>
      </c>
      <c r="V1692">
        <v>1.05689934471822</v>
      </c>
      <c r="W1692">
        <v>-13.63</v>
      </c>
      <c r="X1692">
        <v>5.03</v>
      </c>
      <c r="Y1692">
        <v>245127</v>
      </c>
      <c r="Z1692">
        <v>11142</v>
      </c>
      <c r="AA1692">
        <v>0.62</v>
      </c>
      <c r="AB1692">
        <v>22</v>
      </c>
      <c r="AC1692">
        <v>13</v>
      </c>
      <c r="AD1692">
        <v>9</v>
      </c>
      <c r="AE1692">
        <v>59.09</v>
      </c>
      <c r="AF1692">
        <v>11</v>
      </c>
      <c r="AG1692">
        <v>11</v>
      </c>
      <c r="AH1692">
        <v>5</v>
      </c>
      <c r="AI1692">
        <v>6</v>
      </c>
    </row>
    <row r="1693" spans="1:35" x14ac:dyDescent="0.2">
      <c r="A1693" s="102">
        <v>1695</v>
      </c>
      <c r="B1693">
        <v>4091</v>
      </c>
      <c r="C1693" t="s">
        <v>1549</v>
      </c>
      <c r="D1693" t="s">
        <v>1062</v>
      </c>
      <c r="E1693">
        <v>1649</v>
      </c>
      <c r="F1693">
        <v>1661</v>
      </c>
      <c r="G1693">
        <v>600</v>
      </c>
      <c r="H1693" t="s">
        <v>1042</v>
      </c>
      <c r="I1693">
        <v>8850</v>
      </c>
      <c r="J1693" t="s">
        <v>1566</v>
      </c>
      <c r="K1693" t="s">
        <v>1059</v>
      </c>
      <c r="L1693">
        <v>2068</v>
      </c>
      <c r="M1693">
        <v>2101</v>
      </c>
      <c r="N1693">
        <v>500</v>
      </c>
      <c r="O1693" t="s">
        <v>1039</v>
      </c>
      <c r="P1693">
        <v>0.92709900663509504</v>
      </c>
      <c r="Q1693">
        <v>0.92393542122114802</v>
      </c>
      <c r="R1693">
        <v>0.39707778943318001</v>
      </c>
      <c r="S1693">
        <v>2.1564427130036199E-3</v>
      </c>
      <c r="T1693">
        <v>-0.92106429580860105</v>
      </c>
      <c r="U1693">
        <v>0.92106429580860105</v>
      </c>
      <c r="V1693">
        <v>0.61304846305110505</v>
      </c>
      <c r="W1693">
        <v>-6.46</v>
      </c>
      <c r="X1693">
        <v>5.13</v>
      </c>
      <c r="Y1693">
        <v>245119</v>
      </c>
      <c r="Z1693">
        <v>9078</v>
      </c>
      <c r="AA1693">
        <v>0.5</v>
      </c>
      <c r="AB1693">
        <v>27</v>
      </c>
      <c r="AC1693">
        <v>17</v>
      </c>
      <c r="AD1693">
        <v>10</v>
      </c>
      <c r="AE1693">
        <v>62.96</v>
      </c>
      <c r="AF1693">
        <v>8</v>
      </c>
      <c r="AG1693">
        <v>16</v>
      </c>
      <c r="AH1693">
        <v>10</v>
      </c>
      <c r="AI1693">
        <v>1</v>
      </c>
    </row>
    <row r="1694" spans="1:35" x14ac:dyDescent="0.2">
      <c r="A1694" s="102">
        <v>3710</v>
      </c>
      <c r="B1694">
        <v>4091</v>
      </c>
      <c r="C1694" t="s">
        <v>1549</v>
      </c>
      <c r="D1694" t="s">
        <v>1062</v>
      </c>
      <c r="E1694">
        <v>1649</v>
      </c>
      <c r="F1694">
        <v>1661</v>
      </c>
      <c r="G1694">
        <v>600</v>
      </c>
      <c r="H1694" t="s">
        <v>1039</v>
      </c>
      <c r="I1694">
        <v>8309</v>
      </c>
      <c r="J1694" t="s">
        <v>736</v>
      </c>
      <c r="K1694" t="s">
        <v>1083</v>
      </c>
      <c r="L1694">
        <v>3050</v>
      </c>
      <c r="M1694">
        <v>3058</v>
      </c>
      <c r="N1694">
        <v>300</v>
      </c>
      <c r="O1694" t="s">
        <v>1042</v>
      </c>
      <c r="P1694">
        <v>0.901436525988213</v>
      </c>
      <c r="Q1694">
        <v>0.87355081466770601</v>
      </c>
      <c r="R1694">
        <v>3.0011965133784398E-2</v>
      </c>
      <c r="S1694" s="15">
        <v>8.4831116257910705E-2</v>
      </c>
      <c r="T1694">
        <v>1.3899240152276801E-2</v>
      </c>
      <c r="U1694">
        <v>1.3899240152276801E-2</v>
      </c>
      <c r="V1694">
        <v>2.3394273321118601E-2</v>
      </c>
      <c r="W1694">
        <v>0.11</v>
      </c>
      <c r="X1694">
        <v>8.6300000000000008</v>
      </c>
      <c r="Y1694">
        <v>244990</v>
      </c>
      <c r="Z1694">
        <v>12894</v>
      </c>
      <c r="AA1694">
        <v>0.67</v>
      </c>
      <c r="AB1694">
        <v>19</v>
      </c>
      <c r="AC1694">
        <v>13</v>
      </c>
      <c r="AD1694">
        <v>6</v>
      </c>
      <c r="AE1694">
        <v>68.42</v>
      </c>
      <c r="AF1694">
        <v>12</v>
      </c>
      <c r="AG1694">
        <v>10</v>
      </c>
      <c r="AH1694">
        <v>4</v>
      </c>
      <c r="AI1694">
        <v>5</v>
      </c>
    </row>
    <row r="1695" spans="1:35" x14ac:dyDescent="0.2">
      <c r="A1695" s="102">
        <v>4324</v>
      </c>
      <c r="B1695">
        <v>8303</v>
      </c>
      <c r="C1695" t="s">
        <v>1775</v>
      </c>
      <c r="D1695" t="s">
        <v>1083</v>
      </c>
      <c r="E1695">
        <v>1320</v>
      </c>
      <c r="F1695">
        <v>1340</v>
      </c>
      <c r="G1695">
        <v>700</v>
      </c>
      <c r="H1695" t="s">
        <v>1042</v>
      </c>
      <c r="I1695">
        <v>9678</v>
      </c>
      <c r="J1695" t="s">
        <v>1766</v>
      </c>
      <c r="K1695" t="s">
        <v>1052</v>
      </c>
      <c r="L1695">
        <v>2160</v>
      </c>
      <c r="M1695">
        <v>2207</v>
      </c>
      <c r="N1695">
        <v>400</v>
      </c>
      <c r="O1695" t="s">
        <v>1039</v>
      </c>
      <c r="P1695">
        <v>0.85758923425073896</v>
      </c>
      <c r="Q1695">
        <v>0.85348500413977502</v>
      </c>
      <c r="R1695">
        <v>0.35308404931242099</v>
      </c>
      <c r="S1695">
        <v>2.8203703419921199E-2</v>
      </c>
      <c r="T1695">
        <v>-0.86579866771301595</v>
      </c>
      <c r="U1695">
        <v>0.86579866771301595</v>
      </c>
      <c r="V1695">
        <v>0.59467264567719103</v>
      </c>
      <c r="W1695">
        <v>-5.4</v>
      </c>
      <c r="X1695">
        <v>6.25</v>
      </c>
      <c r="Y1695">
        <v>244858</v>
      </c>
      <c r="Z1695">
        <v>16324</v>
      </c>
      <c r="AA1695">
        <v>0.73</v>
      </c>
      <c r="AB1695">
        <v>15</v>
      </c>
      <c r="AC1695">
        <v>10</v>
      </c>
      <c r="AD1695">
        <v>5</v>
      </c>
      <c r="AE1695">
        <v>66.67</v>
      </c>
      <c r="AF1695">
        <v>12</v>
      </c>
      <c r="AG1695">
        <v>5</v>
      </c>
      <c r="AH1695">
        <v>4</v>
      </c>
      <c r="AI1695">
        <v>6</v>
      </c>
    </row>
    <row r="1696" spans="1:35" x14ac:dyDescent="0.2">
      <c r="A1696" s="102">
        <v>3986</v>
      </c>
      <c r="B1696">
        <v>4587</v>
      </c>
      <c r="C1696" t="s">
        <v>1770</v>
      </c>
      <c r="D1696" t="s">
        <v>1060</v>
      </c>
      <c r="E1696">
        <v>4295</v>
      </c>
      <c r="F1696">
        <v>4260</v>
      </c>
      <c r="G1696">
        <v>200</v>
      </c>
      <c r="H1696" t="s">
        <v>1039</v>
      </c>
      <c r="I1696">
        <v>8570</v>
      </c>
      <c r="J1696" t="s">
        <v>1385</v>
      </c>
      <c r="K1696" t="s">
        <v>1045</v>
      </c>
      <c r="L1696">
        <v>1101</v>
      </c>
      <c r="M1696">
        <v>1118</v>
      </c>
      <c r="N1696">
        <v>800</v>
      </c>
      <c r="O1696" t="s">
        <v>1042</v>
      </c>
      <c r="P1696">
        <v>0.86837219808132204</v>
      </c>
      <c r="Q1696">
        <v>0.86566335553482798</v>
      </c>
      <c r="R1696">
        <v>0.20708209762112401</v>
      </c>
      <c r="S1696">
        <v>6.8077610815710302E-2</v>
      </c>
      <c r="T1696">
        <v>1.3508050843170301</v>
      </c>
      <c r="U1696">
        <v>1.3508050843170301</v>
      </c>
      <c r="V1696">
        <v>1.8038230984708801</v>
      </c>
      <c r="W1696">
        <v>13.31</v>
      </c>
      <c r="X1696">
        <v>4.9800000000000004</v>
      </c>
      <c r="Y1696">
        <v>244559</v>
      </c>
      <c r="Z1696">
        <v>9782</v>
      </c>
      <c r="AA1696">
        <v>0.56999999999999995</v>
      </c>
      <c r="AB1696">
        <v>25</v>
      </c>
      <c r="AC1696">
        <v>14</v>
      </c>
      <c r="AD1696">
        <v>11</v>
      </c>
      <c r="AE1696">
        <v>56</v>
      </c>
      <c r="AF1696">
        <v>8</v>
      </c>
      <c r="AG1696">
        <v>13</v>
      </c>
      <c r="AH1696">
        <v>10</v>
      </c>
      <c r="AI1696">
        <v>2</v>
      </c>
    </row>
    <row r="1697" spans="1:35" x14ac:dyDescent="0.2">
      <c r="A1697" s="102">
        <v>5182</v>
      </c>
      <c r="B1697">
        <v>2587</v>
      </c>
      <c r="C1697" t="s">
        <v>1438</v>
      </c>
      <c r="D1697" t="s">
        <v>1065</v>
      </c>
      <c r="E1697">
        <v>4135</v>
      </c>
      <c r="F1697">
        <v>4285</v>
      </c>
      <c r="G1697">
        <v>200</v>
      </c>
      <c r="H1697" t="s">
        <v>1039</v>
      </c>
      <c r="I1697">
        <v>7278</v>
      </c>
      <c r="J1697" t="s">
        <v>42</v>
      </c>
      <c r="K1697" t="s">
        <v>1055</v>
      </c>
      <c r="L1697">
        <v>1680</v>
      </c>
      <c r="M1697">
        <v>1693</v>
      </c>
      <c r="N1697">
        <v>500</v>
      </c>
      <c r="O1697" t="s">
        <v>1042</v>
      </c>
      <c r="P1697">
        <v>0.78805995876681101</v>
      </c>
      <c r="Q1697">
        <v>0.81987655103938295</v>
      </c>
      <c r="R1697">
        <v>9.9399871937225701E-2</v>
      </c>
      <c r="S1697">
        <v>1.1937133162955299E-2</v>
      </c>
      <c r="T1697">
        <v>0.75446275159925302</v>
      </c>
      <c r="U1697">
        <v>0.75446275159925302</v>
      </c>
      <c r="V1697">
        <v>0.28922413150572801</v>
      </c>
      <c r="W1697">
        <v>8.4700000000000006</v>
      </c>
      <c r="X1697">
        <v>1.23</v>
      </c>
      <c r="Y1697">
        <v>244538</v>
      </c>
      <c r="Z1697">
        <v>10632</v>
      </c>
      <c r="AA1697">
        <v>0.5</v>
      </c>
      <c r="AB1697">
        <v>23</v>
      </c>
      <c r="AC1697">
        <v>14</v>
      </c>
      <c r="AD1697">
        <v>9</v>
      </c>
      <c r="AE1697">
        <v>60.87</v>
      </c>
      <c r="AF1697">
        <v>9</v>
      </c>
      <c r="AG1697">
        <v>13</v>
      </c>
      <c r="AH1697">
        <v>7</v>
      </c>
      <c r="AI1697">
        <v>3</v>
      </c>
    </row>
    <row r="1698" spans="1:35" x14ac:dyDescent="0.2">
      <c r="A1698" s="102">
        <v>2751</v>
      </c>
      <c r="B1698">
        <v>1802</v>
      </c>
      <c r="C1698" t="s">
        <v>1198</v>
      </c>
      <c r="D1698" t="s">
        <v>1049</v>
      </c>
      <c r="E1698">
        <v>959</v>
      </c>
      <c r="F1698">
        <v>952</v>
      </c>
      <c r="G1698">
        <v>1100</v>
      </c>
      <c r="H1698" t="s">
        <v>1042</v>
      </c>
      <c r="I1698">
        <v>1969</v>
      </c>
      <c r="J1698" t="s">
        <v>1323</v>
      </c>
      <c r="K1698" t="s">
        <v>1049</v>
      </c>
      <c r="L1698">
        <v>1720</v>
      </c>
      <c r="M1698">
        <v>1714</v>
      </c>
      <c r="N1698">
        <v>600</v>
      </c>
      <c r="O1698" t="s">
        <v>1039</v>
      </c>
      <c r="P1698">
        <v>0.84575331023253097</v>
      </c>
      <c r="Q1698">
        <v>0.89999502263508202</v>
      </c>
      <c r="R1698" s="15">
        <v>0.48299552403577101</v>
      </c>
      <c r="S1698">
        <v>4.6468576679688303E-2</v>
      </c>
      <c r="T1698">
        <v>-0.87537698194352398</v>
      </c>
      <c r="U1698">
        <v>0.87537698194352398</v>
      </c>
      <c r="V1698">
        <v>0.70137434310584401</v>
      </c>
      <c r="W1698">
        <v>-7.6</v>
      </c>
      <c r="X1698">
        <v>1.83</v>
      </c>
      <c r="Y1698">
        <v>244238</v>
      </c>
      <c r="Z1698">
        <v>12855</v>
      </c>
      <c r="AA1698">
        <v>0.64</v>
      </c>
      <c r="AB1698">
        <v>19</v>
      </c>
      <c r="AC1698">
        <v>12</v>
      </c>
      <c r="AD1698">
        <v>7</v>
      </c>
      <c r="AE1698">
        <v>63.16</v>
      </c>
      <c r="AF1698">
        <v>13</v>
      </c>
      <c r="AG1698">
        <v>5</v>
      </c>
      <c r="AH1698">
        <v>3</v>
      </c>
      <c r="AI1698">
        <v>11</v>
      </c>
    </row>
    <row r="1699" spans="1:35" x14ac:dyDescent="0.2">
      <c r="A1699" s="102">
        <v>1491</v>
      </c>
      <c r="B1699">
        <v>2327</v>
      </c>
      <c r="C1699" t="s">
        <v>1355</v>
      </c>
      <c r="D1699" t="s">
        <v>1041</v>
      </c>
      <c r="E1699">
        <v>2748</v>
      </c>
      <c r="F1699">
        <v>2725</v>
      </c>
      <c r="G1699">
        <v>300</v>
      </c>
      <c r="H1699" t="s">
        <v>1042</v>
      </c>
      <c r="I1699">
        <v>2502</v>
      </c>
      <c r="J1699" t="s">
        <v>1771</v>
      </c>
      <c r="K1699" t="s">
        <v>1065</v>
      </c>
      <c r="L1699">
        <v>3732</v>
      </c>
      <c r="M1699">
        <v>3813</v>
      </c>
      <c r="N1699">
        <v>200</v>
      </c>
      <c r="O1699" t="s">
        <v>1039</v>
      </c>
      <c r="P1699">
        <v>0.94485820870801296</v>
      </c>
      <c r="Q1699">
        <v>0.92839632315055298</v>
      </c>
      <c r="R1699">
        <v>2.4947007928981101E-2</v>
      </c>
      <c r="S1699" s="15">
        <v>3.6321196182585299E-3</v>
      </c>
      <c r="T1699">
        <v>-0.183872422551347</v>
      </c>
      <c r="U1699">
        <v>0.183872422551347</v>
      </c>
      <c r="V1699">
        <v>0.356365272738976</v>
      </c>
      <c r="W1699">
        <v>-1.18</v>
      </c>
      <c r="X1699">
        <v>7.2</v>
      </c>
      <c r="Y1699">
        <v>244234</v>
      </c>
      <c r="Z1699">
        <v>22203</v>
      </c>
      <c r="AA1699">
        <v>1.23</v>
      </c>
      <c r="AB1699">
        <v>11</v>
      </c>
      <c r="AC1699">
        <v>8</v>
      </c>
      <c r="AD1699">
        <v>3</v>
      </c>
      <c r="AE1699">
        <v>72.73</v>
      </c>
      <c r="AF1699">
        <v>10</v>
      </c>
      <c r="AG1699">
        <v>6</v>
      </c>
      <c r="AH1699">
        <v>3</v>
      </c>
      <c r="AI1699">
        <v>2</v>
      </c>
    </row>
    <row r="1700" spans="1:35" x14ac:dyDescent="0.2">
      <c r="A1700" s="102">
        <v>1009</v>
      </c>
      <c r="B1700">
        <v>3087</v>
      </c>
      <c r="C1700" t="s">
        <v>1255</v>
      </c>
      <c r="D1700" t="s">
        <v>1063</v>
      </c>
      <c r="E1700">
        <v>1730</v>
      </c>
      <c r="F1700">
        <v>1777</v>
      </c>
      <c r="G1700">
        <v>600</v>
      </c>
      <c r="H1700" t="s">
        <v>1042</v>
      </c>
      <c r="I1700">
        <v>6471</v>
      </c>
      <c r="J1700" t="s">
        <v>930</v>
      </c>
      <c r="K1700" t="s">
        <v>1051</v>
      </c>
      <c r="L1700">
        <v>779</v>
      </c>
      <c r="M1700">
        <v>793</v>
      </c>
      <c r="N1700">
        <v>1300</v>
      </c>
      <c r="O1700" t="s">
        <v>1039</v>
      </c>
      <c r="P1700">
        <v>0.94838515109141197</v>
      </c>
      <c r="Q1700">
        <v>0.93844492147465397</v>
      </c>
      <c r="R1700">
        <v>5.4978245143279099E-2</v>
      </c>
      <c r="S1700">
        <v>2.22417912302387E-2</v>
      </c>
      <c r="T1700">
        <v>-0.67837253654140295</v>
      </c>
      <c r="U1700">
        <v>0.67837253654140295</v>
      </c>
      <c r="V1700">
        <v>0.81956055132098604</v>
      </c>
      <c r="W1700">
        <v>-4.3499999999999996</v>
      </c>
      <c r="X1700">
        <v>3.31</v>
      </c>
      <c r="Y1700">
        <v>244194</v>
      </c>
      <c r="Z1700">
        <v>12210</v>
      </c>
      <c r="AA1700">
        <v>0.61</v>
      </c>
      <c r="AB1700">
        <v>20</v>
      </c>
      <c r="AC1700">
        <v>12</v>
      </c>
      <c r="AD1700">
        <v>8</v>
      </c>
      <c r="AE1700">
        <v>60</v>
      </c>
      <c r="AF1700">
        <v>12</v>
      </c>
      <c r="AG1700">
        <v>9</v>
      </c>
      <c r="AH1700">
        <v>5</v>
      </c>
      <c r="AI1700">
        <v>6</v>
      </c>
    </row>
    <row r="1701" spans="1:35" x14ac:dyDescent="0.2">
      <c r="A1701" s="102">
        <v>3915</v>
      </c>
      <c r="B1701">
        <v>2801</v>
      </c>
      <c r="C1701" t="s">
        <v>540</v>
      </c>
      <c r="D1701" t="s">
        <v>1065</v>
      </c>
      <c r="E1701">
        <v>4730</v>
      </c>
      <c r="F1701">
        <v>4795</v>
      </c>
      <c r="G1701">
        <v>200</v>
      </c>
      <c r="H1701" t="s">
        <v>1042</v>
      </c>
      <c r="I1701">
        <v>6923</v>
      </c>
      <c r="J1701" t="s">
        <v>54</v>
      </c>
      <c r="K1701" t="s">
        <v>1044</v>
      </c>
      <c r="L1701">
        <v>2421</v>
      </c>
      <c r="M1701">
        <v>2488</v>
      </c>
      <c r="N1701">
        <v>400</v>
      </c>
      <c r="O1701" t="s">
        <v>1039</v>
      </c>
      <c r="P1701">
        <v>0.95984203415916902</v>
      </c>
      <c r="Q1701">
        <v>0.86781548550013199</v>
      </c>
      <c r="R1701">
        <v>8.9180364948916194E-2</v>
      </c>
      <c r="S1701">
        <v>3.72142026417496E-2</v>
      </c>
      <c r="T1701">
        <v>-0.45642986220150999</v>
      </c>
      <c r="U1701">
        <v>0.45642986220150999</v>
      </c>
      <c r="V1701">
        <v>3.5919167939279799E-3</v>
      </c>
      <c r="W1701">
        <v>-3.1</v>
      </c>
      <c r="X1701">
        <v>3.77</v>
      </c>
      <c r="Y1701">
        <v>244179</v>
      </c>
      <c r="Z1701">
        <v>15261</v>
      </c>
      <c r="AA1701">
        <v>0.72</v>
      </c>
      <c r="AB1701">
        <v>16</v>
      </c>
      <c r="AC1701">
        <v>10</v>
      </c>
      <c r="AD1701">
        <v>6</v>
      </c>
      <c r="AE1701">
        <v>62.5</v>
      </c>
      <c r="AF1701">
        <v>10</v>
      </c>
      <c r="AG1701">
        <v>7</v>
      </c>
      <c r="AH1701">
        <v>4</v>
      </c>
      <c r="AI1701">
        <v>5</v>
      </c>
    </row>
    <row r="1702" spans="1:35" x14ac:dyDescent="0.2">
      <c r="A1702" s="102">
        <v>3759</v>
      </c>
      <c r="B1702">
        <v>2327</v>
      </c>
      <c r="C1702" t="s">
        <v>1355</v>
      </c>
      <c r="D1702" t="s">
        <v>1041</v>
      </c>
      <c r="E1702">
        <v>2748</v>
      </c>
      <c r="F1702">
        <v>2725</v>
      </c>
      <c r="G1702">
        <v>400</v>
      </c>
      <c r="H1702" t="s">
        <v>1042</v>
      </c>
      <c r="I1702">
        <v>3099</v>
      </c>
      <c r="J1702" t="s">
        <v>33</v>
      </c>
      <c r="K1702" t="s">
        <v>1063</v>
      </c>
      <c r="L1702">
        <v>651</v>
      </c>
      <c r="M1702">
        <v>690</v>
      </c>
      <c r="N1702">
        <v>1600</v>
      </c>
      <c r="O1702" t="s">
        <v>1039</v>
      </c>
      <c r="P1702">
        <v>0.87069814398035705</v>
      </c>
      <c r="Q1702">
        <v>0.87237770836471396</v>
      </c>
      <c r="R1702">
        <v>3.8969927577911997E-2</v>
      </c>
      <c r="S1702">
        <v>5.6722979285413803E-2</v>
      </c>
      <c r="T1702">
        <v>-0.70909744634631799</v>
      </c>
      <c r="U1702">
        <v>0.70909744634631799</v>
      </c>
      <c r="V1702">
        <v>0.64296876351754895</v>
      </c>
      <c r="W1702">
        <v>-4.83</v>
      </c>
      <c r="X1702">
        <v>1.28</v>
      </c>
      <c r="Y1702">
        <v>244153</v>
      </c>
      <c r="Z1702">
        <v>11626</v>
      </c>
      <c r="AA1702">
        <v>0.53</v>
      </c>
      <c r="AB1702">
        <v>21</v>
      </c>
      <c r="AC1702">
        <v>12</v>
      </c>
      <c r="AD1702">
        <v>9</v>
      </c>
      <c r="AE1702">
        <v>57.14</v>
      </c>
      <c r="AF1702">
        <v>11</v>
      </c>
      <c r="AG1702">
        <v>8</v>
      </c>
      <c r="AH1702">
        <v>6</v>
      </c>
      <c r="AI1702">
        <v>7</v>
      </c>
    </row>
    <row r="1703" spans="1:35" x14ac:dyDescent="0.2">
      <c r="A1703" s="102">
        <v>4776</v>
      </c>
      <c r="B1703">
        <v>4704</v>
      </c>
      <c r="C1703" t="s">
        <v>1002</v>
      </c>
      <c r="D1703" t="s">
        <v>1041</v>
      </c>
      <c r="E1703">
        <v>5400</v>
      </c>
      <c r="F1703">
        <v>5370</v>
      </c>
      <c r="G1703">
        <v>200</v>
      </c>
      <c r="H1703" t="s">
        <v>1039</v>
      </c>
      <c r="I1703">
        <v>6845</v>
      </c>
      <c r="J1703" t="s">
        <v>1223</v>
      </c>
      <c r="K1703" t="s">
        <v>1044</v>
      </c>
      <c r="L1703">
        <v>2849</v>
      </c>
      <c r="M1703">
        <v>2836</v>
      </c>
      <c r="N1703">
        <v>400</v>
      </c>
      <c r="O1703" t="s">
        <v>1042</v>
      </c>
      <c r="P1703">
        <v>0.65415297925753702</v>
      </c>
      <c r="Q1703">
        <v>0.83760750841139497</v>
      </c>
      <c r="R1703">
        <v>0.26818669089718</v>
      </c>
      <c r="S1703">
        <v>9.5176771538930394E-2</v>
      </c>
      <c r="T1703">
        <v>1.48407290362731E-2</v>
      </c>
      <c r="U1703">
        <v>1.48407290362731E-2</v>
      </c>
      <c r="V1703">
        <v>9.4204307184957106E-2</v>
      </c>
      <c r="W1703">
        <v>0.09</v>
      </c>
      <c r="X1703">
        <v>5.62</v>
      </c>
      <c r="Y1703">
        <v>243875</v>
      </c>
      <c r="Z1703">
        <v>18760</v>
      </c>
      <c r="AA1703">
        <v>1.22</v>
      </c>
      <c r="AB1703">
        <v>13</v>
      </c>
      <c r="AC1703">
        <v>9</v>
      </c>
      <c r="AD1703">
        <v>4</v>
      </c>
      <c r="AE1703">
        <v>69.23</v>
      </c>
      <c r="AF1703">
        <v>11</v>
      </c>
      <c r="AG1703">
        <v>6</v>
      </c>
      <c r="AH1703">
        <v>2</v>
      </c>
      <c r="AI1703">
        <v>5</v>
      </c>
    </row>
    <row r="1704" spans="1:35" x14ac:dyDescent="0.2">
      <c r="A1704" s="102">
        <v>5534</v>
      </c>
      <c r="B1704">
        <v>6013</v>
      </c>
      <c r="C1704" t="s">
        <v>1380</v>
      </c>
      <c r="D1704" t="s">
        <v>1051</v>
      </c>
      <c r="E1704">
        <v>1232</v>
      </c>
      <c r="F1704">
        <v>1230</v>
      </c>
      <c r="G1704">
        <v>800</v>
      </c>
      <c r="H1704" t="s">
        <v>1039</v>
      </c>
      <c r="I1704">
        <v>8377</v>
      </c>
      <c r="J1704" t="s">
        <v>1126</v>
      </c>
      <c r="K1704" t="s">
        <v>1083</v>
      </c>
      <c r="L1704">
        <v>875</v>
      </c>
      <c r="M1704">
        <v>873</v>
      </c>
      <c r="N1704">
        <v>1100</v>
      </c>
      <c r="O1704" t="s">
        <v>1042</v>
      </c>
      <c r="P1704">
        <v>0.586829343001391</v>
      </c>
      <c r="Q1704">
        <v>0.80257782620150397</v>
      </c>
      <c r="R1704">
        <v>8.7845576197762995E-2</v>
      </c>
      <c r="S1704">
        <v>5.2455550938860701E-2</v>
      </c>
      <c r="T1704">
        <v>0.98075955695737504</v>
      </c>
      <c r="U1704">
        <v>0.98075955695737504</v>
      </c>
      <c r="V1704">
        <v>1.0729284374660299</v>
      </c>
      <c r="W1704">
        <v>8.24</v>
      </c>
      <c r="X1704">
        <v>2.41</v>
      </c>
      <c r="Y1704">
        <v>243803</v>
      </c>
      <c r="Z1704">
        <v>11610</v>
      </c>
      <c r="AA1704">
        <v>0.59</v>
      </c>
      <c r="AB1704">
        <v>21</v>
      </c>
      <c r="AC1704">
        <v>11</v>
      </c>
      <c r="AD1704">
        <v>10</v>
      </c>
      <c r="AE1704">
        <v>52.38</v>
      </c>
      <c r="AF1704">
        <v>12</v>
      </c>
      <c r="AG1704">
        <v>7</v>
      </c>
      <c r="AH1704">
        <v>7</v>
      </c>
      <c r="AI1704">
        <v>7</v>
      </c>
    </row>
    <row r="1705" spans="1:35" x14ac:dyDescent="0.2">
      <c r="A1705" s="102">
        <v>959</v>
      </c>
      <c r="B1705">
        <v>5020</v>
      </c>
      <c r="C1705" t="s">
        <v>1308</v>
      </c>
      <c r="D1705" t="s">
        <v>1248</v>
      </c>
      <c r="E1705">
        <v>383.7</v>
      </c>
      <c r="F1705">
        <v>381.1</v>
      </c>
      <c r="G1705">
        <v>2800</v>
      </c>
      <c r="H1705" t="s">
        <v>1042</v>
      </c>
      <c r="I1705">
        <v>5444</v>
      </c>
      <c r="J1705" t="s">
        <v>1389</v>
      </c>
      <c r="K1705" t="s">
        <v>1081</v>
      </c>
      <c r="L1705">
        <v>2133</v>
      </c>
      <c r="M1705">
        <v>2172</v>
      </c>
      <c r="N1705">
        <v>500</v>
      </c>
      <c r="O1705" t="s">
        <v>1039</v>
      </c>
      <c r="P1705">
        <v>0.94105570569991903</v>
      </c>
      <c r="Q1705">
        <v>0.93956700454945596</v>
      </c>
      <c r="R1705">
        <v>0.26337513205538499</v>
      </c>
      <c r="S1705">
        <v>2.19387233910248E-2</v>
      </c>
      <c r="T1705">
        <v>-1.4385894587497401</v>
      </c>
      <c r="U1705">
        <v>1.4385894587497401</v>
      </c>
      <c r="V1705">
        <v>1.0906665199589101</v>
      </c>
      <c r="W1705">
        <v>-6.07</v>
      </c>
      <c r="X1705">
        <v>1.74</v>
      </c>
      <c r="Y1705">
        <v>243717</v>
      </c>
      <c r="Z1705">
        <v>15232</v>
      </c>
      <c r="AA1705">
        <v>0.86</v>
      </c>
      <c r="AB1705">
        <v>16</v>
      </c>
      <c r="AC1705">
        <v>10</v>
      </c>
      <c r="AD1705">
        <v>6</v>
      </c>
      <c r="AE1705">
        <v>62.5</v>
      </c>
      <c r="AF1705">
        <v>14</v>
      </c>
      <c r="AG1705">
        <v>8</v>
      </c>
      <c r="AH1705">
        <v>4</v>
      </c>
      <c r="AI1705">
        <v>4</v>
      </c>
    </row>
    <row r="1706" spans="1:35" x14ac:dyDescent="0.2">
      <c r="A1706" s="102">
        <v>2190</v>
      </c>
      <c r="B1706">
        <v>4631</v>
      </c>
      <c r="C1706" t="s">
        <v>1246</v>
      </c>
      <c r="D1706" t="s">
        <v>1062</v>
      </c>
      <c r="E1706">
        <v>2478</v>
      </c>
      <c r="F1706">
        <v>2509</v>
      </c>
      <c r="G1706">
        <v>400</v>
      </c>
      <c r="H1706" t="s">
        <v>1039</v>
      </c>
      <c r="I1706">
        <v>8795</v>
      </c>
      <c r="J1706" t="s">
        <v>1241</v>
      </c>
      <c r="K1706" t="s">
        <v>1171</v>
      </c>
      <c r="L1706">
        <v>885</v>
      </c>
      <c r="M1706">
        <v>909</v>
      </c>
      <c r="N1706">
        <v>1100</v>
      </c>
      <c r="O1706" t="s">
        <v>1042</v>
      </c>
      <c r="P1706">
        <v>0.93856914981737505</v>
      </c>
      <c r="Q1706">
        <v>0.91315045632962999</v>
      </c>
      <c r="R1706">
        <v>0.24136721334175401</v>
      </c>
      <c r="S1706">
        <v>6.03536188917458E-2</v>
      </c>
      <c r="T1706">
        <v>1.29835573169679</v>
      </c>
      <c r="U1706">
        <v>1.29835573169679</v>
      </c>
      <c r="V1706">
        <v>1.92074766619146</v>
      </c>
      <c r="W1706">
        <v>7.47</v>
      </c>
      <c r="X1706">
        <v>0.37</v>
      </c>
      <c r="Y1706">
        <v>243429</v>
      </c>
      <c r="Z1706">
        <v>9737</v>
      </c>
      <c r="AA1706">
        <v>0.48</v>
      </c>
      <c r="AB1706">
        <v>25</v>
      </c>
      <c r="AC1706">
        <v>13</v>
      </c>
      <c r="AD1706">
        <v>12</v>
      </c>
      <c r="AE1706">
        <v>52</v>
      </c>
      <c r="AF1706">
        <v>12</v>
      </c>
      <c r="AG1706">
        <v>10</v>
      </c>
      <c r="AH1706">
        <v>6</v>
      </c>
      <c r="AI1706">
        <v>9</v>
      </c>
    </row>
    <row r="1707" spans="1:35" x14ac:dyDescent="0.2">
      <c r="A1707" s="102">
        <v>1993</v>
      </c>
      <c r="B1707">
        <v>1942</v>
      </c>
      <c r="C1707" t="s">
        <v>1374</v>
      </c>
      <c r="D1707" t="s">
        <v>1049</v>
      </c>
      <c r="E1707">
        <v>916</v>
      </c>
      <c r="F1707">
        <v>924</v>
      </c>
      <c r="G1707">
        <v>1100</v>
      </c>
      <c r="H1707" t="s">
        <v>1039</v>
      </c>
      <c r="I1707">
        <v>6592</v>
      </c>
      <c r="J1707" t="s">
        <v>1216</v>
      </c>
      <c r="K1707" t="s">
        <v>1044</v>
      </c>
      <c r="L1707">
        <v>3305</v>
      </c>
      <c r="M1707">
        <v>3275</v>
      </c>
      <c r="N1707">
        <v>300</v>
      </c>
      <c r="O1707" t="s">
        <v>1042</v>
      </c>
      <c r="P1707">
        <v>0.92598948346509202</v>
      </c>
      <c r="Q1707">
        <v>0.91783686486832505</v>
      </c>
      <c r="R1707">
        <v>0.44806446622837698</v>
      </c>
      <c r="S1707">
        <v>1.4608750592902999E-2</v>
      </c>
      <c r="T1707">
        <v>1.9456263360997399</v>
      </c>
      <c r="U1707">
        <v>1.9456263360997399</v>
      </c>
      <c r="V1707">
        <v>1.3894051105310401</v>
      </c>
      <c r="W1707">
        <v>8.24</v>
      </c>
      <c r="X1707">
        <v>3.45</v>
      </c>
      <c r="Y1707">
        <v>243420</v>
      </c>
      <c r="Z1707">
        <v>14319</v>
      </c>
      <c r="AA1707">
        <v>0.94</v>
      </c>
      <c r="AB1707">
        <v>17</v>
      </c>
      <c r="AC1707">
        <v>12</v>
      </c>
      <c r="AD1707">
        <v>5</v>
      </c>
      <c r="AE1707">
        <v>70.59</v>
      </c>
      <c r="AF1707">
        <v>11</v>
      </c>
      <c r="AG1707">
        <v>8</v>
      </c>
      <c r="AH1707">
        <v>4</v>
      </c>
      <c r="AI1707">
        <v>5</v>
      </c>
    </row>
    <row r="1708" spans="1:35" x14ac:dyDescent="0.2">
      <c r="A1708" s="102">
        <v>1888</v>
      </c>
      <c r="B1708">
        <v>5019</v>
      </c>
      <c r="C1708" t="s">
        <v>1247</v>
      </c>
      <c r="D1708" t="s">
        <v>1248</v>
      </c>
      <c r="E1708">
        <v>2472</v>
      </c>
      <c r="F1708">
        <v>2464</v>
      </c>
      <c r="G1708">
        <v>400</v>
      </c>
      <c r="H1708" t="s">
        <v>1042</v>
      </c>
      <c r="I1708">
        <v>5214</v>
      </c>
      <c r="J1708" t="s">
        <v>1265</v>
      </c>
      <c r="K1708" t="s">
        <v>1038</v>
      </c>
      <c r="L1708">
        <v>1600</v>
      </c>
      <c r="M1708">
        <v>1622</v>
      </c>
      <c r="N1708">
        <v>600</v>
      </c>
      <c r="O1708" t="s">
        <v>1039</v>
      </c>
      <c r="P1708">
        <v>0.88967176601673903</v>
      </c>
      <c r="Q1708">
        <v>0.92018255195943999</v>
      </c>
      <c r="R1708">
        <v>0.21869723038175301</v>
      </c>
      <c r="S1708">
        <v>1.1999047781779E-2</v>
      </c>
      <c r="T1708">
        <v>-0.13315515235463801</v>
      </c>
      <c r="U1708">
        <v>0.13315515235463801</v>
      </c>
      <c r="V1708">
        <v>9.6961382930860597E-4</v>
      </c>
      <c r="W1708">
        <v>-1.8</v>
      </c>
      <c r="X1708">
        <v>1.26</v>
      </c>
      <c r="Y1708">
        <v>243350</v>
      </c>
      <c r="Z1708">
        <v>13519</v>
      </c>
      <c r="AA1708">
        <v>0.6</v>
      </c>
      <c r="AB1708">
        <v>18</v>
      </c>
      <c r="AC1708">
        <v>10</v>
      </c>
      <c r="AD1708">
        <v>8</v>
      </c>
      <c r="AE1708">
        <v>55.56</v>
      </c>
      <c r="AF1708">
        <v>11</v>
      </c>
      <c r="AG1708">
        <v>10</v>
      </c>
      <c r="AH1708">
        <v>7</v>
      </c>
      <c r="AI1708">
        <v>1</v>
      </c>
    </row>
    <row r="1709" spans="1:35" x14ac:dyDescent="0.2">
      <c r="A1709" s="102">
        <v>3074</v>
      </c>
      <c r="B1709">
        <v>3101</v>
      </c>
      <c r="C1709" t="s">
        <v>1268</v>
      </c>
      <c r="D1709" t="s">
        <v>1262</v>
      </c>
      <c r="E1709">
        <v>1276</v>
      </c>
      <c r="F1709">
        <v>1384</v>
      </c>
      <c r="G1709">
        <v>700</v>
      </c>
      <c r="H1709" t="s">
        <v>1039</v>
      </c>
      <c r="I1709">
        <v>3288</v>
      </c>
      <c r="J1709" t="s">
        <v>1069</v>
      </c>
      <c r="K1709" t="s">
        <v>1059</v>
      </c>
      <c r="L1709">
        <v>2448</v>
      </c>
      <c r="M1709">
        <v>2440</v>
      </c>
      <c r="N1709">
        <v>400</v>
      </c>
      <c r="O1709" t="s">
        <v>1042</v>
      </c>
      <c r="P1709">
        <v>0.92949951478043902</v>
      </c>
      <c r="Q1709">
        <v>0.89195149970264098</v>
      </c>
      <c r="R1709">
        <v>0.14355354092703501</v>
      </c>
      <c r="S1709">
        <v>3.2909383073416697E-2</v>
      </c>
      <c r="T1709">
        <v>1.71479392168039</v>
      </c>
      <c r="U1709">
        <v>1.71479392168039</v>
      </c>
      <c r="V1709">
        <v>0.41660133975607799</v>
      </c>
      <c r="W1709">
        <v>9.1199999999999992</v>
      </c>
      <c r="X1709">
        <v>0.74</v>
      </c>
      <c r="Y1709">
        <v>243307</v>
      </c>
      <c r="Z1709">
        <v>10579</v>
      </c>
      <c r="AA1709">
        <v>0.47</v>
      </c>
      <c r="AB1709">
        <v>23</v>
      </c>
      <c r="AC1709">
        <v>14</v>
      </c>
      <c r="AD1709">
        <v>9</v>
      </c>
      <c r="AE1709">
        <v>60.87</v>
      </c>
      <c r="AF1709">
        <v>8</v>
      </c>
      <c r="AG1709">
        <v>12</v>
      </c>
      <c r="AH1709">
        <v>8</v>
      </c>
      <c r="AI1709">
        <v>3</v>
      </c>
    </row>
    <row r="1710" spans="1:35" x14ac:dyDescent="0.2">
      <c r="A1710" s="102">
        <v>3094</v>
      </c>
      <c r="B1710">
        <v>3880</v>
      </c>
      <c r="C1710" t="s">
        <v>986</v>
      </c>
      <c r="D1710" t="s">
        <v>1206</v>
      </c>
      <c r="E1710">
        <v>1477</v>
      </c>
      <c r="F1710">
        <v>1472</v>
      </c>
      <c r="G1710">
        <v>600</v>
      </c>
      <c r="H1710" t="s">
        <v>1039</v>
      </c>
      <c r="I1710">
        <v>8267</v>
      </c>
      <c r="J1710" t="s">
        <v>217</v>
      </c>
      <c r="K1710" t="s">
        <v>1063</v>
      </c>
      <c r="L1710">
        <v>2176</v>
      </c>
      <c r="M1710">
        <v>2213</v>
      </c>
      <c r="N1710">
        <v>400</v>
      </c>
      <c r="O1710" t="s">
        <v>1042</v>
      </c>
      <c r="P1710">
        <v>0.69803070160562597</v>
      </c>
      <c r="Q1710">
        <v>0.891328242180075</v>
      </c>
      <c r="R1710">
        <v>0.248689992277736</v>
      </c>
      <c r="S1710">
        <v>2.7506084836432101E-2</v>
      </c>
      <c r="T1710">
        <v>2.5525318289078999E-2</v>
      </c>
      <c r="U1710">
        <v>2.5525318289078999E-2</v>
      </c>
      <c r="V1710">
        <v>0.38342006960893399</v>
      </c>
      <c r="W1710">
        <v>0.11</v>
      </c>
      <c r="X1710">
        <v>0.23</v>
      </c>
      <c r="Y1710">
        <v>243187</v>
      </c>
      <c r="Z1710">
        <v>14305</v>
      </c>
      <c r="AA1710">
        <v>0.77</v>
      </c>
      <c r="AB1710">
        <v>17</v>
      </c>
      <c r="AC1710">
        <v>12</v>
      </c>
      <c r="AD1710">
        <v>5</v>
      </c>
      <c r="AE1710">
        <v>70.59</v>
      </c>
      <c r="AF1710">
        <v>13</v>
      </c>
      <c r="AG1710">
        <v>6</v>
      </c>
      <c r="AH1710">
        <v>1</v>
      </c>
      <c r="AI1710">
        <v>10</v>
      </c>
    </row>
    <row r="1711" spans="1:35" x14ac:dyDescent="0.2">
      <c r="A1711" s="102">
        <v>421</v>
      </c>
      <c r="B1711">
        <v>3099</v>
      </c>
      <c r="C1711" t="s">
        <v>33</v>
      </c>
      <c r="D1711" t="s">
        <v>1063</v>
      </c>
      <c r="E1711">
        <v>651</v>
      </c>
      <c r="F1711">
        <v>690</v>
      </c>
      <c r="G1711">
        <v>1500</v>
      </c>
      <c r="H1711" t="s">
        <v>1039</v>
      </c>
      <c r="I1711">
        <v>6371</v>
      </c>
      <c r="J1711" t="s">
        <v>1154</v>
      </c>
      <c r="K1711" t="s">
        <v>1051</v>
      </c>
      <c r="L1711">
        <v>2510</v>
      </c>
      <c r="M1711">
        <v>2624</v>
      </c>
      <c r="N1711">
        <v>400</v>
      </c>
      <c r="O1711" t="s">
        <v>1042</v>
      </c>
      <c r="P1711">
        <v>0.92013087365313495</v>
      </c>
      <c r="Q1711">
        <v>0.953889263180001</v>
      </c>
      <c r="R1711">
        <v>6.8065783677099298E-2</v>
      </c>
      <c r="S1711">
        <v>1.37559110400129E-2</v>
      </c>
      <c r="T1711">
        <v>0.597142140067349</v>
      </c>
      <c r="U1711">
        <v>0.597142140067349</v>
      </c>
      <c r="V1711">
        <v>0.15904685485070499</v>
      </c>
      <c r="W1711">
        <v>3.14</v>
      </c>
      <c r="X1711">
        <v>1.39</v>
      </c>
      <c r="Y1711">
        <v>243184</v>
      </c>
      <c r="Z1711">
        <v>15199</v>
      </c>
      <c r="AA1711">
        <v>0.8</v>
      </c>
      <c r="AB1711">
        <v>16</v>
      </c>
      <c r="AC1711">
        <v>10</v>
      </c>
      <c r="AD1711">
        <v>6</v>
      </c>
      <c r="AE1711">
        <v>62.5</v>
      </c>
      <c r="AF1711">
        <v>14</v>
      </c>
      <c r="AG1711">
        <v>6</v>
      </c>
      <c r="AH1711">
        <v>2</v>
      </c>
      <c r="AI1711">
        <v>8</v>
      </c>
    </row>
    <row r="1712" spans="1:35" x14ac:dyDescent="0.2">
      <c r="A1712" s="102">
        <v>4847</v>
      </c>
      <c r="B1712">
        <v>5105</v>
      </c>
      <c r="C1712" t="s">
        <v>1225</v>
      </c>
      <c r="D1712" t="s">
        <v>1133</v>
      </c>
      <c r="E1712">
        <v>1295</v>
      </c>
      <c r="F1712">
        <v>1299</v>
      </c>
      <c r="G1712">
        <v>800</v>
      </c>
      <c r="H1712" t="s">
        <v>1042</v>
      </c>
      <c r="I1712">
        <v>6113</v>
      </c>
      <c r="J1712" t="s">
        <v>1297</v>
      </c>
      <c r="K1712" t="s">
        <v>1051</v>
      </c>
      <c r="L1712">
        <v>985</v>
      </c>
      <c r="M1712">
        <v>981</v>
      </c>
      <c r="N1712">
        <v>1100</v>
      </c>
      <c r="O1712" t="s">
        <v>1039</v>
      </c>
      <c r="P1712">
        <v>0.88753384545327696</v>
      </c>
      <c r="Q1712">
        <v>0.83444533052109204</v>
      </c>
      <c r="R1712">
        <v>6.9017732867807699E-2</v>
      </c>
      <c r="S1712">
        <v>5.4855333204098897E-2</v>
      </c>
      <c r="T1712">
        <v>-6.13209717168283E-2</v>
      </c>
      <c r="U1712">
        <v>6.13209717168283E-2</v>
      </c>
      <c r="V1712">
        <v>0.232081225841511</v>
      </c>
      <c r="W1712">
        <v>-0.52</v>
      </c>
      <c r="X1712">
        <v>3.84</v>
      </c>
      <c r="Y1712">
        <v>243160</v>
      </c>
      <c r="Z1712">
        <v>16211</v>
      </c>
      <c r="AA1712">
        <v>0.73</v>
      </c>
      <c r="AB1712">
        <v>15</v>
      </c>
      <c r="AC1712">
        <v>8</v>
      </c>
      <c r="AD1712">
        <v>7</v>
      </c>
      <c r="AE1712">
        <v>53.33</v>
      </c>
      <c r="AF1712">
        <v>12</v>
      </c>
      <c r="AG1712">
        <v>6</v>
      </c>
      <c r="AH1712">
        <v>3</v>
      </c>
      <c r="AI1712">
        <v>6</v>
      </c>
    </row>
    <row r="1713" spans="1:35" x14ac:dyDescent="0.2">
      <c r="A1713" s="102">
        <v>2164</v>
      </c>
      <c r="B1713">
        <v>2175</v>
      </c>
      <c r="C1713" t="s">
        <v>1215</v>
      </c>
      <c r="D1713" t="s">
        <v>1052</v>
      </c>
      <c r="E1713">
        <v>2426</v>
      </c>
      <c r="F1713">
        <v>2432</v>
      </c>
      <c r="G1713">
        <v>400</v>
      </c>
      <c r="H1713" t="s">
        <v>1039</v>
      </c>
      <c r="I1713">
        <v>6371</v>
      </c>
      <c r="J1713" t="s">
        <v>1154</v>
      </c>
      <c r="K1713" t="s">
        <v>1051</v>
      </c>
      <c r="L1713">
        <v>2510</v>
      </c>
      <c r="M1713">
        <v>2624</v>
      </c>
      <c r="N1713">
        <v>400</v>
      </c>
      <c r="O1713" t="s">
        <v>1042</v>
      </c>
      <c r="P1713">
        <v>0.624127649123697</v>
      </c>
      <c r="Q1713">
        <v>0.91393830331536396</v>
      </c>
      <c r="R1713">
        <v>0.33372932888402501</v>
      </c>
      <c r="S1713">
        <v>1.2393479729794999E-3</v>
      </c>
      <c r="T1713">
        <v>1.49730512654824</v>
      </c>
      <c r="U1713">
        <v>1.49730512654824</v>
      </c>
      <c r="V1713">
        <v>2.0756683600694998</v>
      </c>
      <c r="W1713">
        <v>13.16</v>
      </c>
      <c r="X1713">
        <v>7.32</v>
      </c>
      <c r="Y1713">
        <v>242802</v>
      </c>
      <c r="Z1713">
        <v>11036</v>
      </c>
      <c r="AA1713">
        <v>0.53</v>
      </c>
      <c r="AB1713">
        <v>22</v>
      </c>
      <c r="AC1713">
        <v>13</v>
      </c>
      <c r="AD1713">
        <v>9</v>
      </c>
      <c r="AE1713">
        <v>59.09</v>
      </c>
      <c r="AF1713">
        <v>7</v>
      </c>
      <c r="AG1713">
        <v>12</v>
      </c>
      <c r="AH1713">
        <v>10</v>
      </c>
      <c r="AI1713">
        <v>0</v>
      </c>
    </row>
    <row r="1714" spans="1:35" x14ac:dyDescent="0.2">
      <c r="A1714" s="102">
        <v>3118</v>
      </c>
      <c r="B1714">
        <v>4634</v>
      </c>
      <c r="C1714" t="s">
        <v>62</v>
      </c>
      <c r="D1714" t="s">
        <v>1062</v>
      </c>
      <c r="E1714">
        <v>2016</v>
      </c>
      <c r="F1714">
        <v>1993</v>
      </c>
      <c r="G1714">
        <v>500</v>
      </c>
      <c r="H1714" t="s">
        <v>1042</v>
      </c>
      <c r="I1714">
        <v>8218</v>
      </c>
      <c r="J1714" t="s">
        <v>1160</v>
      </c>
      <c r="K1714" t="s">
        <v>1063</v>
      </c>
      <c r="L1714">
        <v>2336</v>
      </c>
      <c r="M1714">
        <v>2304</v>
      </c>
      <c r="N1714">
        <v>400</v>
      </c>
      <c r="O1714" t="s">
        <v>1039</v>
      </c>
      <c r="P1714">
        <v>0.780971889258681</v>
      </c>
      <c r="Q1714">
        <v>0.89078940192634204</v>
      </c>
      <c r="R1714" s="15">
        <v>2.32109967625364E-2</v>
      </c>
      <c r="S1714" s="15">
        <v>2.1598599828429E-6</v>
      </c>
      <c r="T1714">
        <v>-2.4158854542163</v>
      </c>
      <c r="U1714">
        <v>2.4158854542163</v>
      </c>
      <c r="V1714">
        <v>2.59584140649108</v>
      </c>
      <c r="W1714">
        <v>-20.399999999999999</v>
      </c>
      <c r="X1714">
        <v>8.1300000000000008</v>
      </c>
      <c r="Y1714">
        <v>242704</v>
      </c>
      <c r="Z1714">
        <v>16180</v>
      </c>
      <c r="AA1714">
        <v>0.81</v>
      </c>
      <c r="AB1714">
        <v>15</v>
      </c>
      <c r="AC1714">
        <v>11</v>
      </c>
      <c r="AD1714">
        <v>4</v>
      </c>
      <c r="AE1714">
        <v>73.33</v>
      </c>
      <c r="AF1714">
        <v>14</v>
      </c>
      <c r="AG1714">
        <v>3</v>
      </c>
      <c r="AH1714">
        <v>2</v>
      </c>
      <c r="AI1714">
        <v>10</v>
      </c>
    </row>
    <row r="1715" spans="1:35" x14ac:dyDescent="0.2">
      <c r="A1715" s="102">
        <v>1278</v>
      </c>
      <c r="B1715">
        <v>7846</v>
      </c>
      <c r="C1715" t="s">
        <v>699</v>
      </c>
      <c r="D1715" t="s">
        <v>1061</v>
      </c>
      <c r="E1715">
        <v>3740</v>
      </c>
      <c r="F1715">
        <v>3700</v>
      </c>
      <c r="G1715">
        <v>200</v>
      </c>
      <c r="H1715" t="s">
        <v>1039</v>
      </c>
      <c r="I1715">
        <v>8795</v>
      </c>
      <c r="J1715" t="s">
        <v>1241</v>
      </c>
      <c r="K1715" t="s">
        <v>1171</v>
      </c>
      <c r="L1715">
        <v>885</v>
      </c>
      <c r="M1715">
        <v>909</v>
      </c>
      <c r="N1715">
        <v>800</v>
      </c>
      <c r="O1715" t="s">
        <v>1042</v>
      </c>
      <c r="P1715">
        <v>0.87912177509404699</v>
      </c>
      <c r="Q1715">
        <v>0.93271250670401395</v>
      </c>
      <c r="R1715">
        <v>0.37735899604814599</v>
      </c>
      <c r="S1715">
        <v>7.3447501823617296E-3</v>
      </c>
      <c r="T1715">
        <v>1.4657966779964999</v>
      </c>
      <c r="U1715">
        <v>1.4657966779964999</v>
      </c>
      <c r="V1715">
        <v>1.35050773092606</v>
      </c>
      <c r="W1715">
        <v>9.23</v>
      </c>
      <c r="X1715">
        <v>1.73</v>
      </c>
      <c r="Y1715">
        <v>242597</v>
      </c>
      <c r="Z1715">
        <v>10108</v>
      </c>
      <c r="AA1715">
        <v>0.64</v>
      </c>
      <c r="AB1715">
        <v>24</v>
      </c>
      <c r="AC1715">
        <v>16</v>
      </c>
      <c r="AD1715">
        <v>8</v>
      </c>
      <c r="AE1715">
        <v>66.67</v>
      </c>
      <c r="AF1715">
        <v>10</v>
      </c>
      <c r="AG1715">
        <v>13</v>
      </c>
      <c r="AH1715">
        <v>6</v>
      </c>
      <c r="AI1715">
        <v>5</v>
      </c>
    </row>
    <row r="1716" spans="1:35" x14ac:dyDescent="0.2">
      <c r="A1716" s="102">
        <v>3506</v>
      </c>
      <c r="B1716">
        <v>3563</v>
      </c>
      <c r="C1716" t="s">
        <v>1192</v>
      </c>
      <c r="D1716" t="s">
        <v>1063</v>
      </c>
      <c r="E1716">
        <v>1978</v>
      </c>
      <c r="F1716">
        <v>2030</v>
      </c>
      <c r="G1716">
        <v>500</v>
      </c>
      <c r="H1716" t="s">
        <v>1039</v>
      </c>
      <c r="I1716">
        <v>8601</v>
      </c>
      <c r="J1716" t="s">
        <v>22</v>
      </c>
      <c r="K1716" t="s">
        <v>1181</v>
      </c>
      <c r="L1716">
        <v>435</v>
      </c>
      <c r="M1716">
        <v>433.1</v>
      </c>
      <c r="N1716">
        <v>2300</v>
      </c>
      <c r="O1716" t="s">
        <v>1042</v>
      </c>
      <c r="P1716">
        <v>0.88516371030548202</v>
      </c>
      <c r="Q1716">
        <v>0.87945810923622503</v>
      </c>
      <c r="R1716" s="15">
        <v>7.0087469565306898E-2</v>
      </c>
      <c r="S1716">
        <v>3.2839026812085002E-3</v>
      </c>
      <c r="T1716">
        <v>2.1405213934879299</v>
      </c>
      <c r="U1716">
        <v>2.1405213934879299</v>
      </c>
      <c r="V1716">
        <v>1.82756405639579</v>
      </c>
      <c r="W1716">
        <v>14.22</v>
      </c>
      <c r="X1716">
        <v>1.86</v>
      </c>
      <c r="Y1716">
        <v>242476</v>
      </c>
      <c r="Z1716">
        <v>9326</v>
      </c>
      <c r="AA1716">
        <v>0.43</v>
      </c>
      <c r="AB1716">
        <v>26</v>
      </c>
      <c r="AC1716">
        <v>16</v>
      </c>
      <c r="AD1716">
        <v>10</v>
      </c>
      <c r="AE1716">
        <v>61.54</v>
      </c>
      <c r="AF1716">
        <v>10</v>
      </c>
      <c r="AG1716">
        <v>13</v>
      </c>
      <c r="AH1716">
        <v>8</v>
      </c>
      <c r="AI1716">
        <v>5</v>
      </c>
    </row>
    <row r="1717" spans="1:35" x14ac:dyDescent="0.2">
      <c r="A1717" s="102">
        <v>3817</v>
      </c>
      <c r="B1717">
        <v>1925</v>
      </c>
      <c r="C1717" t="s">
        <v>1774</v>
      </c>
      <c r="D1717" t="s">
        <v>1049</v>
      </c>
      <c r="E1717">
        <v>2739.5</v>
      </c>
      <c r="F1717">
        <v>2778.5</v>
      </c>
      <c r="G1717">
        <v>300</v>
      </c>
      <c r="H1717" t="s">
        <v>1042</v>
      </c>
      <c r="I1717">
        <v>2587</v>
      </c>
      <c r="J1717" t="s">
        <v>1438</v>
      </c>
      <c r="K1717" t="s">
        <v>1065</v>
      </c>
      <c r="L1717">
        <v>4135</v>
      </c>
      <c r="M1717">
        <v>4285</v>
      </c>
      <c r="N1717">
        <v>200</v>
      </c>
      <c r="O1717" t="s">
        <v>1039</v>
      </c>
      <c r="P1717">
        <v>0.89090198245118901</v>
      </c>
      <c r="Q1717">
        <v>0.87080177627501099</v>
      </c>
      <c r="R1717">
        <v>4.0019491972789603E-2</v>
      </c>
      <c r="S1717">
        <v>2.4949006637046502E-2</v>
      </c>
      <c r="T1717">
        <v>-0.86593741910951605</v>
      </c>
      <c r="U1717">
        <v>0.86593741910951605</v>
      </c>
      <c r="V1717">
        <v>0.16882261310250399</v>
      </c>
      <c r="W1717">
        <v>-6.64</v>
      </c>
      <c r="X1717">
        <v>2.74</v>
      </c>
      <c r="Y1717">
        <v>242462</v>
      </c>
      <c r="Z1717">
        <v>24246</v>
      </c>
      <c r="AA1717">
        <v>1.42</v>
      </c>
      <c r="AB1717">
        <v>10</v>
      </c>
      <c r="AC1717">
        <v>7</v>
      </c>
      <c r="AD1717">
        <v>3</v>
      </c>
      <c r="AE1717">
        <v>70</v>
      </c>
      <c r="AF1717">
        <v>11</v>
      </c>
      <c r="AG1717">
        <v>5</v>
      </c>
      <c r="AH1717">
        <v>1</v>
      </c>
      <c r="AI1717">
        <v>4</v>
      </c>
    </row>
    <row r="1718" spans="1:35" x14ac:dyDescent="0.2">
      <c r="A1718" s="102">
        <v>548</v>
      </c>
      <c r="B1718">
        <v>6841</v>
      </c>
      <c r="C1718" t="s">
        <v>1345</v>
      </c>
      <c r="D1718" t="s">
        <v>1044</v>
      </c>
      <c r="E1718">
        <v>1514</v>
      </c>
      <c r="F1718">
        <v>1507</v>
      </c>
      <c r="G1718">
        <v>700</v>
      </c>
      <c r="H1718" t="s">
        <v>1039</v>
      </c>
      <c r="I1718">
        <v>9201</v>
      </c>
      <c r="J1718" t="s">
        <v>1244</v>
      </c>
      <c r="K1718" t="s">
        <v>1245</v>
      </c>
      <c r="L1718">
        <v>1845</v>
      </c>
      <c r="M1718">
        <v>1967</v>
      </c>
      <c r="N1718">
        <v>500</v>
      </c>
      <c r="O1718" t="s">
        <v>1042</v>
      </c>
      <c r="P1718">
        <v>0.88840566860199199</v>
      </c>
      <c r="Q1718">
        <v>0.95008674903526003</v>
      </c>
      <c r="R1718">
        <v>0.478747386839313</v>
      </c>
      <c r="S1718">
        <v>5.1907233612326397E-3</v>
      </c>
      <c r="T1718">
        <v>1.79807929206913</v>
      </c>
      <c r="U1718">
        <v>1.79807929206913</v>
      </c>
      <c r="V1718">
        <v>3.0154325325297102</v>
      </c>
      <c r="W1718">
        <v>14.31</v>
      </c>
      <c r="X1718">
        <v>7.26</v>
      </c>
      <c r="Y1718">
        <v>242296</v>
      </c>
      <c r="Z1718">
        <v>12752</v>
      </c>
      <c r="AA1718">
        <v>0.72</v>
      </c>
      <c r="AB1718">
        <v>19</v>
      </c>
      <c r="AC1718">
        <v>11</v>
      </c>
      <c r="AD1718">
        <v>8</v>
      </c>
      <c r="AE1718">
        <v>57.89</v>
      </c>
      <c r="AF1718">
        <v>10</v>
      </c>
      <c r="AG1718">
        <v>9</v>
      </c>
      <c r="AH1718">
        <v>4</v>
      </c>
      <c r="AI1718">
        <v>6</v>
      </c>
    </row>
    <row r="1719" spans="1:35" x14ac:dyDescent="0.2">
      <c r="A1719" s="102">
        <v>849</v>
      </c>
      <c r="B1719">
        <v>6361</v>
      </c>
      <c r="C1719" t="s">
        <v>649</v>
      </c>
      <c r="D1719" t="s">
        <v>1051</v>
      </c>
      <c r="E1719">
        <v>2420</v>
      </c>
      <c r="F1719">
        <v>2431</v>
      </c>
      <c r="G1719">
        <v>400</v>
      </c>
      <c r="H1719" t="s">
        <v>1042</v>
      </c>
      <c r="I1719">
        <v>9107</v>
      </c>
      <c r="J1719" t="s">
        <v>1227</v>
      </c>
      <c r="K1719" t="s">
        <v>1228</v>
      </c>
      <c r="L1719">
        <v>1050</v>
      </c>
      <c r="M1719">
        <v>1121</v>
      </c>
      <c r="N1719">
        <v>900</v>
      </c>
      <c r="O1719" t="s">
        <v>1039</v>
      </c>
      <c r="P1719">
        <v>0.96777502288231598</v>
      </c>
      <c r="Q1719">
        <v>0.94194476443438202</v>
      </c>
      <c r="R1719">
        <v>0.33659748861439598</v>
      </c>
      <c r="S1719">
        <v>3.8998951606791503E-2</v>
      </c>
      <c r="T1719">
        <v>-0.307872225576239</v>
      </c>
      <c r="U1719">
        <v>0.307872225576239</v>
      </c>
      <c r="V1719">
        <v>0.86351278447935698</v>
      </c>
      <c r="W1719">
        <v>-2.4</v>
      </c>
      <c r="X1719">
        <v>3.75</v>
      </c>
      <c r="Y1719">
        <v>242152</v>
      </c>
      <c r="Z1719">
        <v>11531</v>
      </c>
      <c r="AA1719">
        <v>0.6</v>
      </c>
      <c r="AB1719">
        <v>21</v>
      </c>
      <c r="AC1719">
        <v>13</v>
      </c>
      <c r="AD1719">
        <v>8</v>
      </c>
      <c r="AE1719">
        <v>61.9</v>
      </c>
      <c r="AF1719">
        <v>8</v>
      </c>
      <c r="AG1719">
        <v>11</v>
      </c>
      <c r="AH1719">
        <v>7</v>
      </c>
      <c r="AI1719">
        <v>3</v>
      </c>
    </row>
    <row r="1720" spans="1:35" x14ac:dyDescent="0.2">
      <c r="A1720" s="102">
        <v>3916</v>
      </c>
      <c r="B1720">
        <v>4091</v>
      </c>
      <c r="C1720" t="s">
        <v>1549</v>
      </c>
      <c r="D1720" t="s">
        <v>1062</v>
      </c>
      <c r="E1720">
        <v>1649</v>
      </c>
      <c r="F1720">
        <v>1661</v>
      </c>
      <c r="G1720">
        <v>600</v>
      </c>
      <c r="H1720" t="s">
        <v>1042</v>
      </c>
      <c r="I1720">
        <v>9005</v>
      </c>
      <c r="J1720" t="s">
        <v>1760</v>
      </c>
      <c r="K1720" t="s">
        <v>1125</v>
      </c>
      <c r="L1720">
        <v>1615</v>
      </c>
      <c r="M1720">
        <v>1666</v>
      </c>
      <c r="N1720">
        <v>600</v>
      </c>
      <c r="O1720" t="s">
        <v>1039</v>
      </c>
      <c r="P1720">
        <v>0.64271398269956503</v>
      </c>
      <c r="Q1720">
        <v>0.86776911494216102</v>
      </c>
      <c r="R1720">
        <v>0.42556117219530598</v>
      </c>
      <c r="S1720" s="15">
        <v>2.7022971534861401E-2</v>
      </c>
      <c r="T1720">
        <v>-0.646309119539768</v>
      </c>
      <c r="U1720">
        <v>0.646309119539768</v>
      </c>
      <c r="V1720">
        <v>0.34515509459132898</v>
      </c>
      <c r="W1720">
        <v>-8.89</v>
      </c>
      <c r="X1720">
        <v>0.3</v>
      </c>
      <c r="Y1720">
        <v>242027</v>
      </c>
      <c r="Z1720">
        <v>11525</v>
      </c>
      <c r="AA1720">
        <v>0.61</v>
      </c>
      <c r="AB1720">
        <v>21</v>
      </c>
      <c r="AC1720">
        <v>13</v>
      </c>
      <c r="AD1720">
        <v>8</v>
      </c>
      <c r="AE1720">
        <v>61.9</v>
      </c>
      <c r="AF1720">
        <v>11</v>
      </c>
      <c r="AG1720">
        <v>10</v>
      </c>
      <c r="AH1720">
        <v>4</v>
      </c>
      <c r="AI1720">
        <v>7</v>
      </c>
    </row>
    <row r="1721" spans="1:35" x14ac:dyDescent="0.2">
      <c r="A1721" s="102">
        <v>690</v>
      </c>
      <c r="B1721">
        <v>8233</v>
      </c>
      <c r="C1721" t="s">
        <v>1072</v>
      </c>
      <c r="D1721" t="s">
        <v>1063</v>
      </c>
      <c r="E1721">
        <v>976</v>
      </c>
      <c r="F1721">
        <v>1014</v>
      </c>
      <c r="G1721">
        <v>1000</v>
      </c>
      <c r="H1721" t="s">
        <v>1039</v>
      </c>
      <c r="I1721">
        <v>8411</v>
      </c>
      <c r="J1721" t="s">
        <v>1128</v>
      </c>
      <c r="K1721" t="s">
        <v>1083</v>
      </c>
      <c r="L1721">
        <v>122.5</v>
      </c>
      <c r="M1721">
        <v>123.3</v>
      </c>
      <c r="N1721">
        <v>8200</v>
      </c>
      <c r="O1721" t="s">
        <v>1042</v>
      </c>
      <c r="P1721">
        <v>0.91734977306655596</v>
      </c>
      <c r="Q1721">
        <v>0.94600848962816597</v>
      </c>
      <c r="R1721">
        <v>7.5156144601482303E-2</v>
      </c>
      <c r="S1721">
        <v>2.4340811802417199E-2</v>
      </c>
      <c r="T1721">
        <v>2.3029895906672002</v>
      </c>
      <c r="U1721">
        <v>2.3029895906672002</v>
      </c>
      <c r="V1721">
        <v>1.0111990483626001</v>
      </c>
      <c r="W1721">
        <v>9.31</v>
      </c>
      <c r="X1721">
        <v>0.28999999999999998</v>
      </c>
      <c r="Y1721">
        <v>241991</v>
      </c>
      <c r="Z1721">
        <v>13444</v>
      </c>
      <c r="AA1721">
        <v>0.65</v>
      </c>
      <c r="AB1721">
        <v>18</v>
      </c>
      <c r="AC1721">
        <v>11</v>
      </c>
      <c r="AD1721">
        <v>7</v>
      </c>
      <c r="AE1721">
        <v>61.11</v>
      </c>
      <c r="AF1721">
        <v>12</v>
      </c>
      <c r="AG1721">
        <v>7</v>
      </c>
      <c r="AH1721">
        <v>3</v>
      </c>
      <c r="AI1721">
        <v>8</v>
      </c>
    </row>
    <row r="1722" spans="1:35" x14ac:dyDescent="0.2">
      <c r="A1722" s="102">
        <v>1495</v>
      </c>
      <c r="B1722">
        <v>3048</v>
      </c>
      <c r="C1722" t="s">
        <v>1292</v>
      </c>
      <c r="D1722" t="s">
        <v>1063</v>
      </c>
      <c r="E1722">
        <v>1030</v>
      </c>
      <c r="F1722">
        <v>1045</v>
      </c>
      <c r="G1722">
        <v>900</v>
      </c>
      <c r="H1722" t="s">
        <v>1039</v>
      </c>
      <c r="I1722">
        <v>5714</v>
      </c>
      <c r="J1722" t="s">
        <v>628</v>
      </c>
      <c r="K1722" t="s">
        <v>1053</v>
      </c>
      <c r="L1722">
        <v>3055</v>
      </c>
      <c r="M1722">
        <v>3120</v>
      </c>
      <c r="N1722">
        <v>300</v>
      </c>
      <c r="O1722" t="s">
        <v>1042</v>
      </c>
      <c r="P1722">
        <v>0.888750466887679</v>
      </c>
      <c r="Q1722">
        <v>0.92823307984013204</v>
      </c>
      <c r="R1722">
        <v>0.42028364421435399</v>
      </c>
      <c r="S1722">
        <v>5.5189279931002297E-2</v>
      </c>
      <c r="T1722">
        <v>1.58449812247845</v>
      </c>
      <c r="U1722">
        <v>1.58449812247845</v>
      </c>
      <c r="V1722">
        <v>1.78143317904301</v>
      </c>
      <c r="W1722">
        <v>8.8000000000000007</v>
      </c>
      <c r="X1722">
        <v>0.48</v>
      </c>
      <c r="Y1722">
        <v>241962</v>
      </c>
      <c r="Z1722">
        <v>13442</v>
      </c>
      <c r="AA1722">
        <v>0.74</v>
      </c>
      <c r="AB1722">
        <v>18</v>
      </c>
      <c r="AC1722">
        <v>12</v>
      </c>
      <c r="AD1722">
        <v>6</v>
      </c>
      <c r="AE1722">
        <v>66.67</v>
      </c>
      <c r="AF1722">
        <v>11</v>
      </c>
      <c r="AG1722">
        <v>11</v>
      </c>
      <c r="AH1722">
        <v>5</v>
      </c>
      <c r="AI1722">
        <v>2</v>
      </c>
    </row>
    <row r="1723" spans="1:35" x14ac:dyDescent="0.2">
      <c r="A1723" s="102">
        <v>2546</v>
      </c>
      <c r="B1723">
        <v>6902</v>
      </c>
      <c r="C1723" t="s">
        <v>665</v>
      </c>
      <c r="D1723" t="s">
        <v>1055</v>
      </c>
      <c r="E1723">
        <v>3750</v>
      </c>
      <c r="F1723">
        <v>3865</v>
      </c>
      <c r="G1723">
        <v>200</v>
      </c>
      <c r="H1723" t="s">
        <v>1042</v>
      </c>
      <c r="I1723">
        <v>8919</v>
      </c>
      <c r="J1723" t="s">
        <v>1363</v>
      </c>
      <c r="K1723" t="s">
        <v>1059</v>
      </c>
      <c r="L1723">
        <v>2032</v>
      </c>
      <c r="M1723">
        <v>2126</v>
      </c>
      <c r="N1723">
        <v>400</v>
      </c>
      <c r="O1723" t="s">
        <v>1039</v>
      </c>
      <c r="P1723">
        <v>0.82663751927688101</v>
      </c>
      <c r="Q1723">
        <v>0.904623791254071</v>
      </c>
      <c r="R1723">
        <v>0.221607529166548</v>
      </c>
      <c r="S1723">
        <v>7.5907781777873799E-4</v>
      </c>
      <c r="T1723">
        <v>-2.1408821878554298</v>
      </c>
      <c r="U1723">
        <v>2.1408821878554298</v>
      </c>
      <c r="V1723">
        <v>2.0870082706153998</v>
      </c>
      <c r="W1723">
        <v>-15.8</v>
      </c>
      <c r="X1723">
        <v>10.01</v>
      </c>
      <c r="Y1723">
        <v>241732</v>
      </c>
      <c r="Z1723">
        <v>16115</v>
      </c>
      <c r="AA1723">
        <v>0.97</v>
      </c>
      <c r="AB1723">
        <v>15</v>
      </c>
      <c r="AC1723">
        <v>9</v>
      </c>
      <c r="AD1723">
        <v>6</v>
      </c>
      <c r="AE1723">
        <v>60</v>
      </c>
      <c r="AF1723">
        <v>8</v>
      </c>
      <c r="AG1723">
        <v>8</v>
      </c>
      <c r="AH1723">
        <v>6</v>
      </c>
      <c r="AI1723">
        <v>1</v>
      </c>
    </row>
    <row r="1724" spans="1:35" x14ac:dyDescent="0.2">
      <c r="A1724" s="102">
        <v>3707</v>
      </c>
      <c r="B1724">
        <v>2587</v>
      </c>
      <c r="C1724" t="s">
        <v>1438</v>
      </c>
      <c r="D1724" t="s">
        <v>1065</v>
      </c>
      <c r="E1724">
        <v>4135</v>
      </c>
      <c r="F1724">
        <v>4285</v>
      </c>
      <c r="G1724">
        <v>200</v>
      </c>
      <c r="H1724" t="s">
        <v>1039</v>
      </c>
      <c r="I1724">
        <v>9716</v>
      </c>
      <c r="J1724" t="s">
        <v>1191</v>
      </c>
      <c r="K1724" t="s">
        <v>1052</v>
      </c>
      <c r="L1724">
        <v>846</v>
      </c>
      <c r="M1724">
        <v>861</v>
      </c>
      <c r="N1724">
        <v>1000</v>
      </c>
      <c r="O1724" t="s">
        <v>1042</v>
      </c>
      <c r="P1724">
        <v>0.88084109666511301</v>
      </c>
      <c r="Q1724">
        <v>0.87361303459870399</v>
      </c>
      <c r="R1724">
        <v>2.11069230881182E-2</v>
      </c>
      <c r="S1724">
        <v>1.17378421292622E-2</v>
      </c>
      <c r="T1724">
        <v>0.63756959734150198</v>
      </c>
      <c r="U1724">
        <v>0.63756959734150198</v>
      </c>
      <c r="V1724">
        <v>0.36236759589805301</v>
      </c>
      <c r="W1724">
        <v>9.25</v>
      </c>
      <c r="X1724">
        <v>0.47</v>
      </c>
      <c r="Y1724">
        <v>241602</v>
      </c>
      <c r="Z1724">
        <v>12080</v>
      </c>
      <c r="AA1724">
        <v>0.67</v>
      </c>
      <c r="AB1724">
        <v>20</v>
      </c>
      <c r="AC1724">
        <v>10</v>
      </c>
      <c r="AD1724">
        <v>10</v>
      </c>
      <c r="AE1724">
        <v>50</v>
      </c>
      <c r="AF1724">
        <v>10</v>
      </c>
      <c r="AG1724">
        <v>10</v>
      </c>
      <c r="AH1724">
        <v>7</v>
      </c>
      <c r="AI1724">
        <v>3</v>
      </c>
    </row>
    <row r="1725" spans="1:35" x14ac:dyDescent="0.2">
      <c r="A1725" s="102">
        <v>1426</v>
      </c>
      <c r="B1725">
        <v>1417</v>
      </c>
      <c r="C1725" t="s">
        <v>1777</v>
      </c>
      <c r="D1725" t="s">
        <v>1049</v>
      </c>
      <c r="E1725">
        <v>1422</v>
      </c>
      <c r="F1725">
        <v>1449</v>
      </c>
      <c r="G1725">
        <v>700</v>
      </c>
      <c r="H1725" t="s">
        <v>1039</v>
      </c>
      <c r="I1725">
        <v>9303</v>
      </c>
      <c r="J1725" t="s">
        <v>1349</v>
      </c>
      <c r="K1725" t="s">
        <v>1368</v>
      </c>
      <c r="L1725">
        <v>1268</v>
      </c>
      <c r="M1725">
        <v>1275</v>
      </c>
      <c r="N1725">
        <v>800</v>
      </c>
      <c r="O1725" t="s">
        <v>1042</v>
      </c>
      <c r="P1725">
        <v>0.945852758903307</v>
      </c>
      <c r="Q1725">
        <v>0.92975945026914597</v>
      </c>
      <c r="R1725">
        <v>0.174880512816317</v>
      </c>
      <c r="S1725" s="15">
        <v>3.1707592348546601E-2</v>
      </c>
      <c r="T1725">
        <v>0.68975162100168996</v>
      </c>
      <c r="U1725">
        <v>0.68975162100168996</v>
      </c>
      <c r="V1725">
        <v>1.18705963707467</v>
      </c>
      <c r="W1725">
        <v>2.19</v>
      </c>
      <c r="X1725">
        <v>0.56000000000000005</v>
      </c>
      <c r="Y1725">
        <v>241514</v>
      </c>
      <c r="Z1725">
        <v>13417</v>
      </c>
      <c r="AA1725">
        <v>0.64</v>
      </c>
      <c r="AB1725">
        <v>18</v>
      </c>
      <c r="AC1725">
        <v>11</v>
      </c>
      <c r="AD1725">
        <v>7</v>
      </c>
      <c r="AE1725">
        <v>61.11</v>
      </c>
      <c r="AF1725">
        <v>13</v>
      </c>
      <c r="AG1725">
        <v>6</v>
      </c>
      <c r="AH1725">
        <v>2</v>
      </c>
      <c r="AI1725">
        <v>10</v>
      </c>
    </row>
    <row r="1726" spans="1:35" x14ac:dyDescent="0.2">
      <c r="A1726" s="102">
        <v>3394</v>
      </c>
      <c r="B1726">
        <v>8031</v>
      </c>
      <c r="C1726" t="s">
        <v>708</v>
      </c>
      <c r="D1726" t="s">
        <v>1046</v>
      </c>
      <c r="E1726">
        <v>1603.5</v>
      </c>
      <c r="F1726">
        <v>1639</v>
      </c>
      <c r="G1726">
        <v>600</v>
      </c>
      <c r="H1726" t="s">
        <v>1039</v>
      </c>
      <c r="I1726">
        <v>9513</v>
      </c>
      <c r="J1726" t="s">
        <v>1201</v>
      </c>
      <c r="K1726" t="s">
        <v>1085</v>
      </c>
      <c r="L1726">
        <v>1970</v>
      </c>
      <c r="M1726">
        <v>2002</v>
      </c>
      <c r="N1726">
        <v>500</v>
      </c>
      <c r="O1726" t="s">
        <v>1042</v>
      </c>
      <c r="P1726">
        <v>0.88755029945745201</v>
      </c>
      <c r="Q1726">
        <v>0.88251669975575397</v>
      </c>
      <c r="R1726">
        <v>0.108584065960666</v>
      </c>
      <c r="S1726">
        <v>6.7333860026404499E-2</v>
      </c>
      <c r="T1726">
        <v>1.92024453745908</v>
      </c>
      <c r="U1726">
        <v>1.92024453745908</v>
      </c>
      <c r="V1726">
        <v>1.61702274573857</v>
      </c>
      <c r="W1726">
        <v>9.18</v>
      </c>
      <c r="X1726">
        <v>1.76</v>
      </c>
      <c r="Y1726">
        <v>241483</v>
      </c>
      <c r="Z1726">
        <v>13416</v>
      </c>
      <c r="AA1726">
        <v>0.7</v>
      </c>
      <c r="AB1726">
        <v>18</v>
      </c>
      <c r="AC1726">
        <v>9</v>
      </c>
      <c r="AD1726">
        <v>9</v>
      </c>
      <c r="AE1726">
        <v>50</v>
      </c>
      <c r="AF1726">
        <v>13</v>
      </c>
      <c r="AG1726">
        <v>6</v>
      </c>
      <c r="AH1726">
        <v>3</v>
      </c>
      <c r="AI1726">
        <v>9</v>
      </c>
    </row>
    <row r="1727" spans="1:35" x14ac:dyDescent="0.2">
      <c r="A1727" s="102">
        <v>3716</v>
      </c>
      <c r="B1727">
        <v>4631</v>
      </c>
      <c r="C1727" t="s">
        <v>1246</v>
      </c>
      <c r="D1727" t="s">
        <v>1062</v>
      </c>
      <c r="E1727">
        <v>2478</v>
      </c>
      <c r="F1727">
        <v>2509</v>
      </c>
      <c r="G1727">
        <v>400</v>
      </c>
      <c r="H1727" t="s">
        <v>1042</v>
      </c>
      <c r="I1727">
        <v>6641</v>
      </c>
      <c r="J1727" t="s">
        <v>1610</v>
      </c>
      <c r="K1727" t="s">
        <v>1044</v>
      </c>
      <c r="L1727">
        <v>1097</v>
      </c>
      <c r="M1727">
        <v>1095</v>
      </c>
      <c r="N1727">
        <v>900</v>
      </c>
      <c r="O1727" t="s">
        <v>1039</v>
      </c>
      <c r="P1727">
        <v>0.91518557458816496</v>
      </c>
      <c r="Q1727">
        <v>0.873295224982088</v>
      </c>
      <c r="R1727">
        <v>6.7339753030829105E-2</v>
      </c>
      <c r="S1727">
        <v>6.9350458498961307E-2</v>
      </c>
      <c r="T1727">
        <v>-1.1068926714067699</v>
      </c>
      <c r="U1727">
        <v>1.1068926714067699</v>
      </c>
      <c r="V1727">
        <v>0.97402821910902404</v>
      </c>
      <c r="W1727">
        <v>-7.26</v>
      </c>
      <c r="X1727">
        <v>1.8</v>
      </c>
      <c r="Y1727">
        <v>241419</v>
      </c>
      <c r="Z1727">
        <v>13412</v>
      </c>
      <c r="AA1727">
        <v>0.86</v>
      </c>
      <c r="AB1727">
        <v>18</v>
      </c>
      <c r="AC1727">
        <v>11</v>
      </c>
      <c r="AD1727">
        <v>7</v>
      </c>
      <c r="AE1727">
        <v>61.11</v>
      </c>
      <c r="AF1727">
        <v>10</v>
      </c>
      <c r="AG1727">
        <v>9</v>
      </c>
      <c r="AH1727">
        <v>3</v>
      </c>
      <c r="AI1727">
        <v>6</v>
      </c>
    </row>
    <row r="1728" spans="1:35" x14ac:dyDescent="0.2">
      <c r="A1728" s="102">
        <v>4592</v>
      </c>
      <c r="B1728">
        <v>3402</v>
      </c>
      <c r="C1728" t="s">
        <v>1791</v>
      </c>
      <c r="D1728" t="s">
        <v>1262</v>
      </c>
      <c r="E1728">
        <v>481</v>
      </c>
      <c r="F1728">
        <v>509.5</v>
      </c>
      <c r="G1728">
        <v>1700</v>
      </c>
      <c r="H1728" t="s">
        <v>1042</v>
      </c>
      <c r="I1728">
        <v>4587</v>
      </c>
      <c r="J1728" t="s">
        <v>1770</v>
      </c>
      <c r="K1728" t="s">
        <v>1060</v>
      </c>
      <c r="L1728">
        <v>4295</v>
      </c>
      <c r="M1728">
        <v>4260</v>
      </c>
      <c r="N1728">
        <v>200</v>
      </c>
      <c r="O1728" t="s">
        <v>1039</v>
      </c>
      <c r="P1728">
        <v>0.85991206647065199</v>
      </c>
      <c r="Q1728">
        <v>0.84374010116054798</v>
      </c>
      <c r="R1728">
        <v>0.36673822019517099</v>
      </c>
      <c r="S1728">
        <v>8.9846007984879295E-2</v>
      </c>
      <c r="T1728">
        <v>-0.82330808608137396</v>
      </c>
      <c r="U1728">
        <v>0.82330808608137396</v>
      </c>
      <c r="V1728">
        <v>1.4981513514925799</v>
      </c>
      <c r="W1728">
        <v>-7.41</v>
      </c>
      <c r="X1728">
        <v>1.66</v>
      </c>
      <c r="Y1728">
        <v>241368</v>
      </c>
      <c r="Z1728">
        <v>13409</v>
      </c>
      <c r="AA1728">
        <v>0.74</v>
      </c>
      <c r="AB1728">
        <v>18</v>
      </c>
      <c r="AC1728">
        <v>9</v>
      </c>
      <c r="AD1728">
        <v>9</v>
      </c>
      <c r="AE1728">
        <v>50</v>
      </c>
      <c r="AF1728">
        <v>9</v>
      </c>
      <c r="AG1728">
        <v>9</v>
      </c>
      <c r="AH1728">
        <v>6</v>
      </c>
      <c r="AI1728">
        <v>3</v>
      </c>
    </row>
    <row r="1729" spans="1:35" x14ac:dyDescent="0.2">
      <c r="A1729" s="102">
        <v>3992</v>
      </c>
      <c r="B1729">
        <v>2503</v>
      </c>
      <c r="C1729" t="s">
        <v>1572</v>
      </c>
      <c r="D1729" t="s">
        <v>1065</v>
      </c>
      <c r="E1729">
        <v>2080</v>
      </c>
      <c r="F1729">
        <v>2077.5</v>
      </c>
      <c r="G1729">
        <v>400</v>
      </c>
      <c r="H1729" t="s">
        <v>1039</v>
      </c>
      <c r="I1729">
        <v>3591</v>
      </c>
      <c r="J1729" t="s">
        <v>575</v>
      </c>
      <c r="K1729" t="s">
        <v>1262</v>
      </c>
      <c r="L1729">
        <v>2174</v>
      </c>
      <c r="M1729">
        <v>2205</v>
      </c>
      <c r="N1729">
        <v>400</v>
      </c>
      <c r="O1729" t="s">
        <v>1042</v>
      </c>
      <c r="P1729">
        <v>0.73464937402300401</v>
      </c>
      <c r="Q1729">
        <v>0.86525164359090201</v>
      </c>
      <c r="R1729">
        <v>0.18382551971622099</v>
      </c>
      <c r="S1729">
        <v>3.80560737964827E-4</v>
      </c>
      <c r="T1729">
        <v>0.894645140331358</v>
      </c>
      <c r="U1729">
        <v>0.894645140331358</v>
      </c>
      <c r="V1729">
        <v>1.3055287781046301</v>
      </c>
      <c r="W1729">
        <v>5.95</v>
      </c>
      <c r="X1729">
        <v>5.78</v>
      </c>
      <c r="Y1729">
        <v>241351</v>
      </c>
      <c r="Z1729">
        <v>15084</v>
      </c>
      <c r="AA1729">
        <v>0.78</v>
      </c>
      <c r="AB1729">
        <v>16</v>
      </c>
      <c r="AC1729">
        <v>11</v>
      </c>
      <c r="AD1729">
        <v>5</v>
      </c>
      <c r="AE1729">
        <v>68.75</v>
      </c>
      <c r="AF1729">
        <v>11</v>
      </c>
      <c r="AG1729">
        <v>9</v>
      </c>
      <c r="AH1729">
        <v>4</v>
      </c>
      <c r="AI1729">
        <v>3</v>
      </c>
    </row>
    <row r="1730" spans="1:35" x14ac:dyDescent="0.2">
      <c r="A1730" s="102">
        <v>4044</v>
      </c>
      <c r="B1730">
        <v>2587</v>
      </c>
      <c r="C1730" t="s">
        <v>1438</v>
      </c>
      <c r="D1730" t="s">
        <v>1065</v>
      </c>
      <c r="E1730">
        <v>4135</v>
      </c>
      <c r="F1730">
        <v>4285</v>
      </c>
      <c r="G1730">
        <v>200</v>
      </c>
      <c r="H1730" t="s">
        <v>1039</v>
      </c>
      <c r="I1730">
        <v>4208</v>
      </c>
      <c r="J1730" t="s">
        <v>1183</v>
      </c>
      <c r="K1730" t="s">
        <v>1062</v>
      </c>
      <c r="L1730">
        <v>1785</v>
      </c>
      <c r="M1730">
        <v>1832</v>
      </c>
      <c r="N1730">
        <v>500</v>
      </c>
      <c r="O1730" t="s">
        <v>1042</v>
      </c>
      <c r="P1730">
        <v>0.88722937615044295</v>
      </c>
      <c r="Q1730">
        <v>0.86330768610153397</v>
      </c>
      <c r="R1730">
        <v>2.5833134179078902E-2</v>
      </c>
      <c r="S1730">
        <v>4.2378527667819898E-3</v>
      </c>
      <c r="T1730">
        <v>0.35419905419957698</v>
      </c>
      <c r="U1730">
        <v>0.35419905419957698</v>
      </c>
      <c r="V1730">
        <v>0.171704846011631</v>
      </c>
      <c r="W1730">
        <v>2.82</v>
      </c>
      <c r="X1730">
        <v>6.88</v>
      </c>
      <c r="Y1730">
        <v>241200</v>
      </c>
      <c r="Z1730">
        <v>16080</v>
      </c>
      <c r="AA1730">
        <v>0.98</v>
      </c>
      <c r="AB1730">
        <v>15</v>
      </c>
      <c r="AC1730">
        <v>10</v>
      </c>
      <c r="AD1730">
        <v>5</v>
      </c>
      <c r="AE1730">
        <v>66.67</v>
      </c>
      <c r="AF1730">
        <v>9</v>
      </c>
      <c r="AG1730">
        <v>9</v>
      </c>
      <c r="AH1730">
        <v>4</v>
      </c>
      <c r="AI1730">
        <v>2</v>
      </c>
    </row>
    <row r="1731" spans="1:35" x14ac:dyDescent="0.2">
      <c r="A1731" s="102">
        <v>4731</v>
      </c>
      <c r="B1731">
        <v>4634</v>
      </c>
      <c r="C1731" t="s">
        <v>62</v>
      </c>
      <c r="D1731" t="s">
        <v>1062</v>
      </c>
      <c r="E1731">
        <v>2016</v>
      </c>
      <c r="F1731">
        <v>1993</v>
      </c>
      <c r="G1731">
        <v>500</v>
      </c>
      <c r="H1731" t="s">
        <v>1042</v>
      </c>
      <c r="I1731">
        <v>6268</v>
      </c>
      <c r="J1731" t="s">
        <v>1365</v>
      </c>
      <c r="K1731" t="s">
        <v>1051</v>
      </c>
      <c r="L1731">
        <v>3350</v>
      </c>
      <c r="M1731">
        <v>3300</v>
      </c>
      <c r="N1731">
        <v>300</v>
      </c>
      <c r="O1731" t="s">
        <v>1039</v>
      </c>
      <c r="P1731">
        <v>0.81182271109503701</v>
      </c>
      <c r="Q1731">
        <v>0.83905807743605798</v>
      </c>
      <c r="R1731">
        <v>6.59327851029885E-2</v>
      </c>
      <c r="S1731">
        <v>6.7366458015192298E-3</v>
      </c>
      <c r="T1731">
        <v>-2.8097071021372999</v>
      </c>
      <c r="U1731">
        <v>2.8097071021372999</v>
      </c>
      <c r="V1731">
        <v>2.8770525516431902</v>
      </c>
      <c r="W1731">
        <v>-24.09</v>
      </c>
      <c r="X1731">
        <v>0.66</v>
      </c>
      <c r="Y1731">
        <v>241099</v>
      </c>
      <c r="Z1731">
        <v>20092</v>
      </c>
      <c r="AA1731">
        <v>1.1299999999999999</v>
      </c>
      <c r="AB1731">
        <v>12</v>
      </c>
      <c r="AC1731">
        <v>8</v>
      </c>
      <c r="AD1731">
        <v>4</v>
      </c>
      <c r="AE1731">
        <v>66.67</v>
      </c>
      <c r="AF1731">
        <v>10</v>
      </c>
      <c r="AG1731">
        <v>6</v>
      </c>
      <c r="AH1731">
        <v>2</v>
      </c>
      <c r="AI1731">
        <v>4</v>
      </c>
    </row>
    <row r="1732" spans="1:35" x14ac:dyDescent="0.2">
      <c r="A1732" s="102">
        <v>2742</v>
      </c>
      <c r="B1732">
        <v>3197</v>
      </c>
      <c r="C1732" t="s">
        <v>561</v>
      </c>
      <c r="D1732" t="s">
        <v>1063</v>
      </c>
      <c r="E1732">
        <v>1745</v>
      </c>
      <c r="F1732">
        <v>1778</v>
      </c>
      <c r="G1732">
        <v>600</v>
      </c>
      <c r="H1732" t="s">
        <v>1039</v>
      </c>
      <c r="I1732">
        <v>8020</v>
      </c>
      <c r="J1732" t="s">
        <v>1121</v>
      </c>
      <c r="K1732" t="s">
        <v>1046</v>
      </c>
      <c r="L1732">
        <v>1163</v>
      </c>
      <c r="M1732">
        <v>1190</v>
      </c>
      <c r="N1732">
        <v>900</v>
      </c>
      <c r="O1732" t="s">
        <v>1042</v>
      </c>
      <c r="P1732">
        <v>0.82496952814244395</v>
      </c>
      <c r="Q1732">
        <v>0.90014040213528501</v>
      </c>
      <c r="R1732">
        <v>0.345687537079166</v>
      </c>
      <c r="S1732">
        <v>5.2708365774219897E-2</v>
      </c>
      <c r="T1732">
        <v>0.198297975037899</v>
      </c>
      <c r="U1732">
        <v>0.198297975037899</v>
      </c>
      <c r="V1732">
        <v>0.12361070766960899</v>
      </c>
      <c r="W1732">
        <v>1.03</v>
      </c>
      <c r="X1732">
        <v>0.39</v>
      </c>
      <c r="Y1732">
        <v>241085</v>
      </c>
      <c r="Z1732">
        <v>10958</v>
      </c>
      <c r="AA1732">
        <v>0.55000000000000004</v>
      </c>
      <c r="AB1732">
        <v>22</v>
      </c>
      <c r="AC1732">
        <v>12</v>
      </c>
      <c r="AD1732">
        <v>10</v>
      </c>
      <c r="AE1732">
        <v>54.55</v>
      </c>
      <c r="AF1732">
        <v>10</v>
      </c>
      <c r="AG1732">
        <v>10</v>
      </c>
      <c r="AH1732">
        <v>7</v>
      </c>
      <c r="AI1732">
        <v>5</v>
      </c>
    </row>
    <row r="1733" spans="1:35" x14ac:dyDescent="0.2">
      <c r="A1733" s="102">
        <v>2892</v>
      </c>
      <c r="B1733">
        <v>1969</v>
      </c>
      <c r="C1733" t="s">
        <v>1323</v>
      </c>
      <c r="D1733" t="s">
        <v>1049</v>
      </c>
      <c r="E1733">
        <v>1720</v>
      </c>
      <c r="F1733">
        <v>1714</v>
      </c>
      <c r="G1733">
        <v>600</v>
      </c>
      <c r="H1733" t="s">
        <v>1039</v>
      </c>
      <c r="I1733">
        <v>5991</v>
      </c>
      <c r="J1733" t="s">
        <v>911</v>
      </c>
      <c r="K1733" t="s">
        <v>1189</v>
      </c>
      <c r="L1733">
        <v>706</v>
      </c>
      <c r="M1733">
        <v>730</v>
      </c>
      <c r="N1733">
        <v>1400</v>
      </c>
      <c r="O1733" t="s">
        <v>1042</v>
      </c>
      <c r="P1733">
        <v>0.85007201678601296</v>
      </c>
      <c r="Q1733">
        <v>0.89634001765551996</v>
      </c>
      <c r="R1733">
        <v>0.36142494395886499</v>
      </c>
      <c r="S1733">
        <v>5.2130413447102501E-2</v>
      </c>
      <c r="T1733">
        <v>0.54629655322753901</v>
      </c>
      <c r="U1733">
        <v>0.54629655322753901</v>
      </c>
      <c r="V1733">
        <v>0.93577010195642296</v>
      </c>
      <c r="W1733">
        <v>4.24</v>
      </c>
      <c r="X1733">
        <v>0.62</v>
      </c>
      <c r="Y1733">
        <v>240938</v>
      </c>
      <c r="Z1733">
        <v>13385</v>
      </c>
      <c r="AA1733">
        <v>0.7</v>
      </c>
      <c r="AB1733">
        <v>18</v>
      </c>
      <c r="AC1733">
        <v>11</v>
      </c>
      <c r="AD1733">
        <v>7</v>
      </c>
      <c r="AE1733">
        <v>61.11</v>
      </c>
      <c r="AF1733">
        <v>12</v>
      </c>
      <c r="AG1733">
        <v>8</v>
      </c>
      <c r="AH1733">
        <v>4</v>
      </c>
      <c r="AI1733">
        <v>6</v>
      </c>
    </row>
    <row r="1734" spans="1:35" x14ac:dyDescent="0.2">
      <c r="A1734" s="102">
        <v>2186</v>
      </c>
      <c r="B1734">
        <v>8905</v>
      </c>
      <c r="C1734" t="s">
        <v>1256</v>
      </c>
      <c r="D1734" t="s">
        <v>1059</v>
      </c>
      <c r="E1734">
        <v>1480</v>
      </c>
      <c r="F1734">
        <v>1524</v>
      </c>
      <c r="G1734">
        <v>700</v>
      </c>
      <c r="H1734" t="s">
        <v>1039</v>
      </c>
      <c r="I1734">
        <v>9810</v>
      </c>
      <c r="J1734" t="s">
        <v>1006</v>
      </c>
      <c r="K1734" t="s">
        <v>1046</v>
      </c>
      <c r="L1734">
        <v>3330</v>
      </c>
      <c r="M1734">
        <v>3425</v>
      </c>
      <c r="N1734">
        <v>300</v>
      </c>
      <c r="O1734" t="s">
        <v>1042</v>
      </c>
      <c r="P1734">
        <v>0.93205155283823404</v>
      </c>
      <c r="Q1734">
        <v>0.91328849161778303</v>
      </c>
      <c r="R1734">
        <v>0.119506699981072</v>
      </c>
      <c r="S1734">
        <v>5.4381976033541501E-2</v>
      </c>
      <c r="T1734">
        <v>3.11307500386433</v>
      </c>
      <c r="U1734">
        <v>3.11307500386433</v>
      </c>
      <c r="V1734">
        <v>2.6149926720143202</v>
      </c>
      <c r="W1734">
        <v>13.41</v>
      </c>
      <c r="X1734">
        <v>3.82</v>
      </c>
      <c r="Y1734">
        <v>240754</v>
      </c>
      <c r="Z1734">
        <v>16050</v>
      </c>
      <c r="AA1734">
        <v>1</v>
      </c>
      <c r="AB1734">
        <v>15</v>
      </c>
      <c r="AC1734">
        <v>11</v>
      </c>
      <c r="AD1734">
        <v>4</v>
      </c>
      <c r="AE1734">
        <v>73.33</v>
      </c>
      <c r="AF1734">
        <v>12</v>
      </c>
      <c r="AG1734">
        <v>7</v>
      </c>
      <c r="AH1734">
        <v>3</v>
      </c>
      <c r="AI1734">
        <v>5</v>
      </c>
    </row>
    <row r="1735" spans="1:35" x14ac:dyDescent="0.2">
      <c r="A1735" s="102">
        <v>2605</v>
      </c>
      <c r="B1735">
        <v>8802</v>
      </c>
      <c r="C1735" t="s">
        <v>1788</v>
      </c>
      <c r="D1735" t="s">
        <v>1059</v>
      </c>
      <c r="E1735">
        <v>1785.5</v>
      </c>
      <c r="F1735">
        <v>1795.5</v>
      </c>
      <c r="G1735">
        <v>600</v>
      </c>
      <c r="H1735" t="s">
        <v>1039</v>
      </c>
      <c r="I1735">
        <v>8850</v>
      </c>
      <c r="J1735" t="s">
        <v>1566</v>
      </c>
      <c r="K1735" t="s">
        <v>1059</v>
      </c>
      <c r="L1735">
        <v>2068</v>
      </c>
      <c r="M1735">
        <v>2101</v>
      </c>
      <c r="N1735">
        <v>500</v>
      </c>
      <c r="O1735" t="s">
        <v>1042</v>
      </c>
      <c r="P1735">
        <v>0.95836194851067102</v>
      </c>
      <c r="Q1735">
        <v>0.90327953225249003</v>
      </c>
      <c r="R1735">
        <v>1.63277770207906E-2</v>
      </c>
      <c r="S1735">
        <v>4.9896604582128197E-2</v>
      </c>
      <c r="T1735">
        <v>0.91128229749855405</v>
      </c>
      <c r="U1735">
        <v>0.91128229749855405</v>
      </c>
      <c r="V1735">
        <v>1.2661265820813601</v>
      </c>
      <c r="W1735">
        <v>3.34</v>
      </c>
      <c r="X1735">
        <v>2.5499999999999998</v>
      </c>
      <c r="Y1735">
        <v>240731</v>
      </c>
      <c r="Z1735">
        <v>16049</v>
      </c>
      <c r="AA1735">
        <v>0.74</v>
      </c>
      <c r="AB1735">
        <v>15</v>
      </c>
      <c r="AC1735">
        <v>7</v>
      </c>
      <c r="AD1735">
        <v>8</v>
      </c>
      <c r="AE1735">
        <v>46.67</v>
      </c>
      <c r="AF1735">
        <v>13</v>
      </c>
      <c r="AG1735">
        <v>5</v>
      </c>
      <c r="AH1735">
        <v>1</v>
      </c>
      <c r="AI1735">
        <v>9</v>
      </c>
    </row>
    <row r="1736" spans="1:35" x14ac:dyDescent="0.2">
      <c r="A1736" s="102">
        <v>3124</v>
      </c>
      <c r="B1736">
        <v>1417</v>
      </c>
      <c r="C1736" t="s">
        <v>1777</v>
      </c>
      <c r="D1736" t="s">
        <v>1049</v>
      </c>
      <c r="E1736">
        <v>1422</v>
      </c>
      <c r="F1736">
        <v>1449</v>
      </c>
      <c r="G1736">
        <v>700</v>
      </c>
      <c r="H1736" t="s">
        <v>1039</v>
      </c>
      <c r="I1736">
        <v>6395</v>
      </c>
      <c r="J1736" t="s">
        <v>1155</v>
      </c>
      <c r="K1736" t="s">
        <v>1051</v>
      </c>
      <c r="L1736">
        <v>810</v>
      </c>
      <c r="M1736">
        <v>826</v>
      </c>
      <c r="N1736">
        <v>1200</v>
      </c>
      <c r="O1736" t="s">
        <v>1042</v>
      </c>
      <c r="P1736">
        <v>0.92228263510900499</v>
      </c>
      <c r="Q1736">
        <v>0.89069840501068798</v>
      </c>
      <c r="R1736">
        <v>2.2521608653298299E-3</v>
      </c>
      <c r="S1736">
        <v>4.8029110252577799E-2</v>
      </c>
      <c r="T1736">
        <v>0.79882208083006301</v>
      </c>
      <c r="U1736">
        <v>0.79882208083006301</v>
      </c>
      <c r="V1736">
        <v>1.1370185614638999</v>
      </c>
      <c r="W1736">
        <v>4.66</v>
      </c>
      <c r="X1736">
        <v>2.2799999999999998</v>
      </c>
      <c r="Y1736">
        <v>240645</v>
      </c>
      <c r="Z1736">
        <v>12032</v>
      </c>
      <c r="AA1736">
        <v>0.62</v>
      </c>
      <c r="AB1736">
        <v>20</v>
      </c>
      <c r="AC1736">
        <v>10</v>
      </c>
      <c r="AD1736">
        <v>10</v>
      </c>
      <c r="AE1736">
        <v>50</v>
      </c>
      <c r="AF1736">
        <v>10</v>
      </c>
      <c r="AG1736">
        <v>9</v>
      </c>
      <c r="AH1736">
        <v>8</v>
      </c>
      <c r="AI1736">
        <v>3</v>
      </c>
    </row>
    <row r="1737" spans="1:35" x14ac:dyDescent="0.2">
      <c r="A1737" s="102">
        <v>1197</v>
      </c>
      <c r="B1737">
        <v>1861</v>
      </c>
      <c r="C1737" t="s">
        <v>1392</v>
      </c>
      <c r="D1737" t="s">
        <v>1049</v>
      </c>
      <c r="E1737">
        <v>2510</v>
      </c>
      <c r="F1737">
        <v>2538</v>
      </c>
      <c r="G1737">
        <v>400</v>
      </c>
      <c r="H1737" t="s">
        <v>1039</v>
      </c>
      <c r="I1737">
        <v>8411</v>
      </c>
      <c r="J1737" t="s">
        <v>1128</v>
      </c>
      <c r="K1737" t="s">
        <v>1083</v>
      </c>
      <c r="L1737">
        <v>122.5</v>
      </c>
      <c r="M1737">
        <v>123.3</v>
      </c>
      <c r="N1737">
        <v>8200</v>
      </c>
      <c r="O1737" t="s">
        <v>1042</v>
      </c>
      <c r="P1737">
        <v>0.94846505205390097</v>
      </c>
      <c r="Q1737">
        <v>0.93413728254029804</v>
      </c>
      <c r="R1737">
        <v>0.25441553697726399</v>
      </c>
      <c r="S1737">
        <v>5.4728742687845902E-2</v>
      </c>
      <c r="T1737">
        <v>1.3032407447687999</v>
      </c>
      <c r="U1737">
        <v>1.3032407447687999</v>
      </c>
      <c r="V1737">
        <v>0.86241464047747896</v>
      </c>
      <c r="W1737">
        <v>5.01</v>
      </c>
      <c r="X1737">
        <v>0.41</v>
      </c>
      <c r="Y1737">
        <v>240638</v>
      </c>
      <c r="Z1737">
        <v>12665</v>
      </c>
      <c r="AA1737">
        <v>0.62</v>
      </c>
      <c r="AB1737">
        <v>19</v>
      </c>
      <c r="AC1737">
        <v>10</v>
      </c>
      <c r="AD1737">
        <v>9</v>
      </c>
      <c r="AE1737">
        <v>52.63</v>
      </c>
      <c r="AF1737">
        <v>13</v>
      </c>
      <c r="AG1737">
        <v>7</v>
      </c>
      <c r="AH1737">
        <v>4</v>
      </c>
      <c r="AI1737">
        <v>8</v>
      </c>
    </row>
    <row r="1738" spans="1:35" x14ac:dyDescent="0.2">
      <c r="A1738" s="102">
        <v>1384</v>
      </c>
      <c r="B1738">
        <v>3289</v>
      </c>
      <c r="C1738" t="s">
        <v>565</v>
      </c>
      <c r="D1738" t="s">
        <v>1059</v>
      </c>
      <c r="E1738">
        <v>538</v>
      </c>
      <c r="F1738">
        <v>555</v>
      </c>
      <c r="G1738">
        <v>1800</v>
      </c>
      <c r="H1738" t="s">
        <v>1039</v>
      </c>
      <c r="I1738">
        <v>8304</v>
      </c>
      <c r="J1738" t="s">
        <v>1301</v>
      </c>
      <c r="K1738" t="s">
        <v>1083</v>
      </c>
      <c r="L1738">
        <v>1925</v>
      </c>
      <c r="M1738">
        <v>1952</v>
      </c>
      <c r="N1738">
        <v>500</v>
      </c>
      <c r="O1738" t="s">
        <v>1042</v>
      </c>
      <c r="P1738">
        <v>0.96325463171320502</v>
      </c>
      <c r="Q1738">
        <v>0.93067929013964001</v>
      </c>
      <c r="R1738">
        <v>0.25665502103040599</v>
      </c>
      <c r="S1738">
        <v>1.6474371387242E-2</v>
      </c>
      <c r="T1738">
        <v>1.9834348123093</v>
      </c>
      <c r="U1738">
        <v>1.9834348123093</v>
      </c>
      <c r="V1738">
        <v>1.67490495041558</v>
      </c>
      <c r="W1738">
        <v>9.58</v>
      </c>
      <c r="X1738">
        <v>2.36</v>
      </c>
      <c r="Y1738">
        <v>240637</v>
      </c>
      <c r="Z1738">
        <v>12665</v>
      </c>
      <c r="AA1738">
        <v>0.71</v>
      </c>
      <c r="AB1738">
        <v>19</v>
      </c>
      <c r="AC1738">
        <v>12</v>
      </c>
      <c r="AD1738">
        <v>7</v>
      </c>
      <c r="AE1738">
        <v>63.16</v>
      </c>
      <c r="AF1738">
        <v>12</v>
      </c>
      <c r="AG1738">
        <v>8</v>
      </c>
      <c r="AH1738">
        <v>5</v>
      </c>
      <c r="AI1738">
        <v>6</v>
      </c>
    </row>
    <row r="1739" spans="1:35" x14ac:dyDescent="0.2">
      <c r="A1739" s="102">
        <v>108</v>
      </c>
      <c r="B1739">
        <v>6479</v>
      </c>
      <c r="C1739" t="s">
        <v>495</v>
      </c>
      <c r="D1739" t="s">
        <v>1044</v>
      </c>
      <c r="E1739">
        <v>1928</v>
      </c>
      <c r="F1739">
        <v>1875</v>
      </c>
      <c r="G1739">
        <v>600</v>
      </c>
      <c r="H1739" t="s">
        <v>1039</v>
      </c>
      <c r="I1739">
        <v>7282</v>
      </c>
      <c r="J1739" t="s">
        <v>1236</v>
      </c>
      <c r="K1739" t="s">
        <v>1055</v>
      </c>
      <c r="L1739">
        <v>2049</v>
      </c>
      <c r="M1739">
        <v>2116</v>
      </c>
      <c r="N1739">
        <v>500</v>
      </c>
      <c r="O1739" t="s">
        <v>1042</v>
      </c>
      <c r="P1739">
        <v>0.97017519705271404</v>
      </c>
      <c r="Q1739">
        <v>0.96756069627550201</v>
      </c>
      <c r="R1739">
        <v>0.185754639704201</v>
      </c>
      <c r="S1739" s="15">
        <v>1.3912564409314699E-3</v>
      </c>
      <c r="T1739">
        <v>0.42926973388136003</v>
      </c>
      <c r="U1739">
        <v>0.42926973388136003</v>
      </c>
      <c r="V1739">
        <v>0.20839196252425901</v>
      </c>
      <c r="W1739">
        <v>1.56</v>
      </c>
      <c r="X1739">
        <v>6.33</v>
      </c>
      <c r="Y1739">
        <v>240601</v>
      </c>
      <c r="Z1739">
        <v>12030</v>
      </c>
      <c r="AA1739">
        <v>0.51</v>
      </c>
      <c r="AB1739">
        <v>20</v>
      </c>
      <c r="AC1739">
        <v>10</v>
      </c>
      <c r="AD1739">
        <v>10</v>
      </c>
      <c r="AE1739">
        <v>50</v>
      </c>
      <c r="AF1739">
        <v>9</v>
      </c>
      <c r="AG1739">
        <v>10</v>
      </c>
      <c r="AH1739">
        <v>7</v>
      </c>
      <c r="AI1739">
        <v>3</v>
      </c>
    </row>
    <row r="1740" spans="1:35" x14ac:dyDescent="0.2">
      <c r="A1740" s="102">
        <v>2422</v>
      </c>
      <c r="B1740">
        <v>4091</v>
      </c>
      <c r="C1740" t="s">
        <v>1549</v>
      </c>
      <c r="D1740" t="s">
        <v>1062</v>
      </c>
      <c r="E1740">
        <v>1649</v>
      </c>
      <c r="F1740">
        <v>1661</v>
      </c>
      <c r="G1740">
        <v>600</v>
      </c>
      <c r="H1740" t="s">
        <v>1042</v>
      </c>
      <c r="I1740">
        <v>9101</v>
      </c>
      <c r="J1740" t="s">
        <v>782</v>
      </c>
      <c r="K1740" t="s">
        <v>1228</v>
      </c>
      <c r="L1740">
        <v>1399</v>
      </c>
      <c r="M1740">
        <v>1448</v>
      </c>
      <c r="N1740">
        <v>700</v>
      </c>
      <c r="O1740" t="s">
        <v>1039</v>
      </c>
      <c r="P1740">
        <v>0.90961065256264895</v>
      </c>
      <c r="Q1740">
        <v>0.90772135954342803</v>
      </c>
      <c r="R1740">
        <v>1.35617933272218E-3</v>
      </c>
      <c r="S1740" s="15">
        <v>8.2631181353092706E-3</v>
      </c>
      <c r="T1740">
        <v>-1.1718891417617401</v>
      </c>
      <c r="U1740">
        <v>1.1718891417617401</v>
      </c>
      <c r="V1740">
        <v>0.4033229682351</v>
      </c>
      <c r="W1740">
        <v>-8.8699999999999992</v>
      </c>
      <c r="X1740">
        <v>1.71</v>
      </c>
      <c r="Y1740">
        <v>240573</v>
      </c>
      <c r="Z1740">
        <v>12029</v>
      </c>
      <c r="AA1740">
        <v>0.62</v>
      </c>
      <c r="AB1740">
        <v>20</v>
      </c>
      <c r="AC1740">
        <v>10</v>
      </c>
      <c r="AD1740">
        <v>10</v>
      </c>
      <c r="AE1740">
        <v>50</v>
      </c>
      <c r="AF1740">
        <v>11</v>
      </c>
      <c r="AG1740">
        <v>8</v>
      </c>
      <c r="AH1740">
        <v>8</v>
      </c>
      <c r="AI1740">
        <v>4</v>
      </c>
    </row>
    <row r="1741" spans="1:35" x14ac:dyDescent="0.2">
      <c r="A1741" s="102">
        <v>5027</v>
      </c>
      <c r="B1741">
        <v>4516</v>
      </c>
      <c r="C1741" t="s">
        <v>1382</v>
      </c>
      <c r="D1741" t="s">
        <v>1060</v>
      </c>
      <c r="E1741">
        <v>7260</v>
      </c>
      <c r="F1741">
        <v>7090</v>
      </c>
      <c r="G1741">
        <v>100</v>
      </c>
      <c r="H1741" t="s">
        <v>1042</v>
      </c>
      <c r="I1741">
        <v>6506</v>
      </c>
      <c r="J1741" t="s">
        <v>1156</v>
      </c>
      <c r="K1741" t="s">
        <v>1044</v>
      </c>
      <c r="L1741">
        <v>3550</v>
      </c>
      <c r="M1741">
        <v>3520</v>
      </c>
      <c r="N1741">
        <v>200</v>
      </c>
      <c r="O1741" t="s">
        <v>1039</v>
      </c>
      <c r="P1741">
        <v>0.73543588075861399</v>
      </c>
      <c r="Q1741">
        <v>0.82716569761592795</v>
      </c>
      <c r="R1741">
        <v>0.195317632126917</v>
      </c>
      <c r="S1741">
        <v>3.0554089908111301E-2</v>
      </c>
      <c r="T1741">
        <v>-2.5130832929746898</v>
      </c>
      <c r="U1741">
        <v>2.5130832929746898</v>
      </c>
      <c r="V1741">
        <v>2.5591878144408802</v>
      </c>
      <c r="W1741">
        <v>-24.04</v>
      </c>
      <c r="X1741">
        <v>0.71</v>
      </c>
      <c r="Y1741">
        <v>240518</v>
      </c>
      <c r="Z1741">
        <v>24052</v>
      </c>
      <c r="AA1741">
        <v>1.56</v>
      </c>
      <c r="AB1741">
        <v>10</v>
      </c>
      <c r="AC1741">
        <v>6</v>
      </c>
      <c r="AD1741">
        <v>4</v>
      </c>
      <c r="AE1741">
        <v>60</v>
      </c>
      <c r="AF1741">
        <v>8</v>
      </c>
      <c r="AG1741">
        <v>6</v>
      </c>
      <c r="AH1741">
        <v>4</v>
      </c>
      <c r="AI1741">
        <v>0</v>
      </c>
    </row>
    <row r="1742" spans="1:35" x14ac:dyDescent="0.2">
      <c r="A1742" s="102">
        <v>4904</v>
      </c>
      <c r="B1742">
        <v>2503</v>
      </c>
      <c r="C1742" t="s">
        <v>1572</v>
      </c>
      <c r="D1742" t="s">
        <v>1065</v>
      </c>
      <c r="E1742">
        <v>2080</v>
      </c>
      <c r="F1742">
        <v>2077.5</v>
      </c>
      <c r="G1742">
        <v>500</v>
      </c>
      <c r="H1742" t="s">
        <v>1042</v>
      </c>
      <c r="I1742">
        <v>6503</v>
      </c>
      <c r="J1742" t="s">
        <v>992</v>
      </c>
      <c r="K1742" t="s">
        <v>1044</v>
      </c>
      <c r="L1742">
        <v>1352</v>
      </c>
      <c r="M1742">
        <v>1362</v>
      </c>
      <c r="N1742">
        <v>800</v>
      </c>
      <c r="O1742" t="s">
        <v>1039</v>
      </c>
      <c r="P1742">
        <v>0.79174722419857002</v>
      </c>
      <c r="Q1742">
        <v>0.83179346356116302</v>
      </c>
      <c r="R1742">
        <v>0.15224302228389899</v>
      </c>
      <c r="S1742">
        <v>7.7310369217183797E-3</v>
      </c>
      <c r="T1742">
        <v>-0.84018076088988503</v>
      </c>
      <c r="U1742">
        <v>0.84018076088988503</v>
      </c>
      <c r="V1742">
        <v>0.532947932738145</v>
      </c>
      <c r="W1742">
        <v>-4.25</v>
      </c>
      <c r="X1742">
        <v>4.9000000000000004</v>
      </c>
      <c r="Y1742">
        <v>240497</v>
      </c>
      <c r="Z1742">
        <v>13361</v>
      </c>
      <c r="AA1742">
        <v>0.69</v>
      </c>
      <c r="AB1742">
        <v>18</v>
      </c>
      <c r="AC1742">
        <v>12</v>
      </c>
      <c r="AD1742">
        <v>6</v>
      </c>
      <c r="AE1742">
        <v>66.67</v>
      </c>
      <c r="AF1742">
        <v>12</v>
      </c>
      <c r="AG1742">
        <v>8</v>
      </c>
      <c r="AH1742">
        <v>5</v>
      </c>
      <c r="AI1742">
        <v>5</v>
      </c>
    </row>
    <row r="1743" spans="1:35" x14ac:dyDescent="0.2">
      <c r="A1743" s="102">
        <v>1972</v>
      </c>
      <c r="B1743">
        <v>3197</v>
      </c>
      <c r="C1743" t="s">
        <v>561</v>
      </c>
      <c r="D1743" t="s">
        <v>1063</v>
      </c>
      <c r="E1743">
        <v>1745</v>
      </c>
      <c r="F1743">
        <v>1778</v>
      </c>
      <c r="G1743">
        <v>600</v>
      </c>
      <c r="H1743" t="s">
        <v>1039</v>
      </c>
      <c r="I1743">
        <v>4917</v>
      </c>
      <c r="J1743" t="s">
        <v>1307</v>
      </c>
      <c r="K1743" t="s">
        <v>1062</v>
      </c>
      <c r="L1743">
        <v>2068</v>
      </c>
      <c r="M1743">
        <v>2129</v>
      </c>
      <c r="N1743">
        <v>500</v>
      </c>
      <c r="O1743" t="s">
        <v>1042</v>
      </c>
      <c r="P1743">
        <v>0.78118906206372196</v>
      </c>
      <c r="Q1743">
        <v>0.91842335391165497</v>
      </c>
      <c r="R1743">
        <v>0.47352123560531001</v>
      </c>
      <c r="S1743">
        <v>5.5361439981461797E-3</v>
      </c>
      <c r="T1743">
        <v>1.74010380692427</v>
      </c>
      <c r="U1743">
        <v>1.74010380692427</v>
      </c>
      <c r="V1743">
        <v>1.90310314804168</v>
      </c>
      <c r="W1743">
        <v>9.41</v>
      </c>
      <c r="X1743">
        <v>0.22</v>
      </c>
      <c r="Y1743">
        <v>240424</v>
      </c>
      <c r="Z1743">
        <v>11449</v>
      </c>
      <c r="AA1743">
        <v>0.62</v>
      </c>
      <c r="AB1743">
        <v>21</v>
      </c>
      <c r="AC1743">
        <v>11</v>
      </c>
      <c r="AD1743">
        <v>10</v>
      </c>
      <c r="AE1743">
        <v>52.38</v>
      </c>
      <c r="AF1743">
        <v>10</v>
      </c>
      <c r="AG1743">
        <v>10</v>
      </c>
      <c r="AH1743">
        <v>6</v>
      </c>
      <c r="AI1743">
        <v>5</v>
      </c>
    </row>
    <row r="1744" spans="1:35" x14ac:dyDescent="0.2">
      <c r="A1744" s="102">
        <v>4673</v>
      </c>
      <c r="B1744">
        <v>4452</v>
      </c>
      <c r="C1744" t="s">
        <v>4316</v>
      </c>
      <c r="D1744" t="s">
        <v>1062</v>
      </c>
      <c r="E1744">
        <v>8530</v>
      </c>
      <c r="F1744">
        <v>8450</v>
      </c>
      <c r="G1744">
        <v>100</v>
      </c>
      <c r="H1744" t="s">
        <v>1042</v>
      </c>
      <c r="I1744">
        <v>7817</v>
      </c>
      <c r="J1744" t="s">
        <v>4297</v>
      </c>
      <c r="K1744" t="s">
        <v>1061</v>
      </c>
      <c r="L1744">
        <v>4505</v>
      </c>
      <c r="M1744">
        <v>4510</v>
      </c>
      <c r="N1744">
        <v>200</v>
      </c>
      <c r="O1744" t="s">
        <v>1039</v>
      </c>
      <c r="P1744">
        <v>0.74149766248228199</v>
      </c>
      <c r="Q1744">
        <v>0.84102492989834599</v>
      </c>
      <c r="R1744">
        <v>0.392786933073554</v>
      </c>
      <c r="S1744">
        <v>3.9046817301427998E-2</v>
      </c>
      <c r="T1744">
        <v>-1.04297487478202</v>
      </c>
      <c r="U1744">
        <v>1.04297487478202</v>
      </c>
      <c r="V1744">
        <v>0.70086840550871299</v>
      </c>
      <c r="W1744">
        <v>-4.32</v>
      </c>
      <c r="X1744">
        <v>6.75</v>
      </c>
      <c r="Y1744">
        <v>240353</v>
      </c>
      <c r="Z1744">
        <v>21850</v>
      </c>
      <c r="AA1744">
        <v>1.34</v>
      </c>
      <c r="AB1744">
        <v>11</v>
      </c>
      <c r="AC1744">
        <v>8</v>
      </c>
      <c r="AD1744">
        <v>3</v>
      </c>
      <c r="AE1744">
        <v>72.73</v>
      </c>
      <c r="AF1744">
        <v>10</v>
      </c>
      <c r="AG1744">
        <v>7</v>
      </c>
      <c r="AH1744">
        <v>2</v>
      </c>
      <c r="AI1744">
        <v>2</v>
      </c>
    </row>
    <row r="1745" spans="1:35" x14ac:dyDescent="0.2">
      <c r="A1745" s="102">
        <v>4589</v>
      </c>
      <c r="B1745">
        <v>6098</v>
      </c>
      <c r="C1745" t="s">
        <v>235</v>
      </c>
      <c r="D1745" t="s">
        <v>1052</v>
      </c>
      <c r="E1745">
        <v>3200</v>
      </c>
      <c r="F1745">
        <v>3312</v>
      </c>
      <c r="G1745">
        <v>300</v>
      </c>
      <c r="H1745" t="s">
        <v>1039</v>
      </c>
      <c r="I1745">
        <v>8766</v>
      </c>
      <c r="J1745" t="s">
        <v>1164</v>
      </c>
      <c r="K1745" t="s">
        <v>1171</v>
      </c>
      <c r="L1745">
        <v>4520</v>
      </c>
      <c r="M1745">
        <v>4507</v>
      </c>
      <c r="N1745">
        <v>200</v>
      </c>
      <c r="O1745" t="s">
        <v>1042</v>
      </c>
      <c r="P1745">
        <v>0.863079437926633</v>
      </c>
      <c r="Q1745">
        <v>0.84378432517903501</v>
      </c>
      <c r="R1745">
        <v>0.31099834651678798</v>
      </c>
      <c r="S1745">
        <v>2.35906862898486E-2</v>
      </c>
      <c r="T1745">
        <v>1.1451452438554</v>
      </c>
      <c r="U1745">
        <v>1.1451452438554</v>
      </c>
      <c r="V1745">
        <v>0.81707991401283397</v>
      </c>
      <c r="W1745">
        <v>12.24</v>
      </c>
      <c r="X1745">
        <v>10.23</v>
      </c>
      <c r="Y1745">
        <v>240184</v>
      </c>
      <c r="Z1745">
        <v>11437</v>
      </c>
      <c r="AA1745">
        <v>0.71</v>
      </c>
      <c r="AB1745">
        <v>21</v>
      </c>
      <c r="AC1745">
        <v>13</v>
      </c>
      <c r="AD1745">
        <v>8</v>
      </c>
      <c r="AE1745">
        <v>61.9</v>
      </c>
      <c r="AF1745">
        <v>8</v>
      </c>
      <c r="AG1745">
        <v>13</v>
      </c>
      <c r="AH1745">
        <v>6</v>
      </c>
      <c r="AI1745">
        <v>2</v>
      </c>
    </row>
    <row r="1746" spans="1:35" x14ac:dyDescent="0.2">
      <c r="A1746" s="102">
        <v>3751</v>
      </c>
      <c r="B1746">
        <v>8056</v>
      </c>
      <c r="C1746" t="s">
        <v>4150</v>
      </c>
      <c r="D1746" t="s">
        <v>1041</v>
      </c>
      <c r="E1746">
        <v>3175</v>
      </c>
      <c r="F1746">
        <v>3165</v>
      </c>
      <c r="G1746">
        <v>300</v>
      </c>
      <c r="H1746" t="s">
        <v>1039</v>
      </c>
      <c r="I1746">
        <v>8801</v>
      </c>
      <c r="J1746" t="s">
        <v>1772</v>
      </c>
      <c r="K1746" t="s">
        <v>1059</v>
      </c>
      <c r="L1746">
        <v>1913</v>
      </c>
      <c r="M1746">
        <v>1996.5</v>
      </c>
      <c r="N1746">
        <v>500</v>
      </c>
      <c r="O1746" t="s">
        <v>1042</v>
      </c>
      <c r="P1746">
        <v>0.93414723896841301</v>
      </c>
      <c r="Q1746">
        <v>0.87266250841555504</v>
      </c>
      <c r="R1746">
        <v>0.32226491359936499</v>
      </c>
      <c r="S1746">
        <v>1.06366347958781E-2</v>
      </c>
      <c r="T1746">
        <v>1.14689719027507</v>
      </c>
      <c r="U1746">
        <v>1.14689719027507</v>
      </c>
      <c r="V1746">
        <v>1.5986575177892599</v>
      </c>
      <c r="W1746">
        <v>10.89</v>
      </c>
      <c r="X1746">
        <v>5.13</v>
      </c>
      <c r="Y1746">
        <v>240183</v>
      </c>
      <c r="Z1746">
        <v>14128</v>
      </c>
      <c r="AA1746">
        <v>0.66</v>
      </c>
      <c r="AB1746">
        <v>17</v>
      </c>
      <c r="AC1746">
        <v>10</v>
      </c>
      <c r="AD1746">
        <v>7</v>
      </c>
      <c r="AE1746">
        <v>58.82</v>
      </c>
      <c r="AF1746">
        <v>9</v>
      </c>
      <c r="AG1746">
        <v>10</v>
      </c>
      <c r="AH1746">
        <v>5</v>
      </c>
      <c r="AI1746">
        <v>2</v>
      </c>
    </row>
    <row r="1747" spans="1:35" x14ac:dyDescent="0.2">
      <c r="A1747" s="102">
        <v>2549</v>
      </c>
      <c r="B1747">
        <v>1417</v>
      </c>
      <c r="C1747" t="s">
        <v>1777</v>
      </c>
      <c r="D1747" t="s">
        <v>1049</v>
      </c>
      <c r="E1747">
        <v>1422</v>
      </c>
      <c r="F1747">
        <v>1449</v>
      </c>
      <c r="G1747">
        <v>700</v>
      </c>
      <c r="H1747" t="s">
        <v>1039</v>
      </c>
      <c r="I1747">
        <v>6269</v>
      </c>
      <c r="J1747" t="s">
        <v>1360</v>
      </c>
      <c r="K1747" t="s">
        <v>1051</v>
      </c>
      <c r="L1747">
        <v>1629</v>
      </c>
      <c r="M1747">
        <v>1669</v>
      </c>
      <c r="N1747">
        <v>600</v>
      </c>
      <c r="O1747" t="s">
        <v>1042</v>
      </c>
      <c r="P1747">
        <v>0.887965093490651</v>
      </c>
      <c r="Q1747">
        <v>0.90458657507096496</v>
      </c>
      <c r="R1747">
        <v>0.219260926685761</v>
      </c>
      <c r="S1747">
        <v>5.26100683183192E-2</v>
      </c>
      <c r="T1747">
        <v>9.5206361529659098E-2</v>
      </c>
      <c r="U1747">
        <v>9.5206361529659098E-2</v>
      </c>
      <c r="V1747">
        <v>0.35690867416796301</v>
      </c>
      <c r="W1747">
        <v>1.5</v>
      </c>
      <c r="X1747">
        <v>1.29</v>
      </c>
      <c r="Y1747">
        <v>240168</v>
      </c>
      <c r="Z1747">
        <v>10007</v>
      </c>
      <c r="AA1747">
        <v>0.52</v>
      </c>
      <c r="AB1747">
        <v>24</v>
      </c>
      <c r="AC1747">
        <v>12</v>
      </c>
      <c r="AD1747">
        <v>12</v>
      </c>
      <c r="AE1747">
        <v>50</v>
      </c>
      <c r="AF1747">
        <v>8</v>
      </c>
      <c r="AG1747">
        <v>12</v>
      </c>
      <c r="AH1747">
        <v>10</v>
      </c>
      <c r="AI1747">
        <v>2</v>
      </c>
    </row>
    <row r="1748" spans="1:35" x14ac:dyDescent="0.2">
      <c r="A1748" s="102">
        <v>2857</v>
      </c>
      <c r="B1748">
        <v>4704</v>
      </c>
      <c r="C1748" t="s">
        <v>1002</v>
      </c>
      <c r="D1748" t="s">
        <v>1041</v>
      </c>
      <c r="E1748">
        <v>5400</v>
      </c>
      <c r="F1748">
        <v>5370</v>
      </c>
      <c r="G1748">
        <v>200</v>
      </c>
      <c r="H1748" t="s">
        <v>1039</v>
      </c>
      <c r="I1748">
        <v>6465</v>
      </c>
      <c r="J1748" t="s">
        <v>393</v>
      </c>
      <c r="K1748" t="s">
        <v>1051</v>
      </c>
      <c r="L1748">
        <v>8260</v>
      </c>
      <c r="M1748">
        <v>8380</v>
      </c>
      <c r="N1748">
        <v>100</v>
      </c>
      <c r="O1748" t="s">
        <v>1042</v>
      </c>
      <c r="P1748">
        <v>0.822143456667354</v>
      </c>
      <c r="Q1748">
        <v>0.89707292403973105</v>
      </c>
      <c r="R1748">
        <v>0.104104840249198</v>
      </c>
      <c r="S1748">
        <v>7.4326370256550304E-4</v>
      </c>
      <c r="T1748">
        <v>1.0636229413746301</v>
      </c>
      <c r="U1748">
        <v>1.0636229413746301</v>
      </c>
      <c r="V1748">
        <v>1.51669770050546</v>
      </c>
      <c r="W1748">
        <v>6.34</v>
      </c>
      <c r="X1748">
        <v>28.16</v>
      </c>
      <c r="Y1748">
        <v>240159</v>
      </c>
      <c r="Z1748">
        <v>80053</v>
      </c>
      <c r="AA1748">
        <v>5.25</v>
      </c>
      <c r="AB1748">
        <v>3</v>
      </c>
      <c r="AC1748">
        <v>3</v>
      </c>
      <c r="AD1748">
        <v>0</v>
      </c>
      <c r="AE1748">
        <v>100</v>
      </c>
      <c r="AF1748">
        <v>3</v>
      </c>
      <c r="AG1748">
        <v>3</v>
      </c>
      <c r="AH1748">
        <v>0</v>
      </c>
      <c r="AI1748">
        <v>0</v>
      </c>
    </row>
    <row r="1749" spans="1:35" x14ac:dyDescent="0.2">
      <c r="A1749" s="102">
        <v>5355</v>
      </c>
      <c r="B1749">
        <v>1835</v>
      </c>
      <c r="C1749" t="s">
        <v>926</v>
      </c>
      <c r="D1749" t="s">
        <v>1049</v>
      </c>
      <c r="E1749">
        <v>2769</v>
      </c>
      <c r="F1749">
        <v>2780</v>
      </c>
      <c r="G1749">
        <v>300</v>
      </c>
      <c r="H1749" t="s">
        <v>1039</v>
      </c>
      <c r="I1749">
        <v>8309</v>
      </c>
      <c r="J1749" t="s">
        <v>736</v>
      </c>
      <c r="K1749" t="s">
        <v>1083</v>
      </c>
      <c r="L1749">
        <v>3050</v>
      </c>
      <c r="M1749">
        <v>3058</v>
      </c>
      <c r="N1749">
        <v>300</v>
      </c>
      <c r="O1749" t="s">
        <v>1042</v>
      </c>
      <c r="P1749">
        <v>0.75500997771433098</v>
      </c>
      <c r="Q1749">
        <v>0.81120525431631296</v>
      </c>
      <c r="R1749">
        <v>3.8321689794591003E-2</v>
      </c>
      <c r="S1749">
        <v>9.0820981853460103E-2</v>
      </c>
      <c r="T1749">
        <v>0.94785283048271896</v>
      </c>
      <c r="U1749">
        <v>0.94785283048271896</v>
      </c>
      <c r="V1749">
        <v>0.70411009248821599</v>
      </c>
      <c r="W1749">
        <v>7.03</v>
      </c>
      <c r="X1749">
        <v>9.09</v>
      </c>
      <c r="Y1749">
        <v>240097</v>
      </c>
      <c r="Z1749">
        <v>21827</v>
      </c>
      <c r="AA1749">
        <v>1.2</v>
      </c>
      <c r="AB1749">
        <v>11</v>
      </c>
      <c r="AC1749">
        <v>8</v>
      </c>
      <c r="AD1749">
        <v>3</v>
      </c>
      <c r="AE1749">
        <v>72.73</v>
      </c>
      <c r="AF1749">
        <v>11</v>
      </c>
      <c r="AG1749">
        <v>6</v>
      </c>
      <c r="AH1749">
        <v>1</v>
      </c>
      <c r="AI1749">
        <v>4</v>
      </c>
    </row>
    <row r="1750" spans="1:35" x14ac:dyDescent="0.2">
      <c r="A1750" s="102">
        <v>2934</v>
      </c>
      <c r="B1750">
        <v>4043</v>
      </c>
      <c r="C1750" t="s">
        <v>1264</v>
      </c>
      <c r="D1750" t="s">
        <v>1062</v>
      </c>
      <c r="E1750">
        <v>2327</v>
      </c>
      <c r="F1750">
        <v>2351</v>
      </c>
      <c r="G1750">
        <v>400</v>
      </c>
      <c r="H1750" t="s">
        <v>1039</v>
      </c>
      <c r="I1750">
        <v>4045</v>
      </c>
      <c r="J1750" t="s">
        <v>1294</v>
      </c>
      <c r="K1750" t="s">
        <v>1062</v>
      </c>
      <c r="L1750">
        <v>997</v>
      </c>
      <c r="M1750">
        <v>1003</v>
      </c>
      <c r="N1750">
        <v>900</v>
      </c>
      <c r="O1750" t="s">
        <v>1042</v>
      </c>
      <c r="P1750">
        <v>0.96090875324506397</v>
      </c>
      <c r="Q1750">
        <v>0.895152513674914</v>
      </c>
      <c r="R1750">
        <v>4.9274816666333203E-2</v>
      </c>
      <c r="S1750">
        <v>8.7593217202785401E-2</v>
      </c>
      <c r="T1750">
        <v>1.2104463796465901</v>
      </c>
      <c r="U1750">
        <v>1.2104463796465901</v>
      </c>
      <c r="V1750">
        <v>0.66092031393675099</v>
      </c>
      <c r="W1750">
        <v>4.0999999999999996</v>
      </c>
      <c r="X1750">
        <v>4.01</v>
      </c>
      <c r="Y1750">
        <v>240019</v>
      </c>
      <c r="Z1750">
        <v>12001</v>
      </c>
      <c r="AA1750">
        <v>0.56999999999999995</v>
      </c>
      <c r="AB1750">
        <v>20</v>
      </c>
      <c r="AC1750">
        <v>11</v>
      </c>
      <c r="AD1750">
        <v>9</v>
      </c>
      <c r="AE1750">
        <v>55</v>
      </c>
      <c r="AF1750">
        <v>9</v>
      </c>
      <c r="AG1750">
        <v>10</v>
      </c>
      <c r="AH1750">
        <v>6</v>
      </c>
      <c r="AI1750">
        <v>4</v>
      </c>
    </row>
    <row r="1751" spans="1:35" x14ac:dyDescent="0.2">
      <c r="A1751" s="102">
        <v>5070</v>
      </c>
      <c r="B1751">
        <v>4919</v>
      </c>
      <c r="C1751" t="s">
        <v>613</v>
      </c>
      <c r="D1751" t="s">
        <v>1062</v>
      </c>
      <c r="E1751">
        <v>4860</v>
      </c>
      <c r="F1751">
        <v>4930</v>
      </c>
      <c r="G1751">
        <v>200</v>
      </c>
      <c r="H1751" t="s">
        <v>1042</v>
      </c>
      <c r="I1751">
        <v>6465</v>
      </c>
      <c r="J1751" t="s">
        <v>393</v>
      </c>
      <c r="K1751" t="s">
        <v>1051</v>
      </c>
      <c r="L1751">
        <v>8260</v>
      </c>
      <c r="M1751">
        <v>8380</v>
      </c>
      <c r="N1751">
        <v>100</v>
      </c>
      <c r="O1751" t="s">
        <v>1039</v>
      </c>
      <c r="P1751">
        <v>0.85463634175847403</v>
      </c>
      <c r="Q1751">
        <v>0.82468410581019802</v>
      </c>
      <c r="R1751">
        <v>0.10653344260605301</v>
      </c>
      <c r="S1751">
        <v>1.46331355165337E-2</v>
      </c>
      <c r="T1751">
        <v>-0.65206483232665802</v>
      </c>
      <c r="U1751">
        <v>0.65206483232665802</v>
      </c>
      <c r="V1751">
        <v>0.64444770175063404</v>
      </c>
      <c r="W1751">
        <v>-4.34</v>
      </c>
      <c r="X1751">
        <v>17.66</v>
      </c>
      <c r="Y1751">
        <v>240005</v>
      </c>
      <c r="Z1751">
        <v>40001</v>
      </c>
      <c r="AA1751">
        <v>1.78</v>
      </c>
      <c r="AB1751">
        <v>6</v>
      </c>
      <c r="AC1751">
        <v>4</v>
      </c>
      <c r="AD1751">
        <v>2</v>
      </c>
      <c r="AE1751">
        <v>66.67</v>
      </c>
      <c r="AF1751">
        <v>10</v>
      </c>
      <c r="AG1751">
        <v>4</v>
      </c>
      <c r="AH1751">
        <v>1</v>
      </c>
      <c r="AI1751">
        <v>1</v>
      </c>
    </row>
    <row r="1752" spans="1:35" x14ac:dyDescent="0.2">
      <c r="A1752" s="102">
        <v>1910</v>
      </c>
      <c r="B1752">
        <v>5714</v>
      </c>
      <c r="C1752" t="s">
        <v>628</v>
      </c>
      <c r="D1752" t="s">
        <v>1053</v>
      </c>
      <c r="E1752">
        <v>3055</v>
      </c>
      <c r="F1752">
        <v>3120</v>
      </c>
      <c r="G1752">
        <v>300</v>
      </c>
      <c r="H1752" t="s">
        <v>1039</v>
      </c>
      <c r="I1752">
        <v>8304</v>
      </c>
      <c r="J1752" t="s">
        <v>1301</v>
      </c>
      <c r="K1752" t="s">
        <v>1083</v>
      </c>
      <c r="L1752">
        <v>1925</v>
      </c>
      <c r="M1752">
        <v>1952</v>
      </c>
      <c r="N1752">
        <v>500</v>
      </c>
      <c r="O1752" t="s">
        <v>1042</v>
      </c>
      <c r="P1752">
        <v>0.92191098783677305</v>
      </c>
      <c r="Q1752">
        <v>0.919588205344127</v>
      </c>
      <c r="R1752">
        <v>0.38197742142269803</v>
      </c>
      <c r="S1752">
        <v>3.4379927795162003E-2</v>
      </c>
      <c r="T1752">
        <v>2.2274461309278699</v>
      </c>
      <c r="U1752">
        <v>2.2274461309278699</v>
      </c>
      <c r="V1752">
        <v>2.2743311742254</v>
      </c>
      <c r="W1752">
        <v>14.52</v>
      </c>
      <c r="X1752">
        <v>4.2699999999999996</v>
      </c>
      <c r="Y1752">
        <v>239858</v>
      </c>
      <c r="Z1752">
        <v>18451</v>
      </c>
      <c r="AA1752">
        <v>0.97</v>
      </c>
      <c r="AB1752">
        <v>13</v>
      </c>
      <c r="AC1752">
        <v>9</v>
      </c>
      <c r="AD1752">
        <v>4</v>
      </c>
      <c r="AE1752">
        <v>69.23</v>
      </c>
      <c r="AF1752">
        <v>14</v>
      </c>
      <c r="AG1752">
        <v>6</v>
      </c>
      <c r="AH1752">
        <v>3</v>
      </c>
      <c r="AI1752">
        <v>4</v>
      </c>
    </row>
    <row r="1753" spans="1:35" x14ac:dyDescent="0.2">
      <c r="A1753" s="102">
        <v>4835</v>
      </c>
      <c r="B1753">
        <v>4540</v>
      </c>
      <c r="C1753" t="s">
        <v>1370</v>
      </c>
      <c r="D1753" t="s">
        <v>1060</v>
      </c>
      <c r="E1753">
        <v>3000</v>
      </c>
      <c r="F1753">
        <v>2950</v>
      </c>
      <c r="G1753">
        <v>300</v>
      </c>
      <c r="H1753" t="s">
        <v>1042</v>
      </c>
      <c r="I1753">
        <v>8385</v>
      </c>
      <c r="J1753" t="s">
        <v>754</v>
      </c>
      <c r="K1753" t="s">
        <v>1083</v>
      </c>
      <c r="L1753">
        <v>587</v>
      </c>
      <c r="M1753">
        <v>582</v>
      </c>
      <c r="N1753">
        <v>1500</v>
      </c>
      <c r="O1753" t="s">
        <v>1039</v>
      </c>
      <c r="P1753">
        <v>0.91867820987487903</v>
      </c>
      <c r="Q1753">
        <v>0.83501441329071102</v>
      </c>
      <c r="R1753">
        <v>0.38757022186974999</v>
      </c>
      <c r="S1753">
        <v>9.8425145558723406E-2</v>
      </c>
      <c r="T1753">
        <v>-0.83656672069323901</v>
      </c>
      <c r="U1753">
        <v>0.83656672069323901</v>
      </c>
      <c r="V1753">
        <v>1.2564278952594601</v>
      </c>
      <c r="W1753">
        <v>-4.0599999999999996</v>
      </c>
      <c r="X1753">
        <v>1.36</v>
      </c>
      <c r="Y1753">
        <v>239815</v>
      </c>
      <c r="Z1753">
        <v>13323</v>
      </c>
      <c r="AA1753">
        <v>0.74</v>
      </c>
      <c r="AB1753">
        <v>18</v>
      </c>
      <c r="AC1753">
        <v>11</v>
      </c>
      <c r="AD1753">
        <v>7</v>
      </c>
      <c r="AE1753">
        <v>61.11</v>
      </c>
      <c r="AF1753">
        <v>11</v>
      </c>
      <c r="AG1753">
        <v>6</v>
      </c>
      <c r="AH1753">
        <v>4</v>
      </c>
      <c r="AI1753">
        <v>8</v>
      </c>
    </row>
    <row r="1754" spans="1:35" x14ac:dyDescent="0.2">
      <c r="A1754" s="102">
        <v>4124</v>
      </c>
      <c r="B1754">
        <v>1332</v>
      </c>
      <c r="C1754" t="s">
        <v>1358</v>
      </c>
      <c r="D1754" t="s">
        <v>1123</v>
      </c>
      <c r="E1754">
        <v>475</v>
      </c>
      <c r="F1754">
        <v>479</v>
      </c>
      <c r="G1754">
        <v>2100</v>
      </c>
      <c r="H1754" t="s">
        <v>1042</v>
      </c>
      <c r="I1754">
        <v>3765</v>
      </c>
      <c r="J1754" t="s">
        <v>1272</v>
      </c>
      <c r="K1754" t="s">
        <v>1041</v>
      </c>
      <c r="L1754">
        <v>1705</v>
      </c>
      <c r="M1754">
        <v>1699</v>
      </c>
      <c r="N1754">
        <v>600</v>
      </c>
      <c r="O1754" t="s">
        <v>1039</v>
      </c>
      <c r="P1754">
        <v>0.859167266794305</v>
      </c>
      <c r="Q1754">
        <v>0.860611574937164</v>
      </c>
      <c r="R1754">
        <v>0.227023673576256</v>
      </c>
      <c r="S1754">
        <v>5.82236204976277E-2</v>
      </c>
      <c r="T1754">
        <v>-0.83180063404262405</v>
      </c>
      <c r="U1754">
        <v>0.83180063404262405</v>
      </c>
      <c r="V1754">
        <v>1.1225529413600499</v>
      </c>
      <c r="W1754">
        <v>-5.18</v>
      </c>
      <c r="X1754">
        <v>1.32</v>
      </c>
      <c r="Y1754">
        <v>239701</v>
      </c>
      <c r="Z1754">
        <v>10896</v>
      </c>
      <c r="AA1754">
        <v>0.62</v>
      </c>
      <c r="AB1754">
        <v>22</v>
      </c>
      <c r="AC1754">
        <v>13</v>
      </c>
      <c r="AD1754">
        <v>9</v>
      </c>
      <c r="AE1754">
        <v>59.09</v>
      </c>
      <c r="AF1754">
        <v>9</v>
      </c>
      <c r="AG1754">
        <v>11</v>
      </c>
      <c r="AH1754">
        <v>9</v>
      </c>
      <c r="AI1754">
        <v>2</v>
      </c>
    </row>
    <row r="1755" spans="1:35" x14ac:dyDescent="0.2">
      <c r="A1755" s="102">
        <v>1066</v>
      </c>
      <c r="B1755">
        <v>5991</v>
      </c>
      <c r="C1755" t="s">
        <v>911</v>
      </c>
      <c r="D1755" t="s">
        <v>1189</v>
      </c>
      <c r="E1755">
        <v>706</v>
      </c>
      <c r="F1755">
        <v>730</v>
      </c>
      <c r="G1755">
        <v>1500</v>
      </c>
      <c r="H1755" t="s">
        <v>1039</v>
      </c>
      <c r="I1755">
        <v>8601</v>
      </c>
      <c r="J1755" t="s">
        <v>22</v>
      </c>
      <c r="K1755" t="s">
        <v>1181</v>
      </c>
      <c r="L1755">
        <v>435</v>
      </c>
      <c r="M1755">
        <v>433.1</v>
      </c>
      <c r="N1755">
        <v>2500</v>
      </c>
      <c r="O1755" t="s">
        <v>1042</v>
      </c>
      <c r="P1755">
        <v>0.95367885510440698</v>
      </c>
      <c r="Q1755">
        <v>0.937386861643973</v>
      </c>
      <c r="R1755">
        <v>0.28571957792493002</v>
      </c>
      <c r="S1755">
        <v>6.8875139715361203E-2</v>
      </c>
      <c r="T1755">
        <v>0.64936067049939705</v>
      </c>
      <c r="U1755">
        <v>0.64936067049939705</v>
      </c>
      <c r="V1755">
        <v>0.26031059516945898</v>
      </c>
      <c r="W1755">
        <v>2.39</v>
      </c>
      <c r="X1755">
        <v>1.1200000000000001</v>
      </c>
      <c r="Y1755">
        <v>239542</v>
      </c>
      <c r="Z1755">
        <v>14091</v>
      </c>
      <c r="AA1755">
        <v>0.62</v>
      </c>
      <c r="AB1755">
        <v>17</v>
      </c>
      <c r="AC1755">
        <v>11</v>
      </c>
      <c r="AD1755">
        <v>6</v>
      </c>
      <c r="AE1755">
        <v>64.709999999999994</v>
      </c>
      <c r="AF1755">
        <v>12</v>
      </c>
      <c r="AG1755">
        <v>7</v>
      </c>
      <c r="AH1755">
        <v>3</v>
      </c>
      <c r="AI1755">
        <v>7</v>
      </c>
    </row>
    <row r="1756" spans="1:35" x14ac:dyDescent="0.2">
      <c r="A1756" s="102">
        <v>720</v>
      </c>
      <c r="B1756">
        <v>8410</v>
      </c>
      <c r="C1756" t="s">
        <v>1204</v>
      </c>
      <c r="D1756" t="s">
        <v>1083</v>
      </c>
      <c r="E1756">
        <v>280</v>
      </c>
      <c r="F1756">
        <v>282</v>
      </c>
      <c r="G1756">
        <v>3000</v>
      </c>
      <c r="H1756" t="s">
        <v>1039</v>
      </c>
      <c r="I1756">
        <v>9706</v>
      </c>
      <c r="J1756" t="s">
        <v>1129</v>
      </c>
      <c r="K1756" t="s">
        <v>1059</v>
      </c>
      <c r="L1756">
        <v>4050</v>
      </c>
      <c r="M1756">
        <v>4255</v>
      </c>
      <c r="N1756">
        <v>200</v>
      </c>
      <c r="O1756" t="s">
        <v>1042</v>
      </c>
      <c r="P1756">
        <v>0.79170056037797698</v>
      </c>
      <c r="Q1756">
        <v>0.94517165067588205</v>
      </c>
      <c r="R1756">
        <v>0.42242837375988701</v>
      </c>
      <c r="S1756">
        <v>1.38942902485603E-3</v>
      </c>
      <c r="T1756">
        <v>0.174782266585183</v>
      </c>
      <c r="U1756">
        <v>0.174782266585183</v>
      </c>
      <c r="V1756">
        <v>1.2030932130051899</v>
      </c>
      <c r="W1756">
        <v>1.21</v>
      </c>
      <c r="X1756">
        <v>0.59</v>
      </c>
      <c r="Y1756">
        <v>239352</v>
      </c>
      <c r="Z1756">
        <v>9973</v>
      </c>
      <c r="AA1756">
        <v>0.56000000000000005</v>
      </c>
      <c r="AB1756">
        <v>24</v>
      </c>
      <c r="AC1756">
        <v>13</v>
      </c>
      <c r="AD1756">
        <v>11</v>
      </c>
      <c r="AE1756">
        <v>54.17</v>
      </c>
      <c r="AF1756">
        <v>10</v>
      </c>
      <c r="AG1756">
        <v>12</v>
      </c>
      <c r="AH1756">
        <v>6</v>
      </c>
      <c r="AI1756">
        <v>6</v>
      </c>
    </row>
    <row r="1757" spans="1:35" x14ac:dyDescent="0.2">
      <c r="A1757" s="102">
        <v>1921</v>
      </c>
      <c r="B1757">
        <v>1942</v>
      </c>
      <c r="C1757" t="s">
        <v>1374</v>
      </c>
      <c r="D1757" t="s">
        <v>1049</v>
      </c>
      <c r="E1757">
        <v>916</v>
      </c>
      <c r="F1757">
        <v>924</v>
      </c>
      <c r="G1757">
        <v>600</v>
      </c>
      <c r="H1757" t="s">
        <v>1039</v>
      </c>
      <c r="I1757">
        <v>6201</v>
      </c>
      <c r="J1757" t="s">
        <v>1329</v>
      </c>
      <c r="K1757" t="s">
        <v>1055</v>
      </c>
      <c r="L1757">
        <v>5390</v>
      </c>
      <c r="M1757">
        <v>5510</v>
      </c>
      <c r="N1757">
        <v>100</v>
      </c>
      <c r="O1757" t="s">
        <v>1042</v>
      </c>
      <c r="P1757">
        <v>0.94641682986873898</v>
      </c>
      <c r="Q1757">
        <v>0.91935579518811505</v>
      </c>
      <c r="R1757">
        <v>5.2066333293257501E-2</v>
      </c>
      <c r="S1757">
        <v>2.45896803343813E-2</v>
      </c>
      <c r="T1757">
        <v>0.491636209691867</v>
      </c>
      <c r="U1757">
        <v>0.491636209691867</v>
      </c>
      <c r="V1757">
        <v>0.63219937815298</v>
      </c>
      <c r="W1757">
        <v>1.65</v>
      </c>
      <c r="X1757">
        <v>0.62</v>
      </c>
      <c r="Y1757">
        <v>239250</v>
      </c>
      <c r="Z1757">
        <v>13292</v>
      </c>
      <c r="AA1757">
        <v>0.7</v>
      </c>
      <c r="AB1757">
        <v>18</v>
      </c>
      <c r="AC1757">
        <v>12</v>
      </c>
      <c r="AD1757">
        <v>6</v>
      </c>
      <c r="AE1757">
        <v>66.67</v>
      </c>
      <c r="AF1757">
        <v>12</v>
      </c>
      <c r="AG1757">
        <v>8</v>
      </c>
      <c r="AH1757">
        <v>1</v>
      </c>
      <c r="AI1757">
        <v>9</v>
      </c>
    </row>
    <row r="1758" spans="1:35" x14ac:dyDescent="0.2">
      <c r="A1758" s="102">
        <v>1913</v>
      </c>
      <c r="B1758">
        <v>5233</v>
      </c>
      <c r="C1758" t="s">
        <v>1190</v>
      </c>
      <c r="D1758" t="s">
        <v>1038</v>
      </c>
      <c r="E1758">
        <v>2191</v>
      </c>
      <c r="F1758">
        <v>2263</v>
      </c>
      <c r="G1758">
        <v>400</v>
      </c>
      <c r="H1758" t="s">
        <v>1042</v>
      </c>
      <c r="I1758">
        <v>6395</v>
      </c>
      <c r="J1758" t="s">
        <v>1155</v>
      </c>
      <c r="K1758" t="s">
        <v>1051</v>
      </c>
      <c r="L1758">
        <v>810</v>
      </c>
      <c r="M1758">
        <v>826</v>
      </c>
      <c r="N1758">
        <v>1100</v>
      </c>
      <c r="O1758" t="s">
        <v>1039</v>
      </c>
      <c r="P1758">
        <v>0.94060267603021197</v>
      </c>
      <c r="Q1758">
        <v>0.91956272546076501</v>
      </c>
      <c r="R1758">
        <v>0.38207050992692398</v>
      </c>
      <c r="S1758">
        <v>1.6508086473533301E-2</v>
      </c>
      <c r="T1758">
        <v>-0.194957210242446</v>
      </c>
      <c r="U1758">
        <v>0.194957210242446</v>
      </c>
      <c r="V1758">
        <v>0.27529566766828001</v>
      </c>
      <c r="W1758">
        <v>-1.6</v>
      </c>
      <c r="X1758">
        <v>0.38</v>
      </c>
      <c r="Y1758">
        <v>239010</v>
      </c>
      <c r="Z1758">
        <v>14059</v>
      </c>
      <c r="AA1758">
        <v>0.65</v>
      </c>
      <c r="AB1758">
        <v>17</v>
      </c>
      <c r="AC1758">
        <v>12</v>
      </c>
      <c r="AD1758">
        <v>5</v>
      </c>
      <c r="AE1758">
        <v>70.59</v>
      </c>
      <c r="AF1758">
        <v>11</v>
      </c>
      <c r="AG1758">
        <v>8</v>
      </c>
      <c r="AH1758">
        <v>5</v>
      </c>
      <c r="AI1758">
        <v>4</v>
      </c>
    </row>
    <row r="1759" spans="1:35" x14ac:dyDescent="0.2">
      <c r="A1759" s="102">
        <v>2219</v>
      </c>
      <c r="B1759">
        <v>4202</v>
      </c>
      <c r="C1759" t="s">
        <v>45</v>
      </c>
      <c r="D1759" t="s">
        <v>1062</v>
      </c>
      <c r="E1759">
        <v>871</v>
      </c>
      <c r="F1759">
        <v>887</v>
      </c>
      <c r="G1759">
        <v>1100</v>
      </c>
      <c r="H1759" t="s">
        <v>1039</v>
      </c>
      <c r="I1759">
        <v>7278</v>
      </c>
      <c r="J1759" t="s">
        <v>42</v>
      </c>
      <c r="K1759" t="s">
        <v>1055</v>
      </c>
      <c r="L1759">
        <v>1680</v>
      </c>
      <c r="M1759">
        <v>1693</v>
      </c>
      <c r="N1759">
        <v>600</v>
      </c>
      <c r="O1759" t="s">
        <v>1042</v>
      </c>
      <c r="P1759">
        <v>0.91996672336649399</v>
      </c>
      <c r="Q1759">
        <v>0.91240752171614803</v>
      </c>
      <c r="R1759">
        <v>0.3677894158385</v>
      </c>
      <c r="S1759">
        <v>7.8823740947740695E-2</v>
      </c>
      <c r="T1759">
        <v>1.46090213886846</v>
      </c>
      <c r="U1759">
        <v>1.46090213886846</v>
      </c>
      <c r="V1759">
        <v>1.3736929042168899</v>
      </c>
      <c r="W1759">
        <v>8.82</v>
      </c>
      <c r="X1759">
        <v>3.95</v>
      </c>
      <c r="Y1759">
        <v>238990</v>
      </c>
      <c r="Z1759">
        <v>11950</v>
      </c>
      <c r="AA1759">
        <v>0.57999999999999996</v>
      </c>
      <c r="AB1759">
        <v>20</v>
      </c>
      <c r="AC1759">
        <v>12</v>
      </c>
      <c r="AD1759">
        <v>8</v>
      </c>
      <c r="AE1759">
        <v>60</v>
      </c>
      <c r="AF1759">
        <v>11</v>
      </c>
      <c r="AG1759">
        <v>8</v>
      </c>
      <c r="AH1759">
        <v>6</v>
      </c>
      <c r="AI1759">
        <v>6</v>
      </c>
    </row>
    <row r="1760" spans="1:35" x14ac:dyDescent="0.2">
      <c r="A1760" s="102">
        <v>2290</v>
      </c>
      <c r="B1760">
        <v>5711</v>
      </c>
      <c r="C1760" t="s">
        <v>1477</v>
      </c>
      <c r="D1760" t="s">
        <v>1053</v>
      </c>
      <c r="E1760">
        <v>2230</v>
      </c>
      <c r="F1760">
        <v>2275</v>
      </c>
      <c r="G1760">
        <v>400</v>
      </c>
      <c r="H1760" t="s">
        <v>1039</v>
      </c>
      <c r="I1760">
        <v>9024</v>
      </c>
      <c r="J1760" t="s">
        <v>1778</v>
      </c>
      <c r="K1760" t="s">
        <v>1125</v>
      </c>
      <c r="L1760">
        <v>1268</v>
      </c>
      <c r="M1760">
        <v>1321</v>
      </c>
      <c r="N1760">
        <v>700</v>
      </c>
      <c r="O1760" t="s">
        <v>1042</v>
      </c>
      <c r="P1760">
        <v>0.94604400585238202</v>
      </c>
      <c r="Q1760">
        <v>0.91072365329045102</v>
      </c>
      <c r="R1760">
        <v>0.35093840072775001</v>
      </c>
      <c r="S1760">
        <v>5.6505050551291999E-2</v>
      </c>
      <c r="T1760">
        <v>0.86701764072037202</v>
      </c>
      <c r="U1760">
        <v>0.86701764072037202</v>
      </c>
      <c r="V1760">
        <v>1.3241285062315999</v>
      </c>
      <c r="W1760">
        <v>3.52</v>
      </c>
      <c r="X1760">
        <v>1.62</v>
      </c>
      <c r="Y1760">
        <v>238909</v>
      </c>
      <c r="Z1760">
        <v>18378</v>
      </c>
      <c r="AA1760">
        <v>0.89</v>
      </c>
      <c r="AB1760">
        <v>13</v>
      </c>
      <c r="AC1760">
        <v>8</v>
      </c>
      <c r="AD1760">
        <v>5</v>
      </c>
      <c r="AE1760">
        <v>61.54</v>
      </c>
      <c r="AF1760">
        <v>12</v>
      </c>
      <c r="AG1760">
        <v>7</v>
      </c>
      <c r="AH1760">
        <v>3</v>
      </c>
      <c r="AI1760">
        <v>3</v>
      </c>
    </row>
    <row r="1761" spans="1:35" x14ac:dyDescent="0.2">
      <c r="A1761" s="102">
        <v>1227</v>
      </c>
      <c r="B1761">
        <v>1893</v>
      </c>
      <c r="C1761" t="s">
        <v>1357</v>
      </c>
      <c r="D1761" t="s">
        <v>1049</v>
      </c>
      <c r="E1761">
        <v>563</v>
      </c>
      <c r="F1761">
        <v>562</v>
      </c>
      <c r="G1761">
        <v>1900</v>
      </c>
      <c r="H1761" t="s">
        <v>1042</v>
      </c>
      <c r="I1761">
        <v>6988</v>
      </c>
      <c r="J1761" t="s">
        <v>61</v>
      </c>
      <c r="K1761" t="s">
        <v>1062</v>
      </c>
      <c r="L1761">
        <v>5430</v>
      </c>
      <c r="M1761">
        <v>5420</v>
      </c>
      <c r="N1761">
        <v>200</v>
      </c>
      <c r="O1761" t="s">
        <v>1039</v>
      </c>
      <c r="P1761">
        <v>0.92642759619901305</v>
      </c>
      <c r="Q1761">
        <v>0.933650004798669</v>
      </c>
      <c r="R1761">
        <v>0.276191101890851</v>
      </c>
      <c r="S1761">
        <v>8.6281838456814794E-2</v>
      </c>
      <c r="T1761">
        <v>-1.0011650973216699</v>
      </c>
      <c r="U1761">
        <v>1.0011650973216699</v>
      </c>
      <c r="V1761">
        <v>1.2477009580266101</v>
      </c>
      <c r="W1761">
        <v>-4.04</v>
      </c>
      <c r="X1761">
        <v>1.49</v>
      </c>
      <c r="Y1761">
        <v>238732</v>
      </c>
      <c r="Z1761">
        <v>14921</v>
      </c>
      <c r="AA1761">
        <v>0.72</v>
      </c>
      <c r="AB1761">
        <v>16</v>
      </c>
      <c r="AC1761">
        <v>11</v>
      </c>
      <c r="AD1761">
        <v>5</v>
      </c>
      <c r="AE1761">
        <v>68.75</v>
      </c>
      <c r="AF1761">
        <v>12</v>
      </c>
      <c r="AG1761">
        <v>8</v>
      </c>
      <c r="AH1761">
        <v>3</v>
      </c>
      <c r="AI1761">
        <v>5</v>
      </c>
    </row>
    <row r="1762" spans="1:35" x14ac:dyDescent="0.2">
      <c r="A1762" s="102">
        <v>5275</v>
      </c>
      <c r="B1762">
        <v>8086</v>
      </c>
      <c r="C1762" t="s">
        <v>1269</v>
      </c>
      <c r="D1762" t="s">
        <v>1048</v>
      </c>
      <c r="E1762">
        <v>1190</v>
      </c>
      <c r="F1762">
        <v>1229</v>
      </c>
      <c r="G1762">
        <v>800</v>
      </c>
      <c r="H1762" t="s">
        <v>1039</v>
      </c>
      <c r="I1762">
        <v>8410</v>
      </c>
      <c r="J1762" t="s">
        <v>1204</v>
      </c>
      <c r="K1762" t="s">
        <v>1083</v>
      </c>
      <c r="L1762">
        <v>280</v>
      </c>
      <c r="M1762">
        <v>282</v>
      </c>
      <c r="N1762">
        <v>3500</v>
      </c>
      <c r="O1762" t="s">
        <v>1042</v>
      </c>
      <c r="P1762">
        <v>0.72551085384571101</v>
      </c>
      <c r="Q1762">
        <v>0.81494935674894897</v>
      </c>
      <c r="R1762">
        <v>2.0633997209653299E-2</v>
      </c>
      <c r="S1762">
        <v>2.6579591262213599E-3</v>
      </c>
      <c r="T1762">
        <v>1.6036781270949301</v>
      </c>
      <c r="U1762">
        <v>1.6036781270949301</v>
      </c>
      <c r="V1762">
        <v>1.2681027263170801</v>
      </c>
      <c r="W1762">
        <v>7.63</v>
      </c>
      <c r="X1762">
        <v>0.39</v>
      </c>
      <c r="Y1762">
        <v>238691</v>
      </c>
      <c r="Z1762">
        <v>11935</v>
      </c>
      <c r="AA1762">
        <v>0.57999999999999996</v>
      </c>
      <c r="AB1762">
        <v>20</v>
      </c>
      <c r="AC1762">
        <v>12</v>
      </c>
      <c r="AD1762">
        <v>8</v>
      </c>
      <c r="AE1762">
        <v>60</v>
      </c>
      <c r="AF1762">
        <v>11</v>
      </c>
      <c r="AG1762">
        <v>8</v>
      </c>
      <c r="AH1762">
        <v>5</v>
      </c>
      <c r="AI1762">
        <v>7</v>
      </c>
    </row>
    <row r="1763" spans="1:35" x14ac:dyDescent="0.2">
      <c r="A1763" s="102">
        <v>2659</v>
      </c>
      <c r="B1763">
        <v>1941</v>
      </c>
      <c r="C1763" t="s">
        <v>1339</v>
      </c>
      <c r="D1763" t="s">
        <v>1049</v>
      </c>
      <c r="E1763">
        <v>2200</v>
      </c>
      <c r="F1763">
        <v>2220</v>
      </c>
      <c r="G1763">
        <v>200</v>
      </c>
      <c r="H1763" t="s">
        <v>1042</v>
      </c>
      <c r="I1763">
        <v>6201</v>
      </c>
      <c r="J1763" t="s">
        <v>1329</v>
      </c>
      <c r="K1763" t="s">
        <v>1055</v>
      </c>
      <c r="L1763">
        <v>5390</v>
      </c>
      <c r="M1763">
        <v>5510</v>
      </c>
      <c r="N1763">
        <v>100</v>
      </c>
      <c r="O1763" t="s">
        <v>1039</v>
      </c>
      <c r="P1763">
        <v>0.89735223142194998</v>
      </c>
      <c r="Q1763">
        <v>0.90223176322656695</v>
      </c>
      <c r="R1763">
        <v>0.156652267625673</v>
      </c>
      <c r="S1763">
        <v>2.3433135404560702E-2</v>
      </c>
      <c r="T1763">
        <v>-0.37514439461857602</v>
      </c>
      <c r="U1763">
        <v>0.37514439461857602</v>
      </c>
      <c r="V1763">
        <v>9.4049563710512998E-2</v>
      </c>
      <c r="W1763">
        <v>-1.89</v>
      </c>
      <c r="X1763">
        <v>19.420000000000002</v>
      </c>
      <c r="Y1763">
        <v>238448</v>
      </c>
      <c r="Z1763">
        <v>29806</v>
      </c>
      <c r="AA1763">
        <v>2.12</v>
      </c>
      <c r="AB1763">
        <v>8</v>
      </c>
      <c r="AC1763">
        <v>6</v>
      </c>
      <c r="AD1763">
        <v>2</v>
      </c>
      <c r="AE1763">
        <v>75</v>
      </c>
      <c r="AF1763">
        <v>13</v>
      </c>
      <c r="AG1763">
        <v>5</v>
      </c>
      <c r="AH1763">
        <v>1</v>
      </c>
      <c r="AI1763">
        <v>2</v>
      </c>
    </row>
    <row r="1764" spans="1:35" x14ac:dyDescent="0.2">
      <c r="A1764" s="102">
        <v>5397</v>
      </c>
      <c r="B1764">
        <v>2503</v>
      </c>
      <c r="C1764" t="s">
        <v>1572</v>
      </c>
      <c r="D1764" t="s">
        <v>1065</v>
      </c>
      <c r="E1764">
        <v>2080</v>
      </c>
      <c r="F1764">
        <v>2077.5</v>
      </c>
      <c r="G1764">
        <v>500</v>
      </c>
      <c r="H1764" t="s">
        <v>1042</v>
      </c>
      <c r="I1764">
        <v>6471</v>
      </c>
      <c r="J1764" t="s">
        <v>930</v>
      </c>
      <c r="K1764" t="s">
        <v>1051</v>
      </c>
      <c r="L1764">
        <v>779</v>
      </c>
      <c r="M1764">
        <v>793</v>
      </c>
      <c r="N1764">
        <v>1300</v>
      </c>
      <c r="O1764" t="s">
        <v>1039</v>
      </c>
      <c r="P1764">
        <v>0.66704406278514095</v>
      </c>
      <c r="Q1764">
        <v>0.80925421153567001</v>
      </c>
      <c r="R1764">
        <v>0.31918225504789999</v>
      </c>
      <c r="S1764">
        <v>3.4072898144546102E-2</v>
      </c>
      <c r="T1764">
        <v>-0.78064643366113495</v>
      </c>
      <c r="U1764">
        <v>0.78064643366113495</v>
      </c>
      <c r="V1764">
        <v>0.485326165070951</v>
      </c>
      <c r="W1764">
        <v>-9.39</v>
      </c>
      <c r="X1764">
        <v>0.76</v>
      </c>
      <c r="Y1764">
        <v>238251</v>
      </c>
      <c r="Z1764">
        <v>9164</v>
      </c>
      <c r="AA1764">
        <v>0.38</v>
      </c>
      <c r="AB1764">
        <v>26</v>
      </c>
      <c r="AC1764">
        <v>15</v>
      </c>
      <c r="AD1764">
        <v>11</v>
      </c>
      <c r="AE1764">
        <v>57.69</v>
      </c>
      <c r="AF1764">
        <v>11</v>
      </c>
      <c r="AG1764">
        <v>10</v>
      </c>
      <c r="AH1764">
        <v>8</v>
      </c>
      <c r="AI1764">
        <v>8</v>
      </c>
    </row>
    <row r="1765" spans="1:35" x14ac:dyDescent="0.2">
      <c r="A1765" s="102">
        <v>2859</v>
      </c>
      <c r="B1765">
        <v>3863</v>
      </c>
      <c r="C1765" t="s">
        <v>1207</v>
      </c>
      <c r="D1765" t="s">
        <v>1206</v>
      </c>
      <c r="E1765">
        <v>1544</v>
      </c>
      <c r="F1765">
        <v>1575</v>
      </c>
      <c r="G1765">
        <v>700</v>
      </c>
      <c r="H1765" t="s">
        <v>1042</v>
      </c>
      <c r="I1765">
        <v>4061</v>
      </c>
      <c r="J1765" t="s">
        <v>1224</v>
      </c>
      <c r="K1765" t="s">
        <v>1062</v>
      </c>
      <c r="L1765">
        <v>2685</v>
      </c>
      <c r="M1765">
        <v>2677</v>
      </c>
      <c r="N1765">
        <v>400</v>
      </c>
      <c r="O1765" t="s">
        <v>1039</v>
      </c>
      <c r="P1765">
        <v>0.82125721668659901</v>
      </c>
      <c r="Q1765">
        <v>0.89703400076476603</v>
      </c>
      <c r="R1765">
        <v>0.20667741447337701</v>
      </c>
      <c r="S1765">
        <v>7.0350433944166998E-2</v>
      </c>
      <c r="T1765">
        <v>-0.467599852972994</v>
      </c>
      <c r="U1765">
        <v>0.467599852972994</v>
      </c>
      <c r="V1765">
        <v>0.63408526668157905</v>
      </c>
      <c r="W1765">
        <v>-3.34</v>
      </c>
      <c r="X1765">
        <v>2.96</v>
      </c>
      <c r="Y1765">
        <v>238228</v>
      </c>
      <c r="Z1765">
        <v>11911</v>
      </c>
      <c r="AA1765">
        <v>0.66</v>
      </c>
      <c r="AB1765">
        <v>20</v>
      </c>
      <c r="AC1765">
        <v>12</v>
      </c>
      <c r="AD1765">
        <v>8</v>
      </c>
      <c r="AE1765">
        <v>60</v>
      </c>
      <c r="AF1765">
        <v>13</v>
      </c>
      <c r="AG1765">
        <v>6</v>
      </c>
      <c r="AH1765">
        <v>4</v>
      </c>
      <c r="AI1765">
        <v>10</v>
      </c>
    </row>
    <row r="1766" spans="1:35" x14ac:dyDescent="0.2">
      <c r="A1766" s="102">
        <v>3105</v>
      </c>
      <c r="B1766">
        <v>3632</v>
      </c>
      <c r="C1766" t="s">
        <v>1764</v>
      </c>
      <c r="D1766" t="s">
        <v>1041</v>
      </c>
      <c r="E1766">
        <v>435</v>
      </c>
      <c r="F1766">
        <v>439</v>
      </c>
      <c r="G1766">
        <v>2400</v>
      </c>
      <c r="H1766" t="s">
        <v>1039</v>
      </c>
      <c r="I1766">
        <v>9766</v>
      </c>
      <c r="J1766" t="s">
        <v>1762</v>
      </c>
      <c r="K1766" t="s">
        <v>1041</v>
      </c>
      <c r="L1766">
        <v>3410</v>
      </c>
      <c r="M1766">
        <v>3500</v>
      </c>
      <c r="N1766">
        <v>300</v>
      </c>
      <c r="O1766" t="s">
        <v>1042</v>
      </c>
      <c r="P1766">
        <v>0.94800401169963999</v>
      </c>
      <c r="Q1766">
        <v>0.89098356188063599</v>
      </c>
      <c r="R1766">
        <v>9.6706113322519507E-3</v>
      </c>
      <c r="S1766">
        <v>5.7705655239970101E-2</v>
      </c>
      <c r="T1766">
        <v>0.80000398601699796</v>
      </c>
      <c r="U1766">
        <v>0.80000398601699796</v>
      </c>
      <c r="V1766">
        <v>0.82709079553567399</v>
      </c>
      <c r="W1766">
        <v>6.11</v>
      </c>
      <c r="X1766">
        <v>0.34</v>
      </c>
      <c r="Y1766">
        <v>238109</v>
      </c>
      <c r="Z1766">
        <v>17008</v>
      </c>
      <c r="AA1766">
        <v>0.75</v>
      </c>
      <c r="AB1766">
        <v>14</v>
      </c>
      <c r="AC1766">
        <v>8</v>
      </c>
      <c r="AD1766">
        <v>6</v>
      </c>
      <c r="AE1766">
        <v>57.14</v>
      </c>
      <c r="AF1766">
        <v>11</v>
      </c>
      <c r="AG1766">
        <v>7</v>
      </c>
      <c r="AH1766">
        <v>4</v>
      </c>
      <c r="AI1766">
        <v>3</v>
      </c>
    </row>
    <row r="1767" spans="1:35" x14ac:dyDescent="0.2">
      <c r="A1767" s="102">
        <v>4604</v>
      </c>
      <c r="B1767">
        <v>4042</v>
      </c>
      <c r="C1767" t="s">
        <v>1271</v>
      </c>
      <c r="D1767" t="s">
        <v>1062</v>
      </c>
      <c r="E1767">
        <v>1318</v>
      </c>
      <c r="F1767">
        <v>1345</v>
      </c>
      <c r="G1767">
        <v>800</v>
      </c>
      <c r="H1767" t="s">
        <v>1042</v>
      </c>
      <c r="I1767">
        <v>8919</v>
      </c>
      <c r="J1767" t="s">
        <v>1363</v>
      </c>
      <c r="K1767" t="s">
        <v>1059</v>
      </c>
      <c r="L1767">
        <v>2032</v>
      </c>
      <c r="M1767">
        <v>2126</v>
      </c>
      <c r="N1767">
        <v>500</v>
      </c>
      <c r="O1767" t="s">
        <v>1039</v>
      </c>
      <c r="P1767">
        <v>0.81505285590780696</v>
      </c>
      <c r="Q1767">
        <v>0.843101652882431</v>
      </c>
      <c r="R1767">
        <v>0.19119671026334001</v>
      </c>
      <c r="S1767">
        <v>4.7877346988916401E-2</v>
      </c>
      <c r="T1767">
        <v>-2.1731739083191401</v>
      </c>
      <c r="U1767">
        <v>2.1731739083191401</v>
      </c>
      <c r="V1767">
        <v>1.76999586349045</v>
      </c>
      <c r="W1767">
        <v>-17.510000000000002</v>
      </c>
      <c r="X1767">
        <v>1.22</v>
      </c>
      <c r="Y1767">
        <v>237845</v>
      </c>
      <c r="Z1767">
        <v>16989</v>
      </c>
      <c r="AA1767">
        <v>0.8</v>
      </c>
      <c r="AB1767">
        <v>14</v>
      </c>
      <c r="AC1767">
        <v>7</v>
      </c>
      <c r="AD1767">
        <v>7</v>
      </c>
      <c r="AE1767">
        <v>50</v>
      </c>
      <c r="AF1767">
        <v>8</v>
      </c>
      <c r="AG1767">
        <v>6</v>
      </c>
      <c r="AH1767">
        <v>6</v>
      </c>
      <c r="AI1767">
        <v>2</v>
      </c>
    </row>
    <row r="1768" spans="1:35" x14ac:dyDescent="0.2">
      <c r="A1768" s="102">
        <v>1052</v>
      </c>
      <c r="B1768">
        <v>6501</v>
      </c>
      <c r="C1768" t="s">
        <v>1178</v>
      </c>
      <c r="D1768" t="s">
        <v>1044</v>
      </c>
      <c r="E1768">
        <v>3234</v>
      </c>
      <c r="F1768">
        <v>3268</v>
      </c>
      <c r="G1768">
        <v>300</v>
      </c>
      <c r="H1768" t="s">
        <v>1042</v>
      </c>
      <c r="I1768">
        <v>8850</v>
      </c>
      <c r="J1768" t="s">
        <v>1566</v>
      </c>
      <c r="K1768" t="s">
        <v>1059</v>
      </c>
      <c r="L1768">
        <v>2068</v>
      </c>
      <c r="M1768">
        <v>2101</v>
      </c>
      <c r="N1768">
        <v>500</v>
      </c>
      <c r="O1768" t="s">
        <v>1039</v>
      </c>
      <c r="P1768">
        <v>0.95116562662340698</v>
      </c>
      <c r="Q1768">
        <v>0.93765251545848005</v>
      </c>
      <c r="R1768">
        <v>0.13551755294349599</v>
      </c>
      <c r="S1768">
        <v>2.6787438918101002E-2</v>
      </c>
      <c r="T1768">
        <v>-0.37276267342576902</v>
      </c>
      <c r="U1768">
        <v>0.37276267342576902</v>
      </c>
      <c r="V1768">
        <v>0.37586169175067102</v>
      </c>
      <c r="W1768">
        <v>-1.6</v>
      </c>
      <c r="X1768">
        <v>7.15</v>
      </c>
      <c r="Y1768">
        <v>237472</v>
      </c>
      <c r="Z1768">
        <v>13969</v>
      </c>
      <c r="AA1768">
        <v>0.86</v>
      </c>
      <c r="AB1768">
        <v>17</v>
      </c>
      <c r="AC1768">
        <v>9</v>
      </c>
      <c r="AD1768">
        <v>8</v>
      </c>
      <c r="AE1768">
        <v>52.94</v>
      </c>
      <c r="AF1768">
        <v>13</v>
      </c>
      <c r="AG1768">
        <v>7</v>
      </c>
      <c r="AH1768">
        <v>2</v>
      </c>
      <c r="AI1768">
        <v>8</v>
      </c>
    </row>
    <row r="1769" spans="1:35" x14ac:dyDescent="0.2">
      <c r="A1769" s="102">
        <v>4745</v>
      </c>
      <c r="B1769">
        <v>2914</v>
      </c>
      <c r="C1769" t="s">
        <v>1145</v>
      </c>
      <c r="D1769" t="s">
        <v>1065</v>
      </c>
      <c r="E1769">
        <v>2000</v>
      </c>
      <c r="F1769">
        <v>2033</v>
      </c>
      <c r="G1769">
        <v>500</v>
      </c>
      <c r="H1769" t="s">
        <v>1042</v>
      </c>
      <c r="I1769">
        <v>5423</v>
      </c>
      <c r="J1769" t="s">
        <v>1670</v>
      </c>
      <c r="K1769" t="s">
        <v>1081</v>
      </c>
      <c r="L1769">
        <v>767</v>
      </c>
      <c r="M1769">
        <v>776</v>
      </c>
      <c r="N1769">
        <v>1300</v>
      </c>
      <c r="O1769" t="s">
        <v>1039</v>
      </c>
      <c r="P1769">
        <v>0.72605139910403005</v>
      </c>
      <c r="Q1769">
        <v>0.83857701235365401</v>
      </c>
      <c r="R1769">
        <v>0.42303463395212498</v>
      </c>
      <c r="S1769">
        <v>5.7814811781120003E-2</v>
      </c>
      <c r="T1769">
        <v>-1.8561381087331901</v>
      </c>
      <c r="U1769">
        <v>1.8561381087331901</v>
      </c>
      <c r="V1769">
        <v>2.1557101898742599</v>
      </c>
      <c r="W1769">
        <v>-12.8</v>
      </c>
      <c r="X1769">
        <v>0.76</v>
      </c>
      <c r="Y1769">
        <v>237105</v>
      </c>
      <c r="Z1769">
        <v>14819</v>
      </c>
      <c r="AA1769">
        <v>0.91</v>
      </c>
      <c r="AB1769">
        <v>16</v>
      </c>
      <c r="AC1769">
        <v>11</v>
      </c>
      <c r="AD1769">
        <v>5</v>
      </c>
      <c r="AE1769">
        <v>68.75</v>
      </c>
      <c r="AF1769">
        <v>12</v>
      </c>
      <c r="AG1769">
        <v>7</v>
      </c>
      <c r="AH1769">
        <v>2</v>
      </c>
      <c r="AI1769">
        <v>7</v>
      </c>
    </row>
    <row r="1770" spans="1:35" x14ac:dyDescent="0.2">
      <c r="A1770" s="102">
        <v>4510</v>
      </c>
      <c r="B1770">
        <v>2327</v>
      </c>
      <c r="C1770" t="s">
        <v>1355</v>
      </c>
      <c r="D1770" t="s">
        <v>1041</v>
      </c>
      <c r="E1770">
        <v>2748</v>
      </c>
      <c r="F1770">
        <v>2725</v>
      </c>
      <c r="G1770">
        <v>400</v>
      </c>
      <c r="H1770" t="s">
        <v>1042</v>
      </c>
      <c r="I1770">
        <v>3254</v>
      </c>
      <c r="J1770" t="s">
        <v>1660</v>
      </c>
      <c r="K1770" t="s">
        <v>1059</v>
      </c>
      <c r="L1770">
        <v>1141</v>
      </c>
      <c r="M1770">
        <v>1168</v>
      </c>
      <c r="N1770">
        <v>900</v>
      </c>
      <c r="O1770" t="s">
        <v>1039</v>
      </c>
      <c r="P1770">
        <v>0.91553615338446803</v>
      </c>
      <c r="Q1770">
        <v>0.847244514860783</v>
      </c>
      <c r="R1770">
        <v>3.7255567139701899E-2</v>
      </c>
      <c r="S1770" s="15">
        <v>6.3732896044182502E-2</v>
      </c>
      <c r="T1770">
        <v>-2.11896046792917</v>
      </c>
      <c r="U1770">
        <v>2.11896046792917</v>
      </c>
      <c r="V1770">
        <v>1.50889368716754</v>
      </c>
      <c r="W1770">
        <v>-11.73</v>
      </c>
      <c r="X1770">
        <v>3.56</v>
      </c>
      <c r="Y1770">
        <v>236683</v>
      </c>
      <c r="Z1770">
        <v>9862</v>
      </c>
      <c r="AA1770">
        <v>0.56000000000000005</v>
      </c>
      <c r="AB1770">
        <v>24</v>
      </c>
      <c r="AC1770">
        <v>14</v>
      </c>
      <c r="AD1770">
        <v>10</v>
      </c>
      <c r="AE1770">
        <v>58.33</v>
      </c>
      <c r="AF1770">
        <v>10</v>
      </c>
      <c r="AG1770">
        <v>11</v>
      </c>
      <c r="AH1770">
        <v>8</v>
      </c>
      <c r="AI1770">
        <v>5</v>
      </c>
    </row>
    <row r="1771" spans="1:35" x14ac:dyDescent="0.2">
      <c r="A1771" s="102">
        <v>2284</v>
      </c>
      <c r="B1771">
        <v>3436</v>
      </c>
      <c r="C1771" t="s">
        <v>1239</v>
      </c>
      <c r="D1771" t="s">
        <v>1189</v>
      </c>
      <c r="E1771">
        <v>1638</v>
      </c>
      <c r="F1771">
        <v>1639</v>
      </c>
      <c r="G1771">
        <v>700</v>
      </c>
      <c r="H1771" t="s">
        <v>1039</v>
      </c>
      <c r="I1771">
        <v>6134</v>
      </c>
      <c r="J1771" t="s">
        <v>1214</v>
      </c>
      <c r="K1771" t="s">
        <v>1051</v>
      </c>
      <c r="L1771">
        <v>1800</v>
      </c>
      <c r="M1771">
        <v>1792</v>
      </c>
      <c r="N1771">
        <v>600</v>
      </c>
      <c r="O1771" t="s">
        <v>1042</v>
      </c>
      <c r="P1771">
        <v>0.86571727074795701</v>
      </c>
      <c r="Q1771">
        <v>0.91087047753668804</v>
      </c>
      <c r="R1771">
        <v>0.24593288067010899</v>
      </c>
      <c r="S1771">
        <v>4.3016900189774498E-2</v>
      </c>
      <c r="T1771">
        <v>4.9031220366921799E-3</v>
      </c>
      <c r="U1771">
        <v>4.9031220366921799E-3</v>
      </c>
      <c r="V1771">
        <v>0.61029646493659195</v>
      </c>
      <c r="W1771">
        <v>0.04</v>
      </c>
      <c r="X1771">
        <v>6.71</v>
      </c>
      <c r="Y1771">
        <v>236656</v>
      </c>
      <c r="Z1771">
        <v>13921</v>
      </c>
      <c r="AA1771">
        <v>0.84</v>
      </c>
      <c r="AB1771">
        <v>17</v>
      </c>
      <c r="AC1771">
        <v>10</v>
      </c>
      <c r="AD1771">
        <v>7</v>
      </c>
      <c r="AE1771">
        <v>58.82</v>
      </c>
      <c r="AF1771">
        <v>9</v>
      </c>
      <c r="AG1771">
        <v>9</v>
      </c>
      <c r="AH1771">
        <v>3</v>
      </c>
      <c r="AI1771">
        <v>5</v>
      </c>
    </row>
    <row r="1772" spans="1:35" x14ac:dyDescent="0.2">
      <c r="A1772" s="102">
        <v>2223</v>
      </c>
      <c r="B1772">
        <v>3048</v>
      </c>
      <c r="C1772" t="s">
        <v>1292</v>
      </c>
      <c r="D1772" t="s">
        <v>1063</v>
      </c>
      <c r="E1772">
        <v>1030</v>
      </c>
      <c r="F1772">
        <v>1045</v>
      </c>
      <c r="G1772">
        <v>1000</v>
      </c>
      <c r="H1772" t="s">
        <v>1039</v>
      </c>
      <c r="I1772">
        <v>8308</v>
      </c>
      <c r="J1772" t="s">
        <v>48</v>
      </c>
      <c r="K1772" t="s">
        <v>1083</v>
      </c>
      <c r="L1772">
        <v>324.39999999999998</v>
      </c>
      <c r="M1772">
        <v>328.3</v>
      </c>
      <c r="N1772">
        <v>3200</v>
      </c>
      <c r="O1772" t="s">
        <v>1042</v>
      </c>
      <c r="P1772">
        <v>0.84578654413023502</v>
      </c>
      <c r="Q1772">
        <v>0.91235692090319198</v>
      </c>
      <c r="R1772">
        <v>0.144816588896307</v>
      </c>
      <c r="S1772">
        <v>8.4364144053006001E-3</v>
      </c>
      <c r="T1772">
        <v>3.08219129796211</v>
      </c>
      <c r="U1772">
        <v>3.08219129796211</v>
      </c>
      <c r="V1772">
        <v>3.04200376503089</v>
      </c>
      <c r="W1772">
        <v>17.260000000000002</v>
      </c>
      <c r="X1772">
        <v>0.53</v>
      </c>
      <c r="Y1772">
        <v>236592</v>
      </c>
      <c r="Z1772">
        <v>11266</v>
      </c>
      <c r="AA1772">
        <v>0.5</v>
      </c>
      <c r="AB1772">
        <v>21</v>
      </c>
      <c r="AC1772">
        <v>13</v>
      </c>
      <c r="AD1772">
        <v>8</v>
      </c>
      <c r="AE1772">
        <v>61.9</v>
      </c>
      <c r="AF1772">
        <v>10</v>
      </c>
      <c r="AG1772">
        <v>12</v>
      </c>
      <c r="AH1772">
        <v>6</v>
      </c>
      <c r="AI1772">
        <v>3</v>
      </c>
    </row>
    <row r="1773" spans="1:35" x14ac:dyDescent="0.2">
      <c r="A1773" s="102">
        <v>3321</v>
      </c>
      <c r="B1773">
        <v>6326</v>
      </c>
      <c r="C1773" t="s">
        <v>1763</v>
      </c>
      <c r="D1773" t="s">
        <v>1051</v>
      </c>
      <c r="E1773">
        <v>1345.5</v>
      </c>
      <c r="F1773">
        <v>1365</v>
      </c>
      <c r="G1773">
        <v>800</v>
      </c>
      <c r="H1773" t="s">
        <v>1039</v>
      </c>
      <c r="I1773">
        <v>9716</v>
      </c>
      <c r="J1773" t="s">
        <v>1191</v>
      </c>
      <c r="K1773" t="s">
        <v>1052</v>
      </c>
      <c r="L1773">
        <v>846</v>
      </c>
      <c r="M1773">
        <v>861</v>
      </c>
      <c r="N1773">
        <v>1300</v>
      </c>
      <c r="O1773" t="s">
        <v>1042</v>
      </c>
      <c r="P1773">
        <v>0.96311051686610005</v>
      </c>
      <c r="Q1773">
        <v>0.88466237643571699</v>
      </c>
      <c r="R1773">
        <v>2.2903150901087601E-2</v>
      </c>
      <c r="S1773">
        <v>4.8906485091658999E-2</v>
      </c>
      <c r="T1773">
        <v>0.42654398065662202</v>
      </c>
      <c r="U1773">
        <v>0.42654398065662202</v>
      </c>
      <c r="V1773">
        <v>0.53254047989725595</v>
      </c>
      <c r="W1773">
        <v>3.94</v>
      </c>
      <c r="X1773">
        <v>2.5</v>
      </c>
      <c r="Y1773">
        <v>236513</v>
      </c>
      <c r="Z1773">
        <v>11263</v>
      </c>
      <c r="AA1773">
        <v>0.55000000000000004</v>
      </c>
      <c r="AB1773">
        <v>21</v>
      </c>
      <c r="AC1773">
        <v>11</v>
      </c>
      <c r="AD1773">
        <v>10</v>
      </c>
      <c r="AE1773">
        <v>52.38</v>
      </c>
      <c r="AF1773">
        <v>11</v>
      </c>
      <c r="AG1773">
        <v>10</v>
      </c>
      <c r="AH1773">
        <v>5</v>
      </c>
      <c r="AI1773">
        <v>6</v>
      </c>
    </row>
    <row r="1774" spans="1:35" x14ac:dyDescent="0.2">
      <c r="A1774" s="102">
        <v>172</v>
      </c>
      <c r="B1774">
        <v>6472</v>
      </c>
      <c r="C1774" t="s">
        <v>59</v>
      </c>
      <c r="D1774" t="s">
        <v>1051</v>
      </c>
      <c r="E1774">
        <v>211</v>
      </c>
      <c r="F1774">
        <v>220</v>
      </c>
      <c r="G1774">
        <v>4900</v>
      </c>
      <c r="H1774" t="s">
        <v>1039</v>
      </c>
      <c r="I1774">
        <v>8308</v>
      </c>
      <c r="J1774" t="s">
        <v>48</v>
      </c>
      <c r="K1774" t="s">
        <v>1083</v>
      </c>
      <c r="L1774">
        <v>324.39999999999998</v>
      </c>
      <c r="M1774">
        <v>328.3</v>
      </c>
      <c r="N1774">
        <v>3300</v>
      </c>
      <c r="O1774" t="s">
        <v>1042</v>
      </c>
      <c r="P1774">
        <v>0.97889958782170206</v>
      </c>
      <c r="Q1774">
        <v>0.96392470995575297</v>
      </c>
      <c r="R1774">
        <v>0.41696668419461702</v>
      </c>
      <c r="S1774">
        <v>1.8043253824774901E-3</v>
      </c>
      <c r="T1774">
        <v>0.95783234184300403</v>
      </c>
      <c r="U1774">
        <v>0.95783234184300403</v>
      </c>
      <c r="V1774">
        <v>0.21856402465952199</v>
      </c>
      <c r="W1774">
        <v>7.63</v>
      </c>
      <c r="X1774">
        <v>0.5</v>
      </c>
      <c r="Y1774">
        <v>236476</v>
      </c>
      <c r="Z1774">
        <v>13910</v>
      </c>
      <c r="AA1774">
        <v>0.67</v>
      </c>
      <c r="AB1774">
        <v>17</v>
      </c>
      <c r="AC1774">
        <v>12</v>
      </c>
      <c r="AD1774">
        <v>5</v>
      </c>
      <c r="AE1774">
        <v>70.59</v>
      </c>
      <c r="AF1774">
        <v>12</v>
      </c>
      <c r="AG1774">
        <v>8</v>
      </c>
      <c r="AH1774">
        <v>4</v>
      </c>
      <c r="AI1774">
        <v>5</v>
      </c>
    </row>
    <row r="1775" spans="1:35" x14ac:dyDescent="0.2">
      <c r="A1775" s="102">
        <v>2555</v>
      </c>
      <c r="B1775">
        <v>2587</v>
      </c>
      <c r="C1775" t="s">
        <v>1438</v>
      </c>
      <c r="D1775" t="s">
        <v>1065</v>
      </c>
      <c r="E1775">
        <v>4135</v>
      </c>
      <c r="F1775">
        <v>4285</v>
      </c>
      <c r="G1775">
        <v>200</v>
      </c>
      <c r="H1775" t="s">
        <v>1039</v>
      </c>
      <c r="I1775">
        <v>9303</v>
      </c>
      <c r="J1775" t="s">
        <v>1349</v>
      </c>
      <c r="K1775" t="s">
        <v>1368</v>
      </c>
      <c r="L1775">
        <v>1268</v>
      </c>
      <c r="M1775">
        <v>1275</v>
      </c>
      <c r="N1775">
        <v>700</v>
      </c>
      <c r="O1775" t="s">
        <v>1042</v>
      </c>
      <c r="P1775">
        <v>0.91254975139371997</v>
      </c>
      <c r="Q1775">
        <v>0.90441818356013604</v>
      </c>
      <c r="R1775">
        <v>1.36756561890234E-3</v>
      </c>
      <c r="S1775">
        <v>2.3610623657375398E-3</v>
      </c>
      <c r="T1775">
        <v>0.315348674103612</v>
      </c>
      <c r="U1775">
        <v>0.315348674103612</v>
      </c>
      <c r="V1775">
        <v>0.639343978957016</v>
      </c>
      <c r="W1775">
        <v>1.47</v>
      </c>
      <c r="X1775">
        <v>4.1399999999999997</v>
      </c>
      <c r="Y1775">
        <v>236471</v>
      </c>
      <c r="Z1775">
        <v>14779</v>
      </c>
      <c r="AA1775">
        <v>0.86</v>
      </c>
      <c r="AB1775">
        <v>16</v>
      </c>
      <c r="AC1775">
        <v>11</v>
      </c>
      <c r="AD1775">
        <v>5</v>
      </c>
      <c r="AE1775">
        <v>68.75</v>
      </c>
      <c r="AF1775">
        <v>13</v>
      </c>
      <c r="AG1775">
        <v>7</v>
      </c>
      <c r="AH1775">
        <v>3</v>
      </c>
      <c r="AI1775">
        <v>6</v>
      </c>
    </row>
    <row r="1776" spans="1:35" x14ac:dyDescent="0.2">
      <c r="A1776" s="102">
        <v>2506</v>
      </c>
      <c r="B1776">
        <v>2327</v>
      </c>
      <c r="C1776" t="s">
        <v>1355</v>
      </c>
      <c r="D1776" t="s">
        <v>1041</v>
      </c>
      <c r="E1776">
        <v>2748</v>
      </c>
      <c r="F1776">
        <v>2725</v>
      </c>
      <c r="G1776">
        <v>400</v>
      </c>
      <c r="H1776" t="s">
        <v>1042</v>
      </c>
      <c r="I1776">
        <v>9303</v>
      </c>
      <c r="J1776" t="s">
        <v>1349</v>
      </c>
      <c r="K1776" t="s">
        <v>1368</v>
      </c>
      <c r="L1776">
        <v>1268</v>
      </c>
      <c r="M1776">
        <v>1275</v>
      </c>
      <c r="N1776">
        <v>900</v>
      </c>
      <c r="O1776" t="s">
        <v>1039</v>
      </c>
      <c r="P1776">
        <v>0.92444389177205699</v>
      </c>
      <c r="Q1776">
        <v>0.90564729000640598</v>
      </c>
      <c r="R1776">
        <v>5.1370795310627403E-2</v>
      </c>
      <c r="S1776">
        <v>2.6884188570340298E-3</v>
      </c>
      <c r="T1776">
        <v>-1.4738474268322499</v>
      </c>
      <c r="U1776">
        <v>1.4738474268322499</v>
      </c>
      <c r="V1776">
        <v>0.76486425505575895</v>
      </c>
      <c r="W1776">
        <v>-6.42</v>
      </c>
      <c r="X1776">
        <v>5.28</v>
      </c>
      <c r="Y1776">
        <v>236446</v>
      </c>
      <c r="Z1776">
        <v>9852</v>
      </c>
      <c r="AA1776">
        <v>0.49</v>
      </c>
      <c r="AB1776">
        <v>24</v>
      </c>
      <c r="AC1776">
        <v>13</v>
      </c>
      <c r="AD1776">
        <v>11</v>
      </c>
      <c r="AE1776">
        <v>54.17</v>
      </c>
      <c r="AF1776">
        <v>12</v>
      </c>
      <c r="AG1776">
        <v>9</v>
      </c>
      <c r="AH1776">
        <v>4</v>
      </c>
      <c r="AI1776">
        <v>11</v>
      </c>
    </row>
    <row r="1777" spans="1:35" x14ac:dyDescent="0.2">
      <c r="A1777" s="102">
        <v>15</v>
      </c>
      <c r="B1777">
        <v>4208</v>
      </c>
      <c r="C1777" t="s">
        <v>1183</v>
      </c>
      <c r="D1777" t="s">
        <v>1062</v>
      </c>
      <c r="E1777">
        <v>1785</v>
      </c>
      <c r="F1777">
        <v>1832</v>
      </c>
      <c r="G1777">
        <v>600</v>
      </c>
      <c r="H1777" t="s">
        <v>1042</v>
      </c>
      <c r="I1777">
        <v>6113</v>
      </c>
      <c r="J1777" t="s">
        <v>1297</v>
      </c>
      <c r="K1777" t="s">
        <v>1051</v>
      </c>
      <c r="L1777">
        <v>985</v>
      </c>
      <c r="M1777">
        <v>981</v>
      </c>
      <c r="N1777">
        <v>1100</v>
      </c>
      <c r="O1777" t="s">
        <v>1039</v>
      </c>
      <c r="P1777">
        <v>0.980610240639467</v>
      </c>
      <c r="Q1777">
        <v>0.97903539461539002</v>
      </c>
      <c r="R1777">
        <v>6.0974403545073302E-2</v>
      </c>
      <c r="S1777">
        <v>1.41026228877745E-2</v>
      </c>
      <c r="T1777">
        <v>-1.1059319325432</v>
      </c>
      <c r="U1777">
        <v>1.1059319325432</v>
      </c>
      <c r="V1777">
        <v>1.9488630475612401</v>
      </c>
      <c r="W1777">
        <v>-2.86</v>
      </c>
      <c r="X1777">
        <v>1.83</v>
      </c>
      <c r="Y1777">
        <v>236177</v>
      </c>
      <c r="Z1777">
        <v>14761</v>
      </c>
      <c r="AA1777">
        <v>0.71</v>
      </c>
      <c r="AB1777">
        <v>16</v>
      </c>
      <c r="AC1777">
        <v>9</v>
      </c>
      <c r="AD1777">
        <v>7</v>
      </c>
      <c r="AE1777">
        <v>56.25</v>
      </c>
      <c r="AF1777">
        <v>13</v>
      </c>
      <c r="AG1777">
        <v>6</v>
      </c>
      <c r="AH1777">
        <v>1</v>
      </c>
      <c r="AI1777">
        <v>9</v>
      </c>
    </row>
    <row r="1778" spans="1:35" x14ac:dyDescent="0.2">
      <c r="A1778" s="102">
        <v>3648</v>
      </c>
      <c r="B1778">
        <v>2175</v>
      </c>
      <c r="C1778" t="s">
        <v>1215</v>
      </c>
      <c r="D1778" t="s">
        <v>1052</v>
      </c>
      <c r="E1778">
        <v>2426</v>
      </c>
      <c r="F1778">
        <v>2432</v>
      </c>
      <c r="G1778">
        <v>400</v>
      </c>
      <c r="H1778" t="s">
        <v>1042</v>
      </c>
      <c r="I1778">
        <v>2412</v>
      </c>
      <c r="J1778" t="s">
        <v>1675</v>
      </c>
      <c r="K1778" t="s">
        <v>1052</v>
      </c>
      <c r="L1778">
        <v>1958</v>
      </c>
      <c r="M1778">
        <v>2000</v>
      </c>
      <c r="N1778">
        <v>500</v>
      </c>
      <c r="O1778" t="s">
        <v>1039</v>
      </c>
      <c r="P1778">
        <v>0.89878421003965703</v>
      </c>
      <c r="Q1778">
        <v>0.87557508470824297</v>
      </c>
      <c r="R1778">
        <v>7.5802426818923602E-2</v>
      </c>
      <c r="S1778">
        <v>5.1177594306833302E-2</v>
      </c>
      <c r="T1778">
        <v>-0.61037246108702903</v>
      </c>
      <c r="U1778">
        <v>0.61037246108702903</v>
      </c>
      <c r="V1778">
        <v>0.42550131961296001</v>
      </c>
      <c r="W1778">
        <v>-5.68</v>
      </c>
      <c r="X1778">
        <v>2.8</v>
      </c>
      <c r="Y1778">
        <v>236134</v>
      </c>
      <c r="Z1778">
        <v>10267</v>
      </c>
      <c r="AA1778">
        <v>0.52</v>
      </c>
      <c r="AB1778">
        <v>23</v>
      </c>
      <c r="AC1778">
        <v>12</v>
      </c>
      <c r="AD1778">
        <v>11</v>
      </c>
      <c r="AE1778">
        <v>52.17</v>
      </c>
      <c r="AF1778">
        <v>10</v>
      </c>
      <c r="AG1778">
        <v>11</v>
      </c>
      <c r="AH1778">
        <v>8</v>
      </c>
      <c r="AI1778">
        <v>4</v>
      </c>
    </row>
    <row r="1779" spans="1:35" x14ac:dyDescent="0.2">
      <c r="A1779" s="102">
        <v>2050</v>
      </c>
      <c r="B1779">
        <v>2768</v>
      </c>
      <c r="C1779" t="s">
        <v>1575</v>
      </c>
      <c r="D1779" t="s">
        <v>1046</v>
      </c>
      <c r="E1779">
        <v>246</v>
      </c>
      <c r="F1779">
        <v>250</v>
      </c>
      <c r="G1779">
        <v>4300</v>
      </c>
      <c r="H1779" t="s">
        <v>1042</v>
      </c>
      <c r="I1779">
        <v>6395</v>
      </c>
      <c r="J1779" t="s">
        <v>1155</v>
      </c>
      <c r="K1779" t="s">
        <v>1051</v>
      </c>
      <c r="L1779">
        <v>810</v>
      </c>
      <c r="M1779">
        <v>826</v>
      </c>
      <c r="N1779">
        <v>1300</v>
      </c>
      <c r="O1779" t="s">
        <v>1039</v>
      </c>
      <c r="P1779">
        <v>0.93561094237492703</v>
      </c>
      <c r="Q1779">
        <v>0.91654428707546198</v>
      </c>
      <c r="R1779" s="15">
        <v>0.42338803652925699</v>
      </c>
      <c r="S1779">
        <v>3.6110339849434202E-2</v>
      </c>
      <c r="T1779">
        <v>-1.7746969956206899</v>
      </c>
      <c r="U1779">
        <v>1.7746969956206899</v>
      </c>
      <c r="V1779">
        <v>1.66402695858759</v>
      </c>
      <c r="W1779">
        <v>-10.9</v>
      </c>
      <c r="X1779">
        <v>0.11</v>
      </c>
      <c r="Y1779">
        <v>235961</v>
      </c>
      <c r="Z1779">
        <v>11236</v>
      </c>
      <c r="AA1779">
        <v>0.54</v>
      </c>
      <c r="AB1779">
        <v>21</v>
      </c>
      <c r="AC1779">
        <v>10</v>
      </c>
      <c r="AD1779">
        <v>11</v>
      </c>
      <c r="AE1779">
        <v>47.62</v>
      </c>
      <c r="AF1779">
        <v>11</v>
      </c>
      <c r="AG1779">
        <v>7</v>
      </c>
      <c r="AH1779">
        <v>5</v>
      </c>
      <c r="AI1779">
        <v>9</v>
      </c>
    </row>
    <row r="1780" spans="1:35" x14ac:dyDescent="0.2">
      <c r="A1780" s="102">
        <v>649</v>
      </c>
      <c r="B1780">
        <v>4045</v>
      </c>
      <c r="C1780" t="s">
        <v>1294</v>
      </c>
      <c r="D1780" t="s">
        <v>1062</v>
      </c>
      <c r="E1780">
        <v>997</v>
      </c>
      <c r="F1780">
        <v>1003</v>
      </c>
      <c r="G1780">
        <v>1100</v>
      </c>
      <c r="H1780" t="s">
        <v>1042</v>
      </c>
      <c r="I1780">
        <v>4208</v>
      </c>
      <c r="J1780" t="s">
        <v>1183</v>
      </c>
      <c r="K1780" t="s">
        <v>1062</v>
      </c>
      <c r="L1780">
        <v>1785</v>
      </c>
      <c r="M1780">
        <v>1832</v>
      </c>
      <c r="N1780">
        <v>600</v>
      </c>
      <c r="O1780" t="s">
        <v>1039</v>
      </c>
      <c r="P1780">
        <v>0.982059592655111</v>
      </c>
      <c r="Q1780">
        <v>0.94723819876707005</v>
      </c>
      <c r="R1780">
        <v>1.33468912554198E-2</v>
      </c>
      <c r="S1780">
        <v>4.2239993194078299E-2</v>
      </c>
      <c r="T1780">
        <v>-0.61099814101221495</v>
      </c>
      <c r="U1780">
        <v>0.61099814101221495</v>
      </c>
      <c r="V1780">
        <v>5.0415985957120699E-2</v>
      </c>
      <c r="W1780">
        <v>-1.8</v>
      </c>
      <c r="X1780">
        <v>0.37</v>
      </c>
      <c r="Y1780">
        <v>235730</v>
      </c>
      <c r="Z1780">
        <v>12407</v>
      </c>
      <c r="AA1780">
        <v>0.64</v>
      </c>
      <c r="AB1780">
        <v>19</v>
      </c>
      <c r="AC1780">
        <v>12</v>
      </c>
      <c r="AD1780">
        <v>7</v>
      </c>
      <c r="AE1780">
        <v>63.16</v>
      </c>
      <c r="AF1780">
        <v>12</v>
      </c>
      <c r="AG1780">
        <v>9</v>
      </c>
      <c r="AH1780">
        <v>5</v>
      </c>
      <c r="AI1780">
        <v>5</v>
      </c>
    </row>
    <row r="1781" spans="1:35" x14ac:dyDescent="0.2">
      <c r="A1781" s="102">
        <v>3893</v>
      </c>
      <c r="B1781">
        <v>1959</v>
      </c>
      <c r="C1781" t="s">
        <v>1759</v>
      </c>
      <c r="D1781" t="s">
        <v>1049</v>
      </c>
      <c r="E1781">
        <v>3005</v>
      </c>
      <c r="F1781">
        <v>3035</v>
      </c>
      <c r="G1781">
        <v>300</v>
      </c>
      <c r="H1781" t="s">
        <v>1039</v>
      </c>
      <c r="I1781">
        <v>2327</v>
      </c>
      <c r="J1781" t="s">
        <v>1355</v>
      </c>
      <c r="K1781" t="s">
        <v>1041</v>
      </c>
      <c r="L1781">
        <v>2748</v>
      </c>
      <c r="M1781">
        <v>2725</v>
      </c>
      <c r="N1781">
        <v>300</v>
      </c>
      <c r="O1781" t="s">
        <v>1042</v>
      </c>
      <c r="P1781">
        <v>0.772245624751009</v>
      </c>
      <c r="Q1781">
        <v>0.86857352103890095</v>
      </c>
      <c r="R1781">
        <v>7.8324332444820302E-2</v>
      </c>
      <c r="S1781">
        <v>6.3416175292505095E-2</v>
      </c>
      <c r="T1781">
        <v>1.7163554180030001</v>
      </c>
      <c r="U1781">
        <v>1.7163554180030001</v>
      </c>
      <c r="V1781">
        <v>1.3207916542320199</v>
      </c>
      <c r="W1781">
        <v>10.02</v>
      </c>
      <c r="X1781">
        <v>10.210000000000001</v>
      </c>
      <c r="Y1781">
        <v>235523</v>
      </c>
      <c r="Z1781">
        <v>15702</v>
      </c>
      <c r="AA1781">
        <v>0.81</v>
      </c>
      <c r="AB1781">
        <v>15</v>
      </c>
      <c r="AC1781">
        <v>11</v>
      </c>
      <c r="AD1781">
        <v>4</v>
      </c>
      <c r="AE1781">
        <v>73.33</v>
      </c>
      <c r="AF1781">
        <v>11</v>
      </c>
      <c r="AG1781">
        <v>9</v>
      </c>
      <c r="AH1781">
        <v>2</v>
      </c>
      <c r="AI1781">
        <v>4</v>
      </c>
    </row>
    <row r="1782" spans="1:35" x14ac:dyDescent="0.2">
      <c r="A1782" s="102">
        <v>2079</v>
      </c>
      <c r="B1782">
        <v>4183</v>
      </c>
      <c r="C1782" t="s">
        <v>1185</v>
      </c>
      <c r="D1782" t="s">
        <v>1062</v>
      </c>
      <c r="E1782">
        <v>2107</v>
      </c>
      <c r="F1782">
        <v>2133</v>
      </c>
      <c r="G1782">
        <v>500</v>
      </c>
      <c r="H1782" t="s">
        <v>1039</v>
      </c>
      <c r="I1782">
        <v>4676</v>
      </c>
      <c r="J1782" t="s">
        <v>1394</v>
      </c>
      <c r="K1782" t="s">
        <v>1041</v>
      </c>
      <c r="L1782">
        <v>1100</v>
      </c>
      <c r="M1782">
        <v>1112</v>
      </c>
      <c r="N1782">
        <v>1000</v>
      </c>
      <c r="O1782" t="s">
        <v>1042</v>
      </c>
      <c r="P1782">
        <v>0.947415483555195</v>
      </c>
      <c r="Q1782">
        <v>0.91591057526430897</v>
      </c>
      <c r="R1782">
        <v>0.34458188613421797</v>
      </c>
      <c r="S1782">
        <v>4.3410653444940397E-2</v>
      </c>
      <c r="T1782">
        <v>0.77223392506427802</v>
      </c>
      <c r="U1782">
        <v>0.77223392506427802</v>
      </c>
      <c r="V1782">
        <v>0.45013440219228801</v>
      </c>
      <c r="W1782">
        <v>4.8899999999999997</v>
      </c>
      <c r="X1782">
        <v>4.2699999999999996</v>
      </c>
      <c r="Y1782">
        <v>235451</v>
      </c>
      <c r="Z1782">
        <v>9810</v>
      </c>
      <c r="AA1782">
        <v>0.56000000000000005</v>
      </c>
      <c r="AB1782">
        <v>24</v>
      </c>
      <c r="AC1782">
        <v>14</v>
      </c>
      <c r="AD1782">
        <v>10</v>
      </c>
      <c r="AE1782">
        <v>58.33</v>
      </c>
      <c r="AF1782">
        <v>10</v>
      </c>
      <c r="AG1782">
        <v>12</v>
      </c>
      <c r="AH1782">
        <v>7</v>
      </c>
      <c r="AI1782">
        <v>5</v>
      </c>
    </row>
    <row r="1783" spans="1:35" x14ac:dyDescent="0.2">
      <c r="A1783" s="102">
        <v>3196</v>
      </c>
      <c r="B1783">
        <v>7276</v>
      </c>
      <c r="C1783" t="s">
        <v>1079</v>
      </c>
      <c r="D1783" t="s">
        <v>1044</v>
      </c>
      <c r="E1783">
        <v>4060</v>
      </c>
      <c r="F1783">
        <v>4170</v>
      </c>
      <c r="G1783">
        <v>200</v>
      </c>
      <c r="H1783" t="s">
        <v>1042</v>
      </c>
      <c r="I1783">
        <v>9602</v>
      </c>
      <c r="J1783" t="s">
        <v>1786</v>
      </c>
      <c r="K1783" t="s">
        <v>1041</v>
      </c>
      <c r="L1783">
        <v>3600</v>
      </c>
      <c r="M1783">
        <v>3695</v>
      </c>
      <c r="N1783">
        <v>200</v>
      </c>
      <c r="O1783" t="s">
        <v>1039</v>
      </c>
      <c r="P1783">
        <v>0.82064671561888303</v>
      </c>
      <c r="Q1783">
        <v>0.88849516534355899</v>
      </c>
      <c r="R1783">
        <v>0.351584339028089</v>
      </c>
      <c r="S1783">
        <v>2.8870483154355999E-2</v>
      </c>
      <c r="T1783">
        <v>-3.9608509024486198E-2</v>
      </c>
      <c r="U1783">
        <v>3.9608509024486198E-2</v>
      </c>
      <c r="V1783">
        <v>0.10882392162446</v>
      </c>
      <c r="W1783">
        <v>-0.28999999999999998</v>
      </c>
      <c r="X1783">
        <v>11.39</v>
      </c>
      <c r="Y1783">
        <v>235402</v>
      </c>
      <c r="Z1783">
        <v>21400</v>
      </c>
      <c r="AA1783">
        <v>0.85</v>
      </c>
      <c r="AB1783">
        <v>11</v>
      </c>
      <c r="AC1783">
        <v>6</v>
      </c>
      <c r="AD1783">
        <v>5</v>
      </c>
      <c r="AE1783">
        <v>54.55</v>
      </c>
      <c r="AF1783">
        <v>9</v>
      </c>
      <c r="AG1783">
        <v>5</v>
      </c>
      <c r="AH1783">
        <v>5</v>
      </c>
      <c r="AI1783">
        <v>1</v>
      </c>
    </row>
    <row r="1784" spans="1:35" x14ac:dyDescent="0.2">
      <c r="A1784" s="102">
        <v>1796</v>
      </c>
      <c r="B1784">
        <v>2327</v>
      </c>
      <c r="C1784" t="s">
        <v>1355</v>
      </c>
      <c r="D1784" t="s">
        <v>1041</v>
      </c>
      <c r="E1784">
        <v>2748</v>
      </c>
      <c r="F1784">
        <v>2725</v>
      </c>
      <c r="G1784">
        <v>400</v>
      </c>
      <c r="H1784" t="s">
        <v>1042</v>
      </c>
      <c r="I1784">
        <v>6136</v>
      </c>
      <c r="J1784" t="s">
        <v>1672</v>
      </c>
      <c r="K1784" t="s">
        <v>1051</v>
      </c>
      <c r="L1784">
        <v>1436</v>
      </c>
      <c r="M1784">
        <v>1462</v>
      </c>
      <c r="N1784">
        <v>700</v>
      </c>
      <c r="O1784" t="s">
        <v>1039</v>
      </c>
      <c r="P1784">
        <v>0.86847121090054202</v>
      </c>
      <c r="Q1784">
        <v>0.92188030051718495</v>
      </c>
      <c r="R1784">
        <v>0.49666296047737102</v>
      </c>
      <c r="S1784">
        <v>3.5125508063067697E-2</v>
      </c>
      <c r="T1784">
        <v>-0.193615414339804</v>
      </c>
      <c r="U1784">
        <v>0.193615414339804</v>
      </c>
      <c r="V1784">
        <v>0.31601950132801998</v>
      </c>
      <c r="W1784">
        <v>-1.44</v>
      </c>
      <c r="X1784">
        <v>6.11</v>
      </c>
      <c r="Y1784">
        <v>235195</v>
      </c>
      <c r="Z1784">
        <v>11760</v>
      </c>
      <c r="AA1784">
        <v>0.57999999999999996</v>
      </c>
      <c r="AB1784">
        <v>20</v>
      </c>
      <c r="AC1784">
        <v>12</v>
      </c>
      <c r="AD1784">
        <v>8</v>
      </c>
      <c r="AE1784">
        <v>60</v>
      </c>
      <c r="AF1784">
        <v>11</v>
      </c>
      <c r="AG1784">
        <v>8</v>
      </c>
      <c r="AH1784">
        <v>5</v>
      </c>
      <c r="AI1784">
        <v>7</v>
      </c>
    </row>
    <row r="1785" spans="1:35" x14ac:dyDescent="0.2">
      <c r="A1785" s="102">
        <v>2289</v>
      </c>
      <c r="B1785">
        <v>7224</v>
      </c>
      <c r="C1785" t="s">
        <v>676</v>
      </c>
      <c r="D1785" t="s">
        <v>1055</v>
      </c>
      <c r="E1785">
        <v>1092</v>
      </c>
      <c r="F1785">
        <v>1114</v>
      </c>
      <c r="G1785">
        <v>1000</v>
      </c>
      <c r="H1785" t="s">
        <v>1042</v>
      </c>
      <c r="I1785">
        <v>8020</v>
      </c>
      <c r="J1785" t="s">
        <v>1121</v>
      </c>
      <c r="K1785" t="s">
        <v>1046</v>
      </c>
      <c r="L1785">
        <v>1163</v>
      </c>
      <c r="M1785">
        <v>1190</v>
      </c>
      <c r="N1785">
        <v>900</v>
      </c>
      <c r="O1785" t="s">
        <v>1039</v>
      </c>
      <c r="P1785">
        <v>0.88677733741478804</v>
      </c>
      <c r="Q1785">
        <v>0.91076134032941003</v>
      </c>
      <c r="R1785">
        <v>0.109467538141864</v>
      </c>
      <c r="S1785">
        <v>1.56884289996909E-2</v>
      </c>
      <c r="T1785">
        <v>-2.0894785674580998</v>
      </c>
      <c r="U1785">
        <v>2.0894785674580998</v>
      </c>
      <c r="V1785">
        <v>1.9332935983247499</v>
      </c>
      <c r="W1785">
        <v>-9.86</v>
      </c>
      <c r="X1785">
        <v>4.01</v>
      </c>
      <c r="Y1785">
        <v>235189</v>
      </c>
      <c r="Z1785">
        <v>11199</v>
      </c>
      <c r="AA1785">
        <v>0.54</v>
      </c>
      <c r="AB1785">
        <v>21</v>
      </c>
      <c r="AC1785">
        <v>13</v>
      </c>
      <c r="AD1785">
        <v>8</v>
      </c>
      <c r="AE1785">
        <v>61.9</v>
      </c>
      <c r="AF1785">
        <v>14</v>
      </c>
      <c r="AG1785">
        <v>6</v>
      </c>
      <c r="AH1785">
        <v>1</v>
      </c>
      <c r="AI1785">
        <v>14</v>
      </c>
    </row>
    <row r="1786" spans="1:35" x14ac:dyDescent="0.2">
      <c r="A1786" s="102">
        <v>5060</v>
      </c>
      <c r="B1786">
        <v>2503</v>
      </c>
      <c r="C1786" t="s">
        <v>1572</v>
      </c>
      <c r="D1786" t="s">
        <v>1065</v>
      </c>
      <c r="E1786">
        <v>2080</v>
      </c>
      <c r="F1786">
        <v>2077.5</v>
      </c>
      <c r="G1786">
        <v>400</v>
      </c>
      <c r="H1786" t="s">
        <v>1039</v>
      </c>
      <c r="I1786">
        <v>7951</v>
      </c>
      <c r="J1786" t="s">
        <v>1300</v>
      </c>
      <c r="K1786" t="s">
        <v>1061</v>
      </c>
      <c r="L1786">
        <v>4425</v>
      </c>
      <c r="M1786">
        <v>4470</v>
      </c>
      <c r="N1786">
        <v>200</v>
      </c>
      <c r="O1786" t="s">
        <v>1042</v>
      </c>
      <c r="P1786">
        <v>0.62792934751275398</v>
      </c>
      <c r="Q1786">
        <v>0.825263290505312</v>
      </c>
      <c r="R1786">
        <v>0.43377583297931099</v>
      </c>
      <c r="S1786">
        <v>6.5513827431837503E-3</v>
      </c>
      <c r="T1786">
        <v>0.103498833090509</v>
      </c>
      <c r="U1786">
        <v>0.103498833090509</v>
      </c>
      <c r="V1786">
        <v>0.26136125437622898</v>
      </c>
      <c r="W1786">
        <v>1.1200000000000001</v>
      </c>
      <c r="X1786">
        <v>7.05</v>
      </c>
      <c r="Y1786">
        <v>235159</v>
      </c>
      <c r="Z1786">
        <v>21378</v>
      </c>
      <c r="AA1786">
        <v>1.1000000000000001</v>
      </c>
      <c r="AB1786">
        <v>11</v>
      </c>
      <c r="AC1786">
        <v>8</v>
      </c>
      <c r="AD1786">
        <v>3</v>
      </c>
      <c r="AE1786">
        <v>72.73</v>
      </c>
      <c r="AF1786">
        <v>11</v>
      </c>
      <c r="AG1786">
        <v>7</v>
      </c>
      <c r="AH1786">
        <v>2</v>
      </c>
      <c r="AI1786">
        <v>2</v>
      </c>
    </row>
    <row r="1787" spans="1:35" x14ac:dyDescent="0.2">
      <c r="A1787" s="102">
        <v>5330</v>
      </c>
      <c r="B1787">
        <v>4919</v>
      </c>
      <c r="C1787" t="s">
        <v>613</v>
      </c>
      <c r="D1787" t="s">
        <v>1062</v>
      </c>
      <c r="E1787">
        <v>4860</v>
      </c>
      <c r="F1787">
        <v>4930</v>
      </c>
      <c r="G1787">
        <v>200</v>
      </c>
      <c r="H1787" t="s">
        <v>1042</v>
      </c>
      <c r="I1787">
        <v>9759</v>
      </c>
      <c r="J1787" t="s">
        <v>423</v>
      </c>
      <c r="K1787" t="s">
        <v>1041</v>
      </c>
      <c r="L1787">
        <v>1592</v>
      </c>
      <c r="M1787">
        <v>1617</v>
      </c>
      <c r="N1787">
        <v>600</v>
      </c>
      <c r="O1787" t="s">
        <v>1039</v>
      </c>
      <c r="P1787">
        <v>0.71176005223463901</v>
      </c>
      <c r="Q1787">
        <v>0.81254499157098403</v>
      </c>
      <c r="R1787">
        <v>0.36154480142008699</v>
      </c>
      <c r="S1787">
        <v>2.13619464655849E-3</v>
      </c>
      <c r="T1787">
        <v>-1.1864004261710801</v>
      </c>
      <c r="U1787">
        <v>1.1864004261710801</v>
      </c>
      <c r="V1787">
        <v>1.20996331692913</v>
      </c>
      <c r="W1787">
        <v>-10.94</v>
      </c>
      <c r="X1787">
        <v>1.6</v>
      </c>
      <c r="Y1787">
        <v>235108</v>
      </c>
      <c r="Z1787">
        <v>13062</v>
      </c>
      <c r="AA1787">
        <v>0.9</v>
      </c>
      <c r="AB1787">
        <v>18</v>
      </c>
      <c r="AC1787">
        <v>11</v>
      </c>
      <c r="AD1787">
        <v>7</v>
      </c>
      <c r="AE1787">
        <v>61.11</v>
      </c>
      <c r="AF1787">
        <v>10</v>
      </c>
      <c r="AG1787">
        <v>8</v>
      </c>
      <c r="AH1787">
        <v>4</v>
      </c>
      <c r="AI1787">
        <v>6</v>
      </c>
    </row>
    <row r="1788" spans="1:35" x14ac:dyDescent="0.2">
      <c r="A1788" s="102">
        <v>2737</v>
      </c>
      <c r="B1788">
        <v>8303</v>
      </c>
      <c r="C1788" t="s">
        <v>1775</v>
      </c>
      <c r="D1788" t="s">
        <v>1083</v>
      </c>
      <c r="E1788">
        <v>1320</v>
      </c>
      <c r="F1788">
        <v>1340</v>
      </c>
      <c r="G1788">
        <v>800</v>
      </c>
      <c r="H1788" t="s">
        <v>1042</v>
      </c>
      <c r="I1788">
        <v>8750</v>
      </c>
      <c r="J1788" t="s">
        <v>27</v>
      </c>
      <c r="K1788" t="s">
        <v>1171</v>
      </c>
      <c r="L1788">
        <v>1299.5</v>
      </c>
      <c r="M1788">
        <v>1332</v>
      </c>
      <c r="N1788">
        <v>800</v>
      </c>
      <c r="O1788" t="s">
        <v>1039</v>
      </c>
      <c r="P1788">
        <v>0.91701683956074598</v>
      </c>
      <c r="Q1788">
        <v>0.90023989876897004</v>
      </c>
      <c r="R1788">
        <v>0.38922830437640099</v>
      </c>
      <c r="S1788">
        <v>1.8622949008247399E-2</v>
      </c>
      <c r="T1788">
        <v>-0.49524864506393002</v>
      </c>
      <c r="U1788">
        <v>0.49524864506393002</v>
      </c>
      <c r="V1788">
        <v>0.231488763307337</v>
      </c>
      <c r="W1788">
        <v>-2.64</v>
      </c>
      <c r="X1788">
        <v>0.6</v>
      </c>
      <c r="Y1788">
        <v>234853</v>
      </c>
      <c r="Z1788">
        <v>10211</v>
      </c>
      <c r="AA1788">
        <v>0.53</v>
      </c>
      <c r="AB1788">
        <v>23</v>
      </c>
      <c r="AC1788">
        <v>15</v>
      </c>
      <c r="AD1788">
        <v>8</v>
      </c>
      <c r="AE1788">
        <v>65.22</v>
      </c>
      <c r="AF1788">
        <v>13</v>
      </c>
      <c r="AG1788">
        <v>9</v>
      </c>
      <c r="AH1788">
        <v>5</v>
      </c>
      <c r="AI1788">
        <v>9</v>
      </c>
    </row>
    <row r="1789" spans="1:35" x14ac:dyDescent="0.2">
      <c r="A1789" s="102">
        <v>2880</v>
      </c>
      <c r="B1789">
        <v>4188</v>
      </c>
      <c r="C1789" t="s">
        <v>1205</v>
      </c>
      <c r="D1789" t="s">
        <v>1062</v>
      </c>
      <c r="E1789">
        <v>612.79999999999995</v>
      </c>
      <c r="F1789">
        <v>621.70000000000005</v>
      </c>
      <c r="G1789">
        <v>1700</v>
      </c>
      <c r="H1789" t="s">
        <v>1042</v>
      </c>
      <c r="I1789">
        <v>9613</v>
      </c>
      <c r="J1789" t="s">
        <v>1367</v>
      </c>
      <c r="K1789" t="s">
        <v>1041</v>
      </c>
      <c r="L1789">
        <v>1149</v>
      </c>
      <c r="M1789">
        <v>1164</v>
      </c>
      <c r="N1789">
        <v>900</v>
      </c>
      <c r="O1789" t="s">
        <v>1039</v>
      </c>
      <c r="P1789">
        <v>0.92041409983394795</v>
      </c>
      <c r="Q1789">
        <v>0.89656402442743099</v>
      </c>
      <c r="R1789">
        <v>0.28057217289330499</v>
      </c>
      <c r="S1789">
        <v>4.8144294252472297E-2</v>
      </c>
      <c r="T1789">
        <v>-0.823428774754144</v>
      </c>
      <c r="U1789">
        <v>0.823428774754144</v>
      </c>
      <c r="V1789">
        <v>0.77917746019093104</v>
      </c>
      <c r="W1789">
        <v>-6.6</v>
      </c>
      <c r="X1789">
        <v>0.89</v>
      </c>
      <c r="Y1789">
        <v>234486</v>
      </c>
      <c r="Z1789">
        <v>11724</v>
      </c>
      <c r="AA1789">
        <v>0.52</v>
      </c>
      <c r="AB1789">
        <v>20</v>
      </c>
      <c r="AC1789">
        <v>10</v>
      </c>
      <c r="AD1789">
        <v>10</v>
      </c>
      <c r="AE1789">
        <v>50</v>
      </c>
      <c r="AF1789">
        <v>12</v>
      </c>
      <c r="AG1789">
        <v>9</v>
      </c>
      <c r="AH1789">
        <v>5</v>
      </c>
      <c r="AI1789">
        <v>6</v>
      </c>
    </row>
    <row r="1790" spans="1:35" x14ac:dyDescent="0.2">
      <c r="A1790" s="102">
        <v>2299</v>
      </c>
      <c r="B1790">
        <v>3099</v>
      </c>
      <c r="C1790" t="s">
        <v>33</v>
      </c>
      <c r="D1790" t="s">
        <v>1063</v>
      </c>
      <c r="E1790">
        <v>651</v>
      </c>
      <c r="F1790">
        <v>690</v>
      </c>
      <c r="G1790">
        <v>1500</v>
      </c>
      <c r="H1790" t="s">
        <v>1039</v>
      </c>
      <c r="I1790">
        <v>5463</v>
      </c>
      <c r="J1790" t="s">
        <v>63</v>
      </c>
      <c r="K1790" t="s">
        <v>1081</v>
      </c>
      <c r="L1790">
        <v>2455</v>
      </c>
      <c r="M1790">
        <v>2525</v>
      </c>
      <c r="N1790">
        <v>400</v>
      </c>
      <c r="O1790" t="s">
        <v>1042</v>
      </c>
      <c r="P1790">
        <v>0.88865766341641195</v>
      </c>
      <c r="Q1790">
        <v>0.91061795772582599</v>
      </c>
      <c r="R1790">
        <v>5.6584854931648797E-2</v>
      </c>
      <c r="S1790">
        <v>4.6642728667900098E-2</v>
      </c>
      <c r="T1790">
        <v>0.27702676816045602</v>
      </c>
      <c r="U1790">
        <v>0.27702676816045602</v>
      </c>
      <c r="V1790">
        <v>0.46354532793963299</v>
      </c>
      <c r="W1790">
        <v>1.88</v>
      </c>
      <c r="X1790">
        <v>2.48</v>
      </c>
      <c r="Y1790">
        <v>234456</v>
      </c>
      <c r="Z1790">
        <v>11165</v>
      </c>
      <c r="AA1790">
        <v>0.61</v>
      </c>
      <c r="AB1790">
        <v>21</v>
      </c>
      <c r="AC1790">
        <v>12</v>
      </c>
      <c r="AD1790">
        <v>9</v>
      </c>
      <c r="AE1790">
        <v>57.14</v>
      </c>
      <c r="AF1790">
        <v>13</v>
      </c>
      <c r="AG1790">
        <v>10</v>
      </c>
      <c r="AH1790">
        <v>6</v>
      </c>
      <c r="AI1790">
        <v>5</v>
      </c>
    </row>
    <row r="1791" spans="1:35" x14ac:dyDescent="0.2">
      <c r="A1791" s="102">
        <v>5197</v>
      </c>
      <c r="B1791">
        <v>3148</v>
      </c>
      <c r="C1791" t="s">
        <v>555</v>
      </c>
      <c r="D1791" t="s">
        <v>1063</v>
      </c>
      <c r="E1791">
        <v>3115</v>
      </c>
      <c r="F1791">
        <v>3075</v>
      </c>
      <c r="G1791">
        <v>300</v>
      </c>
      <c r="H1791" t="s">
        <v>1042</v>
      </c>
      <c r="I1791">
        <v>9449</v>
      </c>
      <c r="J1791" t="s">
        <v>1664</v>
      </c>
      <c r="K1791" t="s">
        <v>1041</v>
      </c>
      <c r="L1791">
        <v>2397</v>
      </c>
      <c r="M1791">
        <v>2334</v>
      </c>
      <c r="N1791">
        <v>400</v>
      </c>
      <c r="O1791" t="s">
        <v>1039</v>
      </c>
      <c r="P1791">
        <v>0.905313269076922</v>
      </c>
      <c r="Q1791">
        <v>0.81907393784280802</v>
      </c>
      <c r="R1791">
        <v>0.22785669705461101</v>
      </c>
      <c r="S1791">
        <v>4.77130780934759E-2</v>
      </c>
      <c r="T1791">
        <v>-0.65040886897280104</v>
      </c>
      <c r="U1791">
        <v>0.65040886897280104</v>
      </c>
      <c r="V1791">
        <v>0.71138722907318097</v>
      </c>
      <c r="W1791">
        <v>-4.1100000000000003</v>
      </c>
      <c r="X1791">
        <v>1.2</v>
      </c>
      <c r="Y1791">
        <v>234438</v>
      </c>
      <c r="Z1791">
        <v>11722</v>
      </c>
      <c r="AA1791">
        <v>0.46</v>
      </c>
      <c r="AB1791">
        <v>20</v>
      </c>
      <c r="AC1791">
        <v>12</v>
      </c>
      <c r="AD1791">
        <v>8</v>
      </c>
      <c r="AE1791">
        <v>60</v>
      </c>
      <c r="AF1791">
        <v>9</v>
      </c>
      <c r="AG1791">
        <v>11</v>
      </c>
      <c r="AH1791">
        <v>6</v>
      </c>
      <c r="AI1791">
        <v>3</v>
      </c>
    </row>
    <row r="1792" spans="1:35" x14ac:dyDescent="0.2">
      <c r="A1792" s="102">
        <v>3533</v>
      </c>
      <c r="B1792">
        <v>3288</v>
      </c>
      <c r="C1792" t="s">
        <v>1069</v>
      </c>
      <c r="D1792" t="s">
        <v>1059</v>
      </c>
      <c r="E1792">
        <v>2448</v>
      </c>
      <c r="F1792">
        <v>2440</v>
      </c>
      <c r="G1792">
        <v>400</v>
      </c>
      <c r="H1792" t="s">
        <v>1039</v>
      </c>
      <c r="I1792">
        <v>8425</v>
      </c>
      <c r="J1792" t="s">
        <v>1169</v>
      </c>
      <c r="K1792" t="s">
        <v>1045</v>
      </c>
      <c r="L1792">
        <v>2115</v>
      </c>
      <c r="M1792">
        <v>2116</v>
      </c>
      <c r="N1792">
        <v>500</v>
      </c>
      <c r="O1792" t="s">
        <v>1042</v>
      </c>
      <c r="P1792">
        <v>0.93535368368585903</v>
      </c>
      <c r="Q1792">
        <v>0.87880055598780005</v>
      </c>
      <c r="R1792">
        <v>0.20244742661503101</v>
      </c>
      <c r="S1792">
        <v>3.4567885601570703E-2</v>
      </c>
      <c r="T1792">
        <v>1.75205394435172</v>
      </c>
      <c r="U1792">
        <v>1.75205394435172</v>
      </c>
      <c r="V1792">
        <v>1.88203568781055</v>
      </c>
      <c r="W1792">
        <v>13.11</v>
      </c>
      <c r="X1792">
        <v>8.4</v>
      </c>
      <c r="Y1792">
        <v>234430</v>
      </c>
      <c r="Z1792">
        <v>13790</v>
      </c>
      <c r="AA1792">
        <v>0.7</v>
      </c>
      <c r="AB1792">
        <v>17</v>
      </c>
      <c r="AC1792">
        <v>10</v>
      </c>
      <c r="AD1792">
        <v>7</v>
      </c>
      <c r="AE1792">
        <v>58.82</v>
      </c>
      <c r="AF1792">
        <v>9</v>
      </c>
      <c r="AG1792">
        <v>8</v>
      </c>
      <c r="AH1792">
        <v>6</v>
      </c>
      <c r="AI1792">
        <v>3</v>
      </c>
    </row>
    <row r="1793" spans="1:35" x14ac:dyDescent="0.2">
      <c r="A1793" s="102">
        <v>739</v>
      </c>
      <c r="B1793">
        <v>3405</v>
      </c>
      <c r="C1793" t="s">
        <v>1476</v>
      </c>
      <c r="D1793" t="s">
        <v>1062</v>
      </c>
      <c r="E1793">
        <v>1096</v>
      </c>
      <c r="F1793">
        <v>1113</v>
      </c>
      <c r="G1793">
        <v>900</v>
      </c>
      <c r="H1793" t="s">
        <v>1039</v>
      </c>
      <c r="I1793">
        <v>8411</v>
      </c>
      <c r="J1793" t="s">
        <v>1128</v>
      </c>
      <c r="K1793" t="s">
        <v>1083</v>
      </c>
      <c r="L1793">
        <v>122.5</v>
      </c>
      <c r="M1793">
        <v>123.3</v>
      </c>
      <c r="N1793">
        <v>8100</v>
      </c>
      <c r="O1793" t="s">
        <v>1042</v>
      </c>
      <c r="P1793">
        <v>0.92868180973669501</v>
      </c>
      <c r="Q1793">
        <v>0.94477742456476899</v>
      </c>
      <c r="R1793">
        <v>0.10367948109629201</v>
      </c>
      <c r="S1793" s="15">
        <v>9.79836731770929E-5</v>
      </c>
      <c r="T1793">
        <v>1.95593294339598</v>
      </c>
      <c r="U1793">
        <v>1.95593294339598</v>
      </c>
      <c r="V1793">
        <v>1.4443652758063401</v>
      </c>
      <c r="W1793">
        <v>7.53</v>
      </c>
      <c r="X1793">
        <v>0.3</v>
      </c>
      <c r="Y1793">
        <v>234239</v>
      </c>
      <c r="Z1793">
        <v>12328</v>
      </c>
      <c r="AA1793">
        <v>0.61</v>
      </c>
      <c r="AB1793">
        <v>19</v>
      </c>
      <c r="AC1793">
        <v>10</v>
      </c>
      <c r="AD1793">
        <v>9</v>
      </c>
      <c r="AE1793">
        <v>52.63</v>
      </c>
      <c r="AF1793">
        <v>13</v>
      </c>
      <c r="AG1793">
        <v>7</v>
      </c>
      <c r="AH1793">
        <v>3</v>
      </c>
      <c r="AI1793">
        <v>9</v>
      </c>
    </row>
    <row r="1794" spans="1:35" x14ac:dyDescent="0.2">
      <c r="A1794" s="102">
        <v>756</v>
      </c>
      <c r="B1794">
        <v>1963</v>
      </c>
      <c r="C1794" t="s">
        <v>1234</v>
      </c>
      <c r="D1794" t="s">
        <v>1049</v>
      </c>
      <c r="E1794">
        <v>1033</v>
      </c>
      <c r="F1794">
        <v>1065</v>
      </c>
      <c r="G1794">
        <v>900</v>
      </c>
      <c r="H1794" t="s">
        <v>1042</v>
      </c>
      <c r="I1794">
        <v>7259</v>
      </c>
      <c r="J1794" t="s">
        <v>24</v>
      </c>
      <c r="K1794" t="s">
        <v>1055</v>
      </c>
      <c r="L1794">
        <v>3100</v>
      </c>
      <c r="M1794">
        <v>3225</v>
      </c>
      <c r="N1794">
        <v>300</v>
      </c>
      <c r="O1794" t="s">
        <v>1039</v>
      </c>
      <c r="P1794">
        <v>0.95773538807790604</v>
      </c>
      <c r="Q1794">
        <v>0.94435049039280905</v>
      </c>
      <c r="R1794">
        <v>9.7073911346192407E-2</v>
      </c>
      <c r="S1794">
        <v>8.02576724224046E-3</v>
      </c>
      <c r="T1794">
        <v>-1.0523785012322899</v>
      </c>
      <c r="U1794">
        <v>1.0523785012322899</v>
      </c>
      <c r="V1794">
        <v>0.90772397146751505</v>
      </c>
      <c r="W1794">
        <v>-12.97</v>
      </c>
      <c r="X1794">
        <v>0.93</v>
      </c>
      <c r="Y1794">
        <v>234071</v>
      </c>
      <c r="Z1794">
        <v>14629</v>
      </c>
      <c r="AA1794">
        <v>0.93</v>
      </c>
      <c r="AB1794">
        <v>16</v>
      </c>
      <c r="AC1794">
        <v>11</v>
      </c>
      <c r="AD1794">
        <v>5</v>
      </c>
      <c r="AE1794">
        <v>68.75</v>
      </c>
      <c r="AF1794">
        <v>10</v>
      </c>
      <c r="AG1794">
        <v>10</v>
      </c>
      <c r="AH1794">
        <v>4</v>
      </c>
      <c r="AI1794">
        <v>2</v>
      </c>
    </row>
    <row r="1795" spans="1:35" x14ac:dyDescent="0.2">
      <c r="A1795" s="102">
        <v>1525</v>
      </c>
      <c r="B1795">
        <v>3405</v>
      </c>
      <c r="C1795" t="s">
        <v>1476</v>
      </c>
      <c r="D1795" t="s">
        <v>1062</v>
      </c>
      <c r="E1795">
        <v>1096</v>
      </c>
      <c r="F1795">
        <v>1113</v>
      </c>
      <c r="G1795">
        <v>800</v>
      </c>
      <c r="H1795" t="s">
        <v>1039</v>
      </c>
      <c r="I1795">
        <v>5711</v>
      </c>
      <c r="J1795" t="s">
        <v>1477</v>
      </c>
      <c r="K1795" t="s">
        <v>1053</v>
      </c>
      <c r="L1795">
        <v>2230</v>
      </c>
      <c r="M1795">
        <v>2275</v>
      </c>
      <c r="N1795">
        <v>400</v>
      </c>
      <c r="O1795" t="s">
        <v>1042</v>
      </c>
      <c r="P1795">
        <v>0.95681178476431195</v>
      </c>
      <c r="Q1795">
        <v>0.92742300229986196</v>
      </c>
      <c r="R1795">
        <v>2.4033903275459201E-3</v>
      </c>
      <c r="S1795">
        <v>2.1317663040657901E-2</v>
      </c>
      <c r="T1795">
        <v>0.19850342252727199</v>
      </c>
      <c r="U1795">
        <v>0.19850342252727199</v>
      </c>
      <c r="V1795">
        <v>0.23358888400632299</v>
      </c>
      <c r="W1795">
        <v>0.9</v>
      </c>
      <c r="X1795">
        <v>2.15</v>
      </c>
      <c r="Y1795">
        <v>234026</v>
      </c>
      <c r="Z1795">
        <v>19502</v>
      </c>
      <c r="AA1795">
        <v>1.03</v>
      </c>
      <c r="AB1795">
        <v>12</v>
      </c>
      <c r="AC1795">
        <v>8</v>
      </c>
      <c r="AD1795">
        <v>4</v>
      </c>
      <c r="AE1795">
        <v>66.67</v>
      </c>
      <c r="AF1795">
        <v>14</v>
      </c>
      <c r="AG1795">
        <v>4</v>
      </c>
      <c r="AH1795">
        <v>1</v>
      </c>
      <c r="AI1795">
        <v>7</v>
      </c>
    </row>
    <row r="1796" spans="1:35" x14ac:dyDescent="0.2">
      <c r="A1796" s="102">
        <v>3117</v>
      </c>
      <c r="B1796">
        <v>3401</v>
      </c>
      <c r="C1796" t="s">
        <v>570</v>
      </c>
      <c r="D1796" t="s">
        <v>1262</v>
      </c>
      <c r="E1796">
        <v>1662</v>
      </c>
      <c r="F1796">
        <v>1688</v>
      </c>
      <c r="G1796">
        <v>600</v>
      </c>
      <c r="H1796" t="s">
        <v>1042</v>
      </c>
      <c r="I1796">
        <v>6268</v>
      </c>
      <c r="J1796" t="s">
        <v>1365</v>
      </c>
      <c r="K1796" t="s">
        <v>1051</v>
      </c>
      <c r="L1796">
        <v>3350</v>
      </c>
      <c r="M1796">
        <v>3300</v>
      </c>
      <c r="N1796">
        <v>300</v>
      </c>
      <c r="O1796" t="s">
        <v>1039</v>
      </c>
      <c r="P1796">
        <v>0.72456072878363997</v>
      </c>
      <c r="Q1796">
        <v>0.89080067379682704</v>
      </c>
      <c r="R1796">
        <v>0.135244815604431</v>
      </c>
      <c r="S1796" s="15">
        <v>6.4893323427729604E-6</v>
      </c>
      <c r="T1796">
        <v>-2.24859456510214</v>
      </c>
      <c r="U1796">
        <v>2.24859456510214</v>
      </c>
      <c r="V1796">
        <v>2.3339670169266502</v>
      </c>
      <c r="W1796">
        <v>-23.97</v>
      </c>
      <c r="X1796">
        <v>2.2999999999999998</v>
      </c>
      <c r="Y1796">
        <v>233968</v>
      </c>
      <c r="Z1796">
        <v>11141</v>
      </c>
      <c r="AA1796">
        <v>0.55000000000000004</v>
      </c>
      <c r="AB1796">
        <v>21</v>
      </c>
      <c r="AC1796">
        <v>14</v>
      </c>
      <c r="AD1796">
        <v>7</v>
      </c>
      <c r="AE1796">
        <v>66.67</v>
      </c>
      <c r="AF1796">
        <v>10</v>
      </c>
      <c r="AG1796">
        <v>9</v>
      </c>
      <c r="AH1796">
        <v>5</v>
      </c>
      <c r="AI1796">
        <v>7</v>
      </c>
    </row>
    <row r="1797" spans="1:35" x14ac:dyDescent="0.2">
      <c r="A1797" s="102">
        <v>5115</v>
      </c>
      <c r="B1797">
        <v>5105</v>
      </c>
      <c r="C1797" t="s">
        <v>1225</v>
      </c>
      <c r="D1797" t="s">
        <v>1133</v>
      </c>
      <c r="E1797">
        <v>1295</v>
      </c>
      <c r="F1797">
        <v>1299</v>
      </c>
      <c r="G1797">
        <v>700</v>
      </c>
      <c r="H1797" t="s">
        <v>1039</v>
      </c>
      <c r="I1797">
        <v>8058</v>
      </c>
      <c r="J1797" t="s">
        <v>1310</v>
      </c>
      <c r="K1797" t="s">
        <v>1046</v>
      </c>
      <c r="L1797">
        <v>2410</v>
      </c>
      <c r="M1797">
        <v>2417</v>
      </c>
      <c r="N1797">
        <v>400</v>
      </c>
      <c r="O1797" t="s">
        <v>1042</v>
      </c>
      <c r="P1797">
        <v>0.87921453168216102</v>
      </c>
      <c r="Q1797">
        <v>0.82283550623270696</v>
      </c>
      <c r="R1797">
        <v>9.4779133587694797E-2</v>
      </c>
      <c r="S1797">
        <v>7.80628009407279E-2</v>
      </c>
      <c r="T1797">
        <v>0.54371416299265196</v>
      </c>
      <c r="U1797">
        <v>0.54371416299265196</v>
      </c>
      <c r="V1797">
        <v>0.67498451090950096</v>
      </c>
      <c r="W1797">
        <v>3.59</v>
      </c>
      <c r="X1797">
        <v>5.95</v>
      </c>
      <c r="Y1797">
        <v>233799</v>
      </c>
      <c r="Z1797">
        <v>15587</v>
      </c>
      <c r="AA1797">
        <v>0.88</v>
      </c>
      <c r="AB1797">
        <v>15</v>
      </c>
      <c r="AC1797">
        <v>8</v>
      </c>
      <c r="AD1797">
        <v>7</v>
      </c>
      <c r="AE1797">
        <v>53.33</v>
      </c>
      <c r="AF1797">
        <v>11</v>
      </c>
      <c r="AG1797">
        <v>7</v>
      </c>
      <c r="AH1797">
        <v>3</v>
      </c>
      <c r="AI1797">
        <v>5</v>
      </c>
    </row>
    <row r="1798" spans="1:35" x14ac:dyDescent="0.2">
      <c r="A1798" s="102">
        <v>397</v>
      </c>
      <c r="B1798">
        <v>5334</v>
      </c>
      <c r="C1798" t="s">
        <v>1231</v>
      </c>
      <c r="D1798" t="s">
        <v>1038</v>
      </c>
      <c r="E1798">
        <v>1656</v>
      </c>
      <c r="F1798">
        <v>1644</v>
      </c>
      <c r="G1798">
        <v>600</v>
      </c>
      <c r="H1798" t="s">
        <v>1039</v>
      </c>
      <c r="I1798">
        <v>8411</v>
      </c>
      <c r="J1798" t="s">
        <v>1128</v>
      </c>
      <c r="K1798" t="s">
        <v>1083</v>
      </c>
      <c r="L1798">
        <v>122.5</v>
      </c>
      <c r="M1798">
        <v>123.3</v>
      </c>
      <c r="N1798">
        <v>8000</v>
      </c>
      <c r="O1798" t="s">
        <v>1042</v>
      </c>
      <c r="P1798">
        <v>0.94673589736945896</v>
      </c>
      <c r="Q1798">
        <v>0.95487797073340097</v>
      </c>
      <c r="R1798">
        <v>6.8606227482559803E-2</v>
      </c>
      <c r="S1798">
        <v>3.5053794139661802E-2</v>
      </c>
      <c r="T1798">
        <v>2.59875186369639</v>
      </c>
      <c r="U1798">
        <v>2.59875186369639</v>
      </c>
      <c r="V1798">
        <v>1.66763532120155</v>
      </c>
      <c r="W1798">
        <v>9.2200000000000006</v>
      </c>
      <c r="X1798">
        <v>0</v>
      </c>
      <c r="Y1798">
        <v>233477</v>
      </c>
      <c r="Z1798">
        <v>13734</v>
      </c>
      <c r="AA1798">
        <v>0.54</v>
      </c>
      <c r="AB1798">
        <v>17</v>
      </c>
      <c r="AC1798">
        <v>9</v>
      </c>
      <c r="AD1798">
        <v>8</v>
      </c>
      <c r="AE1798">
        <v>52.94</v>
      </c>
      <c r="AF1798">
        <v>12</v>
      </c>
      <c r="AG1798">
        <v>7</v>
      </c>
      <c r="AH1798">
        <v>3</v>
      </c>
      <c r="AI1798">
        <v>7</v>
      </c>
    </row>
    <row r="1799" spans="1:35" x14ac:dyDescent="0.2">
      <c r="A1799" s="102">
        <v>4019</v>
      </c>
      <c r="B1799">
        <v>3288</v>
      </c>
      <c r="C1799" t="s">
        <v>1069</v>
      </c>
      <c r="D1799" t="s">
        <v>1059</v>
      </c>
      <c r="E1799">
        <v>2448</v>
      </c>
      <c r="F1799">
        <v>2440</v>
      </c>
      <c r="G1799">
        <v>300</v>
      </c>
      <c r="H1799" t="s">
        <v>1039</v>
      </c>
      <c r="I1799">
        <v>9706</v>
      </c>
      <c r="J1799" t="s">
        <v>1129</v>
      </c>
      <c r="K1799" t="s">
        <v>1059</v>
      </c>
      <c r="L1799">
        <v>4050</v>
      </c>
      <c r="M1799">
        <v>4255</v>
      </c>
      <c r="N1799">
        <v>200</v>
      </c>
      <c r="O1799" t="s">
        <v>1042</v>
      </c>
      <c r="P1799">
        <v>0.80363421042671901</v>
      </c>
      <c r="Q1799">
        <v>0.86414426243115305</v>
      </c>
      <c r="R1799">
        <v>0.21577107070277701</v>
      </c>
      <c r="S1799">
        <v>8.5002758176566301E-2</v>
      </c>
      <c r="T1799">
        <v>0.268770693164814</v>
      </c>
      <c r="U1799">
        <v>0.268770693164814</v>
      </c>
      <c r="V1799">
        <v>0.956736501478611</v>
      </c>
      <c r="W1799">
        <v>2.37</v>
      </c>
      <c r="X1799">
        <v>13.98</v>
      </c>
      <c r="Y1799">
        <v>233380</v>
      </c>
      <c r="Z1799">
        <v>12966</v>
      </c>
      <c r="AA1799">
        <v>0.67</v>
      </c>
      <c r="AB1799">
        <v>18</v>
      </c>
      <c r="AC1799">
        <v>10</v>
      </c>
      <c r="AD1799">
        <v>8</v>
      </c>
      <c r="AE1799">
        <v>55.56</v>
      </c>
      <c r="AF1799">
        <v>10</v>
      </c>
      <c r="AG1799">
        <v>11</v>
      </c>
      <c r="AH1799">
        <v>5</v>
      </c>
      <c r="AI1799">
        <v>2</v>
      </c>
    </row>
    <row r="1800" spans="1:35" x14ac:dyDescent="0.2">
      <c r="A1800" s="102">
        <v>887</v>
      </c>
      <c r="B1800">
        <v>3291</v>
      </c>
      <c r="C1800" t="s">
        <v>55</v>
      </c>
      <c r="D1800" t="s">
        <v>1059</v>
      </c>
      <c r="E1800">
        <v>1442</v>
      </c>
      <c r="F1800">
        <v>1475</v>
      </c>
      <c r="G1800">
        <v>700</v>
      </c>
      <c r="H1800" t="s">
        <v>1039</v>
      </c>
      <c r="I1800">
        <v>7272</v>
      </c>
      <c r="J1800" t="s">
        <v>1196</v>
      </c>
      <c r="K1800" t="s">
        <v>1055</v>
      </c>
      <c r="L1800">
        <v>1418</v>
      </c>
      <c r="M1800">
        <v>1442</v>
      </c>
      <c r="N1800">
        <v>700</v>
      </c>
      <c r="O1800" t="s">
        <v>1042</v>
      </c>
      <c r="P1800">
        <v>0.86831619761072898</v>
      </c>
      <c r="Q1800">
        <v>0.94106289781919805</v>
      </c>
      <c r="R1800">
        <v>2.0133358315316398E-2</v>
      </c>
      <c r="S1800">
        <v>1.16267947941773E-2</v>
      </c>
      <c r="T1800">
        <v>0.27318695393926101</v>
      </c>
      <c r="U1800">
        <v>0.27318695393926101</v>
      </c>
      <c r="V1800">
        <v>0.524021654076824</v>
      </c>
      <c r="W1800">
        <v>2.95</v>
      </c>
      <c r="X1800">
        <v>2.2400000000000002</v>
      </c>
      <c r="Y1800">
        <v>233335</v>
      </c>
      <c r="Z1800">
        <v>11667</v>
      </c>
      <c r="AA1800">
        <v>0.56999999999999995</v>
      </c>
      <c r="AB1800">
        <v>20</v>
      </c>
      <c r="AC1800">
        <v>14</v>
      </c>
      <c r="AD1800">
        <v>6</v>
      </c>
      <c r="AE1800">
        <v>70</v>
      </c>
      <c r="AF1800">
        <v>13</v>
      </c>
      <c r="AG1800">
        <v>8</v>
      </c>
      <c r="AH1800">
        <v>4</v>
      </c>
      <c r="AI1800">
        <v>8</v>
      </c>
    </row>
    <row r="1801" spans="1:35" x14ac:dyDescent="0.2">
      <c r="A1801" s="102">
        <v>3188</v>
      </c>
      <c r="B1801">
        <v>3088</v>
      </c>
      <c r="C1801" t="s">
        <v>554</v>
      </c>
      <c r="D1801" t="s">
        <v>1063</v>
      </c>
      <c r="E1801">
        <v>3615</v>
      </c>
      <c r="F1801">
        <v>3610</v>
      </c>
      <c r="G1801">
        <v>300</v>
      </c>
      <c r="H1801" t="s">
        <v>1042</v>
      </c>
      <c r="I1801">
        <v>9684</v>
      </c>
      <c r="J1801" t="s">
        <v>1174</v>
      </c>
      <c r="K1801" t="s">
        <v>1041</v>
      </c>
      <c r="L1801">
        <v>4500</v>
      </c>
      <c r="M1801">
        <v>4675</v>
      </c>
      <c r="N1801">
        <v>200</v>
      </c>
      <c r="O1801" t="s">
        <v>1039</v>
      </c>
      <c r="P1801">
        <v>0.69584010757386205</v>
      </c>
      <c r="Q1801">
        <v>0.88868680286795898</v>
      </c>
      <c r="R1801">
        <v>0.175931433614882</v>
      </c>
      <c r="S1801">
        <v>1.50174546719118E-2</v>
      </c>
      <c r="T1801">
        <v>-0.89391054205167497</v>
      </c>
      <c r="U1801">
        <v>0.89391054205167497</v>
      </c>
      <c r="V1801">
        <v>0.296447347582454</v>
      </c>
      <c r="W1801">
        <v>-3.98</v>
      </c>
      <c r="X1801">
        <v>15.83</v>
      </c>
      <c r="Y1801">
        <v>233189</v>
      </c>
      <c r="Z1801">
        <v>33313</v>
      </c>
      <c r="AA1801">
        <v>1.97</v>
      </c>
      <c r="AB1801">
        <v>7</v>
      </c>
      <c r="AC1801">
        <v>6</v>
      </c>
      <c r="AD1801">
        <v>1</v>
      </c>
      <c r="AE1801">
        <v>85.71</v>
      </c>
      <c r="AF1801">
        <v>9</v>
      </c>
      <c r="AG1801">
        <v>5</v>
      </c>
      <c r="AH1801">
        <v>1</v>
      </c>
      <c r="AI1801">
        <v>1</v>
      </c>
    </row>
    <row r="1802" spans="1:35" x14ac:dyDescent="0.2">
      <c r="A1802" s="102">
        <v>4959</v>
      </c>
      <c r="B1802">
        <v>4042</v>
      </c>
      <c r="C1802" t="s">
        <v>1271</v>
      </c>
      <c r="D1802" t="s">
        <v>1062</v>
      </c>
      <c r="E1802">
        <v>1318</v>
      </c>
      <c r="F1802">
        <v>1345</v>
      </c>
      <c r="G1802">
        <v>700</v>
      </c>
      <c r="H1802" t="s">
        <v>1039</v>
      </c>
      <c r="I1802">
        <v>9719</v>
      </c>
      <c r="J1802" t="s">
        <v>1351</v>
      </c>
      <c r="K1802" t="s">
        <v>1041</v>
      </c>
      <c r="L1802">
        <v>4915</v>
      </c>
      <c r="M1802">
        <v>4845</v>
      </c>
      <c r="N1802">
        <v>200</v>
      </c>
      <c r="O1802" t="s">
        <v>1042</v>
      </c>
      <c r="P1802">
        <v>0.91910950803812896</v>
      </c>
      <c r="Q1802">
        <v>0.82989934945938504</v>
      </c>
      <c r="R1802">
        <v>0.236040276084999</v>
      </c>
      <c r="S1802">
        <v>7.7550814698261403E-2</v>
      </c>
      <c r="T1802">
        <v>1.0894686124829001</v>
      </c>
      <c r="U1802">
        <v>1.0894686124829001</v>
      </c>
      <c r="V1802">
        <v>0.38630255102785199</v>
      </c>
      <c r="W1802">
        <v>5.91</v>
      </c>
      <c r="X1802">
        <v>2.84</v>
      </c>
      <c r="Y1802">
        <v>233176</v>
      </c>
      <c r="Z1802">
        <v>12954</v>
      </c>
      <c r="AA1802">
        <v>0.7</v>
      </c>
      <c r="AB1802">
        <v>18</v>
      </c>
      <c r="AC1802">
        <v>11</v>
      </c>
      <c r="AD1802">
        <v>7</v>
      </c>
      <c r="AE1802">
        <v>61.11</v>
      </c>
      <c r="AF1802">
        <v>9</v>
      </c>
      <c r="AG1802">
        <v>11</v>
      </c>
      <c r="AH1802">
        <v>4</v>
      </c>
      <c r="AI1802">
        <v>3</v>
      </c>
    </row>
    <row r="1803" spans="1:35" x14ac:dyDescent="0.2">
      <c r="A1803" s="102">
        <v>4764</v>
      </c>
      <c r="B1803">
        <v>2503</v>
      </c>
      <c r="C1803" t="s">
        <v>1572</v>
      </c>
      <c r="D1803" t="s">
        <v>1065</v>
      </c>
      <c r="E1803">
        <v>2080</v>
      </c>
      <c r="F1803">
        <v>2077.5</v>
      </c>
      <c r="G1803">
        <v>500</v>
      </c>
      <c r="H1803" t="s">
        <v>1039</v>
      </c>
      <c r="I1803">
        <v>4634</v>
      </c>
      <c r="J1803" t="s">
        <v>62</v>
      </c>
      <c r="K1803" t="s">
        <v>1062</v>
      </c>
      <c r="L1803">
        <v>2016</v>
      </c>
      <c r="M1803">
        <v>1993</v>
      </c>
      <c r="N1803">
        <v>500</v>
      </c>
      <c r="O1803" t="s">
        <v>1042</v>
      </c>
      <c r="P1803">
        <v>0.79560968504470697</v>
      </c>
      <c r="Q1803">
        <v>0.83792835690231504</v>
      </c>
      <c r="R1803">
        <v>8.3762471374207795E-2</v>
      </c>
      <c r="S1803">
        <v>6.4234858513787796E-3</v>
      </c>
      <c r="T1803">
        <v>0.19767563039861599</v>
      </c>
      <c r="U1803">
        <v>0.19767563039861599</v>
      </c>
      <c r="V1803">
        <v>7.9662236537829695E-2</v>
      </c>
      <c r="W1803">
        <v>1.31</v>
      </c>
      <c r="X1803">
        <v>4.07</v>
      </c>
      <c r="Y1803">
        <v>233169</v>
      </c>
      <c r="Z1803">
        <v>13716</v>
      </c>
      <c r="AA1803">
        <v>0.7</v>
      </c>
      <c r="AB1803">
        <v>17</v>
      </c>
      <c r="AC1803">
        <v>8</v>
      </c>
      <c r="AD1803">
        <v>9</v>
      </c>
      <c r="AE1803">
        <v>47.06</v>
      </c>
      <c r="AF1803">
        <v>10</v>
      </c>
      <c r="AG1803">
        <v>8</v>
      </c>
      <c r="AH1803">
        <v>3</v>
      </c>
      <c r="AI1803">
        <v>6</v>
      </c>
    </row>
    <row r="1804" spans="1:35" x14ac:dyDescent="0.2">
      <c r="A1804" s="102">
        <v>5439</v>
      </c>
      <c r="B1804">
        <v>4290</v>
      </c>
      <c r="C1804" t="s">
        <v>1082</v>
      </c>
      <c r="D1804" t="s">
        <v>1052</v>
      </c>
      <c r="E1804">
        <v>860</v>
      </c>
      <c r="F1804">
        <v>870</v>
      </c>
      <c r="G1804">
        <v>1100</v>
      </c>
      <c r="H1804" t="s">
        <v>1042</v>
      </c>
      <c r="I1804">
        <v>6479</v>
      </c>
      <c r="J1804" t="s">
        <v>495</v>
      </c>
      <c r="K1804" t="s">
        <v>1044</v>
      </c>
      <c r="L1804">
        <v>1928</v>
      </c>
      <c r="M1804">
        <v>1875</v>
      </c>
      <c r="N1804">
        <v>500</v>
      </c>
      <c r="O1804" t="s">
        <v>1039</v>
      </c>
      <c r="P1804">
        <v>0.89002494469520199</v>
      </c>
      <c r="Q1804">
        <v>0.80689702461692503</v>
      </c>
      <c r="R1804">
        <v>0.33537994716272401</v>
      </c>
      <c r="S1804">
        <v>3.5251239412740103E-2</v>
      </c>
      <c r="T1804">
        <v>-0.23414254028902901</v>
      </c>
      <c r="U1804">
        <v>0.23414254028902901</v>
      </c>
      <c r="V1804">
        <v>0.23086764640152499</v>
      </c>
      <c r="W1804">
        <v>-1.81</v>
      </c>
      <c r="X1804">
        <v>2.08</v>
      </c>
      <c r="Y1804">
        <v>233063</v>
      </c>
      <c r="Z1804">
        <v>8632</v>
      </c>
      <c r="AA1804">
        <v>0.48</v>
      </c>
      <c r="AB1804">
        <v>27</v>
      </c>
      <c r="AC1804">
        <v>17</v>
      </c>
      <c r="AD1804">
        <v>10</v>
      </c>
      <c r="AE1804">
        <v>62.96</v>
      </c>
      <c r="AF1804">
        <v>9</v>
      </c>
      <c r="AG1804">
        <v>16</v>
      </c>
      <c r="AH1804">
        <v>8</v>
      </c>
      <c r="AI1804">
        <v>3</v>
      </c>
    </row>
    <row r="1805" spans="1:35" x14ac:dyDescent="0.2">
      <c r="A1805" s="102">
        <v>292</v>
      </c>
      <c r="B1805">
        <v>1332</v>
      </c>
      <c r="C1805" t="s">
        <v>1358</v>
      </c>
      <c r="D1805" t="s">
        <v>1123</v>
      </c>
      <c r="E1805">
        <v>475</v>
      </c>
      <c r="F1805">
        <v>479</v>
      </c>
      <c r="G1805">
        <v>2300</v>
      </c>
      <c r="H1805" t="s">
        <v>1039</v>
      </c>
      <c r="I1805">
        <v>7011</v>
      </c>
      <c r="J1805" t="s">
        <v>1331</v>
      </c>
      <c r="K1805" t="s">
        <v>1051</v>
      </c>
      <c r="L1805">
        <v>2697</v>
      </c>
      <c r="M1805">
        <v>2742.5</v>
      </c>
      <c r="N1805">
        <v>400</v>
      </c>
      <c r="O1805" t="s">
        <v>1042</v>
      </c>
      <c r="P1805">
        <v>0.92910531006431896</v>
      </c>
      <c r="Q1805">
        <v>0.95843537371619003</v>
      </c>
      <c r="R1805">
        <v>0.360283896470599</v>
      </c>
      <c r="S1805">
        <v>7.0089284223361797E-4</v>
      </c>
      <c r="T1805">
        <v>0.93448157924794994</v>
      </c>
      <c r="U1805">
        <v>0.93448157924794994</v>
      </c>
      <c r="V1805">
        <v>1.0443498431732601</v>
      </c>
      <c r="W1805">
        <v>6.65</v>
      </c>
      <c r="X1805">
        <v>0.43</v>
      </c>
      <c r="Y1805">
        <v>233006</v>
      </c>
      <c r="Z1805">
        <v>12263</v>
      </c>
      <c r="AA1805">
        <v>0.76</v>
      </c>
      <c r="AB1805">
        <v>19</v>
      </c>
      <c r="AC1805">
        <v>12</v>
      </c>
      <c r="AD1805">
        <v>7</v>
      </c>
      <c r="AE1805">
        <v>63.16</v>
      </c>
      <c r="AF1805">
        <v>12</v>
      </c>
      <c r="AG1805">
        <v>9</v>
      </c>
      <c r="AH1805">
        <v>4</v>
      </c>
      <c r="AI1805">
        <v>6</v>
      </c>
    </row>
    <row r="1806" spans="1:35" x14ac:dyDescent="0.2">
      <c r="A1806" s="102">
        <v>5276</v>
      </c>
      <c r="B1806">
        <v>1414</v>
      </c>
      <c r="C1806" t="s">
        <v>1170</v>
      </c>
      <c r="D1806" t="s">
        <v>1049</v>
      </c>
      <c r="E1806">
        <v>4420</v>
      </c>
      <c r="F1806">
        <v>4490</v>
      </c>
      <c r="G1806">
        <v>200</v>
      </c>
      <c r="H1806" t="s">
        <v>1039</v>
      </c>
      <c r="I1806">
        <v>9433</v>
      </c>
      <c r="J1806" t="s">
        <v>494</v>
      </c>
      <c r="K1806" t="s">
        <v>1041</v>
      </c>
      <c r="L1806">
        <v>3180</v>
      </c>
      <c r="M1806">
        <v>3158</v>
      </c>
      <c r="N1806">
        <v>300</v>
      </c>
      <c r="O1806" t="s">
        <v>1042</v>
      </c>
      <c r="P1806">
        <v>0.63997713588204896</v>
      </c>
      <c r="Q1806">
        <v>0.81491993193650603</v>
      </c>
      <c r="R1806">
        <v>0.46378377904113099</v>
      </c>
      <c r="S1806">
        <v>6.5181592971467195E-2</v>
      </c>
      <c r="T1806">
        <v>1.27274462769177</v>
      </c>
      <c r="U1806">
        <v>1.27274462769177</v>
      </c>
      <c r="V1806">
        <v>0.83327382301667396</v>
      </c>
      <c r="W1806">
        <v>7.62</v>
      </c>
      <c r="X1806">
        <v>5.5</v>
      </c>
      <c r="Y1806">
        <v>232744</v>
      </c>
      <c r="Z1806">
        <v>14546</v>
      </c>
      <c r="AA1806">
        <v>0.67</v>
      </c>
      <c r="AB1806">
        <v>16</v>
      </c>
      <c r="AC1806">
        <v>11</v>
      </c>
      <c r="AD1806">
        <v>5</v>
      </c>
      <c r="AE1806">
        <v>68.75</v>
      </c>
      <c r="AF1806">
        <v>13</v>
      </c>
      <c r="AG1806">
        <v>6</v>
      </c>
      <c r="AH1806">
        <v>2</v>
      </c>
      <c r="AI1806">
        <v>8</v>
      </c>
    </row>
    <row r="1807" spans="1:35" x14ac:dyDescent="0.2">
      <c r="A1807" s="102">
        <v>143</v>
      </c>
      <c r="B1807">
        <v>6481</v>
      </c>
      <c r="C1807" t="s">
        <v>1359</v>
      </c>
      <c r="D1807" t="s">
        <v>1051</v>
      </c>
      <c r="E1807">
        <v>2649</v>
      </c>
      <c r="F1807">
        <v>2688</v>
      </c>
      <c r="G1807">
        <v>400</v>
      </c>
      <c r="H1807" t="s">
        <v>1039</v>
      </c>
      <c r="I1807">
        <v>6506</v>
      </c>
      <c r="J1807" t="s">
        <v>1156</v>
      </c>
      <c r="K1807" t="s">
        <v>1044</v>
      </c>
      <c r="L1807">
        <v>3550</v>
      </c>
      <c r="M1807">
        <v>3520</v>
      </c>
      <c r="N1807">
        <v>300</v>
      </c>
      <c r="O1807" t="s">
        <v>1042</v>
      </c>
      <c r="P1807">
        <v>0.98090380223342999</v>
      </c>
      <c r="Q1807">
        <v>0.96549422386637895</v>
      </c>
      <c r="R1807">
        <v>3.9852543726245901E-2</v>
      </c>
      <c r="S1807">
        <v>3.2606893177229701E-2</v>
      </c>
      <c r="T1807">
        <v>1.1767303661322399</v>
      </c>
      <c r="U1807">
        <v>1.1767303661322399</v>
      </c>
      <c r="V1807">
        <v>0.14699061266385099</v>
      </c>
      <c r="W1807">
        <v>2.88</v>
      </c>
      <c r="X1807">
        <v>1.82</v>
      </c>
      <c r="Y1807">
        <v>232735</v>
      </c>
      <c r="Z1807">
        <v>23274</v>
      </c>
      <c r="AA1807">
        <v>1.1000000000000001</v>
      </c>
      <c r="AB1807">
        <v>10</v>
      </c>
      <c r="AC1807">
        <v>7</v>
      </c>
      <c r="AD1807">
        <v>3</v>
      </c>
      <c r="AE1807">
        <v>70</v>
      </c>
      <c r="AF1807">
        <v>10</v>
      </c>
      <c r="AG1807">
        <v>6</v>
      </c>
      <c r="AH1807">
        <v>1</v>
      </c>
      <c r="AI1807">
        <v>3</v>
      </c>
    </row>
    <row r="1808" spans="1:35" x14ac:dyDescent="0.2">
      <c r="A1808" s="102">
        <v>5111</v>
      </c>
      <c r="B1808">
        <v>8056</v>
      </c>
      <c r="C1808" t="s">
        <v>4150</v>
      </c>
      <c r="D1808" t="s">
        <v>1041</v>
      </c>
      <c r="E1808">
        <v>3175</v>
      </c>
      <c r="F1808">
        <v>3165</v>
      </c>
      <c r="G1808">
        <v>300</v>
      </c>
      <c r="H1808" t="s">
        <v>1039</v>
      </c>
      <c r="I1808">
        <v>8876</v>
      </c>
      <c r="J1808" t="s">
        <v>1761</v>
      </c>
      <c r="K1808" t="s">
        <v>1052</v>
      </c>
      <c r="L1808">
        <v>2269</v>
      </c>
      <c r="M1808">
        <v>2359</v>
      </c>
      <c r="N1808">
        <v>400</v>
      </c>
      <c r="O1808" t="s">
        <v>1042</v>
      </c>
      <c r="P1808">
        <v>0.94333776890626697</v>
      </c>
      <c r="Q1808">
        <v>0.82315402059460896</v>
      </c>
      <c r="R1808">
        <v>8.20661461441414E-2</v>
      </c>
      <c r="S1808">
        <v>3.4251784406833997E-2</v>
      </c>
      <c r="T1808">
        <v>0.64598391609314598</v>
      </c>
      <c r="U1808">
        <v>0.64598391609314598</v>
      </c>
      <c r="V1808">
        <v>1.0685365972401</v>
      </c>
      <c r="W1808">
        <v>4.3099999999999996</v>
      </c>
      <c r="X1808">
        <v>0.62</v>
      </c>
      <c r="Y1808">
        <v>232696</v>
      </c>
      <c r="Z1808">
        <v>14544</v>
      </c>
      <c r="AA1808">
        <v>0.81</v>
      </c>
      <c r="AB1808">
        <v>16</v>
      </c>
      <c r="AC1808">
        <v>10</v>
      </c>
      <c r="AD1808">
        <v>6</v>
      </c>
      <c r="AE1808">
        <v>62.5</v>
      </c>
      <c r="AF1808">
        <v>12</v>
      </c>
      <c r="AG1808">
        <v>8</v>
      </c>
      <c r="AH1808">
        <v>3</v>
      </c>
      <c r="AI1808">
        <v>5</v>
      </c>
    </row>
    <row r="1809" spans="1:35" x14ac:dyDescent="0.2">
      <c r="A1809" s="102">
        <v>2695</v>
      </c>
      <c r="B1809">
        <v>4045</v>
      </c>
      <c r="C1809" t="s">
        <v>1294</v>
      </c>
      <c r="D1809" t="s">
        <v>1062</v>
      </c>
      <c r="E1809">
        <v>997</v>
      </c>
      <c r="F1809">
        <v>1003</v>
      </c>
      <c r="G1809">
        <v>1000</v>
      </c>
      <c r="H1809" t="s">
        <v>1039</v>
      </c>
      <c r="I1809">
        <v>9513</v>
      </c>
      <c r="J1809" t="s">
        <v>1201</v>
      </c>
      <c r="K1809" t="s">
        <v>1085</v>
      </c>
      <c r="L1809">
        <v>1970</v>
      </c>
      <c r="M1809">
        <v>2002</v>
      </c>
      <c r="N1809">
        <v>500</v>
      </c>
      <c r="O1809" t="s">
        <v>1042</v>
      </c>
      <c r="P1809">
        <v>0.91402007311752098</v>
      </c>
      <c r="Q1809">
        <v>0.90135544963645997</v>
      </c>
      <c r="R1809">
        <v>0.143088855215142</v>
      </c>
      <c r="S1809">
        <v>5.7700013550851498E-2</v>
      </c>
      <c r="T1809">
        <v>1.1904758138365601</v>
      </c>
      <c r="U1809">
        <v>1.1904758138365601</v>
      </c>
      <c r="V1809">
        <v>1.24840998206146</v>
      </c>
      <c r="W1809">
        <v>7.6</v>
      </c>
      <c r="X1809">
        <v>0.2</v>
      </c>
      <c r="Y1809">
        <v>232513</v>
      </c>
      <c r="Z1809">
        <v>14532</v>
      </c>
      <c r="AA1809">
        <v>0.76</v>
      </c>
      <c r="AB1809">
        <v>16</v>
      </c>
      <c r="AC1809">
        <v>9</v>
      </c>
      <c r="AD1809">
        <v>7</v>
      </c>
      <c r="AE1809">
        <v>56.25</v>
      </c>
      <c r="AF1809">
        <v>13</v>
      </c>
      <c r="AG1809">
        <v>7</v>
      </c>
      <c r="AH1809">
        <v>4</v>
      </c>
      <c r="AI1809">
        <v>5</v>
      </c>
    </row>
    <row r="1810" spans="1:35" x14ac:dyDescent="0.2">
      <c r="A1810" s="102">
        <v>634</v>
      </c>
      <c r="B1810">
        <v>4917</v>
      </c>
      <c r="C1810" t="s">
        <v>1307</v>
      </c>
      <c r="D1810" t="s">
        <v>1062</v>
      </c>
      <c r="E1810">
        <v>2068</v>
      </c>
      <c r="F1810">
        <v>2129</v>
      </c>
      <c r="G1810">
        <v>500</v>
      </c>
      <c r="H1810" t="s">
        <v>1039</v>
      </c>
      <c r="I1810">
        <v>7278</v>
      </c>
      <c r="J1810" t="s">
        <v>42</v>
      </c>
      <c r="K1810" t="s">
        <v>1055</v>
      </c>
      <c r="L1810">
        <v>1680</v>
      </c>
      <c r="M1810">
        <v>1693</v>
      </c>
      <c r="N1810">
        <v>600</v>
      </c>
      <c r="O1810" t="s">
        <v>1042</v>
      </c>
      <c r="P1810">
        <v>0.94042038311334297</v>
      </c>
      <c r="Q1810">
        <v>0.94764229912311304</v>
      </c>
      <c r="R1810">
        <v>6.4247210176328895E-2</v>
      </c>
      <c r="S1810">
        <v>4.0045307007702198E-4</v>
      </c>
      <c r="T1810">
        <v>0.12675918983593401</v>
      </c>
      <c r="U1810">
        <v>0.12675918983593401</v>
      </c>
      <c r="V1810">
        <v>0.315677331071474</v>
      </c>
      <c r="W1810">
        <v>0.92</v>
      </c>
      <c r="X1810">
        <v>4.57</v>
      </c>
      <c r="Y1810">
        <v>232374</v>
      </c>
      <c r="Z1810">
        <v>17875</v>
      </c>
      <c r="AA1810">
        <v>0.92</v>
      </c>
      <c r="AB1810">
        <v>13</v>
      </c>
      <c r="AC1810">
        <v>7</v>
      </c>
      <c r="AD1810">
        <v>6</v>
      </c>
      <c r="AE1810">
        <v>53.85</v>
      </c>
      <c r="AF1810">
        <v>11</v>
      </c>
      <c r="AG1810">
        <v>7</v>
      </c>
      <c r="AH1810">
        <v>3</v>
      </c>
      <c r="AI1810">
        <v>3</v>
      </c>
    </row>
    <row r="1811" spans="1:35" x14ac:dyDescent="0.2">
      <c r="A1811" s="102">
        <v>5503</v>
      </c>
      <c r="B1811">
        <v>3563</v>
      </c>
      <c r="C1811" t="s">
        <v>1192</v>
      </c>
      <c r="D1811" t="s">
        <v>1063</v>
      </c>
      <c r="E1811">
        <v>1978</v>
      </c>
      <c r="F1811">
        <v>2030</v>
      </c>
      <c r="G1811">
        <v>500</v>
      </c>
      <c r="H1811" t="s">
        <v>1039</v>
      </c>
      <c r="I1811">
        <v>7105</v>
      </c>
      <c r="J1811" t="s">
        <v>671</v>
      </c>
      <c r="K1811" t="s">
        <v>1055</v>
      </c>
      <c r="L1811">
        <v>1036</v>
      </c>
      <c r="M1811">
        <v>1072</v>
      </c>
      <c r="N1811">
        <v>900</v>
      </c>
      <c r="O1811" t="s">
        <v>1042</v>
      </c>
      <c r="P1811">
        <v>0.92396099218025396</v>
      </c>
      <c r="Q1811">
        <v>0.80382425139739699</v>
      </c>
      <c r="R1811" s="15">
        <v>5.0444593693811201E-5</v>
      </c>
      <c r="S1811" s="15">
        <v>7.60166705936349E-2</v>
      </c>
      <c r="T1811">
        <v>1.11798799765639</v>
      </c>
      <c r="U1811">
        <v>1.11798799765639</v>
      </c>
      <c r="V1811">
        <v>1.2186764162314301</v>
      </c>
      <c r="W1811">
        <v>13.29</v>
      </c>
      <c r="X1811">
        <v>4.95</v>
      </c>
      <c r="Y1811">
        <v>232374</v>
      </c>
      <c r="Z1811">
        <v>9682</v>
      </c>
      <c r="AA1811">
        <v>0.55000000000000004</v>
      </c>
      <c r="AB1811">
        <v>24</v>
      </c>
      <c r="AC1811">
        <v>13</v>
      </c>
      <c r="AD1811">
        <v>11</v>
      </c>
      <c r="AE1811">
        <v>54.17</v>
      </c>
      <c r="AF1811">
        <v>7</v>
      </c>
      <c r="AG1811">
        <v>13</v>
      </c>
      <c r="AH1811">
        <v>10</v>
      </c>
      <c r="AI1811">
        <v>1</v>
      </c>
    </row>
    <row r="1812" spans="1:35" x14ac:dyDescent="0.2">
      <c r="A1812" s="102">
        <v>680</v>
      </c>
      <c r="B1812">
        <v>4917</v>
      </c>
      <c r="C1812" t="s">
        <v>1307</v>
      </c>
      <c r="D1812" t="s">
        <v>1062</v>
      </c>
      <c r="E1812">
        <v>2068</v>
      </c>
      <c r="F1812">
        <v>2129</v>
      </c>
      <c r="G1812">
        <v>400</v>
      </c>
      <c r="H1812" t="s">
        <v>1042</v>
      </c>
      <c r="I1812">
        <v>6287</v>
      </c>
      <c r="J1812" t="s">
        <v>1109</v>
      </c>
      <c r="K1812" t="s">
        <v>1051</v>
      </c>
      <c r="L1812">
        <v>2298</v>
      </c>
      <c r="M1812">
        <v>2300</v>
      </c>
      <c r="N1812">
        <v>400</v>
      </c>
      <c r="O1812" t="s">
        <v>1039</v>
      </c>
      <c r="P1812">
        <v>0.96227486482303604</v>
      </c>
      <c r="Q1812">
        <v>0.94611485456964095</v>
      </c>
      <c r="R1812">
        <v>5.86658150282778E-2</v>
      </c>
      <c r="S1812">
        <v>3.45726057379434E-2</v>
      </c>
      <c r="T1812">
        <v>-0.46495643269722198</v>
      </c>
      <c r="U1812">
        <v>0.46495643269722198</v>
      </c>
      <c r="V1812">
        <v>1.05361179437649</v>
      </c>
      <c r="W1812">
        <v>-3.08</v>
      </c>
      <c r="X1812">
        <v>7.43</v>
      </c>
      <c r="Y1812">
        <v>231924</v>
      </c>
      <c r="Z1812">
        <v>15462</v>
      </c>
      <c r="AA1812">
        <v>0.88</v>
      </c>
      <c r="AB1812">
        <v>15</v>
      </c>
      <c r="AC1812">
        <v>10</v>
      </c>
      <c r="AD1812">
        <v>5</v>
      </c>
      <c r="AE1812">
        <v>66.67</v>
      </c>
      <c r="AF1812">
        <v>11</v>
      </c>
      <c r="AG1812">
        <v>7</v>
      </c>
      <c r="AH1812">
        <v>4</v>
      </c>
      <c r="AI1812">
        <v>4</v>
      </c>
    </row>
    <row r="1813" spans="1:35" x14ac:dyDescent="0.2">
      <c r="A1813" s="102">
        <v>774</v>
      </c>
      <c r="B1813">
        <v>8795</v>
      </c>
      <c r="C1813" t="s">
        <v>1241</v>
      </c>
      <c r="D1813" t="s">
        <v>1171</v>
      </c>
      <c r="E1813">
        <v>885</v>
      </c>
      <c r="F1813">
        <v>909</v>
      </c>
      <c r="G1813">
        <v>1200</v>
      </c>
      <c r="H1813" t="s">
        <v>1042</v>
      </c>
      <c r="I1813">
        <v>9072</v>
      </c>
      <c r="J1813" t="s">
        <v>1124</v>
      </c>
      <c r="K1813" t="s">
        <v>1125</v>
      </c>
      <c r="L1813">
        <v>2071</v>
      </c>
      <c r="M1813">
        <v>2126</v>
      </c>
      <c r="N1813">
        <v>500</v>
      </c>
      <c r="O1813" t="s">
        <v>1039</v>
      </c>
      <c r="P1813">
        <v>0.91610698137987101</v>
      </c>
      <c r="Q1813">
        <v>0.94393846043510099</v>
      </c>
      <c r="R1813">
        <v>0.137539750452771</v>
      </c>
      <c r="S1813">
        <v>3.0217464392103901E-2</v>
      </c>
      <c r="T1813">
        <v>-0.80453113019158495</v>
      </c>
      <c r="U1813">
        <v>0.80453113019158495</v>
      </c>
      <c r="V1813">
        <v>0.82787539701525503</v>
      </c>
      <c r="W1813">
        <v>-6.51</v>
      </c>
      <c r="X1813">
        <v>2.62</v>
      </c>
      <c r="Y1813">
        <v>231780</v>
      </c>
      <c r="Z1813">
        <v>15452</v>
      </c>
      <c r="AA1813">
        <v>0.83</v>
      </c>
      <c r="AB1813">
        <v>15</v>
      </c>
      <c r="AC1813">
        <v>10</v>
      </c>
      <c r="AD1813">
        <v>5</v>
      </c>
      <c r="AE1813">
        <v>66.67</v>
      </c>
      <c r="AF1813">
        <v>15</v>
      </c>
      <c r="AG1813">
        <v>3</v>
      </c>
      <c r="AH1813">
        <v>2</v>
      </c>
      <c r="AI1813">
        <v>10</v>
      </c>
    </row>
    <row r="1814" spans="1:35" x14ac:dyDescent="0.2">
      <c r="A1814" s="102">
        <v>3450</v>
      </c>
      <c r="B1814">
        <v>4543</v>
      </c>
      <c r="C1814" t="s">
        <v>603</v>
      </c>
      <c r="D1814" t="s">
        <v>1048</v>
      </c>
      <c r="E1814">
        <v>3565</v>
      </c>
      <c r="F1814">
        <v>3511</v>
      </c>
      <c r="G1814">
        <v>300</v>
      </c>
      <c r="H1814" t="s">
        <v>1042</v>
      </c>
      <c r="I1814">
        <v>8267</v>
      </c>
      <c r="J1814" t="s">
        <v>217</v>
      </c>
      <c r="K1814" t="s">
        <v>1063</v>
      </c>
      <c r="L1814">
        <v>2176</v>
      </c>
      <c r="M1814">
        <v>2213</v>
      </c>
      <c r="N1814">
        <v>500</v>
      </c>
      <c r="O1814" t="s">
        <v>1039</v>
      </c>
      <c r="P1814">
        <v>0.59858727879201701</v>
      </c>
      <c r="Q1814">
        <v>0.88098481739649104</v>
      </c>
      <c r="R1814">
        <v>0.454961598042191</v>
      </c>
      <c r="S1814">
        <v>5.4549014223555297E-3</v>
      </c>
      <c r="T1814">
        <v>-0.86432625614571901</v>
      </c>
      <c r="U1814">
        <v>0.86432625614571901</v>
      </c>
      <c r="V1814">
        <v>0.28013399556838298</v>
      </c>
      <c r="W1814">
        <v>-4.71</v>
      </c>
      <c r="X1814">
        <v>5.05</v>
      </c>
      <c r="Y1814">
        <v>231564</v>
      </c>
      <c r="Z1814">
        <v>11027</v>
      </c>
      <c r="AA1814">
        <v>0.54</v>
      </c>
      <c r="AB1814">
        <v>21</v>
      </c>
      <c r="AC1814">
        <v>13</v>
      </c>
      <c r="AD1814">
        <v>8</v>
      </c>
      <c r="AE1814">
        <v>61.9</v>
      </c>
      <c r="AF1814">
        <v>11</v>
      </c>
      <c r="AG1814">
        <v>10</v>
      </c>
      <c r="AH1814">
        <v>5</v>
      </c>
      <c r="AI1814">
        <v>6</v>
      </c>
    </row>
    <row r="1815" spans="1:35" x14ac:dyDescent="0.2">
      <c r="A1815" s="102">
        <v>5390</v>
      </c>
      <c r="B1815">
        <v>9513</v>
      </c>
      <c r="C1815" t="s">
        <v>1201</v>
      </c>
      <c r="D1815" t="s">
        <v>1085</v>
      </c>
      <c r="E1815">
        <v>1970</v>
      </c>
      <c r="F1815">
        <v>2002</v>
      </c>
      <c r="G1815">
        <v>500</v>
      </c>
      <c r="H1815" t="s">
        <v>1042</v>
      </c>
      <c r="I1815">
        <v>9787</v>
      </c>
      <c r="J1815" t="s">
        <v>1366</v>
      </c>
      <c r="K1815" t="s">
        <v>1052</v>
      </c>
      <c r="L1815">
        <v>3160</v>
      </c>
      <c r="M1815">
        <v>3190</v>
      </c>
      <c r="N1815">
        <v>300</v>
      </c>
      <c r="O1815" t="s">
        <v>1039</v>
      </c>
      <c r="P1815">
        <v>0.91699698515852301</v>
      </c>
      <c r="Q1815">
        <v>0.80945020610972995</v>
      </c>
      <c r="R1815">
        <v>1.26235717836725E-2</v>
      </c>
      <c r="S1815">
        <v>7.5216194779023901E-2</v>
      </c>
      <c r="T1815">
        <v>-2.1371700489744199</v>
      </c>
      <c r="U1815">
        <v>2.1371700489744199</v>
      </c>
      <c r="V1815">
        <v>2.0315218000843598</v>
      </c>
      <c r="W1815">
        <v>-8.76</v>
      </c>
      <c r="X1815">
        <v>4.5999999999999996</v>
      </c>
      <c r="Y1815">
        <v>231461</v>
      </c>
      <c r="Z1815">
        <v>21042</v>
      </c>
      <c r="AA1815">
        <v>1.29</v>
      </c>
      <c r="AB1815">
        <v>11</v>
      </c>
      <c r="AC1815">
        <v>9</v>
      </c>
      <c r="AD1815">
        <v>2</v>
      </c>
      <c r="AE1815">
        <v>81.819999999999993</v>
      </c>
      <c r="AF1815">
        <v>11</v>
      </c>
      <c r="AG1815">
        <v>6</v>
      </c>
      <c r="AH1815">
        <v>2</v>
      </c>
      <c r="AI1815">
        <v>3</v>
      </c>
    </row>
    <row r="1816" spans="1:35" x14ac:dyDescent="0.2">
      <c r="A1816" s="102">
        <v>4254</v>
      </c>
      <c r="B1816">
        <v>4212</v>
      </c>
      <c r="C1816" t="s">
        <v>597</v>
      </c>
      <c r="D1816" t="s">
        <v>1062</v>
      </c>
      <c r="E1816">
        <v>2306</v>
      </c>
      <c r="F1816">
        <v>2273</v>
      </c>
      <c r="G1816">
        <v>400</v>
      </c>
      <c r="H1816" t="s">
        <v>1039</v>
      </c>
      <c r="I1816">
        <v>6448</v>
      </c>
      <c r="J1816" t="s">
        <v>397</v>
      </c>
      <c r="K1816" t="s">
        <v>1044</v>
      </c>
      <c r="L1816">
        <v>1859</v>
      </c>
      <c r="M1816">
        <v>1924</v>
      </c>
      <c r="N1816">
        <v>500</v>
      </c>
      <c r="O1816" t="s">
        <v>1042</v>
      </c>
      <c r="P1816">
        <v>0.92278934481695796</v>
      </c>
      <c r="Q1816">
        <v>0.85621094911884599</v>
      </c>
      <c r="R1816">
        <v>2.9531775202010301E-2</v>
      </c>
      <c r="S1816">
        <v>9.9533581395651605E-2</v>
      </c>
      <c r="T1816">
        <v>0.58638202860217703</v>
      </c>
      <c r="U1816">
        <v>0.58638202860217703</v>
      </c>
      <c r="V1816">
        <v>2.0399368992970199</v>
      </c>
      <c r="W1816">
        <v>3.39</v>
      </c>
      <c r="X1816">
        <v>5.81</v>
      </c>
      <c r="Y1816">
        <v>231460</v>
      </c>
      <c r="Z1816">
        <v>12859</v>
      </c>
      <c r="AA1816">
        <v>0.62</v>
      </c>
      <c r="AB1816">
        <v>18</v>
      </c>
      <c r="AC1816">
        <v>12</v>
      </c>
      <c r="AD1816">
        <v>6</v>
      </c>
      <c r="AE1816">
        <v>66.67</v>
      </c>
      <c r="AF1816">
        <v>10</v>
      </c>
      <c r="AG1816">
        <v>8</v>
      </c>
      <c r="AH1816">
        <v>5</v>
      </c>
      <c r="AI1816">
        <v>5</v>
      </c>
    </row>
    <row r="1817" spans="1:35" x14ac:dyDescent="0.2">
      <c r="A1817" s="102">
        <v>1134</v>
      </c>
      <c r="B1817">
        <v>5101</v>
      </c>
      <c r="C1817" t="s">
        <v>1473</v>
      </c>
      <c r="D1817" t="s">
        <v>1133</v>
      </c>
      <c r="E1817">
        <v>1377</v>
      </c>
      <c r="F1817">
        <v>1405</v>
      </c>
      <c r="G1817">
        <v>700</v>
      </c>
      <c r="H1817" t="s">
        <v>1042</v>
      </c>
      <c r="I1817">
        <v>7453</v>
      </c>
      <c r="J1817" t="s">
        <v>50</v>
      </c>
      <c r="K1817" t="s">
        <v>1063</v>
      </c>
      <c r="L1817">
        <v>1396</v>
      </c>
      <c r="M1817">
        <v>1429</v>
      </c>
      <c r="N1817">
        <v>700</v>
      </c>
      <c r="O1817" t="s">
        <v>1039</v>
      </c>
      <c r="P1817">
        <v>0.93678602672150602</v>
      </c>
      <c r="Q1817">
        <v>0.93602372476284801</v>
      </c>
      <c r="R1817">
        <v>9.9762322700826703E-2</v>
      </c>
      <c r="S1817">
        <v>9.2108115712136202E-2</v>
      </c>
      <c r="T1817">
        <v>-1.5728340213929</v>
      </c>
      <c r="U1817">
        <v>1.5728340213929</v>
      </c>
      <c r="V1817">
        <v>1.62567452218436</v>
      </c>
      <c r="W1817">
        <v>-13.8</v>
      </c>
      <c r="X1817">
        <v>1.68</v>
      </c>
      <c r="Y1817">
        <v>231338</v>
      </c>
      <c r="Z1817">
        <v>12176</v>
      </c>
      <c r="AA1817">
        <v>0.5</v>
      </c>
      <c r="AB1817">
        <v>19</v>
      </c>
      <c r="AC1817">
        <v>11</v>
      </c>
      <c r="AD1817">
        <v>8</v>
      </c>
      <c r="AE1817">
        <v>57.89</v>
      </c>
      <c r="AF1817">
        <v>12</v>
      </c>
      <c r="AG1817">
        <v>6</v>
      </c>
      <c r="AH1817">
        <v>5</v>
      </c>
      <c r="AI1817">
        <v>8</v>
      </c>
    </row>
    <row r="1818" spans="1:35" x14ac:dyDescent="0.2">
      <c r="A1818" s="102">
        <v>2407</v>
      </c>
      <c r="B1818">
        <v>1417</v>
      </c>
      <c r="C1818" t="s">
        <v>1777</v>
      </c>
      <c r="D1818" t="s">
        <v>1049</v>
      </c>
      <c r="E1818">
        <v>1422</v>
      </c>
      <c r="F1818">
        <v>1449</v>
      </c>
      <c r="G1818">
        <v>600</v>
      </c>
      <c r="H1818" t="s">
        <v>1039</v>
      </c>
      <c r="I1818">
        <v>7751</v>
      </c>
      <c r="J1818" t="s">
        <v>1376</v>
      </c>
      <c r="K1818" t="s">
        <v>1044</v>
      </c>
      <c r="L1818">
        <v>2223</v>
      </c>
      <c r="M1818">
        <v>2253</v>
      </c>
      <c r="N1818">
        <v>400</v>
      </c>
      <c r="O1818" t="s">
        <v>1042</v>
      </c>
      <c r="P1818">
        <v>0.77735534240988002</v>
      </c>
      <c r="Q1818">
        <v>0.90800639173690201</v>
      </c>
      <c r="R1818">
        <v>0.48289801439579599</v>
      </c>
      <c r="S1818">
        <v>4.0659238275314799E-2</v>
      </c>
      <c r="T1818">
        <v>2.2718729110232898</v>
      </c>
      <c r="U1818">
        <v>2.2718729110232898</v>
      </c>
      <c r="V1818">
        <v>2.7847168280922099</v>
      </c>
      <c r="W1818">
        <v>11.89</v>
      </c>
      <c r="X1818">
        <v>3.53</v>
      </c>
      <c r="Y1818">
        <v>231193</v>
      </c>
      <c r="Z1818">
        <v>12844</v>
      </c>
      <c r="AA1818">
        <v>0.62</v>
      </c>
      <c r="AB1818">
        <v>18</v>
      </c>
      <c r="AC1818">
        <v>12</v>
      </c>
      <c r="AD1818">
        <v>6</v>
      </c>
      <c r="AE1818">
        <v>66.67</v>
      </c>
      <c r="AF1818">
        <v>13</v>
      </c>
      <c r="AG1818">
        <v>6</v>
      </c>
      <c r="AH1818">
        <v>3</v>
      </c>
      <c r="AI1818">
        <v>9</v>
      </c>
    </row>
    <row r="1819" spans="1:35" x14ac:dyDescent="0.2">
      <c r="A1819" s="102">
        <v>2334</v>
      </c>
      <c r="B1819">
        <v>4005</v>
      </c>
      <c r="C1819" t="s">
        <v>1229</v>
      </c>
      <c r="D1819" t="s">
        <v>1062</v>
      </c>
      <c r="E1819">
        <v>334</v>
      </c>
      <c r="F1819">
        <v>340</v>
      </c>
      <c r="G1819">
        <v>3100</v>
      </c>
      <c r="H1819" t="s">
        <v>1042</v>
      </c>
      <c r="I1819">
        <v>5301</v>
      </c>
      <c r="J1819" t="s">
        <v>622</v>
      </c>
      <c r="K1819" t="s">
        <v>1038</v>
      </c>
      <c r="L1819">
        <v>846</v>
      </c>
      <c r="M1819">
        <v>867</v>
      </c>
      <c r="N1819">
        <v>1200</v>
      </c>
      <c r="O1819" t="s">
        <v>1039</v>
      </c>
      <c r="P1819">
        <v>0.83812892547658502</v>
      </c>
      <c r="Q1819">
        <v>0.90958213003062605</v>
      </c>
      <c r="R1819">
        <v>0.43266001600666198</v>
      </c>
      <c r="S1819">
        <v>8.11126411630529E-3</v>
      </c>
      <c r="T1819">
        <v>-0.121719513868411</v>
      </c>
      <c r="U1819">
        <v>0.121719513868411</v>
      </c>
      <c r="V1819">
        <v>6.3753607177221699E-2</v>
      </c>
      <c r="W1819">
        <v>-1.51</v>
      </c>
      <c r="X1819">
        <v>1.31</v>
      </c>
      <c r="Y1819">
        <v>230971</v>
      </c>
      <c r="Z1819">
        <v>8884</v>
      </c>
      <c r="AA1819">
        <v>0.45</v>
      </c>
      <c r="AB1819">
        <v>26</v>
      </c>
      <c r="AC1819">
        <v>16</v>
      </c>
      <c r="AD1819">
        <v>10</v>
      </c>
      <c r="AE1819">
        <v>61.54</v>
      </c>
      <c r="AF1819">
        <v>7</v>
      </c>
      <c r="AG1819">
        <v>16</v>
      </c>
      <c r="AH1819">
        <v>9</v>
      </c>
      <c r="AI1819">
        <v>1</v>
      </c>
    </row>
    <row r="1820" spans="1:35" x14ac:dyDescent="0.2">
      <c r="A1820" s="102">
        <v>199</v>
      </c>
      <c r="B1820">
        <v>4324</v>
      </c>
      <c r="C1820" t="s">
        <v>1222</v>
      </c>
      <c r="D1820" t="s">
        <v>1052</v>
      </c>
      <c r="E1820">
        <v>2300</v>
      </c>
      <c r="F1820">
        <v>2358</v>
      </c>
      <c r="G1820">
        <v>400</v>
      </c>
      <c r="H1820" t="s">
        <v>1042</v>
      </c>
      <c r="I1820">
        <v>9716</v>
      </c>
      <c r="J1820" t="s">
        <v>1191</v>
      </c>
      <c r="K1820" t="s">
        <v>1052</v>
      </c>
      <c r="L1820">
        <v>846</v>
      </c>
      <c r="M1820">
        <v>861</v>
      </c>
      <c r="N1820">
        <v>1100</v>
      </c>
      <c r="O1820" t="s">
        <v>1039</v>
      </c>
      <c r="P1820">
        <v>0.97169975586499902</v>
      </c>
      <c r="Q1820">
        <v>0.96229990816709199</v>
      </c>
      <c r="R1820">
        <v>0.45215512391762103</v>
      </c>
      <c r="S1820">
        <v>4.66769293997975E-2</v>
      </c>
      <c r="T1820">
        <v>-2.8190184867897899E-2</v>
      </c>
      <c r="U1820">
        <v>2.8190184867897899E-2</v>
      </c>
      <c r="V1820">
        <v>0.38817090697888001</v>
      </c>
      <c r="W1820">
        <v>-0.16</v>
      </c>
      <c r="X1820">
        <v>0.41</v>
      </c>
      <c r="Y1820">
        <v>230809</v>
      </c>
      <c r="Z1820">
        <v>17755</v>
      </c>
      <c r="AA1820">
        <v>0.88</v>
      </c>
      <c r="AB1820">
        <v>13</v>
      </c>
      <c r="AC1820">
        <v>8</v>
      </c>
      <c r="AD1820">
        <v>5</v>
      </c>
      <c r="AE1820">
        <v>61.54</v>
      </c>
      <c r="AF1820">
        <v>11</v>
      </c>
      <c r="AG1820">
        <v>6</v>
      </c>
      <c r="AH1820">
        <v>4</v>
      </c>
      <c r="AI1820">
        <v>3</v>
      </c>
    </row>
    <row r="1821" spans="1:35" x14ac:dyDescent="0.2">
      <c r="A1821" s="102">
        <v>4747</v>
      </c>
      <c r="B1821">
        <v>6503</v>
      </c>
      <c r="C1821" t="s">
        <v>992</v>
      </c>
      <c r="D1821" t="s">
        <v>1044</v>
      </c>
      <c r="E1821">
        <v>1352</v>
      </c>
      <c r="F1821">
        <v>1362</v>
      </c>
      <c r="G1821">
        <v>700</v>
      </c>
      <c r="H1821" t="s">
        <v>1039</v>
      </c>
      <c r="I1821">
        <v>9142</v>
      </c>
      <c r="J1821" t="s">
        <v>784</v>
      </c>
      <c r="K1821" t="s">
        <v>1125</v>
      </c>
      <c r="L1821">
        <v>2898</v>
      </c>
      <c r="M1821">
        <v>2985</v>
      </c>
      <c r="N1821">
        <v>300</v>
      </c>
      <c r="O1821" t="s">
        <v>1042</v>
      </c>
      <c r="P1821">
        <v>0.86444512777872895</v>
      </c>
      <c r="Q1821">
        <v>0.83836386554504305</v>
      </c>
      <c r="R1821">
        <v>0.18603544620535301</v>
      </c>
      <c r="S1821">
        <v>1.8914937069156802E-2</v>
      </c>
      <c r="T1821">
        <v>1.48240997224849</v>
      </c>
      <c r="U1821">
        <v>1.48240997224849</v>
      </c>
      <c r="V1821">
        <v>2.0130196835767502</v>
      </c>
      <c r="W1821">
        <v>5.71</v>
      </c>
      <c r="X1821">
        <v>6.47</v>
      </c>
      <c r="Y1821">
        <v>230721</v>
      </c>
      <c r="Z1821">
        <v>12143</v>
      </c>
      <c r="AA1821">
        <v>0.65</v>
      </c>
      <c r="AB1821">
        <v>19</v>
      </c>
      <c r="AC1821">
        <v>12</v>
      </c>
      <c r="AD1821">
        <v>7</v>
      </c>
      <c r="AE1821">
        <v>63.16</v>
      </c>
      <c r="AF1821">
        <v>12</v>
      </c>
      <c r="AG1821">
        <v>8</v>
      </c>
      <c r="AH1821">
        <v>5</v>
      </c>
      <c r="AI1821">
        <v>6</v>
      </c>
    </row>
    <row r="1822" spans="1:35" x14ac:dyDescent="0.2">
      <c r="A1822" s="102">
        <v>2072</v>
      </c>
      <c r="B1822">
        <v>3591</v>
      </c>
      <c r="C1822" t="s">
        <v>575</v>
      </c>
      <c r="D1822" t="s">
        <v>1262</v>
      </c>
      <c r="E1822">
        <v>2174</v>
      </c>
      <c r="F1822">
        <v>2205</v>
      </c>
      <c r="G1822">
        <v>400</v>
      </c>
      <c r="H1822" t="s">
        <v>1042</v>
      </c>
      <c r="I1822">
        <v>7224</v>
      </c>
      <c r="J1822" t="s">
        <v>676</v>
      </c>
      <c r="K1822" t="s">
        <v>1055</v>
      </c>
      <c r="L1822">
        <v>1092</v>
      </c>
      <c r="M1822">
        <v>1114</v>
      </c>
      <c r="N1822">
        <v>800</v>
      </c>
      <c r="O1822" t="s">
        <v>1039</v>
      </c>
      <c r="P1822">
        <v>0.93189270028351401</v>
      </c>
      <c r="Q1822">
        <v>0.91596366945040797</v>
      </c>
      <c r="R1822">
        <v>8.6172576346465898E-2</v>
      </c>
      <c r="S1822">
        <v>1.8735181667915799E-2</v>
      </c>
      <c r="T1822">
        <v>-1.0519352891762299</v>
      </c>
      <c r="U1822">
        <v>1.0519352891762299</v>
      </c>
      <c r="V1822">
        <v>1.04357638956205</v>
      </c>
      <c r="W1822">
        <v>-4.4800000000000004</v>
      </c>
      <c r="X1822">
        <v>1.04</v>
      </c>
      <c r="Y1822">
        <v>230678</v>
      </c>
      <c r="Z1822">
        <v>16477</v>
      </c>
      <c r="AA1822">
        <v>0.78</v>
      </c>
      <c r="AB1822">
        <v>14</v>
      </c>
      <c r="AC1822">
        <v>8</v>
      </c>
      <c r="AD1822">
        <v>6</v>
      </c>
      <c r="AE1822">
        <v>57.14</v>
      </c>
      <c r="AF1822">
        <v>16</v>
      </c>
      <c r="AG1822">
        <v>5</v>
      </c>
      <c r="AH1822">
        <v>3</v>
      </c>
      <c r="AI1822">
        <v>6</v>
      </c>
    </row>
    <row r="1823" spans="1:35" x14ac:dyDescent="0.2">
      <c r="A1823" s="102">
        <v>4670</v>
      </c>
      <c r="B1823">
        <v>5105</v>
      </c>
      <c r="C1823" t="s">
        <v>1225</v>
      </c>
      <c r="D1823" t="s">
        <v>1133</v>
      </c>
      <c r="E1823">
        <v>1295</v>
      </c>
      <c r="F1823">
        <v>1299</v>
      </c>
      <c r="G1823">
        <v>800</v>
      </c>
      <c r="H1823" t="s">
        <v>1039</v>
      </c>
      <c r="I1823">
        <v>6501</v>
      </c>
      <c r="J1823" t="s">
        <v>1178</v>
      </c>
      <c r="K1823" t="s">
        <v>1044</v>
      </c>
      <c r="L1823">
        <v>3234</v>
      </c>
      <c r="M1823">
        <v>3268</v>
      </c>
      <c r="N1823">
        <v>300</v>
      </c>
      <c r="O1823" t="s">
        <v>1042</v>
      </c>
      <c r="P1823">
        <v>0.91014127005923195</v>
      </c>
      <c r="Q1823">
        <v>0.84117160482090902</v>
      </c>
      <c r="R1823">
        <v>0.303633516129727</v>
      </c>
      <c r="S1823">
        <v>1.4881394828317501E-2</v>
      </c>
      <c r="T1823">
        <v>0.85035353468312502</v>
      </c>
      <c r="U1823">
        <v>0.85035353468312502</v>
      </c>
      <c r="V1823">
        <v>0.81224612532718099</v>
      </c>
      <c r="W1823">
        <v>6.65</v>
      </c>
      <c r="X1823">
        <v>6</v>
      </c>
      <c r="Y1823">
        <v>230637</v>
      </c>
      <c r="Z1823">
        <v>14415</v>
      </c>
      <c r="AA1823">
        <v>0.84</v>
      </c>
      <c r="AB1823">
        <v>16</v>
      </c>
      <c r="AC1823">
        <v>10</v>
      </c>
      <c r="AD1823">
        <v>6</v>
      </c>
      <c r="AE1823">
        <v>62.5</v>
      </c>
      <c r="AF1823">
        <v>13</v>
      </c>
      <c r="AG1823">
        <v>6</v>
      </c>
      <c r="AH1823">
        <v>4</v>
      </c>
      <c r="AI1823">
        <v>6</v>
      </c>
    </row>
    <row r="1824" spans="1:35" x14ac:dyDescent="0.2">
      <c r="A1824" s="102">
        <v>3552</v>
      </c>
      <c r="B1824">
        <v>4045</v>
      </c>
      <c r="C1824" t="s">
        <v>1294</v>
      </c>
      <c r="D1824" t="s">
        <v>1062</v>
      </c>
      <c r="E1824">
        <v>997</v>
      </c>
      <c r="F1824">
        <v>1003</v>
      </c>
      <c r="G1824">
        <v>900</v>
      </c>
      <c r="H1824" t="s">
        <v>1039</v>
      </c>
      <c r="I1824">
        <v>8766</v>
      </c>
      <c r="J1824" t="s">
        <v>1164</v>
      </c>
      <c r="K1824" t="s">
        <v>1171</v>
      </c>
      <c r="L1824">
        <v>4520</v>
      </c>
      <c r="M1824">
        <v>4507</v>
      </c>
      <c r="N1824">
        <v>200</v>
      </c>
      <c r="O1824" t="s">
        <v>1042</v>
      </c>
      <c r="P1824">
        <v>0.90969438470240105</v>
      </c>
      <c r="Q1824">
        <v>0.87802422255102097</v>
      </c>
      <c r="R1824">
        <v>0.18045132481692699</v>
      </c>
      <c r="S1824">
        <v>6.9393761847597796E-2</v>
      </c>
      <c r="T1824">
        <v>2.4582597625748899</v>
      </c>
      <c r="U1824">
        <v>2.4582597625748899</v>
      </c>
      <c r="V1824">
        <v>2.6550832376419899</v>
      </c>
      <c r="W1824">
        <v>12.15</v>
      </c>
      <c r="X1824">
        <v>0.14000000000000001</v>
      </c>
      <c r="Y1824">
        <v>230530</v>
      </c>
      <c r="Z1824">
        <v>10479</v>
      </c>
      <c r="AA1824">
        <v>0.53</v>
      </c>
      <c r="AB1824">
        <v>22</v>
      </c>
      <c r="AC1824">
        <v>14</v>
      </c>
      <c r="AD1824">
        <v>8</v>
      </c>
      <c r="AE1824">
        <v>63.64</v>
      </c>
      <c r="AF1824">
        <v>12</v>
      </c>
      <c r="AG1824">
        <v>9</v>
      </c>
      <c r="AH1824">
        <v>5</v>
      </c>
      <c r="AI1824">
        <v>8</v>
      </c>
    </row>
    <row r="1825" spans="1:35" x14ac:dyDescent="0.2">
      <c r="A1825" s="102">
        <v>4861</v>
      </c>
      <c r="B1825">
        <v>1605</v>
      </c>
      <c r="C1825" t="s">
        <v>1219</v>
      </c>
      <c r="D1825" t="s">
        <v>1202</v>
      </c>
      <c r="E1825">
        <v>709.5</v>
      </c>
      <c r="F1825">
        <v>697</v>
      </c>
      <c r="G1825">
        <v>1300</v>
      </c>
      <c r="H1825" t="s">
        <v>1042</v>
      </c>
      <c r="I1825">
        <v>8218</v>
      </c>
      <c r="J1825" t="s">
        <v>1160</v>
      </c>
      <c r="K1825" t="s">
        <v>1063</v>
      </c>
      <c r="L1825">
        <v>2336</v>
      </c>
      <c r="M1825">
        <v>2304</v>
      </c>
      <c r="N1825">
        <v>400</v>
      </c>
      <c r="O1825" t="s">
        <v>1039</v>
      </c>
      <c r="P1825">
        <v>0.68524033693336295</v>
      </c>
      <c r="Q1825">
        <v>0.83383400540496699</v>
      </c>
      <c r="R1825">
        <v>0.46943709174269599</v>
      </c>
      <c r="S1825">
        <v>4.7132621208156701E-3</v>
      </c>
      <c r="T1825">
        <v>-1.1842109262046101</v>
      </c>
      <c r="U1825">
        <v>1.1842109262046101</v>
      </c>
      <c r="V1825">
        <v>1.27971627318868</v>
      </c>
      <c r="W1825">
        <v>-28.98</v>
      </c>
      <c r="X1825">
        <v>1.68</v>
      </c>
      <c r="Y1825">
        <v>230502</v>
      </c>
      <c r="Z1825">
        <v>12132</v>
      </c>
      <c r="AA1825">
        <v>0.54</v>
      </c>
      <c r="AB1825">
        <v>19</v>
      </c>
      <c r="AC1825">
        <v>10</v>
      </c>
      <c r="AD1825">
        <v>9</v>
      </c>
      <c r="AE1825">
        <v>52.63</v>
      </c>
      <c r="AF1825">
        <v>12</v>
      </c>
      <c r="AG1825">
        <v>7</v>
      </c>
      <c r="AH1825">
        <v>7</v>
      </c>
      <c r="AI1825">
        <v>5</v>
      </c>
    </row>
    <row r="1826" spans="1:35" x14ac:dyDescent="0.2">
      <c r="A1826" s="102">
        <v>210</v>
      </c>
      <c r="B1826">
        <v>8078</v>
      </c>
      <c r="C1826" t="s">
        <v>1378</v>
      </c>
      <c r="D1826" t="s">
        <v>1046</v>
      </c>
      <c r="E1826">
        <v>1740</v>
      </c>
      <c r="F1826">
        <v>1793</v>
      </c>
      <c r="G1826">
        <v>600</v>
      </c>
      <c r="H1826" t="s">
        <v>1042</v>
      </c>
      <c r="I1826">
        <v>9024</v>
      </c>
      <c r="J1826" t="s">
        <v>1778</v>
      </c>
      <c r="K1826" t="s">
        <v>1125</v>
      </c>
      <c r="L1826">
        <v>1268</v>
      </c>
      <c r="M1826">
        <v>1321</v>
      </c>
      <c r="N1826">
        <v>800</v>
      </c>
      <c r="O1826" t="s">
        <v>1039</v>
      </c>
      <c r="P1826">
        <v>0.98203757816325399</v>
      </c>
      <c r="Q1826">
        <v>0.96189631655688601</v>
      </c>
      <c r="R1826" s="15">
        <v>6.5884386313771304E-2</v>
      </c>
      <c r="S1826" s="15">
        <v>3.1626896600981898E-2</v>
      </c>
      <c r="T1826">
        <v>-0.47824963783621999</v>
      </c>
      <c r="U1826">
        <v>0.47824963783621999</v>
      </c>
      <c r="V1826">
        <v>0.342603368084614</v>
      </c>
      <c r="W1826">
        <v>-3.89</v>
      </c>
      <c r="X1826">
        <v>1.77</v>
      </c>
      <c r="Y1826">
        <v>230441</v>
      </c>
      <c r="Z1826">
        <v>14403</v>
      </c>
      <c r="AA1826">
        <v>0.7</v>
      </c>
      <c r="AB1826">
        <v>16</v>
      </c>
      <c r="AC1826">
        <v>10</v>
      </c>
      <c r="AD1826">
        <v>6</v>
      </c>
      <c r="AE1826">
        <v>62.5</v>
      </c>
      <c r="AF1826">
        <v>11</v>
      </c>
      <c r="AG1826">
        <v>8</v>
      </c>
      <c r="AH1826">
        <v>3</v>
      </c>
      <c r="AI1826">
        <v>5</v>
      </c>
    </row>
    <row r="1827" spans="1:35" x14ac:dyDescent="0.2">
      <c r="A1827" s="102">
        <v>1187</v>
      </c>
      <c r="B1827">
        <v>3076</v>
      </c>
      <c r="C1827" t="s">
        <v>1293</v>
      </c>
      <c r="D1827" t="s">
        <v>1046</v>
      </c>
      <c r="E1827">
        <v>1388</v>
      </c>
      <c r="F1827">
        <v>1418</v>
      </c>
      <c r="G1827">
        <v>700</v>
      </c>
      <c r="H1827" t="s">
        <v>1042</v>
      </c>
      <c r="I1827">
        <v>6113</v>
      </c>
      <c r="J1827" t="s">
        <v>1297</v>
      </c>
      <c r="K1827" t="s">
        <v>1051</v>
      </c>
      <c r="L1827">
        <v>985</v>
      </c>
      <c r="M1827">
        <v>981</v>
      </c>
      <c r="N1827">
        <v>1000</v>
      </c>
      <c r="O1827" t="s">
        <v>1039</v>
      </c>
      <c r="P1827">
        <v>0.93972649731083002</v>
      </c>
      <c r="Q1827">
        <v>0.93450586299527905</v>
      </c>
      <c r="R1827">
        <v>0.37601252682332598</v>
      </c>
      <c r="S1827">
        <v>7.6111162554608702E-2</v>
      </c>
      <c r="T1827">
        <v>-1.0804293960776199</v>
      </c>
      <c r="U1827">
        <v>1.0804293960776199</v>
      </c>
      <c r="V1827">
        <v>1.5689098820451699</v>
      </c>
      <c r="W1827">
        <v>-5.85</v>
      </c>
      <c r="X1827">
        <v>1.17</v>
      </c>
      <c r="Y1827">
        <v>230382</v>
      </c>
      <c r="Z1827">
        <v>12799</v>
      </c>
      <c r="AA1827">
        <v>0.56000000000000005</v>
      </c>
      <c r="AB1827">
        <v>18</v>
      </c>
      <c r="AC1827">
        <v>11</v>
      </c>
      <c r="AD1827">
        <v>7</v>
      </c>
      <c r="AE1827">
        <v>61.11</v>
      </c>
      <c r="AF1827">
        <v>13</v>
      </c>
      <c r="AG1827">
        <v>7</v>
      </c>
      <c r="AH1827">
        <v>4</v>
      </c>
      <c r="AI1827">
        <v>7</v>
      </c>
    </row>
    <row r="1828" spans="1:35" x14ac:dyDescent="0.2">
      <c r="A1828" s="102">
        <v>1385</v>
      </c>
      <c r="B1828">
        <v>5463</v>
      </c>
      <c r="C1828" t="s">
        <v>63</v>
      </c>
      <c r="D1828" t="s">
        <v>1081</v>
      </c>
      <c r="E1828">
        <v>2455</v>
      </c>
      <c r="F1828">
        <v>2525</v>
      </c>
      <c r="G1828">
        <v>400</v>
      </c>
      <c r="H1828" t="s">
        <v>1042</v>
      </c>
      <c r="I1828">
        <v>9072</v>
      </c>
      <c r="J1828" t="s">
        <v>1124</v>
      </c>
      <c r="K1828" t="s">
        <v>1125</v>
      </c>
      <c r="L1828">
        <v>2071</v>
      </c>
      <c r="M1828">
        <v>2126</v>
      </c>
      <c r="N1828">
        <v>500</v>
      </c>
      <c r="O1828" t="s">
        <v>1039</v>
      </c>
      <c r="P1828">
        <v>0.89135649263460104</v>
      </c>
      <c r="Q1828">
        <v>0.93066667623664601</v>
      </c>
      <c r="R1828">
        <v>0.149071547296623</v>
      </c>
      <c r="S1828" s="15">
        <v>1.36276640344972E-2</v>
      </c>
      <c r="T1828">
        <v>-0.37491922986478698</v>
      </c>
      <c r="U1828">
        <v>0.37491922986478698</v>
      </c>
      <c r="V1828">
        <v>0.24418800667084201</v>
      </c>
      <c r="W1828">
        <v>-1.43</v>
      </c>
      <c r="X1828">
        <v>5.25</v>
      </c>
      <c r="Y1828">
        <v>230232</v>
      </c>
      <c r="Z1828">
        <v>20930</v>
      </c>
      <c r="AA1828">
        <v>1.1399999999999999</v>
      </c>
      <c r="AB1828">
        <v>11</v>
      </c>
      <c r="AC1828">
        <v>8</v>
      </c>
      <c r="AD1828">
        <v>3</v>
      </c>
      <c r="AE1828">
        <v>72.73</v>
      </c>
      <c r="AF1828">
        <v>12</v>
      </c>
      <c r="AG1828">
        <v>5</v>
      </c>
      <c r="AH1828">
        <v>2</v>
      </c>
      <c r="AI1828">
        <v>4</v>
      </c>
    </row>
    <row r="1829" spans="1:35" x14ac:dyDescent="0.2">
      <c r="A1829" s="102">
        <v>1417</v>
      </c>
      <c r="B1829">
        <v>1808</v>
      </c>
      <c r="C1829" t="s">
        <v>512</v>
      </c>
      <c r="D1829" t="s">
        <v>1049</v>
      </c>
      <c r="E1829">
        <v>1197</v>
      </c>
      <c r="F1829">
        <v>1208</v>
      </c>
      <c r="G1829">
        <v>900</v>
      </c>
      <c r="H1829" t="s">
        <v>1039</v>
      </c>
      <c r="I1829">
        <v>8604</v>
      </c>
      <c r="J1829" t="s">
        <v>396</v>
      </c>
      <c r="K1829" t="s">
        <v>1181</v>
      </c>
      <c r="L1829">
        <v>433.1</v>
      </c>
      <c r="M1829">
        <v>424.1</v>
      </c>
      <c r="N1829">
        <v>2600</v>
      </c>
      <c r="O1829" t="s">
        <v>1042</v>
      </c>
      <c r="P1829">
        <v>0.86684033233970303</v>
      </c>
      <c r="Q1829">
        <v>0.930011021079719</v>
      </c>
      <c r="R1829">
        <v>0.405286623813779</v>
      </c>
      <c r="S1829">
        <v>9.9565242132485396E-2</v>
      </c>
      <c r="T1829">
        <v>1.3721359108536</v>
      </c>
      <c r="U1829">
        <v>1.3721359108536</v>
      </c>
      <c r="V1829">
        <v>0.12236028410885499</v>
      </c>
      <c r="W1829">
        <v>6.63</v>
      </c>
      <c r="X1829">
        <v>1.42</v>
      </c>
      <c r="Y1829">
        <v>230185</v>
      </c>
      <c r="Z1829">
        <v>10008</v>
      </c>
      <c r="AA1829">
        <v>0.5</v>
      </c>
      <c r="AB1829">
        <v>23</v>
      </c>
      <c r="AC1829">
        <v>15</v>
      </c>
      <c r="AD1829">
        <v>8</v>
      </c>
      <c r="AE1829">
        <v>65.22</v>
      </c>
      <c r="AF1829">
        <v>12</v>
      </c>
      <c r="AG1829">
        <v>8</v>
      </c>
      <c r="AH1829">
        <v>5</v>
      </c>
      <c r="AI1829">
        <v>10</v>
      </c>
    </row>
    <row r="1830" spans="1:35" x14ac:dyDescent="0.2">
      <c r="A1830" s="102">
        <v>2180</v>
      </c>
      <c r="B1830">
        <v>7867</v>
      </c>
      <c r="C1830" t="s">
        <v>1362</v>
      </c>
      <c r="D1830" t="s">
        <v>1061</v>
      </c>
      <c r="E1830">
        <v>885</v>
      </c>
      <c r="F1830">
        <v>919</v>
      </c>
      <c r="G1830">
        <v>1200</v>
      </c>
      <c r="H1830" t="s">
        <v>1039</v>
      </c>
      <c r="I1830">
        <v>9072</v>
      </c>
      <c r="J1830" t="s">
        <v>1124</v>
      </c>
      <c r="K1830" t="s">
        <v>1125</v>
      </c>
      <c r="L1830">
        <v>2071</v>
      </c>
      <c r="M1830">
        <v>2126</v>
      </c>
      <c r="N1830">
        <v>500</v>
      </c>
      <c r="O1830" t="s">
        <v>1042</v>
      </c>
      <c r="P1830">
        <v>0.91952460055843499</v>
      </c>
      <c r="Q1830">
        <v>0.91341577160866205</v>
      </c>
      <c r="R1830">
        <v>0.46871307826700698</v>
      </c>
      <c r="S1830">
        <v>4.4554943370651502E-2</v>
      </c>
      <c r="T1830">
        <v>0.24319672693045899</v>
      </c>
      <c r="U1830">
        <v>0.24319672693045899</v>
      </c>
      <c r="V1830">
        <v>8.2813688588860193E-2</v>
      </c>
      <c r="W1830">
        <v>1.91</v>
      </c>
      <c r="X1830">
        <v>3.74</v>
      </c>
      <c r="Y1830">
        <v>230105</v>
      </c>
      <c r="Z1830">
        <v>12784</v>
      </c>
      <c r="AA1830">
        <v>0.65</v>
      </c>
      <c r="AB1830">
        <v>18</v>
      </c>
      <c r="AC1830">
        <v>10</v>
      </c>
      <c r="AD1830">
        <v>8</v>
      </c>
      <c r="AE1830">
        <v>55.56</v>
      </c>
      <c r="AF1830">
        <v>11</v>
      </c>
      <c r="AG1830">
        <v>9</v>
      </c>
      <c r="AH1830">
        <v>5</v>
      </c>
      <c r="AI1830">
        <v>4</v>
      </c>
    </row>
    <row r="1831" spans="1:35" x14ac:dyDescent="0.2">
      <c r="A1831" s="102">
        <v>762</v>
      </c>
      <c r="B1831">
        <v>4204</v>
      </c>
      <c r="C1831" t="s">
        <v>226</v>
      </c>
      <c r="D1831" t="s">
        <v>1062</v>
      </c>
      <c r="E1831">
        <v>1408</v>
      </c>
      <c r="F1831">
        <v>1438</v>
      </c>
      <c r="G1831">
        <v>700</v>
      </c>
      <c r="H1831" t="s">
        <v>1039</v>
      </c>
      <c r="I1831">
        <v>7272</v>
      </c>
      <c r="J1831" t="s">
        <v>1196</v>
      </c>
      <c r="K1831" t="s">
        <v>1055</v>
      </c>
      <c r="L1831">
        <v>1418</v>
      </c>
      <c r="M1831">
        <v>1442</v>
      </c>
      <c r="N1831">
        <v>700</v>
      </c>
      <c r="O1831" t="s">
        <v>1042</v>
      </c>
      <c r="P1831">
        <v>0.95677985547838795</v>
      </c>
      <c r="Q1831">
        <v>0.94420507053987601</v>
      </c>
      <c r="R1831">
        <v>0.35737207096864798</v>
      </c>
      <c r="S1831">
        <v>6.9861989630102803E-2</v>
      </c>
      <c r="T1831">
        <v>0.135896635624047</v>
      </c>
      <c r="U1831">
        <v>0.135896635624047</v>
      </c>
      <c r="V1831">
        <v>0.13344443031054101</v>
      </c>
      <c r="W1831">
        <v>1.06</v>
      </c>
      <c r="X1831">
        <v>0.28000000000000003</v>
      </c>
      <c r="Y1831">
        <v>230024</v>
      </c>
      <c r="Z1831">
        <v>12779</v>
      </c>
      <c r="AA1831">
        <v>0.56999999999999995</v>
      </c>
      <c r="AB1831">
        <v>18</v>
      </c>
      <c r="AC1831">
        <v>13</v>
      </c>
      <c r="AD1831">
        <v>5</v>
      </c>
      <c r="AE1831">
        <v>72.22</v>
      </c>
      <c r="AF1831">
        <v>13</v>
      </c>
      <c r="AG1831">
        <v>6</v>
      </c>
      <c r="AH1831">
        <v>3</v>
      </c>
      <c r="AI1831">
        <v>9</v>
      </c>
    </row>
    <row r="1832" spans="1:35" x14ac:dyDescent="0.2">
      <c r="A1832" s="102">
        <v>2291</v>
      </c>
      <c r="B1832">
        <v>3048</v>
      </c>
      <c r="C1832" t="s">
        <v>1292</v>
      </c>
      <c r="D1832" t="s">
        <v>1063</v>
      </c>
      <c r="E1832">
        <v>1030</v>
      </c>
      <c r="F1832">
        <v>1045</v>
      </c>
      <c r="G1832">
        <v>800</v>
      </c>
      <c r="H1832" t="s">
        <v>1039</v>
      </c>
      <c r="I1832">
        <v>4203</v>
      </c>
      <c r="J1832" t="s">
        <v>596</v>
      </c>
      <c r="K1832" t="s">
        <v>1062</v>
      </c>
      <c r="L1832">
        <v>2818</v>
      </c>
      <c r="M1832">
        <v>2887</v>
      </c>
      <c r="N1832">
        <v>300</v>
      </c>
      <c r="O1832" t="s">
        <v>1042</v>
      </c>
      <c r="P1832">
        <v>0.90422419224237305</v>
      </c>
      <c r="Q1832">
        <v>0.910722791271387</v>
      </c>
      <c r="R1832">
        <v>0.21052989624789201</v>
      </c>
      <c r="S1832">
        <v>8.6557659732788797E-2</v>
      </c>
      <c r="T1832">
        <v>0.82875110011457898</v>
      </c>
      <c r="U1832">
        <v>0.82875110011457898</v>
      </c>
      <c r="V1832">
        <v>0.96247527303291802</v>
      </c>
      <c r="W1832">
        <v>8.1999999999999993</v>
      </c>
      <c r="X1832">
        <v>3.48</v>
      </c>
      <c r="Y1832">
        <v>230011</v>
      </c>
      <c r="Z1832">
        <v>9200</v>
      </c>
      <c r="AA1832">
        <v>0.49</v>
      </c>
      <c r="AB1832">
        <v>25</v>
      </c>
      <c r="AC1832">
        <v>14</v>
      </c>
      <c r="AD1832">
        <v>11</v>
      </c>
      <c r="AE1832">
        <v>56</v>
      </c>
      <c r="AF1832">
        <v>9</v>
      </c>
      <c r="AG1832">
        <v>12</v>
      </c>
      <c r="AH1832">
        <v>9</v>
      </c>
      <c r="AI1832">
        <v>4</v>
      </c>
    </row>
    <row r="1833" spans="1:35" x14ac:dyDescent="0.2">
      <c r="A1833" s="102">
        <v>672</v>
      </c>
      <c r="B1833">
        <v>1861</v>
      </c>
      <c r="C1833" t="s">
        <v>1392</v>
      </c>
      <c r="D1833" t="s">
        <v>1049</v>
      </c>
      <c r="E1833">
        <v>2510</v>
      </c>
      <c r="F1833">
        <v>2538</v>
      </c>
      <c r="G1833">
        <v>400</v>
      </c>
      <c r="H1833" t="s">
        <v>1039</v>
      </c>
      <c r="I1833">
        <v>7278</v>
      </c>
      <c r="J1833" t="s">
        <v>42</v>
      </c>
      <c r="K1833" t="s">
        <v>1055</v>
      </c>
      <c r="L1833">
        <v>1680</v>
      </c>
      <c r="M1833">
        <v>1693</v>
      </c>
      <c r="N1833">
        <v>600</v>
      </c>
      <c r="O1833" t="s">
        <v>1042</v>
      </c>
      <c r="P1833">
        <v>0.95916919072139195</v>
      </c>
      <c r="Q1833">
        <v>0.94634819779250801</v>
      </c>
      <c r="R1833">
        <v>0.23903638359916199</v>
      </c>
      <c r="S1833">
        <v>5.35116553821205E-2</v>
      </c>
      <c r="T1833">
        <v>0.56755059925687101</v>
      </c>
      <c r="U1833">
        <v>0.56755059925687101</v>
      </c>
      <c r="V1833">
        <v>0.46011492291170902</v>
      </c>
      <c r="W1833">
        <v>2.79</v>
      </c>
      <c r="X1833">
        <v>0.06</v>
      </c>
      <c r="Y1833">
        <v>230002</v>
      </c>
      <c r="Z1833">
        <v>13530</v>
      </c>
      <c r="AA1833">
        <v>0.69</v>
      </c>
      <c r="AB1833">
        <v>17</v>
      </c>
      <c r="AC1833">
        <v>7</v>
      </c>
      <c r="AD1833">
        <v>10</v>
      </c>
      <c r="AE1833">
        <v>41.18</v>
      </c>
      <c r="AF1833">
        <v>12</v>
      </c>
      <c r="AG1833">
        <v>7</v>
      </c>
      <c r="AH1833">
        <v>4</v>
      </c>
      <c r="AI1833">
        <v>6</v>
      </c>
    </row>
    <row r="1834" spans="1:35" x14ac:dyDescent="0.2">
      <c r="A1834" s="102">
        <v>1264</v>
      </c>
      <c r="B1834">
        <v>3291</v>
      </c>
      <c r="C1834" t="s">
        <v>55</v>
      </c>
      <c r="D1834" t="s">
        <v>1059</v>
      </c>
      <c r="E1834">
        <v>1442</v>
      </c>
      <c r="F1834">
        <v>1475</v>
      </c>
      <c r="G1834">
        <v>700</v>
      </c>
      <c r="H1834" t="s">
        <v>1039</v>
      </c>
      <c r="I1834">
        <v>5021</v>
      </c>
      <c r="J1834" t="s">
        <v>1661</v>
      </c>
      <c r="K1834" t="s">
        <v>1248</v>
      </c>
      <c r="L1834">
        <v>1624</v>
      </c>
      <c r="M1834">
        <v>1607</v>
      </c>
      <c r="N1834">
        <v>600</v>
      </c>
      <c r="O1834" t="s">
        <v>1042</v>
      </c>
      <c r="P1834">
        <v>0.85379669075245201</v>
      </c>
      <c r="Q1834">
        <v>0.93284213174498598</v>
      </c>
      <c r="R1834">
        <v>5.0178814485809598E-3</v>
      </c>
      <c r="S1834">
        <v>1.3601824533109701E-3</v>
      </c>
      <c r="T1834">
        <v>0.43574429227186801</v>
      </c>
      <c r="U1834">
        <v>0.43574429227186801</v>
      </c>
      <c r="V1834">
        <v>0.30097083196984897</v>
      </c>
      <c r="W1834">
        <v>3.13</v>
      </c>
      <c r="X1834">
        <v>7.08</v>
      </c>
      <c r="Y1834">
        <v>229992</v>
      </c>
      <c r="Z1834">
        <v>9583</v>
      </c>
      <c r="AA1834">
        <v>0.43</v>
      </c>
      <c r="AB1834">
        <v>24</v>
      </c>
      <c r="AC1834">
        <v>14</v>
      </c>
      <c r="AD1834">
        <v>10</v>
      </c>
      <c r="AE1834">
        <v>58.33</v>
      </c>
      <c r="AF1834">
        <v>8</v>
      </c>
      <c r="AG1834">
        <v>12</v>
      </c>
      <c r="AH1834">
        <v>9</v>
      </c>
      <c r="AI1834">
        <v>3</v>
      </c>
    </row>
    <row r="1835" spans="1:35" x14ac:dyDescent="0.2">
      <c r="A1835" s="102">
        <v>2793</v>
      </c>
      <c r="B1835">
        <v>1824</v>
      </c>
      <c r="C1835" t="s">
        <v>221</v>
      </c>
      <c r="D1835" t="s">
        <v>1049</v>
      </c>
      <c r="E1835">
        <v>877</v>
      </c>
      <c r="F1835">
        <v>892</v>
      </c>
      <c r="G1835">
        <v>1100</v>
      </c>
      <c r="H1835" t="s">
        <v>1039</v>
      </c>
      <c r="I1835">
        <v>5333</v>
      </c>
      <c r="J1835" t="s">
        <v>233</v>
      </c>
      <c r="K1835" t="s">
        <v>1038</v>
      </c>
      <c r="L1835">
        <v>1404</v>
      </c>
      <c r="M1835">
        <v>1430</v>
      </c>
      <c r="N1835">
        <v>700</v>
      </c>
      <c r="O1835" t="s">
        <v>1042</v>
      </c>
      <c r="P1835">
        <v>0.91560194619282198</v>
      </c>
      <c r="Q1835">
        <v>0.89893238389903296</v>
      </c>
      <c r="R1835">
        <v>0.38503847079327103</v>
      </c>
      <c r="S1835">
        <v>4.4306672273907499E-2</v>
      </c>
      <c r="T1835">
        <v>1.0734243691004</v>
      </c>
      <c r="U1835">
        <v>1.0734243691004</v>
      </c>
      <c r="V1835">
        <v>1.3840043546560199</v>
      </c>
      <c r="W1835">
        <v>6.01</v>
      </c>
      <c r="X1835">
        <v>1.98</v>
      </c>
      <c r="Y1835">
        <v>229951</v>
      </c>
      <c r="Z1835">
        <v>12775</v>
      </c>
      <c r="AA1835">
        <v>0.64</v>
      </c>
      <c r="AB1835">
        <v>18</v>
      </c>
      <c r="AC1835">
        <v>9</v>
      </c>
      <c r="AD1835">
        <v>9</v>
      </c>
      <c r="AE1835">
        <v>50</v>
      </c>
      <c r="AF1835">
        <v>12</v>
      </c>
      <c r="AG1835">
        <v>8</v>
      </c>
      <c r="AH1835">
        <v>4</v>
      </c>
      <c r="AI1835">
        <v>6</v>
      </c>
    </row>
    <row r="1836" spans="1:35" x14ac:dyDescent="0.2">
      <c r="A1836" s="102">
        <v>2346</v>
      </c>
      <c r="B1836">
        <v>3436</v>
      </c>
      <c r="C1836" t="s">
        <v>1239</v>
      </c>
      <c r="D1836" t="s">
        <v>1189</v>
      </c>
      <c r="E1836">
        <v>1638</v>
      </c>
      <c r="F1836">
        <v>1639</v>
      </c>
      <c r="G1836">
        <v>700</v>
      </c>
      <c r="H1836" t="s">
        <v>1039</v>
      </c>
      <c r="I1836">
        <v>6588</v>
      </c>
      <c r="J1836" t="s">
        <v>394</v>
      </c>
      <c r="K1836" t="s">
        <v>1044</v>
      </c>
      <c r="L1836">
        <v>3535</v>
      </c>
      <c r="M1836">
        <v>3555</v>
      </c>
      <c r="N1836">
        <v>300</v>
      </c>
      <c r="O1836" t="s">
        <v>1042</v>
      </c>
      <c r="P1836">
        <v>0.89504108153747297</v>
      </c>
      <c r="Q1836">
        <v>0.90928800675969201</v>
      </c>
      <c r="R1836">
        <v>0.249889020372146</v>
      </c>
      <c r="S1836">
        <v>1.7391033950115899E-2</v>
      </c>
      <c r="T1836">
        <v>1.93855311609639</v>
      </c>
      <c r="U1836">
        <v>1.93855311609639</v>
      </c>
      <c r="V1836">
        <v>1.1361615472380699</v>
      </c>
      <c r="W1836">
        <v>10.31</v>
      </c>
      <c r="X1836">
        <v>7.58</v>
      </c>
      <c r="Y1836">
        <v>229822</v>
      </c>
      <c r="Z1836">
        <v>10944</v>
      </c>
      <c r="AA1836">
        <v>0.61</v>
      </c>
      <c r="AB1836">
        <v>21</v>
      </c>
      <c r="AC1836">
        <v>12</v>
      </c>
      <c r="AD1836">
        <v>9</v>
      </c>
      <c r="AE1836">
        <v>57.14</v>
      </c>
      <c r="AF1836">
        <v>9</v>
      </c>
      <c r="AG1836">
        <v>11</v>
      </c>
      <c r="AH1836">
        <v>7</v>
      </c>
      <c r="AI1836">
        <v>3</v>
      </c>
    </row>
    <row r="1837" spans="1:35" x14ac:dyDescent="0.2">
      <c r="A1837" s="102">
        <v>942</v>
      </c>
      <c r="B1837">
        <v>8750</v>
      </c>
      <c r="C1837" t="s">
        <v>27</v>
      </c>
      <c r="D1837" t="s">
        <v>1171</v>
      </c>
      <c r="E1837">
        <v>1299.5</v>
      </c>
      <c r="F1837">
        <v>1332</v>
      </c>
      <c r="G1837">
        <v>800</v>
      </c>
      <c r="H1837" t="s">
        <v>1042</v>
      </c>
      <c r="I1837">
        <v>9303</v>
      </c>
      <c r="J1837" t="s">
        <v>1349</v>
      </c>
      <c r="K1837" t="s">
        <v>1368</v>
      </c>
      <c r="L1837">
        <v>1268</v>
      </c>
      <c r="M1837">
        <v>1275</v>
      </c>
      <c r="N1837">
        <v>800</v>
      </c>
      <c r="O1837" t="s">
        <v>1039</v>
      </c>
      <c r="P1837">
        <v>0.96334143425972496</v>
      </c>
      <c r="Q1837">
        <v>0.93982238115868399</v>
      </c>
      <c r="R1837">
        <v>4.74720179797802E-2</v>
      </c>
      <c r="S1837">
        <v>1.19882044781857E-2</v>
      </c>
      <c r="T1837">
        <v>-1.2835734653386699</v>
      </c>
      <c r="U1837">
        <v>1.2835734653386699</v>
      </c>
      <c r="V1837">
        <v>1.3199116454601301</v>
      </c>
      <c r="W1837">
        <v>-6.12</v>
      </c>
      <c r="X1837">
        <v>4.28</v>
      </c>
      <c r="Y1837">
        <v>229787</v>
      </c>
      <c r="Z1837">
        <v>12094</v>
      </c>
      <c r="AA1837">
        <v>0.57999999999999996</v>
      </c>
      <c r="AB1837">
        <v>19</v>
      </c>
      <c r="AC1837">
        <v>12</v>
      </c>
      <c r="AD1837">
        <v>7</v>
      </c>
      <c r="AE1837">
        <v>63.16</v>
      </c>
      <c r="AF1837">
        <v>11</v>
      </c>
      <c r="AG1837">
        <v>10</v>
      </c>
      <c r="AH1837">
        <v>5</v>
      </c>
      <c r="AI1837">
        <v>4</v>
      </c>
    </row>
    <row r="1838" spans="1:35" x14ac:dyDescent="0.2">
      <c r="A1838" s="102">
        <v>3691</v>
      </c>
      <c r="B1838">
        <v>4212</v>
      </c>
      <c r="C1838" t="s">
        <v>597</v>
      </c>
      <c r="D1838" t="s">
        <v>1062</v>
      </c>
      <c r="E1838">
        <v>2306</v>
      </c>
      <c r="F1838">
        <v>2273</v>
      </c>
      <c r="G1838">
        <v>400</v>
      </c>
      <c r="H1838" t="s">
        <v>1039</v>
      </c>
      <c r="I1838">
        <v>8060</v>
      </c>
      <c r="J1838" t="s">
        <v>895</v>
      </c>
      <c r="K1838" t="s">
        <v>1046</v>
      </c>
      <c r="L1838">
        <v>2142</v>
      </c>
      <c r="M1838">
        <v>2147</v>
      </c>
      <c r="N1838">
        <v>400</v>
      </c>
      <c r="O1838" t="s">
        <v>1042</v>
      </c>
      <c r="P1838">
        <v>0.83646675265683701</v>
      </c>
      <c r="Q1838">
        <v>0.87407879270333599</v>
      </c>
      <c r="R1838">
        <v>4.0344440922711201E-2</v>
      </c>
      <c r="S1838" s="15">
        <v>9.7570176181468695E-5</v>
      </c>
      <c r="T1838">
        <v>2.2810431288773501</v>
      </c>
      <c r="U1838">
        <v>2.2810431288773501</v>
      </c>
      <c r="V1838">
        <v>2.8867632520850499</v>
      </c>
      <c r="W1838">
        <v>12.39</v>
      </c>
      <c r="X1838">
        <v>5.54</v>
      </c>
      <c r="Y1838">
        <v>229548</v>
      </c>
      <c r="Z1838">
        <v>13503</v>
      </c>
      <c r="AA1838">
        <v>0.75</v>
      </c>
      <c r="AB1838">
        <v>17</v>
      </c>
      <c r="AC1838">
        <v>12</v>
      </c>
      <c r="AD1838">
        <v>5</v>
      </c>
      <c r="AE1838">
        <v>70.59</v>
      </c>
      <c r="AF1838">
        <v>11</v>
      </c>
      <c r="AG1838">
        <v>9</v>
      </c>
      <c r="AH1838">
        <v>5</v>
      </c>
      <c r="AI1838">
        <v>3</v>
      </c>
    </row>
    <row r="1839" spans="1:35" x14ac:dyDescent="0.2">
      <c r="A1839" s="102">
        <v>2255</v>
      </c>
      <c r="B1839">
        <v>4631</v>
      </c>
      <c r="C1839" t="s">
        <v>1246</v>
      </c>
      <c r="D1839" t="s">
        <v>1062</v>
      </c>
      <c r="E1839">
        <v>2478</v>
      </c>
      <c r="F1839">
        <v>2509</v>
      </c>
      <c r="G1839">
        <v>400</v>
      </c>
      <c r="H1839" t="s">
        <v>1042</v>
      </c>
      <c r="I1839">
        <v>5803</v>
      </c>
      <c r="J1839" t="s">
        <v>23</v>
      </c>
      <c r="K1839" t="s">
        <v>1053</v>
      </c>
      <c r="L1839">
        <v>314</v>
      </c>
      <c r="M1839">
        <v>329</v>
      </c>
      <c r="N1839">
        <v>3100</v>
      </c>
      <c r="O1839" t="s">
        <v>1039</v>
      </c>
      <c r="P1839">
        <v>0.90206522134697897</v>
      </c>
      <c r="Q1839">
        <v>0.91161257812934704</v>
      </c>
      <c r="R1839">
        <v>0.18929171067742501</v>
      </c>
      <c r="S1839">
        <v>5.9334613002890099E-2</v>
      </c>
      <c r="T1839">
        <v>-9.8403439421977407E-2</v>
      </c>
      <c r="U1839">
        <v>9.8403439421977407E-2</v>
      </c>
      <c r="V1839">
        <v>0.99005047859707696</v>
      </c>
      <c r="W1839">
        <v>-0.65</v>
      </c>
      <c r="X1839">
        <v>1.62</v>
      </c>
      <c r="Y1839">
        <v>229380</v>
      </c>
      <c r="Z1839">
        <v>10923</v>
      </c>
      <c r="AA1839">
        <v>0.6</v>
      </c>
      <c r="AB1839">
        <v>21</v>
      </c>
      <c r="AC1839">
        <v>14</v>
      </c>
      <c r="AD1839">
        <v>7</v>
      </c>
      <c r="AE1839">
        <v>66.67</v>
      </c>
      <c r="AF1839">
        <v>12</v>
      </c>
      <c r="AG1839">
        <v>11</v>
      </c>
      <c r="AH1839">
        <v>6</v>
      </c>
      <c r="AI1839">
        <v>4</v>
      </c>
    </row>
    <row r="1840" spans="1:35" x14ac:dyDescent="0.2">
      <c r="A1840" s="102">
        <v>76</v>
      </c>
      <c r="B1840">
        <v>9603</v>
      </c>
      <c r="C1840" t="s">
        <v>1166</v>
      </c>
      <c r="D1840" t="s">
        <v>1052</v>
      </c>
      <c r="E1840">
        <v>1580</v>
      </c>
      <c r="F1840">
        <v>1721</v>
      </c>
      <c r="G1840">
        <v>600</v>
      </c>
      <c r="H1840" t="s">
        <v>1042</v>
      </c>
      <c r="I1840">
        <v>9616</v>
      </c>
      <c r="J1840" t="s">
        <v>1335</v>
      </c>
      <c r="K1840" t="s">
        <v>1052</v>
      </c>
      <c r="L1840">
        <v>2951</v>
      </c>
      <c r="M1840">
        <v>3190</v>
      </c>
      <c r="N1840">
        <v>300</v>
      </c>
      <c r="O1840" t="s">
        <v>1039</v>
      </c>
      <c r="P1840">
        <v>0.97962112543987101</v>
      </c>
      <c r="Q1840">
        <v>0.97073310570360305</v>
      </c>
      <c r="R1840">
        <v>0.177804960904206</v>
      </c>
      <c r="S1840" s="15">
        <v>5.9061387110454298E-2</v>
      </c>
      <c r="T1840">
        <v>-1.29108193576596</v>
      </c>
      <c r="U1840">
        <v>1.29108193576596</v>
      </c>
      <c r="V1840">
        <v>2.1261215230169501</v>
      </c>
      <c r="W1840">
        <v>-7.96</v>
      </c>
      <c r="X1840">
        <v>7.9</v>
      </c>
      <c r="Y1840">
        <v>229318</v>
      </c>
      <c r="Z1840">
        <v>22932</v>
      </c>
      <c r="AA1840">
        <v>1.1299999999999999</v>
      </c>
      <c r="AB1840">
        <v>10</v>
      </c>
      <c r="AC1840">
        <v>6</v>
      </c>
      <c r="AD1840">
        <v>4</v>
      </c>
      <c r="AE1840">
        <v>60</v>
      </c>
      <c r="AF1840">
        <v>8</v>
      </c>
      <c r="AG1840">
        <v>6</v>
      </c>
      <c r="AH1840">
        <v>3</v>
      </c>
      <c r="AI1840">
        <v>1</v>
      </c>
    </row>
    <row r="1841" spans="1:35" x14ac:dyDescent="0.2">
      <c r="A1841" s="102">
        <v>328</v>
      </c>
      <c r="B1841">
        <v>4042</v>
      </c>
      <c r="C1841" t="s">
        <v>1271</v>
      </c>
      <c r="D1841" t="s">
        <v>1062</v>
      </c>
      <c r="E1841">
        <v>1318</v>
      </c>
      <c r="F1841">
        <v>1345</v>
      </c>
      <c r="G1841">
        <v>600</v>
      </c>
      <c r="H1841" t="s">
        <v>1042</v>
      </c>
      <c r="I1841">
        <v>5332</v>
      </c>
      <c r="J1841" t="s">
        <v>624</v>
      </c>
      <c r="K1841" t="s">
        <v>1038</v>
      </c>
      <c r="L1841">
        <v>4010</v>
      </c>
      <c r="M1841">
        <v>4000</v>
      </c>
      <c r="N1841">
        <v>200</v>
      </c>
      <c r="O1841" t="s">
        <v>1039</v>
      </c>
      <c r="P1841">
        <v>0.96096755718466298</v>
      </c>
      <c r="Q1841">
        <v>0.95696314104112301</v>
      </c>
      <c r="R1841">
        <v>0.199094571572899</v>
      </c>
      <c r="S1841">
        <v>5.01445019111003E-2</v>
      </c>
      <c r="T1841">
        <v>-1.1864540812684701</v>
      </c>
      <c r="U1841">
        <v>1.1864540812684701</v>
      </c>
      <c r="V1841">
        <v>1.59251586386675</v>
      </c>
      <c r="W1841">
        <v>-3.87</v>
      </c>
      <c r="X1841">
        <v>0.88</v>
      </c>
      <c r="Y1841">
        <v>229112</v>
      </c>
      <c r="Z1841">
        <v>15274</v>
      </c>
      <c r="AA1841">
        <v>0.94</v>
      </c>
      <c r="AB1841">
        <v>15</v>
      </c>
      <c r="AC1841">
        <v>9</v>
      </c>
      <c r="AD1841">
        <v>6</v>
      </c>
      <c r="AE1841">
        <v>60</v>
      </c>
      <c r="AF1841">
        <v>11</v>
      </c>
      <c r="AG1841">
        <v>7</v>
      </c>
      <c r="AH1841">
        <v>2</v>
      </c>
      <c r="AI1841">
        <v>6</v>
      </c>
    </row>
    <row r="1842" spans="1:35" x14ac:dyDescent="0.2">
      <c r="A1842" s="102">
        <v>5274</v>
      </c>
      <c r="B1842">
        <v>1824</v>
      </c>
      <c r="C1842" t="s">
        <v>221</v>
      </c>
      <c r="D1842" t="s">
        <v>1049</v>
      </c>
      <c r="E1842">
        <v>877</v>
      </c>
      <c r="F1842">
        <v>892</v>
      </c>
      <c r="G1842">
        <v>1000</v>
      </c>
      <c r="H1842" t="s">
        <v>1042</v>
      </c>
      <c r="I1842">
        <v>4921</v>
      </c>
      <c r="J1842" t="s">
        <v>1794</v>
      </c>
      <c r="K1842" t="s">
        <v>1062</v>
      </c>
      <c r="L1842">
        <v>2864</v>
      </c>
      <c r="M1842">
        <v>2867</v>
      </c>
      <c r="N1842">
        <v>300</v>
      </c>
      <c r="O1842" t="s">
        <v>1039</v>
      </c>
      <c r="P1842">
        <v>0.93143209678314298</v>
      </c>
      <c r="Q1842">
        <v>0.81507016557151701</v>
      </c>
      <c r="R1842">
        <v>6.4110801777078003E-3</v>
      </c>
      <c r="S1842">
        <v>3.8733399050028998E-3</v>
      </c>
      <c r="T1842">
        <v>-1.1842146370273099</v>
      </c>
      <c r="U1842">
        <v>1.1842146370273099</v>
      </c>
      <c r="V1842">
        <v>1.65737630410255</v>
      </c>
      <c r="W1842">
        <v>-9.14</v>
      </c>
      <c r="X1842">
        <v>3.71</v>
      </c>
      <c r="Y1842">
        <v>229050</v>
      </c>
      <c r="Z1842">
        <v>9959</v>
      </c>
      <c r="AA1842">
        <v>0.55000000000000004</v>
      </c>
      <c r="AB1842">
        <v>23</v>
      </c>
      <c r="AC1842">
        <v>13</v>
      </c>
      <c r="AD1842">
        <v>10</v>
      </c>
      <c r="AE1842">
        <v>56.52</v>
      </c>
      <c r="AF1842">
        <v>9</v>
      </c>
      <c r="AG1842">
        <v>12</v>
      </c>
      <c r="AH1842">
        <v>7</v>
      </c>
      <c r="AI1842">
        <v>4</v>
      </c>
    </row>
    <row r="1843" spans="1:35" x14ac:dyDescent="0.2">
      <c r="A1843" s="102">
        <v>3317</v>
      </c>
      <c r="B1843">
        <v>1941</v>
      </c>
      <c r="C1843" t="s">
        <v>1339</v>
      </c>
      <c r="D1843" t="s">
        <v>1049</v>
      </c>
      <c r="E1843">
        <v>2200</v>
      </c>
      <c r="F1843">
        <v>2220</v>
      </c>
      <c r="G1843">
        <v>400</v>
      </c>
      <c r="H1843" t="s">
        <v>1039</v>
      </c>
      <c r="I1843">
        <v>3086</v>
      </c>
      <c r="J1843" t="s">
        <v>553</v>
      </c>
      <c r="K1843" t="s">
        <v>1063</v>
      </c>
      <c r="L1843">
        <v>900</v>
      </c>
      <c r="M1843">
        <v>943</v>
      </c>
      <c r="N1843">
        <v>900</v>
      </c>
      <c r="O1843" t="s">
        <v>1042</v>
      </c>
      <c r="P1843">
        <v>0.87218609023959803</v>
      </c>
      <c r="Q1843">
        <v>0.88469089035608195</v>
      </c>
      <c r="R1843">
        <v>7.8801418384066804E-2</v>
      </c>
      <c r="S1843">
        <v>2.5912946598236099E-2</v>
      </c>
      <c r="T1843">
        <v>0.36090751929769399</v>
      </c>
      <c r="U1843">
        <v>0.36090751929769399</v>
      </c>
      <c r="V1843">
        <v>0.81078262973391502</v>
      </c>
      <c r="W1843">
        <v>5.42</v>
      </c>
      <c r="X1843">
        <v>4.43</v>
      </c>
      <c r="Y1843">
        <v>229008</v>
      </c>
      <c r="Z1843">
        <v>8482</v>
      </c>
      <c r="AA1843">
        <v>0.46</v>
      </c>
      <c r="AB1843">
        <v>27</v>
      </c>
      <c r="AC1843">
        <v>16</v>
      </c>
      <c r="AD1843">
        <v>11</v>
      </c>
      <c r="AE1843">
        <v>59.26</v>
      </c>
      <c r="AF1843">
        <v>11</v>
      </c>
      <c r="AG1843">
        <v>12</v>
      </c>
      <c r="AH1843">
        <v>8</v>
      </c>
      <c r="AI1843">
        <v>7</v>
      </c>
    </row>
    <row r="1844" spans="1:35" x14ac:dyDescent="0.2">
      <c r="A1844" s="102">
        <v>1847</v>
      </c>
      <c r="B1844">
        <v>1911</v>
      </c>
      <c r="C1844" t="s">
        <v>49</v>
      </c>
      <c r="D1844" t="s">
        <v>1049</v>
      </c>
      <c r="E1844">
        <v>1299</v>
      </c>
      <c r="F1844">
        <v>1337</v>
      </c>
      <c r="G1844">
        <v>700</v>
      </c>
      <c r="H1844" t="s">
        <v>1042</v>
      </c>
      <c r="I1844">
        <v>3436</v>
      </c>
      <c r="J1844" t="s">
        <v>1239</v>
      </c>
      <c r="K1844" t="s">
        <v>1189</v>
      </c>
      <c r="L1844">
        <v>1638</v>
      </c>
      <c r="M1844">
        <v>1639</v>
      </c>
      <c r="N1844">
        <v>600</v>
      </c>
      <c r="O1844" t="s">
        <v>1039</v>
      </c>
      <c r="P1844">
        <v>0.88593669628376603</v>
      </c>
      <c r="Q1844">
        <v>0.92076765836006802</v>
      </c>
      <c r="R1844">
        <v>0.49861721988598601</v>
      </c>
      <c r="S1844">
        <v>7.1732262337549403E-3</v>
      </c>
      <c r="T1844">
        <v>-1.65093027621032</v>
      </c>
      <c r="U1844">
        <v>1.65093027621032</v>
      </c>
      <c r="V1844">
        <v>1.4353189507372399</v>
      </c>
      <c r="W1844">
        <v>-12.6</v>
      </c>
      <c r="X1844">
        <v>4.83</v>
      </c>
      <c r="Y1844">
        <v>228347</v>
      </c>
      <c r="Z1844">
        <v>9928</v>
      </c>
      <c r="AA1844">
        <v>0.56000000000000005</v>
      </c>
      <c r="AB1844">
        <v>23</v>
      </c>
      <c r="AC1844">
        <v>13</v>
      </c>
      <c r="AD1844">
        <v>10</v>
      </c>
      <c r="AE1844">
        <v>56.52</v>
      </c>
      <c r="AF1844">
        <v>8</v>
      </c>
      <c r="AG1844">
        <v>13</v>
      </c>
      <c r="AH1844">
        <v>10</v>
      </c>
      <c r="AI1844">
        <v>0</v>
      </c>
    </row>
    <row r="1845" spans="1:35" x14ac:dyDescent="0.2">
      <c r="A1845" s="102">
        <v>2150</v>
      </c>
      <c r="B1845">
        <v>1662</v>
      </c>
      <c r="C1845" t="s">
        <v>510</v>
      </c>
      <c r="D1845" t="s">
        <v>1202</v>
      </c>
      <c r="E1845">
        <v>1914</v>
      </c>
      <c r="F1845">
        <v>1898</v>
      </c>
      <c r="G1845">
        <v>500</v>
      </c>
      <c r="H1845" t="s">
        <v>1042</v>
      </c>
      <c r="I1845">
        <v>3101</v>
      </c>
      <c r="J1845" t="s">
        <v>1268</v>
      </c>
      <c r="K1845" t="s">
        <v>1262</v>
      </c>
      <c r="L1845">
        <v>1276</v>
      </c>
      <c r="M1845">
        <v>1384</v>
      </c>
      <c r="N1845">
        <v>700</v>
      </c>
      <c r="O1845" t="s">
        <v>1039</v>
      </c>
      <c r="P1845">
        <v>0.92888179236797797</v>
      </c>
      <c r="Q1845">
        <v>0.91423360972607004</v>
      </c>
      <c r="R1845">
        <v>1.4920725189187301E-2</v>
      </c>
      <c r="S1845" s="15">
        <v>1.0569783854403501E-3</v>
      </c>
      <c r="T1845">
        <v>-2.3107006955731499</v>
      </c>
      <c r="U1845">
        <v>2.3107006955731499</v>
      </c>
      <c r="V1845">
        <v>1.5443577421669099</v>
      </c>
      <c r="W1845">
        <v>-23.48</v>
      </c>
      <c r="X1845">
        <v>2.09</v>
      </c>
      <c r="Y1845">
        <v>228312</v>
      </c>
      <c r="Z1845">
        <v>10872</v>
      </c>
      <c r="AA1845">
        <v>0.53</v>
      </c>
      <c r="AB1845">
        <v>21</v>
      </c>
      <c r="AC1845">
        <v>12</v>
      </c>
      <c r="AD1845">
        <v>9</v>
      </c>
      <c r="AE1845">
        <v>57.14</v>
      </c>
      <c r="AF1845">
        <v>11</v>
      </c>
      <c r="AG1845">
        <v>11</v>
      </c>
      <c r="AH1845">
        <v>8</v>
      </c>
      <c r="AI1845">
        <v>2</v>
      </c>
    </row>
    <row r="1846" spans="1:35" x14ac:dyDescent="0.2">
      <c r="A1846" s="102">
        <v>841</v>
      </c>
      <c r="B1846">
        <v>4005</v>
      </c>
      <c r="C1846" t="s">
        <v>1229</v>
      </c>
      <c r="D1846" t="s">
        <v>1062</v>
      </c>
      <c r="E1846">
        <v>334</v>
      </c>
      <c r="F1846">
        <v>340</v>
      </c>
      <c r="G1846">
        <v>2900</v>
      </c>
      <c r="H1846" t="s">
        <v>1042</v>
      </c>
      <c r="I1846">
        <v>6269</v>
      </c>
      <c r="J1846" t="s">
        <v>1360</v>
      </c>
      <c r="K1846" t="s">
        <v>1051</v>
      </c>
      <c r="L1846">
        <v>1629</v>
      </c>
      <c r="M1846">
        <v>1669</v>
      </c>
      <c r="N1846">
        <v>600</v>
      </c>
      <c r="O1846" t="s">
        <v>1039</v>
      </c>
      <c r="P1846">
        <v>0.96186843765657204</v>
      </c>
      <c r="Q1846">
        <v>0.94221071987889005</v>
      </c>
      <c r="R1846">
        <v>0.352273794077828</v>
      </c>
      <c r="S1846">
        <v>4.0641829578527397E-2</v>
      </c>
      <c r="T1846">
        <v>-0.70679300390211297</v>
      </c>
      <c r="U1846">
        <v>0.70679300390211297</v>
      </c>
      <c r="V1846">
        <v>0.51897221006185501</v>
      </c>
      <c r="W1846">
        <v>-6.96</v>
      </c>
      <c r="X1846">
        <v>1.54</v>
      </c>
      <c r="Y1846">
        <v>228279</v>
      </c>
      <c r="Z1846">
        <v>11414</v>
      </c>
      <c r="AA1846">
        <v>0.67</v>
      </c>
      <c r="AB1846">
        <v>20</v>
      </c>
      <c r="AC1846">
        <v>10</v>
      </c>
      <c r="AD1846">
        <v>10</v>
      </c>
      <c r="AE1846">
        <v>50</v>
      </c>
      <c r="AF1846">
        <v>11</v>
      </c>
      <c r="AG1846">
        <v>9</v>
      </c>
      <c r="AH1846">
        <v>5</v>
      </c>
      <c r="AI1846">
        <v>6</v>
      </c>
    </row>
    <row r="1847" spans="1:35" x14ac:dyDescent="0.2">
      <c r="A1847" s="102">
        <v>4899</v>
      </c>
      <c r="B1847">
        <v>8308</v>
      </c>
      <c r="C1847" t="s">
        <v>48</v>
      </c>
      <c r="D1847" t="s">
        <v>1083</v>
      </c>
      <c r="E1847">
        <v>324.39999999999998</v>
      </c>
      <c r="F1847">
        <v>328.3</v>
      </c>
      <c r="G1847">
        <v>3300</v>
      </c>
      <c r="H1847" t="s">
        <v>1042</v>
      </c>
      <c r="I1847">
        <v>8473</v>
      </c>
      <c r="J1847" t="s">
        <v>1758</v>
      </c>
      <c r="K1847" t="s">
        <v>1181</v>
      </c>
      <c r="L1847">
        <v>2117</v>
      </c>
      <c r="M1847">
        <v>2164</v>
      </c>
      <c r="N1847">
        <v>500</v>
      </c>
      <c r="O1847" t="s">
        <v>1039</v>
      </c>
      <c r="P1847">
        <v>0.890040659772805</v>
      </c>
      <c r="Q1847">
        <v>0.83207063377282098</v>
      </c>
      <c r="R1847">
        <v>0.17681449300788199</v>
      </c>
      <c r="S1847" s="15">
        <v>9.2661116371666394E-2</v>
      </c>
      <c r="T1847">
        <v>-2.4980171591469098</v>
      </c>
      <c r="U1847">
        <v>2.4980171591469098</v>
      </c>
      <c r="V1847">
        <v>2.5126555576402101</v>
      </c>
      <c r="W1847">
        <v>-25.52</v>
      </c>
      <c r="X1847">
        <v>0.13</v>
      </c>
      <c r="Y1847">
        <v>228188</v>
      </c>
      <c r="Z1847">
        <v>10372</v>
      </c>
      <c r="AA1847">
        <v>0.56000000000000005</v>
      </c>
      <c r="AB1847">
        <v>22</v>
      </c>
      <c r="AC1847">
        <v>12</v>
      </c>
      <c r="AD1847">
        <v>10</v>
      </c>
      <c r="AE1847">
        <v>54.55</v>
      </c>
      <c r="AF1847">
        <v>9</v>
      </c>
      <c r="AG1847">
        <v>11</v>
      </c>
      <c r="AH1847">
        <v>6</v>
      </c>
      <c r="AI1847">
        <v>5</v>
      </c>
    </row>
    <row r="1848" spans="1:35" x14ac:dyDescent="0.2">
      <c r="A1848" s="102">
        <v>1329</v>
      </c>
      <c r="B1848">
        <v>6758</v>
      </c>
      <c r="C1848" t="s">
        <v>1054</v>
      </c>
      <c r="D1848" t="s">
        <v>1044</v>
      </c>
      <c r="E1848">
        <v>7012</v>
      </c>
      <c r="F1848">
        <v>7059</v>
      </c>
      <c r="G1848">
        <v>100</v>
      </c>
      <c r="H1848" t="s">
        <v>1039</v>
      </c>
      <c r="I1848">
        <v>6952</v>
      </c>
      <c r="J1848" t="s">
        <v>395</v>
      </c>
      <c r="K1848" t="s">
        <v>1044</v>
      </c>
      <c r="L1848">
        <v>1689</v>
      </c>
      <c r="M1848">
        <v>1695</v>
      </c>
      <c r="N1848">
        <v>400</v>
      </c>
      <c r="O1848" t="s">
        <v>1042</v>
      </c>
      <c r="P1848">
        <v>0.92094630093575802</v>
      </c>
      <c r="Q1848">
        <v>0.93168221315175803</v>
      </c>
      <c r="R1848">
        <v>0.12899947173523599</v>
      </c>
      <c r="S1848">
        <v>4.5107401579418602E-2</v>
      </c>
      <c r="T1848">
        <v>0.86227762563075905</v>
      </c>
      <c r="U1848">
        <v>0.86227762563075905</v>
      </c>
      <c r="V1848">
        <v>0.80077449977272996</v>
      </c>
      <c r="W1848">
        <v>5.84</v>
      </c>
      <c r="X1848">
        <v>3.95</v>
      </c>
      <c r="Y1848">
        <v>228181</v>
      </c>
      <c r="Z1848">
        <v>10372</v>
      </c>
      <c r="AA1848">
        <v>0.73</v>
      </c>
      <c r="AB1848">
        <v>22</v>
      </c>
      <c r="AC1848">
        <v>13</v>
      </c>
      <c r="AD1848">
        <v>9</v>
      </c>
      <c r="AE1848">
        <v>59.09</v>
      </c>
      <c r="AF1848">
        <v>10</v>
      </c>
      <c r="AG1848">
        <v>10</v>
      </c>
      <c r="AH1848">
        <v>5</v>
      </c>
      <c r="AI1848">
        <v>7</v>
      </c>
    </row>
    <row r="1849" spans="1:35" x14ac:dyDescent="0.2">
      <c r="A1849" s="102">
        <v>2415</v>
      </c>
      <c r="B1849">
        <v>2175</v>
      </c>
      <c r="C1849" t="s">
        <v>1215</v>
      </c>
      <c r="D1849" t="s">
        <v>1052</v>
      </c>
      <c r="E1849">
        <v>2426</v>
      </c>
      <c r="F1849">
        <v>2432</v>
      </c>
      <c r="G1849">
        <v>400</v>
      </c>
      <c r="H1849" t="s">
        <v>1039</v>
      </c>
      <c r="I1849">
        <v>6471</v>
      </c>
      <c r="J1849" t="s">
        <v>930</v>
      </c>
      <c r="K1849" t="s">
        <v>1051</v>
      </c>
      <c r="L1849">
        <v>779</v>
      </c>
      <c r="M1849">
        <v>793</v>
      </c>
      <c r="N1849">
        <v>1200</v>
      </c>
      <c r="O1849" t="s">
        <v>1042</v>
      </c>
      <c r="P1849">
        <v>0.73069138448461302</v>
      </c>
      <c r="Q1849">
        <v>0.90785245923837299</v>
      </c>
      <c r="R1849">
        <v>0.41539432220517503</v>
      </c>
      <c r="S1849">
        <v>6.2314075862141497E-3</v>
      </c>
      <c r="T1849">
        <v>0.71422781876214003</v>
      </c>
      <c r="U1849">
        <v>0.71422781876214003</v>
      </c>
      <c r="V1849">
        <v>0.99865447015674003</v>
      </c>
      <c r="W1849">
        <v>5.86</v>
      </c>
      <c r="X1849">
        <v>2.1800000000000002</v>
      </c>
      <c r="Y1849">
        <v>228166</v>
      </c>
      <c r="Z1849">
        <v>10865</v>
      </c>
      <c r="AA1849">
        <v>0.54</v>
      </c>
      <c r="AB1849">
        <v>21</v>
      </c>
      <c r="AC1849">
        <v>12</v>
      </c>
      <c r="AD1849">
        <v>9</v>
      </c>
      <c r="AE1849">
        <v>57.14</v>
      </c>
      <c r="AF1849">
        <v>8</v>
      </c>
      <c r="AG1849">
        <v>13</v>
      </c>
      <c r="AH1849">
        <v>8</v>
      </c>
      <c r="AI1849">
        <v>0</v>
      </c>
    </row>
    <row r="1850" spans="1:35" x14ac:dyDescent="0.2">
      <c r="A1850" s="102">
        <v>1247</v>
      </c>
      <c r="B1850">
        <v>3087</v>
      </c>
      <c r="C1850" t="s">
        <v>1255</v>
      </c>
      <c r="D1850" t="s">
        <v>1063</v>
      </c>
      <c r="E1850">
        <v>1730</v>
      </c>
      <c r="F1850">
        <v>1777</v>
      </c>
      <c r="G1850">
        <v>400</v>
      </c>
      <c r="H1850" t="s">
        <v>1039</v>
      </c>
      <c r="I1850">
        <v>6902</v>
      </c>
      <c r="J1850" t="s">
        <v>665</v>
      </c>
      <c r="K1850" t="s">
        <v>1055</v>
      </c>
      <c r="L1850">
        <v>3750</v>
      </c>
      <c r="M1850">
        <v>3865</v>
      </c>
      <c r="N1850">
        <v>200</v>
      </c>
      <c r="O1850" t="s">
        <v>1042</v>
      </c>
      <c r="P1850">
        <v>0.91640528990300296</v>
      </c>
      <c r="Q1850">
        <v>0.93322744447654304</v>
      </c>
      <c r="R1850">
        <v>0.33342009367259801</v>
      </c>
      <c r="S1850">
        <v>3.8963125824985997E-2</v>
      </c>
      <c r="T1850">
        <v>0.112607135789469</v>
      </c>
      <c r="U1850">
        <v>0.112607135789469</v>
      </c>
      <c r="V1850">
        <v>0.133009825853247</v>
      </c>
      <c r="W1850">
        <v>0.5</v>
      </c>
      <c r="X1850">
        <v>8.0500000000000007</v>
      </c>
      <c r="Y1850">
        <v>227976</v>
      </c>
      <c r="Z1850">
        <v>15198</v>
      </c>
      <c r="AA1850">
        <v>0.95</v>
      </c>
      <c r="AB1850">
        <v>15</v>
      </c>
      <c r="AC1850">
        <v>9</v>
      </c>
      <c r="AD1850">
        <v>6</v>
      </c>
      <c r="AE1850">
        <v>60</v>
      </c>
      <c r="AF1850">
        <v>13</v>
      </c>
      <c r="AG1850">
        <v>6</v>
      </c>
      <c r="AH1850">
        <v>1</v>
      </c>
      <c r="AI1850">
        <v>8</v>
      </c>
    </row>
    <row r="1851" spans="1:35" x14ac:dyDescent="0.2">
      <c r="A1851" s="102">
        <v>1940</v>
      </c>
      <c r="B1851">
        <v>3048</v>
      </c>
      <c r="C1851" t="s">
        <v>1292</v>
      </c>
      <c r="D1851" t="s">
        <v>1063</v>
      </c>
      <c r="E1851">
        <v>1030</v>
      </c>
      <c r="F1851">
        <v>1045</v>
      </c>
      <c r="G1851">
        <v>800</v>
      </c>
      <c r="H1851" t="s">
        <v>1039</v>
      </c>
      <c r="I1851">
        <v>8316</v>
      </c>
      <c r="J1851" t="s">
        <v>1208</v>
      </c>
      <c r="K1851" t="s">
        <v>1083</v>
      </c>
      <c r="L1851">
        <v>2770</v>
      </c>
      <c r="M1851">
        <v>2816</v>
      </c>
      <c r="N1851">
        <v>300</v>
      </c>
      <c r="O1851" t="s">
        <v>1042</v>
      </c>
      <c r="P1851">
        <v>0.846878049954638</v>
      </c>
      <c r="Q1851">
        <v>0.91895452690326795</v>
      </c>
      <c r="R1851">
        <v>0.24038701502182999</v>
      </c>
      <c r="S1851">
        <v>1.1610586240642399E-2</v>
      </c>
      <c r="T1851">
        <v>2.69190165708179</v>
      </c>
      <c r="U1851">
        <v>2.69190165708179</v>
      </c>
      <c r="V1851">
        <v>2.7458857327453599</v>
      </c>
      <c r="W1851">
        <v>15.69</v>
      </c>
      <c r="X1851">
        <v>1.04</v>
      </c>
      <c r="Y1851">
        <v>227857</v>
      </c>
      <c r="Z1851">
        <v>10850</v>
      </c>
      <c r="AA1851">
        <v>0.62</v>
      </c>
      <c r="AB1851">
        <v>21</v>
      </c>
      <c r="AC1851">
        <v>14</v>
      </c>
      <c r="AD1851">
        <v>7</v>
      </c>
      <c r="AE1851">
        <v>66.67</v>
      </c>
      <c r="AF1851">
        <v>12</v>
      </c>
      <c r="AG1851">
        <v>10</v>
      </c>
      <c r="AH1851">
        <v>4</v>
      </c>
      <c r="AI1851">
        <v>7</v>
      </c>
    </row>
    <row r="1852" spans="1:35" x14ac:dyDescent="0.2">
      <c r="A1852" s="102">
        <v>825</v>
      </c>
      <c r="B1852">
        <v>6183</v>
      </c>
      <c r="C1852" t="s">
        <v>1217</v>
      </c>
      <c r="D1852" t="s">
        <v>1052</v>
      </c>
      <c r="E1852">
        <v>1265</v>
      </c>
      <c r="F1852">
        <v>1272</v>
      </c>
      <c r="G1852">
        <v>800</v>
      </c>
      <c r="H1852" t="s">
        <v>1039</v>
      </c>
      <c r="I1852">
        <v>8411</v>
      </c>
      <c r="J1852" t="s">
        <v>1128</v>
      </c>
      <c r="K1852" t="s">
        <v>1083</v>
      </c>
      <c r="L1852">
        <v>122.5</v>
      </c>
      <c r="M1852">
        <v>123.3</v>
      </c>
      <c r="N1852">
        <v>8300</v>
      </c>
      <c r="O1852" t="s">
        <v>1042</v>
      </c>
      <c r="P1852">
        <v>0.87950663530235096</v>
      </c>
      <c r="Q1852">
        <v>0.94259344505140796</v>
      </c>
      <c r="R1852">
        <v>0.36712045203858001</v>
      </c>
      <c r="S1852">
        <v>5.8244712297123697E-4</v>
      </c>
      <c r="T1852">
        <v>1.6678229215524301</v>
      </c>
      <c r="U1852">
        <v>1.6678229215524301</v>
      </c>
      <c r="V1852">
        <v>1.5370518418830199</v>
      </c>
      <c r="W1852">
        <v>10.43</v>
      </c>
      <c r="X1852">
        <v>0.56999999999999995</v>
      </c>
      <c r="Y1852">
        <v>227705</v>
      </c>
      <c r="Z1852">
        <v>9108</v>
      </c>
      <c r="AA1852">
        <v>0.44</v>
      </c>
      <c r="AB1852">
        <v>25</v>
      </c>
      <c r="AC1852">
        <v>13</v>
      </c>
      <c r="AD1852">
        <v>12</v>
      </c>
      <c r="AE1852">
        <v>52</v>
      </c>
      <c r="AF1852">
        <v>11</v>
      </c>
      <c r="AG1852">
        <v>9</v>
      </c>
      <c r="AH1852">
        <v>7</v>
      </c>
      <c r="AI1852">
        <v>9</v>
      </c>
    </row>
    <row r="1853" spans="1:35" x14ac:dyDescent="0.2">
      <c r="A1853" s="102">
        <v>621</v>
      </c>
      <c r="B1853">
        <v>1963</v>
      </c>
      <c r="C1853" t="s">
        <v>1234</v>
      </c>
      <c r="D1853" t="s">
        <v>1049</v>
      </c>
      <c r="E1853">
        <v>1033</v>
      </c>
      <c r="F1853">
        <v>1065</v>
      </c>
      <c r="G1853">
        <v>900</v>
      </c>
      <c r="H1853" t="s">
        <v>1042</v>
      </c>
      <c r="I1853">
        <v>3076</v>
      </c>
      <c r="J1853" t="s">
        <v>1293</v>
      </c>
      <c r="K1853" t="s">
        <v>1046</v>
      </c>
      <c r="L1853">
        <v>1388</v>
      </c>
      <c r="M1853">
        <v>1418</v>
      </c>
      <c r="N1853">
        <v>700</v>
      </c>
      <c r="O1853" t="s">
        <v>1039</v>
      </c>
      <c r="P1853">
        <v>0.95070539614802596</v>
      </c>
      <c r="Q1853">
        <v>0.94810561436393703</v>
      </c>
      <c r="R1853">
        <v>0.46088209437828198</v>
      </c>
      <c r="S1853">
        <v>2.65570084676265E-2</v>
      </c>
      <c r="T1853">
        <v>-0.51908138762021305</v>
      </c>
      <c r="U1853">
        <v>0.51908138762021305</v>
      </c>
      <c r="V1853">
        <v>0.52599862935753805</v>
      </c>
      <c r="W1853">
        <v>-5.15</v>
      </c>
      <c r="X1853">
        <v>3.44</v>
      </c>
      <c r="Y1853">
        <v>227689</v>
      </c>
      <c r="Z1853">
        <v>9487</v>
      </c>
      <c r="AA1853">
        <v>0.54</v>
      </c>
      <c r="AB1853">
        <v>24</v>
      </c>
      <c r="AC1853">
        <v>13</v>
      </c>
      <c r="AD1853">
        <v>11</v>
      </c>
      <c r="AE1853">
        <v>54.17</v>
      </c>
      <c r="AF1853">
        <v>11</v>
      </c>
      <c r="AG1853">
        <v>12</v>
      </c>
      <c r="AH1853">
        <v>5</v>
      </c>
      <c r="AI1853">
        <v>7</v>
      </c>
    </row>
    <row r="1854" spans="1:35" x14ac:dyDescent="0.2">
      <c r="A1854" s="102">
        <v>2550</v>
      </c>
      <c r="B1854">
        <v>5713</v>
      </c>
      <c r="C1854" t="s">
        <v>1261</v>
      </c>
      <c r="D1854" t="s">
        <v>1053</v>
      </c>
      <c r="E1854">
        <v>2810.5</v>
      </c>
      <c r="F1854">
        <v>2868</v>
      </c>
      <c r="G1854">
        <v>300</v>
      </c>
      <c r="H1854" t="s">
        <v>1039</v>
      </c>
      <c r="I1854">
        <v>6703</v>
      </c>
      <c r="J1854" t="s">
        <v>1237</v>
      </c>
      <c r="K1854" t="s">
        <v>1044</v>
      </c>
      <c r="L1854">
        <v>1071</v>
      </c>
      <c r="M1854">
        <v>1087</v>
      </c>
      <c r="N1854">
        <v>800</v>
      </c>
      <c r="O1854" t="s">
        <v>1042</v>
      </c>
      <c r="P1854">
        <v>0.84427908992085499</v>
      </c>
      <c r="Q1854">
        <v>0.90450620137528304</v>
      </c>
      <c r="R1854">
        <v>0.47345293873497302</v>
      </c>
      <c r="S1854">
        <v>3.6635302725478998E-2</v>
      </c>
      <c r="T1854">
        <v>1.9784889070631699</v>
      </c>
      <c r="U1854">
        <v>1.9784889070631699</v>
      </c>
      <c r="V1854">
        <v>1.71920851523424</v>
      </c>
      <c r="W1854">
        <v>11.64</v>
      </c>
      <c r="X1854">
        <v>1.07</v>
      </c>
      <c r="Y1854">
        <v>227652</v>
      </c>
      <c r="Z1854">
        <v>10841</v>
      </c>
      <c r="AA1854">
        <v>0.63</v>
      </c>
      <c r="AB1854">
        <v>21</v>
      </c>
      <c r="AC1854">
        <v>12</v>
      </c>
      <c r="AD1854">
        <v>9</v>
      </c>
      <c r="AE1854">
        <v>57.14</v>
      </c>
      <c r="AF1854">
        <v>12</v>
      </c>
      <c r="AG1854">
        <v>10</v>
      </c>
      <c r="AH1854">
        <v>6</v>
      </c>
      <c r="AI1854">
        <v>5</v>
      </c>
    </row>
    <row r="1855" spans="1:35" x14ac:dyDescent="0.2">
      <c r="A1855" s="102">
        <v>4286</v>
      </c>
      <c r="B1855">
        <v>5301</v>
      </c>
      <c r="C1855" t="s">
        <v>622</v>
      </c>
      <c r="D1855" t="s">
        <v>1038</v>
      </c>
      <c r="E1855">
        <v>846</v>
      </c>
      <c r="F1855">
        <v>867</v>
      </c>
      <c r="G1855">
        <v>1100</v>
      </c>
      <c r="H1855" t="s">
        <v>1042</v>
      </c>
      <c r="I1855">
        <v>7327</v>
      </c>
      <c r="J1855" t="s">
        <v>1235</v>
      </c>
      <c r="K1855" t="s">
        <v>1083</v>
      </c>
      <c r="L1855">
        <v>2266</v>
      </c>
      <c r="M1855">
        <v>2281</v>
      </c>
      <c r="N1855">
        <v>400</v>
      </c>
      <c r="O1855" t="s">
        <v>1039</v>
      </c>
      <c r="P1855">
        <v>0.79816932032918897</v>
      </c>
      <c r="Q1855">
        <v>0.85508698307605302</v>
      </c>
      <c r="R1855">
        <v>0.398875566119679</v>
      </c>
      <c r="S1855">
        <v>7.9288445074141897E-3</v>
      </c>
      <c r="T1855">
        <v>-0.60569152812752902</v>
      </c>
      <c r="U1855">
        <v>0.60569152812752902</v>
      </c>
      <c r="V1855">
        <v>1.0865003903314101</v>
      </c>
      <c r="W1855">
        <v>-4.0599999999999996</v>
      </c>
      <c r="X1855">
        <v>4.53</v>
      </c>
      <c r="Y1855">
        <v>227649</v>
      </c>
      <c r="Z1855">
        <v>25294</v>
      </c>
      <c r="AA1855">
        <v>1.52</v>
      </c>
      <c r="AB1855">
        <v>9</v>
      </c>
      <c r="AC1855">
        <v>6</v>
      </c>
      <c r="AD1855">
        <v>3</v>
      </c>
      <c r="AE1855">
        <v>66.67</v>
      </c>
      <c r="AF1855">
        <v>11</v>
      </c>
      <c r="AG1855">
        <v>5</v>
      </c>
      <c r="AH1855">
        <v>2</v>
      </c>
      <c r="AI1855">
        <v>2</v>
      </c>
    </row>
    <row r="1856" spans="1:35" x14ac:dyDescent="0.2">
      <c r="A1856" s="102">
        <v>4539</v>
      </c>
      <c r="B1856">
        <v>6460</v>
      </c>
      <c r="C1856" t="s">
        <v>1263</v>
      </c>
      <c r="D1856" t="s">
        <v>1051</v>
      </c>
      <c r="E1856">
        <v>1336</v>
      </c>
      <c r="F1856">
        <v>1381</v>
      </c>
      <c r="G1856">
        <v>800</v>
      </c>
      <c r="H1856" t="s">
        <v>1042</v>
      </c>
      <c r="I1856">
        <v>6988</v>
      </c>
      <c r="J1856" t="s">
        <v>61</v>
      </c>
      <c r="K1856" t="s">
        <v>1062</v>
      </c>
      <c r="L1856">
        <v>5430</v>
      </c>
      <c r="M1856">
        <v>5420</v>
      </c>
      <c r="N1856">
        <v>200</v>
      </c>
      <c r="O1856" t="s">
        <v>1039</v>
      </c>
      <c r="P1856">
        <v>0.90592364541566694</v>
      </c>
      <c r="Q1856">
        <v>0.84574343497361504</v>
      </c>
      <c r="R1856">
        <v>0.224491397974385</v>
      </c>
      <c r="S1856">
        <v>5.7640374858343203E-2</v>
      </c>
      <c r="T1856">
        <v>-0.63965022787499404</v>
      </c>
      <c r="U1856">
        <v>0.63965022787499404</v>
      </c>
      <c r="V1856">
        <v>1.47578317850601</v>
      </c>
      <c r="W1856">
        <v>-3.2</v>
      </c>
      <c r="X1856">
        <v>1.92</v>
      </c>
      <c r="Y1856">
        <v>227409</v>
      </c>
      <c r="Z1856">
        <v>15161</v>
      </c>
      <c r="AA1856">
        <v>0.92</v>
      </c>
      <c r="AB1856">
        <v>15</v>
      </c>
      <c r="AC1856">
        <v>11</v>
      </c>
      <c r="AD1856">
        <v>4</v>
      </c>
      <c r="AE1856">
        <v>73.33</v>
      </c>
      <c r="AF1856">
        <v>11</v>
      </c>
      <c r="AG1856">
        <v>7</v>
      </c>
      <c r="AH1856">
        <v>3</v>
      </c>
      <c r="AI1856">
        <v>5</v>
      </c>
    </row>
    <row r="1857" spans="1:35" x14ac:dyDescent="0.2">
      <c r="A1857" s="102">
        <v>3990</v>
      </c>
      <c r="B1857">
        <v>4516</v>
      </c>
      <c r="C1857" t="s">
        <v>1382</v>
      </c>
      <c r="D1857" t="s">
        <v>1060</v>
      </c>
      <c r="E1857">
        <v>7260</v>
      </c>
      <c r="F1857">
        <v>7090</v>
      </c>
      <c r="G1857">
        <v>100</v>
      </c>
      <c r="H1857" t="s">
        <v>1042</v>
      </c>
      <c r="I1857">
        <v>6460</v>
      </c>
      <c r="J1857" t="s">
        <v>1263</v>
      </c>
      <c r="K1857" t="s">
        <v>1051</v>
      </c>
      <c r="L1857">
        <v>1336</v>
      </c>
      <c r="M1857">
        <v>1381</v>
      </c>
      <c r="N1857">
        <v>500</v>
      </c>
      <c r="O1857" t="s">
        <v>1039</v>
      </c>
      <c r="P1857">
        <v>0.80357269398405495</v>
      </c>
      <c r="Q1857">
        <v>0.86547638102039504</v>
      </c>
      <c r="R1857" s="15">
        <v>0.40550300188240701</v>
      </c>
      <c r="S1857">
        <v>1.8145915235785401E-3</v>
      </c>
      <c r="T1857">
        <v>-2.0605560265893001</v>
      </c>
      <c r="U1857">
        <v>2.0605560265893001</v>
      </c>
      <c r="V1857">
        <v>1.5123581935731001</v>
      </c>
      <c r="W1857">
        <v>-15.71</v>
      </c>
      <c r="X1857">
        <v>2.61</v>
      </c>
      <c r="Y1857">
        <v>227408</v>
      </c>
      <c r="Z1857">
        <v>11969</v>
      </c>
      <c r="AA1857">
        <v>0.69</v>
      </c>
      <c r="AB1857">
        <v>19</v>
      </c>
      <c r="AC1857">
        <v>10</v>
      </c>
      <c r="AD1857">
        <v>9</v>
      </c>
      <c r="AE1857">
        <v>52.63</v>
      </c>
      <c r="AF1857">
        <v>11</v>
      </c>
      <c r="AG1857">
        <v>8</v>
      </c>
      <c r="AH1857">
        <v>6</v>
      </c>
      <c r="AI1857">
        <v>5</v>
      </c>
    </row>
    <row r="1858" spans="1:35" x14ac:dyDescent="0.2">
      <c r="A1858" s="102">
        <v>875</v>
      </c>
      <c r="B1858">
        <v>3291</v>
      </c>
      <c r="C1858" t="s">
        <v>55</v>
      </c>
      <c r="D1858" t="s">
        <v>1059</v>
      </c>
      <c r="E1858">
        <v>1442</v>
      </c>
      <c r="F1858">
        <v>1475</v>
      </c>
      <c r="G1858">
        <v>700</v>
      </c>
      <c r="H1858" t="s">
        <v>1042</v>
      </c>
      <c r="I1858">
        <v>6471</v>
      </c>
      <c r="J1858" t="s">
        <v>930</v>
      </c>
      <c r="K1858" t="s">
        <v>1051</v>
      </c>
      <c r="L1858">
        <v>779</v>
      </c>
      <c r="M1858">
        <v>793</v>
      </c>
      <c r="N1858">
        <v>1300</v>
      </c>
      <c r="O1858" t="s">
        <v>1039</v>
      </c>
      <c r="P1858">
        <v>0.90459622404172402</v>
      </c>
      <c r="Q1858">
        <v>0.94128737004493701</v>
      </c>
      <c r="R1858">
        <v>5.2580895570300502E-3</v>
      </c>
      <c r="S1858">
        <v>3.75552939755888E-3</v>
      </c>
      <c r="T1858">
        <v>-1.098532542157</v>
      </c>
      <c r="U1858">
        <v>1.098532542157</v>
      </c>
      <c r="V1858">
        <v>0.99106392825108203</v>
      </c>
      <c r="W1858">
        <v>-7.71</v>
      </c>
      <c r="X1858">
        <v>0.15</v>
      </c>
      <c r="Y1858">
        <v>227259</v>
      </c>
      <c r="Z1858">
        <v>9469</v>
      </c>
      <c r="AA1858">
        <v>0.5</v>
      </c>
      <c r="AB1858">
        <v>24</v>
      </c>
      <c r="AC1858">
        <v>16</v>
      </c>
      <c r="AD1858">
        <v>8</v>
      </c>
      <c r="AE1858">
        <v>66.67</v>
      </c>
      <c r="AF1858">
        <v>11</v>
      </c>
      <c r="AG1858">
        <v>11</v>
      </c>
      <c r="AH1858">
        <v>7</v>
      </c>
      <c r="AI1858">
        <v>6</v>
      </c>
    </row>
    <row r="1859" spans="1:35" x14ac:dyDescent="0.2">
      <c r="A1859" s="102">
        <v>5384</v>
      </c>
      <c r="B1859">
        <v>1861</v>
      </c>
      <c r="C1859" t="s">
        <v>1392</v>
      </c>
      <c r="D1859" t="s">
        <v>1049</v>
      </c>
      <c r="E1859">
        <v>2510</v>
      </c>
      <c r="F1859">
        <v>2538</v>
      </c>
      <c r="G1859">
        <v>400</v>
      </c>
      <c r="H1859" t="s">
        <v>1042</v>
      </c>
      <c r="I1859">
        <v>4694</v>
      </c>
      <c r="J1859" t="s">
        <v>1769</v>
      </c>
      <c r="K1859" t="s">
        <v>1052</v>
      </c>
      <c r="L1859">
        <v>3080</v>
      </c>
      <c r="M1859">
        <v>3040</v>
      </c>
      <c r="N1859">
        <v>300</v>
      </c>
      <c r="O1859" t="s">
        <v>1039</v>
      </c>
      <c r="P1859">
        <v>0.83087359881396905</v>
      </c>
      <c r="Q1859">
        <v>0.80971902889145497</v>
      </c>
      <c r="R1859">
        <v>0.16520655419611499</v>
      </c>
      <c r="S1859">
        <v>8.8706111151195296E-4</v>
      </c>
      <c r="T1859">
        <v>-1.13030314592904</v>
      </c>
      <c r="U1859">
        <v>1.13030314592904</v>
      </c>
      <c r="V1859">
        <v>1.47856411498914</v>
      </c>
      <c r="W1859">
        <v>-11.89</v>
      </c>
      <c r="X1859">
        <v>11.32</v>
      </c>
      <c r="Y1859">
        <v>227135</v>
      </c>
      <c r="Z1859">
        <v>11357</v>
      </c>
      <c r="AA1859">
        <v>0.56999999999999995</v>
      </c>
      <c r="AB1859">
        <v>20</v>
      </c>
      <c r="AC1859">
        <v>11</v>
      </c>
      <c r="AD1859">
        <v>9</v>
      </c>
      <c r="AE1859">
        <v>55</v>
      </c>
      <c r="AF1859">
        <v>9</v>
      </c>
      <c r="AG1859">
        <v>10</v>
      </c>
      <c r="AH1859">
        <v>7</v>
      </c>
      <c r="AI1859">
        <v>3</v>
      </c>
    </row>
    <row r="1860" spans="1:35" x14ac:dyDescent="0.2">
      <c r="A1860" s="102">
        <v>4330</v>
      </c>
      <c r="B1860">
        <v>1721</v>
      </c>
      <c r="C1860" t="s">
        <v>1472</v>
      </c>
      <c r="D1860" t="s">
        <v>1049</v>
      </c>
      <c r="E1860">
        <v>3095</v>
      </c>
      <c r="F1860">
        <v>2992</v>
      </c>
      <c r="G1860">
        <v>300</v>
      </c>
      <c r="H1860" t="s">
        <v>1039</v>
      </c>
      <c r="I1860">
        <v>2270</v>
      </c>
      <c r="J1860" t="s">
        <v>1671</v>
      </c>
      <c r="K1860" t="s">
        <v>1065</v>
      </c>
      <c r="L1860">
        <v>2481</v>
      </c>
      <c r="M1860">
        <v>2488</v>
      </c>
      <c r="N1860">
        <v>400</v>
      </c>
      <c r="O1860" t="s">
        <v>1042</v>
      </c>
      <c r="P1860">
        <v>0.70552241566721297</v>
      </c>
      <c r="Q1860">
        <v>0.85338468387616295</v>
      </c>
      <c r="R1860">
        <v>0.47633489048239402</v>
      </c>
      <c r="S1860">
        <v>4.5727896813381698E-3</v>
      </c>
      <c r="T1860">
        <v>2.9812398139416899E-2</v>
      </c>
      <c r="U1860">
        <v>2.9812398139416899E-2</v>
      </c>
      <c r="V1860">
        <v>0.56024700090774504</v>
      </c>
      <c r="W1860">
        <v>0.18</v>
      </c>
      <c r="X1860">
        <v>10.87</v>
      </c>
      <c r="Y1860">
        <v>227001</v>
      </c>
      <c r="Z1860">
        <v>11350</v>
      </c>
      <c r="AA1860">
        <v>0.68</v>
      </c>
      <c r="AB1860">
        <v>20</v>
      </c>
      <c r="AC1860">
        <v>12</v>
      </c>
      <c r="AD1860">
        <v>8</v>
      </c>
      <c r="AE1860">
        <v>60</v>
      </c>
      <c r="AF1860">
        <v>11</v>
      </c>
      <c r="AG1860">
        <v>11</v>
      </c>
      <c r="AH1860">
        <v>5</v>
      </c>
      <c r="AI1860">
        <v>4</v>
      </c>
    </row>
    <row r="1861" spans="1:35" x14ac:dyDescent="0.2">
      <c r="A1861" s="102">
        <v>964</v>
      </c>
      <c r="B1861">
        <v>3003</v>
      </c>
      <c r="C1861" t="s">
        <v>496</v>
      </c>
      <c r="D1861" t="s">
        <v>1059</v>
      </c>
      <c r="E1861">
        <v>1020</v>
      </c>
      <c r="F1861">
        <v>1039</v>
      </c>
      <c r="G1861">
        <v>1000</v>
      </c>
      <c r="H1861" t="s">
        <v>1042</v>
      </c>
      <c r="I1861">
        <v>7729</v>
      </c>
      <c r="J1861" t="s">
        <v>491</v>
      </c>
      <c r="K1861" t="s">
        <v>1048</v>
      </c>
      <c r="L1861">
        <v>3485</v>
      </c>
      <c r="M1861">
        <v>3560</v>
      </c>
      <c r="N1861">
        <v>300</v>
      </c>
      <c r="O1861" t="s">
        <v>1039</v>
      </c>
      <c r="P1861">
        <v>0.83570466999709903</v>
      </c>
      <c r="Q1861">
        <v>0.93952079626660601</v>
      </c>
      <c r="R1861">
        <v>0.39202261007622602</v>
      </c>
      <c r="S1861">
        <v>9.9990799682126898E-3</v>
      </c>
      <c r="T1861">
        <v>-1.8567190666675</v>
      </c>
      <c r="U1861">
        <v>1.8567190666675</v>
      </c>
      <c r="V1861">
        <v>1.5870008321471301</v>
      </c>
      <c r="W1861">
        <v>-14.9</v>
      </c>
      <c r="X1861">
        <v>2.72</v>
      </c>
      <c r="Y1861">
        <v>226988</v>
      </c>
      <c r="Z1861">
        <v>13352</v>
      </c>
      <c r="AA1861">
        <v>0.67</v>
      </c>
      <c r="AB1861">
        <v>17</v>
      </c>
      <c r="AC1861">
        <v>8</v>
      </c>
      <c r="AD1861">
        <v>9</v>
      </c>
      <c r="AE1861">
        <v>47.06</v>
      </c>
      <c r="AF1861">
        <v>10</v>
      </c>
      <c r="AG1861">
        <v>8</v>
      </c>
      <c r="AH1861">
        <v>5</v>
      </c>
      <c r="AI1861">
        <v>4</v>
      </c>
    </row>
    <row r="1862" spans="1:35" x14ac:dyDescent="0.2">
      <c r="A1862" s="102">
        <v>2727</v>
      </c>
      <c r="B1862">
        <v>4587</v>
      </c>
      <c r="C1862" t="s">
        <v>1770</v>
      </c>
      <c r="D1862" t="s">
        <v>1060</v>
      </c>
      <c r="E1862">
        <v>4295</v>
      </c>
      <c r="F1862">
        <v>4260</v>
      </c>
      <c r="G1862">
        <v>200</v>
      </c>
      <c r="H1862" t="s">
        <v>1042</v>
      </c>
      <c r="I1862">
        <v>9086</v>
      </c>
      <c r="J1862" t="s">
        <v>1792</v>
      </c>
      <c r="K1862" t="s">
        <v>1125</v>
      </c>
      <c r="L1862">
        <v>2605</v>
      </c>
      <c r="M1862">
        <v>2696</v>
      </c>
      <c r="N1862">
        <v>300</v>
      </c>
      <c r="O1862" t="s">
        <v>1039</v>
      </c>
      <c r="P1862">
        <v>0.84478380932876496</v>
      </c>
      <c r="Q1862">
        <v>0.90038959851327105</v>
      </c>
      <c r="R1862">
        <v>0.399524498973651</v>
      </c>
      <c r="S1862" s="15">
        <v>1.1659730879358199E-2</v>
      </c>
      <c r="T1862">
        <v>-0.32448613058459602</v>
      </c>
      <c r="U1862">
        <v>0.32448613058459602</v>
      </c>
      <c r="V1862">
        <v>0.12958389461494399</v>
      </c>
      <c r="W1862">
        <v>-2.5299999999999998</v>
      </c>
      <c r="X1862">
        <v>5.07</v>
      </c>
      <c r="Y1862">
        <v>226874</v>
      </c>
      <c r="Z1862">
        <v>11941</v>
      </c>
      <c r="AA1862">
        <v>0.69</v>
      </c>
      <c r="AB1862">
        <v>19</v>
      </c>
      <c r="AC1862">
        <v>10</v>
      </c>
      <c r="AD1862">
        <v>9</v>
      </c>
      <c r="AE1862">
        <v>52.63</v>
      </c>
      <c r="AF1862">
        <v>11</v>
      </c>
      <c r="AG1862">
        <v>9</v>
      </c>
      <c r="AH1862">
        <v>6</v>
      </c>
      <c r="AI1862">
        <v>4</v>
      </c>
    </row>
    <row r="1863" spans="1:35" x14ac:dyDescent="0.2">
      <c r="A1863" s="102">
        <v>4377</v>
      </c>
      <c r="B1863">
        <v>4530</v>
      </c>
      <c r="C1863" t="s">
        <v>866</v>
      </c>
      <c r="D1863" t="s">
        <v>1060</v>
      </c>
      <c r="E1863">
        <v>5090</v>
      </c>
      <c r="F1863">
        <v>5060</v>
      </c>
      <c r="G1863">
        <v>200</v>
      </c>
      <c r="H1863" t="s">
        <v>1039</v>
      </c>
      <c r="I1863">
        <v>9433</v>
      </c>
      <c r="J1863" t="s">
        <v>494</v>
      </c>
      <c r="K1863" t="s">
        <v>1041</v>
      </c>
      <c r="L1863">
        <v>3180</v>
      </c>
      <c r="M1863">
        <v>3158</v>
      </c>
      <c r="N1863">
        <v>300</v>
      </c>
      <c r="O1863" t="s">
        <v>1042</v>
      </c>
      <c r="P1863">
        <v>0.78934985581929196</v>
      </c>
      <c r="Q1863">
        <v>0.85168631450532895</v>
      </c>
      <c r="R1863">
        <v>0.44747313305007602</v>
      </c>
      <c r="S1863" s="15">
        <v>7.5921284301418396E-2</v>
      </c>
      <c r="T1863">
        <v>4.0099259426246599E-2</v>
      </c>
      <c r="U1863">
        <v>4.0099259426246599E-2</v>
      </c>
      <c r="V1863">
        <v>7.7803635966462101E-3</v>
      </c>
      <c r="W1863">
        <v>0.28999999999999998</v>
      </c>
      <c r="X1863">
        <v>6.38</v>
      </c>
      <c r="Y1863">
        <v>226828</v>
      </c>
      <c r="Z1863">
        <v>14177</v>
      </c>
      <c r="AA1863">
        <v>0.87</v>
      </c>
      <c r="AB1863">
        <v>16</v>
      </c>
      <c r="AC1863">
        <v>9</v>
      </c>
      <c r="AD1863">
        <v>7</v>
      </c>
      <c r="AE1863">
        <v>56.25</v>
      </c>
      <c r="AF1863">
        <v>10</v>
      </c>
      <c r="AG1863">
        <v>9</v>
      </c>
      <c r="AH1863">
        <v>4</v>
      </c>
      <c r="AI1863">
        <v>3</v>
      </c>
    </row>
    <row r="1864" spans="1:35" x14ac:dyDescent="0.2">
      <c r="A1864" s="102">
        <v>3318</v>
      </c>
      <c r="B1864">
        <v>6506</v>
      </c>
      <c r="C1864" t="s">
        <v>1156</v>
      </c>
      <c r="D1864" t="s">
        <v>1044</v>
      </c>
      <c r="E1864">
        <v>3550</v>
      </c>
      <c r="F1864">
        <v>3520</v>
      </c>
      <c r="G1864">
        <v>300</v>
      </c>
      <c r="H1864" t="s">
        <v>1039</v>
      </c>
      <c r="I1864">
        <v>8750</v>
      </c>
      <c r="J1864" t="s">
        <v>27</v>
      </c>
      <c r="K1864" t="s">
        <v>1171</v>
      </c>
      <c r="L1864">
        <v>1299.5</v>
      </c>
      <c r="M1864">
        <v>1332</v>
      </c>
      <c r="N1864">
        <v>800</v>
      </c>
      <c r="O1864" t="s">
        <v>1042</v>
      </c>
      <c r="P1864">
        <v>0.88338416917322304</v>
      </c>
      <c r="Q1864">
        <v>0.88466917232125097</v>
      </c>
      <c r="R1864">
        <v>0.39382650767257099</v>
      </c>
      <c r="S1864">
        <v>7.7411263674280098E-2</v>
      </c>
      <c r="T1864">
        <v>2.2612030966576202</v>
      </c>
      <c r="U1864">
        <v>2.2612030966576202</v>
      </c>
      <c r="V1864">
        <v>2.8048906542246499</v>
      </c>
      <c r="W1864">
        <v>11.22</v>
      </c>
      <c r="X1864">
        <v>0.91</v>
      </c>
      <c r="Y1864">
        <v>226814</v>
      </c>
      <c r="Z1864">
        <v>10801</v>
      </c>
      <c r="AA1864">
        <v>0.6</v>
      </c>
      <c r="AB1864">
        <v>21</v>
      </c>
      <c r="AC1864">
        <v>13</v>
      </c>
      <c r="AD1864">
        <v>8</v>
      </c>
      <c r="AE1864">
        <v>61.9</v>
      </c>
      <c r="AF1864">
        <v>9</v>
      </c>
      <c r="AG1864">
        <v>11</v>
      </c>
      <c r="AH1864">
        <v>7</v>
      </c>
      <c r="AI1864">
        <v>3</v>
      </c>
    </row>
    <row r="1865" spans="1:35" x14ac:dyDescent="0.2">
      <c r="A1865" s="102">
        <v>230</v>
      </c>
      <c r="B1865">
        <v>5233</v>
      </c>
      <c r="C1865" t="s">
        <v>1190</v>
      </c>
      <c r="D1865" t="s">
        <v>1038</v>
      </c>
      <c r="E1865">
        <v>2191</v>
      </c>
      <c r="F1865">
        <v>2263</v>
      </c>
      <c r="G1865">
        <v>400</v>
      </c>
      <c r="H1865" t="s">
        <v>1042</v>
      </c>
      <c r="I1865">
        <v>7202</v>
      </c>
      <c r="J1865" t="s">
        <v>674</v>
      </c>
      <c r="K1865" t="s">
        <v>1055</v>
      </c>
      <c r="L1865">
        <v>840.7</v>
      </c>
      <c r="M1865">
        <v>894.3</v>
      </c>
      <c r="N1865">
        <v>1000</v>
      </c>
      <c r="O1865" t="s">
        <v>1039</v>
      </c>
      <c r="P1865">
        <v>0.98978292441344096</v>
      </c>
      <c r="Q1865">
        <v>0.96082049704662198</v>
      </c>
      <c r="R1865">
        <v>0.36172407379561899</v>
      </c>
      <c r="S1865">
        <v>7.5901192348232394E-2</v>
      </c>
      <c r="T1865">
        <v>-1.65714673451998</v>
      </c>
      <c r="U1865">
        <v>1.65714673451998</v>
      </c>
      <c r="V1865">
        <v>0.160179325849515</v>
      </c>
      <c r="W1865">
        <v>-5.55</v>
      </c>
      <c r="X1865">
        <v>1.2</v>
      </c>
      <c r="Y1865">
        <v>226510</v>
      </c>
      <c r="Z1865">
        <v>12584</v>
      </c>
      <c r="AA1865">
        <v>0.78</v>
      </c>
      <c r="AB1865">
        <v>18</v>
      </c>
      <c r="AC1865">
        <v>12</v>
      </c>
      <c r="AD1865">
        <v>6</v>
      </c>
      <c r="AE1865">
        <v>66.67</v>
      </c>
      <c r="AF1865">
        <v>12</v>
      </c>
      <c r="AG1865">
        <v>8</v>
      </c>
      <c r="AH1865">
        <v>3</v>
      </c>
      <c r="AI1865">
        <v>7</v>
      </c>
    </row>
    <row r="1866" spans="1:35" x14ac:dyDescent="0.2">
      <c r="A1866" s="102">
        <v>3422</v>
      </c>
      <c r="B1866">
        <v>3048</v>
      </c>
      <c r="C1866" t="s">
        <v>1292</v>
      </c>
      <c r="D1866" t="s">
        <v>1063</v>
      </c>
      <c r="E1866">
        <v>1030</v>
      </c>
      <c r="F1866">
        <v>1045</v>
      </c>
      <c r="G1866">
        <v>1000</v>
      </c>
      <c r="H1866" t="s">
        <v>1042</v>
      </c>
      <c r="I1866">
        <v>8919</v>
      </c>
      <c r="J1866" t="s">
        <v>1363</v>
      </c>
      <c r="K1866" t="s">
        <v>1059</v>
      </c>
      <c r="L1866">
        <v>2032</v>
      </c>
      <c r="M1866">
        <v>2126</v>
      </c>
      <c r="N1866">
        <v>500</v>
      </c>
      <c r="O1866" t="s">
        <v>1039</v>
      </c>
      <c r="P1866">
        <v>0.855665394287353</v>
      </c>
      <c r="Q1866">
        <v>0.88181626667215596</v>
      </c>
      <c r="R1866">
        <v>0.43373468066999099</v>
      </c>
      <c r="S1866">
        <v>6.8340381317506596E-2</v>
      </c>
      <c r="T1866">
        <v>-1.08890044653068</v>
      </c>
      <c r="U1866">
        <v>1.08890044653068</v>
      </c>
      <c r="V1866">
        <v>0.54599312539964695</v>
      </c>
      <c r="W1866">
        <v>-7.02</v>
      </c>
      <c r="X1866">
        <v>1.69</v>
      </c>
      <c r="Y1866">
        <v>226380</v>
      </c>
      <c r="Z1866">
        <v>11319</v>
      </c>
      <c r="AA1866">
        <v>0.53</v>
      </c>
      <c r="AB1866">
        <v>20</v>
      </c>
      <c r="AC1866">
        <v>11</v>
      </c>
      <c r="AD1866">
        <v>9</v>
      </c>
      <c r="AE1866">
        <v>55</v>
      </c>
      <c r="AF1866">
        <v>8</v>
      </c>
      <c r="AG1866">
        <v>11</v>
      </c>
      <c r="AH1866">
        <v>8</v>
      </c>
      <c r="AI1866">
        <v>1</v>
      </c>
    </row>
    <row r="1867" spans="1:35" x14ac:dyDescent="0.2">
      <c r="A1867" s="102">
        <v>3271</v>
      </c>
      <c r="B1867">
        <v>6028</v>
      </c>
      <c r="C1867" t="s">
        <v>498</v>
      </c>
      <c r="D1867" t="s">
        <v>1052</v>
      </c>
      <c r="E1867">
        <v>6010</v>
      </c>
      <c r="F1867">
        <v>6320</v>
      </c>
      <c r="G1867">
        <v>100</v>
      </c>
      <c r="H1867" t="s">
        <v>1039</v>
      </c>
      <c r="I1867">
        <v>8766</v>
      </c>
      <c r="J1867" t="s">
        <v>1164</v>
      </c>
      <c r="K1867" t="s">
        <v>1171</v>
      </c>
      <c r="L1867">
        <v>4520</v>
      </c>
      <c r="M1867">
        <v>4507</v>
      </c>
      <c r="N1867">
        <v>100</v>
      </c>
      <c r="O1867" t="s">
        <v>1042</v>
      </c>
      <c r="P1867">
        <v>0.84317136460120801</v>
      </c>
      <c r="Q1867">
        <v>0.88650744736987597</v>
      </c>
      <c r="R1867">
        <v>0.184465532149375</v>
      </c>
      <c r="S1867">
        <v>3.61664279228944E-3</v>
      </c>
      <c r="T1867">
        <v>2.0361565464284199</v>
      </c>
      <c r="U1867">
        <v>2.0361565464284199</v>
      </c>
      <c r="V1867">
        <v>1.69324486045075</v>
      </c>
      <c r="W1867">
        <v>19.989999999999998</v>
      </c>
      <c r="X1867">
        <v>28.69</v>
      </c>
      <c r="Y1867">
        <v>226312</v>
      </c>
      <c r="Z1867">
        <v>16165</v>
      </c>
      <c r="AA1867">
        <v>0.68</v>
      </c>
      <c r="AB1867">
        <v>14</v>
      </c>
      <c r="AC1867">
        <v>7</v>
      </c>
      <c r="AD1867">
        <v>7</v>
      </c>
      <c r="AE1867">
        <v>50</v>
      </c>
      <c r="AF1867">
        <v>6</v>
      </c>
      <c r="AG1867">
        <v>7</v>
      </c>
      <c r="AH1867">
        <v>6</v>
      </c>
      <c r="AI1867">
        <v>1</v>
      </c>
    </row>
    <row r="1868" spans="1:35" x14ac:dyDescent="0.2">
      <c r="A1868" s="102">
        <v>5470</v>
      </c>
      <c r="B1868">
        <v>5301</v>
      </c>
      <c r="C1868" t="s">
        <v>622</v>
      </c>
      <c r="D1868" t="s">
        <v>1038</v>
      </c>
      <c r="E1868">
        <v>846</v>
      </c>
      <c r="F1868">
        <v>867</v>
      </c>
      <c r="G1868">
        <v>1200</v>
      </c>
      <c r="H1868" t="s">
        <v>1042</v>
      </c>
      <c r="I1868">
        <v>7269</v>
      </c>
      <c r="J1868" t="s">
        <v>968</v>
      </c>
      <c r="K1868" t="s">
        <v>1055</v>
      </c>
      <c r="L1868">
        <v>3450</v>
      </c>
      <c r="M1868">
        <v>3603</v>
      </c>
      <c r="N1868">
        <v>300</v>
      </c>
      <c r="O1868" t="s">
        <v>1039</v>
      </c>
      <c r="P1868">
        <v>0.71696457912691003</v>
      </c>
      <c r="Q1868">
        <v>0.80533158419121198</v>
      </c>
      <c r="R1868">
        <v>7.2997531033042504E-2</v>
      </c>
      <c r="S1868">
        <v>1.05382791144546E-2</v>
      </c>
      <c r="T1868">
        <v>-0.26307858868495299</v>
      </c>
      <c r="U1868">
        <v>0.26307858868495299</v>
      </c>
      <c r="V1868">
        <v>9.9557619208742107E-2</v>
      </c>
      <c r="W1868">
        <v>-5.48</v>
      </c>
      <c r="X1868">
        <v>3.75</v>
      </c>
      <c r="Y1868">
        <v>226266</v>
      </c>
      <c r="Z1868">
        <v>9051</v>
      </c>
      <c r="AA1868">
        <v>0.37</v>
      </c>
      <c r="AB1868">
        <v>25</v>
      </c>
      <c r="AC1868">
        <v>13</v>
      </c>
      <c r="AD1868">
        <v>12</v>
      </c>
      <c r="AE1868">
        <v>52</v>
      </c>
      <c r="AF1868">
        <v>7</v>
      </c>
      <c r="AG1868">
        <v>13</v>
      </c>
      <c r="AH1868">
        <v>10</v>
      </c>
      <c r="AI1868">
        <v>2</v>
      </c>
    </row>
    <row r="1869" spans="1:35" x14ac:dyDescent="0.2">
      <c r="A1869" s="102">
        <v>2755</v>
      </c>
      <c r="B1869">
        <v>1969</v>
      </c>
      <c r="C1869" t="s">
        <v>1323</v>
      </c>
      <c r="D1869" t="s">
        <v>1049</v>
      </c>
      <c r="E1869">
        <v>1720</v>
      </c>
      <c r="F1869">
        <v>1714</v>
      </c>
      <c r="G1869">
        <v>600</v>
      </c>
      <c r="H1869" t="s">
        <v>1039</v>
      </c>
      <c r="I1869">
        <v>8750</v>
      </c>
      <c r="J1869" t="s">
        <v>27</v>
      </c>
      <c r="K1869" t="s">
        <v>1171</v>
      </c>
      <c r="L1869">
        <v>1299.5</v>
      </c>
      <c r="M1869">
        <v>1332</v>
      </c>
      <c r="N1869">
        <v>800</v>
      </c>
      <c r="O1869" t="s">
        <v>1042</v>
      </c>
      <c r="P1869">
        <v>0.92491970394935097</v>
      </c>
      <c r="Q1869">
        <v>0.89992731087276701</v>
      </c>
      <c r="R1869">
        <v>4.6028104000476796E-3</v>
      </c>
      <c r="S1869">
        <v>1.6531095307498599E-2</v>
      </c>
      <c r="T1869">
        <v>0.74476592354192706</v>
      </c>
      <c r="U1869">
        <v>0.74476592354192706</v>
      </c>
      <c r="V1869">
        <v>1.0431738987133901</v>
      </c>
      <c r="W1869">
        <v>5.23</v>
      </c>
      <c r="X1869">
        <v>3.62</v>
      </c>
      <c r="Y1869">
        <v>226253</v>
      </c>
      <c r="Z1869">
        <v>12570</v>
      </c>
      <c r="AA1869">
        <v>0.6</v>
      </c>
      <c r="AB1869">
        <v>18</v>
      </c>
      <c r="AC1869">
        <v>10</v>
      </c>
      <c r="AD1869">
        <v>8</v>
      </c>
      <c r="AE1869">
        <v>55.56</v>
      </c>
      <c r="AF1869">
        <v>13</v>
      </c>
      <c r="AG1869">
        <v>7</v>
      </c>
      <c r="AH1869">
        <v>4</v>
      </c>
      <c r="AI1869">
        <v>7</v>
      </c>
    </row>
    <row r="1870" spans="1:35" x14ac:dyDescent="0.2">
      <c r="A1870" s="102">
        <v>1135</v>
      </c>
      <c r="B1870">
        <v>4182</v>
      </c>
      <c r="C1870" t="s">
        <v>44</v>
      </c>
      <c r="D1870" t="s">
        <v>1062</v>
      </c>
      <c r="E1870">
        <v>1328</v>
      </c>
      <c r="F1870">
        <v>1350</v>
      </c>
      <c r="G1870">
        <v>700</v>
      </c>
      <c r="H1870" t="s">
        <v>1042</v>
      </c>
      <c r="I1870">
        <v>6479</v>
      </c>
      <c r="J1870" t="s">
        <v>495</v>
      </c>
      <c r="K1870" t="s">
        <v>1044</v>
      </c>
      <c r="L1870">
        <v>1928</v>
      </c>
      <c r="M1870">
        <v>1875</v>
      </c>
      <c r="N1870">
        <v>500</v>
      </c>
      <c r="O1870" t="s">
        <v>1039</v>
      </c>
      <c r="P1870">
        <v>0.97192537602685203</v>
      </c>
      <c r="Q1870">
        <v>0.93590572997838495</v>
      </c>
      <c r="R1870">
        <v>6.4235919181975798E-3</v>
      </c>
      <c r="S1870">
        <v>3.3820325414325399E-2</v>
      </c>
      <c r="T1870">
        <v>-1.60790381630678</v>
      </c>
      <c r="U1870">
        <v>1.60790381630678</v>
      </c>
      <c r="V1870">
        <v>0.82943619774816202</v>
      </c>
      <c r="W1870">
        <v>-8.99</v>
      </c>
      <c r="X1870">
        <v>0.8</v>
      </c>
      <c r="Y1870">
        <v>225981</v>
      </c>
      <c r="Z1870">
        <v>11894</v>
      </c>
      <c r="AA1870">
        <v>0.57999999999999996</v>
      </c>
      <c r="AB1870">
        <v>19</v>
      </c>
      <c r="AC1870">
        <v>11</v>
      </c>
      <c r="AD1870">
        <v>8</v>
      </c>
      <c r="AE1870">
        <v>57.89</v>
      </c>
      <c r="AF1870">
        <v>10</v>
      </c>
      <c r="AG1870">
        <v>9</v>
      </c>
      <c r="AH1870">
        <v>3</v>
      </c>
      <c r="AI1870">
        <v>7</v>
      </c>
    </row>
    <row r="1871" spans="1:35" x14ac:dyDescent="0.2">
      <c r="A1871" s="102">
        <v>4988</v>
      </c>
      <c r="B1871">
        <v>3197</v>
      </c>
      <c r="C1871" t="s">
        <v>561</v>
      </c>
      <c r="D1871" t="s">
        <v>1063</v>
      </c>
      <c r="E1871">
        <v>1745</v>
      </c>
      <c r="F1871">
        <v>1778</v>
      </c>
      <c r="G1871">
        <v>500</v>
      </c>
      <c r="H1871" t="s">
        <v>1039</v>
      </c>
      <c r="I1871">
        <v>8304</v>
      </c>
      <c r="J1871" t="s">
        <v>1301</v>
      </c>
      <c r="K1871" t="s">
        <v>1083</v>
      </c>
      <c r="L1871">
        <v>1925</v>
      </c>
      <c r="M1871">
        <v>1952</v>
      </c>
      <c r="N1871">
        <v>500</v>
      </c>
      <c r="O1871" t="s">
        <v>1042</v>
      </c>
      <c r="P1871">
        <v>0.77648194967832596</v>
      </c>
      <c r="Q1871">
        <v>0.82847515663833704</v>
      </c>
      <c r="R1871">
        <v>0.199492441643013</v>
      </c>
      <c r="S1871">
        <v>9.2053765154002598E-2</v>
      </c>
      <c r="T1871">
        <v>2.08114478148152</v>
      </c>
      <c r="U1871">
        <v>2.08114478148152</v>
      </c>
      <c r="V1871">
        <v>2.0007670561302699</v>
      </c>
      <c r="W1871">
        <v>19.37</v>
      </c>
      <c r="X1871">
        <v>8.91</v>
      </c>
      <c r="Y1871">
        <v>225738</v>
      </c>
      <c r="Z1871">
        <v>9815</v>
      </c>
      <c r="AA1871">
        <v>0.43</v>
      </c>
      <c r="AB1871">
        <v>23</v>
      </c>
      <c r="AC1871">
        <v>15</v>
      </c>
      <c r="AD1871">
        <v>8</v>
      </c>
      <c r="AE1871">
        <v>65.22</v>
      </c>
      <c r="AF1871">
        <v>14</v>
      </c>
      <c r="AG1871">
        <v>7</v>
      </c>
      <c r="AH1871">
        <v>6</v>
      </c>
      <c r="AI1871">
        <v>10</v>
      </c>
    </row>
    <row r="1872" spans="1:35" x14ac:dyDescent="0.2">
      <c r="A1872" s="102">
        <v>5200</v>
      </c>
      <c r="B1872">
        <v>4290</v>
      </c>
      <c r="C1872" t="s">
        <v>1082</v>
      </c>
      <c r="D1872" t="s">
        <v>1052</v>
      </c>
      <c r="E1872">
        <v>860</v>
      </c>
      <c r="F1872">
        <v>870</v>
      </c>
      <c r="G1872">
        <v>800</v>
      </c>
      <c r="H1872" t="s">
        <v>1039</v>
      </c>
      <c r="I1872">
        <v>4516</v>
      </c>
      <c r="J1872" t="s">
        <v>1382</v>
      </c>
      <c r="K1872" t="s">
        <v>1060</v>
      </c>
      <c r="L1872">
        <v>7260</v>
      </c>
      <c r="M1872">
        <v>7090</v>
      </c>
      <c r="N1872">
        <v>100</v>
      </c>
      <c r="O1872" t="s">
        <v>1042</v>
      </c>
      <c r="P1872">
        <v>0.864500173696235</v>
      </c>
      <c r="Q1872">
        <v>0.81901844448739103</v>
      </c>
      <c r="R1872">
        <v>4.5755704745831703E-2</v>
      </c>
      <c r="S1872">
        <v>3.1008249159923998E-3</v>
      </c>
      <c r="T1872">
        <v>3.0811515780240102</v>
      </c>
      <c r="U1872">
        <v>3.0811515780240102</v>
      </c>
      <c r="V1872">
        <v>2.7384701135498202</v>
      </c>
      <c r="W1872">
        <v>14.92</v>
      </c>
      <c r="X1872">
        <v>1.83</v>
      </c>
      <c r="Y1872">
        <v>225427</v>
      </c>
      <c r="Z1872">
        <v>14089</v>
      </c>
      <c r="AA1872">
        <v>0.84</v>
      </c>
      <c r="AB1872">
        <v>16</v>
      </c>
      <c r="AC1872">
        <v>9</v>
      </c>
      <c r="AD1872">
        <v>7</v>
      </c>
      <c r="AE1872">
        <v>56.25</v>
      </c>
      <c r="AF1872">
        <v>12</v>
      </c>
      <c r="AG1872">
        <v>9</v>
      </c>
      <c r="AH1872">
        <v>5</v>
      </c>
      <c r="AI1872">
        <v>2</v>
      </c>
    </row>
    <row r="1873" spans="1:35" x14ac:dyDescent="0.2">
      <c r="A1873" s="102">
        <v>264</v>
      </c>
      <c r="B1873">
        <v>1662</v>
      </c>
      <c r="C1873" t="s">
        <v>510</v>
      </c>
      <c r="D1873" t="s">
        <v>1202</v>
      </c>
      <c r="E1873">
        <v>1914</v>
      </c>
      <c r="F1873">
        <v>1898</v>
      </c>
      <c r="G1873">
        <v>500</v>
      </c>
      <c r="H1873" t="s">
        <v>1042</v>
      </c>
      <c r="I1873">
        <v>8306</v>
      </c>
      <c r="J1873" t="s">
        <v>1186</v>
      </c>
      <c r="K1873" t="s">
        <v>1083</v>
      </c>
      <c r="L1873">
        <v>421</v>
      </c>
      <c r="M1873">
        <v>423.8</v>
      </c>
      <c r="N1873">
        <v>2200</v>
      </c>
      <c r="O1873" t="s">
        <v>1039</v>
      </c>
      <c r="P1873">
        <v>0.95913511550129604</v>
      </c>
      <c r="Q1873">
        <v>0.95965252929407796</v>
      </c>
      <c r="R1873">
        <v>0.110623544118668</v>
      </c>
      <c r="S1873">
        <v>3.1768724893952501E-4</v>
      </c>
      <c r="T1873">
        <v>-0.40056192828485598</v>
      </c>
      <c r="U1873">
        <v>0.40056192828485598</v>
      </c>
      <c r="V1873">
        <v>0.38141919767121402</v>
      </c>
      <c r="W1873">
        <v>-2.87</v>
      </c>
      <c r="X1873">
        <v>1.75</v>
      </c>
      <c r="Y1873">
        <v>225081</v>
      </c>
      <c r="Z1873">
        <v>9003</v>
      </c>
      <c r="AA1873">
        <v>0.47</v>
      </c>
      <c r="AB1873">
        <v>25</v>
      </c>
      <c r="AC1873">
        <v>15</v>
      </c>
      <c r="AD1873">
        <v>10</v>
      </c>
      <c r="AE1873">
        <v>60</v>
      </c>
      <c r="AF1873">
        <v>12</v>
      </c>
      <c r="AG1873">
        <v>9</v>
      </c>
      <c r="AH1873">
        <v>6</v>
      </c>
      <c r="AI1873">
        <v>10</v>
      </c>
    </row>
    <row r="1874" spans="1:35" x14ac:dyDescent="0.2">
      <c r="A1874" s="102">
        <v>418</v>
      </c>
      <c r="B1874">
        <v>8750</v>
      </c>
      <c r="C1874" t="s">
        <v>27</v>
      </c>
      <c r="D1874" t="s">
        <v>1171</v>
      </c>
      <c r="E1874">
        <v>1299.5</v>
      </c>
      <c r="F1874">
        <v>1332</v>
      </c>
      <c r="G1874">
        <v>800</v>
      </c>
      <c r="H1874" t="s">
        <v>1042</v>
      </c>
      <c r="I1874">
        <v>8850</v>
      </c>
      <c r="J1874" t="s">
        <v>1566</v>
      </c>
      <c r="K1874" t="s">
        <v>1059</v>
      </c>
      <c r="L1874">
        <v>2068</v>
      </c>
      <c r="M1874">
        <v>2101</v>
      </c>
      <c r="N1874">
        <v>500</v>
      </c>
      <c r="O1874" t="s">
        <v>1039</v>
      </c>
      <c r="P1874">
        <v>0.948792523771115</v>
      </c>
      <c r="Q1874">
        <v>0.95397690580217798</v>
      </c>
      <c r="R1874">
        <v>0.27139046603719202</v>
      </c>
      <c r="S1874">
        <v>1.4465962486380201E-2</v>
      </c>
      <c r="T1874">
        <v>-0.291944115493465</v>
      </c>
      <c r="U1874">
        <v>0.291944115493465</v>
      </c>
      <c r="V1874">
        <v>0.46319430090053698</v>
      </c>
      <c r="W1874">
        <v>-1.19</v>
      </c>
      <c r="X1874">
        <v>1.44</v>
      </c>
      <c r="Y1874">
        <v>224971</v>
      </c>
      <c r="Z1874">
        <v>10226</v>
      </c>
      <c r="AA1874">
        <v>0.45</v>
      </c>
      <c r="AB1874">
        <v>22</v>
      </c>
      <c r="AC1874">
        <v>11</v>
      </c>
      <c r="AD1874">
        <v>11</v>
      </c>
      <c r="AE1874">
        <v>50</v>
      </c>
      <c r="AF1874">
        <v>13</v>
      </c>
      <c r="AG1874">
        <v>8</v>
      </c>
      <c r="AH1874">
        <v>4</v>
      </c>
      <c r="AI1874">
        <v>10</v>
      </c>
    </row>
    <row r="1875" spans="1:35" x14ac:dyDescent="0.2">
      <c r="A1875" s="102">
        <v>525</v>
      </c>
      <c r="B1875">
        <v>8850</v>
      </c>
      <c r="C1875" t="s">
        <v>1566</v>
      </c>
      <c r="D1875" t="s">
        <v>1059</v>
      </c>
      <c r="E1875">
        <v>2068</v>
      </c>
      <c r="F1875">
        <v>2101</v>
      </c>
      <c r="G1875">
        <v>500</v>
      </c>
      <c r="H1875" t="s">
        <v>1042</v>
      </c>
      <c r="I1875">
        <v>9101</v>
      </c>
      <c r="J1875" t="s">
        <v>782</v>
      </c>
      <c r="K1875" t="s">
        <v>1228</v>
      </c>
      <c r="L1875">
        <v>1399</v>
      </c>
      <c r="M1875">
        <v>1448</v>
      </c>
      <c r="N1875">
        <v>700</v>
      </c>
      <c r="O1875" t="s">
        <v>1039</v>
      </c>
      <c r="P1875">
        <v>0.955529288377441</v>
      </c>
      <c r="Q1875">
        <v>0.95095685664017404</v>
      </c>
      <c r="R1875">
        <v>1.04099863407716E-2</v>
      </c>
      <c r="S1875">
        <v>1.2728890573702E-2</v>
      </c>
      <c r="T1875">
        <v>-0.63958885299997903</v>
      </c>
      <c r="U1875">
        <v>0.63958885299997903</v>
      </c>
      <c r="V1875">
        <v>0.36648032899254501</v>
      </c>
      <c r="W1875">
        <v>-2.29</v>
      </c>
      <c r="X1875">
        <v>3.51</v>
      </c>
      <c r="Y1875">
        <v>224934</v>
      </c>
      <c r="Z1875">
        <v>13231</v>
      </c>
      <c r="AA1875">
        <v>0.6</v>
      </c>
      <c r="AB1875">
        <v>17</v>
      </c>
      <c r="AC1875">
        <v>10</v>
      </c>
      <c r="AD1875">
        <v>7</v>
      </c>
      <c r="AE1875">
        <v>58.82</v>
      </c>
      <c r="AF1875">
        <v>12</v>
      </c>
      <c r="AG1875">
        <v>7</v>
      </c>
      <c r="AH1875">
        <v>4</v>
      </c>
      <c r="AI1875">
        <v>6</v>
      </c>
    </row>
    <row r="1876" spans="1:35" x14ac:dyDescent="0.2">
      <c r="A1876" s="102">
        <v>4138</v>
      </c>
      <c r="B1876">
        <v>8766</v>
      </c>
      <c r="C1876" t="s">
        <v>1164</v>
      </c>
      <c r="D1876" t="s">
        <v>1171</v>
      </c>
      <c r="E1876">
        <v>4520</v>
      </c>
      <c r="F1876">
        <v>4507</v>
      </c>
      <c r="G1876">
        <v>200</v>
      </c>
      <c r="H1876" t="s">
        <v>1042</v>
      </c>
      <c r="I1876">
        <v>8804</v>
      </c>
      <c r="J1876" t="s">
        <v>769</v>
      </c>
      <c r="K1876" t="s">
        <v>1059</v>
      </c>
      <c r="L1876">
        <v>1246</v>
      </c>
      <c r="M1876">
        <v>1280</v>
      </c>
      <c r="N1876">
        <v>700</v>
      </c>
      <c r="O1876" t="s">
        <v>1039</v>
      </c>
      <c r="P1876">
        <v>0.90820987469557202</v>
      </c>
      <c r="Q1876">
        <v>0.86006055707339901</v>
      </c>
      <c r="R1876">
        <v>4.33198013503302E-2</v>
      </c>
      <c r="S1876">
        <v>7.7998412232534106E-2</v>
      </c>
      <c r="T1876">
        <v>-0.97008021517070897</v>
      </c>
      <c r="U1876">
        <v>0.97008021517070897</v>
      </c>
      <c r="V1876">
        <v>0.62907780514502398</v>
      </c>
      <c r="W1876">
        <v>-13.61</v>
      </c>
      <c r="X1876">
        <v>0.6</v>
      </c>
      <c r="Y1876">
        <v>224872</v>
      </c>
      <c r="Z1876">
        <v>9370</v>
      </c>
      <c r="AA1876">
        <v>0.51</v>
      </c>
      <c r="AB1876">
        <v>24</v>
      </c>
      <c r="AC1876">
        <v>15</v>
      </c>
      <c r="AD1876">
        <v>9</v>
      </c>
      <c r="AE1876">
        <v>62.5</v>
      </c>
      <c r="AF1876">
        <v>11</v>
      </c>
      <c r="AG1876">
        <v>12</v>
      </c>
      <c r="AH1876">
        <v>8</v>
      </c>
      <c r="AI1876">
        <v>4</v>
      </c>
    </row>
    <row r="1877" spans="1:35" x14ac:dyDescent="0.2">
      <c r="A1877" s="102">
        <v>1515</v>
      </c>
      <c r="B1877">
        <v>4062</v>
      </c>
      <c r="C1877" t="s">
        <v>228</v>
      </c>
      <c r="D1877" t="s">
        <v>1044</v>
      </c>
      <c r="E1877">
        <v>2910</v>
      </c>
      <c r="F1877">
        <v>2854</v>
      </c>
      <c r="G1877">
        <v>300</v>
      </c>
      <c r="H1877" t="s">
        <v>1039</v>
      </c>
      <c r="I1877">
        <v>4185</v>
      </c>
      <c r="J1877" t="s">
        <v>1353</v>
      </c>
      <c r="K1877" t="s">
        <v>1062</v>
      </c>
      <c r="L1877">
        <v>1981</v>
      </c>
      <c r="M1877">
        <v>1986</v>
      </c>
      <c r="N1877">
        <v>400</v>
      </c>
      <c r="O1877" t="s">
        <v>1042</v>
      </c>
      <c r="P1877">
        <v>0.81685815805853501</v>
      </c>
      <c r="Q1877">
        <v>0.92773138607115302</v>
      </c>
      <c r="R1877">
        <v>0.33064269979432398</v>
      </c>
      <c r="S1877">
        <v>6.2024732113539604E-4</v>
      </c>
      <c r="T1877">
        <v>2.2761948532854199</v>
      </c>
      <c r="U1877">
        <v>2.2761948532854199</v>
      </c>
      <c r="V1877">
        <v>3.1211511665107401</v>
      </c>
      <c r="W1877">
        <v>12.93</v>
      </c>
      <c r="X1877">
        <v>7.22</v>
      </c>
      <c r="Y1877">
        <v>224808</v>
      </c>
      <c r="Z1877">
        <v>11240</v>
      </c>
      <c r="AA1877">
        <v>0.5</v>
      </c>
      <c r="AB1877">
        <v>20</v>
      </c>
      <c r="AC1877">
        <v>13</v>
      </c>
      <c r="AD1877">
        <v>7</v>
      </c>
      <c r="AE1877">
        <v>65</v>
      </c>
      <c r="AF1877">
        <v>12</v>
      </c>
      <c r="AG1877">
        <v>8</v>
      </c>
      <c r="AH1877">
        <v>6</v>
      </c>
      <c r="AI1877">
        <v>6</v>
      </c>
    </row>
    <row r="1878" spans="1:35" x14ac:dyDescent="0.2">
      <c r="A1878" s="102">
        <v>1976</v>
      </c>
      <c r="B1878">
        <v>3289</v>
      </c>
      <c r="C1878" t="s">
        <v>565</v>
      </c>
      <c r="D1878" t="s">
        <v>1059</v>
      </c>
      <c r="E1878">
        <v>538</v>
      </c>
      <c r="F1878">
        <v>555</v>
      </c>
      <c r="G1878">
        <v>1800</v>
      </c>
      <c r="H1878" t="s">
        <v>1042</v>
      </c>
      <c r="I1878">
        <v>6457</v>
      </c>
      <c r="J1878" t="s">
        <v>1299</v>
      </c>
      <c r="K1878" t="s">
        <v>1051</v>
      </c>
      <c r="L1878">
        <v>2448</v>
      </c>
      <c r="M1878">
        <v>2514</v>
      </c>
      <c r="N1878">
        <v>400</v>
      </c>
      <c r="O1878" t="s">
        <v>1039</v>
      </c>
      <c r="P1878">
        <v>0.95818326882983595</v>
      </c>
      <c r="Q1878">
        <v>0.91829995204897596</v>
      </c>
      <c r="R1878">
        <v>4.4071953299984201E-2</v>
      </c>
      <c r="S1878">
        <v>4.1799030546500797E-2</v>
      </c>
      <c r="T1878">
        <v>-0.30639532520311102</v>
      </c>
      <c r="U1878">
        <v>0.30639532520311102</v>
      </c>
      <c r="V1878">
        <v>0.54946768032553905</v>
      </c>
      <c r="W1878">
        <v>-2.7</v>
      </c>
      <c r="X1878">
        <v>0.66</v>
      </c>
      <c r="Y1878">
        <v>224774</v>
      </c>
      <c r="Z1878">
        <v>11830</v>
      </c>
      <c r="AA1878">
        <v>0.71</v>
      </c>
      <c r="AB1878">
        <v>19</v>
      </c>
      <c r="AC1878">
        <v>10</v>
      </c>
      <c r="AD1878">
        <v>9</v>
      </c>
      <c r="AE1878">
        <v>52.63</v>
      </c>
      <c r="AF1878">
        <v>14</v>
      </c>
      <c r="AG1878">
        <v>6</v>
      </c>
      <c r="AH1878">
        <v>5</v>
      </c>
      <c r="AI1878">
        <v>8</v>
      </c>
    </row>
    <row r="1879" spans="1:35" x14ac:dyDescent="0.2">
      <c r="A1879" s="102">
        <v>5387</v>
      </c>
      <c r="B1879">
        <v>3101</v>
      </c>
      <c r="C1879" t="s">
        <v>1268</v>
      </c>
      <c r="D1879" t="s">
        <v>1262</v>
      </c>
      <c r="E1879">
        <v>1276</v>
      </c>
      <c r="F1879">
        <v>1384</v>
      </c>
      <c r="G1879">
        <v>700</v>
      </c>
      <c r="H1879" t="s">
        <v>1039</v>
      </c>
      <c r="I1879">
        <v>4919</v>
      </c>
      <c r="J1879" t="s">
        <v>613</v>
      </c>
      <c r="K1879" t="s">
        <v>1062</v>
      </c>
      <c r="L1879">
        <v>4860</v>
      </c>
      <c r="M1879">
        <v>4930</v>
      </c>
      <c r="N1879">
        <v>200</v>
      </c>
      <c r="O1879" t="s">
        <v>1042</v>
      </c>
      <c r="P1879">
        <v>0.70497298925297902</v>
      </c>
      <c r="Q1879">
        <v>0.80965077595013202</v>
      </c>
      <c r="R1879">
        <v>0.46835822122244603</v>
      </c>
      <c r="S1879">
        <v>1.4121919508418899E-2</v>
      </c>
      <c r="T1879">
        <v>1.90631329874504</v>
      </c>
      <c r="U1879">
        <v>1.90631329874504</v>
      </c>
      <c r="V1879">
        <v>0.97709840436458295</v>
      </c>
      <c r="W1879">
        <v>14.49</v>
      </c>
      <c r="X1879">
        <v>1.74</v>
      </c>
      <c r="Y1879">
        <v>224494</v>
      </c>
      <c r="Z1879">
        <v>12472</v>
      </c>
      <c r="AA1879">
        <v>0.87</v>
      </c>
      <c r="AB1879">
        <v>18</v>
      </c>
      <c r="AC1879">
        <v>11</v>
      </c>
      <c r="AD1879">
        <v>7</v>
      </c>
      <c r="AE1879">
        <v>61.11</v>
      </c>
      <c r="AF1879">
        <v>10</v>
      </c>
      <c r="AG1879">
        <v>10</v>
      </c>
      <c r="AH1879">
        <v>5</v>
      </c>
      <c r="AI1879">
        <v>3</v>
      </c>
    </row>
    <row r="1880" spans="1:35" x14ac:dyDescent="0.2">
      <c r="A1880" s="102">
        <v>1587</v>
      </c>
      <c r="B1880">
        <v>3402</v>
      </c>
      <c r="C1880" t="s">
        <v>1791</v>
      </c>
      <c r="D1880" t="s">
        <v>1262</v>
      </c>
      <c r="E1880">
        <v>481</v>
      </c>
      <c r="F1880">
        <v>509.5</v>
      </c>
      <c r="G1880">
        <v>1500</v>
      </c>
      <c r="H1880" t="s">
        <v>1042</v>
      </c>
      <c r="I1880">
        <v>9602</v>
      </c>
      <c r="J1880" t="s">
        <v>1786</v>
      </c>
      <c r="K1880" t="s">
        <v>1041</v>
      </c>
      <c r="L1880">
        <v>3600</v>
      </c>
      <c r="M1880">
        <v>3695</v>
      </c>
      <c r="N1880">
        <v>200</v>
      </c>
      <c r="O1880" t="s">
        <v>1039</v>
      </c>
      <c r="P1880">
        <v>0.79622559538536997</v>
      </c>
      <c r="Q1880">
        <v>0.92612762373235102</v>
      </c>
      <c r="R1880">
        <v>0.48432550865325502</v>
      </c>
      <c r="S1880">
        <v>2.7217621905777398E-2</v>
      </c>
      <c r="T1880">
        <v>-0.95067751272303602</v>
      </c>
      <c r="U1880">
        <v>0.95067751272303602</v>
      </c>
      <c r="V1880">
        <v>1.14513769825377</v>
      </c>
      <c r="W1880">
        <v>-13.84</v>
      </c>
      <c r="X1880">
        <v>3.42</v>
      </c>
      <c r="Y1880">
        <v>224325</v>
      </c>
      <c r="Z1880">
        <v>13196</v>
      </c>
      <c r="AA1880">
        <v>0.55000000000000004</v>
      </c>
      <c r="AB1880">
        <v>17</v>
      </c>
      <c r="AC1880">
        <v>8</v>
      </c>
      <c r="AD1880">
        <v>9</v>
      </c>
      <c r="AE1880">
        <v>47.06</v>
      </c>
      <c r="AF1880">
        <v>9</v>
      </c>
      <c r="AG1880">
        <v>6</v>
      </c>
      <c r="AH1880">
        <v>6</v>
      </c>
      <c r="AI1880">
        <v>5</v>
      </c>
    </row>
    <row r="1881" spans="1:35" x14ac:dyDescent="0.2">
      <c r="A1881" s="102">
        <v>1143</v>
      </c>
      <c r="B1881">
        <v>5333</v>
      </c>
      <c r="C1881" t="s">
        <v>233</v>
      </c>
      <c r="D1881" t="s">
        <v>1038</v>
      </c>
      <c r="E1881">
        <v>1404</v>
      </c>
      <c r="F1881">
        <v>1430</v>
      </c>
      <c r="G1881">
        <v>400</v>
      </c>
      <c r="H1881" t="s">
        <v>1042</v>
      </c>
      <c r="I1881">
        <v>6028</v>
      </c>
      <c r="J1881" t="s">
        <v>498</v>
      </c>
      <c r="K1881" t="s">
        <v>1052</v>
      </c>
      <c r="L1881">
        <v>6010</v>
      </c>
      <c r="M1881">
        <v>6320</v>
      </c>
      <c r="N1881">
        <v>100</v>
      </c>
      <c r="O1881" t="s">
        <v>1039</v>
      </c>
      <c r="P1881">
        <v>0.94382177044913895</v>
      </c>
      <c r="Q1881">
        <v>0.93568281284075205</v>
      </c>
      <c r="R1881">
        <v>3.7033352773802403E-2</v>
      </c>
      <c r="S1881">
        <v>1.06277914423631E-3</v>
      </c>
      <c r="T1881">
        <v>-1.8029109242028201</v>
      </c>
      <c r="U1881">
        <v>1.8029109242028201</v>
      </c>
      <c r="V1881">
        <v>1.7016764402670099</v>
      </c>
      <c r="W1881">
        <v>-15.32</v>
      </c>
      <c r="X1881">
        <v>9.49</v>
      </c>
      <c r="Y1881">
        <v>224232</v>
      </c>
      <c r="Z1881">
        <v>10678</v>
      </c>
      <c r="AA1881">
        <v>0.47</v>
      </c>
      <c r="AB1881">
        <v>21</v>
      </c>
      <c r="AC1881">
        <v>12</v>
      </c>
      <c r="AD1881">
        <v>9</v>
      </c>
      <c r="AE1881">
        <v>57.14</v>
      </c>
      <c r="AF1881">
        <v>8</v>
      </c>
      <c r="AG1881">
        <v>12</v>
      </c>
      <c r="AH1881">
        <v>7</v>
      </c>
      <c r="AI1881">
        <v>2</v>
      </c>
    </row>
    <row r="1882" spans="1:35" x14ac:dyDescent="0.2">
      <c r="A1882" s="102">
        <v>5101</v>
      </c>
      <c r="B1882">
        <v>1893</v>
      </c>
      <c r="C1882" t="s">
        <v>1357</v>
      </c>
      <c r="D1882" t="s">
        <v>1049</v>
      </c>
      <c r="E1882">
        <v>563</v>
      </c>
      <c r="F1882">
        <v>562</v>
      </c>
      <c r="G1882">
        <v>1800</v>
      </c>
      <c r="H1882" t="s">
        <v>1039</v>
      </c>
      <c r="I1882">
        <v>4919</v>
      </c>
      <c r="J1882" t="s">
        <v>613</v>
      </c>
      <c r="K1882" t="s">
        <v>1062</v>
      </c>
      <c r="L1882">
        <v>4860</v>
      </c>
      <c r="M1882">
        <v>4930</v>
      </c>
      <c r="N1882">
        <v>200</v>
      </c>
      <c r="O1882" t="s">
        <v>1042</v>
      </c>
      <c r="P1882">
        <v>0.835175007564538</v>
      </c>
      <c r="Q1882">
        <v>0.82351314304095302</v>
      </c>
      <c r="R1882">
        <v>0.40491479121144203</v>
      </c>
      <c r="S1882">
        <v>3.2008120331623501E-2</v>
      </c>
      <c r="T1882">
        <v>1.06512359357014</v>
      </c>
      <c r="U1882">
        <v>1.06512359357014</v>
      </c>
      <c r="V1882">
        <v>1.1417046781803399</v>
      </c>
      <c r="W1882">
        <v>6.69</v>
      </c>
      <c r="X1882">
        <v>2.6</v>
      </c>
      <c r="Y1882">
        <v>223987</v>
      </c>
      <c r="Z1882">
        <v>13999</v>
      </c>
      <c r="AA1882">
        <v>0.88</v>
      </c>
      <c r="AB1882">
        <v>16</v>
      </c>
      <c r="AC1882">
        <v>9</v>
      </c>
      <c r="AD1882">
        <v>7</v>
      </c>
      <c r="AE1882">
        <v>56.25</v>
      </c>
      <c r="AF1882">
        <v>9</v>
      </c>
      <c r="AG1882">
        <v>7</v>
      </c>
      <c r="AH1882">
        <v>5</v>
      </c>
      <c r="AI1882">
        <v>4</v>
      </c>
    </row>
    <row r="1883" spans="1:35" x14ac:dyDescent="0.2">
      <c r="A1883" s="102">
        <v>5528</v>
      </c>
      <c r="B1883">
        <v>1925</v>
      </c>
      <c r="C1883" t="s">
        <v>1774</v>
      </c>
      <c r="D1883" t="s">
        <v>1049</v>
      </c>
      <c r="E1883">
        <v>2739.5</v>
      </c>
      <c r="F1883">
        <v>2778.5</v>
      </c>
      <c r="G1883">
        <v>300</v>
      </c>
      <c r="H1883" t="s">
        <v>1042</v>
      </c>
      <c r="I1883">
        <v>8218</v>
      </c>
      <c r="J1883" t="s">
        <v>1160</v>
      </c>
      <c r="K1883" t="s">
        <v>1063</v>
      </c>
      <c r="L1883">
        <v>2336</v>
      </c>
      <c r="M1883">
        <v>2304</v>
      </c>
      <c r="N1883">
        <v>400</v>
      </c>
      <c r="O1883" t="s">
        <v>1039</v>
      </c>
      <c r="P1883">
        <v>0.75305224975430796</v>
      </c>
      <c r="Q1883">
        <v>0.80293413830599603</v>
      </c>
      <c r="R1883">
        <v>0.38701607647193398</v>
      </c>
      <c r="S1883">
        <v>1.03163333423105E-2</v>
      </c>
      <c r="T1883">
        <v>-1.9295521813398699</v>
      </c>
      <c r="U1883">
        <v>1.9295521813398699</v>
      </c>
      <c r="V1883">
        <v>2.3235239166577402</v>
      </c>
      <c r="W1883">
        <v>-17.96</v>
      </c>
      <c r="X1883">
        <v>10.56</v>
      </c>
      <c r="Y1883">
        <v>223968</v>
      </c>
      <c r="Z1883">
        <v>15998</v>
      </c>
      <c r="AA1883">
        <v>0.88</v>
      </c>
      <c r="AB1883">
        <v>14</v>
      </c>
      <c r="AC1883">
        <v>9</v>
      </c>
      <c r="AD1883">
        <v>5</v>
      </c>
      <c r="AE1883">
        <v>64.290000000000006</v>
      </c>
      <c r="AF1883">
        <v>12</v>
      </c>
      <c r="AG1883">
        <v>5</v>
      </c>
      <c r="AH1883">
        <v>2</v>
      </c>
      <c r="AI1883">
        <v>7</v>
      </c>
    </row>
    <row r="1884" spans="1:35" x14ac:dyDescent="0.2">
      <c r="A1884" s="102">
        <v>3310</v>
      </c>
      <c r="B1884">
        <v>4631</v>
      </c>
      <c r="C1884" t="s">
        <v>1246</v>
      </c>
      <c r="D1884" t="s">
        <v>1062</v>
      </c>
      <c r="E1884">
        <v>2478</v>
      </c>
      <c r="F1884">
        <v>2509</v>
      </c>
      <c r="G1884">
        <v>400</v>
      </c>
      <c r="H1884" t="s">
        <v>1042</v>
      </c>
      <c r="I1884">
        <v>6481</v>
      </c>
      <c r="J1884" t="s">
        <v>1359</v>
      </c>
      <c r="K1884" t="s">
        <v>1051</v>
      </c>
      <c r="L1884">
        <v>2649</v>
      </c>
      <c r="M1884">
        <v>2688</v>
      </c>
      <c r="N1884">
        <v>400</v>
      </c>
      <c r="O1884" t="s">
        <v>1039</v>
      </c>
      <c r="P1884">
        <v>0.92429406407899095</v>
      </c>
      <c r="Q1884">
        <v>0.88484272324305402</v>
      </c>
      <c r="R1884">
        <v>0.124549457690091</v>
      </c>
      <c r="S1884">
        <v>9.7414437714880703E-2</v>
      </c>
      <c r="T1884">
        <v>-2.0084016144424202</v>
      </c>
      <c r="U1884">
        <v>2.0084016144424202</v>
      </c>
      <c r="V1884">
        <v>1.4636838545118001</v>
      </c>
      <c r="W1884">
        <v>-10.26</v>
      </c>
      <c r="X1884">
        <v>6.66</v>
      </c>
      <c r="Y1884">
        <v>223953</v>
      </c>
      <c r="Z1884">
        <v>13997</v>
      </c>
      <c r="AA1884">
        <v>0.77</v>
      </c>
      <c r="AB1884">
        <v>16</v>
      </c>
      <c r="AC1884">
        <v>11</v>
      </c>
      <c r="AD1884">
        <v>5</v>
      </c>
      <c r="AE1884">
        <v>68.75</v>
      </c>
      <c r="AF1884">
        <v>12</v>
      </c>
      <c r="AG1884">
        <v>8</v>
      </c>
      <c r="AH1884">
        <v>3</v>
      </c>
      <c r="AI1884">
        <v>5</v>
      </c>
    </row>
    <row r="1885" spans="1:35" x14ac:dyDescent="0.2">
      <c r="A1885" s="102">
        <v>407</v>
      </c>
      <c r="B1885">
        <v>6287</v>
      </c>
      <c r="C1885" t="s">
        <v>1109</v>
      </c>
      <c r="D1885" t="s">
        <v>1051</v>
      </c>
      <c r="E1885">
        <v>2298</v>
      </c>
      <c r="F1885">
        <v>2300</v>
      </c>
      <c r="G1885">
        <v>400</v>
      </c>
      <c r="H1885" t="s">
        <v>1042</v>
      </c>
      <c r="I1885">
        <v>8020</v>
      </c>
      <c r="J1885" t="s">
        <v>1121</v>
      </c>
      <c r="K1885" t="s">
        <v>1046</v>
      </c>
      <c r="L1885">
        <v>1163</v>
      </c>
      <c r="M1885">
        <v>1190</v>
      </c>
      <c r="N1885">
        <v>800</v>
      </c>
      <c r="O1885" t="s">
        <v>1039</v>
      </c>
      <c r="P1885">
        <v>0.93158497617838398</v>
      </c>
      <c r="Q1885">
        <v>0.95446513942189104</v>
      </c>
      <c r="R1885">
        <v>0.100151420853329</v>
      </c>
      <c r="S1885">
        <v>2.9441931975543699E-3</v>
      </c>
      <c r="T1885">
        <v>-0.91594182674674296</v>
      </c>
      <c r="U1885">
        <v>0.91594182674674296</v>
      </c>
      <c r="V1885">
        <v>0.49219542797598498</v>
      </c>
      <c r="W1885">
        <v>-6.49</v>
      </c>
      <c r="X1885">
        <v>3.48</v>
      </c>
      <c r="Y1885">
        <v>223810</v>
      </c>
      <c r="Z1885">
        <v>9731</v>
      </c>
      <c r="AA1885">
        <v>0.46</v>
      </c>
      <c r="AB1885">
        <v>23</v>
      </c>
      <c r="AC1885">
        <v>13</v>
      </c>
      <c r="AD1885">
        <v>10</v>
      </c>
      <c r="AE1885">
        <v>56.52</v>
      </c>
      <c r="AF1885">
        <v>12</v>
      </c>
      <c r="AG1885">
        <v>10</v>
      </c>
      <c r="AH1885">
        <v>6</v>
      </c>
      <c r="AI1885">
        <v>7</v>
      </c>
    </row>
    <row r="1886" spans="1:35" x14ac:dyDescent="0.2">
      <c r="A1886" s="102">
        <v>2637</v>
      </c>
      <c r="B1886">
        <v>2607</v>
      </c>
      <c r="C1886" t="s">
        <v>1066</v>
      </c>
      <c r="D1886" t="s">
        <v>1065</v>
      </c>
      <c r="E1886">
        <v>2531</v>
      </c>
      <c r="F1886">
        <v>2555</v>
      </c>
      <c r="G1886">
        <v>400</v>
      </c>
      <c r="H1886" t="s">
        <v>1042</v>
      </c>
      <c r="I1886">
        <v>7976</v>
      </c>
      <c r="J1886" t="s">
        <v>1078</v>
      </c>
      <c r="K1886" t="s">
        <v>1061</v>
      </c>
      <c r="L1886">
        <v>1370</v>
      </c>
      <c r="M1886">
        <v>1413</v>
      </c>
      <c r="N1886">
        <v>700</v>
      </c>
      <c r="O1886" t="s">
        <v>1039</v>
      </c>
      <c r="P1886">
        <v>0.83433095912330202</v>
      </c>
      <c r="Q1886">
        <v>0.90257984815966696</v>
      </c>
      <c r="R1886">
        <v>0.22980342976217499</v>
      </c>
      <c r="S1886">
        <v>4.0611379949952398E-2</v>
      </c>
      <c r="T1886">
        <v>-0.30485526113981898</v>
      </c>
      <c r="U1886">
        <v>0.30485526113981898</v>
      </c>
      <c r="V1886">
        <v>1.45510292378977E-2</v>
      </c>
      <c r="W1886">
        <v>-1.79</v>
      </c>
      <c r="X1886">
        <v>3.22</v>
      </c>
      <c r="Y1886">
        <v>223748</v>
      </c>
      <c r="Z1886">
        <v>11776</v>
      </c>
      <c r="AA1886">
        <v>0.54</v>
      </c>
      <c r="AB1886">
        <v>19</v>
      </c>
      <c r="AC1886">
        <v>10</v>
      </c>
      <c r="AD1886">
        <v>9</v>
      </c>
      <c r="AE1886">
        <v>52.63</v>
      </c>
      <c r="AF1886">
        <v>11</v>
      </c>
      <c r="AG1886">
        <v>9</v>
      </c>
      <c r="AH1886">
        <v>7</v>
      </c>
      <c r="AI1886">
        <v>3</v>
      </c>
    </row>
    <row r="1887" spans="1:35" x14ac:dyDescent="0.2">
      <c r="A1887" s="102">
        <v>2064</v>
      </c>
      <c r="B1887">
        <v>6370</v>
      </c>
      <c r="C1887" t="s">
        <v>1230</v>
      </c>
      <c r="D1887" t="s">
        <v>1051</v>
      </c>
      <c r="E1887">
        <v>3055</v>
      </c>
      <c r="F1887">
        <v>3080</v>
      </c>
      <c r="G1887">
        <v>200</v>
      </c>
      <c r="H1887" t="s">
        <v>1039</v>
      </c>
      <c r="I1887">
        <v>6856</v>
      </c>
      <c r="J1887" t="s">
        <v>230</v>
      </c>
      <c r="K1887" t="s">
        <v>1044</v>
      </c>
      <c r="L1887">
        <v>5810</v>
      </c>
      <c r="M1887">
        <v>5850</v>
      </c>
      <c r="N1887">
        <v>100</v>
      </c>
      <c r="O1887" t="s">
        <v>1042</v>
      </c>
      <c r="P1887">
        <v>0.89686467201930997</v>
      </c>
      <c r="Q1887">
        <v>0.91631454610011298</v>
      </c>
      <c r="R1887">
        <v>1.1906229498871899E-2</v>
      </c>
      <c r="S1887">
        <v>6.3022468878311894E-2</v>
      </c>
      <c r="T1887">
        <v>1.45756809654972</v>
      </c>
      <c r="U1887">
        <v>1.45756809654972</v>
      </c>
      <c r="V1887">
        <v>1.16983060685329</v>
      </c>
      <c r="W1887">
        <v>7.78</v>
      </c>
      <c r="X1887">
        <v>5.3</v>
      </c>
      <c r="Y1887">
        <v>223247</v>
      </c>
      <c r="Z1887">
        <v>13132</v>
      </c>
      <c r="AA1887">
        <v>0.71</v>
      </c>
      <c r="AB1887">
        <v>17</v>
      </c>
      <c r="AC1887">
        <v>11</v>
      </c>
      <c r="AD1887">
        <v>6</v>
      </c>
      <c r="AE1887">
        <v>64.709999999999994</v>
      </c>
      <c r="AF1887">
        <v>12</v>
      </c>
      <c r="AG1887">
        <v>7</v>
      </c>
      <c r="AH1887">
        <v>4</v>
      </c>
      <c r="AI1887">
        <v>6</v>
      </c>
    </row>
    <row r="1888" spans="1:35" x14ac:dyDescent="0.2">
      <c r="A1888" s="102">
        <v>626</v>
      </c>
      <c r="B1888">
        <v>3076</v>
      </c>
      <c r="C1888" t="s">
        <v>1293</v>
      </c>
      <c r="D1888" t="s">
        <v>1046</v>
      </c>
      <c r="E1888">
        <v>1388</v>
      </c>
      <c r="F1888">
        <v>1418</v>
      </c>
      <c r="G1888">
        <v>700</v>
      </c>
      <c r="H1888" t="s">
        <v>1042</v>
      </c>
      <c r="I1888">
        <v>5110</v>
      </c>
      <c r="J1888" t="s">
        <v>933</v>
      </c>
      <c r="K1888" t="s">
        <v>1133</v>
      </c>
      <c r="L1888">
        <v>1037</v>
      </c>
      <c r="M1888">
        <v>1054</v>
      </c>
      <c r="N1888">
        <v>900</v>
      </c>
      <c r="O1888" t="s">
        <v>1039</v>
      </c>
      <c r="P1888">
        <v>0.95185962407501601</v>
      </c>
      <c r="Q1888">
        <v>0.947855394771695</v>
      </c>
      <c r="R1888">
        <v>0.20223824672496599</v>
      </c>
      <c r="S1888">
        <v>4.3060514856215697E-2</v>
      </c>
      <c r="T1888">
        <v>-0.32986502708515603</v>
      </c>
      <c r="U1888">
        <v>0.32986502708515603</v>
      </c>
      <c r="V1888">
        <v>0.22247827151975499</v>
      </c>
      <c r="W1888">
        <v>-2.68</v>
      </c>
      <c r="X1888">
        <v>4.43</v>
      </c>
      <c r="Y1888">
        <v>223232</v>
      </c>
      <c r="Z1888">
        <v>13952</v>
      </c>
      <c r="AA1888">
        <v>0.65</v>
      </c>
      <c r="AB1888">
        <v>16</v>
      </c>
      <c r="AC1888">
        <v>9</v>
      </c>
      <c r="AD1888">
        <v>7</v>
      </c>
      <c r="AE1888">
        <v>56.25</v>
      </c>
      <c r="AF1888">
        <v>12</v>
      </c>
      <c r="AG1888">
        <v>9</v>
      </c>
      <c r="AH1888">
        <v>4</v>
      </c>
      <c r="AI1888">
        <v>3</v>
      </c>
    </row>
    <row r="1889" spans="1:35" x14ac:dyDescent="0.2">
      <c r="A1889" s="102">
        <v>1163</v>
      </c>
      <c r="B1889">
        <v>4062</v>
      </c>
      <c r="C1889" t="s">
        <v>228</v>
      </c>
      <c r="D1889" t="s">
        <v>1044</v>
      </c>
      <c r="E1889">
        <v>2910</v>
      </c>
      <c r="F1889">
        <v>2854</v>
      </c>
      <c r="G1889">
        <v>400</v>
      </c>
      <c r="H1889" t="s">
        <v>1039</v>
      </c>
      <c r="I1889">
        <v>6857</v>
      </c>
      <c r="J1889" t="s">
        <v>1182</v>
      </c>
      <c r="K1889" t="s">
        <v>1044</v>
      </c>
      <c r="L1889">
        <v>5410</v>
      </c>
      <c r="M1889">
        <v>5300</v>
      </c>
      <c r="N1889">
        <v>200</v>
      </c>
      <c r="O1889" t="s">
        <v>1042</v>
      </c>
      <c r="P1889">
        <v>0.89405051452025697</v>
      </c>
      <c r="Q1889">
        <v>0.93512024586101505</v>
      </c>
      <c r="R1889">
        <v>0.12413729777945599</v>
      </c>
      <c r="S1889">
        <v>7.1856258984544295E-4</v>
      </c>
      <c r="T1889">
        <v>1.6172962999652301</v>
      </c>
      <c r="U1889">
        <v>1.6172962999652301</v>
      </c>
      <c r="V1889">
        <v>1.77340248773459</v>
      </c>
      <c r="W1889">
        <v>10.199999999999999</v>
      </c>
      <c r="X1889">
        <v>7.7</v>
      </c>
      <c r="Y1889">
        <v>223128</v>
      </c>
      <c r="Z1889">
        <v>13125</v>
      </c>
      <c r="AA1889">
        <v>0.59</v>
      </c>
      <c r="AB1889">
        <v>17</v>
      </c>
      <c r="AC1889">
        <v>11</v>
      </c>
      <c r="AD1889">
        <v>6</v>
      </c>
      <c r="AE1889">
        <v>64.709999999999994</v>
      </c>
      <c r="AF1889">
        <v>9</v>
      </c>
      <c r="AG1889">
        <v>9</v>
      </c>
      <c r="AH1889">
        <v>6</v>
      </c>
      <c r="AI1889">
        <v>2</v>
      </c>
    </row>
    <row r="1890" spans="1:35" x14ac:dyDescent="0.2">
      <c r="A1890" s="102">
        <v>4875</v>
      </c>
      <c r="B1890">
        <v>4202</v>
      </c>
      <c r="C1890" t="s">
        <v>45</v>
      </c>
      <c r="D1890" t="s">
        <v>1062</v>
      </c>
      <c r="E1890">
        <v>871</v>
      </c>
      <c r="F1890">
        <v>887</v>
      </c>
      <c r="G1890">
        <v>1200</v>
      </c>
      <c r="H1890" t="s">
        <v>1039</v>
      </c>
      <c r="I1890">
        <v>8060</v>
      </c>
      <c r="J1890" t="s">
        <v>895</v>
      </c>
      <c r="K1890" t="s">
        <v>1046</v>
      </c>
      <c r="L1890">
        <v>2142</v>
      </c>
      <c r="M1890">
        <v>2147</v>
      </c>
      <c r="N1890">
        <v>500</v>
      </c>
      <c r="O1890" t="s">
        <v>1042</v>
      </c>
      <c r="P1890">
        <v>0.94044863207483498</v>
      </c>
      <c r="Q1890">
        <v>0.83326643487896701</v>
      </c>
      <c r="R1890">
        <v>0.26624409880951899</v>
      </c>
      <c r="S1890">
        <v>8.3697882275885094E-2</v>
      </c>
      <c r="T1890">
        <v>1.7188529861597199</v>
      </c>
      <c r="U1890">
        <v>1.7188529861597199</v>
      </c>
      <c r="V1890">
        <v>1.28123956547716</v>
      </c>
      <c r="W1890">
        <v>7.5</v>
      </c>
      <c r="X1890">
        <v>0.85</v>
      </c>
      <c r="Y1890">
        <v>223116</v>
      </c>
      <c r="Z1890">
        <v>11743</v>
      </c>
      <c r="AA1890">
        <v>0.59</v>
      </c>
      <c r="AB1890">
        <v>19</v>
      </c>
      <c r="AC1890">
        <v>12</v>
      </c>
      <c r="AD1890">
        <v>7</v>
      </c>
      <c r="AE1890">
        <v>63.16</v>
      </c>
      <c r="AF1890">
        <v>13</v>
      </c>
      <c r="AG1890">
        <v>9</v>
      </c>
      <c r="AH1890">
        <v>4</v>
      </c>
      <c r="AI1890">
        <v>6</v>
      </c>
    </row>
    <row r="1891" spans="1:35" x14ac:dyDescent="0.2">
      <c r="A1891" s="102">
        <v>5553</v>
      </c>
      <c r="B1891">
        <v>2730</v>
      </c>
      <c r="C1891" t="s">
        <v>539</v>
      </c>
      <c r="D1891" t="s">
        <v>1063</v>
      </c>
      <c r="E1891">
        <v>957</v>
      </c>
      <c r="F1891">
        <v>976</v>
      </c>
      <c r="G1891">
        <v>1000</v>
      </c>
      <c r="H1891" t="s">
        <v>1042</v>
      </c>
      <c r="I1891">
        <v>6268</v>
      </c>
      <c r="J1891" t="s">
        <v>1365</v>
      </c>
      <c r="K1891" t="s">
        <v>1051</v>
      </c>
      <c r="L1891">
        <v>3350</v>
      </c>
      <c r="M1891">
        <v>3300</v>
      </c>
      <c r="N1891">
        <v>300</v>
      </c>
      <c r="O1891" t="s">
        <v>1039</v>
      </c>
      <c r="P1891">
        <v>0.87774684156097504</v>
      </c>
      <c r="Q1891">
        <v>0.80155224839012895</v>
      </c>
      <c r="R1891">
        <v>0.29807123758783199</v>
      </c>
      <c r="S1891">
        <v>6.0418031692214498E-2</v>
      </c>
      <c r="T1891">
        <v>-1.54572387480267</v>
      </c>
      <c r="U1891">
        <v>1.54572387480267</v>
      </c>
      <c r="V1891">
        <v>1.8778238034044801</v>
      </c>
      <c r="W1891">
        <v>-13.85</v>
      </c>
      <c r="X1891">
        <v>1.41</v>
      </c>
      <c r="Y1891">
        <v>222988</v>
      </c>
      <c r="Z1891">
        <v>13117</v>
      </c>
      <c r="AA1891">
        <v>0.63</v>
      </c>
      <c r="AB1891">
        <v>17</v>
      </c>
      <c r="AC1891">
        <v>9</v>
      </c>
      <c r="AD1891">
        <v>8</v>
      </c>
      <c r="AE1891">
        <v>52.94</v>
      </c>
      <c r="AF1891">
        <v>11</v>
      </c>
      <c r="AG1891">
        <v>6</v>
      </c>
      <c r="AH1891">
        <v>4</v>
      </c>
      <c r="AI1891">
        <v>7</v>
      </c>
    </row>
    <row r="1892" spans="1:35" x14ac:dyDescent="0.2">
      <c r="A1892" s="102">
        <v>93</v>
      </c>
      <c r="B1892">
        <v>3076</v>
      </c>
      <c r="C1892" t="s">
        <v>1293</v>
      </c>
      <c r="D1892" t="s">
        <v>1046</v>
      </c>
      <c r="E1892">
        <v>1388</v>
      </c>
      <c r="F1892">
        <v>1418</v>
      </c>
      <c r="G1892">
        <v>700</v>
      </c>
      <c r="H1892" t="s">
        <v>1042</v>
      </c>
      <c r="I1892">
        <v>9303</v>
      </c>
      <c r="J1892" t="s">
        <v>1349</v>
      </c>
      <c r="K1892" t="s">
        <v>1368</v>
      </c>
      <c r="L1892">
        <v>1268</v>
      </c>
      <c r="M1892">
        <v>1275</v>
      </c>
      <c r="N1892">
        <v>800</v>
      </c>
      <c r="O1892" t="s">
        <v>1039</v>
      </c>
      <c r="P1892">
        <v>0.96651374991257899</v>
      </c>
      <c r="Q1892">
        <v>0.96890390657558301</v>
      </c>
      <c r="R1892">
        <v>0.46110805321644099</v>
      </c>
      <c r="S1892" s="15">
        <v>1.1622834717511701E-5</v>
      </c>
      <c r="T1892">
        <v>-0.59922145120126702</v>
      </c>
      <c r="U1892">
        <v>0.59922145120126702</v>
      </c>
      <c r="V1892">
        <v>0.68409357102245005</v>
      </c>
      <c r="W1892">
        <v>-4.76</v>
      </c>
      <c r="X1892">
        <v>2.76</v>
      </c>
      <c r="Y1892">
        <v>222982</v>
      </c>
      <c r="Z1892">
        <v>10618</v>
      </c>
      <c r="AA1892">
        <v>0.5</v>
      </c>
      <c r="AB1892">
        <v>21</v>
      </c>
      <c r="AC1892">
        <v>12</v>
      </c>
      <c r="AD1892">
        <v>9</v>
      </c>
      <c r="AE1892">
        <v>57.14</v>
      </c>
      <c r="AF1892">
        <v>13</v>
      </c>
      <c r="AG1892">
        <v>9</v>
      </c>
      <c r="AH1892">
        <v>4</v>
      </c>
      <c r="AI1892">
        <v>8</v>
      </c>
    </row>
    <row r="1893" spans="1:35" x14ac:dyDescent="0.2">
      <c r="A1893" s="102">
        <v>3584</v>
      </c>
      <c r="B1893">
        <v>8020</v>
      </c>
      <c r="C1893" t="s">
        <v>1121</v>
      </c>
      <c r="D1893" t="s">
        <v>1046</v>
      </c>
      <c r="E1893">
        <v>1163</v>
      </c>
      <c r="F1893">
        <v>1190</v>
      </c>
      <c r="G1893">
        <v>900</v>
      </c>
      <c r="H1893" t="s">
        <v>1042</v>
      </c>
      <c r="I1893">
        <v>8919</v>
      </c>
      <c r="J1893" t="s">
        <v>1363</v>
      </c>
      <c r="K1893" t="s">
        <v>1059</v>
      </c>
      <c r="L1893">
        <v>2032</v>
      </c>
      <c r="M1893">
        <v>2126</v>
      </c>
      <c r="N1893">
        <v>500</v>
      </c>
      <c r="O1893" t="s">
        <v>1039</v>
      </c>
      <c r="P1893">
        <v>0.79998907420517495</v>
      </c>
      <c r="Q1893">
        <v>0.87714875509747803</v>
      </c>
      <c r="R1893">
        <v>0.46126626047636798</v>
      </c>
      <c r="S1893">
        <v>2.5857202196600499E-2</v>
      </c>
      <c r="T1893">
        <v>-1.56465954850536</v>
      </c>
      <c r="U1893">
        <v>1.56465954850536</v>
      </c>
      <c r="V1893">
        <v>1.3636583209036099</v>
      </c>
      <c r="W1893">
        <v>-11.8</v>
      </c>
      <c r="X1893">
        <v>0.75</v>
      </c>
      <c r="Y1893">
        <v>222889</v>
      </c>
      <c r="Z1893">
        <v>13111</v>
      </c>
      <c r="AA1893">
        <v>0.68</v>
      </c>
      <c r="AB1893">
        <v>17</v>
      </c>
      <c r="AC1893">
        <v>9</v>
      </c>
      <c r="AD1893">
        <v>8</v>
      </c>
      <c r="AE1893">
        <v>52.94</v>
      </c>
      <c r="AF1893">
        <v>9</v>
      </c>
      <c r="AG1893">
        <v>8</v>
      </c>
      <c r="AH1893">
        <v>6</v>
      </c>
      <c r="AI1893">
        <v>3</v>
      </c>
    </row>
    <row r="1894" spans="1:35" x14ac:dyDescent="0.2">
      <c r="A1894" s="102">
        <v>1370</v>
      </c>
      <c r="B1894">
        <v>3401</v>
      </c>
      <c r="C1894" t="s">
        <v>570</v>
      </c>
      <c r="D1894" t="s">
        <v>1262</v>
      </c>
      <c r="E1894">
        <v>1662</v>
      </c>
      <c r="F1894">
        <v>1688</v>
      </c>
      <c r="G1894">
        <v>500</v>
      </c>
      <c r="H1894" t="s">
        <v>1042</v>
      </c>
      <c r="I1894">
        <v>7313</v>
      </c>
      <c r="J1894" t="s">
        <v>993</v>
      </c>
      <c r="K1894" t="s">
        <v>1055</v>
      </c>
      <c r="L1894">
        <v>2886</v>
      </c>
      <c r="M1894">
        <v>2934</v>
      </c>
      <c r="N1894">
        <v>300</v>
      </c>
      <c r="O1894" t="s">
        <v>1039</v>
      </c>
      <c r="P1894">
        <v>0.80182671514322701</v>
      </c>
      <c r="Q1894">
        <v>0.93087729971765698</v>
      </c>
      <c r="R1894">
        <v>0.26789932129224198</v>
      </c>
      <c r="S1894">
        <v>1.52449174055368E-3</v>
      </c>
      <c r="T1894">
        <v>-2.3166059768957799</v>
      </c>
      <c r="U1894">
        <v>2.3166059768957799</v>
      </c>
      <c r="V1894">
        <v>2.089147280333</v>
      </c>
      <c r="W1894">
        <v>-13.14</v>
      </c>
      <c r="X1894">
        <v>4.1100000000000003</v>
      </c>
      <c r="Y1894">
        <v>222843</v>
      </c>
      <c r="Z1894">
        <v>13928</v>
      </c>
      <c r="AA1894">
        <v>0.61</v>
      </c>
      <c r="AB1894">
        <v>16</v>
      </c>
      <c r="AC1894">
        <v>11</v>
      </c>
      <c r="AD1894">
        <v>5</v>
      </c>
      <c r="AE1894">
        <v>68.75</v>
      </c>
      <c r="AF1894">
        <v>15</v>
      </c>
      <c r="AG1894">
        <v>4</v>
      </c>
      <c r="AH1894">
        <v>2</v>
      </c>
      <c r="AI1894">
        <v>10</v>
      </c>
    </row>
    <row r="1895" spans="1:35" x14ac:dyDescent="0.2">
      <c r="A1895" s="102">
        <v>5269</v>
      </c>
      <c r="B1895">
        <v>2815</v>
      </c>
      <c r="C1895" t="s">
        <v>1450</v>
      </c>
      <c r="D1895" t="s">
        <v>1065</v>
      </c>
      <c r="E1895">
        <v>6250</v>
      </c>
      <c r="F1895">
        <v>6240</v>
      </c>
      <c r="G1895">
        <v>100</v>
      </c>
      <c r="H1895" t="s">
        <v>1042</v>
      </c>
      <c r="I1895">
        <v>6963</v>
      </c>
      <c r="J1895" t="s">
        <v>1569</v>
      </c>
      <c r="K1895" t="s">
        <v>1044</v>
      </c>
      <c r="L1895">
        <v>6970</v>
      </c>
      <c r="M1895">
        <v>7130</v>
      </c>
      <c r="N1895">
        <v>100</v>
      </c>
      <c r="O1895" t="s">
        <v>1039</v>
      </c>
      <c r="P1895">
        <v>0.88119018878417898</v>
      </c>
      <c r="Q1895">
        <v>0.81545926015433101</v>
      </c>
      <c r="R1895">
        <v>5.6920203049877702E-2</v>
      </c>
      <c r="S1895">
        <v>4.24351442274149E-2</v>
      </c>
      <c r="T1895">
        <v>-1.17168259306066</v>
      </c>
      <c r="U1895">
        <v>1.17168259306066</v>
      </c>
      <c r="V1895">
        <v>0.78607657469718195</v>
      </c>
      <c r="W1895">
        <v>-10.47</v>
      </c>
      <c r="X1895">
        <v>12.48</v>
      </c>
      <c r="Y1895">
        <v>222696</v>
      </c>
      <c r="Z1895">
        <v>15907</v>
      </c>
      <c r="AA1895">
        <v>0.9</v>
      </c>
      <c r="AB1895">
        <v>14</v>
      </c>
      <c r="AC1895">
        <v>8</v>
      </c>
      <c r="AD1895">
        <v>6</v>
      </c>
      <c r="AE1895">
        <v>57.14</v>
      </c>
      <c r="AF1895">
        <v>9</v>
      </c>
      <c r="AG1895">
        <v>8</v>
      </c>
      <c r="AH1895">
        <v>5</v>
      </c>
      <c r="AI1895">
        <v>1</v>
      </c>
    </row>
    <row r="1896" spans="1:35" x14ac:dyDescent="0.2">
      <c r="A1896" s="102">
        <v>3246</v>
      </c>
      <c r="B1896">
        <v>3863</v>
      </c>
      <c r="C1896" t="s">
        <v>1207</v>
      </c>
      <c r="D1896" t="s">
        <v>1206</v>
      </c>
      <c r="E1896">
        <v>1544</v>
      </c>
      <c r="F1896">
        <v>1575</v>
      </c>
      <c r="G1896">
        <v>600</v>
      </c>
      <c r="H1896" t="s">
        <v>1042</v>
      </c>
      <c r="I1896">
        <v>5423</v>
      </c>
      <c r="J1896" t="s">
        <v>1670</v>
      </c>
      <c r="K1896" t="s">
        <v>1081</v>
      </c>
      <c r="L1896">
        <v>767</v>
      </c>
      <c r="M1896">
        <v>776</v>
      </c>
      <c r="N1896">
        <v>1200</v>
      </c>
      <c r="O1896" t="s">
        <v>1039</v>
      </c>
      <c r="P1896">
        <v>0.89285735165743296</v>
      </c>
      <c r="Q1896">
        <v>0.887237671741826</v>
      </c>
      <c r="R1896">
        <v>4.0837403809855597E-3</v>
      </c>
      <c r="S1896">
        <v>2.29683740618403E-2</v>
      </c>
      <c r="T1896">
        <v>-2.5382103725463101</v>
      </c>
      <c r="U1896">
        <v>2.5382103725463101</v>
      </c>
      <c r="V1896">
        <v>2.9694520091787302</v>
      </c>
      <c r="W1896">
        <v>-10.58</v>
      </c>
      <c r="X1896">
        <v>1.46</v>
      </c>
      <c r="Y1896">
        <v>222682</v>
      </c>
      <c r="Z1896">
        <v>15906</v>
      </c>
      <c r="AA1896">
        <v>0.74</v>
      </c>
      <c r="AB1896">
        <v>14</v>
      </c>
      <c r="AC1896">
        <v>8</v>
      </c>
      <c r="AD1896">
        <v>6</v>
      </c>
      <c r="AE1896">
        <v>57.14</v>
      </c>
      <c r="AF1896">
        <v>12</v>
      </c>
      <c r="AG1896">
        <v>7</v>
      </c>
      <c r="AH1896">
        <v>1</v>
      </c>
      <c r="AI1896">
        <v>6</v>
      </c>
    </row>
    <row r="1897" spans="1:35" x14ac:dyDescent="0.2">
      <c r="A1897" s="102">
        <v>644</v>
      </c>
      <c r="B1897">
        <v>4005</v>
      </c>
      <c r="C1897" t="s">
        <v>1229</v>
      </c>
      <c r="D1897" t="s">
        <v>1062</v>
      </c>
      <c r="E1897">
        <v>334</v>
      </c>
      <c r="F1897">
        <v>340</v>
      </c>
      <c r="G1897">
        <v>3000</v>
      </c>
      <c r="H1897" t="s">
        <v>1042</v>
      </c>
      <c r="I1897">
        <v>6183</v>
      </c>
      <c r="J1897" t="s">
        <v>1217</v>
      </c>
      <c r="K1897" t="s">
        <v>1052</v>
      </c>
      <c r="L1897">
        <v>1265</v>
      </c>
      <c r="M1897">
        <v>1272</v>
      </c>
      <c r="N1897">
        <v>800</v>
      </c>
      <c r="O1897" t="s">
        <v>1039</v>
      </c>
      <c r="P1897">
        <v>0.94818870614883999</v>
      </c>
      <c r="Q1897">
        <v>0.94747310200211798</v>
      </c>
      <c r="R1897">
        <v>0.26306353222309597</v>
      </c>
      <c r="S1897">
        <v>4.5547994469532102E-2</v>
      </c>
      <c r="T1897">
        <v>-1.5134631146209301</v>
      </c>
      <c r="U1897">
        <v>1.5134631146209301</v>
      </c>
      <c r="V1897">
        <v>1.87381816336969</v>
      </c>
      <c r="W1897">
        <v>-8.32</v>
      </c>
      <c r="X1897">
        <v>0.24</v>
      </c>
      <c r="Y1897">
        <v>222659</v>
      </c>
      <c r="Z1897">
        <v>10603</v>
      </c>
      <c r="AA1897">
        <v>0.49</v>
      </c>
      <c r="AB1897">
        <v>21</v>
      </c>
      <c r="AC1897">
        <v>11</v>
      </c>
      <c r="AD1897">
        <v>10</v>
      </c>
      <c r="AE1897">
        <v>52.38</v>
      </c>
      <c r="AF1897">
        <v>10</v>
      </c>
      <c r="AG1897">
        <v>10</v>
      </c>
      <c r="AH1897">
        <v>6</v>
      </c>
      <c r="AI1897">
        <v>5</v>
      </c>
    </row>
    <row r="1898" spans="1:35" x14ac:dyDescent="0.2">
      <c r="A1898" s="102">
        <v>1551</v>
      </c>
      <c r="B1898">
        <v>3048</v>
      </c>
      <c r="C1898" t="s">
        <v>1292</v>
      </c>
      <c r="D1898" t="s">
        <v>1063</v>
      </c>
      <c r="E1898">
        <v>1030</v>
      </c>
      <c r="F1898">
        <v>1045</v>
      </c>
      <c r="G1898">
        <v>1000</v>
      </c>
      <c r="H1898" t="s">
        <v>1039</v>
      </c>
      <c r="I1898">
        <v>5802</v>
      </c>
      <c r="J1898" t="s">
        <v>1213</v>
      </c>
      <c r="K1898" t="s">
        <v>1053</v>
      </c>
      <c r="L1898">
        <v>1092.5</v>
      </c>
      <c r="M1898">
        <v>1134</v>
      </c>
      <c r="N1898">
        <v>900</v>
      </c>
      <c r="O1898" t="s">
        <v>1042</v>
      </c>
      <c r="P1898">
        <v>0.85981633829441595</v>
      </c>
      <c r="Q1898">
        <v>0.92695697631889196</v>
      </c>
      <c r="R1898">
        <v>0.35630783945875999</v>
      </c>
      <c r="S1898">
        <v>4.51699728589567E-2</v>
      </c>
      <c r="T1898">
        <v>2.4116395540874902</v>
      </c>
      <c r="U1898">
        <v>2.4116395540874902</v>
      </c>
      <c r="V1898">
        <v>2.9434908777423199</v>
      </c>
      <c r="W1898">
        <v>12.92</v>
      </c>
      <c r="X1898">
        <v>2.39</v>
      </c>
      <c r="Y1898">
        <v>222617</v>
      </c>
      <c r="Z1898">
        <v>11717</v>
      </c>
      <c r="AA1898">
        <v>0.63</v>
      </c>
      <c r="AB1898">
        <v>19</v>
      </c>
      <c r="AC1898">
        <v>13</v>
      </c>
      <c r="AD1898">
        <v>6</v>
      </c>
      <c r="AE1898">
        <v>68.42</v>
      </c>
      <c r="AF1898">
        <v>10</v>
      </c>
      <c r="AG1898">
        <v>10</v>
      </c>
      <c r="AH1898">
        <v>4</v>
      </c>
      <c r="AI1898">
        <v>5</v>
      </c>
    </row>
    <row r="1899" spans="1:35" x14ac:dyDescent="0.2">
      <c r="A1899" s="102">
        <v>3966</v>
      </c>
      <c r="B1899">
        <v>4062</v>
      </c>
      <c r="C1899" t="s">
        <v>228</v>
      </c>
      <c r="D1899" t="s">
        <v>1044</v>
      </c>
      <c r="E1899">
        <v>2910</v>
      </c>
      <c r="F1899">
        <v>2854</v>
      </c>
      <c r="G1899">
        <v>300</v>
      </c>
      <c r="H1899" t="s">
        <v>1039</v>
      </c>
      <c r="I1899">
        <v>8572</v>
      </c>
      <c r="J1899" t="s">
        <v>1007</v>
      </c>
      <c r="K1899" t="s">
        <v>1045</v>
      </c>
      <c r="L1899">
        <v>443</v>
      </c>
      <c r="M1899">
        <v>444</v>
      </c>
      <c r="N1899">
        <v>1900</v>
      </c>
      <c r="O1899" t="s">
        <v>1042</v>
      </c>
      <c r="P1899">
        <v>0.66088706190517499</v>
      </c>
      <c r="Q1899">
        <v>0.86631727540836301</v>
      </c>
      <c r="R1899">
        <v>0.19845756519423599</v>
      </c>
      <c r="S1899">
        <v>1.56458623569302E-3</v>
      </c>
      <c r="T1899">
        <v>2.4874852481385701</v>
      </c>
      <c r="U1899">
        <v>2.4874852481385701</v>
      </c>
      <c r="V1899">
        <v>3.2274653091015302</v>
      </c>
      <c r="W1899">
        <v>17.989999999999998</v>
      </c>
      <c r="X1899">
        <v>1.47</v>
      </c>
      <c r="Y1899">
        <v>222609</v>
      </c>
      <c r="Z1899">
        <v>10600</v>
      </c>
      <c r="AA1899">
        <v>0.56999999999999995</v>
      </c>
      <c r="AB1899">
        <v>21</v>
      </c>
      <c r="AC1899">
        <v>13</v>
      </c>
      <c r="AD1899">
        <v>8</v>
      </c>
      <c r="AE1899">
        <v>61.9</v>
      </c>
      <c r="AF1899">
        <v>11</v>
      </c>
      <c r="AG1899">
        <v>11</v>
      </c>
      <c r="AH1899">
        <v>4</v>
      </c>
      <c r="AI1899">
        <v>6</v>
      </c>
    </row>
    <row r="1900" spans="1:35" x14ac:dyDescent="0.2">
      <c r="A1900" s="102">
        <v>5167</v>
      </c>
      <c r="B1900">
        <v>2220</v>
      </c>
      <c r="C1900" t="s">
        <v>1290</v>
      </c>
      <c r="D1900" t="s">
        <v>1065</v>
      </c>
      <c r="E1900">
        <v>5130</v>
      </c>
      <c r="F1900">
        <v>5100</v>
      </c>
      <c r="G1900">
        <v>200</v>
      </c>
      <c r="H1900" t="s">
        <v>1042</v>
      </c>
      <c r="I1900">
        <v>3222</v>
      </c>
      <c r="J1900" t="s">
        <v>563</v>
      </c>
      <c r="K1900" t="s">
        <v>1063</v>
      </c>
      <c r="L1900">
        <v>1031</v>
      </c>
      <c r="M1900">
        <v>1011</v>
      </c>
      <c r="N1900">
        <v>1000</v>
      </c>
      <c r="O1900" t="s">
        <v>1039</v>
      </c>
      <c r="P1900">
        <v>0.943142880829823</v>
      </c>
      <c r="Q1900">
        <v>0.820424952176394</v>
      </c>
      <c r="R1900">
        <v>8.2306004712436195E-2</v>
      </c>
      <c r="S1900">
        <v>1.48643626228961E-2</v>
      </c>
      <c r="T1900">
        <v>-5.7584858846706298E-2</v>
      </c>
      <c r="U1900">
        <v>5.7584858846706298E-2</v>
      </c>
      <c r="V1900">
        <v>0.52063719877832404</v>
      </c>
      <c r="W1900">
        <v>-0.18</v>
      </c>
      <c r="X1900">
        <v>0.88</v>
      </c>
      <c r="Y1900">
        <v>222481</v>
      </c>
      <c r="Z1900">
        <v>14832</v>
      </c>
      <c r="AA1900">
        <v>0.79</v>
      </c>
      <c r="AB1900">
        <v>15</v>
      </c>
      <c r="AC1900">
        <v>9</v>
      </c>
      <c r="AD1900">
        <v>6</v>
      </c>
      <c r="AE1900">
        <v>60</v>
      </c>
      <c r="AF1900">
        <v>11</v>
      </c>
      <c r="AG1900">
        <v>7</v>
      </c>
      <c r="AH1900">
        <v>4</v>
      </c>
      <c r="AI1900">
        <v>4</v>
      </c>
    </row>
    <row r="1901" spans="1:35" x14ac:dyDescent="0.2">
      <c r="A1901" s="102">
        <v>5087</v>
      </c>
      <c r="B1901">
        <v>2587</v>
      </c>
      <c r="C1901" t="s">
        <v>1438</v>
      </c>
      <c r="D1901" t="s">
        <v>1065</v>
      </c>
      <c r="E1901">
        <v>4135</v>
      </c>
      <c r="F1901">
        <v>4285</v>
      </c>
      <c r="G1901">
        <v>200</v>
      </c>
      <c r="H1901" t="s">
        <v>1039</v>
      </c>
      <c r="I1901">
        <v>4045</v>
      </c>
      <c r="J1901" t="s">
        <v>1294</v>
      </c>
      <c r="K1901" t="s">
        <v>1062</v>
      </c>
      <c r="L1901">
        <v>997</v>
      </c>
      <c r="M1901">
        <v>1003</v>
      </c>
      <c r="N1901">
        <v>900</v>
      </c>
      <c r="O1901" t="s">
        <v>1042</v>
      </c>
      <c r="P1901">
        <v>0.904045075252078</v>
      </c>
      <c r="Q1901">
        <v>0.82389535498600197</v>
      </c>
      <c r="R1901">
        <v>8.2199390576875499E-3</v>
      </c>
      <c r="S1901">
        <v>2.8223791022980602E-2</v>
      </c>
      <c r="T1901">
        <v>0.573997736348828</v>
      </c>
      <c r="U1901">
        <v>0.573997736348828</v>
      </c>
      <c r="V1901">
        <v>0.19529481122674</v>
      </c>
      <c r="W1901">
        <v>4.5</v>
      </c>
      <c r="X1901">
        <v>5.33</v>
      </c>
      <c r="Y1901">
        <v>222456</v>
      </c>
      <c r="Z1901">
        <v>11123</v>
      </c>
      <c r="AA1901">
        <v>0.57999999999999996</v>
      </c>
      <c r="AB1901">
        <v>20</v>
      </c>
      <c r="AC1901">
        <v>12</v>
      </c>
      <c r="AD1901">
        <v>8</v>
      </c>
      <c r="AE1901">
        <v>60</v>
      </c>
      <c r="AF1901">
        <v>10</v>
      </c>
      <c r="AG1901">
        <v>11</v>
      </c>
      <c r="AH1901">
        <v>5</v>
      </c>
      <c r="AI1901">
        <v>4</v>
      </c>
    </row>
    <row r="1902" spans="1:35" x14ac:dyDescent="0.2">
      <c r="A1902" s="102">
        <v>4143</v>
      </c>
      <c r="B1902">
        <v>4061</v>
      </c>
      <c r="C1902" t="s">
        <v>1224</v>
      </c>
      <c r="D1902" t="s">
        <v>1062</v>
      </c>
      <c r="E1902">
        <v>2685</v>
      </c>
      <c r="F1902">
        <v>2677</v>
      </c>
      <c r="G1902">
        <v>400</v>
      </c>
      <c r="H1902" t="s">
        <v>1042</v>
      </c>
      <c r="I1902">
        <v>7453</v>
      </c>
      <c r="J1902" t="s">
        <v>50</v>
      </c>
      <c r="K1902" t="s">
        <v>1063</v>
      </c>
      <c r="L1902">
        <v>1396</v>
      </c>
      <c r="M1902">
        <v>1429</v>
      </c>
      <c r="N1902">
        <v>700</v>
      </c>
      <c r="O1902" t="s">
        <v>1039</v>
      </c>
      <c r="P1902">
        <v>0.69657594601289496</v>
      </c>
      <c r="Q1902">
        <v>0.85992171585447297</v>
      </c>
      <c r="R1902">
        <v>0.21513367884155499</v>
      </c>
      <c r="S1902">
        <v>6.05169713886256E-2</v>
      </c>
      <c r="T1902">
        <v>-9.4794496321763802E-2</v>
      </c>
      <c r="U1902">
        <v>9.4794496321763802E-2</v>
      </c>
      <c r="V1902">
        <v>0.112647227751779</v>
      </c>
      <c r="W1902">
        <v>-1.48</v>
      </c>
      <c r="X1902">
        <v>6.58</v>
      </c>
      <c r="Y1902">
        <v>222430</v>
      </c>
      <c r="Z1902">
        <v>11707</v>
      </c>
      <c r="AA1902">
        <v>0.68</v>
      </c>
      <c r="AB1902">
        <v>19</v>
      </c>
      <c r="AC1902">
        <v>10</v>
      </c>
      <c r="AD1902">
        <v>9</v>
      </c>
      <c r="AE1902">
        <v>52.63</v>
      </c>
      <c r="AF1902">
        <v>11</v>
      </c>
      <c r="AG1902">
        <v>8</v>
      </c>
      <c r="AH1902">
        <v>5</v>
      </c>
      <c r="AI1902">
        <v>6</v>
      </c>
    </row>
    <row r="1903" spans="1:35" x14ac:dyDescent="0.2">
      <c r="A1903" s="102">
        <v>1664</v>
      </c>
      <c r="B1903">
        <v>7203</v>
      </c>
      <c r="C1903" t="s">
        <v>1579</v>
      </c>
      <c r="D1903" t="s">
        <v>1055</v>
      </c>
      <c r="E1903">
        <v>6620</v>
      </c>
      <c r="F1903">
        <v>6658</v>
      </c>
      <c r="G1903">
        <v>100</v>
      </c>
      <c r="H1903" t="s">
        <v>1042</v>
      </c>
      <c r="I1903">
        <v>8804</v>
      </c>
      <c r="J1903" t="s">
        <v>769</v>
      </c>
      <c r="K1903" t="s">
        <v>1059</v>
      </c>
      <c r="L1903">
        <v>1246</v>
      </c>
      <c r="M1903">
        <v>1280</v>
      </c>
      <c r="N1903">
        <v>500</v>
      </c>
      <c r="O1903" t="s">
        <v>1039</v>
      </c>
      <c r="P1903">
        <v>0.924452186899138</v>
      </c>
      <c r="Q1903">
        <v>0.92477638620422697</v>
      </c>
      <c r="R1903">
        <v>0.110749086697621</v>
      </c>
      <c r="S1903">
        <v>8.4506749960027508E-3</v>
      </c>
      <c r="T1903">
        <v>-5.4688342480492202E-2</v>
      </c>
      <c r="U1903">
        <v>5.4688342480492202E-2</v>
      </c>
      <c r="V1903">
        <v>0.19945297704648399</v>
      </c>
      <c r="W1903">
        <v>-0.8</v>
      </c>
      <c r="X1903">
        <v>3.88</v>
      </c>
      <c r="Y1903">
        <v>222278</v>
      </c>
      <c r="Z1903">
        <v>11699</v>
      </c>
      <c r="AA1903">
        <v>0.86</v>
      </c>
      <c r="AB1903">
        <v>19</v>
      </c>
      <c r="AC1903">
        <v>12</v>
      </c>
      <c r="AD1903">
        <v>7</v>
      </c>
      <c r="AE1903">
        <v>63.16</v>
      </c>
      <c r="AF1903">
        <v>11</v>
      </c>
      <c r="AG1903">
        <v>9</v>
      </c>
      <c r="AH1903">
        <v>3</v>
      </c>
      <c r="AI1903">
        <v>7</v>
      </c>
    </row>
    <row r="1904" spans="1:35" x14ac:dyDescent="0.2">
      <c r="A1904" s="102">
        <v>2494</v>
      </c>
      <c r="B1904">
        <v>1963</v>
      </c>
      <c r="C1904" t="s">
        <v>1234</v>
      </c>
      <c r="D1904" t="s">
        <v>1049</v>
      </c>
      <c r="E1904">
        <v>1033</v>
      </c>
      <c r="F1904">
        <v>1065</v>
      </c>
      <c r="G1904">
        <v>1000</v>
      </c>
      <c r="H1904" t="s">
        <v>1042</v>
      </c>
      <c r="I1904">
        <v>8905</v>
      </c>
      <c r="J1904" t="s">
        <v>1256</v>
      </c>
      <c r="K1904" t="s">
        <v>1059</v>
      </c>
      <c r="L1904">
        <v>1480</v>
      </c>
      <c r="M1904">
        <v>1524</v>
      </c>
      <c r="N1904">
        <v>700</v>
      </c>
      <c r="O1904" t="s">
        <v>1039</v>
      </c>
      <c r="P1904">
        <v>0.91512101696939296</v>
      </c>
      <c r="Q1904">
        <v>0.90591222831328999</v>
      </c>
      <c r="R1904">
        <v>0.33443817650193602</v>
      </c>
      <c r="S1904">
        <v>3.1496721879430999E-2</v>
      </c>
      <c r="T1904">
        <v>-0.93894124315259098</v>
      </c>
      <c r="U1904">
        <v>0.93894124315259098</v>
      </c>
      <c r="V1904">
        <v>0.65141119629884803</v>
      </c>
      <c r="W1904">
        <v>-10.89</v>
      </c>
      <c r="X1904">
        <v>0.17</v>
      </c>
      <c r="Y1904">
        <v>222237</v>
      </c>
      <c r="Z1904">
        <v>10102</v>
      </c>
      <c r="AA1904">
        <v>0.54</v>
      </c>
      <c r="AB1904">
        <v>22</v>
      </c>
      <c r="AC1904">
        <v>14</v>
      </c>
      <c r="AD1904">
        <v>8</v>
      </c>
      <c r="AE1904">
        <v>63.64</v>
      </c>
      <c r="AF1904">
        <v>11</v>
      </c>
      <c r="AG1904">
        <v>11</v>
      </c>
      <c r="AH1904">
        <v>8</v>
      </c>
      <c r="AI1904">
        <v>3</v>
      </c>
    </row>
    <row r="1905" spans="1:35" x14ac:dyDescent="0.2">
      <c r="A1905" s="102">
        <v>3033</v>
      </c>
      <c r="B1905">
        <v>2587</v>
      </c>
      <c r="C1905" t="s">
        <v>1438</v>
      </c>
      <c r="D1905" t="s">
        <v>1065</v>
      </c>
      <c r="E1905">
        <v>4135</v>
      </c>
      <c r="F1905">
        <v>4285</v>
      </c>
      <c r="G1905">
        <v>200</v>
      </c>
      <c r="H1905" t="s">
        <v>1039</v>
      </c>
      <c r="I1905">
        <v>5108</v>
      </c>
      <c r="J1905" t="s">
        <v>1783</v>
      </c>
      <c r="K1905" t="s">
        <v>1133</v>
      </c>
      <c r="L1905">
        <v>3438</v>
      </c>
      <c r="M1905">
        <v>3422</v>
      </c>
      <c r="N1905">
        <v>300</v>
      </c>
      <c r="O1905" t="s">
        <v>1042</v>
      </c>
      <c r="P1905">
        <v>0.92165652296315204</v>
      </c>
      <c r="Q1905">
        <v>0.89289965137350602</v>
      </c>
      <c r="R1905">
        <v>8.1583096577826902E-3</v>
      </c>
      <c r="S1905">
        <v>5.1201692637490204E-4</v>
      </c>
      <c r="T1905">
        <v>1.0070488831581299</v>
      </c>
      <c r="U1905">
        <v>1.0070488831581299</v>
      </c>
      <c r="V1905">
        <v>0.133388685041541</v>
      </c>
      <c r="W1905">
        <v>3.25</v>
      </c>
      <c r="X1905">
        <v>19.79</v>
      </c>
      <c r="Y1905">
        <v>221976</v>
      </c>
      <c r="Z1905">
        <v>22198</v>
      </c>
      <c r="AA1905">
        <v>1.29</v>
      </c>
      <c r="AB1905">
        <v>10</v>
      </c>
      <c r="AC1905">
        <v>6</v>
      </c>
      <c r="AD1905">
        <v>4</v>
      </c>
      <c r="AE1905">
        <v>60</v>
      </c>
      <c r="AF1905">
        <v>13</v>
      </c>
      <c r="AG1905">
        <v>5</v>
      </c>
      <c r="AH1905">
        <v>0</v>
      </c>
      <c r="AI1905">
        <v>5</v>
      </c>
    </row>
    <row r="1906" spans="1:35" x14ac:dyDescent="0.2">
      <c r="A1906" s="102">
        <v>899</v>
      </c>
      <c r="B1906">
        <v>4471</v>
      </c>
      <c r="C1906" t="s">
        <v>1391</v>
      </c>
      <c r="D1906" t="s">
        <v>1062</v>
      </c>
      <c r="E1906">
        <v>4350</v>
      </c>
      <c r="F1906">
        <v>4380</v>
      </c>
      <c r="G1906">
        <v>200</v>
      </c>
      <c r="H1906" t="s">
        <v>1039</v>
      </c>
      <c r="I1906">
        <v>5233</v>
      </c>
      <c r="J1906" t="s">
        <v>1190</v>
      </c>
      <c r="K1906" t="s">
        <v>1038</v>
      </c>
      <c r="L1906">
        <v>2191</v>
      </c>
      <c r="M1906">
        <v>2263</v>
      </c>
      <c r="N1906">
        <v>400</v>
      </c>
      <c r="O1906" t="s">
        <v>1042</v>
      </c>
      <c r="P1906">
        <v>0.94856832508174005</v>
      </c>
      <c r="Q1906">
        <v>0.94084296329817596</v>
      </c>
      <c r="R1906">
        <v>1.8547327780519901E-2</v>
      </c>
      <c r="S1906">
        <v>2.1886397565022898E-2</v>
      </c>
      <c r="T1906">
        <v>0.53533954199640699</v>
      </c>
      <c r="U1906">
        <v>0.53533954199640699</v>
      </c>
      <c r="V1906">
        <v>0.80458232541679797</v>
      </c>
      <c r="W1906">
        <v>4.41</v>
      </c>
      <c r="X1906">
        <v>3.33</v>
      </c>
      <c r="Y1906">
        <v>221792</v>
      </c>
      <c r="Z1906">
        <v>17061</v>
      </c>
      <c r="AA1906">
        <v>0.92</v>
      </c>
      <c r="AB1906">
        <v>13</v>
      </c>
      <c r="AC1906">
        <v>8</v>
      </c>
      <c r="AD1906">
        <v>5</v>
      </c>
      <c r="AE1906">
        <v>61.54</v>
      </c>
      <c r="AF1906">
        <v>12</v>
      </c>
      <c r="AG1906">
        <v>7</v>
      </c>
      <c r="AH1906">
        <v>3</v>
      </c>
      <c r="AI1906">
        <v>3</v>
      </c>
    </row>
    <row r="1907" spans="1:35" x14ac:dyDescent="0.2">
      <c r="A1907" s="102">
        <v>997</v>
      </c>
      <c r="B1907">
        <v>1893</v>
      </c>
      <c r="C1907" t="s">
        <v>1357</v>
      </c>
      <c r="D1907" t="s">
        <v>1049</v>
      </c>
      <c r="E1907">
        <v>563</v>
      </c>
      <c r="F1907">
        <v>562</v>
      </c>
      <c r="G1907">
        <v>1900</v>
      </c>
      <c r="H1907" t="s">
        <v>1039</v>
      </c>
      <c r="I1907">
        <v>8585</v>
      </c>
      <c r="J1907" t="s">
        <v>1386</v>
      </c>
      <c r="K1907" t="s">
        <v>1045</v>
      </c>
      <c r="L1907">
        <v>121</v>
      </c>
      <c r="M1907">
        <v>121</v>
      </c>
      <c r="N1907">
        <v>8800</v>
      </c>
      <c r="O1907" t="s">
        <v>1042</v>
      </c>
      <c r="P1907">
        <v>0.90712475517565305</v>
      </c>
      <c r="Q1907">
        <v>0.93875841797730297</v>
      </c>
      <c r="R1907">
        <v>0.46104301104802298</v>
      </c>
      <c r="S1907">
        <v>6.4628197977408298E-3</v>
      </c>
      <c r="T1907">
        <v>1.31037655350564</v>
      </c>
      <c r="U1907">
        <v>1.31037655350564</v>
      </c>
      <c r="V1907">
        <v>1.178232130844</v>
      </c>
      <c r="W1907">
        <v>8.35</v>
      </c>
      <c r="X1907">
        <v>0.28000000000000003</v>
      </c>
      <c r="Y1907">
        <v>221527</v>
      </c>
      <c r="Z1907">
        <v>10069</v>
      </c>
      <c r="AA1907">
        <v>0.47</v>
      </c>
      <c r="AB1907">
        <v>22</v>
      </c>
      <c r="AC1907">
        <v>11</v>
      </c>
      <c r="AD1907">
        <v>11</v>
      </c>
      <c r="AE1907">
        <v>50</v>
      </c>
      <c r="AF1907">
        <v>13</v>
      </c>
      <c r="AG1907">
        <v>10</v>
      </c>
      <c r="AH1907">
        <v>5</v>
      </c>
      <c r="AI1907">
        <v>7</v>
      </c>
    </row>
    <row r="1908" spans="1:35" x14ac:dyDescent="0.2">
      <c r="A1908" s="102">
        <v>2764</v>
      </c>
      <c r="B1908">
        <v>1941</v>
      </c>
      <c r="C1908" t="s">
        <v>1339</v>
      </c>
      <c r="D1908" t="s">
        <v>1049</v>
      </c>
      <c r="E1908">
        <v>2200</v>
      </c>
      <c r="F1908">
        <v>2220</v>
      </c>
      <c r="G1908">
        <v>400</v>
      </c>
      <c r="H1908" t="s">
        <v>1039</v>
      </c>
      <c r="I1908">
        <v>9142</v>
      </c>
      <c r="J1908" t="s">
        <v>784</v>
      </c>
      <c r="K1908" t="s">
        <v>1125</v>
      </c>
      <c r="L1908">
        <v>2898</v>
      </c>
      <c r="M1908">
        <v>2985</v>
      </c>
      <c r="N1908">
        <v>300</v>
      </c>
      <c r="O1908" t="s">
        <v>1042</v>
      </c>
      <c r="P1908">
        <v>0.91508212983869097</v>
      </c>
      <c r="Q1908">
        <v>0.89971962647342496</v>
      </c>
      <c r="R1908">
        <v>2.49437501310769E-2</v>
      </c>
      <c r="S1908">
        <v>2.52336797120793E-2</v>
      </c>
      <c r="T1908">
        <v>1.71275815401237</v>
      </c>
      <c r="U1908">
        <v>1.71275815401237</v>
      </c>
      <c r="V1908">
        <v>2.50209094727209</v>
      </c>
      <c r="W1908">
        <v>5.38</v>
      </c>
      <c r="X1908">
        <v>0.84</v>
      </c>
      <c r="Y1908">
        <v>221513</v>
      </c>
      <c r="Z1908">
        <v>13030</v>
      </c>
      <c r="AA1908">
        <v>0.64</v>
      </c>
      <c r="AB1908">
        <v>17</v>
      </c>
      <c r="AC1908">
        <v>11</v>
      </c>
      <c r="AD1908">
        <v>6</v>
      </c>
      <c r="AE1908">
        <v>64.709999999999994</v>
      </c>
      <c r="AF1908">
        <v>12</v>
      </c>
      <c r="AG1908">
        <v>7</v>
      </c>
      <c r="AH1908">
        <v>3</v>
      </c>
      <c r="AI1908">
        <v>7</v>
      </c>
    </row>
    <row r="1909" spans="1:35" x14ac:dyDescent="0.2">
      <c r="A1909" s="102">
        <v>5371</v>
      </c>
      <c r="B1909">
        <v>4321</v>
      </c>
      <c r="C1909" t="s">
        <v>1735</v>
      </c>
      <c r="D1909" t="s">
        <v>1052</v>
      </c>
      <c r="E1909">
        <v>497</v>
      </c>
      <c r="F1909">
        <v>503</v>
      </c>
      <c r="G1909">
        <v>2100</v>
      </c>
      <c r="H1909" t="s">
        <v>1039</v>
      </c>
      <c r="I1909">
        <v>6473</v>
      </c>
      <c r="J1909" t="s">
        <v>931</v>
      </c>
      <c r="K1909" t="s">
        <v>1051</v>
      </c>
      <c r="L1909">
        <v>780</v>
      </c>
      <c r="M1909">
        <v>816</v>
      </c>
      <c r="N1909">
        <v>1300</v>
      </c>
      <c r="O1909" t="s">
        <v>1042</v>
      </c>
      <c r="P1909">
        <v>0.95791746387994303</v>
      </c>
      <c r="Q1909">
        <v>0.81041506447760803</v>
      </c>
      <c r="R1909">
        <v>0.38950517213462699</v>
      </c>
      <c r="S1909">
        <v>7.8049545209546198E-2</v>
      </c>
      <c r="T1909">
        <v>0.99815994531349295</v>
      </c>
      <c r="U1909">
        <v>0.99815994531349295</v>
      </c>
      <c r="V1909">
        <v>1.48846623021507</v>
      </c>
      <c r="W1909">
        <v>9.86</v>
      </c>
      <c r="X1909">
        <v>0.42</v>
      </c>
      <c r="Y1909">
        <v>221371</v>
      </c>
      <c r="Z1909">
        <v>15812</v>
      </c>
      <c r="AA1909">
        <v>0.75</v>
      </c>
      <c r="AB1909">
        <v>14</v>
      </c>
      <c r="AC1909">
        <v>8</v>
      </c>
      <c r="AD1909">
        <v>6</v>
      </c>
      <c r="AE1909">
        <v>57.14</v>
      </c>
      <c r="AF1909">
        <v>13</v>
      </c>
      <c r="AG1909">
        <v>6</v>
      </c>
      <c r="AH1909">
        <v>2</v>
      </c>
      <c r="AI1909">
        <v>6</v>
      </c>
    </row>
    <row r="1910" spans="1:35" x14ac:dyDescent="0.2">
      <c r="A1910" s="102">
        <v>467</v>
      </c>
      <c r="B1910">
        <v>1332</v>
      </c>
      <c r="C1910" t="s">
        <v>1358</v>
      </c>
      <c r="D1910" t="s">
        <v>1123</v>
      </c>
      <c r="E1910">
        <v>475</v>
      </c>
      <c r="F1910">
        <v>479</v>
      </c>
      <c r="G1910">
        <v>2200</v>
      </c>
      <c r="H1910" t="s">
        <v>1042</v>
      </c>
      <c r="I1910">
        <v>5406</v>
      </c>
      <c r="J1910" t="s">
        <v>1304</v>
      </c>
      <c r="K1910" t="s">
        <v>1081</v>
      </c>
      <c r="L1910">
        <v>359</v>
      </c>
      <c r="M1910">
        <v>376</v>
      </c>
      <c r="N1910">
        <v>2800</v>
      </c>
      <c r="O1910" t="s">
        <v>1039</v>
      </c>
      <c r="P1910">
        <v>0.972140723135694</v>
      </c>
      <c r="Q1910">
        <v>0.95252291833074998</v>
      </c>
      <c r="R1910">
        <v>6.03930301520518E-4</v>
      </c>
      <c r="S1910">
        <v>1.3762792220182499E-3</v>
      </c>
      <c r="T1910">
        <v>-0.29827755331419997</v>
      </c>
      <c r="U1910">
        <v>0.29827755331419997</v>
      </c>
      <c r="V1910">
        <v>0.44418084600624702</v>
      </c>
      <c r="W1910">
        <v>-2.27</v>
      </c>
      <c r="X1910">
        <v>0.09</v>
      </c>
      <c r="Y1910">
        <v>221230</v>
      </c>
      <c r="Z1910">
        <v>10056</v>
      </c>
      <c r="AA1910">
        <v>0.45</v>
      </c>
      <c r="AB1910">
        <v>22</v>
      </c>
      <c r="AC1910">
        <v>13</v>
      </c>
      <c r="AD1910">
        <v>9</v>
      </c>
      <c r="AE1910">
        <v>59.09</v>
      </c>
      <c r="AF1910">
        <v>10</v>
      </c>
      <c r="AG1910">
        <v>11</v>
      </c>
      <c r="AH1910">
        <v>6</v>
      </c>
      <c r="AI1910">
        <v>5</v>
      </c>
    </row>
    <row r="1911" spans="1:35" x14ac:dyDescent="0.2">
      <c r="A1911" s="102">
        <v>4809</v>
      </c>
      <c r="B1911">
        <v>1941</v>
      </c>
      <c r="C1911" t="s">
        <v>1339</v>
      </c>
      <c r="D1911" t="s">
        <v>1049</v>
      </c>
      <c r="E1911">
        <v>2200</v>
      </c>
      <c r="F1911">
        <v>2220</v>
      </c>
      <c r="G1911">
        <v>400</v>
      </c>
      <c r="H1911" t="s">
        <v>1039</v>
      </c>
      <c r="I1911">
        <v>2801</v>
      </c>
      <c r="J1911" t="s">
        <v>540</v>
      </c>
      <c r="K1911" t="s">
        <v>1065</v>
      </c>
      <c r="L1911">
        <v>4730</v>
      </c>
      <c r="M1911">
        <v>4795</v>
      </c>
      <c r="N1911">
        <v>200</v>
      </c>
      <c r="O1911" t="s">
        <v>1042</v>
      </c>
      <c r="P1911">
        <v>0.83808586602228297</v>
      </c>
      <c r="Q1911">
        <v>0.83635637530873796</v>
      </c>
      <c r="R1911">
        <v>0.19632823486676501</v>
      </c>
      <c r="S1911">
        <v>3.2865436343742102E-2</v>
      </c>
      <c r="T1911">
        <v>0.122955225093431</v>
      </c>
      <c r="U1911">
        <v>0.122955225093431</v>
      </c>
      <c r="V1911">
        <v>6.5940869529120504E-3</v>
      </c>
      <c r="W1911">
        <v>0.78</v>
      </c>
      <c r="X1911">
        <v>7.4</v>
      </c>
      <c r="Y1911">
        <v>221059</v>
      </c>
      <c r="Z1911">
        <v>13816</v>
      </c>
      <c r="AA1911">
        <v>0.62</v>
      </c>
      <c r="AB1911">
        <v>16</v>
      </c>
      <c r="AC1911">
        <v>10</v>
      </c>
      <c r="AD1911">
        <v>6</v>
      </c>
      <c r="AE1911">
        <v>62.5</v>
      </c>
      <c r="AF1911">
        <v>10</v>
      </c>
      <c r="AG1911">
        <v>5</v>
      </c>
      <c r="AH1911">
        <v>5</v>
      </c>
      <c r="AI1911">
        <v>6</v>
      </c>
    </row>
    <row r="1912" spans="1:35" x14ac:dyDescent="0.2">
      <c r="A1912" s="102">
        <v>1144</v>
      </c>
      <c r="B1912">
        <v>3405</v>
      </c>
      <c r="C1912" t="s">
        <v>1476</v>
      </c>
      <c r="D1912" t="s">
        <v>1062</v>
      </c>
      <c r="E1912">
        <v>1096</v>
      </c>
      <c r="F1912">
        <v>1113</v>
      </c>
      <c r="G1912">
        <v>900</v>
      </c>
      <c r="H1912" t="s">
        <v>1042</v>
      </c>
      <c r="I1912">
        <v>9303</v>
      </c>
      <c r="J1912" t="s">
        <v>1349</v>
      </c>
      <c r="K1912" t="s">
        <v>1368</v>
      </c>
      <c r="L1912">
        <v>1268</v>
      </c>
      <c r="M1912">
        <v>1275</v>
      </c>
      <c r="N1912">
        <v>800</v>
      </c>
      <c r="O1912" t="s">
        <v>1039</v>
      </c>
      <c r="P1912">
        <v>0.94392239043591797</v>
      </c>
      <c r="Q1912">
        <v>0.93565046882093394</v>
      </c>
      <c r="R1912">
        <v>3.6311258864498798E-2</v>
      </c>
      <c r="S1912">
        <v>1.10940325300999E-3</v>
      </c>
      <c r="T1912">
        <v>-0.78116675191855001</v>
      </c>
      <c r="U1912">
        <v>0.78116675191855001</v>
      </c>
      <c r="V1912">
        <v>0.82698571013635402</v>
      </c>
      <c r="W1912">
        <v>-2.41</v>
      </c>
      <c r="X1912">
        <v>1.79</v>
      </c>
      <c r="Y1912">
        <v>220997</v>
      </c>
      <c r="Z1912">
        <v>14733</v>
      </c>
      <c r="AA1912">
        <v>0.73</v>
      </c>
      <c r="AB1912">
        <v>15</v>
      </c>
      <c r="AC1912">
        <v>10</v>
      </c>
      <c r="AD1912">
        <v>5</v>
      </c>
      <c r="AE1912">
        <v>66.67</v>
      </c>
      <c r="AF1912">
        <v>12</v>
      </c>
      <c r="AG1912">
        <v>6</v>
      </c>
      <c r="AH1912">
        <v>3</v>
      </c>
      <c r="AI1912">
        <v>6</v>
      </c>
    </row>
    <row r="1913" spans="1:35" x14ac:dyDescent="0.2">
      <c r="A1913" s="102">
        <v>749</v>
      </c>
      <c r="B1913">
        <v>3048</v>
      </c>
      <c r="C1913" t="s">
        <v>1292</v>
      </c>
      <c r="D1913" t="s">
        <v>1063</v>
      </c>
      <c r="E1913">
        <v>1030</v>
      </c>
      <c r="F1913">
        <v>1045</v>
      </c>
      <c r="G1913">
        <v>900</v>
      </c>
      <c r="H1913" t="s">
        <v>1039</v>
      </c>
      <c r="I1913">
        <v>3076</v>
      </c>
      <c r="J1913" t="s">
        <v>1293</v>
      </c>
      <c r="K1913" t="s">
        <v>1046</v>
      </c>
      <c r="L1913">
        <v>1388</v>
      </c>
      <c r="M1913">
        <v>1418</v>
      </c>
      <c r="N1913">
        <v>700</v>
      </c>
      <c r="O1913" t="s">
        <v>1042</v>
      </c>
      <c r="P1913">
        <v>0.88396583663192896</v>
      </c>
      <c r="Q1913">
        <v>0.94453583165027999</v>
      </c>
      <c r="R1913">
        <v>0.27413911182327</v>
      </c>
      <c r="S1913">
        <v>8.1325256933314199E-3</v>
      </c>
      <c r="T1913">
        <v>1.7654794752680001</v>
      </c>
      <c r="U1913">
        <v>1.7654794752680001</v>
      </c>
      <c r="V1913">
        <v>1.98454293562442</v>
      </c>
      <c r="W1913">
        <v>10.06</v>
      </c>
      <c r="X1913">
        <v>5.25</v>
      </c>
      <c r="Y1913">
        <v>220816</v>
      </c>
      <c r="Z1913">
        <v>9201</v>
      </c>
      <c r="AA1913">
        <v>0.5</v>
      </c>
      <c r="AB1913">
        <v>24</v>
      </c>
      <c r="AC1913">
        <v>15</v>
      </c>
      <c r="AD1913">
        <v>9</v>
      </c>
      <c r="AE1913">
        <v>62.5</v>
      </c>
      <c r="AF1913">
        <v>10</v>
      </c>
      <c r="AG1913">
        <v>14</v>
      </c>
      <c r="AH1913">
        <v>7</v>
      </c>
      <c r="AI1913">
        <v>3</v>
      </c>
    </row>
    <row r="1914" spans="1:35" x14ac:dyDescent="0.2">
      <c r="A1914" s="102">
        <v>2814</v>
      </c>
      <c r="B1914">
        <v>6471</v>
      </c>
      <c r="C1914" t="s">
        <v>930</v>
      </c>
      <c r="D1914" t="s">
        <v>1051</v>
      </c>
      <c r="E1914">
        <v>779</v>
      </c>
      <c r="F1914">
        <v>793</v>
      </c>
      <c r="G1914">
        <v>1300</v>
      </c>
      <c r="H1914" t="s">
        <v>1042</v>
      </c>
      <c r="I1914">
        <v>8919</v>
      </c>
      <c r="J1914" t="s">
        <v>1363</v>
      </c>
      <c r="K1914" t="s">
        <v>1059</v>
      </c>
      <c r="L1914">
        <v>2032</v>
      </c>
      <c r="M1914">
        <v>2126</v>
      </c>
      <c r="N1914">
        <v>500</v>
      </c>
      <c r="O1914" t="s">
        <v>1039</v>
      </c>
      <c r="P1914">
        <v>0.827847665710428</v>
      </c>
      <c r="Q1914">
        <v>0.89823474260945602</v>
      </c>
      <c r="R1914">
        <v>0.46673228068791101</v>
      </c>
      <c r="S1914">
        <v>2.26887484534842E-2</v>
      </c>
      <c r="T1914">
        <v>-1.38147821895264</v>
      </c>
      <c r="U1914">
        <v>1.38147821895264</v>
      </c>
      <c r="V1914">
        <v>1.12492700455849</v>
      </c>
      <c r="W1914">
        <v>-10.56</v>
      </c>
      <c r="X1914">
        <v>3.02</v>
      </c>
      <c r="Y1914">
        <v>220806</v>
      </c>
      <c r="Z1914">
        <v>16985</v>
      </c>
      <c r="AA1914">
        <v>0.9</v>
      </c>
      <c r="AB1914">
        <v>13</v>
      </c>
      <c r="AC1914">
        <v>8</v>
      </c>
      <c r="AD1914">
        <v>5</v>
      </c>
      <c r="AE1914">
        <v>61.54</v>
      </c>
      <c r="AF1914">
        <v>9</v>
      </c>
      <c r="AG1914">
        <v>7</v>
      </c>
      <c r="AH1914">
        <v>4</v>
      </c>
      <c r="AI1914">
        <v>2</v>
      </c>
    </row>
    <row r="1915" spans="1:35" x14ac:dyDescent="0.2">
      <c r="A1915" s="102">
        <v>5531</v>
      </c>
      <c r="B1915">
        <v>8801</v>
      </c>
      <c r="C1915" t="s">
        <v>1772</v>
      </c>
      <c r="D1915" t="s">
        <v>1059</v>
      </c>
      <c r="E1915">
        <v>1913</v>
      </c>
      <c r="F1915">
        <v>1996.5</v>
      </c>
      <c r="G1915">
        <v>500</v>
      </c>
      <c r="H1915" t="s">
        <v>1042</v>
      </c>
      <c r="I1915">
        <v>9682</v>
      </c>
      <c r="J1915" t="s">
        <v>1200</v>
      </c>
      <c r="K1915" t="s">
        <v>1041</v>
      </c>
      <c r="L1915">
        <v>2169</v>
      </c>
      <c r="M1915">
        <v>2168</v>
      </c>
      <c r="N1915">
        <v>500</v>
      </c>
      <c r="O1915" t="s">
        <v>1039</v>
      </c>
      <c r="P1915">
        <v>0.76918959506859497</v>
      </c>
      <c r="Q1915">
        <v>0.80274572014152601</v>
      </c>
      <c r="R1915">
        <v>0.445809864202169</v>
      </c>
      <c r="S1915">
        <v>6.0401282267698503E-2</v>
      </c>
      <c r="T1915">
        <v>-1.2610064073794101</v>
      </c>
      <c r="U1915">
        <v>1.2610064073794101</v>
      </c>
      <c r="V1915">
        <v>1.5762706857198501</v>
      </c>
      <c r="W1915">
        <v>-19.329999999999998</v>
      </c>
      <c r="X1915">
        <v>7.91</v>
      </c>
      <c r="Y1915">
        <v>220796</v>
      </c>
      <c r="Z1915">
        <v>12988</v>
      </c>
      <c r="AA1915">
        <v>0.62</v>
      </c>
      <c r="AB1915">
        <v>17</v>
      </c>
      <c r="AC1915">
        <v>11</v>
      </c>
      <c r="AD1915">
        <v>6</v>
      </c>
      <c r="AE1915">
        <v>64.709999999999994</v>
      </c>
      <c r="AF1915">
        <v>13</v>
      </c>
      <c r="AG1915">
        <v>7</v>
      </c>
      <c r="AH1915">
        <v>2</v>
      </c>
      <c r="AI1915">
        <v>8</v>
      </c>
    </row>
    <row r="1916" spans="1:35" x14ac:dyDescent="0.2">
      <c r="A1916" s="102">
        <v>3612</v>
      </c>
      <c r="B1916">
        <v>4634</v>
      </c>
      <c r="C1916" t="s">
        <v>62</v>
      </c>
      <c r="D1916" t="s">
        <v>1062</v>
      </c>
      <c r="E1916">
        <v>2016</v>
      </c>
      <c r="F1916">
        <v>1993</v>
      </c>
      <c r="G1916">
        <v>500</v>
      </c>
      <c r="H1916" t="s">
        <v>1042</v>
      </c>
      <c r="I1916">
        <v>9076</v>
      </c>
      <c r="J1916" t="s">
        <v>780</v>
      </c>
      <c r="K1916" t="s">
        <v>1125</v>
      </c>
      <c r="L1916">
        <v>1296</v>
      </c>
      <c r="M1916">
        <v>1310</v>
      </c>
      <c r="N1916">
        <v>800</v>
      </c>
      <c r="O1916" t="s">
        <v>1039</v>
      </c>
      <c r="P1916" s="15">
        <v>0.86767041835472303</v>
      </c>
      <c r="Q1916">
        <v>0.87647064440923395</v>
      </c>
      <c r="R1916">
        <v>0.18034330079539801</v>
      </c>
      <c r="S1916">
        <v>9.0576619806688796E-2</v>
      </c>
      <c r="T1916">
        <v>-2.3798592448465699</v>
      </c>
      <c r="U1916">
        <v>2.3798592448465699</v>
      </c>
      <c r="V1916">
        <v>2.0325879159886902</v>
      </c>
      <c r="W1916">
        <v>-12.25</v>
      </c>
      <c r="X1916">
        <v>5.17</v>
      </c>
      <c r="Y1916">
        <v>220751</v>
      </c>
      <c r="Z1916">
        <v>9598</v>
      </c>
      <c r="AA1916">
        <v>0.5</v>
      </c>
      <c r="AB1916">
        <v>23</v>
      </c>
      <c r="AC1916">
        <v>14</v>
      </c>
      <c r="AD1916">
        <v>9</v>
      </c>
      <c r="AE1916">
        <v>60.87</v>
      </c>
      <c r="AF1916">
        <v>12</v>
      </c>
      <c r="AG1916">
        <v>10</v>
      </c>
      <c r="AH1916">
        <v>4</v>
      </c>
      <c r="AI1916">
        <v>9</v>
      </c>
    </row>
    <row r="1917" spans="1:35" x14ac:dyDescent="0.2">
      <c r="A1917" s="102">
        <v>4666</v>
      </c>
      <c r="B1917">
        <v>4212</v>
      </c>
      <c r="C1917" t="s">
        <v>597</v>
      </c>
      <c r="D1917" t="s">
        <v>1062</v>
      </c>
      <c r="E1917">
        <v>2306</v>
      </c>
      <c r="F1917">
        <v>2273</v>
      </c>
      <c r="G1917">
        <v>500</v>
      </c>
      <c r="H1917" t="s">
        <v>1039</v>
      </c>
      <c r="I1917">
        <v>6305</v>
      </c>
      <c r="J1917" t="s">
        <v>28</v>
      </c>
      <c r="K1917" t="s">
        <v>1051</v>
      </c>
      <c r="L1917">
        <v>2584</v>
      </c>
      <c r="M1917">
        <v>2599</v>
      </c>
      <c r="N1917">
        <v>400</v>
      </c>
      <c r="O1917" t="s">
        <v>1042</v>
      </c>
      <c r="P1917">
        <v>0.88503181338099401</v>
      </c>
      <c r="Q1917">
        <v>0.84121016739127497</v>
      </c>
      <c r="R1917">
        <v>1.57647573859034E-2</v>
      </c>
      <c r="S1917">
        <v>1.18490809474591E-3</v>
      </c>
      <c r="T1917">
        <v>0.88619810775197405</v>
      </c>
      <c r="U1917">
        <v>0.88619810775197405</v>
      </c>
      <c r="V1917">
        <v>1.5532832254043101</v>
      </c>
      <c r="W1917">
        <v>5.97</v>
      </c>
      <c r="X1917">
        <v>9.32</v>
      </c>
      <c r="Y1917">
        <v>220620</v>
      </c>
      <c r="Z1917">
        <v>12257</v>
      </c>
      <c r="AA1917">
        <v>0.5</v>
      </c>
      <c r="AB1917">
        <v>18</v>
      </c>
      <c r="AC1917">
        <v>10</v>
      </c>
      <c r="AD1917">
        <v>8</v>
      </c>
      <c r="AE1917">
        <v>55.56</v>
      </c>
      <c r="AF1917">
        <v>11</v>
      </c>
      <c r="AG1917">
        <v>8</v>
      </c>
      <c r="AH1917">
        <v>4</v>
      </c>
      <c r="AI1917">
        <v>6</v>
      </c>
    </row>
    <row r="1918" spans="1:35" x14ac:dyDescent="0.2">
      <c r="A1918" s="102">
        <v>2270</v>
      </c>
      <c r="B1918">
        <v>6923</v>
      </c>
      <c r="C1918" t="s">
        <v>54</v>
      </c>
      <c r="D1918" t="s">
        <v>1044</v>
      </c>
      <c r="E1918">
        <v>2421</v>
      </c>
      <c r="F1918">
        <v>2488</v>
      </c>
      <c r="G1918">
        <v>400</v>
      </c>
      <c r="H1918" t="s">
        <v>1039</v>
      </c>
      <c r="I1918">
        <v>9513</v>
      </c>
      <c r="J1918" t="s">
        <v>1201</v>
      </c>
      <c r="K1918" t="s">
        <v>1085</v>
      </c>
      <c r="L1918">
        <v>1970</v>
      </c>
      <c r="M1918">
        <v>2002</v>
      </c>
      <c r="N1918">
        <v>500</v>
      </c>
      <c r="O1918" t="s">
        <v>1042</v>
      </c>
      <c r="P1918">
        <v>0.85668346801542095</v>
      </c>
      <c r="Q1918">
        <v>0.91119836297489099</v>
      </c>
      <c r="R1918">
        <v>0.15998848197575699</v>
      </c>
      <c r="S1918">
        <v>5.7318054181583096E-3</v>
      </c>
      <c r="T1918">
        <v>1.5700812956149399</v>
      </c>
      <c r="U1918">
        <v>1.5700812956149399</v>
      </c>
      <c r="V1918">
        <v>1.2443273882847701</v>
      </c>
      <c r="W1918">
        <v>10.9</v>
      </c>
      <c r="X1918">
        <v>0.57999999999999996</v>
      </c>
      <c r="Y1918">
        <v>220319</v>
      </c>
      <c r="Z1918">
        <v>13770</v>
      </c>
      <c r="AA1918">
        <v>0.71</v>
      </c>
      <c r="AB1918">
        <v>16</v>
      </c>
      <c r="AC1918">
        <v>10</v>
      </c>
      <c r="AD1918">
        <v>6</v>
      </c>
      <c r="AE1918">
        <v>62.5</v>
      </c>
      <c r="AF1918">
        <v>9</v>
      </c>
      <c r="AG1918">
        <v>9</v>
      </c>
      <c r="AH1918">
        <v>5</v>
      </c>
      <c r="AI1918">
        <v>2</v>
      </c>
    </row>
    <row r="1919" spans="1:35" x14ac:dyDescent="0.2">
      <c r="A1919" s="102">
        <v>1230</v>
      </c>
      <c r="B1919">
        <v>4552</v>
      </c>
      <c r="C1919" t="s">
        <v>1343</v>
      </c>
      <c r="D1919" t="s">
        <v>1060</v>
      </c>
      <c r="E1919">
        <v>10880</v>
      </c>
      <c r="F1919">
        <v>10720</v>
      </c>
      <c r="G1919">
        <v>100</v>
      </c>
      <c r="H1919" t="s">
        <v>1042</v>
      </c>
      <c r="I1919">
        <v>6920</v>
      </c>
      <c r="J1919" t="s">
        <v>1043</v>
      </c>
      <c r="K1919" t="s">
        <v>1044</v>
      </c>
      <c r="L1919">
        <v>7740</v>
      </c>
      <c r="M1919">
        <v>7610</v>
      </c>
      <c r="N1919">
        <v>100</v>
      </c>
      <c r="O1919" t="s">
        <v>1039</v>
      </c>
      <c r="P1919">
        <v>0.77045629823465001</v>
      </c>
      <c r="Q1919">
        <v>0.93353638706442099</v>
      </c>
      <c r="R1919">
        <v>1.32618880972702E-2</v>
      </c>
      <c r="S1919">
        <v>2.6484534098782201E-4</v>
      </c>
      <c r="T1919">
        <v>-2.58192758585735</v>
      </c>
      <c r="U1919">
        <v>2.58192758585735</v>
      </c>
      <c r="V1919">
        <v>2.63781756963271</v>
      </c>
      <c r="W1919">
        <v>-25</v>
      </c>
      <c r="X1919">
        <v>29.01</v>
      </c>
      <c r="Y1919">
        <v>220289</v>
      </c>
      <c r="Z1919">
        <v>18357</v>
      </c>
      <c r="AA1919">
        <v>1.1499999999999999</v>
      </c>
      <c r="AB1919">
        <v>12</v>
      </c>
      <c r="AC1919">
        <v>7</v>
      </c>
      <c r="AD1919">
        <v>5</v>
      </c>
      <c r="AE1919">
        <v>58.33</v>
      </c>
      <c r="AF1919">
        <v>7</v>
      </c>
      <c r="AG1919">
        <v>7</v>
      </c>
      <c r="AH1919">
        <v>3</v>
      </c>
      <c r="AI1919">
        <v>2</v>
      </c>
    </row>
    <row r="1920" spans="1:35" x14ac:dyDescent="0.2">
      <c r="A1920" s="102">
        <v>5235</v>
      </c>
      <c r="B1920">
        <v>2503</v>
      </c>
      <c r="C1920" t="s">
        <v>1572</v>
      </c>
      <c r="D1920" t="s">
        <v>1065</v>
      </c>
      <c r="E1920">
        <v>2080</v>
      </c>
      <c r="F1920">
        <v>2077.5</v>
      </c>
      <c r="G1920">
        <v>500</v>
      </c>
      <c r="H1920" t="s">
        <v>1039</v>
      </c>
      <c r="I1920">
        <v>7272</v>
      </c>
      <c r="J1920" t="s">
        <v>1196</v>
      </c>
      <c r="K1920" t="s">
        <v>1055</v>
      </c>
      <c r="L1920">
        <v>1418</v>
      </c>
      <c r="M1920">
        <v>1442</v>
      </c>
      <c r="N1920">
        <v>700</v>
      </c>
      <c r="O1920" t="s">
        <v>1042</v>
      </c>
      <c r="P1920">
        <v>0.62494070143958902</v>
      </c>
      <c r="Q1920">
        <v>0.81744970956039997</v>
      </c>
      <c r="R1920">
        <v>0.32965557234779003</v>
      </c>
      <c r="S1920">
        <v>2.13608225534981E-2</v>
      </c>
      <c r="T1920">
        <v>7.1355261917445498E-2</v>
      </c>
      <c r="U1920">
        <v>7.1355261917445498E-2</v>
      </c>
      <c r="V1920">
        <v>0.41413083428765801</v>
      </c>
      <c r="W1920">
        <v>1.1399999999999999</v>
      </c>
      <c r="X1920">
        <v>2.83</v>
      </c>
      <c r="Y1920">
        <v>220102</v>
      </c>
      <c r="Z1920">
        <v>10005</v>
      </c>
      <c r="AA1920">
        <v>0.47</v>
      </c>
      <c r="AB1920">
        <v>22</v>
      </c>
      <c r="AC1920">
        <v>13</v>
      </c>
      <c r="AD1920">
        <v>9</v>
      </c>
      <c r="AE1920">
        <v>59.09</v>
      </c>
      <c r="AF1920">
        <v>10</v>
      </c>
      <c r="AG1920">
        <v>9</v>
      </c>
      <c r="AH1920">
        <v>6</v>
      </c>
      <c r="AI1920">
        <v>7</v>
      </c>
    </row>
    <row r="1921" spans="1:35" x14ac:dyDescent="0.2">
      <c r="A1921" s="102">
        <v>5348</v>
      </c>
      <c r="B1921">
        <v>5301</v>
      </c>
      <c r="C1921" t="s">
        <v>622</v>
      </c>
      <c r="D1921" t="s">
        <v>1038</v>
      </c>
      <c r="E1921">
        <v>846</v>
      </c>
      <c r="F1921">
        <v>867</v>
      </c>
      <c r="G1921">
        <v>1200</v>
      </c>
      <c r="H1921" t="s">
        <v>1042</v>
      </c>
      <c r="I1921">
        <v>9303</v>
      </c>
      <c r="J1921" t="s">
        <v>1349</v>
      </c>
      <c r="K1921" t="s">
        <v>1368</v>
      </c>
      <c r="L1921">
        <v>1268</v>
      </c>
      <c r="M1921">
        <v>1275</v>
      </c>
      <c r="N1921">
        <v>800</v>
      </c>
      <c r="O1921" t="s">
        <v>1039</v>
      </c>
      <c r="P1921">
        <v>0.85200295822866601</v>
      </c>
      <c r="Q1921">
        <v>0.81153916636711199</v>
      </c>
      <c r="R1921">
        <v>3.3347486337982797E-2</v>
      </c>
      <c r="S1921">
        <v>3.6548410010957599E-2</v>
      </c>
      <c r="T1921">
        <v>-1.1842385749796001</v>
      </c>
      <c r="U1921">
        <v>1.1842385749796001</v>
      </c>
      <c r="V1921">
        <v>1.4741424258428899</v>
      </c>
      <c r="W1921">
        <v>-6.41</v>
      </c>
      <c r="X1921">
        <v>2</v>
      </c>
      <c r="Y1921">
        <v>219962</v>
      </c>
      <c r="Z1921">
        <v>8460</v>
      </c>
      <c r="AA1921">
        <v>0.4</v>
      </c>
      <c r="AB1921">
        <v>26</v>
      </c>
      <c r="AC1921">
        <v>15</v>
      </c>
      <c r="AD1921">
        <v>11</v>
      </c>
      <c r="AE1921">
        <v>57.69</v>
      </c>
      <c r="AF1921">
        <v>8</v>
      </c>
      <c r="AG1921">
        <v>14</v>
      </c>
      <c r="AH1921">
        <v>11</v>
      </c>
      <c r="AI1921">
        <v>1</v>
      </c>
    </row>
    <row r="1922" spans="1:35" x14ac:dyDescent="0.2">
      <c r="A1922" s="102">
        <v>2226</v>
      </c>
      <c r="B1922">
        <v>7459</v>
      </c>
      <c r="C1922" t="s">
        <v>683</v>
      </c>
      <c r="D1922" t="s">
        <v>1046</v>
      </c>
      <c r="E1922">
        <v>2100</v>
      </c>
      <c r="F1922">
        <v>2094</v>
      </c>
      <c r="G1922">
        <v>500</v>
      </c>
      <c r="H1922" t="s">
        <v>1042</v>
      </c>
      <c r="I1922">
        <v>8276</v>
      </c>
      <c r="J1922" t="s">
        <v>732</v>
      </c>
      <c r="K1922" t="s">
        <v>1063</v>
      </c>
      <c r="L1922">
        <v>1831</v>
      </c>
      <c r="M1922">
        <v>1824</v>
      </c>
      <c r="N1922">
        <v>600</v>
      </c>
      <c r="O1922" t="s">
        <v>1039</v>
      </c>
      <c r="P1922">
        <v>0.88386771268408904</v>
      </c>
      <c r="Q1922">
        <v>0.91220531336262101</v>
      </c>
      <c r="R1922">
        <v>0.32131051943123001</v>
      </c>
      <c r="S1922">
        <v>1.0311691253029101E-2</v>
      </c>
      <c r="T1922">
        <v>-0.53825687472342698</v>
      </c>
      <c r="U1922">
        <v>0.53825687472342698</v>
      </c>
      <c r="V1922">
        <v>0.62959889079694498</v>
      </c>
      <c r="W1922">
        <v>-1.91</v>
      </c>
      <c r="X1922">
        <v>4.53</v>
      </c>
      <c r="Y1922">
        <v>219917</v>
      </c>
      <c r="Z1922">
        <v>10996</v>
      </c>
      <c r="AA1922">
        <v>0.56000000000000005</v>
      </c>
      <c r="AB1922">
        <v>20</v>
      </c>
      <c r="AC1922">
        <v>11</v>
      </c>
      <c r="AD1922">
        <v>9</v>
      </c>
      <c r="AE1922">
        <v>55</v>
      </c>
      <c r="AF1922">
        <v>12</v>
      </c>
      <c r="AG1922">
        <v>8</v>
      </c>
      <c r="AH1922">
        <v>5</v>
      </c>
      <c r="AI1922">
        <v>7</v>
      </c>
    </row>
    <row r="1923" spans="1:35" x14ac:dyDescent="0.2">
      <c r="A1923" s="102">
        <v>2048</v>
      </c>
      <c r="B1923">
        <v>5423</v>
      </c>
      <c r="C1923" t="s">
        <v>1670</v>
      </c>
      <c r="D1923" t="s">
        <v>1081</v>
      </c>
      <c r="E1923">
        <v>767</v>
      </c>
      <c r="F1923">
        <v>776</v>
      </c>
      <c r="G1923">
        <v>1300</v>
      </c>
      <c r="H1923" t="s">
        <v>1039</v>
      </c>
      <c r="I1923">
        <v>8179</v>
      </c>
      <c r="J1923" t="s">
        <v>722</v>
      </c>
      <c r="K1923" t="s">
        <v>1063</v>
      </c>
      <c r="L1923">
        <v>1853</v>
      </c>
      <c r="M1923">
        <v>1947</v>
      </c>
      <c r="N1923">
        <v>500</v>
      </c>
      <c r="O1923" t="s">
        <v>1042</v>
      </c>
      <c r="P1923">
        <v>0.88157804273546103</v>
      </c>
      <c r="Q1923">
        <v>0.91655549491019295</v>
      </c>
      <c r="R1923">
        <v>1.02554151042125E-2</v>
      </c>
      <c r="S1923">
        <v>2.8114269856358599E-2</v>
      </c>
      <c r="T1923">
        <v>0.81619749550157605</v>
      </c>
      <c r="U1923">
        <v>0.81619749550157605</v>
      </c>
      <c r="V1923">
        <v>1.6069410965047599</v>
      </c>
      <c r="W1923">
        <v>5.97</v>
      </c>
      <c r="X1923">
        <v>3.63</v>
      </c>
      <c r="Y1923">
        <v>219679</v>
      </c>
      <c r="Z1923">
        <v>9985</v>
      </c>
      <c r="AA1923">
        <v>0.56000000000000005</v>
      </c>
      <c r="AB1923">
        <v>22</v>
      </c>
      <c r="AC1923">
        <v>13</v>
      </c>
      <c r="AD1923">
        <v>9</v>
      </c>
      <c r="AE1923">
        <v>59.09</v>
      </c>
      <c r="AF1923">
        <v>10</v>
      </c>
      <c r="AG1923">
        <v>11</v>
      </c>
      <c r="AH1923">
        <v>5</v>
      </c>
      <c r="AI1923">
        <v>6</v>
      </c>
    </row>
    <row r="1924" spans="1:35" x14ac:dyDescent="0.2">
      <c r="A1924" s="102">
        <v>4359</v>
      </c>
      <c r="B1924">
        <v>4704</v>
      </c>
      <c r="C1924" t="s">
        <v>1002</v>
      </c>
      <c r="D1924" t="s">
        <v>1041</v>
      </c>
      <c r="E1924">
        <v>5400</v>
      </c>
      <c r="F1924">
        <v>5370</v>
      </c>
      <c r="G1924">
        <v>200</v>
      </c>
      <c r="H1924" t="s">
        <v>1039</v>
      </c>
      <c r="I1924">
        <v>9934</v>
      </c>
      <c r="J1924" t="s">
        <v>1188</v>
      </c>
      <c r="K1924" t="s">
        <v>1046</v>
      </c>
      <c r="L1924">
        <v>2313</v>
      </c>
      <c r="M1924">
        <v>2287</v>
      </c>
      <c r="N1924">
        <v>500</v>
      </c>
      <c r="O1924" t="s">
        <v>1042</v>
      </c>
      <c r="P1924">
        <v>0.86260223306586603</v>
      </c>
      <c r="Q1924">
        <v>0.85230826959540096</v>
      </c>
      <c r="R1924">
        <v>6.4734395922739593E-2</v>
      </c>
      <c r="S1924">
        <v>1.56112062458132E-2</v>
      </c>
      <c r="T1924">
        <v>1.39882706581407</v>
      </c>
      <c r="U1924">
        <v>1.39882706581407</v>
      </c>
      <c r="V1924">
        <v>1.6779038529675301</v>
      </c>
      <c r="W1924">
        <v>6.32</v>
      </c>
      <c r="X1924">
        <v>6.47</v>
      </c>
      <c r="Y1924">
        <v>219537</v>
      </c>
      <c r="Z1924">
        <v>16887</v>
      </c>
      <c r="AA1924">
        <v>0.98</v>
      </c>
      <c r="AB1924">
        <v>13</v>
      </c>
      <c r="AC1924">
        <v>8</v>
      </c>
      <c r="AD1924">
        <v>5</v>
      </c>
      <c r="AE1924">
        <v>61.54</v>
      </c>
      <c r="AF1924">
        <v>11</v>
      </c>
      <c r="AG1924">
        <v>7</v>
      </c>
      <c r="AH1924">
        <v>4</v>
      </c>
      <c r="AI1924">
        <v>2</v>
      </c>
    </row>
    <row r="1925" spans="1:35" x14ac:dyDescent="0.2">
      <c r="A1925" s="102">
        <v>2899</v>
      </c>
      <c r="B1925">
        <v>2531</v>
      </c>
      <c r="C1925" t="s">
        <v>1064</v>
      </c>
      <c r="D1925" t="s">
        <v>1065</v>
      </c>
      <c r="E1925">
        <v>832</v>
      </c>
      <c r="F1925">
        <v>823</v>
      </c>
      <c r="G1925">
        <v>1000</v>
      </c>
      <c r="H1925" t="s">
        <v>1042</v>
      </c>
      <c r="I1925">
        <v>6504</v>
      </c>
      <c r="J1925" t="s">
        <v>1757</v>
      </c>
      <c r="K1925" t="s">
        <v>1044</v>
      </c>
      <c r="L1925">
        <v>2722</v>
      </c>
      <c r="M1925">
        <v>2758</v>
      </c>
      <c r="N1925">
        <v>300</v>
      </c>
      <c r="O1925" t="s">
        <v>1039</v>
      </c>
      <c r="P1925">
        <v>0.94157535842756901</v>
      </c>
      <c r="Q1925">
        <v>0.89612403030352294</v>
      </c>
      <c r="R1925" s="15">
        <v>6.2021391578441802E-3</v>
      </c>
      <c r="S1925">
        <v>6.8676541194784793E-2</v>
      </c>
      <c r="T1925">
        <v>-9.2273275404271202E-2</v>
      </c>
      <c r="U1925">
        <v>9.2273275404271202E-2</v>
      </c>
      <c r="V1925">
        <v>0.35211199792863601</v>
      </c>
      <c r="W1925">
        <v>-0.59</v>
      </c>
      <c r="X1925">
        <v>0.53</v>
      </c>
      <c r="Y1925">
        <v>219535</v>
      </c>
      <c r="Z1925">
        <v>10454</v>
      </c>
      <c r="AA1925">
        <v>0.44</v>
      </c>
      <c r="AB1925">
        <v>21</v>
      </c>
      <c r="AC1925">
        <v>13</v>
      </c>
      <c r="AD1925">
        <v>8</v>
      </c>
      <c r="AE1925">
        <v>61.9</v>
      </c>
      <c r="AF1925">
        <v>11</v>
      </c>
      <c r="AG1925">
        <v>9</v>
      </c>
      <c r="AH1925">
        <v>5</v>
      </c>
      <c r="AI1925">
        <v>7</v>
      </c>
    </row>
    <row r="1926" spans="1:35" x14ac:dyDescent="0.2">
      <c r="A1926" s="102">
        <v>4086</v>
      </c>
      <c r="B1926">
        <v>4502</v>
      </c>
      <c r="C1926" t="s">
        <v>1258</v>
      </c>
      <c r="D1926" t="s">
        <v>1060</v>
      </c>
      <c r="E1926">
        <v>3785</v>
      </c>
      <c r="F1926">
        <v>3764</v>
      </c>
      <c r="G1926">
        <v>200</v>
      </c>
      <c r="H1926" t="s">
        <v>1039</v>
      </c>
      <c r="I1926">
        <v>8410</v>
      </c>
      <c r="J1926" t="s">
        <v>1204</v>
      </c>
      <c r="K1926" t="s">
        <v>1083</v>
      </c>
      <c r="L1926">
        <v>280</v>
      </c>
      <c r="M1926">
        <v>282</v>
      </c>
      <c r="N1926">
        <v>2700</v>
      </c>
      <c r="O1926" t="s">
        <v>1042</v>
      </c>
      <c r="P1926">
        <v>0.76535786400274397</v>
      </c>
      <c r="Q1926">
        <v>0.86188323961338498</v>
      </c>
      <c r="R1926">
        <v>0.24959260391080301</v>
      </c>
      <c r="S1926">
        <v>6.2207486082324202E-2</v>
      </c>
      <c r="T1926">
        <v>0.60775255563073804</v>
      </c>
      <c r="U1926">
        <v>0.60775255563073804</v>
      </c>
      <c r="V1926">
        <v>0.60844040568487601</v>
      </c>
      <c r="W1926">
        <v>3.73</v>
      </c>
      <c r="X1926">
        <v>1.1399999999999999</v>
      </c>
      <c r="Y1926">
        <v>219435</v>
      </c>
      <c r="Z1926">
        <v>12191</v>
      </c>
      <c r="AA1926">
        <v>0.76</v>
      </c>
      <c r="AB1926">
        <v>18</v>
      </c>
      <c r="AC1926">
        <v>11</v>
      </c>
      <c r="AD1926">
        <v>7</v>
      </c>
      <c r="AE1926">
        <v>61.11</v>
      </c>
      <c r="AF1926">
        <v>10</v>
      </c>
      <c r="AG1926">
        <v>9</v>
      </c>
      <c r="AH1926">
        <v>4</v>
      </c>
      <c r="AI1926">
        <v>5</v>
      </c>
    </row>
    <row r="1927" spans="1:35" x14ac:dyDescent="0.2">
      <c r="A1927" s="102">
        <v>2313</v>
      </c>
      <c r="B1927">
        <v>3591</v>
      </c>
      <c r="C1927" t="s">
        <v>575</v>
      </c>
      <c r="D1927" t="s">
        <v>1262</v>
      </c>
      <c r="E1927">
        <v>2174</v>
      </c>
      <c r="F1927">
        <v>2205</v>
      </c>
      <c r="G1927">
        <v>400</v>
      </c>
      <c r="H1927" t="s">
        <v>1042</v>
      </c>
      <c r="I1927">
        <v>5991</v>
      </c>
      <c r="J1927" t="s">
        <v>911</v>
      </c>
      <c r="K1927" t="s">
        <v>1189</v>
      </c>
      <c r="L1927">
        <v>706</v>
      </c>
      <c r="M1927">
        <v>730</v>
      </c>
      <c r="N1927">
        <v>1200</v>
      </c>
      <c r="O1927" t="s">
        <v>1039</v>
      </c>
      <c r="P1927">
        <v>0.92852064816427204</v>
      </c>
      <c r="Q1927">
        <v>0.91009414833287805</v>
      </c>
      <c r="R1927">
        <v>0.33567342600783101</v>
      </c>
      <c r="S1927">
        <v>5.9386775506000099E-2</v>
      </c>
      <c r="T1927">
        <v>-1.3112174522579101</v>
      </c>
      <c r="U1927">
        <v>1.3112174522579101</v>
      </c>
      <c r="V1927">
        <v>1.18478593000953</v>
      </c>
      <c r="W1927">
        <v>-7.04</v>
      </c>
      <c r="X1927">
        <v>0.68</v>
      </c>
      <c r="Y1927">
        <v>219432</v>
      </c>
      <c r="Z1927">
        <v>16879</v>
      </c>
      <c r="AA1927">
        <v>0.79</v>
      </c>
      <c r="AB1927">
        <v>13</v>
      </c>
      <c r="AC1927">
        <v>6</v>
      </c>
      <c r="AD1927">
        <v>7</v>
      </c>
      <c r="AE1927">
        <v>46.15</v>
      </c>
      <c r="AF1927">
        <v>12</v>
      </c>
      <c r="AG1927">
        <v>5</v>
      </c>
      <c r="AH1927">
        <v>3</v>
      </c>
      <c r="AI1927">
        <v>5</v>
      </c>
    </row>
    <row r="1928" spans="1:35" x14ac:dyDescent="0.2">
      <c r="A1928" s="102">
        <v>4936</v>
      </c>
      <c r="B1928">
        <v>8802</v>
      </c>
      <c r="C1928" t="s">
        <v>1788</v>
      </c>
      <c r="D1928" t="s">
        <v>1059</v>
      </c>
      <c r="E1928">
        <v>1785.5</v>
      </c>
      <c r="F1928">
        <v>1795.5</v>
      </c>
      <c r="G1928">
        <v>600</v>
      </c>
      <c r="H1928" t="s">
        <v>1039</v>
      </c>
      <c r="I1928">
        <v>9513</v>
      </c>
      <c r="J1928" t="s">
        <v>1201</v>
      </c>
      <c r="K1928" t="s">
        <v>1085</v>
      </c>
      <c r="L1928">
        <v>1970</v>
      </c>
      <c r="M1928">
        <v>2002</v>
      </c>
      <c r="N1928">
        <v>500</v>
      </c>
      <c r="O1928" t="s">
        <v>1042</v>
      </c>
      <c r="P1928">
        <v>0.86209502499299595</v>
      </c>
      <c r="Q1928">
        <v>0.83074068297552295</v>
      </c>
      <c r="R1928">
        <v>0.164647014897356</v>
      </c>
      <c r="S1928">
        <v>6.3747960844192902E-2</v>
      </c>
      <c r="T1928">
        <v>1.62768069036587</v>
      </c>
      <c r="U1928">
        <v>1.62768069036587</v>
      </c>
      <c r="V1928">
        <v>1.7639066565950701</v>
      </c>
      <c r="W1928">
        <v>9.52</v>
      </c>
      <c r="X1928">
        <v>7.62</v>
      </c>
      <c r="Y1928">
        <v>219361</v>
      </c>
      <c r="Z1928">
        <v>12187</v>
      </c>
      <c r="AA1928">
        <v>0.64</v>
      </c>
      <c r="AB1928">
        <v>18</v>
      </c>
      <c r="AC1928">
        <v>10</v>
      </c>
      <c r="AD1928">
        <v>8</v>
      </c>
      <c r="AE1928">
        <v>55.56</v>
      </c>
      <c r="AF1928">
        <v>12</v>
      </c>
      <c r="AG1928">
        <v>6</v>
      </c>
      <c r="AH1928">
        <v>3</v>
      </c>
      <c r="AI1928">
        <v>9</v>
      </c>
    </row>
    <row r="1929" spans="1:35" x14ac:dyDescent="0.2">
      <c r="A1929" s="102">
        <v>4336</v>
      </c>
      <c r="B1929">
        <v>4704</v>
      </c>
      <c r="C1929" t="s">
        <v>1002</v>
      </c>
      <c r="D1929" t="s">
        <v>1041</v>
      </c>
      <c r="E1929">
        <v>5400</v>
      </c>
      <c r="F1929">
        <v>5370</v>
      </c>
      <c r="G1929">
        <v>200</v>
      </c>
      <c r="H1929" t="s">
        <v>1039</v>
      </c>
      <c r="I1929">
        <v>7282</v>
      </c>
      <c r="J1929" t="s">
        <v>1236</v>
      </c>
      <c r="K1929" t="s">
        <v>1055</v>
      </c>
      <c r="L1929">
        <v>2049</v>
      </c>
      <c r="M1929">
        <v>2116</v>
      </c>
      <c r="N1929">
        <v>500</v>
      </c>
      <c r="O1929" t="s">
        <v>1042</v>
      </c>
      <c r="P1929">
        <v>0.86319208716328499</v>
      </c>
      <c r="Q1929">
        <v>0.85316957938193005</v>
      </c>
      <c r="R1929">
        <v>0.13360642230631301</v>
      </c>
      <c r="S1929">
        <v>2.7719054119374901E-3</v>
      </c>
      <c r="T1929">
        <v>7.4066308588197502E-2</v>
      </c>
      <c r="U1929">
        <v>7.4066308588197502E-2</v>
      </c>
      <c r="V1929">
        <v>0.81761998522197998</v>
      </c>
      <c r="W1929">
        <v>0.62</v>
      </c>
      <c r="X1929">
        <v>1.49</v>
      </c>
      <c r="Y1929">
        <v>219284</v>
      </c>
      <c r="Z1929">
        <v>15663</v>
      </c>
      <c r="AA1929">
        <v>0.73</v>
      </c>
      <c r="AB1929">
        <v>14</v>
      </c>
      <c r="AC1929">
        <v>8</v>
      </c>
      <c r="AD1929">
        <v>6</v>
      </c>
      <c r="AE1929">
        <v>57.14</v>
      </c>
      <c r="AF1929">
        <v>10</v>
      </c>
      <c r="AG1929">
        <v>8</v>
      </c>
      <c r="AH1929">
        <v>4</v>
      </c>
      <c r="AI1929">
        <v>2</v>
      </c>
    </row>
    <row r="1930" spans="1:35" x14ac:dyDescent="0.2">
      <c r="A1930" s="102">
        <v>1035</v>
      </c>
      <c r="B1930">
        <v>4917</v>
      </c>
      <c r="C1930" t="s">
        <v>1307</v>
      </c>
      <c r="D1930" t="s">
        <v>1062</v>
      </c>
      <c r="E1930">
        <v>2068</v>
      </c>
      <c r="F1930">
        <v>2129</v>
      </c>
      <c r="G1930">
        <v>500</v>
      </c>
      <c r="H1930" t="s">
        <v>1039</v>
      </c>
      <c r="I1930">
        <v>6925</v>
      </c>
      <c r="J1930" t="s">
        <v>1361</v>
      </c>
      <c r="K1930" t="s">
        <v>1044</v>
      </c>
      <c r="L1930">
        <v>1147</v>
      </c>
      <c r="M1930">
        <v>1159</v>
      </c>
      <c r="N1930">
        <v>900</v>
      </c>
      <c r="O1930" t="s">
        <v>1042</v>
      </c>
      <c r="P1930">
        <v>0.93458738641165695</v>
      </c>
      <c r="Q1930">
        <v>0.93808181336669605</v>
      </c>
      <c r="R1930">
        <v>0.27182990492794401</v>
      </c>
      <c r="S1930" s="15">
        <v>8.9711823493959203E-2</v>
      </c>
      <c r="T1930">
        <v>0.120560709220144</v>
      </c>
      <c r="U1930">
        <v>0.120560709220144</v>
      </c>
      <c r="V1930">
        <v>0.26910207261233499</v>
      </c>
      <c r="W1930">
        <v>0.84</v>
      </c>
      <c r="X1930">
        <v>2.0099999999999998</v>
      </c>
      <c r="Y1930">
        <v>219279</v>
      </c>
      <c r="Z1930">
        <v>10442</v>
      </c>
      <c r="AA1930">
        <v>0.49</v>
      </c>
      <c r="AB1930">
        <v>21</v>
      </c>
      <c r="AC1930">
        <v>11</v>
      </c>
      <c r="AD1930">
        <v>10</v>
      </c>
      <c r="AE1930">
        <v>52.38</v>
      </c>
      <c r="AF1930">
        <v>13</v>
      </c>
      <c r="AG1930">
        <v>8</v>
      </c>
      <c r="AH1930">
        <v>4</v>
      </c>
      <c r="AI1930">
        <v>9</v>
      </c>
    </row>
    <row r="1931" spans="1:35" x14ac:dyDescent="0.2">
      <c r="A1931" s="102">
        <v>3102</v>
      </c>
      <c r="B1931">
        <v>5711</v>
      </c>
      <c r="C1931" t="s">
        <v>1477</v>
      </c>
      <c r="D1931" t="s">
        <v>1053</v>
      </c>
      <c r="E1931">
        <v>2230</v>
      </c>
      <c r="F1931">
        <v>2275</v>
      </c>
      <c r="G1931">
        <v>400</v>
      </c>
      <c r="H1931" t="s">
        <v>1042</v>
      </c>
      <c r="I1931">
        <v>9005</v>
      </c>
      <c r="J1931" t="s">
        <v>1760</v>
      </c>
      <c r="K1931" t="s">
        <v>1125</v>
      </c>
      <c r="L1931">
        <v>1615</v>
      </c>
      <c r="M1931">
        <v>1666</v>
      </c>
      <c r="N1931">
        <v>500</v>
      </c>
      <c r="O1931" t="s">
        <v>1039</v>
      </c>
      <c r="P1931">
        <v>0.84899269850415104</v>
      </c>
      <c r="Q1931">
        <v>0.89101557158545397</v>
      </c>
      <c r="R1931">
        <v>0.46888670415670802</v>
      </c>
      <c r="S1931">
        <v>4.6189527866098E-2</v>
      </c>
      <c r="T1931">
        <v>-6.9778744337276793E-2</v>
      </c>
      <c r="U1931">
        <v>6.9778744337276793E-2</v>
      </c>
      <c r="V1931">
        <v>6.9001559195169093E-2</v>
      </c>
      <c r="W1931">
        <v>-0.53</v>
      </c>
      <c r="X1931">
        <v>8.4600000000000009</v>
      </c>
      <c r="Y1931">
        <v>219116</v>
      </c>
      <c r="Z1931">
        <v>12889</v>
      </c>
      <c r="AA1931">
        <v>0.59</v>
      </c>
      <c r="AB1931">
        <v>17</v>
      </c>
      <c r="AC1931">
        <v>10</v>
      </c>
      <c r="AD1931">
        <v>7</v>
      </c>
      <c r="AE1931">
        <v>58.82</v>
      </c>
      <c r="AF1931">
        <v>11</v>
      </c>
      <c r="AG1931">
        <v>7</v>
      </c>
      <c r="AH1931">
        <v>3</v>
      </c>
      <c r="AI1931">
        <v>7</v>
      </c>
    </row>
    <row r="1932" spans="1:35" x14ac:dyDescent="0.2">
      <c r="A1932" s="102">
        <v>375</v>
      </c>
      <c r="B1932">
        <v>3076</v>
      </c>
      <c r="C1932" t="s">
        <v>1293</v>
      </c>
      <c r="D1932" t="s">
        <v>1046</v>
      </c>
      <c r="E1932">
        <v>1388</v>
      </c>
      <c r="F1932">
        <v>1418</v>
      </c>
      <c r="G1932">
        <v>800</v>
      </c>
      <c r="H1932" t="s">
        <v>1042</v>
      </c>
      <c r="I1932">
        <v>3087</v>
      </c>
      <c r="J1932" t="s">
        <v>1255</v>
      </c>
      <c r="K1932" t="s">
        <v>1063</v>
      </c>
      <c r="L1932">
        <v>1730</v>
      </c>
      <c r="M1932">
        <v>1777</v>
      </c>
      <c r="N1932">
        <v>600</v>
      </c>
      <c r="O1932" t="s">
        <v>1039</v>
      </c>
      <c r="P1932">
        <v>0.95657456455212797</v>
      </c>
      <c r="Q1932">
        <v>0.95560433260092703</v>
      </c>
      <c r="R1932">
        <v>0.35677896358503303</v>
      </c>
      <c r="S1932">
        <v>5.5382742240459498E-2</v>
      </c>
      <c r="T1932">
        <v>-0.53565682696641403</v>
      </c>
      <c r="U1932">
        <v>0.53565682696641403</v>
      </c>
      <c r="V1932">
        <v>0.33387539240844799</v>
      </c>
      <c r="W1932">
        <v>-3.84</v>
      </c>
      <c r="X1932">
        <v>6.4</v>
      </c>
      <c r="Y1932">
        <v>219052</v>
      </c>
      <c r="Z1932">
        <v>12885</v>
      </c>
      <c r="AA1932">
        <v>0.69</v>
      </c>
      <c r="AB1932">
        <v>17</v>
      </c>
      <c r="AC1932">
        <v>9</v>
      </c>
      <c r="AD1932">
        <v>8</v>
      </c>
      <c r="AE1932">
        <v>52.94</v>
      </c>
      <c r="AF1932">
        <v>12</v>
      </c>
      <c r="AG1932">
        <v>7</v>
      </c>
      <c r="AH1932">
        <v>2</v>
      </c>
      <c r="AI1932">
        <v>8</v>
      </c>
    </row>
    <row r="1933" spans="1:35" x14ac:dyDescent="0.2">
      <c r="A1933" s="102">
        <v>3092</v>
      </c>
      <c r="B1933">
        <v>5423</v>
      </c>
      <c r="C1933" t="s">
        <v>1670</v>
      </c>
      <c r="D1933" t="s">
        <v>1081</v>
      </c>
      <c r="E1933">
        <v>767</v>
      </c>
      <c r="F1933">
        <v>776</v>
      </c>
      <c r="G1933">
        <v>1200</v>
      </c>
      <c r="H1933" t="s">
        <v>1039</v>
      </c>
      <c r="I1933">
        <v>8830</v>
      </c>
      <c r="J1933" t="s">
        <v>1115</v>
      </c>
      <c r="K1933" t="s">
        <v>1059</v>
      </c>
      <c r="L1933">
        <v>2876</v>
      </c>
      <c r="M1933">
        <v>2991.5</v>
      </c>
      <c r="N1933">
        <v>300</v>
      </c>
      <c r="O1933" t="s">
        <v>1042</v>
      </c>
      <c r="P1933">
        <v>0.77048370893903695</v>
      </c>
      <c r="Q1933">
        <v>0.89140850362448698</v>
      </c>
      <c r="R1933">
        <v>4.3182045894118198E-2</v>
      </c>
      <c r="S1933">
        <v>4.9099425681313896E-3</v>
      </c>
      <c r="T1933">
        <v>1.17339764401001</v>
      </c>
      <c r="U1933">
        <v>1.17339764401001</v>
      </c>
      <c r="V1933">
        <v>1.4668574993630801</v>
      </c>
      <c r="W1933">
        <v>12.49</v>
      </c>
      <c r="X1933">
        <v>3.76</v>
      </c>
      <c r="Y1933">
        <v>218981</v>
      </c>
      <c r="Z1933">
        <v>12166</v>
      </c>
      <c r="AA1933">
        <v>0.64</v>
      </c>
      <c r="AB1933">
        <v>18</v>
      </c>
      <c r="AC1933">
        <v>10</v>
      </c>
      <c r="AD1933">
        <v>8</v>
      </c>
      <c r="AE1933">
        <v>55.56</v>
      </c>
      <c r="AF1933">
        <v>13</v>
      </c>
      <c r="AG1933">
        <v>5</v>
      </c>
      <c r="AH1933">
        <v>4</v>
      </c>
      <c r="AI1933">
        <v>9</v>
      </c>
    </row>
    <row r="1934" spans="1:35" x14ac:dyDescent="0.2">
      <c r="A1934" s="102">
        <v>3550</v>
      </c>
      <c r="B1934">
        <v>8086</v>
      </c>
      <c r="C1934" t="s">
        <v>1269</v>
      </c>
      <c r="D1934" t="s">
        <v>1048</v>
      </c>
      <c r="E1934">
        <v>1190</v>
      </c>
      <c r="F1934">
        <v>1229</v>
      </c>
      <c r="G1934">
        <v>800</v>
      </c>
      <c r="H1934" t="s">
        <v>1039</v>
      </c>
      <c r="I1934">
        <v>8341</v>
      </c>
      <c r="J1934" t="s">
        <v>739</v>
      </c>
      <c r="K1934" t="s">
        <v>1083</v>
      </c>
      <c r="L1934">
        <v>1385</v>
      </c>
      <c r="M1934">
        <v>1382</v>
      </c>
      <c r="N1934">
        <v>700</v>
      </c>
      <c r="O1934" t="s">
        <v>1042</v>
      </c>
      <c r="P1934">
        <v>0.84288893268513798</v>
      </c>
      <c r="Q1934">
        <v>0.87807277641387005</v>
      </c>
      <c r="R1934">
        <v>0.243336801719607</v>
      </c>
      <c r="S1934">
        <v>1.90772818863901E-4</v>
      </c>
      <c r="T1934">
        <v>0.96234122403066102</v>
      </c>
      <c r="U1934">
        <v>0.96234122403066102</v>
      </c>
      <c r="V1934">
        <v>0.56467294868685702</v>
      </c>
      <c r="W1934">
        <v>6.19</v>
      </c>
      <c r="X1934">
        <v>1.63</v>
      </c>
      <c r="Y1934">
        <v>218871</v>
      </c>
      <c r="Z1934">
        <v>12875</v>
      </c>
      <c r="AA1934">
        <v>0.62</v>
      </c>
      <c r="AB1934">
        <v>17</v>
      </c>
      <c r="AC1934">
        <v>9</v>
      </c>
      <c r="AD1934">
        <v>8</v>
      </c>
      <c r="AE1934">
        <v>52.94</v>
      </c>
      <c r="AF1934">
        <v>13</v>
      </c>
      <c r="AG1934">
        <v>7</v>
      </c>
      <c r="AH1934">
        <v>3</v>
      </c>
      <c r="AI1934">
        <v>7</v>
      </c>
    </row>
    <row r="1935" spans="1:35" x14ac:dyDescent="0.2">
      <c r="A1935" s="102">
        <v>2965</v>
      </c>
      <c r="B1935">
        <v>1824</v>
      </c>
      <c r="C1935" t="s">
        <v>221</v>
      </c>
      <c r="D1935" t="s">
        <v>1049</v>
      </c>
      <c r="E1935">
        <v>877</v>
      </c>
      <c r="F1935">
        <v>892</v>
      </c>
      <c r="G1935">
        <v>1200</v>
      </c>
      <c r="H1935" t="s">
        <v>1042</v>
      </c>
      <c r="I1935">
        <v>6503</v>
      </c>
      <c r="J1935" t="s">
        <v>992</v>
      </c>
      <c r="K1935" t="s">
        <v>1044</v>
      </c>
      <c r="L1935">
        <v>1352</v>
      </c>
      <c r="M1935">
        <v>1362</v>
      </c>
      <c r="N1935">
        <v>800</v>
      </c>
      <c r="O1935" t="s">
        <v>1039</v>
      </c>
      <c r="P1935">
        <v>0.93258673928193603</v>
      </c>
      <c r="Q1935">
        <v>0.89424131217314196</v>
      </c>
      <c r="R1935">
        <v>0.28152864052524601</v>
      </c>
      <c r="S1935">
        <v>2.6906291816926799E-2</v>
      </c>
      <c r="T1935">
        <v>-1.27983950243249E-2</v>
      </c>
      <c r="U1935">
        <v>1.27983950243249E-2</v>
      </c>
      <c r="V1935">
        <v>7.5891298330245202E-2</v>
      </c>
      <c r="W1935">
        <v>-0.08</v>
      </c>
      <c r="X1935">
        <v>1.76</v>
      </c>
      <c r="Y1935">
        <v>218824</v>
      </c>
      <c r="Z1935">
        <v>9947</v>
      </c>
      <c r="AA1935">
        <v>0.5</v>
      </c>
      <c r="AB1935">
        <v>22</v>
      </c>
      <c r="AC1935">
        <v>11</v>
      </c>
      <c r="AD1935">
        <v>11</v>
      </c>
      <c r="AE1935">
        <v>50</v>
      </c>
      <c r="AF1935">
        <v>12</v>
      </c>
      <c r="AG1935">
        <v>9</v>
      </c>
      <c r="AH1935">
        <v>6</v>
      </c>
      <c r="AI1935">
        <v>7</v>
      </c>
    </row>
    <row r="1936" spans="1:35" x14ac:dyDescent="0.2">
      <c r="A1936" s="102">
        <v>583</v>
      </c>
      <c r="B1936">
        <v>4183</v>
      </c>
      <c r="C1936" t="s">
        <v>1185</v>
      </c>
      <c r="D1936" t="s">
        <v>1062</v>
      </c>
      <c r="E1936">
        <v>2107</v>
      </c>
      <c r="F1936">
        <v>2133</v>
      </c>
      <c r="G1936">
        <v>500</v>
      </c>
      <c r="H1936" t="s">
        <v>1039</v>
      </c>
      <c r="I1936">
        <v>7278</v>
      </c>
      <c r="J1936" t="s">
        <v>42</v>
      </c>
      <c r="K1936" t="s">
        <v>1055</v>
      </c>
      <c r="L1936">
        <v>1680</v>
      </c>
      <c r="M1936">
        <v>1693</v>
      </c>
      <c r="N1936">
        <v>600</v>
      </c>
      <c r="O1936" t="s">
        <v>1042</v>
      </c>
      <c r="P1936">
        <v>0.94501495113073897</v>
      </c>
      <c r="Q1936">
        <v>0.94898986356495496</v>
      </c>
      <c r="R1936">
        <v>6.1034606777299598E-2</v>
      </c>
      <c r="S1936">
        <v>3.0156916845090198E-3</v>
      </c>
      <c r="T1936">
        <v>0.570568854620914</v>
      </c>
      <c r="U1936">
        <v>0.570568854620914</v>
      </c>
      <c r="V1936">
        <v>0.18294954714147799</v>
      </c>
      <c r="W1936">
        <v>4.29</v>
      </c>
      <c r="X1936">
        <v>4.75</v>
      </c>
      <c r="Y1936">
        <v>218763</v>
      </c>
      <c r="Z1936">
        <v>11514</v>
      </c>
      <c r="AA1936">
        <v>0.65</v>
      </c>
      <c r="AB1936">
        <v>19</v>
      </c>
      <c r="AC1936">
        <v>10</v>
      </c>
      <c r="AD1936">
        <v>9</v>
      </c>
      <c r="AE1936">
        <v>52.63</v>
      </c>
      <c r="AF1936">
        <v>11</v>
      </c>
      <c r="AG1936">
        <v>9</v>
      </c>
      <c r="AH1936">
        <v>4</v>
      </c>
      <c r="AI1936">
        <v>6</v>
      </c>
    </row>
    <row r="1937" spans="1:35" x14ac:dyDescent="0.2">
      <c r="A1937" s="102">
        <v>4119</v>
      </c>
      <c r="B1937">
        <v>8919</v>
      </c>
      <c r="C1937" t="s">
        <v>1363</v>
      </c>
      <c r="D1937" t="s">
        <v>1059</v>
      </c>
      <c r="E1937">
        <v>2032</v>
      </c>
      <c r="F1937">
        <v>2126</v>
      </c>
      <c r="G1937">
        <v>500</v>
      </c>
      <c r="H1937" t="s">
        <v>1039</v>
      </c>
      <c r="I1937">
        <v>9810</v>
      </c>
      <c r="J1937" t="s">
        <v>1006</v>
      </c>
      <c r="K1937" t="s">
        <v>1046</v>
      </c>
      <c r="L1937">
        <v>3330</v>
      </c>
      <c r="M1937">
        <v>3425</v>
      </c>
      <c r="N1937">
        <v>300</v>
      </c>
      <c r="O1937" t="s">
        <v>1042</v>
      </c>
      <c r="P1937">
        <v>0.61006269467165897</v>
      </c>
      <c r="Q1937">
        <v>0.86090156411544105</v>
      </c>
      <c r="R1937">
        <v>0.19255749850120099</v>
      </c>
      <c r="S1937">
        <v>7.8569360633137693E-3</v>
      </c>
      <c r="T1937">
        <v>2.7550032997473002</v>
      </c>
      <c r="U1937">
        <v>2.7550032997473002</v>
      </c>
      <c r="V1937">
        <v>2.65082703340209</v>
      </c>
      <c r="W1937">
        <v>23.03</v>
      </c>
      <c r="X1937">
        <v>3.45</v>
      </c>
      <c r="Y1937">
        <v>218516</v>
      </c>
      <c r="Z1937">
        <v>10926</v>
      </c>
      <c r="AA1937">
        <v>0.3</v>
      </c>
      <c r="AB1937">
        <v>20</v>
      </c>
      <c r="AC1937">
        <v>10</v>
      </c>
      <c r="AD1937">
        <v>10</v>
      </c>
      <c r="AE1937">
        <v>50</v>
      </c>
      <c r="AF1937">
        <v>9</v>
      </c>
      <c r="AG1937">
        <v>8</v>
      </c>
      <c r="AH1937">
        <v>8</v>
      </c>
      <c r="AI1937">
        <v>4</v>
      </c>
    </row>
    <row r="1938" spans="1:35" x14ac:dyDescent="0.2">
      <c r="A1938" s="102">
        <v>4546</v>
      </c>
      <c r="B1938">
        <v>2503</v>
      </c>
      <c r="C1938" t="s">
        <v>1572</v>
      </c>
      <c r="D1938" t="s">
        <v>1065</v>
      </c>
      <c r="E1938">
        <v>2080</v>
      </c>
      <c r="F1938">
        <v>2077.5</v>
      </c>
      <c r="G1938">
        <v>400</v>
      </c>
      <c r="H1938" t="s">
        <v>1042</v>
      </c>
      <c r="I1938">
        <v>7327</v>
      </c>
      <c r="J1938" t="s">
        <v>1235</v>
      </c>
      <c r="K1938" t="s">
        <v>1083</v>
      </c>
      <c r="L1938">
        <v>2266</v>
      </c>
      <c r="M1938">
        <v>2281</v>
      </c>
      <c r="N1938">
        <v>400</v>
      </c>
      <c r="O1938" t="s">
        <v>1039</v>
      </c>
      <c r="P1938">
        <v>0.79642563136394096</v>
      </c>
      <c r="Q1938">
        <v>0.84554342527164905</v>
      </c>
      <c r="R1938">
        <v>0.113908885474169</v>
      </c>
      <c r="S1938">
        <v>6.4323059533603302E-2</v>
      </c>
      <c r="T1938">
        <v>-0.47790037701219301</v>
      </c>
      <c r="U1938">
        <v>0.47790037701219301</v>
      </c>
      <c r="V1938">
        <v>0.39699439531113001</v>
      </c>
      <c r="W1938">
        <v>-3.07</v>
      </c>
      <c r="X1938">
        <v>8.92</v>
      </c>
      <c r="Y1938">
        <v>218362</v>
      </c>
      <c r="Z1938">
        <v>27295</v>
      </c>
      <c r="AA1938">
        <v>1.4</v>
      </c>
      <c r="AB1938">
        <v>8</v>
      </c>
      <c r="AC1938">
        <v>6</v>
      </c>
      <c r="AD1938">
        <v>2</v>
      </c>
      <c r="AE1938">
        <v>75</v>
      </c>
      <c r="AF1938">
        <v>10</v>
      </c>
      <c r="AG1938">
        <v>5</v>
      </c>
      <c r="AH1938">
        <v>1</v>
      </c>
      <c r="AI1938">
        <v>2</v>
      </c>
    </row>
    <row r="1939" spans="1:35" x14ac:dyDescent="0.2">
      <c r="A1939" s="102">
        <v>4193</v>
      </c>
      <c r="B1939">
        <v>5105</v>
      </c>
      <c r="C1939" t="s">
        <v>1225</v>
      </c>
      <c r="D1939" t="s">
        <v>1133</v>
      </c>
      <c r="E1939">
        <v>1295</v>
      </c>
      <c r="F1939">
        <v>1299</v>
      </c>
      <c r="G1939">
        <v>600</v>
      </c>
      <c r="H1939" t="s">
        <v>1042</v>
      </c>
      <c r="I1939">
        <v>5332</v>
      </c>
      <c r="J1939" t="s">
        <v>624</v>
      </c>
      <c r="K1939" t="s">
        <v>1038</v>
      </c>
      <c r="L1939">
        <v>4010</v>
      </c>
      <c r="M1939">
        <v>4000</v>
      </c>
      <c r="N1939">
        <v>200</v>
      </c>
      <c r="O1939" t="s">
        <v>1039</v>
      </c>
      <c r="P1939">
        <v>0.87983992068001504</v>
      </c>
      <c r="Q1939">
        <v>0.85834197501766096</v>
      </c>
      <c r="R1939">
        <v>0.30649218998754502</v>
      </c>
      <c r="S1939">
        <v>4.7075708217419899E-3</v>
      </c>
      <c r="T1939">
        <v>-1.6237174873720998E-2</v>
      </c>
      <c r="U1939">
        <v>1.6237174873720998E-2</v>
      </c>
      <c r="V1939">
        <v>0.205670742028704</v>
      </c>
      <c r="W1939">
        <v>-0.12</v>
      </c>
      <c r="X1939">
        <v>2.58</v>
      </c>
      <c r="Y1939">
        <v>218298</v>
      </c>
      <c r="Z1939">
        <v>12128</v>
      </c>
      <c r="AA1939">
        <v>0.82</v>
      </c>
      <c r="AB1939">
        <v>18</v>
      </c>
      <c r="AC1939">
        <v>9</v>
      </c>
      <c r="AD1939">
        <v>9</v>
      </c>
      <c r="AE1939">
        <v>50</v>
      </c>
      <c r="AF1939">
        <v>9</v>
      </c>
      <c r="AG1939">
        <v>8</v>
      </c>
      <c r="AH1939">
        <v>6</v>
      </c>
      <c r="AI1939">
        <v>4</v>
      </c>
    </row>
    <row r="1940" spans="1:35" x14ac:dyDescent="0.2">
      <c r="A1940" s="102">
        <v>3581</v>
      </c>
      <c r="B1940">
        <v>4689</v>
      </c>
      <c r="C1940" t="s">
        <v>1168</v>
      </c>
      <c r="D1940" t="s">
        <v>1041</v>
      </c>
      <c r="E1940">
        <v>440</v>
      </c>
      <c r="F1940">
        <v>437</v>
      </c>
      <c r="G1940">
        <v>2400</v>
      </c>
      <c r="H1940" t="s">
        <v>1039</v>
      </c>
      <c r="I1940">
        <v>8572</v>
      </c>
      <c r="J1940" t="s">
        <v>1007</v>
      </c>
      <c r="K1940" t="s">
        <v>1045</v>
      </c>
      <c r="L1940">
        <v>443</v>
      </c>
      <c r="M1940">
        <v>444</v>
      </c>
      <c r="N1940">
        <v>2400</v>
      </c>
      <c r="O1940" t="s">
        <v>1042</v>
      </c>
      <c r="P1940">
        <v>0.66883110433938098</v>
      </c>
      <c r="Q1940">
        <v>0.87728621264700102</v>
      </c>
      <c r="R1940">
        <v>0.27158905974752701</v>
      </c>
      <c r="S1940">
        <v>5.9522628807961997E-3</v>
      </c>
      <c r="T1940">
        <v>1.88378255138358</v>
      </c>
      <c r="U1940">
        <v>1.88378255138358</v>
      </c>
      <c r="V1940">
        <v>2.18212731196716</v>
      </c>
      <c r="W1940">
        <v>12.84</v>
      </c>
      <c r="X1940">
        <v>1.58</v>
      </c>
      <c r="Y1940">
        <v>218171</v>
      </c>
      <c r="Z1940">
        <v>11483</v>
      </c>
      <c r="AA1940">
        <v>0.51</v>
      </c>
      <c r="AB1940">
        <v>19</v>
      </c>
      <c r="AC1940">
        <v>11</v>
      </c>
      <c r="AD1940">
        <v>8</v>
      </c>
      <c r="AE1940">
        <v>57.89</v>
      </c>
      <c r="AF1940">
        <v>10</v>
      </c>
      <c r="AG1940">
        <v>9</v>
      </c>
      <c r="AH1940">
        <v>5</v>
      </c>
      <c r="AI1940">
        <v>5</v>
      </c>
    </row>
    <row r="1941" spans="1:35" x14ac:dyDescent="0.2">
      <c r="A1941" s="102">
        <v>1665</v>
      </c>
      <c r="B1941">
        <v>5991</v>
      </c>
      <c r="C1941" t="s">
        <v>911</v>
      </c>
      <c r="D1941" t="s">
        <v>1189</v>
      </c>
      <c r="E1941">
        <v>706</v>
      </c>
      <c r="F1941">
        <v>730</v>
      </c>
      <c r="G1941">
        <v>800</v>
      </c>
      <c r="H1941" t="s">
        <v>1039</v>
      </c>
      <c r="I1941">
        <v>6971</v>
      </c>
      <c r="J1941" t="s">
        <v>669</v>
      </c>
      <c r="K1941" t="s">
        <v>1044</v>
      </c>
      <c r="L1941">
        <v>5862</v>
      </c>
      <c r="M1941">
        <v>5776</v>
      </c>
      <c r="N1941">
        <v>100</v>
      </c>
      <c r="O1941" t="s">
        <v>1042</v>
      </c>
      <c r="P1941">
        <v>0.92604046562816</v>
      </c>
      <c r="Q1941">
        <v>0.92474410603122104</v>
      </c>
      <c r="R1941">
        <v>0.109638209032032</v>
      </c>
      <c r="S1941">
        <v>1.34798161976465E-2</v>
      </c>
      <c r="T1941">
        <v>1.29536161602709</v>
      </c>
      <c r="U1941">
        <v>1.29536161602709</v>
      </c>
      <c r="V1941">
        <v>0.51290803691842601</v>
      </c>
      <c r="W1941">
        <v>6.67</v>
      </c>
      <c r="X1941">
        <v>1.1100000000000001</v>
      </c>
      <c r="Y1941">
        <v>218022</v>
      </c>
      <c r="Z1941">
        <v>10901</v>
      </c>
      <c r="AA1941">
        <v>0.79</v>
      </c>
      <c r="AB1941">
        <v>20</v>
      </c>
      <c r="AC1941">
        <v>14</v>
      </c>
      <c r="AD1941">
        <v>6</v>
      </c>
      <c r="AE1941">
        <v>70</v>
      </c>
      <c r="AF1941">
        <v>12</v>
      </c>
      <c r="AG1941">
        <v>9</v>
      </c>
      <c r="AH1941">
        <v>2</v>
      </c>
      <c r="AI1941">
        <v>9</v>
      </c>
    </row>
    <row r="1942" spans="1:35" x14ac:dyDescent="0.2">
      <c r="A1942" s="102">
        <v>1508</v>
      </c>
      <c r="B1942">
        <v>2222</v>
      </c>
      <c r="C1942" t="s">
        <v>524</v>
      </c>
      <c r="D1942" t="s">
        <v>1065</v>
      </c>
      <c r="E1942">
        <v>4605</v>
      </c>
      <c r="F1942">
        <v>4920</v>
      </c>
      <c r="G1942">
        <v>100</v>
      </c>
      <c r="H1942" t="s">
        <v>1042</v>
      </c>
      <c r="I1942">
        <v>6963</v>
      </c>
      <c r="J1942" t="s">
        <v>1569</v>
      </c>
      <c r="K1942" t="s">
        <v>1044</v>
      </c>
      <c r="L1942">
        <v>6970</v>
      </c>
      <c r="M1942">
        <v>7130</v>
      </c>
      <c r="N1942">
        <v>100</v>
      </c>
      <c r="O1942" t="s">
        <v>1039</v>
      </c>
      <c r="P1942">
        <v>0.93526237243411703</v>
      </c>
      <c r="Q1942">
        <v>0.92786452513329198</v>
      </c>
      <c r="R1942">
        <v>0.47978625698501198</v>
      </c>
      <c r="S1942">
        <v>2.0134332311891701E-2</v>
      </c>
      <c r="T1942">
        <v>-0.98336614938775901</v>
      </c>
      <c r="U1942">
        <v>0.98336614938775901</v>
      </c>
      <c r="V1942">
        <v>1.48328761756698</v>
      </c>
      <c r="W1942">
        <v>-11.16</v>
      </c>
      <c r="X1942">
        <v>31</v>
      </c>
      <c r="Y1942">
        <v>217946</v>
      </c>
      <c r="Z1942">
        <v>27243</v>
      </c>
      <c r="AA1942">
        <v>1.62</v>
      </c>
      <c r="AB1942">
        <v>8</v>
      </c>
      <c r="AC1942">
        <v>4</v>
      </c>
      <c r="AD1942">
        <v>4</v>
      </c>
      <c r="AE1942">
        <v>50</v>
      </c>
      <c r="AF1942">
        <v>6</v>
      </c>
      <c r="AG1942">
        <v>4</v>
      </c>
      <c r="AH1942">
        <v>3</v>
      </c>
      <c r="AI1942">
        <v>1</v>
      </c>
    </row>
    <row r="1943" spans="1:35" x14ac:dyDescent="0.2">
      <c r="A1943" s="102">
        <v>1208</v>
      </c>
      <c r="B1943">
        <v>1802</v>
      </c>
      <c r="C1943" t="s">
        <v>1198</v>
      </c>
      <c r="D1943" t="s">
        <v>1049</v>
      </c>
      <c r="E1943">
        <v>959</v>
      </c>
      <c r="F1943">
        <v>952</v>
      </c>
      <c r="G1943">
        <v>1000</v>
      </c>
      <c r="H1943" t="s">
        <v>1042</v>
      </c>
      <c r="I1943">
        <v>3116</v>
      </c>
      <c r="J1943" t="s">
        <v>1179</v>
      </c>
      <c r="K1943" t="s">
        <v>1055</v>
      </c>
      <c r="L1943">
        <v>1350</v>
      </c>
      <c r="M1943">
        <v>1380</v>
      </c>
      <c r="N1943">
        <v>700</v>
      </c>
      <c r="O1943" t="s">
        <v>1039</v>
      </c>
      <c r="P1943">
        <v>0.96340463194403403</v>
      </c>
      <c r="Q1943">
        <v>0.93397602066206897</v>
      </c>
      <c r="R1943">
        <v>8.7368713609088003E-2</v>
      </c>
      <c r="S1943">
        <v>5.8385218413078602E-2</v>
      </c>
      <c r="T1943">
        <v>-1.7847610265421301</v>
      </c>
      <c r="U1943">
        <v>1.7847610265421301</v>
      </c>
      <c r="V1943">
        <v>0.33451801828775402</v>
      </c>
      <c r="W1943">
        <v>-6.71</v>
      </c>
      <c r="X1943">
        <v>1.45</v>
      </c>
      <c r="Y1943">
        <v>217668</v>
      </c>
      <c r="Z1943">
        <v>12804</v>
      </c>
      <c r="AA1943">
        <v>0.6</v>
      </c>
      <c r="AB1943">
        <v>17</v>
      </c>
      <c r="AC1943">
        <v>12</v>
      </c>
      <c r="AD1943">
        <v>5</v>
      </c>
      <c r="AE1943">
        <v>70.59</v>
      </c>
      <c r="AF1943">
        <v>11</v>
      </c>
      <c r="AG1943">
        <v>6</v>
      </c>
      <c r="AH1943">
        <v>3</v>
      </c>
      <c r="AI1943">
        <v>8</v>
      </c>
    </row>
    <row r="1944" spans="1:35" x14ac:dyDescent="0.2">
      <c r="A1944" s="102">
        <v>3444</v>
      </c>
      <c r="B1944">
        <v>6807</v>
      </c>
      <c r="C1944" t="s">
        <v>234</v>
      </c>
      <c r="D1944" t="s">
        <v>1044</v>
      </c>
      <c r="E1944">
        <v>1453</v>
      </c>
      <c r="F1944">
        <v>1494</v>
      </c>
      <c r="G1944">
        <v>600</v>
      </c>
      <c r="H1944" t="s">
        <v>1042</v>
      </c>
      <c r="I1944">
        <v>9759</v>
      </c>
      <c r="J1944" t="s">
        <v>423</v>
      </c>
      <c r="K1944" t="s">
        <v>1041</v>
      </c>
      <c r="L1944">
        <v>1592</v>
      </c>
      <c r="M1944">
        <v>1617</v>
      </c>
      <c r="N1944">
        <v>600</v>
      </c>
      <c r="O1944" t="s">
        <v>1039</v>
      </c>
      <c r="P1944">
        <v>0.97769178033469495</v>
      </c>
      <c r="Q1944">
        <v>0.88118127959924297</v>
      </c>
      <c r="R1944">
        <v>0.41699355716250502</v>
      </c>
      <c r="S1944">
        <v>5.66772137553836E-2</v>
      </c>
      <c r="T1944">
        <v>-0.46531204272889398</v>
      </c>
      <c r="U1944">
        <v>0.46531204272889398</v>
      </c>
      <c r="V1944">
        <v>0.70351535790128705</v>
      </c>
      <c r="W1944">
        <v>-6.21</v>
      </c>
      <c r="X1944">
        <v>7.61</v>
      </c>
      <c r="Y1944">
        <v>217653</v>
      </c>
      <c r="Z1944">
        <v>9893</v>
      </c>
      <c r="AA1944">
        <v>0.46</v>
      </c>
      <c r="AB1944">
        <v>22</v>
      </c>
      <c r="AC1944">
        <v>13</v>
      </c>
      <c r="AD1944">
        <v>9</v>
      </c>
      <c r="AE1944">
        <v>59.09</v>
      </c>
      <c r="AF1944">
        <v>11</v>
      </c>
      <c r="AG1944">
        <v>9</v>
      </c>
      <c r="AH1944">
        <v>8</v>
      </c>
      <c r="AI1944">
        <v>5</v>
      </c>
    </row>
    <row r="1945" spans="1:35" x14ac:dyDescent="0.2">
      <c r="A1945" s="102">
        <v>3081</v>
      </c>
      <c r="B1945">
        <v>1860</v>
      </c>
      <c r="C1945" t="s">
        <v>53</v>
      </c>
      <c r="D1945" t="s">
        <v>1049</v>
      </c>
      <c r="E1945">
        <v>645</v>
      </c>
      <c r="F1945">
        <v>652</v>
      </c>
      <c r="G1945">
        <v>1600</v>
      </c>
      <c r="H1945" t="s">
        <v>1042</v>
      </c>
      <c r="I1945">
        <v>4704</v>
      </c>
      <c r="J1945" t="s">
        <v>1002</v>
      </c>
      <c r="K1945" t="s">
        <v>1041</v>
      </c>
      <c r="L1945">
        <v>5400</v>
      </c>
      <c r="M1945">
        <v>5370</v>
      </c>
      <c r="N1945">
        <v>200</v>
      </c>
      <c r="O1945" t="s">
        <v>1039</v>
      </c>
      <c r="P1945">
        <v>0.87605620991280098</v>
      </c>
      <c r="Q1945">
        <v>0.89173911032110598</v>
      </c>
      <c r="R1945">
        <v>0.33939014002941897</v>
      </c>
      <c r="S1945">
        <v>1.55281202693738E-3</v>
      </c>
      <c r="T1945">
        <v>-0.20675018746017401</v>
      </c>
      <c r="U1945">
        <v>0.20675018746017401</v>
      </c>
      <c r="V1945">
        <v>0.89241665874559195</v>
      </c>
      <c r="W1945">
        <v>-0.93</v>
      </c>
      <c r="X1945">
        <v>2.87</v>
      </c>
      <c r="Y1945">
        <v>217384</v>
      </c>
      <c r="Z1945">
        <v>10352</v>
      </c>
      <c r="AA1945">
        <v>0.33</v>
      </c>
      <c r="AB1945">
        <v>21</v>
      </c>
      <c r="AC1945">
        <v>11</v>
      </c>
      <c r="AD1945">
        <v>10</v>
      </c>
      <c r="AE1945">
        <v>52.38</v>
      </c>
      <c r="AF1945">
        <v>11</v>
      </c>
      <c r="AG1945">
        <v>10</v>
      </c>
      <c r="AH1945">
        <v>6</v>
      </c>
      <c r="AI1945">
        <v>5</v>
      </c>
    </row>
    <row r="1946" spans="1:35" x14ac:dyDescent="0.2">
      <c r="A1946" s="102">
        <v>3686</v>
      </c>
      <c r="B1946">
        <v>8876</v>
      </c>
      <c r="C1946" t="s">
        <v>1761</v>
      </c>
      <c r="D1946" t="s">
        <v>1052</v>
      </c>
      <c r="E1946">
        <v>2269</v>
      </c>
      <c r="F1946">
        <v>2359</v>
      </c>
      <c r="G1946">
        <v>400</v>
      </c>
      <c r="H1946" t="s">
        <v>1042</v>
      </c>
      <c r="I1946">
        <v>9072</v>
      </c>
      <c r="J1946" t="s">
        <v>1124</v>
      </c>
      <c r="K1946" t="s">
        <v>1125</v>
      </c>
      <c r="L1946">
        <v>2071</v>
      </c>
      <c r="M1946">
        <v>2126</v>
      </c>
      <c r="N1946">
        <v>400</v>
      </c>
      <c r="O1946" t="s">
        <v>1039</v>
      </c>
      <c r="P1946">
        <v>0.81703037030146097</v>
      </c>
      <c r="Q1946">
        <v>0.874166121010713</v>
      </c>
      <c r="R1946">
        <v>0.190291267958731</v>
      </c>
      <c r="S1946">
        <v>3.0299270665773301E-2</v>
      </c>
      <c r="T1946">
        <v>-0.213996438656153</v>
      </c>
      <c r="U1946">
        <v>0.213996438656153</v>
      </c>
      <c r="V1946">
        <v>0.26137040629297997</v>
      </c>
      <c r="W1946">
        <v>-1.1399999999999999</v>
      </c>
      <c r="X1946">
        <v>9.8800000000000008</v>
      </c>
      <c r="Y1946">
        <v>217341</v>
      </c>
      <c r="Z1946">
        <v>13584</v>
      </c>
      <c r="AA1946">
        <v>0.61</v>
      </c>
      <c r="AB1946">
        <v>16</v>
      </c>
      <c r="AC1946">
        <v>8</v>
      </c>
      <c r="AD1946">
        <v>8</v>
      </c>
      <c r="AE1946">
        <v>50</v>
      </c>
      <c r="AF1946">
        <v>11</v>
      </c>
      <c r="AG1946">
        <v>7</v>
      </c>
      <c r="AH1946">
        <v>5</v>
      </c>
      <c r="AI1946">
        <v>4</v>
      </c>
    </row>
    <row r="1947" spans="1:35" x14ac:dyDescent="0.2">
      <c r="A1947" s="102">
        <v>5462</v>
      </c>
      <c r="B1947">
        <v>5334</v>
      </c>
      <c r="C1947" t="s">
        <v>1231</v>
      </c>
      <c r="D1947" t="s">
        <v>1038</v>
      </c>
      <c r="E1947">
        <v>1656</v>
      </c>
      <c r="F1947">
        <v>1644</v>
      </c>
      <c r="G1947">
        <v>600</v>
      </c>
      <c r="H1947" t="s">
        <v>1042</v>
      </c>
      <c r="I1947">
        <v>6268</v>
      </c>
      <c r="J1947" t="s">
        <v>1365</v>
      </c>
      <c r="K1947" t="s">
        <v>1051</v>
      </c>
      <c r="L1947">
        <v>3350</v>
      </c>
      <c r="M1947">
        <v>3300</v>
      </c>
      <c r="N1947">
        <v>300</v>
      </c>
      <c r="O1947" t="s">
        <v>1039</v>
      </c>
      <c r="P1947">
        <v>0.81301219149692305</v>
      </c>
      <c r="Q1947">
        <v>0.80575583275612594</v>
      </c>
      <c r="R1947">
        <v>0.20591803895198099</v>
      </c>
      <c r="S1947">
        <v>1.45413949843573E-2</v>
      </c>
      <c r="T1947">
        <v>-2.02492068091966</v>
      </c>
      <c r="U1947">
        <v>2.02492068091966</v>
      </c>
      <c r="V1947">
        <v>2.5508009687609499</v>
      </c>
      <c r="W1947">
        <v>-16.66</v>
      </c>
      <c r="X1947">
        <v>0.36</v>
      </c>
      <c r="Y1947">
        <v>217313</v>
      </c>
      <c r="Z1947">
        <v>13582</v>
      </c>
      <c r="AA1947">
        <v>0.65</v>
      </c>
      <c r="AB1947">
        <v>16</v>
      </c>
      <c r="AC1947">
        <v>8</v>
      </c>
      <c r="AD1947">
        <v>8</v>
      </c>
      <c r="AE1947">
        <v>50</v>
      </c>
      <c r="AF1947">
        <v>11</v>
      </c>
      <c r="AG1947">
        <v>8</v>
      </c>
      <c r="AH1947">
        <v>2</v>
      </c>
      <c r="AI1947">
        <v>6</v>
      </c>
    </row>
    <row r="1948" spans="1:35" x14ac:dyDescent="0.2">
      <c r="A1948" s="102">
        <v>3545</v>
      </c>
      <c r="B1948">
        <v>1820</v>
      </c>
      <c r="C1948" t="s">
        <v>58</v>
      </c>
      <c r="D1948" t="s">
        <v>1049</v>
      </c>
      <c r="E1948">
        <v>2100</v>
      </c>
      <c r="F1948">
        <v>2238</v>
      </c>
      <c r="G1948">
        <v>400</v>
      </c>
      <c r="H1948" t="s">
        <v>1042</v>
      </c>
      <c r="I1948">
        <v>3563</v>
      </c>
      <c r="J1948" t="s">
        <v>1192</v>
      </c>
      <c r="K1948" t="s">
        <v>1063</v>
      </c>
      <c r="L1948">
        <v>1978</v>
      </c>
      <c r="M1948">
        <v>2030</v>
      </c>
      <c r="N1948">
        <v>400</v>
      </c>
      <c r="O1948" t="s">
        <v>1039</v>
      </c>
      <c r="P1948">
        <v>0.89630974626527904</v>
      </c>
      <c r="Q1948">
        <v>0.87840929203066698</v>
      </c>
      <c r="R1948">
        <v>0.15389213486713299</v>
      </c>
      <c r="S1948">
        <v>5.1094913035977498E-2</v>
      </c>
      <c r="T1948">
        <v>-0.55770622265369296</v>
      </c>
      <c r="U1948">
        <v>0.55770622265369296</v>
      </c>
      <c r="V1948">
        <v>0.92262981884839101</v>
      </c>
      <c r="W1948">
        <v>-6.02</v>
      </c>
      <c r="X1948">
        <v>9.2899999999999991</v>
      </c>
      <c r="Y1948">
        <v>217254</v>
      </c>
      <c r="Z1948">
        <v>13578</v>
      </c>
      <c r="AA1948">
        <v>0.66</v>
      </c>
      <c r="AB1948">
        <v>16</v>
      </c>
      <c r="AC1948">
        <v>9</v>
      </c>
      <c r="AD1948">
        <v>7</v>
      </c>
      <c r="AE1948">
        <v>56.25</v>
      </c>
      <c r="AF1948">
        <v>11</v>
      </c>
      <c r="AG1948">
        <v>8</v>
      </c>
      <c r="AH1948">
        <v>6</v>
      </c>
      <c r="AI1948">
        <v>2</v>
      </c>
    </row>
    <row r="1949" spans="1:35" x14ac:dyDescent="0.2">
      <c r="A1949" s="102">
        <v>3335</v>
      </c>
      <c r="B1949">
        <v>2579</v>
      </c>
      <c r="C1949" t="s">
        <v>1475</v>
      </c>
      <c r="D1949" t="s">
        <v>1065</v>
      </c>
      <c r="E1949">
        <v>1991</v>
      </c>
      <c r="F1949">
        <v>2061</v>
      </c>
      <c r="G1949">
        <v>400</v>
      </c>
      <c r="H1949" t="s">
        <v>1042</v>
      </c>
      <c r="I1949">
        <v>3591</v>
      </c>
      <c r="J1949" t="s">
        <v>575</v>
      </c>
      <c r="K1949" t="s">
        <v>1262</v>
      </c>
      <c r="L1949">
        <v>2174</v>
      </c>
      <c r="M1949">
        <v>2205</v>
      </c>
      <c r="N1949">
        <v>400</v>
      </c>
      <c r="O1949" t="s">
        <v>1039</v>
      </c>
      <c r="P1949">
        <v>0.94813368140837695</v>
      </c>
      <c r="Q1949">
        <v>0.884320619459118</v>
      </c>
      <c r="R1949">
        <v>0.34712373171737598</v>
      </c>
      <c r="S1949">
        <v>6.7899469167039497E-2</v>
      </c>
      <c r="T1949">
        <v>-0.203745000920556</v>
      </c>
      <c r="U1949">
        <v>0.203745000920556</v>
      </c>
      <c r="V1949">
        <v>0.50007129233220604</v>
      </c>
      <c r="W1949">
        <v>-1.32</v>
      </c>
      <c r="X1949">
        <v>6.53</v>
      </c>
      <c r="Y1949">
        <v>217200</v>
      </c>
      <c r="Z1949">
        <v>16708</v>
      </c>
      <c r="AA1949">
        <v>0.8</v>
      </c>
      <c r="AB1949">
        <v>13</v>
      </c>
      <c r="AC1949">
        <v>7</v>
      </c>
      <c r="AD1949">
        <v>6</v>
      </c>
      <c r="AE1949">
        <v>53.85</v>
      </c>
      <c r="AF1949">
        <v>12</v>
      </c>
      <c r="AG1949">
        <v>6</v>
      </c>
      <c r="AH1949">
        <v>4</v>
      </c>
      <c r="AI1949">
        <v>3</v>
      </c>
    </row>
    <row r="1950" spans="1:35" x14ac:dyDescent="0.2">
      <c r="A1950" s="102">
        <v>2603</v>
      </c>
      <c r="B1950">
        <v>1941</v>
      </c>
      <c r="C1950" t="s">
        <v>1339</v>
      </c>
      <c r="D1950" t="s">
        <v>1049</v>
      </c>
      <c r="E1950">
        <v>2200</v>
      </c>
      <c r="F1950">
        <v>2220</v>
      </c>
      <c r="G1950">
        <v>400</v>
      </c>
      <c r="H1950" t="s">
        <v>1039</v>
      </c>
      <c r="I1950">
        <v>8750</v>
      </c>
      <c r="J1950" t="s">
        <v>27</v>
      </c>
      <c r="K1950" t="s">
        <v>1171</v>
      </c>
      <c r="L1950">
        <v>1299.5</v>
      </c>
      <c r="M1950">
        <v>1332</v>
      </c>
      <c r="N1950">
        <v>700</v>
      </c>
      <c r="O1950" t="s">
        <v>1042</v>
      </c>
      <c r="P1950">
        <v>0.89648697498552499</v>
      </c>
      <c r="Q1950">
        <v>0.90333838909906095</v>
      </c>
      <c r="R1950">
        <v>3.4086298954757802E-2</v>
      </c>
      <c r="S1950">
        <v>1.29483825128805E-2</v>
      </c>
      <c r="T1950">
        <v>0.51020637179831396</v>
      </c>
      <c r="U1950">
        <v>0.51020637179831396</v>
      </c>
      <c r="V1950">
        <v>0.67238766918756399</v>
      </c>
      <c r="W1950">
        <v>3.96</v>
      </c>
      <c r="X1950">
        <v>5</v>
      </c>
      <c r="Y1950">
        <v>217187</v>
      </c>
      <c r="Z1950">
        <v>11431</v>
      </c>
      <c r="AA1950">
        <v>0.61</v>
      </c>
      <c r="AB1950">
        <v>19</v>
      </c>
      <c r="AC1950">
        <v>11</v>
      </c>
      <c r="AD1950">
        <v>8</v>
      </c>
      <c r="AE1950">
        <v>57.89</v>
      </c>
      <c r="AF1950">
        <v>12</v>
      </c>
      <c r="AG1950">
        <v>10</v>
      </c>
      <c r="AH1950">
        <v>5</v>
      </c>
      <c r="AI1950">
        <v>4</v>
      </c>
    </row>
    <row r="1951" spans="1:35" x14ac:dyDescent="0.2">
      <c r="A1951" s="102">
        <v>2817</v>
      </c>
      <c r="B1951">
        <v>4186</v>
      </c>
      <c r="C1951" t="s">
        <v>595</v>
      </c>
      <c r="D1951" t="s">
        <v>1062</v>
      </c>
      <c r="E1951">
        <v>4610</v>
      </c>
      <c r="F1951">
        <v>4580</v>
      </c>
      <c r="G1951">
        <v>200</v>
      </c>
      <c r="H1951" t="s">
        <v>1042</v>
      </c>
      <c r="I1951">
        <v>9783</v>
      </c>
      <c r="J1951" t="s">
        <v>1576</v>
      </c>
      <c r="K1951" t="s">
        <v>1052</v>
      </c>
      <c r="L1951">
        <v>3125</v>
      </c>
      <c r="M1951">
        <v>3140</v>
      </c>
      <c r="N1951">
        <v>300</v>
      </c>
      <c r="O1951" t="s">
        <v>1039</v>
      </c>
      <c r="P1951">
        <v>0.93150077700897005</v>
      </c>
      <c r="Q1951">
        <v>0.89817292409558502</v>
      </c>
      <c r="R1951">
        <v>1.62003495755061E-2</v>
      </c>
      <c r="S1951">
        <v>3.9618260691118403E-3</v>
      </c>
      <c r="T1951">
        <v>-0.126234659318328</v>
      </c>
      <c r="U1951">
        <v>0.126234659318328</v>
      </c>
      <c r="V1951">
        <v>0.22107409828896701</v>
      </c>
      <c r="W1951">
        <v>-0.5</v>
      </c>
      <c r="X1951">
        <v>2.84</v>
      </c>
      <c r="Y1951">
        <v>217150</v>
      </c>
      <c r="Z1951">
        <v>14477</v>
      </c>
      <c r="AA1951">
        <v>0.82</v>
      </c>
      <c r="AB1951">
        <v>15</v>
      </c>
      <c r="AC1951">
        <v>11</v>
      </c>
      <c r="AD1951">
        <v>4</v>
      </c>
      <c r="AE1951">
        <v>73.33</v>
      </c>
      <c r="AF1951">
        <v>12</v>
      </c>
      <c r="AG1951">
        <v>6</v>
      </c>
      <c r="AH1951">
        <v>3</v>
      </c>
      <c r="AI1951">
        <v>6</v>
      </c>
    </row>
    <row r="1952" spans="1:35" x14ac:dyDescent="0.2">
      <c r="A1952" s="102">
        <v>3498</v>
      </c>
      <c r="B1952">
        <v>4091</v>
      </c>
      <c r="C1952" t="s">
        <v>1549</v>
      </c>
      <c r="D1952" t="s">
        <v>1062</v>
      </c>
      <c r="E1952">
        <v>1649</v>
      </c>
      <c r="F1952">
        <v>1661</v>
      </c>
      <c r="G1952">
        <v>600</v>
      </c>
      <c r="H1952" t="s">
        <v>1042</v>
      </c>
      <c r="I1952">
        <v>7186</v>
      </c>
      <c r="J1952" t="s">
        <v>490</v>
      </c>
      <c r="K1952" t="s">
        <v>1083</v>
      </c>
      <c r="L1952">
        <v>325</v>
      </c>
      <c r="M1952">
        <v>326</v>
      </c>
      <c r="N1952">
        <v>3100</v>
      </c>
      <c r="O1952" t="s">
        <v>1039</v>
      </c>
      <c r="P1952">
        <v>0.86107599990574901</v>
      </c>
      <c r="Q1952">
        <v>0.87966669342252302</v>
      </c>
      <c r="R1952">
        <v>6.6169779775991297E-2</v>
      </c>
      <c r="S1952">
        <v>6.6137544243070903E-2</v>
      </c>
      <c r="T1952">
        <v>-0.50936259758342395</v>
      </c>
      <c r="U1952">
        <v>0.50936259758342395</v>
      </c>
      <c r="V1952">
        <v>0.417977221930874</v>
      </c>
      <c r="W1952">
        <v>-4.2699999999999996</v>
      </c>
      <c r="X1952">
        <v>1.4</v>
      </c>
      <c r="Y1952">
        <v>216928</v>
      </c>
      <c r="Z1952">
        <v>9039</v>
      </c>
      <c r="AA1952">
        <v>0.45</v>
      </c>
      <c r="AB1952">
        <v>24</v>
      </c>
      <c r="AC1952">
        <v>14</v>
      </c>
      <c r="AD1952">
        <v>10</v>
      </c>
      <c r="AE1952">
        <v>58.33</v>
      </c>
      <c r="AF1952">
        <v>10</v>
      </c>
      <c r="AG1952">
        <v>11</v>
      </c>
      <c r="AH1952">
        <v>6</v>
      </c>
      <c r="AI1952">
        <v>7</v>
      </c>
    </row>
    <row r="1953" spans="1:35" x14ac:dyDescent="0.2">
      <c r="A1953" s="102">
        <v>4278</v>
      </c>
      <c r="B1953">
        <v>2579</v>
      </c>
      <c r="C1953" t="s">
        <v>1475</v>
      </c>
      <c r="D1953" t="s">
        <v>1065</v>
      </c>
      <c r="E1953">
        <v>1991</v>
      </c>
      <c r="F1953">
        <v>2061</v>
      </c>
      <c r="G1953">
        <v>500</v>
      </c>
      <c r="H1953" t="s">
        <v>1042</v>
      </c>
      <c r="I1953">
        <v>4042</v>
      </c>
      <c r="J1953" t="s">
        <v>1271</v>
      </c>
      <c r="K1953" t="s">
        <v>1062</v>
      </c>
      <c r="L1953">
        <v>1318</v>
      </c>
      <c r="M1953">
        <v>1345</v>
      </c>
      <c r="N1953">
        <v>800</v>
      </c>
      <c r="O1953" t="s">
        <v>1039</v>
      </c>
      <c r="P1953">
        <v>0.89184844190545398</v>
      </c>
      <c r="Q1953">
        <v>0.85535963201592402</v>
      </c>
      <c r="R1953">
        <v>0.22530174388324101</v>
      </c>
      <c r="S1953">
        <v>4.7388274881073902E-2</v>
      </c>
      <c r="T1953">
        <v>-1.32934115850902</v>
      </c>
      <c r="U1953">
        <v>1.32934115850902</v>
      </c>
      <c r="V1953">
        <v>1.70447926553615</v>
      </c>
      <c r="W1953">
        <v>-10.53</v>
      </c>
      <c r="X1953">
        <v>4.42</v>
      </c>
      <c r="Y1953">
        <v>216837</v>
      </c>
      <c r="Z1953">
        <v>11412</v>
      </c>
      <c r="AA1953">
        <v>0.51</v>
      </c>
      <c r="AB1953">
        <v>19</v>
      </c>
      <c r="AC1953">
        <v>10</v>
      </c>
      <c r="AD1953">
        <v>9</v>
      </c>
      <c r="AE1953">
        <v>52.63</v>
      </c>
      <c r="AF1953">
        <v>11</v>
      </c>
      <c r="AG1953">
        <v>8</v>
      </c>
      <c r="AH1953">
        <v>5</v>
      </c>
      <c r="AI1953">
        <v>6</v>
      </c>
    </row>
    <row r="1954" spans="1:35" x14ac:dyDescent="0.2">
      <c r="A1954" s="102">
        <v>3228</v>
      </c>
      <c r="B1954">
        <v>6028</v>
      </c>
      <c r="C1954" t="s">
        <v>498</v>
      </c>
      <c r="D1954" t="s">
        <v>1052</v>
      </c>
      <c r="E1954">
        <v>6010</v>
      </c>
      <c r="F1954">
        <v>6320</v>
      </c>
      <c r="G1954">
        <v>100</v>
      </c>
      <c r="H1954" t="s">
        <v>1039</v>
      </c>
      <c r="I1954">
        <v>8304</v>
      </c>
      <c r="J1954" t="s">
        <v>1301</v>
      </c>
      <c r="K1954" t="s">
        <v>1083</v>
      </c>
      <c r="L1954">
        <v>1925</v>
      </c>
      <c r="M1954">
        <v>1952</v>
      </c>
      <c r="N1954">
        <v>300</v>
      </c>
      <c r="O1954" t="s">
        <v>1042</v>
      </c>
      <c r="P1954">
        <v>0.91297500486101602</v>
      </c>
      <c r="Q1954">
        <v>0.88754866834268598</v>
      </c>
      <c r="R1954">
        <v>5.8016760719514601E-2</v>
      </c>
      <c r="S1954">
        <v>1.9739627856309599E-2</v>
      </c>
      <c r="T1954">
        <v>3.42106748847515</v>
      </c>
      <c r="U1954">
        <v>3.42106748847515</v>
      </c>
      <c r="V1954">
        <v>3.37206960841857</v>
      </c>
      <c r="W1954">
        <v>22.32</v>
      </c>
      <c r="X1954">
        <v>7.34</v>
      </c>
      <c r="Y1954">
        <v>216806</v>
      </c>
      <c r="Z1954">
        <v>27101</v>
      </c>
      <c r="AA1954">
        <v>1.83</v>
      </c>
      <c r="AB1954">
        <v>8</v>
      </c>
      <c r="AC1954">
        <v>6</v>
      </c>
      <c r="AD1954">
        <v>2</v>
      </c>
      <c r="AE1954">
        <v>75</v>
      </c>
      <c r="AF1954">
        <v>9</v>
      </c>
      <c r="AG1954">
        <v>5</v>
      </c>
      <c r="AH1954">
        <v>2</v>
      </c>
      <c r="AI1954">
        <v>1</v>
      </c>
    </row>
    <row r="1955" spans="1:35" x14ac:dyDescent="0.2">
      <c r="A1955" s="102">
        <v>3061</v>
      </c>
      <c r="B1955">
        <v>6951</v>
      </c>
      <c r="C1955" t="s">
        <v>225</v>
      </c>
      <c r="D1955" t="s">
        <v>1044</v>
      </c>
      <c r="E1955">
        <v>3365</v>
      </c>
      <c r="F1955">
        <v>3430</v>
      </c>
      <c r="G1955">
        <v>300</v>
      </c>
      <c r="H1955" t="s">
        <v>1039</v>
      </c>
      <c r="I1955">
        <v>9746</v>
      </c>
      <c r="J1955" t="s">
        <v>1195</v>
      </c>
      <c r="K1955" t="s">
        <v>1041</v>
      </c>
      <c r="L1955">
        <v>5220</v>
      </c>
      <c r="M1955">
        <v>5150</v>
      </c>
      <c r="N1955">
        <v>200</v>
      </c>
      <c r="O1955" t="s">
        <v>1042</v>
      </c>
      <c r="P1955">
        <v>0.91944184345958702</v>
      </c>
      <c r="Q1955">
        <v>0.89213439919519899</v>
      </c>
      <c r="R1955">
        <v>5.9859307271599202E-2</v>
      </c>
      <c r="S1955">
        <v>8.0825693128411397E-2</v>
      </c>
      <c r="T1955">
        <v>1.1359002824401001</v>
      </c>
      <c r="U1955">
        <v>1.1359002824401001</v>
      </c>
      <c r="V1955">
        <v>0.96179887180078105</v>
      </c>
      <c r="W1955">
        <v>10.72</v>
      </c>
      <c r="X1955">
        <v>0.1</v>
      </c>
      <c r="Y1955">
        <v>216679</v>
      </c>
      <c r="Z1955">
        <v>10318</v>
      </c>
      <c r="AA1955">
        <v>0.53</v>
      </c>
      <c r="AB1955">
        <v>21</v>
      </c>
      <c r="AC1955">
        <v>12</v>
      </c>
      <c r="AD1955">
        <v>9</v>
      </c>
      <c r="AE1955">
        <v>57.14</v>
      </c>
      <c r="AF1955">
        <v>9</v>
      </c>
      <c r="AG1955">
        <v>8</v>
      </c>
      <c r="AH1955">
        <v>7</v>
      </c>
      <c r="AI1955">
        <v>6</v>
      </c>
    </row>
    <row r="1956" spans="1:35" x14ac:dyDescent="0.2">
      <c r="A1956" s="102">
        <v>2729</v>
      </c>
      <c r="B1956">
        <v>1824</v>
      </c>
      <c r="C1956" t="s">
        <v>221</v>
      </c>
      <c r="D1956" t="s">
        <v>1049</v>
      </c>
      <c r="E1956">
        <v>877</v>
      </c>
      <c r="F1956">
        <v>892</v>
      </c>
      <c r="G1956">
        <v>1200</v>
      </c>
      <c r="H1956" t="s">
        <v>1039</v>
      </c>
      <c r="I1956">
        <v>3105</v>
      </c>
      <c r="J1956" t="s">
        <v>46</v>
      </c>
      <c r="K1956" t="s">
        <v>1044</v>
      </c>
      <c r="L1956">
        <v>768</v>
      </c>
      <c r="M1956">
        <v>770</v>
      </c>
      <c r="N1956">
        <v>1400</v>
      </c>
      <c r="O1956" t="s">
        <v>1042</v>
      </c>
      <c r="P1956">
        <v>0.96826481240235796</v>
      </c>
      <c r="Q1956">
        <v>0.90037211542180895</v>
      </c>
      <c r="R1956">
        <v>0.46775338233006297</v>
      </c>
      <c r="S1956">
        <v>9.5148917295291305E-2</v>
      </c>
      <c r="T1956">
        <v>0.60809449795174797</v>
      </c>
      <c r="U1956">
        <v>0.60809449795174797</v>
      </c>
      <c r="V1956">
        <v>0.42385628095064198</v>
      </c>
      <c r="W1956">
        <v>3.11</v>
      </c>
      <c r="X1956">
        <v>0.71</v>
      </c>
      <c r="Y1956">
        <v>216597</v>
      </c>
      <c r="Z1956">
        <v>11400</v>
      </c>
      <c r="AA1956">
        <v>0.54</v>
      </c>
      <c r="AB1956">
        <v>19</v>
      </c>
      <c r="AC1956">
        <v>10</v>
      </c>
      <c r="AD1956">
        <v>9</v>
      </c>
      <c r="AE1956">
        <v>52.63</v>
      </c>
      <c r="AF1956">
        <v>10</v>
      </c>
      <c r="AG1956">
        <v>8</v>
      </c>
      <c r="AH1956">
        <v>4</v>
      </c>
      <c r="AI1956">
        <v>7</v>
      </c>
    </row>
    <row r="1957" spans="1:35" x14ac:dyDescent="0.2">
      <c r="A1957" s="102">
        <v>1633</v>
      </c>
      <c r="B1957">
        <v>1969</v>
      </c>
      <c r="C1957" t="s">
        <v>1323</v>
      </c>
      <c r="D1957" t="s">
        <v>1049</v>
      </c>
      <c r="E1957">
        <v>1720</v>
      </c>
      <c r="F1957">
        <v>1714</v>
      </c>
      <c r="G1957">
        <v>600</v>
      </c>
      <c r="H1957" t="s">
        <v>1039</v>
      </c>
      <c r="I1957">
        <v>6503</v>
      </c>
      <c r="J1957" t="s">
        <v>992</v>
      </c>
      <c r="K1957" t="s">
        <v>1044</v>
      </c>
      <c r="L1957">
        <v>1352</v>
      </c>
      <c r="M1957">
        <v>1362</v>
      </c>
      <c r="N1957">
        <v>800</v>
      </c>
      <c r="O1957" t="s">
        <v>1042</v>
      </c>
      <c r="P1957">
        <v>0.94288141646030599</v>
      </c>
      <c r="Q1957">
        <v>0.92525817566191304</v>
      </c>
      <c r="R1957">
        <v>7.2136754178092396E-3</v>
      </c>
      <c r="S1957">
        <v>6.3702132755246599E-3</v>
      </c>
      <c r="T1957">
        <v>0.26200444521956201</v>
      </c>
      <c r="U1957">
        <v>0.26200444521956201</v>
      </c>
      <c r="V1957">
        <v>0.64838554173651997</v>
      </c>
      <c r="W1957">
        <v>0.86</v>
      </c>
      <c r="X1957">
        <v>5.95</v>
      </c>
      <c r="Y1957">
        <v>216595</v>
      </c>
      <c r="Z1957">
        <v>12033</v>
      </c>
      <c r="AA1957">
        <v>0.61</v>
      </c>
      <c r="AB1957">
        <v>18</v>
      </c>
      <c r="AC1957">
        <v>11</v>
      </c>
      <c r="AD1957">
        <v>7</v>
      </c>
      <c r="AE1957">
        <v>61.11</v>
      </c>
      <c r="AF1957">
        <v>14</v>
      </c>
      <c r="AG1957">
        <v>6</v>
      </c>
      <c r="AH1957">
        <v>3</v>
      </c>
      <c r="AI1957">
        <v>9</v>
      </c>
    </row>
    <row r="1958" spans="1:35" x14ac:dyDescent="0.2">
      <c r="A1958" s="102">
        <v>1502</v>
      </c>
      <c r="B1958">
        <v>1963</v>
      </c>
      <c r="C1958" t="s">
        <v>1234</v>
      </c>
      <c r="D1958" t="s">
        <v>1049</v>
      </c>
      <c r="E1958">
        <v>1033</v>
      </c>
      <c r="F1958">
        <v>1065</v>
      </c>
      <c r="G1958">
        <v>1000</v>
      </c>
      <c r="H1958" t="s">
        <v>1042</v>
      </c>
      <c r="I1958">
        <v>3048</v>
      </c>
      <c r="J1958" t="s">
        <v>1292</v>
      </c>
      <c r="K1958" t="s">
        <v>1063</v>
      </c>
      <c r="L1958">
        <v>1030</v>
      </c>
      <c r="M1958">
        <v>1045</v>
      </c>
      <c r="N1958">
        <v>1000</v>
      </c>
      <c r="O1958" t="s">
        <v>1039</v>
      </c>
      <c r="P1958">
        <v>0.828545780959969</v>
      </c>
      <c r="Q1958">
        <v>0.92798583585707495</v>
      </c>
      <c r="R1958">
        <v>0.49317557286226599</v>
      </c>
      <c r="S1958">
        <v>1.3451802181660599E-3</v>
      </c>
      <c r="T1958">
        <v>-1.14407938666342</v>
      </c>
      <c r="U1958">
        <v>1.14407938666342</v>
      </c>
      <c r="V1958">
        <v>1.22612154429112</v>
      </c>
      <c r="W1958">
        <v>-17.649999999999999</v>
      </c>
      <c r="X1958">
        <v>1.88</v>
      </c>
      <c r="Y1958">
        <v>216445</v>
      </c>
      <c r="Z1958">
        <v>10307</v>
      </c>
      <c r="AA1958">
        <v>0.51</v>
      </c>
      <c r="AB1958">
        <v>21</v>
      </c>
      <c r="AC1958">
        <v>14</v>
      </c>
      <c r="AD1958">
        <v>7</v>
      </c>
      <c r="AE1958">
        <v>66.67</v>
      </c>
      <c r="AF1958">
        <v>10</v>
      </c>
      <c r="AG1958">
        <v>12</v>
      </c>
      <c r="AH1958">
        <v>6</v>
      </c>
      <c r="AI1958">
        <v>3</v>
      </c>
    </row>
    <row r="1959" spans="1:35" x14ac:dyDescent="0.2">
      <c r="A1959" s="102">
        <v>5026</v>
      </c>
      <c r="B1959">
        <v>4043</v>
      </c>
      <c r="C1959" t="s">
        <v>1264</v>
      </c>
      <c r="D1959" t="s">
        <v>1062</v>
      </c>
      <c r="E1959">
        <v>2327</v>
      </c>
      <c r="F1959">
        <v>2351</v>
      </c>
      <c r="G1959">
        <v>400</v>
      </c>
      <c r="H1959" t="s">
        <v>1039</v>
      </c>
      <c r="I1959">
        <v>9513</v>
      </c>
      <c r="J1959" t="s">
        <v>1201</v>
      </c>
      <c r="K1959" t="s">
        <v>1085</v>
      </c>
      <c r="L1959">
        <v>1970</v>
      </c>
      <c r="M1959">
        <v>2002</v>
      </c>
      <c r="N1959">
        <v>500</v>
      </c>
      <c r="O1959" t="s">
        <v>1042</v>
      </c>
      <c r="P1959">
        <v>0.85068686273446403</v>
      </c>
      <c r="Q1959">
        <v>0.82720943954210602</v>
      </c>
      <c r="R1959">
        <v>0.15013757416180301</v>
      </c>
      <c r="S1959">
        <v>9.3045741758719006E-2</v>
      </c>
      <c r="T1959">
        <v>1.8372241125606299</v>
      </c>
      <c r="U1959">
        <v>1.8372241125606299</v>
      </c>
      <c r="V1959">
        <v>1.61437742480559</v>
      </c>
      <c r="W1959">
        <v>11.43</v>
      </c>
      <c r="X1959">
        <v>6.44</v>
      </c>
      <c r="Y1959">
        <v>216410</v>
      </c>
      <c r="Z1959">
        <v>16647</v>
      </c>
      <c r="AA1959">
        <v>0.74</v>
      </c>
      <c r="AB1959">
        <v>13</v>
      </c>
      <c r="AC1959">
        <v>7</v>
      </c>
      <c r="AD1959">
        <v>6</v>
      </c>
      <c r="AE1959">
        <v>53.85</v>
      </c>
      <c r="AF1959">
        <v>10</v>
      </c>
      <c r="AG1959">
        <v>7</v>
      </c>
      <c r="AH1959">
        <v>5</v>
      </c>
      <c r="AI1959">
        <v>1</v>
      </c>
    </row>
    <row r="1960" spans="1:35" x14ac:dyDescent="0.2">
      <c r="A1960" s="102">
        <v>994</v>
      </c>
      <c r="B1960">
        <v>8750</v>
      </c>
      <c r="C1960" t="s">
        <v>27</v>
      </c>
      <c r="D1960" t="s">
        <v>1171</v>
      </c>
      <c r="E1960">
        <v>1299.5</v>
      </c>
      <c r="F1960">
        <v>1332</v>
      </c>
      <c r="G1960">
        <v>800</v>
      </c>
      <c r="H1960" t="s">
        <v>1039</v>
      </c>
      <c r="I1960">
        <v>9513</v>
      </c>
      <c r="J1960" t="s">
        <v>1201</v>
      </c>
      <c r="K1960" t="s">
        <v>1085</v>
      </c>
      <c r="L1960">
        <v>1970</v>
      </c>
      <c r="M1960">
        <v>2002</v>
      </c>
      <c r="N1960">
        <v>500</v>
      </c>
      <c r="O1960" t="s">
        <v>1042</v>
      </c>
      <c r="P1960">
        <v>0.89825163284944598</v>
      </c>
      <c r="Q1960">
        <v>0.93889947652146999</v>
      </c>
      <c r="R1960">
        <v>0.21047875277963299</v>
      </c>
      <c r="S1960">
        <v>1.04586246946472E-3</v>
      </c>
      <c r="T1960">
        <v>0.80509847109564303</v>
      </c>
      <c r="U1960">
        <v>0.80509847109564303</v>
      </c>
      <c r="V1960">
        <v>0.58189636820431601</v>
      </c>
      <c r="W1960">
        <v>5.26</v>
      </c>
      <c r="X1960">
        <v>6.45</v>
      </c>
      <c r="Y1960">
        <v>216336</v>
      </c>
      <c r="Z1960">
        <v>15453</v>
      </c>
      <c r="AA1960">
        <v>0.8</v>
      </c>
      <c r="AB1960">
        <v>14</v>
      </c>
      <c r="AC1960">
        <v>8</v>
      </c>
      <c r="AD1960">
        <v>6</v>
      </c>
      <c r="AE1960">
        <v>57.14</v>
      </c>
      <c r="AF1960">
        <v>12</v>
      </c>
      <c r="AG1960">
        <v>6</v>
      </c>
      <c r="AH1960">
        <v>3</v>
      </c>
      <c r="AI1960">
        <v>5</v>
      </c>
    </row>
    <row r="1961" spans="1:35" x14ac:dyDescent="0.2">
      <c r="A1961" s="102">
        <v>3066</v>
      </c>
      <c r="B1961">
        <v>4091</v>
      </c>
      <c r="C1961" t="s">
        <v>1549</v>
      </c>
      <c r="D1961" t="s">
        <v>1062</v>
      </c>
      <c r="E1961">
        <v>1649</v>
      </c>
      <c r="F1961">
        <v>1661</v>
      </c>
      <c r="G1961">
        <v>600</v>
      </c>
      <c r="H1961" t="s">
        <v>1039</v>
      </c>
      <c r="I1961">
        <v>9513</v>
      </c>
      <c r="J1961" t="s">
        <v>1201</v>
      </c>
      <c r="K1961" t="s">
        <v>1085</v>
      </c>
      <c r="L1961">
        <v>1970</v>
      </c>
      <c r="M1961">
        <v>2002</v>
      </c>
      <c r="N1961">
        <v>500</v>
      </c>
      <c r="O1961" t="s">
        <v>1042</v>
      </c>
      <c r="P1961">
        <v>0.86786680318827303</v>
      </c>
      <c r="Q1961">
        <v>0.89210885475213697</v>
      </c>
      <c r="R1961">
        <v>0.15872771016691301</v>
      </c>
      <c r="S1961">
        <v>3.3437324385245698E-3</v>
      </c>
      <c r="T1961">
        <v>4.4627417484498196E-3</v>
      </c>
      <c r="U1961">
        <v>4.4627417484498196E-3</v>
      </c>
      <c r="V1961">
        <v>0.12282455428842699</v>
      </c>
      <c r="W1961">
        <v>0.05</v>
      </c>
      <c r="X1961">
        <v>0.44</v>
      </c>
      <c r="Y1961">
        <v>216059</v>
      </c>
      <c r="Z1961">
        <v>10803</v>
      </c>
      <c r="AA1961">
        <v>0.59</v>
      </c>
      <c r="AB1961">
        <v>20</v>
      </c>
      <c r="AC1961">
        <v>12</v>
      </c>
      <c r="AD1961">
        <v>8</v>
      </c>
      <c r="AE1961">
        <v>60</v>
      </c>
      <c r="AF1961">
        <v>12</v>
      </c>
      <c r="AG1961">
        <v>11</v>
      </c>
      <c r="AH1961">
        <v>4</v>
      </c>
      <c r="AI1961">
        <v>5</v>
      </c>
    </row>
    <row r="1962" spans="1:35" x14ac:dyDescent="0.2">
      <c r="A1962" s="102">
        <v>821</v>
      </c>
      <c r="B1962">
        <v>6902</v>
      </c>
      <c r="C1962" t="s">
        <v>665</v>
      </c>
      <c r="D1962" t="s">
        <v>1055</v>
      </c>
      <c r="E1962">
        <v>3750</v>
      </c>
      <c r="F1962">
        <v>3865</v>
      </c>
      <c r="G1962">
        <v>200</v>
      </c>
      <c r="H1962" t="s">
        <v>1042</v>
      </c>
      <c r="I1962">
        <v>9303</v>
      </c>
      <c r="J1962" t="s">
        <v>1349</v>
      </c>
      <c r="K1962" t="s">
        <v>1368</v>
      </c>
      <c r="L1962">
        <v>1268</v>
      </c>
      <c r="M1962">
        <v>1275</v>
      </c>
      <c r="N1962">
        <v>600</v>
      </c>
      <c r="O1962" t="s">
        <v>1039</v>
      </c>
      <c r="P1962">
        <v>0.93972430613999403</v>
      </c>
      <c r="Q1962">
        <v>0.94262030395325003</v>
      </c>
      <c r="R1962">
        <v>0.20417893553345401</v>
      </c>
      <c r="S1962">
        <v>2.0458735370421401E-3</v>
      </c>
      <c r="T1962">
        <v>-0.37547202724010598</v>
      </c>
      <c r="U1962">
        <v>0.37547202724010598</v>
      </c>
      <c r="V1962">
        <v>0.90603610347137697</v>
      </c>
      <c r="W1962">
        <v>-1.54</v>
      </c>
      <c r="X1962">
        <v>1.03</v>
      </c>
      <c r="Y1962">
        <v>215772</v>
      </c>
      <c r="Z1962">
        <v>15412</v>
      </c>
      <c r="AA1962">
        <v>0.87</v>
      </c>
      <c r="AB1962">
        <v>14</v>
      </c>
      <c r="AC1962">
        <v>8</v>
      </c>
      <c r="AD1962">
        <v>6</v>
      </c>
      <c r="AE1962">
        <v>57.14</v>
      </c>
      <c r="AF1962">
        <v>12</v>
      </c>
      <c r="AG1962">
        <v>6</v>
      </c>
      <c r="AH1962">
        <v>3</v>
      </c>
      <c r="AI1962">
        <v>5</v>
      </c>
    </row>
    <row r="1963" spans="1:35" x14ac:dyDescent="0.2">
      <c r="A1963" s="102">
        <v>395</v>
      </c>
      <c r="B1963">
        <v>3099</v>
      </c>
      <c r="C1963" t="s">
        <v>33</v>
      </c>
      <c r="D1963" t="s">
        <v>1063</v>
      </c>
      <c r="E1963">
        <v>651</v>
      </c>
      <c r="F1963">
        <v>690</v>
      </c>
      <c r="G1963">
        <v>1500</v>
      </c>
      <c r="H1963" t="s">
        <v>1039</v>
      </c>
      <c r="I1963">
        <v>4917</v>
      </c>
      <c r="J1963" t="s">
        <v>1307</v>
      </c>
      <c r="K1963" t="s">
        <v>1062</v>
      </c>
      <c r="L1963">
        <v>2068</v>
      </c>
      <c r="M1963">
        <v>2129</v>
      </c>
      <c r="N1963">
        <v>500</v>
      </c>
      <c r="O1963" t="s">
        <v>1042</v>
      </c>
      <c r="P1963">
        <v>0.91275672745221403</v>
      </c>
      <c r="Q1963">
        <v>0.95496017161746705</v>
      </c>
      <c r="R1963">
        <v>0.155131855328175</v>
      </c>
      <c r="S1963">
        <v>5.0185079977421304E-3</v>
      </c>
      <c r="T1963">
        <v>1.0204208254554701</v>
      </c>
      <c r="U1963">
        <v>1.0204208254554701</v>
      </c>
      <c r="V1963">
        <v>0.32272833555188402</v>
      </c>
      <c r="W1963">
        <v>4.9000000000000004</v>
      </c>
      <c r="X1963">
        <v>2.77</v>
      </c>
      <c r="Y1963">
        <v>215760</v>
      </c>
      <c r="Z1963">
        <v>11356</v>
      </c>
      <c r="AA1963">
        <v>0.6</v>
      </c>
      <c r="AB1963">
        <v>19</v>
      </c>
      <c r="AC1963">
        <v>12</v>
      </c>
      <c r="AD1963">
        <v>7</v>
      </c>
      <c r="AE1963">
        <v>63.16</v>
      </c>
      <c r="AF1963">
        <v>13</v>
      </c>
      <c r="AG1963">
        <v>8</v>
      </c>
      <c r="AH1963">
        <v>4</v>
      </c>
      <c r="AI1963">
        <v>7</v>
      </c>
    </row>
    <row r="1964" spans="1:35" x14ac:dyDescent="0.2">
      <c r="A1964" s="102">
        <v>1595</v>
      </c>
      <c r="B1964">
        <v>2501</v>
      </c>
      <c r="C1964" t="s">
        <v>530</v>
      </c>
      <c r="D1964" t="s">
        <v>1065</v>
      </c>
      <c r="E1964">
        <v>2015</v>
      </c>
      <c r="F1964">
        <v>2071</v>
      </c>
      <c r="G1964">
        <v>400</v>
      </c>
      <c r="H1964" t="s">
        <v>1039</v>
      </c>
      <c r="I1964">
        <v>6436</v>
      </c>
      <c r="J1964" t="s">
        <v>1354</v>
      </c>
      <c r="K1964" t="s">
        <v>1051</v>
      </c>
      <c r="L1964">
        <v>2218</v>
      </c>
      <c r="M1964">
        <v>2269</v>
      </c>
      <c r="N1964">
        <v>400</v>
      </c>
      <c r="O1964" t="s">
        <v>1042</v>
      </c>
      <c r="P1964">
        <v>0.92016631894176304</v>
      </c>
      <c r="Q1964">
        <v>0.92604057060114497</v>
      </c>
      <c r="R1964">
        <v>0.44105143852949003</v>
      </c>
      <c r="S1964">
        <v>4.7967117490706999E-2</v>
      </c>
      <c r="T1964">
        <v>1.6704405425706399</v>
      </c>
      <c r="U1964">
        <v>1.6704405425706399</v>
      </c>
      <c r="V1964">
        <v>1.68412170558384</v>
      </c>
      <c r="W1964">
        <v>7.35</v>
      </c>
      <c r="X1964">
        <v>8.73</v>
      </c>
      <c r="Y1964">
        <v>215643</v>
      </c>
      <c r="Z1964">
        <v>16588</v>
      </c>
      <c r="AA1964">
        <v>0.89</v>
      </c>
      <c r="AB1964">
        <v>13</v>
      </c>
      <c r="AC1964">
        <v>9</v>
      </c>
      <c r="AD1964">
        <v>4</v>
      </c>
      <c r="AE1964">
        <v>69.23</v>
      </c>
      <c r="AF1964">
        <v>11</v>
      </c>
      <c r="AG1964">
        <v>8</v>
      </c>
      <c r="AH1964">
        <v>3</v>
      </c>
      <c r="AI1964">
        <v>2</v>
      </c>
    </row>
    <row r="1965" spans="1:35" x14ac:dyDescent="0.2">
      <c r="A1965" s="102">
        <v>3680</v>
      </c>
      <c r="B1965">
        <v>1893</v>
      </c>
      <c r="C1965" t="s">
        <v>1357</v>
      </c>
      <c r="D1965" t="s">
        <v>1049</v>
      </c>
      <c r="E1965">
        <v>563</v>
      </c>
      <c r="F1965">
        <v>562</v>
      </c>
      <c r="G1965">
        <v>1900</v>
      </c>
      <c r="H1965" t="s">
        <v>1039</v>
      </c>
      <c r="I1965">
        <v>6588</v>
      </c>
      <c r="J1965" t="s">
        <v>394</v>
      </c>
      <c r="K1965" t="s">
        <v>1044</v>
      </c>
      <c r="L1965">
        <v>3535</v>
      </c>
      <c r="M1965">
        <v>3555</v>
      </c>
      <c r="N1965">
        <v>300</v>
      </c>
      <c r="O1965" t="s">
        <v>1042</v>
      </c>
      <c r="P1965">
        <v>0.77717201245213197</v>
      </c>
      <c r="Q1965">
        <v>0.87433925203879703</v>
      </c>
      <c r="R1965">
        <v>0.39647662515855397</v>
      </c>
      <c r="S1965">
        <v>5.3351076804267497E-2</v>
      </c>
      <c r="T1965">
        <v>0.66969106071304196</v>
      </c>
      <c r="U1965">
        <v>0.66969106071304196</v>
      </c>
      <c r="V1965">
        <v>0.67223488750809801</v>
      </c>
      <c r="W1965">
        <v>4.1399999999999997</v>
      </c>
      <c r="X1965">
        <v>0.12</v>
      </c>
      <c r="Y1965">
        <v>215521</v>
      </c>
      <c r="Z1965">
        <v>10776</v>
      </c>
      <c r="AA1965">
        <v>0.49</v>
      </c>
      <c r="AB1965">
        <v>20</v>
      </c>
      <c r="AC1965">
        <v>11</v>
      </c>
      <c r="AD1965">
        <v>9</v>
      </c>
      <c r="AE1965">
        <v>55</v>
      </c>
      <c r="AF1965">
        <v>11</v>
      </c>
      <c r="AG1965">
        <v>8</v>
      </c>
      <c r="AH1965">
        <v>7</v>
      </c>
      <c r="AI1965">
        <v>5</v>
      </c>
    </row>
    <row r="1966" spans="1:35" x14ac:dyDescent="0.2">
      <c r="A1966" s="102">
        <v>1928</v>
      </c>
      <c r="B1966">
        <v>3405</v>
      </c>
      <c r="C1966" t="s">
        <v>1476</v>
      </c>
      <c r="D1966" t="s">
        <v>1062</v>
      </c>
      <c r="E1966">
        <v>1096</v>
      </c>
      <c r="F1966">
        <v>1113</v>
      </c>
      <c r="G1966">
        <v>1000</v>
      </c>
      <c r="H1966" t="s">
        <v>1039</v>
      </c>
      <c r="I1966">
        <v>8750</v>
      </c>
      <c r="J1966" t="s">
        <v>27</v>
      </c>
      <c r="K1966" t="s">
        <v>1171</v>
      </c>
      <c r="L1966">
        <v>1299.5</v>
      </c>
      <c r="M1966">
        <v>1332</v>
      </c>
      <c r="N1966">
        <v>800</v>
      </c>
      <c r="O1966" t="s">
        <v>1042</v>
      </c>
      <c r="P1966">
        <v>0.93526873610013195</v>
      </c>
      <c r="Q1966">
        <v>0.91916781525522595</v>
      </c>
      <c r="R1966">
        <v>6.2046668926858499E-2</v>
      </c>
      <c r="S1966">
        <v>3.9810973382444402E-2</v>
      </c>
      <c r="T1966">
        <v>0.63556335931194097</v>
      </c>
      <c r="U1966">
        <v>0.63556335931194097</v>
      </c>
      <c r="V1966">
        <v>0.63174599260344699</v>
      </c>
      <c r="W1966">
        <v>3.3</v>
      </c>
      <c r="X1966">
        <v>4.45</v>
      </c>
      <c r="Y1966">
        <v>215326</v>
      </c>
      <c r="Z1966">
        <v>13458</v>
      </c>
      <c r="AA1966">
        <v>0.69</v>
      </c>
      <c r="AB1966">
        <v>16</v>
      </c>
      <c r="AC1966">
        <v>9</v>
      </c>
      <c r="AD1966">
        <v>7</v>
      </c>
      <c r="AE1966">
        <v>56.25</v>
      </c>
      <c r="AF1966">
        <v>11</v>
      </c>
      <c r="AG1966">
        <v>6</v>
      </c>
      <c r="AH1966">
        <v>4</v>
      </c>
      <c r="AI1966">
        <v>6</v>
      </c>
    </row>
    <row r="1967" spans="1:35" x14ac:dyDescent="0.2">
      <c r="A1967" s="102">
        <v>4141</v>
      </c>
      <c r="B1967">
        <v>4919</v>
      </c>
      <c r="C1967" t="s">
        <v>613</v>
      </c>
      <c r="D1967" t="s">
        <v>1062</v>
      </c>
      <c r="E1967">
        <v>4860</v>
      </c>
      <c r="F1967">
        <v>4930</v>
      </c>
      <c r="G1967">
        <v>200</v>
      </c>
      <c r="H1967" t="s">
        <v>1042</v>
      </c>
      <c r="I1967">
        <v>5393</v>
      </c>
      <c r="J1967" t="s">
        <v>232</v>
      </c>
      <c r="K1967" t="s">
        <v>1038</v>
      </c>
      <c r="L1967">
        <v>2142</v>
      </c>
      <c r="M1967">
        <v>2220</v>
      </c>
      <c r="N1967">
        <v>400</v>
      </c>
      <c r="O1967" t="s">
        <v>1039</v>
      </c>
      <c r="P1967">
        <v>0.80293419772486496</v>
      </c>
      <c r="Q1967">
        <v>0.85994153058923795</v>
      </c>
      <c r="R1967">
        <v>4.3627920936142602E-2</v>
      </c>
      <c r="S1967">
        <v>8.5659041043077797E-4</v>
      </c>
      <c r="T1967">
        <v>-1.1707280687328101</v>
      </c>
      <c r="U1967">
        <v>1.1707280687328101</v>
      </c>
      <c r="V1967">
        <v>0.91669778764015397</v>
      </c>
      <c r="W1967">
        <v>-10</v>
      </c>
      <c r="X1967">
        <v>9.94</v>
      </c>
      <c r="Y1967">
        <v>215318</v>
      </c>
      <c r="Z1967">
        <v>11333</v>
      </c>
      <c r="AA1967">
        <v>0.66</v>
      </c>
      <c r="AB1967">
        <v>19</v>
      </c>
      <c r="AC1967">
        <v>10</v>
      </c>
      <c r="AD1967">
        <v>9</v>
      </c>
      <c r="AE1967">
        <v>52.63</v>
      </c>
      <c r="AF1967">
        <v>9</v>
      </c>
      <c r="AG1967">
        <v>10</v>
      </c>
      <c r="AH1967">
        <v>6</v>
      </c>
      <c r="AI1967">
        <v>3</v>
      </c>
    </row>
    <row r="1968" spans="1:35" x14ac:dyDescent="0.2">
      <c r="A1968" s="102">
        <v>1732</v>
      </c>
      <c r="B1968">
        <v>6501</v>
      </c>
      <c r="C1968" t="s">
        <v>1178</v>
      </c>
      <c r="D1968" t="s">
        <v>1044</v>
      </c>
      <c r="E1968">
        <v>3234</v>
      </c>
      <c r="F1968">
        <v>3268</v>
      </c>
      <c r="G1968">
        <v>300</v>
      </c>
      <c r="H1968" t="s">
        <v>1039</v>
      </c>
      <c r="I1968">
        <v>7224</v>
      </c>
      <c r="J1968" t="s">
        <v>676</v>
      </c>
      <c r="K1968" t="s">
        <v>1055</v>
      </c>
      <c r="L1968">
        <v>1092</v>
      </c>
      <c r="M1968">
        <v>1114</v>
      </c>
      <c r="N1968">
        <v>900</v>
      </c>
      <c r="O1968" t="s">
        <v>1042</v>
      </c>
      <c r="P1968">
        <v>0.90131000193652899</v>
      </c>
      <c r="Q1968">
        <v>0.92325476220001701</v>
      </c>
      <c r="R1968">
        <v>0.13749200635820899</v>
      </c>
      <c r="S1968">
        <v>1.2887067569120199E-2</v>
      </c>
      <c r="T1968">
        <v>0.115592537282835</v>
      </c>
      <c r="U1968">
        <v>0.115592537282835</v>
      </c>
      <c r="V1968">
        <v>0.26440343129921501</v>
      </c>
      <c r="W1968">
        <v>0.76</v>
      </c>
      <c r="X1968">
        <v>2.2599999999999998</v>
      </c>
      <c r="Y1968">
        <v>215269</v>
      </c>
      <c r="Z1968">
        <v>11330</v>
      </c>
      <c r="AA1968">
        <v>0.56999999999999995</v>
      </c>
      <c r="AB1968">
        <v>19</v>
      </c>
      <c r="AC1968">
        <v>12</v>
      </c>
      <c r="AD1968">
        <v>7</v>
      </c>
      <c r="AE1968">
        <v>63.16</v>
      </c>
      <c r="AF1968">
        <v>12</v>
      </c>
      <c r="AG1968">
        <v>8</v>
      </c>
      <c r="AH1968">
        <v>7</v>
      </c>
      <c r="AI1968">
        <v>4</v>
      </c>
    </row>
    <row r="1969" spans="1:35" x14ac:dyDescent="0.2">
      <c r="A1969" s="102">
        <v>5061</v>
      </c>
      <c r="B1969">
        <v>3116</v>
      </c>
      <c r="C1969" t="s">
        <v>1179</v>
      </c>
      <c r="D1969" t="s">
        <v>1055</v>
      </c>
      <c r="E1969">
        <v>1350</v>
      </c>
      <c r="F1969">
        <v>1380</v>
      </c>
      <c r="G1969">
        <v>700</v>
      </c>
      <c r="H1969" t="s">
        <v>1042</v>
      </c>
      <c r="I1969">
        <v>3563</v>
      </c>
      <c r="J1969" t="s">
        <v>1192</v>
      </c>
      <c r="K1969" t="s">
        <v>1063</v>
      </c>
      <c r="L1969">
        <v>1978</v>
      </c>
      <c r="M1969">
        <v>2030</v>
      </c>
      <c r="N1969">
        <v>500</v>
      </c>
      <c r="O1969" t="s">
        <v>1039</v>
      </c>
      <c r="P1969">
        <v>0.947183993531728</v>
      </c>
      <c r="Q1969">
        <v>0.82521230697000203</v>
      </c>
      <c r="R1969" s="15">
        <v>4.7113647207826497E-5</v>
      </c>
      <c r="S1969">
        <v>5.3191463385611898E-2</v>
      </c>
      <c r="T1969">
        <v>-1.30048629148849</v>
      </c>
      <c r="U1969">
        <v>1.30048629148849</v>
      </c>
      <c r="V1969">
        <v>1.53652714136517</v>
      </c>
      <c r="W1969">
        <v>-9.74</v>
      </c>
      <c r="X1969">
        <v>4.83</v>
      </c>
      <c r="Y1969">
        <v>215189</v>
      </c>
      <c r="Z1969">
        <v>10247</v>
      </c>
      <c r="AA1969">
        <v>0.54</v>
      </c>
      <c r="AB1969">
        <v>21</v>
      </c>
      <c r="AC1969">
        <v>13</v>
      </c>
      <c r="AD1969">
        <v>8</v>
      </c>
      <c r="AE1969">
        <v>61.9</v>
      </c>
      <c r="AF1969">
        <v>8</v>
      </c>
      <c r="AG1969">
        <v>13</v>
      </c>
      <c r="AH1969">
        <v>8</v>
      </c>
      <c r="AI1969">
        <v>0</v>
      </c>
    </row>
    <row r="1970" spans="1:35" x14ac:dyDescent="0.2">
      <c r="A1970" s="102">
        <v>5466</v>
      </c>
      <c r="B1970">
        <v>3197</v>
      </c>
      <c r="C1970" t="s">
        <v>561</v>
      </c>
      <c r="D1970" t="s">
        <v>1063</v>
      </c>
      <c r="E1970">
        <v>1745</v>
      </c>
      <c r="F1970">
        <v>1778</v>
      </c>
      <c r="G1970">
        <v>500</v>
      </c>
      <c r="H1970" t="s">
        <v>1039</v>
      </c>
      <c r="I1970">
        <v>8766</v>
      </c>
      <c r="J1970" t="s">
        <v>1164</v>
      </c>
      <c r="K1970" t="s">
        <v>1171</v>
      </c>
      <c r="L1970">
        <v>4520</v>
      </c>
      <c r="M1970">
        <v>4507</v>
      </c>
      <c r="N1970">
        <v>200</v>
      </c>
      <c r="O1970" t="s">
        <v>1042</v>
      </c>
      <c r="P1970">
        <v>0.60550480653695404</v>
      </c>
      <c r="Q1970">
        <v>0.80551431445438704</v>
      </c>
      <c r="R1970">
        <v>0.30122001957695999</v>
      </c>
      <c r="S1970">
        <v>9.2835900585129302E-3</v>
      </c>
      <c r="T1970">
        <v>2.4441852145106</v>
      </c>
      <c r="U1970">
        <v>2.4441852145106</v>
      </c>
      <c r="V1970">
        <v>2.0968661551111398</v>
      </c>
      <c r="W1970">
        <v>17.579999999999998</v>
      </c>
      <c r="X1970">
        <v>1.38</v>
      </c>
      <c r="Y1970">
        <v>215103</v>
      </c>
      <c r="Z1970">
        <v>10243</v>
      </c>
      <c r="AA1970">
        <v>0.42</v>
      </c>
      <c r="AB1970">
        <v>21</v>
      </c>
      <c r="AC1970">
        <v>12</v>
      </c>
      <c r="AD1970">
        <v>9</v>
      </c>
      <c r="AE1970">
        <v>57.14</v>
      </c>
      <c r="AF1970">
        <v>12</v>
      </c>
      <c r="AG1970">
        <v>7</v>
      </c>
      <c r="AH1970">
        <v>5</v>
      </c>
      <c r="AI1970">
        <v>9</v>
      </c>
    </row>
    <row r="1971" spans="1:35" x14ac:dyDescent="0.2">
      <c r="A1971" s="102">
        <v>388</v>
      </c>
      <c r="B1971">
        <v>2768</v>
      </c>
      <c r="C1971" t="s">
        <v>1575</v>
      </c>
      <c r="D1971" t="s">
        <v>1046</v>
      </c>
      <c r="E1971">
        <v>246</v>
      </c>
      <c r="F1971">
        <v>250</v>
      </c>
      <c r="G1971">
        <v>3600</v>
      </c>
      <c r="H1971" t="s">
        <v>1042</v>
      </c>
      <c r="I1971">
        <v>5233</v>
      </c>
      <c r="J1971" t="s">
        <v>1190</v>
      </c>
      <c r="K1971" t="s">
        <v>1038</v>
      </c>
      <c r="L1971">
        <v>2191</v>
      </c>
      <c r="M1971">
        <v>2263</v>
      </c>
      <c r="N1971">
        <v>400</v>
      </c>
      <c r="O1971" t="s">
        <v>1039</v>
      </c>
      <c r="P1971">
        <v>0.96530971789351305</v>
      </c>
      <c r="Q1971">
        <v>0.95519763714446404</v>
      </c>
      <c r="R1971">
        <v>0.150592108042232</v>
      </c>
      <c r="S1971">
        <v>1.5730192146360102E-2</v>
      </c>
      <c r="T1971">
        <v>-1.52612104882568</v>
      </c>
      <c r="U1971">
        <v>1.52612104882568</v>
      </c>
      <c r="V1971">
        <v>1.27684242247957</v>
      </c>
      <c r="W1971">
        <v>-9.52</v>
      </c>
      <c r="X1971">
        <v>0.56999999999999995</v>
      </c>
      <c r="Y1971">
        <v>215080</v>
      </c>
      <c r="Z1971">
        <v>11320</v>
      </c>
      <c r="AA1971">
        <v>0.55000000000000004</v>
      </c>
      <c r="AB1971">
        <v>19</v>
      </c>
      <c r="AC1971">
        <v>10</v>
      </c>
      <c r="AD1971">
        <v>9</v>
      </c>
      <c r="AE1971">
        <v>52.63</v>
      </c>
      <c r="AF1971">
        <v>12</v>
      </c>
      <c r="AG1971">
        <v>8</v>
      </c>
      <c r="AH1971">
        <v>5</v>
      </c>
      <c r="AI1971">
        <v>6</v>
      </c>
    </row>
    <row r="1972" spans="1:35" x14ac:dyDescent="0.2">
      <c r="A1972" s="102">
        <v>4650</v>
      </c>
      <c r="B1972">
        <v>3563</v>
      </c>
      <c r="C1972" t="s">
        <v>1192</v>
      </c>
      <c r="D1972" t="s">
        <v>1063</v>
      </c>
      <c r="E1972">
        <v>1978</v>
      </c>
      <c r="F1972">
        <v>2030</v>
      </c>
      <c r="G1972">
        <v>500</v>
      </c>
      <c r="H1972" t="s">
        <v>1039</v>
      </c>
      <c r="I1972">
        <v>6988</v>
      </c>
      <c r="J1972" t="s">
        <v>61</v>
      </c>
      <c r="K1972" t="s">
        <v>1062</v>
      </c>
      <c r="L1972">
        <v>5430</v>
      </c>
      <c r="M1972">
        <v>5420</v>
      </c>
      <c r="N1972">
        <v>200</v>
      </c>
      <c r="O1972" t="s">
        <v>1042</v>
      </c>
      <c r="P1972">
        <v>0.900677811450871</v>
      </c>
      <c r="Q1972">
        <v>0.84203095008588402</v>
      </c>
      <c r="R1972">
        <v>6.0250441762970702E-2</v>
      </c>
      <c r="S1972">
        <v>8.0272815221804794E-2</v>
      </c>
      <c r="T1972">
        <v>0.66249679769047698</v>
      </c>
      <c r="U1972">
        <v>0.66249679769047698</v>
      </c>
      <c r="V1972">
        <v>0.339835249509987</v>
      </c>
      <c r="W1972">
        <v>5.41</v>
      </c>
      <c r="X1972">
        <v>6.37</v>
      </c>
      <c r="Y1972">
        <v>214876</v>
      </c>
      <c r="Z1972">
        <v>8264</v>
      </c>
      <c r="AA1972">
        <v>0.5</v>
      </c>
      <c r="AB1972">
        <v>26</v>
      </c>
      <c r="AC1972">
        <v>15</v>
      </c>
      <c r="AD1972">
        <v>11</v>
      </c>
      <c r="AE1972">
        <v>57.69</v>
      </c>
      <c r="AF1972">
        <v>9</v>
      </c>
      <c r="AG1972">
        <v>13</v>
      </c>
      <c r="AH1972">
        <v>10</v>
      </c>
      <c r="AI1972">
        <v>3</v>
      </c>
    </row>
    <row r="1973" spans="1:35" x14ac:dyDescent="0.2">
      <c r="A1973" s="102">
        <v>5069</v>
      </c>
      <c r="B1973">
        <v>4516</v>
      </c>
      <c r="C1973" t="s">
        <v>1382</v>
      </c>
      <c r="D1973" t="s">
        <v>1060</v>
      </c>
      <c r="E1973">
        <v>7260</v>
      </c>
      <c r="F1973">
        <v>7090</v>
      </c>
      <c r="G1973">
        <v>100</v>
      </c>
      <c r="H1973" t="s">
        <v>1042</v>
      </c>
      <c r="I1973">
        <v>9715</v>
      </c>
      <c r="J1973" t="s">
        <v>1305</v>
      </c>
      <c r="K1973" t="s">
        <v>1052</v>
      </c>
      <c r="L1973">
        <v>2193</v>
      </c>
      <c r="M1973">
        <v>2202</v>
      </c>
      <c r="N1973">
        <v>300</v>
      </c>
      <c r="O1973" t="s">
        <v>1039</v>
      </c>
      <c r="P1973">
        <v>0.66472212834482203</v>
      </c>
      <c r="Q1973">
        <v>0.82473107566020099</v>
      </c>
      <c r="R1973">
        <v>0.47894495339145499</v>
      </c>
      <c r="S1973">
        <v>3.5265245956026599E-2</v>
      </c>
      <c r="T1973">
        <v>-1.1044121301360701</v>
      </c>
      <c r="U1973">
        <v>1.1044121301360701</v>
      </c>
      <c r="V1973">
        <v>1.03681079593461</v>
      </c>
      <c r="W1973">
        <v>-15.73</v>
      </c>
      <c r="X1973">
        <v>6.83</v>
      </c>
      <c r="Y1973">
        <v>214798</v>
      </c>
      <c r="Z1973">
        <v>11305</v>
      </c>
      <c r="AA1973">
        <v>0.68</v>
      </c>
      <c r="AB1973">
        <v>19</v>
      </c>
      <c r="AC1973">
        <v>14</v>
      </c>
      <c r="AD1973">
        <v>5</v>
      </c>
      <c r="AE1973">
        <v>73.680000000000007</v>
      </c>
      <c r="AF1973">
        <v>9</v>
      </c>
      <c r="AG1973">
        <v>10</v>
      </c>
      <c r="AH1973">
        <v>5</v>
      </c>
      <c r="AI1973">
        <v>4</v>
      </c>
    </row>
    <row r="1974" spans="1:35" x14ac:dyDescent="0.2">
      <c r="A1974" s="102">
        <v>109</v>
      </c>
      <c r="B1974">
        <v>3003</v>
      </c>
      <c r="C1974" t="s">
        <v>496</v>
      </c>
      <c r="D1974" t="s">
        <v>1059</v>
      </c>
      <c r="E1974">
        <v>1020</v>
      </c>
      <c r="F1974">
        <v>1039</v>
      </c>
      <c r="G1974">
        <v>1000</v>
      </c>
      <c r="H1974" t="s">
        <v>1039</v>
      </c>
      <c r="I1974">
        <v>8604</v>
      </c>
      <c r="J1974" t="s">
        <v>396</v>
      </c>
      <c r="K1974" t="s">
        <v>1181</v>
      </c>
      <c r="L1974">
        <v>433.1</v>
      </c>
      <c r="M1974">
        <v>424.1</v>
      </c>
      <c r="N1974">
        <v>2400</v>
      </c>
      <c r="O1974" t="s">
        <v>1042</v>
      </c>
      <c r="P1974">
        <v>0.92952634483612795</v>
      </c>
      <c r="Q1974">
        <v>0.96749297453211103</v>
      </c>
      <c r="R1974">
        <v>8.3842373416616295E-2</v>
      </c>
      <c r="S1974">
        <v>5.4073102304061399E-2</v>
      </c>
      <c r="T1974">
        <v>0.68142091669956995</v>
      </c>
      <c r="U1974">
        <v>0.68142091669956995</v>
      </c>
      <c r="V1974">
        <v>0.66365888877942902</v>
      </c>
      <c r="W1974">
        <v>2.77</v>
      </c>
      <c r="X1974">
        <v>2.04</v>
      </c>
      <c r="Y1974">
        <v>214567</v>
      </c>
      <c r="Z1974">
        <v>11920</v>
      </c>
      <c r="AA1974">
        <v>0.53</v>
      </c>
      <c r="AB1974">
        <v>18</v>
      </c>
      <c r="AC1974">
        <v>10</v>
      </c>
      <c r="AD1974">
        <v>8</v>
      </c>
      <c r="AE1974">
        <v>55.56</v>
      </c>
      <c r="AF1974">
        <v>10</v>
      </c>
      <c r="AG1974">
        <v>8</v>
      </c>
      <c r="AH1974">
        <v>5</v>
      </c>
      <c r="AI1974">
        <v>5</v>
      </c>
    </row>
    <row r="1975" spans="1:35" x14ac:dyDescent="0.2">
      <c r="A1975" s="102">
        <v>5435</v>
      </c>
      <c r="B1975">
        <v>4704</v>
      </c>
      <c r="C1975" t="s">
        <v>1002</v>
      </c>
      <c r="D1975" t="s">
        <v>1041</v>
      </c>
      <c r="E1975">
        <v>5400</v>
      </c>
      <c r="F1975">
        <v>5370</v>
      </c>
      <c r="G1975">
        <v>200</v>
      </c>
      <c r="H1975" t="s">
        <v>1039</v>
      </c>
      <c r="I1975">
        <v>9719</v>
      </c>
      <c r="J1975" t="s">
        <v>1351</v>
      </c>
      <c r="K1975" t="s">
        <v>1041</v>
      </c>
      <c r="L1975">
        <v>4915</v>
      </c>
      <c r="M1975">
        <v>4845</v>
      </c>
      <c r="N1975">
        <v>200</v>
      </c>
      <c r="O1975" t="s">
        <v>1042</v>
      </c>
      <c r="P1975">
        <v>0.836195695461042</v>
      </c>
      <c r="Q1975">
        <v>0.80707033078777501</v>
      </c>
      <c r="R1975">
        <v>6.51564025638528E-2</v>
      </c>
      <c r="S1975">
        <v>4.9701509870320099E-2</v>
      </c>
      <c r="T1975">
        <v>2.0096600156540001</v>
      </c>
      <c r="U1975">
        <v>2.0096600156540001</v>
      </c>
      <c r="V1975">
        <v>1.93797509274327</v>
      </c>
      <c r="W1975">
        <v>10.51</v>
      </c>
      <c r="X1975">
        <v>9.7799999999999994</v>
      </c>
      <c r="Y1975">
        <v>214446</v>
      </c>
      <c r="Z1975">
        <v>26806</v>
      </c>
      <c r="AA1975">
        <v>1.34</v>
      </c>
      <c r="AB1975">
        <v>8</v>
      </c>
      <c r="AC1975">
        <v>5</v>
      </c>
      <c r="AD1975">
        <v>3</v>
      </c>
      <c r="AE1975">
        <v>62.5</v>
      </c>
      <c r="AF1975">
        <v>12</v>
      </c>
      <c r="AG1975">
        <v>5</v>
      </c>
      <c r="AH1975">
        <v>1</v>
      </c>
      <c r="AI1975">
        <v>2</v>
      </c>
    </row>
    <row r="1976" spans="1:35" x14ac:dyDescent="0.2">
      <c r="A1976" s="102">
        <v>2812</v>
      </c>
      <c r="B1976">
        <v>1860</v>
      </c>
      <c r="C1976" t="s">
        <v>53</v>
      </c>
      <c r="D1976" t="s">
        <v>1049</v>
      </c>
      <c r="E1976">
        <v>645</v>
      </c>
      <c r="F1976">
        <v>652</v>
      </c>
      <c r="G1976">
        <v>1600</v>
      </c>
      <c r="H1976" t="s">
        <v>1042</v>
      </c>
      <c r="I1976">
        <v>7729</v>
      </c>
      <c r="J1976" t="s">
        <v>491</v>
      </c>
      <c r="K1976" t="s">
        <v>1048</v>
      </c>
      <c r="L1976">
        <v>3485</v>
      </c>
      <c r="M1976">
        <v>3560</v>
      </c>
      <c r="N1976">
        <v>300</v>
      </c>
      <c r="O1976" t="s">
        <v>1039</v>
      </c>
      <c r="P1976">
        <v>0.91434161257288105</v>
      </c>
      <c r="Q1976">
        <v>0.89824757407461697</v>
      </c>
      <c r="R1976">
        <v>0.22530372942921401</v>
      </c>
      <c r="S1976">
        <v>6.5224182116508794E-2</v>
      </c>
      <c r="T1976">
        <v>-0.60054951404194501</v>
      </c>
      <c r="U1976">
        <v>0.60054951404194501</v>
      </c>
      <c r="V1976">
        <v>0.29357221038136899</v>
      </c>
      <c r="W1976">
        <v>-4.22</v>
      </c>
      <c r="X1976">
        <v>2.3199999999999998</v>
      </c>
      <c r="Y1976">
        <v>213828</v>
      </c>
      <c r="Z1976">
        <v>11254</v>
      </c>
      <c r="AA1976">
        <v>0.5</v>
      </c>
      <c r="AB1976">
        <v>19</v>
      </c>
      <c r="AC1976">
        <v>11</v>
      </c>
      <c r="AD1976">
        <v>8</v>
      </c>
      <c r="AE1976">
        <v>57.89</v>
      </c>
      <c r="AF1976">
        <v>10</v>
      </c>
      <c r="AG1976">
        <v>8</v>
      </c>
      <c r="AH1976">
        <v>7</v>
      </c>
      <c r="AI1976">
        <v>4</v>
      </c>
    </row>
    <row r="1977" spans="1:35" x14ac:dyDescent="0.2">
      <c r="A1977" s="102">
        <v>2167</v>
      </c>
      <c r="B1977">
        <v>6501</v>
      </c>
      <c r="C1977" t="s">
        <v>1178</v>
      </c>
      <c r="D1977" t="s">
        <v>1044</v>
      </c>
      <c r="E1977">
        <v>3234</v>
      </c>
      <c r="F1977">
        <v>3268</v>
      </c>
      <c r="G1977">
        <v>300</v>
      </c>
      <c r="H1977" t="s">
        <v>1039</v>
      </c>
      <c r="I1977">
        <v>9513</v>
      </c>
      <c r="J1977" t="s">
        <v>1201</v>
      </c>
      <c r="K1977" t="s">
        <v>1085</v>
      </c>
      <c r="L1977">
        <v>1970</v>
      </c>
      <c r="M1977">
        <v>2002</v>
      </c>
      <c r="N1977">
        <v>500</v>
      </c>
      <c r="O1977" t="s">
        <v>1042</v>
      </c>
      <c r="P1977">
        <v>0.90034882831818297</v>
      </c>
      <c r="Q1977">
        <v>0.91383877799841595</v>
      </c>
      <c r="R1977">
        <v>0.12350385256191899</v>
      </c>
      <c r="S1977">
        <v>9.4554960244572304E-3</v>
      </c>
      <c r="T1977">
        <v>0.57256436704325298</v>
      </c>
      <c r="U1977">
        <v>0.57256436704325298</v>
      </c>
      <c r="V1977">
        <v>0.46996386034656801</v>
      </c>
      <c r="W1977">
        <v>4.76</v>
      </c>
      <c r="X1977">
        <v>2.1</v>
      </c>
      <c r="Y1977">
        <v>213528</v>
      </c>
      <c r="Z1977">
        <v>12560</v>
      </c>
      <c r="AA1977">
        <v>0.54</v>
      </c>
      <c r="AB1977">
        <v>17</v>
      </c>
      <c r="AC1977">
        <v>10</v>
      </c>
      <c r="AD1977">
        <v>7</v>
      </c>
      <c r="AE1977">
        <v>58.82</v>
      </c>
      <c r="AF1977">
        <v>11</v>
      </c>
      <c r="AG1977">
        <v>7</v>
      </c>
      <c r="AH1977">
        <v>6</v>
      </c>
      <c r="AI1977">
        <v>4</v>
      </c>
    </row>
    <row r="1978" spans="1:35" x14ac:dyDescent="0.2">
      <c r="A1978" s="102">
        <v>879</v>
      </c>
      <c r="B1978">
        <v>1332</v>
      </c>
      <c r="C1978" t="s">
        <v>1358</v>
      </c>
      <c r="D1978" t="s">
        <v>1123</v>
      </c>
      <c r="E1978">
        <v>475</v>
      </c>
      <c r="F1978">
        <v>479</v>
      </c>
      <c r="G1978">
        <v>2200</v>
      </c>
      <c r="H1978" t="s">
        <v>1039</v>
      </c>
      <c r="I1978">
        <v>9716</v>
      </c>
      <c r="J1978" t="s">
        <v>1191</v>
      </c>
      <c r="K1978" t="s">
        <v>1052</v>
      </c>
      <c r="L1978">
        <v>846</v>
      </c>
      <c r="M1978">
        <v>861</v>
      </c>
      <c r="N1978">
        <v>1200</v>
      </c>
      <c r="O1978" t="s">
        <v>1042</v>
      </c>
      <c r="P1978">
        <v>0.93181941055558304</v>
      </c>
      <c r="Q1978">
        <v>0.94122464607221701</v>
      </c>
      <c r="R1978">
        <v>2.44764258938138E-2</v>
      </c>
      <c r="S1978">
        <v>8.0749301350828695E-3</v>
      </c>
      <c r="T1978">
        <v>0.19302062378972601</v>
      </c>
      <c r="U1978">
        <v>0.19302062378972601</v>
      </c>
      <c r="V1978">
        <v>0.34445637088727699</v>
      </c>
      <c r="W1978">
        <v>2.13</v>
      </c>
      <c r="X1978">
        <v>1.99</v>
      </c>
      <c r="Y1978">
        <v>213503</v>
      </c>
      <c r="Z1978">
        <v>11237</v>
      </c>
      <c r="AA1978">
        <v>0.55000000000000004</v>
      </c>
      <c r="AB1978">
        <v>19</v>
      </c>
      <c r="AC1978">
        <v>10</v>
      </c>
      <c r="AD1978">
        <v>9</v>
      </c>
      <c r="AE1978">
        <v>52.63</v>
      </c>
      <c r="AF1978">
        <v>10</v>
      </c>
      <c r="AG1978">
        <v>9</v>
      </c>
      <c r="AH1978">
        <v>5</v>
      </c>
      <c r="AI1978">
        <v>5</v>
      </c>
    </row>
    <row r="1979" spans="1:35" x14ac:dyDescent="0.2">
      <c r="A1979" s="102">
        <v>5198</v>
      </c>
      <c r="B1979">
        <v>9513</v>
      </c>
      <c r="C1979" t="s">
        <v>1201</v>
      </c>
      <c r="D1979" t="s">
        <v>1085</v>
      </c>
      <c r="E1979">
        <v>1970</v>
      </c>
      <c r="F1979">
        <v>2002</v>
      </c>
      <c r="G1979">
        <v>500</v>
      </c>
      <c r="H1979" t="s">
        <v>1042</v>
      </c>
      <c r="I1979">
        <v>9682</v>
      </c>
      <c r="J1979" t="s">
        <v>1200</v>
      </c>
      <c r="K1979" t="s">
        <v>1041</v>
      </c>
      <c r="L1979">
        <v>2169</v>
      </c>
      <c r="M1979">
        <v>2168</v>
      </c>
      <c r="N1979">
        <v>500</v>
      </c>
      <c r="O1979" t="s">
        <v>1039</v>
      </c>
      <c r="P1979">
        <v>0.73035114226871001</v>
      </c>
      <c r="Q1979">
        <v>0.81906811452165595</v>
      </c>
      <c r="R1979">
        <v>1.62916888693279E-2</v>
      </c>
      <c r="S1979">
        <v>1.0603502658296699E-2</v>
      </c>
      <c r="T1979">
        <v>-2.2677296594948699</v>
      </c>
      <c r="U1979">
        <v>2.2677296594948699</v>
      </c>
      <c r="V1979">
        <v>2.4054042919914398</v>
      </c>
      <c r="W1979">
        <v>-19.420000000000002</v>
      </c>
      <c r="X1979">
        <v>7.66</v>
      </c>
      <c r="Y1979">
        <v>213391</v>
      </c>
      <c r="Z1979">
        <v>11231</v>
      </c>
      <c r="AA1979">
        <v>0.55000000000000004</v>
      </c>
      <c r="AB1979">
        <v>19</v>
      </c>
      <c r="AC1979">
        <v>11</v>
      </c>
      <c r="AD1979">
        <v>8</v>
      </c>
      <c r="AE1979">
        <v>57.89</v>
      </c>
      <c r="AF1979">
        <v>12</v>
      </c>
      <c r="AG1979">
        <v>8</v>
      </c>
      <c r="AH1979">
        <v>5</v>
      </c>
      <c r="AI1979">
        <v>6</v>
      </c>
    </row>
    <row r="1980" spans="1:35" x14ac:dyDescent="0.2">
      <c r="A1980" s="102">
        <v>2469</v>
      </c>
      <c r="B1980">
        <v>5021</v>
      </c>
      <c r="C1980" t="s">
        <v>1661</v>
      </c>
      <c r="D1980" t="s">
        <v>1248</v>
      </c>
      <c r="E1980">
        <v>1624</v>
      </c>
      <c r="F1980">
        <v>1607</v>
      </c>
      <c r="G1980">
        <v>600</v>
      </c>
      <c r="H1980" t="s">
        <v>1042</v>
      </c>
      <c r="I1980">
        <v>6361</v>
      </c>
      <c r="J1980" t="s">
        <v>649</v>
      </c>
      <c r="K1980" t="s">
        <v>1051</v>
      </c>
      <c r="L1980">
        <v>2420</v>
      </c>
      <c r="M1980">
        <v>2431</v>
      </c>
      <c r="N1980">
        <v>400</v>
      </c>
      <c r="O1980" t="s">
        <v>1039</v>
      </c>
      <c r="P1980">
        <v>0.92566722151143299</v>
      </c>
      <c r="Q1980">
        <v>0.90690111952119801</v>
      </c>
      <c r="R1980">
        <v>0.471319532397942</v>
      </c>
      <c r="S1980">
        <v>7.0980388142281095E-2</v>
      </c>
      <c r="T1980">
        <v>-0.99566350267616799</v>
      </c>
      <c r="U1980">
        <v>0.99566350267616799</v>
      </c>
      <c r="V1980">
        <v>1.2333001370444701</v>
      </c>
      <c r="W1980">
        <v>-6.43</v>
      </c>
      <c r="X1980">
        <v>0.84</v>
      </c>
      <c r="Y1980">
        <v>213349</v>
      </c>
      <c r="Z1980">
        <v>13334</v>
      </c>
      <c r="AA1980">
        <v>0.7</v>
      </c>
      <c r="AB1980">
        <v>16</v>
      </c>
      <c r="AC1980">
        <v>10</v>
      </c>
      <c r="AD1980">
        <v>6</v>
      </c>
      <c r="AE1980">
        <v>62.5</v>
      </c>
      <c r="AF1980">
        <v>8</v>
      </c>
      <c r="AG1980">
        <v>8</v>
      </c>
      <c r="AH1980">
        <v>4</v>
      </c>
      <c r="AI1980">
        <v>4</v>
      </c>
    </row>
    <row r="1981" spans="1:35" x14ac:dyDescent="0.2">
      <c r="A1981" s="102">
        <v>4848</v>
      </c>
      <c r="B1981">
        <v>3563</v>
      </c>
      <c r="C1981" t="s">
        <v>1192</v>
      </c>
      <c r="D1981" t="s">
        <v>1063</v>
      </c>
      <c r="E1981">
        <v>1978</v>
      </c>
      <c r="F1981">
        <v>2030</v>
      </c>
      <c r="G1981">
        <v>500</v>
      </c>
      <c r="H1981" t="s">
        <v>1039</v>
      </c>
      <c r="I1981">
        <v>4704</v>
      </c>
      <c r="J1981" t="s">
        <v>1002</v>
      </c>
      <c r="K1981" t="s">
        <v>1041</v>
      </c>
      <c r="L1981">
        <v>5400</v>
      </c>
      <c r="M1981">
        <v>5370</v>
      </c>
      <c r="N1981">
        <v>200</v>
      </c>
      <c r="O1981" t="s">
        <v>1042</v>
      </c>
      <c r="P1981">
        <v>0.80800250174459498</v>
      </c>
      <c r="Q1981">
        <v>0.83442143299688498</v>
      </c>
      <c r="R1981">
        <v>8.4111293220572494E-2</v>
      </c>
      <c r="S1981">
        <v>5.8458266413147896E-3</v>
      </c>
      <c r="T1981">
        <v>0.46561866393415302</v>
      </c>
      <c r="U1981">
        <v>0.46561866393415302</v>
      </c>
      <c r="V1981">
        <v>0.13860692485457601</v>
      </c>
      <c r="W1981">
        <v>5.3</v>
      </c>
      <c r="X1981">
        <v>5.49</v>
      </c>
      <c r="Y1981">
        <v>213321</v>
      </c>
      <c r="Z1981">
        <v>10666</v>
      </c>
      <c r="AA1981">
        <v>0.39</v>
      </c>
      <c r="AB1981">
        <v>20</v>
      </c>
      <c r="AC1981">
        <v>12</v>
      </c>
      <c r="AD1981">
        <v>8</v>
      </c>
      <c r="AE1981">
        <v>60</v>
      </c>
      <c r="AF1981">
        <v>10</v>
      </c>
      <c r="AG1981">
        <v>11</v>
      </c>
      <c r="AH1981">
        <v>7</v>
      </c>
      <c r="AI1981">
        <v>2</v>
      </c>
    </row>
    <row r="1982" spans="1:35" x14ac:dyDescent="0.2">
      <c r="A1982" s="102">
        <v>4969</v>
      </c>
      <c r="B1982">
        <v>8766</v>
      </c>
      <c r="C1982" t="s">
        <v>1164</v>
      </c>
      <c r="D1982" t="s">
        <v>1171</v>
      </c>
      <c r="E1982">
        <v>4520</v>
      </c>
      <c r="F1982">
        <v>4507</v>
      </c>
      <c r="G1982">
        <v>200</v>
      </c>
      <c r="H1982" t="s">
        <v>1042</v>
      </c>
      <c r="I1982">
        <v>9072</v>
      </c>
      <c r="J1982" t="s">
        <v>1124</v>
      </c>
      <c r="K1982" t="s">
        <v>1125</v>
      </c>
      <c r="L1982">
        <v>2071</v>
      </c>
      <c r="M1982">
        <v>2126</v>
      </c>
      <c r="N1982">
        <v>400</v>
      </c>
      <c r="O1982" t="s">
        <v>1039</v>
      </c>
      <c r="P1982">
        <v>0.84834346101792801</v>
      </c>
      <c r="Q1982">
        <v>0.82958741188783003</v>
      </c>
      <c r="R1982">
        <v>0.12610279772188299</v>
      </c>
      <c r="S1982">
        <v>9.3223048459494307E-2</v>
      </c>
      <c r="T1982">
        <v>-2.2983996843127001</v>
      </c>
      <c r="U1982">
        <v>2.2983996843127001</v>
      </c>
      <c r="V1982">
        <v>2.0138207451552899</v>
      </c>
      <c r="W1982">
        <v>-15.24</v>
      </c>
      <c r="X1982">
        <v>5.66</v>
      </c>
      <c r="Y1982">
        <v>213079</v>
      </c>
      <c r="Z1982">
        <v>16391</v>
      </c>
      <c r="AA1982">
        <v>0.81</v>
      </c>
      <c r="AB1982">
        <v>13</v>
      </c>
      <c r="AC1982">
        <v>7</v>
      </c>
      <c r="AD1982">
        <v>6</v>
      </c>
      <c r="AE1982">
        <v>53.85</v>
      </c>
      <c r="AF1982">
        <v>17</v>
      </c>
      <c r="AG1982">
        <v>4</v>
      </c>
      <c r="AH1982">
        <v>0</v>
      </c>
      <c r="AI1982">
        <v>9</v>
      </c>
    </row>
    <row r="1983" spans="1:35" x14ac:dyDescent="0.2">
      <c r="A1983" s="102">
        <v>2750</v>
      </c>
      <c r="B1983">
        <v>2579</v>
      </c>
      <c r="C1983" t="s">
        <v>1475</v>
      </c>
      <c r="D1983" t="s">
        <v>1065</v>
      </c>
      <c r="E1983">
        <v>1991</v>
      </c>
      <c r="F1983">
        <v>2061</v>
      </c>
      <c r="G1983">
        <v>500</v>
      </c>
      <c r="H1983" t="s">
        <v>1042</v>
      </c>
      <c r="I1983">
        <v>6674</v>
      </c>
      <c r="J1983" t="s">
        <v>229</v>
      </c>
      <c r="K1983" t="s">
        <v>1044</v>
      </c>
      <c r="L1983">
        <v>1560</v>
      </c>
      <c r="M1983">
        <v>1599</v>
      </c>
      <c r="N1983">
        <v>600</v>
      </c>
      <c r="O1983" t="s">
        <v>1039</v>
      </c>
      <c r="P1983">
        <v>0.93546356437363698</v>
      </c>
      <c r="Q1983">
        <v>0.900021199554499</v>
      </c>
      <c r="R1983">
        <v>3.9088106595740399E-2</v>
      </c>
      <c r="S1983">
        <v>1.56184331205508E-2</v>
      </c>
      <c r="T1983">
        <v>-0.75474610931579</v>
      </c>
      <c r="U1983">
        <v>0.75474610931579</v>
      </c>
      <c r="V1983">
        <v>0.78140764115127004</v>
      </c>
      <c r="W1983">
        <v>-6.61</v>
      </c>
      <c r="X1983">
        <v>6.9</v>
      </c>
      <c r="Y1983">
        <v>213064</v>
      </c>
      <c r="Z1983">
        <v>15219</v>
      </c>
      <c r="AA1983">
        <v>0.68</v>
      </c>
      <c r="AB1983">
        <v>14</v>
      </c>
      <c r="AC1983">
        <v>9</v>
      </c>
      <c r="AD1983">
        <v>5</v>
      </c>
      <c r="AE1983">
        <v>64.290000000000006</v>
      </c>
      <c r="AF1983">
        <v>11</v>
      </c>
      <c r="AG1983">
        <v>7</v>
      </c>
      <c r="AH1983">
        <v>3</v>
      </c>
      <c r="AI1983">
        <v>4</v>
      </c>
    </row>
    <row r="1984" spans="1:35" x14ac:dyDescent="0.2">
      <c r="A1984" s="102">
        <v>5467</v>
      </c>
      <c r="B1984">
        <v>2270</v>
      </c>
      <c r="C1984" t="s">
        <v>1671</v>
      </c>
      <c r="D1984" t="s">
        <v>1065</v>
      </c>
      <c r="E1984">
        <v>2481</v>
      </c>
      <c r="F1984">
        <v>2488</v>
      </c>
      <c r="G1984">
        <v>300</v>
      </c>
      <c r="H1984" t="s">
        <v>1039</v>
      </c>
      <c r="I1984">
        <v>4516</v>
      </c>
      <c r="J1984" t="s">
        <v>1382</v>
      </c>
      <c r="K1984" t="s">
        <v>1060</v>
      </c>
      <c r="L1984">
        <v>7260</v>
      </c>
      <c r="M1984">
        <v>7090</v>
      </c>
      <c r="N1984">
        <v>100</v>
      </c>
      <c r="O1984" t="s">
        <v>1042</v>
      </c>
      <c r="P1984">
        <v>0.600279400683151</v>
      </c>
      <c r="Q1984">
        <v>0.80548268596908201</v>
      </c>
      <c r="R1984">
        <v>0.32453135834866098</v>
      </c>
      <c r="S1984">
        <v>3.4392215337556201E-3</v>
      </c>
      <c r="T1984">
        <v>2.5979488005501801</v>
      </c>
      <c r="U1984">
        <v>2.5979488005501801</v>
      </c>
      <c r="V1984">
        <v>2.6519686712269102</v>
      </c>
      <c r="W1984">
        <v>18.54</v>
      </c>
      <c r="X1984">
        <v>5.28</v>
      </c>
      <c r="Y1984">
        <v>212940</v>
      </c>
      <c r="Z1984">
        <v>17745</v>
      </c>
      <c r="AA1984">
        <v>1.27</v>
      </c>
      <c r="AB1984">
        <v>12</v>
      </c>
      <c r="AC1984">
        <v>9</v>
      </c>
      <c r="AD1984">
        <v>3</v>
      </c>
      <c r="AE1984">
        <v>75</v>
      </c>
      <c r="AF1984">
        <v>10</v>
      </c>
      <c r="AG1984">
        <v>7</v>
      </c>
      <c r="AH1984">
        <v>3</v>
      </c>
      <c r="AI1984">
        <v>2</v>
      </c>
    </row>
    <row r="1985" spans="1:35" x14ac:dyDescent="0.2">
      <c r="A1985" s="102">
        <v>1031</v>
      </c>
      <c r="B1985">
        <v>1605</v>
      </c>
      <c r="C1985" t="s">
        <v>1219</v>
      </c>
      <c r="D1985" t="s">
        <v>1202</v>
      </c>
      <c r="E1985">
        <v>709.5</v>
      </c>
      <c r="F1985">
        <v>697</v>
      </c>
      <c r="G1985">
        <v>1400</v>
      </c>
      <c r="H1985" t="s">
        <v>1042</v>
      </c>
      <c r="I1985">
        <v>7272</v>
      </c>
      <c r="J1985" t="s">
        <v>1196</v>
      </c>
      <c r="K1985" t="s">
        <v>1055</v>
      </c>
      <c r="L1985">
        <v>1418</v>
      </c>
      <c r="M1985">
        <v>1442</v>
      </c>
      <c r="N1985">
        <v>700</v>
      </c>
      <c r="O1985" t="s">
        <v>1039</v>
      </c>
      <c r="P1985">
        <v>0.97699679933662797</v>
      </c>
      <c r="Q1985">
        <v>0.93815830844554504</v>
      </c>
      <c r="R1985">
        <v>0.40001308421127602</v>
      </c>
      <c r="S1985">
        <v>3.9312826183125503E-2</v>
      </c>
      <c r="T1985">
        <v>-0.76109413215844801</v>
      </c>
      <c r="U1985">
        <v>0.76109413215844801</v>
      </c>
      <c r="V1985">
        <v>1.3071417067689699E-2</v>
      </c>
      <c r="W1985">
        <v>-4.71</v>
      </c>
      <c r="X1985">
        <v>3.33</v>
      </c>
      <c r="Y1985">
        <v>212924</v>
      </c>
      <c r="Z1985">
        <v>13308</v>
      </c>
      <c r="AA1985">
        <v>0.55000000000000004</v>
      </c>
      <c r="AB1985">
        <v>16</v>
      </c>
      <c r="AC1985">
        <v>10</v>
      </c>
      <c r="AD1985">
        <v>6</v>
      </c>
      <c r="AE1985">
        <v>62.5</v>
      </c>
      <c r="AF1985">
        <v>12</v>
      </c>
      <c r="AG1985">
        <v>8</v>
      </c>
      <c r="AH1985">
        <v>5</v>
      </c>
      <c r="AI1985">
        <v>3</v>
      </c>
    </row>
    <row r="1986" spans="1:35" x14ac:dyDescent="0.2">
      <c r="A1986" s="102">
        <v>4227</v>
      </c>
      <c r="B1986">
        <v>2503</v>
      </c>
      <c r="C1986" t="s">
        <v>1572</v>
      </c>
      <c r="D1986" t="s">
        <v>1065</v>
      </c>
      <c r="E1986">
        <v>2080</v>
      </c>
      <c r="F1986">
        <v>2077.5</v>
      </c>
      <c r="G1986">
        <v>400</v>
      </c>
      <c r="H1986" t="s">
        <v>1039</v>
      </c>
      <c r="I1986">
        <v>8309</v>
      </c>
      <c r="J1986" t="s">
        <v>736</v>
      </c>
      <c r="K1986" t="s">
        <v>1083</v>
      </c>
      <c r="L1986">
        <v>3050</v>
      </c>
      <c r="M1986">
        <v>3058</v>
      </c>
      <c r="N1986">
        <v>300</v>
      </c>
      <c r="O1986" t="s">
        <v>1042</v>
      </c>
      <c r="P1986">
        <v>0.71908054286409595</v>
      </c>
      <c r="Q1986">
        <v>0.85709145612440796</v>
      </c>
      <c r="R1986">
        <v>0.28459593362965402</v>
      </c>
      <c r="S1986">
        <v>2.5592525628926298E-3</v>
      </c>
      <c r="T1986">
        <v>0.72661480548101598</v>
      </c>
      <c r="U1986">
        <v>0.72661480548101598</v>
      </c>
      <c r="V1986">
        <v>0.68651398887011195</v>
      </c>
      <c r="W1986">
        <v>5.55</v>
      </c>
      <c r="X1986">
        <v>9.42</v>
      </c>
      <c r="Y1986">
        <v>212829</v>
      </c>
      <c r="Z1986">
        <v>17736</v>
      </c>
      <c r="AA1986">
        <v>1.1499999999999999</v>
      </c>
      <c r="AB1986">
        <v>12</v>
      </c>
      <c r="AC1986">
        <v>9</v>
      </c>
      <c r="AD1986">
        <v>3</v>
      </c>
      <c r="AE1986">
        <v>75</v>
      </c>
      <c r="AF1986">
        <v>10</v>
      </c>
      <c r="AG1986">
        <v>7</v>
      </c>
      <c r="AH1986">
        <v>2</v>
      </c>
      <c r="AI1986">
        <v>3</v>
      </c>
    </row>
    <row r="1987" spans="1:35" x14ac:dyDescent="0.2">
      <c r="A1987" s="102">
        <v>1652</v>
      </c>
      <c r="B1987">
        <v>8595</v>
      </c>
      <c r="C1987" t="s">
        <v>1162</v>
      </c>
      <c r="D1987" t="s">
        <v>1181</v>
      </c>
      <c r="E1987">
        <v>3365</v>
      </c>
      <c r="F1987">
        <v>3495</v>
      </c>
      <c r="G1987">
        <v>300</v>
      </c>
      <c r="H1987" t="s">
        <v>1039</v>
      </c>
      <c r="I1987">
        <v>8801</v>
      </c>
      <c r="J1987" t="s">
        <v>1772</v>
      </c>
      <c r="K1987" t="s">
        <v>1059</v>
      </c>
      <c r="L1987">
        <v>1913</v>
      </c>
      <c r="M1987">
        <v>1996.5</v>
      </c>
      <c r="N1987">
        <v>500</v>
      </c>
      <c r="O1987" t="s">
        <v>1042</v>
      </c>
      <c r="P1987">
        <v>0.97656677353153698</v>
      </c>
      <c r="Q1987">
        <v>0.92497597923067998</v>
      </c>
      <c r="R1987">
        <v>0.381303603777148</v>
      </c>
      <c r="S1987">
        <v>4.0580772380651997E-2</v>
      </c>
      <c r="T1987">
        <v>1.61135562419923</v>
      </c>
      <c r="U1987">
        <v>1.61135562419923</v>
      </c>
      <c r="V1987">
        <v>2.4008324527269802</v>
      </c>
      <c r="W1987">
        <v>7.19</v>
      </c>
      <c r="X1987">
        <v>4.79</v>
      </c>
      <c r="Y1987">
        <v>212823</v>
      </c>
      <c r="Z1987">
        <v>17735</v>
      </c>
      <c r="AA1987">
        <v>0.76</v>
      </c>
      <c r="AB1987">
        <v>12</v>
      </c>
      <c r="AC1987">
        <v>7</v>
      </c>
      <c r="AD1987">
        <v>5</v>
      </c>
      <c r="AE1987">
        <v>58.33</v>
      </c>
      <c r="AF1987">
        <v>12</v>
      </c>
      <c r="AG1987">
        <v>6</v>
      </c>
      <c r="AH1987">
        <v>4</v>
      </c>
      <c r="AI1987">
        <v>2</v>
      </c>
    </row>
    <row r="1988" spans="1:35" x14ac:dyDescent="0.2">
      <c r="A1988" s="102">
        <v>1140</v>
      </c>
      <c r="B1988">
        <v>3116</v>
      </c>
      <c r="C1988" t="s">
        <v>1179</v>
      </c>
      <c r="D1988" t="s">
        <v>1055</v>
      </c>
      <c r="E1988">
        <v>1350</v>
      </c>
      <c r="F1988">
        <v>1380</v>
      </c>
      <c r="G1988">
        <v>700</v>
      </c>
      <c r="H1988" t="s">
        <v>1039</v>
      </c>
      <c r="I1988">
        <v>8601</v>
      </c>
      <c r="J1988" t="s">
        <v>22</v>
      </c>
      <c r="K1988" t="s">
        <v>1181</v>
      </c>
      <c r="L1988">
        <v>435</v>
      </c>
      <c r="M1988">
        <v>433.1</v>
      </c>
      <c r="N1988">
        <v>2200</v>
      </c>
      <c r="O1988" t="s">
        <v>1042</v>
      </c>
      <c r="P1988">
        <v>0.93506831961075199</v>
      </c>
      <c r="Q1988">
        <v>0.93577230466376105</v>
      </c>
      <c r="R1988">
        <v>0.28519102604387597</v>
      </c>
      <c r="S1988">
        <v>3.4977672197615502E-2</v>
      </c>
      <c r="T1988">
        <v>1.8437425650380299</v>
      </c>
      <c r="U1988">
        <v>1.8437425650380299</v>
      </c>
      <c r="V1988">
        <v>0.68038775768376603</v>
      </c>
      <c r="W1988">
        <v>6.31</v>
      </c>
      <c r="X1988">
        <v>1.36</v>
      </c>
      <c r="Y1988">
        <v>212733</v>
      </c>
      <c r="Z1988">
        <v>15195</v>
      </c>
      <c r="AA1988">
        <v>0.68</v>
      </c>
      <c r="AB1988">
        <v>14</v>
      </c>
      <c r="AC1988">
        <v>9</v>
      </c>
      <c r="AD1988">
        <v>5</v>
      </c>
      <c r="AE1988">
        <v>64.290000000000006</v>
      </c>
      <c r="AF1988">
        <v>12</v>
      </c>
      <c r="AG1988">
        <v>5</v>
      </c>
      <c r="AH1988">
        <v>3</v>
      </c>
      <c r="AI1988">
        <v>6</v>
      </c>
    </row>
    <row r="1989" spans="1:35" x14ac:dyDescent="0.2">
      <c r="A1989" s="102">
        <v>3496</v>
      </c>
      <c r="B1989">
        <v>4523</v>
      </c>
      <c r="C1989" t="s">
        <v>1180</v>
      </c>
      <c r="D1989" t="s">
        <v>1060</v>
      </c>
      <c r="E1989">
        <v>7600</v>
      </c>
      <c r="F1989">
        <v>7440</v>
      </c>
      <c r="G1989">
        <v>100</v>
      </c>
      <c r="H1989" t="s">
        <v>1042</v>
      </c>
      <c r="I1989">
        <v>7274</v>
      </c>
      <c r="J1989" t="s">
        <v>1793</v>
      </c>
      <c r="K1989" t="s">
        <v>1055</v>
      </c>
      <c r="L1989">
        <v>2254</v>
      </c>
      <c r="M1989">
        <v>2258</v>
      </c>
      <c r="N1989">
        <v>300</v>
      </c>
      <c r="O1989" t="s">
        <v>1039</v>
      </c>
      <c r="P1989">
        <v>0.80050362079491999</v>
      </c>
      <c r="Q1989">
        <v>0.87966963222368799</v>
      </c>
      <c r="R1989">
        <v>7.9251545072072202E-2</v>
      </c>
      <c r="S1989">
        <v>2.95941707265336E-2</v>
      </c>
      <c r="T1989">
        <v>-0.79575324675213499</v>
      </c>
      <c r="U1989">
        <v>0.79575324675213499</v>
      </c>
      <c r="V1989">
        <v>0.63750429024185196</v>
      </c>
      <c r="W1989">
        <v>-6.74</v>
      </c>
      <c r="X1989">
        <v>8.9499999999999993</v>
      </c>
      <c r="Y1989">
        <v>212702</v>
      </c>
      <c r="Z1989">
        <v>11817</v>
      </c>
      <c r="AA1989">
        <v>0.34</v>
      </c>
      <c r="AB1989">
        <v>18</v>
      </c>
      <c r="AC1989">
        <v>8</v>
      </c>
      <c r="AD1989">
        <v>10</v>
      </c>
      <c r="AE1989">
        <v>44.44</v>
      </c>
      <c r="AF1989">
        <v>9</v>
      </c>
      <c r="AG1989">
        <v>7</v>
      </c>
      <c r="AH1989">
        <v>8</v>
      </c>
      <c r="AI1989">
        <v>3</v>
      </c>
    </row>
    <row r="1990" spans="1:35" x14ac:dyDescent="0.2">
      <c r="A1990" s="102">
        <v>1080</v>
      </c>
      <c r="B1990">
        <v>7267</v>
      </c>
      <c r="C1990" t="s">
        <v>57</v>
      </c>
      <c r="D1990" t="s">
        <v>1055</v>
      </c>
      <c r="E1990">
        <v>2579.5</v>
      </c>
      <c r="F1990">
        <v>2614</v>
      </c>
      <c r="G1990">
        <v>400</v>
      </c>
      <c r="H1990" t="s">
        <v>1039</v>
      </c>
      <c r="I1990">
        <v>8795</v>
      </c>
      <c r="J1990" t="s">
        <v>1241</v>
      </c>
      <c r="K1990" t="s">
        <v>1171</v>
      </c>
      <c r="L1990">
        <v>885</v>
      </c>
      <c r="M1990">
        <v>909</v>
      </c>
      <c r="N1990">
        <v>1200</v>
      </c>
      <c r="O1990" t="s">
        <v>1042</v>
      </c>
      <c r="P1990">
        <v>0.92621158266978898</v>
      </c>
      <c r="Q1990">
        <v>0.937050453577152</v>
      </c>
      <c r="R1990">
        <v>0.27135117784035501</v>
      </c>
      <c r="S1990">
        <v>4.4120791460132503E-3</v>
      </c>
      <c r="T1990">
        <v>1.0407087740466401</v>
      </c>
      <c r="U1990">
        <v>1.0407087740466401</v>
      </c>
      <c r="V1990">
        <v>1.16273134828243</v>
      </c>
      <c r="W1990">
        <v>8.16</v>
      </c>
      <c r="X1990">
        <v>4.32</v>
      </c>
      <c r="Y1990">
        <v>212653</v>
      </c>
      <c r="Z1990">
        <v>10126</v>
      </c>
      <c r="AA1990">
        <v>0.6</v>
      </c>
      <c r="AB1990">
        <v>21</v>
      </c>
      <c r="AC1990">
        <v>13</v>
      </c>
      <c r="AD1990">
        <v>8</v>
      </c>
      <c r="AE1990">
        <v>61.9</v>
      </c>
      <c r="AF1990">
        <v>13</v>
      </c>
      <c r="AG1990">
        <v>8</v>
      </c>
      <c r="AH1990">
        <v>6</v>
      </c>
      <c r="AI1990">
        <v>7</v>
      </c>
    </row>
    <row r="1991" spans="1:35" x14ac:dyDescent="0.2">
      <c r="A1991" s="102">
        <v>475</v>
      </c>
      <c r="B1991">
        <v>3116</v>
      </c>
      <c r="C1991" t="s">
        <v>1179</v>
      </c>
      <c r="D1991" t="s">
        <v>1055</v>
      </c>
      <c r="E1991">
        <v>1350</v>
      </c>
      <c r="F1991">
        <v>1380</v>
      </c>
      <c r="G1991">
        <v>800</v>
      </c>
      <c r="H1991" t="s">
        <v>1039</v>
      </c>
      <c r="I1991">
        <v>8425</v>
      </c>
      <c r="J1991" t="s">
        <v>1169</v>
      </c>
      <c r="K1991" t="s">
        <v>1045</v>
      </c>
      <c r="L1991">
        <v>2115</v>
      </c>
      <c r="M1991">
        <v>2116</v>
      </c>
      <c r="N1991">
        <v>500</v>
      </c>
      <c r="O1991" t="s">
        <v>1042</v>
      </c>
      <c r="P1991">
        <v>0.96037710559438105</v>
      </c>
      <c r="Q1991">
        <v>0.95233925808869502</v>
      </c>
      <c r="R1991">
        <v>6.8792465006378501E-3</v>
      </c>
      <c r="S1991" s="15">
        <v>3.37352368459492E-3</v>
      </c>
      <c r="T1991">
        <v>1.63175065802511</v>
      </c>
      <c r="U1991">
        <v>1.63175065802511</v>
      </c>
      <c r="V1991">
        <v>1.43613366733893</v>
      </c>
      <c r="W1991">
        <v>14.34</v>
      </c>
      <c r="X1991">
        <v>4.3499999999999996</v>
      </c>
      <c r="Y1991">
        <v>212545</v>
      </c>
      <c r="Z1991">
        <v>12503</v>
      </c>
      <c r="AA1991">
        <v>0.65</v>
      </c>
      <c r="AB1991">
        <v>17</v>
      </c>
      <c r="AC1991">
        <v>10</v>
      </c>
      <c r="AD1991">
        <v>7</v>
      </c>
      <c r="AE1991">
        <v>58.82</v>
      </c>
      <c r="AF1991">
        <v>11</v>
      </c>
      <c r="AG1991">
        <v>9</v>
      </c>
      <c r="AH1991">
        <v>4</v>
      </c>
      <c r="AI1991">
        <v>4</v>
      </c>
    </row>
    <row r="1992" spans="1:35" x14ac:dyDescent="0.2">
      <c r="A1992" s="102">
        <v>5408</v>
      </c>
      <c r="B1992">
        <v>4694</v>
      </c>
      <c r="C1992" t="s">
        <v>1769</v>
      </c>
      <c r="D1992" t="s">
        <v>1052</v>
      </c>
      <c r="E1992">
        <v>3080</v>
      </c>
      <c r="F1992">
        <v>3040</v>
      </c>
      <c r="G1992">
        <v>300</v>
      </c>
      <c r="H1992" t="s">
        <v>1039</v>
      </c>
      <c r="I1992">
        <v>6504</v>
      </c>
      <c r="J1992" t="s">
        <v>1757</v>
      </c>
      <c r="K1992" t="s">
        <v>1044</v>
      </c>
      <c r="L1992">
        <v>2722</v>
      </c>
      <c r="M1992">
        <v>2758</v>
      </c>
      <c r="N1992">
        <v>300</v>
      </c>
      <c r="O1992" t="s">
        <v>1042</v>
      </c>
      <c r="P1992">
        <v>0.89305106202783502</v>
      </c>
      <c r="Q1992">
        <v>0.80858214929800798</v>
      </c>
      <c r="R1992" s="15">
        <v>4.25524753655876E-5</v>
      </c>
      <c r="S1992">
        <v>1.0873326120932E-3</v>
      </c>
      <c r="T1992">
        <v>0.449655903622245</v>
      </c>
      <c r="U1992">
        <v>0.449655903622245</v>
      </c>
      <c r="V1992">
        <v>0.876201772512615</v>
      </c>
      <c r="W1992">
        <v>4.8099999999999996</v>
      </c>
      <c r="X1992">
        <v>9.2799999999999994</v>
      </c>
      <c r="Y1992">
        <v>212447</v>
      </c>
      <c r="Z1992">
        <v>14163</v>
      </c>
      <c r="AA1992">
        <v>0.86</v>
      </c>
      <c r="AB1992">
        <v>15</v>
      </c>
      <c r="AC1992">
        <v>10</v>
      </c>
      <c r="AD1992">
        <v>5</v>
      </c>
      <c r="AE1992">
        <v>66.67</v>
      </c>
      <c r="AF1992">
        <v>9</v>
      </c>
      <c r="AG1992">
        <v>6</v>
      </c>
      <c r="AH1992">
        <v>4</v>
      </c>
      <c r="AI1992">
        <v>5</v>
      </c>
    </row>
    <row r="1993" spans="1:35" x14ac:dyDescent="0.2">
      <c r="A1993" s="102">
        <v>1848</v>
      </c>
      <c r="B1993">
        <v>2502</v>
      </c>
      <c r="C1993" t="s">
        <v>1771</v>
      </c>
      <c r="D1993" t="s">
        <v>1065</v>
      </c>
      <c r="E1993">
        <v>3732</v>
      </c>
      <c r="F1993">
        <v>3813</v>
      </c>
      <c r="G1993">
        <v>200</v>
      </c>
      <c r="H1993" t="s">
        <v>1042</v>
      </c>
      <c r="I1993">
        <v>6902</v>
      </c>
      <c r="J1993" t="s">
        <v>665</v>
      </c>
      <c r="K1993" t="s">
        <v>1055</v>
      </c>
      <c r="L1993">
        <v>3750</v>
      </c>
      <c r="M1993">
        <v>3865</v>
      </c>
      <c r="N1993">
        <v>200</v>
      </c>
      <c r="O1993" t="s">
        <v>1039</v>
      </c>
      <c r="P1993">
        <v>0.94864805249609296</v>
      </c>
      <c r="Q1993">
        <v>0.92076507950671205</v>
      </c>
      <c r="R1993">
        <v>0.49134225198447401</v>
      </c>
      <c r="S1993">
        <v>9.4925877537432604E-2</v>
      </c>
      <c r="T1993">
        <v>-0.67835215050273201</v>
      </c>
      <c r="U1993">
        <v>0.67835215050273201</v>
      </c>
      <c r="V1993">
        <v>0.36727637521626599</v>
      </c>
      <c r="W1993">
        <v>-3.96</v>
      </c>
      <c r="X1993">
        <v>1.35</v>
      </c>
      <c r="Y1993">
        <v>212420</v>
      </c>
      <c r="Z1993">
        <v>23602</v>
      </c>
      <c r="AA1993">
        <v>1.71</v>
      </c>
      <c r="AB1993">
        <v>9</v>
      </c>
      <c r="AC1993">
        <v>8</v>
      </c>
      <c r="AD1993">
        <v>1</v>
      </c>
      <c r="AE1993">
        <v>88.89</v>
      </c>
      <c r="AF1993">
        <v>13</v>
      </c>
      <c r="AG1993">
        <v>5</v>
      </c>
      <c r="AH1993">
        <v>1</v>
      </c>
      <c r="AI1993">
        <v>3</v>
      </c>
    </row>
    <row r="1994" spans="1:35" x14ac:dyDescent="0.2">
      <c r="A1994" s="102">
        <v>1900</v>
      </c>
      <c r="B1994">
        <v>3291</v>
      </c>
      <c r="C1994" t="s">
        <v>55</v>
      </c>
      <c r="D1994" t="s">
        <v>1059</v>
      </c>
      <c r="E1994">
        <v>1442</v>
      </c>
      <c r="F1994">
        <v>1475</v>
      </c>
      <c r="G1994">
        <v>700</v>
      </c>
      <c r="H1994" t="s">
        <v>1039</v>
      </c>
      <c r="I1994">
        <v>8411</v>
      </c>
      <c r="J1994" t="s">
        <v>1128</v>
      </c>
      <c r="K1994" t="s">
        <v>1083</v>
      </c>
      <c r="L1994">
        <v>122.5</v>
      </c>
      <c r="M1994">
        <v>123.3</v>
      </c>
      <c r="N1994">
        <v>8400</v>
      </c>
      <c r="O1994" t="s">
        <v>1042</v>
      </c>
      <c r="P1994">
        <v>0.91286543316428403</v>
      </c>
      <c r="Q1994">
        <v>0.91982265049228396</v>
      </c>
      <c r="R1994">
        <v>1.1802802343777799E-3</v>
      </c>
      <c r="S1994">
        <v>5.4074604313772499E-2</v>
      </c>
      <c r="T1994">
        <v>1.2928976312726399</v>
      </c>
      <c r="U1994">
        <v>1.2928976312726399</v>
      </c>
      <c r="V1994">
        <v>0.79826855283117004</v>
      </c>
      <c r="W1994">
        <v>5.96</v>
      </c>
      <c r="X1994">
        <v>0.31</v>
      </c>
      <c r="Y1994">
        <v>212274</v>
      </c>
      <c r="Z1994">
        <v>12487</v>
      </c>
      <c r="AA1994">
        <v>0.59</v>
      </c>
      <c r="AB1994">
        <v>17</v>
      </c>
      <c r="AC1994">
        <v>11</v>
      </c>
      <c r="AD1994">
        <v>6</v>
      </c>
      <c r="AE1994">
        <v>64.709999999999994</v>
      </c>
      <c r="AF1994">
        <v>15</v>
      </c>
      <c r="AG1994">
        <v>5</v>
      </c>
      <c r="AH1994">
        <v>1</v>
      </c>
      <c r="AI1994">
        <v>11</v>
      </c>
    </row>
    <row r="1995" spans="1:35" x14ac:dyDescent="0.2">
      <c r="A1995" s="102">
        <v>1657</v>
      </c>
      <c r="B1995">
        <v>5706</v>
      </c>
      <c r="C1995" t="s">
        <v>1306</v>
      </c>
      <c r="D1995" t="s">
        <v>1053</v>
      </c>
      <c r="E1995">
        <v>2106</v>
      </c>
      <c r="F1995">
        <v>2139</v>
      </c>
      <c r="G1995">
        <v>500</v>
      </c>
      <c r="H1995" t="s">
        <v>1039</v>
      </c>
      <c r="I1995">
        <v>6592</v>
      </c>
      <c r="J1995" t="s">
        <v>1216</v>
      </c>
      <c r="K1995" t="s">
        <v>1044</v>
      </c>
      <c r="L1995">
        <v>3305</v>
      </c>
      <c r="M1995">
        <v>3275</v>
      </c>
      <c r="N1995">
        <v>300</v>
      </c>
      <c r="O1995" t="s">
        <v>1042</v>
      </c>
      <c r="P1995">
        <v>0.97555054845167799</v>
      </c>
      <c r="Q1995">
        <v>0.92487829763995699</v>
      </c>
      <c r="R1995">
        <v>2.9333934491576701E-3</v>
      </c>
      <c r="S1995">
        <v>1.5408538300124199E-2</v>
      </c>
      <c r="T1995">
        <v>0.52794064632851201</v>
      </c>
      <c r="U1995">
        <v>0.52794064632851201</v>
      </c>
      <c r="V1995">
        <v>8.9324067041242003E-2</v>
      </c>
      <c r="W1995">
        <v>4.08</v>
      </c>
      <c r="X1995">
        <v>8.85</v>
      </c>
      <c r="Y1995">
        <v>212021</v>
      </c>
      <c r="Z1995">
        <v>15144</v>
      </c>
      <c r="AA1995">
        <v>0.89</v>
      </c>
      <c r="AB1995">
        <v>14</v>
      </c>
      <c r="AC1995">
        <v>9</v>
      </c>
      <c r="AD1995">
        <v>5</v>
      </c>
      <c r="AE1995">
        <v>64.290000000000006</v>
      </c>
      <c r="AF1995">
        <v>8</v>
      </c>
      <c r="AG1995">
        <v>8</v>
      </c>
      <c r="AH1995">
        <v>4</v>
      </c>
      <c r="AI1995">
        <v>2</v>
      </c>
    </row>
    <row r="1996" spans="1:35" x14ac:dyDescent="0.2">
      <c r="A1996" s="102">
        <v>3624</v>
      </c>
      <c r="B1996">
        <v>5105</v>
      </c>
      <c r="C1996" t="s">
        <v>1225</v>
      </c>
      <c r="D1996" t="s">
        <v>1133</v>
      </c>
      <c r="E1996">
        <v>1295</v>
      </c>
      <c r="F1996">
        <v>1299</v>
      </c>
      <c r="G1996">
        <v>800</v>
      </c>
      <c r="H1996" t="s">
        <v>1039</v>
      </c>
      <c r="I1996">
        <v>5706</v>
      </c>
      <c r="J1996" t="s">
        <v>1306</v>
      </c>
      <c r="K1996" t="s">
        <v>1053</v>
      </c>
      <c r="L1996">
        <v>2106</v>
      </c>
      <c r="M1996">
        <v>2139</v>
      </c>
      <c r="N1996">
        <v>500</v>
      </c>
      <c r="O1996" t="s">
        <v>1042</v>
      </c>
      <c r="P1996">
        <v>0.93927825437281898</v>
      </c>
      <c r="Q1996">
        <v>0.87611364288535598</v>
      </c>
      <c r="R1996" s="15">
        <v>4.6537729424943498E-4</v>
      </c>
      <c r="S1996">
        <v>3.4220257361594801E-3</v>
      </c>
      <c r="T1996">
        <v>0.32945451559313099</v>
      </c>
      <c r="U1996">
        <v>0.32945451559313099</v>
      </c>
      <c r="V1996">
        <v>0.444510858952746</v>
      </c>
      <c r="W1996">
        <v>2.81</v>
      </c>
      <c r="X1996">
        <v>2.83</v>
      </c>
      <c r="Y1996">
        <v>212011</v>
      </c>
      <c r="Z1996">
        <v>12471</v>
      </c>
      <c r="AA1996">
        <v>0.76</v>
      </c>
      <c r="AB1996">
        <v>17</v>
      </c>
      <c r="AC1996">
        <v>11</v>
      </c>
      <c r="AD1996">
        <v>6</v>
      </c>
      <c r="AE1996">
        <v>64.709999999999994</v>
      </c>
      <c r="AF1996">
        <v>10</v>
      </c>
      <c r="AG1996">
        <v>9</v>
      </c>
      <c r="AH1996">
        <v>4</v>
      </c>
      <c r="AI1996">
        <v>4</v>
      </c>
    </row>
    <row r="1997" spans="1:35" x14ac:dyDescent="0.2">
      <c r="A1997" s="102">
        <v>4266</v>
      </c>
      <c r="B1997">
        <v>1812</v>
      </c>
      <c r="C1997" t="s">
        <v>1107</v>
      </c>
      <c r="D1997" t="s">
        <v>1049</v>
      </c>
      <c r="E1997">
        <v>1150</v>
      </c>
      <c r="F1997">
        <v>1167</v>
      </c>
      <c r="G1997">
        <v>700</v>
      </c>
      <c r="H1997" t="s">
        <v>1042</v>
      </c>
      <c r="I1997">
        <v>2587</v>
      </c>
      <c r="J1997" t="s">
        <v>1438</v>
      </c>
      <c r="K1997" t="s">
        <v>1065</v>
      </c>
      <c r="L1997">
        <v>4135</v>
      </c>
      <c r="M1997">
        <v>4285</v>
      </c>
      <c r="N1997">
        <v>200</v>
      </c>
      <c r="O1997" t="s">
        <v>1039</v>
      </c>
      <c r="P1997">
        <v>0.91556191716919699</v>
      </c>
      <c r="Q1997">
        <v>0.85566823876473797</v>
      </c>
      <c r="R1997">
        <v>3.13604200890102E-3</v>
      </c>
      <c r="S1997">
        <v>3.7418141092650403E-2</v>
      </c>
      <c r="T1997">
        <v>-0.27419806339684499</v>
      </c>
      <c r="U1997">
        <v>0.27419806339684499</v>
      </c>
      <c r="V1997">
        <v>0.60075206148242</v>
      </c>
      <c r="W1997">
        <v>-1.88</v>
      </c>
      <c r="X1997">
        <v>4.68</v>
      </c>
      <c r="Y1997">
        <v>211829</v>
      </c>
      <c r="Z1997">
        <v>11768</v>
      </c>
      <c r="AA1997">
        <v>0.66</v>
      </c>
      <c r="AB1997">
        <v>18</v>
      </c>
      <c r="AC1997">
        <v>11</v>
      </c>
      <c r="AD1997">
        <v>7</v>
      </c>
      <c r="AE1997">
        <v>61.11</v>
      </c>
      <c r="AF1997">
        <v>11</v>
      </c>
      <c r="AG1997">
        <v>8</v>
      </c>
      <c r="AH1997">
        <v>3</v>
      </c>
      <c r="AI1997">
        <v>7</v>
      </c>
    </row>
    <row r="1998" spans="1:35" x14ac:dyDescent="0.2">
      <c r="A1998" s="102">
        <v>2192</v>
      </c>
      <c r="B1998">
        <v>7729</v>
      </c>
      <c r="C1998" t="s">
        <v>491</v>
      </c>
      <c r="D1998" t="s">
        <v>1048</v>
      </c>
      <c r="E1998">
        <v>3485</v>
      </c>
      <c r="F1998">
        <v>3560</v>
      </c>
      <c r="G1998">
        <v>300</v>
      </c>
      <c r="H1998" t="s">
        <v>1039</v>
      </c>
      <c r="I1998">
        <v>8585</v>
      </c>
      <c r="J1998" t="s">
        <v>1386</v>
      </c>
      <c r="K1998" t="s">
        <v>1045</v>
      </c>
      <c r="L1998">
        <v>121</v>
      </c>
      <c r="M1998">
        <v>121</v>
      </c>
      <c r="N1998">
        <v>8800</v>
      </c>
      <c r="O1998" t="s">
        <v>1042</v>
      </c>
      <c r="P1998">
        <v>0.88671209457920097</v>
      </c>
      <c r="Q1998">
        <v>0.91312457719846196</v>
      </c>
      <c r="R1998">
        <v>0.39494384948072198</v>
      </c>
      <c r="S1998">
        <v>1.6950105171546499E-2</v>
      </c>
      <c r="T1998">
        <v>2.53391085083984</v>
      </c>
      <c r="U1998">
        <v>2.53391085083984</v>
      </c>
      <c r="V1998">
        <v>1.93638956801863</v>
      </c>
      <c r="W1998">
        <v>14.33</v>
      </c>
      <c r="X1998">
        <v>0.3</v>
      </c>
      <c r="Y1998">
        <v>211767</v>
      </c>
      <c r="Z1998">
        <v>10084</v>
      </c>
      <c r="AA1998">
        <v>0.47</v>
      </c>
      <c r="AB1998">
        <v>21</v>
      </c>
      <c r="AC1998">
        <v>12</v>
      </c>
      <c r="AD1998">
        <v>9</v>
      </c>
      <c r="AE1998">
        <v>57.14</v>
      </c>
      <c r="AF1998">
        <v>10</v>
      </c>
      <c r="AG1998">
        <v>9</v>
      </c>
      <c r="AH1998">
        <v>7</v>
      </c>
      <c r="AI1998">
        <v>5</v>
      </c>
    </row>
    <row r="1999" spans="1:35" x14ac:dyDescent="0.2">
      <c r="A1999" s="102">
        <v>4376</v>
      </c>
      <c r="B1999">
        <v>2503</v>
      </c>
      <c r="C1999" t="s">
        <v>1572</v>
      </c>
      <c r="D1999" t="s">
        <v>1065</v>
      </c>
      <c r="E1999">
        <v>2080</v>
      </c>
      <c r="F1999">
        <v>2077.5</v>
      </c>
      <c r="G1999">
        <v>500</v>
      </c>
      <c r="H1999" t="s">
        <v>1039</v>
      </c>
      <c r="I1999">
        <v>8750</v>
      </c>
      <c r="J1999" t="s">
        <v>27</v>
      </c>
      <c r="K1999" t="s">
        <v>1171</v>
      </c>
      <c r="L1999">
        <v>1299.5</v>
      </c>
      <c r="M1999">
        <v>1332</v>
      </c>
      <c r="N1999">
        <v>800</v>
      </c>
      <c r="O1999" t="s">
        <v>1042</v>
      </c>
      <c r="P1999">
        <v>0.77262148279832599</v>
      </c>
      <c r="Q1999">
        <v>0.85169102284695397</v>
      </c>
      <c r="R1999">
        <v>0.118782862670682</v>
      </c>
      <c r="S1999">
        <v>3.44300725425925E-3</v>
      </c>
      <c r="T1999">
        <v>3.5215721100531297E-2</v>
      </c>
      <c r="U1999">
        <v>3.5215721100531297E-2</v>
      </c>
      <c r="V1999">
        <v>0.31507100472963201</v>
      </c>
      <c r="W1999">
        <v>0.31</v>
      </c>
      <c r="X1999">
        <v>2.58</v>
      </c>
      <c r="Y1999">
        <v>211212</v>
      </c>
      <c r="Z1999">
        <v>9601</v>
      </c>
      <c r="AA1999">
        <v>0.4</v>
      </c>
      <c r="AB1999">
        <v>22</v>
      </c>
      <c r="AC1999">
        <v>12</v>
      </c>
      <c r="AD1999">
        <v>10</v>
      </c>
      <c r="AE1999">
        <v>54.55</v>
      </c>
      <c r="AF1999">
        <v>10</v>
      </c>
      <c r="AG1999">
        <v>11</v>
      </c>
      <c r="AH1999">
        <v>8</v>
      </c>
      <c r="AI1999">
        <v>3</v>
      </c>
    </row>
    <row r="2000" spans="1:35" x14ac:dyDescent="0.2">
      <c r="A2000" s="102">
        <v>1272</v>
      </c>
      <c r="B2000">
        <v>3635</v>
      </c>
      <c r="C2000" t="s">
        <v>43</v>
      </c>
      <c r="D2000" t="s">
        <v>1041</v>
      </c>
      <c r="E2000">
        <v>3010</v>
      </c>
      <c r="F2000">
        <v>2975</v>
      </c>
      <c r="G2000">
        <v>400</v>
      </c>
      <c r="H2000" t="s">
        <v>1039</v>
      </c>
      <c r="I2000">
        <v>3938</v>
      </c>
      <c r="J2000" t="s">
        <v>1253</v>
      </c>
      <c r="K2000" t="s">
        <v>1041</v>
      </c>
      <c r="L2000">
        <v>5300</v>
      </c>
      <c r="M2000">
        <v>5310</v>
      </c>
      <c r="N2000">
        <v>200</v>
      </c>
      <c r="O2000" t="s">
        <v>1042</v>
      </c>
      <c r="P2000">
        <v>0.75249928921583498</v>
      </c>
      <c r="Q2000">
        <v>0.93279962105380898</v>
      </c>
      <c r="R2000">
        <v>0.37970443255536801</v>
      </c>
      <c r="S2000">
        <v>1.48125572682895E-2</v>
      </c>
      <c r="T2000">
        <v>0.83977397845532897</v>
      </c>
      <c r="U2000">
        <v>0.83977397845532897</v>
      </c>
      <c r="V2000">
        <v>0.95747211527243103</v>
      </c>
      <c r="W2000">
        <v>4.95</v>
      </c>
      <c r="X2000">
        <v>12.05</v>
      </c>
      <c r="Y2000">
        <v>211142</v>
      </c>
      <c r="Z2000">
        <v>10557</v>
      </c>
      <c r="AA2000">
        <v>0.45</v>
      </c>
      <c r="AB2000">
        <v>20</v>
      </c>
      <c r="AC2000">
        <v>11</v>
      </c>
      <c r="AD2000">
        <v>9</v>
      </c>
      <c r="AE2000">
        <v>55</v>
      </c>
      <c r="AF2000">
        <v>11</v>
      </c>
      <c r="AG2000">
        <v>8</v>
      </c>
      <c r="AH2000">
        <v>7</v>
      </c>
      <c r="AI2000">
        <v>5</v>
      </c>
    </row>
    <row r="2001" spans="1:35" x14ac:dyDescent="0.2">
      <c r="A2001" s="102">
        <v>1851</v>
      </c>
      <c r="B2001">
        <v>1417</v>
      </c>
      <c r="C2001" t="s">
        <v>1777</v>
      </c>
      <c r="D2001" t="s">
        <v>1049</v>
      </c>
      <c r="E2001">
        <v>1422</v>
      </c>
      <c r="F2001">
        <v>1449</v>
      </c>
      <c r="G2001">
        <v>700</v>
      </c>
      <c r="H2001" t="s">
        <v>1039</v>
      </c>
      <c r="I2001">
        <v>3405</v>
      </c>
      <c r="J2001" t="s">
        <v>1476</v>
      </c>
      <c r="K2001" t="s">
        <v>1062</v>
      </c>
      <c r="L2001">
        <v>1096</v>
      </c>
      <c r="M2001">
        <v>1113</v>
      </c>
      <c r="N2001">
        <v>900</v>
      </c>
      <c r="O2001" t="s">
        <v>1042</v>
      </c>
      <c r="P2001">
        <v>0.90752767767542397</v>
      </c>
      <c r="Q2001">
        <v>0.92070571454881101</v>
      </c>
      <c r="R2001">
        <v>4.4070478987289899E-2</v>
      </c>
      <c r="S2001">
        <v>3.92613319557288E-3</v>
      </c>
      <c r="T2001">
        <v>1.3824328781233499</v>
      </c>
      <c r="U2001">
        <v>1.3824328781233499</v>
      </c>
      <c r="V2001">
        <v>1.9186604699398899</v>
      </c>
      <c r="W2001">
        <v>4.45</v>
      </c>
      <c r="X2001">
        <v>1.24</v>
      </c>
      <c r="Y2001">
        <v>210919</v>
      </c>
      <c r="Z2001">
        <v>10044</v>
      </c>
      <c r="AA2001">
        <v>0.54</v>
      </c>
      <c r="AB2001">
        <v>21</v>
      </c>
      <c r="AC2001">
        <v>13</v>
      </c>
      <c r="AD2001">
        <v>8</v>
      </c>
      <c r="AE2001">
        <v>61.9</v>
      </c>
      <c r="AF2001">
        <v>12</v>
      </c>
      <c r="AG2001">
        <v>8</v>
      </c>
      <c r="AH2001">
        <v>6</v>
      </c>
      <c r="AI2001">
        <v>7</v>
      </c>
    </row>
    <row r="2002" spans="1:35" x14ac:dyDescent="0.2">
      <c r="A2002" s="102">
        <v>5073</v>
      </c>
      <c r="B2002">
        <v>4516</v>
      </c>
      <c r="C2002" t="s">
        <v>1382</v>
      </c>
      <c r="D2002" t="s">
        <v>1060</v>
      </c>
      <c r="E2002">
        <v>7260</v>
      </c>
      <c r="F2002">
        <v>7090</v>
      </c>
      <c r="G2002">
        <v>100</v>
      </c>
      <c r="H2002" t="s">
        <v>1042</v>
      </c>
      <c r="I2002">
        <v>9706</v>
      </c>
      <c r="J2002" t="s">
        <v>1129</v>
      </c>
      <c r="K2002" t="s">
        <v>1059</v>
      </c>
      <c r="L2002">
        <v>4050</v>
      </c>
      <c r="M2002">
        <v>4255</v>
      </c>
      <c r="N2002">
        <v>200</v>
      </c>
      <c r="O2002" t="s">
        <v>1039</v>
      </c>
      <c r="P2002">
        <v>0.87539705498578602</v>
      </c>
      <c r="Q2002">
        <v>0.82448441802184502</v>
      </c>
      <c r="R2002">
        <v>0.403053148616412</v>
      </c>
      <c r="S2002">
        <v>9.1131722320482195E-2</v>
      </c>
      <c r="T2002">
        <v>-1.75065241616626</v>
      </c>
      <c r="U2002">
        <v>1.75065241616626</v>
      </c>
      <c r="V2002">
        <v>0.42625207244732199</v>
      </c>
      <c r="W2002">
        <v>-10.56</v>
      </c>
      <c r="X2002">
        <v>20.03</v>
      </c>
      <c r="Y2002">
        <v>210789</v>
      </c>
      <c r="Z2002">
        <v>15056</v>
      </c>
      <c r="AA2002">
        <v>0.94</v>
      </c>
      <c r="AB2002">
        <v>14</v>
      </c>
      <c r="AC2002">
        <v>8</v>
      </c>
      <c r="AD2002">
        <v>6</v>
      </c>
      <c r="AE2002">
        <v>57.14</v>
      </c>
      <c r="AF2002">
        <v>8</v>
      </c>
      <c r="AG2002">
        <v>7</v>
      </c>
      <c r="AH2002">
        <v>5</v>
      </c>
      <c r="AI2002">
        <v>2</v>
      </c>
    </row>
    <row r="2003" spans="1:35" x14ac:dyDescent="0.2">
      <c r="A2003" s="102">
        <v>5030</v>
      </c>
      <c r="B2003">
        <v>6645</v>
      </c>
      <c r="C2003" t="s">
        <v>658</v>
      </c>
      <c r="D2003" t="s">
        <v>1044</v>
      </c>
      <c r="E2003">
        <v>6700</v>
      </c>
      <c r="F2003">
        <v>6720</v>
      </c>
      <c r="G2003">
        <v>100</v>
      </c>
      <c r="H2003" t="s">
        <v>1039</v>
      </c>
      <c r="I2003">
        <v>8572</v>
      </c>
      <c r="J2003" t="s">
        <v>1007</v>
      </c>
      <c r="K2003" t="s">
        <v>1045</v>
      </c>
      <c r="L2003">
        <v>443</v>
      </c>
      <c r="M2003">
        <v>444</v>
      </c>
      <c r="N2003">
        <v>1500</v>
      </c>
      <c r="O2003" t="s">
        <v>1042</v>
      </c>
      <c r="P2003">
        <v>0.77177766575393203</v>
      </c>
      <c r="Q2003">
        <v>0.82694804647853803</v>
      </c>
      <c r="R2003">
        <v>0.109604443600593</v>
      </c>
      <c r="S2003">
        <v>6.0194806634712598E-2</v>
      </c>
      <c r="T2003">
        <v>2.5102890764303201</v>
      </c>
      <c r="U2003">
        <v>2.5102890764303201</v>
      </c>
      <c r="V2003">
        <v>2.9910436262832198</v>
      </c>
      <c r="W2003">
        <v>14.02</v>
      </c>
      <c r="X2003">
        <v>0.89</v>
      </c>
      <c r="Y2003">
        <v>210777</v>
      </c>
      <c r="Z2003">
        <v>8782</v>
      </c>
      <c r="AA2003">
        <v>0.38</v>
      </c>
      <c r="AB2003">
        <v>24</v>
      </c>
      <c r="AC2003">
        <v>13</v>
      </c>
      <c r="AD2003">
        <v>11</v>
      </c>
      <c r="AE2003">
        <v>54.17</v>
      </c>
      <c r="AF2003">
        <v>11</v>
      </c>
      <c r="AG2003">
        <v>10</v>
      </c>
      <c r="AH2003">
        <v>8</v>
      </c>
      <c r="AI2003">
        <v>6</v>
      </c>
    </row>
    <row r="2004" spans="1:35" x14ac:dyDescent="0.2">
      <c r="A2004" s="102">
        <v>1073</v>
      </c>
      <c r="B2004">
        <v>4043</v>
      </c>
      <c r="C2004" t="s">
        <v>1264</v>
      </c>
      <c r="D2004" t="s">
        <v>1062</v>
      </c>
      <c r="E2004">
        <v>2327</v>
      </c>
      <c r="F2004">
        <v>2351</v>
      </c>
      <c r="G2004">
        <v>400</v>
      </c>
      <c r="H2004" t="s">
        <v>1039</v>
      </c>
      <c r="I2004">
        <v>6361</v>
      </c>
      <c r="J2004" t="s">
        <v>649</v>
      </c>
      <c r="K2004" t="s">
        <v>1051</v>
      </c>
      <c r="L2004">
        <v>2420</v>
      </c>
      <c r="M2004">
        <v>2431</v>
      </c>
      <c r="N2004">
        <v>400</v>
      </c>
      <c r="O2004" t="s">
        <v>1042</v>
      </c>
      <c r="P2004">
        <v>0.95949101672564696</v>
      </c>
      <c r="Q2004">
        <v>0.93722345599730705</v>
      </c>
      <c r="R2004">
        <v>6.4125384936586597E-3</v>
      </c>
      <c r="S2004">
        <v>1.54636433232586E-2</v>
      </c>
      <c r="T2004">
        <v>0.30928994980778501</v>
      </c>
      <c r="U2004">
        <v>0.30928994980778501</v>
      </c>
      <c r="V2004">
        <v>3.9877907921983403E-2</v>
      </c>
      <c r="W2004">
        <v>2.04</v>
      </c>
      <c r="X2004">
        <v>3.29</v>
      </c>
      <c r="Y2004">
        <v>210616</v>
      </c>
      <c r="Z2004">
        <v>11701</v>
      </c>
      <c r="AA2004">
        <v>0.53</v>
      </c>
      <c r="AB2004">
        <v>18</v>
      </c>
      <c r="AC2004">
        <v>11</v>
      </c>
      <c r="AD2004">
        <v>7</v>
      </c>
      <c r="AE2004">
        <v>61.11</v>
      </c>
      <c r="AF2004">
        <v>8</v>
      </c>
      <c r="AG2004">
        <v>10</v>
      </c>
      <c r="AH2004">
        <v>6</v>
      </c>
      <c r="AI2004">
        <v>2</v>
      </c>
    </row>
    <row r="2005" spans="1:35" x14ac:dyDescent="0.2">
      <c r="A2005" s="102">
        <v>1899</v>
      </c>
      <c r="B2005">
        <v>1662</v>
      </c>
      <c r="C2005" t="s">
        <v>510</v>
      </c>
      <c r="D2005" t="s">
        <v>1202</v>
      </c>
      <c r="E2005">
        <v>1914</v>
      </c>
      <c r="F2005">
        <v>1898</v>
      </c>
      <c r="G2005">
        <v>500</v>
      </c>
      <c r="H2005" t="s">
        <v>1042</v>
      </c>
      <c r="I2005">
        <v>9303</v>
      </c>
      <c r="J2005" t="s">
        <v>1349</v>
      </c>
      <c r="K2005" t="s">
        <v>1368</v>
      </c>
      <c r="L2005">
        <v>1268</v>
      </c>
      <c r="M2005">
        <v>1275</v>
      </c>
      <c r="N2005">
        <v>700</v>
      </c>
      <c r="O2005" t="s">
        <v>1039</v>
      </c>
      <c r="P2005">
        <v>0.92044793975082495</v>
      </c>
      <c r="Q2005">
        <v>0.919823264768867</v>
      </c>
      <c r="R2005">
        <v>0.27122028929259601</v>
      </c>
      <c r="S2005">
        <v>5.35026557358627E-2</v>
      </c>
      <c r="T2005">
        <v>-1.16990252211957</v>
      </c>
      <c r="U2005">
        <v>1.16990252211957</v>
      </c>
      <c r="V2005">
        <v>1.04860053915355</v>
      </c>
      <c r="W2005">
        <v>-14.98</v>
      </c>
      <c r="X2005">
        <v>5.95</v>
      </c>
      <c r="Y2005">
        <v>210340</v>
      </c>
      <c r="Z2005">
        <v>9561</v>
      </c>
      <c r="AA2005">
        <v>0.37</v>
      </c>
      <c r="AB2005">
        <v>22</v>
      </c>
      <c r="AC2005">
        <v>12</v>
      </c>
      <c r="AD2005">
        <v>10</v>
      </c>
      <c r="AE2005">
        <v>54.55</v>
      </c>
      <c r="AF2005">
        <v>11</v>
      </c>
      <c r="AG2005">
        <v>9</v>
      </c>
      <c r="AH2005">
        <v>8</v>
      </c>
      <c r="AI2005">
        <v>5</v>
      </c>
    </row>
    <row r="2006" spans="1:35" x14ac:dyDescent="0.2">
      <c r="A2006" s="102">
        <v>2538</v>
      </c>
      <c r="B2006">
        <v>3101</v>
      </c>
      <c r="C2006" t="s">
        <v>1268</v>
      </c>
      <c r="D2006" t="s">
        <v>1262</v>
      </c>
      <c r="E2006">
        <v>1276</v>
      </c>
      <c r="F2006">
        <v>1384</v>
      </c>
      <c r="G2006">
        <v>700</v>
      </c>
      <c r="H2006" t="s">
        <v>1039</v>
      </c>
      <c r="I2006">
        <v>8020</v>
      </c>
      <c r="J2006" t="s">
        <v>1121</v>
      </c>
      <c r="K2006" t="s">
        <v>1046</v>
      </c>
      <c r="L2006">
        <v>1163</v>
      </c>
      <c r="M2006">
        <v>1190</v>
      </c>
      <c r="N2006">
        <v>800</v>
      </c>
      <c r="O2006" t="s">
        <v>1042</v>
      </c>
      <c r="P2006">
        <v>0.88106758851630396</v>
      </c>
      <c r="Q2006">
        <v>0.90477089180744796</v>
      </c>
      <c r="R2006">
        <v>0.39470185827939902</v>
      </c>
      <c r="S2006" s="15">
        <v>9.9446427131000797E-2</v>
      </c>
      <c r="T2006">
        <v>0.90567531482462404</v>
      </c>
      <c r="U2006">
        <v>0.90567531482462404</v>
      </c>
      <c r="V2006">
        <v>4.7985813338465098E-2</v>
      </c>
      <c r="W2006">
        <v>5.01</v>
      </c>
      <c r="X2006">
        <v>1.73</v>
      </c>
      <c r="Y2006">
        <v>210190</v>
      </c>
      <c r="Z2006">
        <v>10510</v>
      </c>
      <c r="AA2006">
        <v>0.53</v>
      </c>
      <c r="AB2006">
        <v>20</v>
      </c>
      <c r="AC2006">
        <v>13</v>
      </c>
      <c r="AD2006">
        <v>7</v>
      </c>
      <c r="AE2006">
        <v>65</v>
      </c>
      <c r="AF2006">
        <v>10</v>
      </c>
      <c r="AG2006">
        <v>10</v>
      </c>
      <c r="AH2006">
        <v>6</v>
      </c>
      <c r="AI2006">
        <v>4</v>
      </c>
    </row>
    <row r="2007" spans="1:35" x14ac:dyDescent="0.2">
      <c r="A2007" s="102">
        <v>4486</v>
      </c>
      <c r="B2007">
        <v>4530</v>
      </c>
      <c r="C2007" t="s">
        <v>866</v>
      </c>
      <c r="D2007" t="s">
        <v>1060</v>
      </c>
      <c r="E2007">
        <v>5090</v>
      </c>
      <c r="F2007">
        <v>5060</v>
      </c>
      <c r="G2007">
        <v>200</v>
      </c>
      <c r="H2007" t="s">
        <v>1042</v>
      </c>
      <c r="I2007">
        <v>6134</v>
      </c>
      <c r="J2007" t="s">
        <v>1214</v>
      </c>
      <c r="K2007" t="s">
        <v>1051</v>
      </c>
      <c r="L2007">
        <v>1800</v>
      </c>
      <c r="M2007">
        <v>1792</v>
      </c>
      <c r="N2007">
        <v>600</v>
      </c>
      <c r="O2007" t="s">
        <v>1039</v>
      </c>
      <c r="P2007">
        <v>0.81807260722747999</v>
      </c>
      <c r="Q2007">
        <v>0.84781933111268604</v>
      </c>
      <c r="R2007">
        <v>0.45221574722871799</v>
      </c>
      <c r="S2007">
        <v>7.5671812734961694E-2</v>
      </c>
      <c r="T2007">
        <v>-0.86069454995186001</v>
      </c>
      <c r="U2007">
        <v>0.86069454995186001</v>
      </c>
      <c r="V2007">
        <v>0.66768159969561502</v>
      </c>
      <c r="W2007">
        <v>-4.97</v>
      </c>
      <c r="X2007">
        <v>6.25</v>
      </c>
      <c r="Y2007">
        <v>210166</v>
      </c>
      <c r="Z2007">
        <v>13135</v>
      </c>
      <c r="AA2007">
        <v>0.81</v>
      </c>
      <c r="AB2007">
        <v>16</v>
      </c>
      <c r="AC2007">
        <v>8</v>
      </c>
      <c r="AD2007">
        <v>8</v>
      </c>
      <c r="AE2007">
        <v>50</v>
      </c>
      <c r="AF2007">
        <v>11</v>
      </c>
      <c r="AG2007">
        <v>6</v>
      </c>
      <c r="AH2007">
        <v>5</v>
      </c>
      <c r="AI2007">
        <v>5</v>
      </c>
    </row>
    <row r="2008" spans="1:35" x14ac:dyDescent="0.2">
      <c r="A2008" s="102">
        <v>3215</v>
      </c>
      <c r="B2008">
        <v>6471</v>
      </c>
      <c r="C2008" t="s">
        <v>930</v>
      </c>
      <c r="D2008" t="s">
        <v>1051</v>
      </c>
      <c r="E2008">
        <v>779</v>
      </c>
      <c r="F2008">
        <v>793</v>
      </c>
      <c r="G2008">
        <v>1100</v>
      </c>
      <c r="H2008" t="s">
        <v>1039</v>
      </c>
      <c r="I2008">
        <v>9715</v>
      </c>
      <c r="J2008" t="s">
        <v>1305</v>
      </c>
      <c r="K2008" t="s">
        <v>1052</v>
      </c>
      <c r="L2008">
        <v>2193</v>
      </c>
      <c r="M2008">
        <v>2202</v>
      </c>
      <c r="N2008">
        <v>400</v>
      </c>
      <c r="O2008" t="s">
        <v>1042</v>
      </c>
      <c r="P2008">
        <v>0.93264494561216704</v>
      </c>
      <c r="Q2008">
        <v>0.88801036633569097</v>
      </c>
      <c r="R2008">
        <v>7.5057425464946398E-2</v>
      </c>
      <c r="S2008" s="15">
        <v>4.4849462316159203E-2</v>
      </c>
      <c r="T2008">
        <v>0.62784448589618602</v>
      </c>
      <c r="U2008">
        <v>0.62784448589618602</v>
      </c>
      <c r="V2008">
        <v>0.20356486340197399</v>
      </c>
      <c r="W2008">
        <v>4.0599999999999996</v>
      </c>
      <c r="X2008">
        <v>0.97</v>
      </c>
      <c r="Y2008">
        <v>210154</v>
      </c>
      <c r="Z2008">
        <v>11675</v>
      </c>
      <c r="AA2008">
        <v>0.55000000000000004</v>
      </c>
      <c r="AB2008">
        <v>18</v>
      </c>
      <c r="AC2008">
        <v>9</v>
      </c>
      <c r="AD2008">
        <v>9</v>
      </c>
      <c r="AE2008">
        <v>50</v>
      </c>
      <c r="AF2008">
        <v>10</v>
      </c>
      <c r="AG2008">
        <v>9</v>
      </c>
      <c r="AH2008">
        <v>5</v>
      </c>
      <c r="AI2008">
        <v>4</v>
      </c>
    </row>
    <row r="2009" spans="1:35" x14ac:dyDescent="0.2">
      <c r="A2009" s="102">
        <v>5136</v>
      </c>
      <c r="B2009">
        <v>4516</v>
      </c>
      <c r="C2009" t="s">
        <v>1382</v>
      </c>
      <c r="D2009" t="s">
        <v>1060</v>
      </c>
      <c r="E2009">
        <v>7260</v>
      </c>
      <c r="F2009">
        <v>7090</v>
      </c>
      <c r="G2009">
        <v>100</v>
      </c>
      <c r="H2009" t="s">
        <v>1042</v>
      </c>
      <c r="I2009">
        <v>5471</v>
      </c>
      <c r="J2009" t="s">
        <v>1209</v>
      </c>
      <c r="K2009" t="s">
        <v>1081</v>
      </c>
      <c r="L2009">
        <v>3585</v>
      </c>
      <c r="M2009">
        <v>3635</v>
      </c>
      <c r="N2009">
        <v>200</v>
      </c>
      <c r="O2009" t="s">
        <v>1039</v>
      </c>
      <c r="P2009">
        <v>0.811064856220994</v>
      </c>
      <c r="Q2009">
        <v>0.82198581760378797</v>
      </c>
      <c r="R2009">
        <v>0.19442953515140601</v>
      </c>
      <c r="S2009">
        <v>3.7391194289734697E-2</v>
      </c>
      <c r="T2009">
        <v>-2.03551554121686</v>
      </c>
      <c r="U2009">
        <v>2.03551554121686</v>
      </c>
      <c r="V2009">
        <v>1.6942874743045999</v>
      </c>
      <c r="W2009">
        <v>-14.08</v>
      </c>
      <c r="X2009">
        <v>2.54</v>
      </c>
      <c r="Y2009">
        <v>210055</v>
      </c>
      <c r="Z2009">
        <v>30008</v>
      </c>
      <c r="AA2009">
        <v>1.7</v>
      </c>
      <c r="AB2009">
        <v>7</v>
      </c>
      <c r="AC2009">
        <v>5</v>
      </c>
      <c r="AD2009">
        <v>2</v>
      </c>
      <c r="AE2009">
        <v>71.430000000000007</v>
      </c>
      <c r="AF2009">
        <v>9</v>
      </c>
      <c r="AG2009">
        <v>4</v>
      </c>
      <c r="AH2009">
        <v>2</v>
      </c>
      <c r="AI2009">
        <v>1</v>
      </c>
    </row>
    <row r="2010" spans="1:35" x14ac:dyDescent="0.2">
      <c r="A2010" s="102">
        <v>953</v>
      </c>
      <c r="B2010">
        <v>4042</v>
      </c>
      <c r="C2010" t="s">
        <v>1271</v>
      </c>
      <c r="D2010" t="s">
        <v>1062</v>
      </c>
      <c r="E2010">
        <v>1318</v>
      </c>
      <c r="F2010">
        <v>1345</v>
      </c>
      <c r="G2010">
        <v>700</v>
      </c>
      <c r="H2010" t="s">
        <v>1042</v>
      </c>
      <c r="I2010">
        <v>6361</v>
      </c>
      <c r="J2010" t="s">
        <v>649</v>
      </c>
      <c r="K2010" t="s">
        <v>1051</v>
      </c>
      <c r="L2010">
        <v>2420</v>
      </c>
      <c r="M2010">
        <v>2431</v>
      </c>
      <c r="N2010">
        <v>400</v>
      </c>
      <c r="O2010" t="s">
        <v>1039</v>
      </c>
      <c r="P2010">
        <v>0.97218080084898495</v>
      </c>
      <c r="Q2010">
        <v>0.93966663471766199</v>
      </c>
      <c r="R2010">
        <v>7.8402232158655896E-2</v>
      </c>
      <c r="S2010">
        <v>2.4371472439044198E-2</v>
      </c>
      <c r="T2010">
        <v>-0.27122509236205999</v>
      </c>
      <c r="U2010">
        <v>0.27122509236205999</v>
      </c>
      <c r="V2010">
        <v>0.51313863452528397</v>
      </c>
      <c r="W2010">
        <v>-1.69</v>
      </c>
      <c r="X2010">
        <v>3.18</v>
      </c>
      <c r="Y2010">
        <v>209963</v>
      </c>
      <c r="Z2010">
        <v>12351</v>
      </c>
      <c r="AA2010">
        <v>0.6</v>
      </c>
      <c r="AB2010">
        <v>17</v>
      </c>
      <c r="AC2010">
        <v>10</v>
      </c>
      <c r="AD2010">
        <v>7</v>
      </c>
      <c r="AE2010">
        <v>58.82</v>
      </c>
      <c r="AF2010">
        <v>12</v>
      </c>
      <c r="AG2010">
        <v>8</v>
      </c>
      <c r="AH2010">
        <v>6</v>
      </c>
      <c r="AI2010">
        <v>3</v>
      </c>
    </row>
    <row r="2011" spans="1:35" x14ac:dyDescent="0.2">
      <c r="A2011" s="102">
        <v>1361</v>
      </c>
      <c r="B2011">
        <v>1332</v>
      </c>
      <c r="C2011" t="s">
        <v>1358</v>
      </c>
      <c r="D2011" t="s">
        <v>1123</v>
      </c>
      <c r="E2011">
        <v>475</v>
      </c>
      <c r="F2011">
        <v>479</v>
      </c>
      <c r="G2011">
        <v>2300</v>
      </c>
      <c r="H2011" t="s">
        <v>1042</v>
      </c>
      <c r="I2011">
        <v>9404</v>
      </c>
      <c r="J2011" t="s">
        <v>1118</v>
      </c>
      <c r="K2011" t="s">
        <v>1041</v>
      </c>
      <c r="L2011">
        <v>1200</v>
      </c>
      <c r="M2011">
        <v>1215</v>
      </c>
      <c r="N2011">
        <v>900</v>
      </c>
      <c r="O2011" t="s">
        <v>1039</v>
      </c>
      <c r="P2011">
        <v>0.96839047920367705</v>
      </c>
      <c r="Q2011">
        <v>0.93103178628846905</v>
      </c>
      <c r="R2011" s="15">
        <v>5.6185593335119499E-5</v>
      </c>
      <c r="S2011">
        <v>2.66385157622256E-2</v>
      </c>
      <c r="T2011">
        <v>-0.138032642400338</v>
      </c>
      <c r="U2011">
        <v>0.138032642400338</v>
      </c>
      <c r="V2011">
        <v>5.6123944201646403E-2</v>
      </c>
      <c r="W2011">
        <v>-0.49</v>
      </c>
      <c r="X2011">
        <v>0.75</v>
      </c>
      <c r="Y2011">
        <v>209787</v>
      </c>
      <c r="Z2011">
        <v>11041</v>
      </c>
      <c r="AA2011">
        <v>0.54</v>
      </c>
      <c r="AB2011">
        <v>19</v>
      </c>
      <c r="AC2011">
        <v>10</v>
      </c>
      <c r="AD2011">
        <v>9</v>
      </c>
      <c r="AE2011">
        <v>52.63</v>
      </c>
      <c r="AF2011">
        <v>10</v>
      </c>
      <c r="AG2011">
        <v>9</v>
      </c>
      <c r="AH2011">
        <v>6</v>
      </c>
      <c r="AI2011">
        <v>4</v>
      </c>
    </row>
    <row r="2012" spans="1:35" x14ac:dyDescent="0.2">
      <c r="A2012" s="102">
        <v>1683</v>
      </c>
      <c r="B2012">
        <v>6448</v>
      </c>
      <c r="C2012" t="s">
        <v>397</v>
      </c>
      <c r="D2012" t="s">
        <v>1044</v>
      </c>
      <c r="E2012">
        <v>1859</v>
      </c>
      <c r="F2012">
        <v>1924</v>
      </c>
      <c r="G2012">
        <v>500</v>
      </c>
      <c r="H2012" t="s">
        <v>1039</v>
      </c>
      <c r="I2012">
        <v>7951</v>
      </c>
      <c r="J2012" t="s">
        <v>1300</v>
      </c>
      <c r="K2012" t="s">
        <v>1061</v>
      </c>
      <c r="L2012">
        <v>4425</v>
      </c>
      <c r="M2012">
        <v>4470</v>
      </c>
      <c r="N2012">
        <v>200</v>
      </c>
      <c r="O2012" t="s">
        <v>1042</v>
      </c>
      <c r="P2012">
        <v>0.92349429522893101</v>
      </c>
      <c r="Q2012">
        <v>0.92427134718791504</v>
      </c>
      <c r="R2012">
        <v>0.24680571387450201</v>
      </c>
      <c r="S2012">
        <v>2.4907912258055599E-2</v>
      </c>
      <c r="T2012">
        <v>2.0512264105054001</v>
      </c>
      <c r="U2012">
        <v>2.0512264105054001</v>
      </c>
      <c r="V2012">
        <v>1.2308084730667801</v>
      </c>
      <c r="W2012">
        <v>9.59</v>
      </c>
      <c r="X2012">
        <v>7.61</v>
      </c>
      <c r="Y2012">
        <v>209526</v>
      </c>
      <c r="Z2012">
        <v>12325</v>
      </c>
      <c r="AA2012">
        <v>0.65</v>
      </c>
      <c r="AB2012">
        <v>17</v>
      </c>
      <c r="AC2012">
        <v>12</v>
      </c>
      <c r="AD2012">
        <v>5</v>
      </c>
      <c r="AE2012">
        <v>70.59</v>
      </c>
      <c r="AF2012">
        <v>10</v>
      </c>
      <c r="AG2012">
        <v>9</v>
      </c>
      <c r="AH2012">
        <v>4</v>
      </c>
      <c r="AI2012">
        <v>4</v>
      </c>
    </row>
    <row r="2013" spans="1:35" x14ac:dyDescent="0.2">
      <c r="A2013" s="102">
        <v>2930</v>
      </c>
      <c r="B2013">
        <v>2282</v>
      </c>
      <c r="C2013" t="s">
        <v>1726</v>
      </c>
      <c r="D2013" t="s">
        <v>1065</v>
      </c>
      <c r="E2013">
        <v>3910</v>
      </c>
      <c r="F2013">
        <v>3770</v>
      </c>
      <c r="G2013">
        <v>200</v>
      </c>
      <c r="H2013" t="s">
        <v>1042</v>
      </c>
      <c r="I2013">
        <v>6326</v>
      </c>
      <c r="J2013" t="s">
        <v>1763</v>
      </c>
      <c r="K2013" t="s">
        <v>1051</v>
      </c>
      <c r="L2013">
        <v>1345.5</v>
      </c>
      <c r="M2013">
        <v>1365</v>
      </c>
      <c r="N2013">
        <v>600</v>
      </c>
      <c r="O2013" t="s">
        <v>1039</v>
      </c>
      <c r="P2013">
        <v>0.93830929924148099</v>
      </c>
      <c r="Q2013">
        <v>0.89520994120865205</v>
      </c>
      <c r="R2013">
        <v>0.19571968556663999</v>
      </c>
      <c r="S2013">
        <v>3.2138285839688301E-2</v>
      </c>
      <c r="T2013">
        <v>-2.2096132515656602E-2</v>
      </c>
      <c r="U2013">
        <v>2.2096132515656602E-2</v>
      </c>
      <c r="V2013">
        <v>1.3209932864468701</v>
      </c>
      <c r="W2013">
        <v>-0.09</v>
      </c>
      <c r="X2013">
        <v>8.6199999999999992</v>
      </c>
      <c r="Y2013">
        <v>209505</v>
      </c>
      <c r="Z2013">
        <v>12324</v>
      </c>
      <c r="AA2013">
        <v>0.57999999999999996</v>
      </c>
      <c r="AB2013">
        <v>17</v>
      </c>
      <c r="AC2013">
        <v>9</v>
      </c>
      <c r="AD2013">
        <v>8</v>
      </c>
      <c r="AE2013">
        <v>52.94</v>
      </c>
      <c r="AF2013">
        <v>10</v>
      </c>
      <c r="AG2013">
        <v>8</v>
      </c>
      <c r="AH2013">
        <v>4</v>
      </c>
      <c r="AI2013">
        <v>5</v>
      </c>
    </row>
    <row r="2014" spans="1:35" x14ac:dyDescent="0.2">
      <c r="A2014" s="102">
        <v>2706</v>
      </c>
      <c r="B2014">
        <v>1942</v>
      </c>
      <c r="C2014" t="s">
        <v>1374</v>
      </c>
      <c r="D2014" t="s">
        <v>1049</v>
      </c>
      <c r="E2014">
        <v>916</v>
      </c>
      <c r="F2014">
        <v>924</v>
      </c>
      <c r="G2014">
        <v>1200</v>
      </c>
      <c r="H2014" t="s">
        <v>1042</v>
      </c>
      <c r="I2014">
        <v>8919</v>
      </c>
      <c r="J2014" t="s">
        <v>1363</v>
      </c>
      <c r="K2014" t="s">
        <v>1059</v>
      </c>
      <c r="L2014">
        <v>2032</v>
      </c>
      <c r="M2014">
        <v>2126</v>
      </c>
      <c r="N2014">
        <v>500</v>
      </c>
      <c r="O2014" t="s">
        <v>1039</v>
      </c>
      <c r="P2014">
        <v>0.84687834727247002</v>
      </c>
      <c r="Q2014">
        <v>0.90099791125783202</v>
      </c>
      <c r="R2014">
        <v>0.196597589446809</v>
      </c>
      <c r="S2014">
        <v>2.9357015145858301E-2</v>
      </c>
      <c r="T2014">
        <v>-1.4231744689314301</v>
      </c>
      <c r="U2014">
        <v>1.4231744689314301</v>
      </c>
      <c r="V2014">
        <v>1.0187603079929299</v>
      </c>
      <c r="W2014">
        <v>-11.96</v>
      </c>
      <c r="X2014">
        <v>4.3099999999999996</v>
      </c>
      <c r="Y2014">
        <v>209045</v>
      </c>
      <c r="Z2014">
        <v>9955</v>
      </c>
      <c r="AA2014">
        <v>0.43</v>
      </c>
      <c r="AB2014">
        <v>21</v>
      </c>
      <c r="AC2014">
        <v>11</v>
      </c>
      <c r="AD2014">
        <v>10</v>
      </c>
      <c r="AE2014">
        <v>52.38</v>
      </c>
      <c r="AF2014">
        <v>8</v>
      </c>
      <c r="AG2014">
        <v>11</v>
      </c>
      <c r="AH2014">
        <v>8</v>
      </c>
      <c r="AI2014">
        <v>2</v>
      </c>
    </row>
    <row r="2015" spans="1:35" x14ac:dyDescent="0.2">
      <c r="A2015" s="102">
        <v>3225</v>
      </c>
      <c r="B2015">
        <v>1941</v>
      </c>
      <c r="C2015" t="s">
        <v>1339</v>
      </c>
      <c r="D2015" t="s">
        <v>1049</v>
      </c>
      <c r="E2015">
        <v>2200</v>
      </c>
      <c r="F2015">
        <v>2220</v>
      </c>
      <c r="G2015">
        <v>400</v>
      </c>
      <c r="H2015" t="s">
        <v>1042</v>
      </c>
      <c r="I2015">
        <v>4202</v>
      </c>
      <c r="J2015" t="s">
        <v>45</v>
      </c>
      <c r="K2015" t="s">
        <v>1062</v>
      </c>
      <c r="L2015">
        <v>871</v>
      </c>
      <c r="M2015">
        <v>887</v>
      </c>
      <c r="N2015">
        <v>1000</v>
      </c>
      <c r="O2015" t="s">
        <v>1039</v>
      </c>
      <c r="P2015">
        <v>0.89382208125979901</v>
      </c>
      <c r="Q2015">
        <v>0.88763981694555505</v>
      </c>
      <c r="R2015">
        <v>9.8039464293421405E-2</v>
      </c>
      <c r="S2015">
        <v>4.8066465953712098E-2</v>
      </c>
      <c r="T2015">
        <v>-0.44811172424365803</v>
      </c>
      <c r="U2015">
        <v>0.44811172424365803</v>
      </c>
      <c r="V2015">
        <v>0.30810557420921603</v>
      </c>
      <c r="W2015">
        <v>-3.23</v>
      </c>
      <c r="X2015">
        <v>0.11</v>
      </c>
      <c r="Y2015">
        <v>208988</v>
      </c>
      <c r="Z2015">
        <v>10999</v>
      </c>
      <c r="AA2015">
        <v>0.63</v>
      </c>
      <c r="AB2015">
        <v>19</v>
      </c>
      <c r="AC2015">
        <v>13</v>
      </c>
      <c r="AD2015">
        <v>6</v>
      </c>
      <c r="AE2015">
        <v>68.42</v>
      </c>
      <c r="AF2015">
        <v>12</v>
      </c>
      <c r="AG2015">
        <v>5</v>
      </c>
      <c r="AH2015">
        <v>4</v>
      </c>
      <c r="AI2015">
        <v>10</v>
      </c>
    </row>
    <row r="2016" spans="1:35" x14ac:dyDescent="0.2">
      <c r="A2016" s="102">
        <v>2651</v>
      </c>
      <c r="B2016">
        <v>1942</v>
      </c>
      <c r="C2016" t="s">
        <v>1374</v>
      </c>
      <c r="D2016" t="s">
        <v>1049</v>
      </c>
      <c r="E2016">
        <v>916</v>
      </c>
      <c r="F2016">
        <v>924</v>
      </c>
      <c r="G2016">
        <v>1100</v>
      </c>
      <c r="H2016" t="s">
        <v>1039</v>
      </c>
      <c r="I2016">
        <v>3401</v>
      </c>
      <c r="J2016" t="s">
        <v>570</v>
      </c>
      <c r="K2016" t="s">
        <v>1262</v>
      </c>
      <c r="L2016">
        <v>1662</v>
      </c>
      <c r="M2016">
        <v>1688</v>
      </c>
      <c r="N2016">
        <v>600</v>
      </c>
      <c r="O2016" t="s">
        <v>1042</v>
      </c>
      <c r="P2016">
        <v>0.88040483782968104</v>
      </c>
      <c r="Q2016">
        <v>0.90239231382527796</v>
      </c>
      <c r="R2016">
        <v>0.132955618585094</v>
      </c>
      <c r="S2016">
        <v>2.0876174191166601E-2</v>
      </c>
      <c r="T2016">
        <v>2.4240622927151301</v>
      </c>
      <c r="U2016">
        <v>2.4240622927151301</v>
      </c>
      <c r="V2016">
        <v>1.9078281203609799</v>
      </c>
      <c r="W2016">
        <v>8.06</v>
      </c>
      <c r="X2016">
        <v>0.36</v>
      </c>
      <c r="Y2016">
        <v>208843</v>
      </c>
      <c r="Z2016">
        <v>9493</v>
      </c>
      <c r="AA2016">
        <v>0.48</v>
      </c>
      <c r="AB2016">
        <v>22</v>
      </c>
      <c r="AC2016">
        <v>14</v>
      </c>
      <c r="AD2016">
        <v>8</v>
      </c>
      <c r="AE2016">
        <v>63.64</v>
      </c>
      <c r="AF2016">
        <v>12</v>
      </c>
      <c r="AG2016">
        <v>7</v>
      </c>
      <c r="AH2016">
        <v>2</v>
      </c>
      <c r="AI2016">
        <v>13</v>
      </c>
    </row>
    <row r="2017" spans="1:35" x14ac:dyDescent="0.2">
      <c r="A2017" s="102">
        <v>1852</v>
      </c>
      <c r="B2017">
        <v>8593</v>
      </c>
      <c r="C2017" t="s">
        <v>220</v>
      </c>
      <c r="D2017" t="s">
        <v>1045</v>
      </c>
      <c r="E2017">
        <v>510</v>
      </c>
      <c r="F2017">
        <v>512</v>
      </c>
      <c r="G2017">
        <v>1800</v>
      </c>
      <c r="H2017" t="s">
        <v>1042</v>
      </c>
      <c r="I2017">
        <v>9934</v>
      </c>
      <c r="J2017" t="s">
        <v>1188</v>
      </c>
      <c r="K2017" t="s">
        <v>1046</v>
      </c>
      <c r="L2017">
        <v>2313</v>
      </c>
      <c r="M2017">
        <v>2287</v>
      </c>
      <c r="N2017">
        <v>400</v>
      </c>
      <c r="O2017" t="s">
        <v>1039</v>
      </c>
      <c r="P2017">
        <v>0.94902473195734105</v>
      </c>
      <c r="Q2017">
        <v>0.92068649248066703</v>
      </c>
      <c r="R2017" s="15">
        <v>0.38687128860980202</v>
      </c>
      <c r="S2017">
        <v>9.9824995370332903E-2</v>
      </c>
      <c r="T2017">
        <v>-1.0525381918246799</v>
      </c>
      <c r="U2017">
        <v>1.0525381918246799</v>
      </c>
      <c r="V2017">
        <v>1.2771029946365799</v>
      </c>
      <c r="W2017">
        <v>-7.67</v>
      </c>
      <c r="X2017">
        <v>0.74</v>
      </c>
      <c r="Y2017">
        <v>208776</v>
      </c>
      <c r="Z2017">
        <v>11599</v>
      </c>
      <c r="AA2017">
        <v>0.62</v>
      </c>
      <c r="AB2017">
        <v>18</v>
      </c>
      <c r="AC2017">
        <v>14</v>
      </c>
      <c r="AD2017">
        <v>4</v>
      </c>
      <c r="AE2017">
        <v>77.78</v>
      </c>
      <c r="AF2017">
        <v>13</v>
      </c>
      <c r="AG2017">
        <v>7</v>
      </c>
      <c r="AH2017">
        <v>4</v>
      </c>
      <c r="AI2017">
        <v>7</v>
      </c>
    </row>
    <row r="2018" spans="1:35" x14ac:dyDescent="0.2">
      <c r="A2018" s="102">
        <v>3501</v>
      </c>
      <c r="B2018">
        <v>4202</v>
      </c>
      <c r="C2018" t="s">
        <v>45</v>
      </c>
      <c r="D2018" t="s">
        <v>1062</v>
      </c>
      <c r="E2018">
        <v>871</v>
      </c>
      <c r="F2018">
        <v>887</v>
      </c>
      <c r="G2018">
        <v>1000</v>
      </c>
      <c r="H2018" t="s">
        <v>1039</v>
      </c>
      <c r="I2018">
        <v>9142</v>
      </c>
      <c r="J2018" t="s">
        <v>784</v>
      </c>
      <c r="K2018" t="s">
        <v>1125</v>
      </c>
      <c r="L2018">
        <v>2898</v>
      </c>
      <c r="M2018">
        <v>2985</v>
      </c>
      <c r="N2018">
        <v>300</v>
      </c>
      <c r="O2018" t="s">
        <v>1042</v>
      </c>
      <c r="P2018">
        <v>0.82657365835378604</v>
      </c>
      <c r="Q2018">
        <v>0.87952154224867796</v>
      </c>
      <c r="R2018">
        <v>0.24919820647661201</v>
      </c>
      <c r="S2018">
        <v>2.0009536781941901E-2</v>
      </c>
      <c r="T2018">
        <v>1.31524506581568</v>
      </c>
      <c r="U2018">
        <v>1.31524506581568</v>
      </c>
      <c r="V2018">
        <v>1.5543899634602201</v>
      </c>
      <c r="W2018">
        <v>7.97</v>
      </c>
      <c r="X2018">
        <v>0.95</v>
      </c>
      <c r="Y2018">
        <v>208421</v>
      </c>
      <c r="Z2018">
        <v>13026</v>
      </c>
      <c r="AA2018">
        <v>0.46</v>
      </c>
      <c r="AB2018">
        <v>16</v>
      </c>
      <c r="AC2018">
        <v>9</v>
      </c>
      <c r="AD2018">
        <v>7</v>
      </c>
      <c r="AE2018">
        <v>56.25</v>
      </c>
      <c r="AF2018">
        <v>11</v>
      </c>
      <c r="AG2018">
        <v>7</v>
      </c>
      <c r="AH2018">
        <v>5</v>
      </c>
      <c r="AI2018">
        <v>4</v>
      </c>
    </row>
    <row r="2019" spans="1:35" x14ac:dyDescent="0.2">
      <c r="A2019" s="102">
        <v>5066</v>
      </c>
      <c r="B2019">
        <v>5108</v>
      </c>
      <c r="C2019" t="s">
        <v>1783</v>
      </c>
      <c r="D2019" t="s">
        <v>1133</v>
      </c>
      <c r="E2019">
        <v>3438</v>
      </c>
      <c r="F2019">
        <v>3422</v>
      </c>
      <c r="G2019">
        <v>300</v>
      </c>
      <c r="H2019" t="s">
        <v>1042</v>
      </c>
      <c r="I2019">
        <v>8218</v>
      </c>
      <c r="J2019" t="s">
        <v>1160</v>
      </c>
      <c r="K2019" t="s">
        <v>1063</v>
      </c>
      <c r="L2019">
        <v>2336</v>
      </c>
      <c r="M2019">
        <v>2304</v>
      </c>
      <c r="N2019">
        <v>400</v>
      </c>
      <c r="O2019" t="s">
        <v>1039</v>
      </c>
      <c r="P2019">
        <v>0.72566161685184205</v>
      </c>
      <c r="Q2019">
        <v>0.82491281526733196</v>
      </c>
      <c r="R2019">
        <v>0.47829551600193798</v>
      </c>
      <c r="S2019">
        <v>1.36149453151729E-2</v>
      </c>
      <c r="T2019">
        <v>-2.3598113875167401</v>
      </c>
      <c r="U2019">
        <v>2.3598113875167401</v>
      </c>
      <c r="V2019">
        <v>3.2234558311984398</v>
      </c>
      <c r="W2019">
        <v>-14.51</v>
      </c>
      <c r="X2019">
        <v>10.23</v>
      </c>
      <c r="Y2019">
        <v>208402</v>
      </c>
      <c r="Z2019">
        <v>14886</v>
      </c>
      <c r="AA2019">
        <v>0.93</v>
      </c>
      <c r="AB2019">
        <v>14</v>
      </c>
      <c r="AC2019">
        <v>10</v>
      </c>
      <c r="AD2019">
        <v>4</v>
      </c>
      <c r="AE2019">
        <v>71.430000000000007</v>
      </c>
      <c r="AF2019">
        <v>15</v>
      </c>
      <c r="AG2019">
        <v>5</v>
      </c>
      <c r="AH2019">
        <v>1</v>
      </c>
      <c r="AI2019">
        <v>8</v>
      </c>
    </row>
    <row r="2020" spans="1:35" x14ac:dyDescent="0.2">
      <c r="A2020" s="102">
        <v>3411</v>
      </c>
      <c r="B2020">
        <v>4061</v>
      </c>
      <c r="C2020" t="s">
        <v>1224</v>
      </c>
      <c r="D2020" t="s">
        <v>1062</v>
      </c>
      <c r="E2020">
        <v>2685</v>
      </c>
      <c r="F2020">
        <v>2677</v>
      </c>
      <c r="G2020">
        <v>300</v>
      </c>
      <c r="H2020" t="s">
        <v>1039</v>
      </c>
      <c r="I2020">
        <v>7846</v>
      </c>
      <c r="J2020" t="s">
        <v>699</v>
      </c>
      <c r="K2020" t="s">
        <v>1061</v>
      </c>
      <c r="L2020">
        <v>3740</v>
      </c>
      <c r="M2020">
        <v>3700</v>
      </c>
      <c r="N2020">
        <v>200</v>
      </c>
      <c r="O2020" t="s">
        <v>1042</v>
      </c>
      <c r="P2020">
        <v>0.79973856107345997</v>
      </c>
      <c r="Q2020">
        <v>0.88221732119121499</v>
      </c>
      <c r="R2020">
        <v>0.321684177399232</v>
      </c>
      <c r="S2020">
        <v>7.0109055730193395E-2</v>
      </c>
      <c r="T2020">
        <v>2.8366939419019899E-2</v>
      </c>
      <c r="U2020">
        <v>2.8366939419019899E-2</v>
      </c>
      <c r="V2020">
        <v>0.49574959199860003</v>
      </c>
      <c r="W2020">
        <v>0.2</v>
      </c>
      <c r="X2020">
        <v>8.5299999999999994</v>
      </c>
      <c r="Y2020">
        <v>208160</v>
      </c>
      <c r="Z2020">
        <v>26020</v>
      </c>
      <c r="AA2020">
        <v>1.74</v>
      </c>
      <c r="AB2020">
        <v>8</v>
      </c>
      <c r="AC2020">
        <v>5</v>
      </c>
      <c r="AD2020">
        <v>3</v>
      </c>
      <c r="AE2020">
        <v>62.5</v>
      </c>
      <c r="AF2020">
        <v>13</v>
      </c>
      <c r="AG2020">
        <v>3</v>
      </c>
      <c r="AH2020">
        <v>1</v>
      </c>
      <c r="AI2020">
        <v>4</v>
      </c>
    </row>
    <row r="2021" spans="1:35" x14ac:dyDescent="0.2">
      <c r="A2021" s="102">
        <v>3332</v>
      </c>
      <c r="B2021">
        <v>2587</v>
      </c>
      <c r="C2021" t="s">
        <v>1438</v>
      </c>
      <c r="D2021" t="s">
        <v>1065</v>
      </c>
      <c r="E2021">
        <v>4135</v>
      </c>
      <c r="F2021">
        <v>4285</v>
      </c>
      <c r="G2021">
        <v>200</v>
      </c>
      <c r="H2021" t="s">
        <v>1039</v>
      </c>
      <c r="I2021">
        <v>5232</v>
      </c>
      <c r="J2021" t="s">
        <v>1738</v>
      </c>
      <c r="K2021" t="s">
        <v>1038</v>
      </c>
      <c r="L2021">
        <v>3605</v>
      </c>
      <c r="M2021">
        <v>3675</v>
      </c>
      <c r="N2021">
        <v>200</v>
      </c>
      <c r="O2021" t="s">
        <v>1042</v>
      </c>
      <c r="P2021">
        <v>0.82908606811035901</v>
      </c>
      <c r="Q2021">
        <v>0.88438001989934301</v>
      </c>
      <c r="R2021">
        <v>5.7897959624576098E-2</v>
      </c>
      <c r="S2021">
        <v>4.1351509754378499E-4</v>
      </c>
      <c r="T2021">
        <v>0.30665241480149302</v>
      </c>
      <c r="U2021">
        <v>0.30665241480149302</v>
      </c>
      <c r="V2021">
        <v>0.436349266032037</v>
      </c>
      <c r="W2021">
        <v>2.31</v>
      </c>
      <c r="X2021">
        <v>14.24</v>
      </c>
      <c r="Y2021">
        <v>207980</v>
      </c>
      <c r="Z2021">
        <v>14856</v>
      </c>
      <c r="AA2021">
        <v>0.82</v>
      </c>
      <c r="AB2021">
        <v>14</v>
      </c>
      <c r="AC2021">
        <v>8</v>
      </c>
      <c r="AD2021">
        <v>6</v>
      </c>
      <c r="AE2021">
        <v>57.14</v>
      </c>
      <c r="AF2021">
        <v>11</v>
      </c>
      <c r="AG2021">
        <v>7</v>
      </c>
      <c r="AH2021">
        <v>4</v>
      </c>
      <c r="AI2021">
        <v>3</v>
      </c>
    </row>
    <row r="2022" spans="1:35" x14ac:dyDescent="0.2">
      <c r="A2022" s="102">
        <v>661</v>
      </c>
      <c r="B2022">
        <v>8031</v>
      </c>
      <c r="C2022" t="s">
        <v>708</v>
      </c>
      <c r="D2022" t="s">
        <v>1046</v>
      </c>
      <c r="E2022">
        <v>1603.5</v>
      </c>
      <c r="F2022">
        <v>1639</v>
      </c>
      <c r="G2022">
        <v>600</v>
      </c>
      <c r="H2022" t="s">
        <v>1039</v>
      </c>
      <c r="I2022">
        <v>8601</v>
      </c>
      <c r="J2022" t="s">
        <v>22</v>
      </c>
      <c r="K2022" t="s">
        <v>1181</v>
      </c>
      <c r="L2022">
        <v>435</v>
      </c>
      <c r="M2022">
        <v>433.1</v>
      </c>
      <c r="N2022">
        <v>2300</v>
      </c>
      <c r="O2022" t="s">
        <v>1042</v>
      </c>
      <c r="P2022">
        <v>0.92784760909913799</v>
      </c>
      <c r="Q2022">
        <v>0.946918894833502</v>
      </c>
      <c r="R2022">
        <v>0.494292364808811</v>
      </c>
      <c r="S2022">
        <v>7.1668970988268701E-2</v>
      </c>
      <c r="T2022">
        <v>1.45049638261544</v>
      </c>
      <c r="U2022">
        <v>1.45049638261544</v>
      </c>
      <c r="V2022">
        <v>0.757731397492034</v>
      </c>
      <c r="W2022">
        <v>5.38</v>
      </c>
      <c r="X2022">
        <v>1.29</v>
      </c>
      <c r="Y2022">
        <v>207730</v>
      </c>
      <c r="Z2022">
        <v>10933</v>
      </c>
      <c r="AA2022">
        <v>0.52</v>
      </c>
      <c r="AB2022">
        <v>19</v>
      </c>
      <c r="AC2022">
        <v>13</v>
      </c>
      <c r="AD2022">
        <v>6</v>
      </c>
      <c r="AE2022">
        <v>68.42</v>
      </c>
      <c r="AF2022">
        <v>16</v>
      </c>
      <c r="AG2022">
        <v>3</v>
      </c>
      <c r="AH2022">
        <v>2</v>
      </c>
      <c r="AI2022">
        <v>14</v>
      </c>
    </row>
    <row r="2023" spans="1:35" x14ac:dyDescent="0.2">
      <c r="A2023" s="102">
        <v>547</v>
      </c>
      <c r="B2023">
        <v>4188</v>
      </c>
      <c r="C2023" t="s">
        <v>1205</v>
      </c>
      <c r="D2023" t="s">
        <v>1062</v>
      </c>
      <c r="E2023">
        <v>612.79999999999995</v>
      </c>
      <c r="F2023">
        <v>621.70000000000005</v>
      </c>
      <c r="G2023">
        <v>1700</v>
      </c>
      <c r="H2023" t="s">
        <v>1042</v>
      </c>
      <c r="I2023">
        <v>6925</v>
      </c>
      <c r="J2023" t="s">
        <v>1361</v>
      </c>
      <c r="K2023" t="s">
        <v>1044</v>
      </c>
      <c r="L2023">
        <v>1147</v>
      </c>
      <c r="M2023">
        <v>1159</v>
      </c>
      <c r="N2023">
        <v>900</v>
      </c>
      <c r="O2023" t="s">
        <v>1039</v>
      </c>
      <c r="P2023">
        <v>0.92450047160930804</v>
      </c>
      <c r="Q2023">
        <v>0.95011717404321805</v>
      </c>
      <c r="R2023">
        <v>6.8858650781333394E-2</v>
      </c>
      <c r="S2023">
        <v>3.2234935713922799E-3</v>
      </c>
      <c r="T2023">
        <v>-0.27452943290776699</v>
      </c>
      <c r="U2023">
        <v>0.27452943290776699</v>
      </c>
      <c r="V2023">
        <v>0.30058598101990602</v>
      </c>
      <c r="W2023">
        <v>-2.31</v>
      </c>
      <c r="X2023">
        <v>1.32</v>
      </c>
      <c r="Y2023">
        <v>207698</v>
      </c>
      <c r="Z2023">
        <v>12218</v>
      </c>
      <c r="AA2023">
        <v>0.56999999999999995</v>
      </c>
      <c r="AB2023">
        <v>17</v>
      </c>
      <c r="AC2023">
        <v>12</v>
      </c>
      <c r="AD2023">
        <v>5</v>
      </c>
      <c r="AE2023">
        <v>70.59</v>
      </c>
      <c r="AF2023">
        <v>14</v>
      </c>
      <c r="AG2023">
        <v>4</v>
      </c>
      <c r="AH2023">
        <v>3</v>
      </c>
      <c r="AI2023">
        <v>10</v>
      </c>
    </row>
    <row r="2024" spans="1:35" x14ac:dyDescent="0.2">
      <c r="A2024" s="102">
        <v>4956</v>
      </c>
      <c r="B2024">
        <v>1802</v>
      </c>
      <c r="C2024" t="s">
        <v>1198</v>
      </c>
      <c r="D2024" t="s">
        <v>1049</v>
      </c>
      <c r="E2024">
        <v>959</v>
      </c>
      <c r="F2024">
        <v>952</v>
      </c>
      <c r="G2024">
        <v>1100</v>
      </c>
      <c r="H2024" t="s">
        <v>1042</v>
      </c>
      <c r="I2024">
        <v>4704</v>
      </c>
      <c r="J2024" t="s">
        <v>1002</v>
      </c>
      <c r="K2024" t="s">
        <v>1041</v>
      </c>
      <c r="L2024">
        <v>5400</v>
      </c>
      <c r="M2024">
        <v>5370</v>
      </c>
      <c r="N2024">
        <v>200</v>
      </c>
      <c r="O2024" t="s">
        <v>1039</v>
      </c>
      <c r="P2024">
        <v>0.88048958869551497</v>
      </c>
      <c r="Q2024">
        <v>0.83010590617608204</v>
      </c>
      <c r="R2024">
        <v>0.39398880195468</v>
      </c>
      <c r="S2024">
        <v>6.9561095770373699E-2</v>
      </c>
      <c r="T2024">
        <v>-1.29124511810752</v>
      </c>
      <c r="U2024">
        <v>1.29124511810752</v>
      </c>
      <c r="V2024">
        <v>1.3260721124385</v>
      </c>
      <c r="W2024">
        <v>-10.039999999999999</v>
      </c>
      <c r="X2024">
        <v>2.5</v>
      </c>
      <c r="Y2024">
        <v>207553</v>
      </c>
      <c r="Z2024">
        <v>10378</v>
      </c>
      <c r="AA2024">
        <v>0.53</v>
      </c>
      <c r="AB2024">
        <v>20</v>
      </c>
      <c r="AC2024">
        <v>12</v>
      </c>
      <c r="AD2024">
        <v>8</v>
      </c>
      <c r="AE2024">
        <v>60</v>
      </c>
      <c r="AF2024">
        <v>13</v>
      </c>
      <c r="AG2024">
        <v>9</v>
      </c>
      <c r="AH2024">
        <v>4</v>
      </c>
      <c r="AI2024">
        <v>7</v>
      </c>
    </row>
    <row r="2025" spans="1:35" x14ac:dyDescent="0.2">
      <c r="A2025" s="102">
        <v>597</v>
      </c>
      <c r="B2025">
        <v>6472</v>
      </c>
      <c r="C2025" t="s">
        <v>59</v>
      </c>
      <c r="D2025" t="s">
        <v>1051</v>
      </c>
      <c r="E2025">
        <v>211</v>
      </c>
      <c r="F2025">
        <v>220</v>
      </c>
      <c r="G2025">
        <v>4900</v>
      </c>
      <c r="H2025" t="s">
        <v>1039</v>
      </c>
      <c r="I2025">
        <v>7458</v>
      </c>
      <c r="J2025" t="s">
        <v>1379</v>
      </c>
      <c r="K2025" t="s">
        <v>1046</v>
      </c>
      <c r="L2025">
        <v>3475</v>
      </c>
      <c r="M2025">
        <v>3585</v>
      </c>
      <c r="N2025">
        <v>300</v>
      </c>
      <c r="O2025" t="s">
        <v>1042</v>
      </c>
      <c r="P2025">
        <v>0.96979039388691701</v>
      </c>
      <c r="Q2025">
        <v>0.94873503362149703</v>
      </c>
      <c r="R2025">
        <v>0.427445681545152</v>
      </c>
      <c r="S2025">
        <v>8.2420429248909299E-2</v>
      </c>
      <c r="T2025">
        <v>0.248870977125109</v>
      </c>
      <c r="U2025">
        <v>0.248870977125109</v>
      </c>
      <c r="V2025">
        <v>8.1869917026418507E-2</v>
      </c>
      <c r="W2025">
        <v>1.48</v>
      </c>
      <c r="X2025">
        <v>0.23</v>
      </c>
      <c r="Y2025">
        <v>207286</v>
      </c>
      <c r="Z2025">
        <v>9422</v>
      </c>
      <c r="AA2025">
        <v>0.51</v>
      </c>
      <c r="AB2025">
        <v>22</v>
      </c>
      <c r="AC2025">
        <v>14</v>
      </c>
      <c r="AD2025">
        <v>8</v>
      </c>
      <c r="AE2025">
        <v>63.64</v>
      </c>
      <c r="AF2025">
        <v>10</v>
      </c>
      <c r="AG2025">
        <v>9</v>
      </c>
      <c r="AH2025">
        <v>8</v>
      </c>
      <c r="AI2025">
        <v>5</v>
      </c>
    </row>
    <row r="2026" spans="1:35" x14ac:dyDescent="0.2">
      <c r="A2026" s="102">
        <v>1267</v>
      </c>
      <c r="B2026">
        <v>4202</v>
      </c>
      <c r="C2026" t="s">
        <v>45</v>
      </c>
      <c r="D2026" t="s">
        <v>1062</v>
      </c>
      <c r="E2026">
        <v>871</v>
      </c>
      <c r="F2026">
        <v>887</v>
      </c>
      <c r="G2026">
        <v>1100</v>
      </c>
      <c r="H2026" t="s">
        <v>1039</v>
      </c>
      <c r="I2026">
        <v>6361</v>
      </c>
      <c r="J2026" t="s">
        <v>649</v>
      </c>
      <c r="K2026" t="s">
        <v>1051</v>
      </c>
      <c r="L2026">
        <v>2420</v>
      </c>
      <c r="M2026">
        <v>2431</v>
      </c>
      <c r="N2026">
        <v>400</v>
      </c>
      <c r="O2026" t="s">
        <v>1042</v>
      </c>
      <c r="P2026">
        <v>0.96300041253705404</v>
      </c>
      <c r="Q2026">
        <v>0.93282571976886697</v>
      </c>
      <c r="R2026">
        <v>3.1863680198468303E-2</v>
      </c>
      <c r="S2026">
        <v>9.8855735808366693E-2</v>
      </c>
      <c r="T2026">
        <v>0.388570269357085</v>
      </c>
      <c r="U2026">
        <v>0.388570269357085</v>
      </c>
      <c r="V2026">
        <v>0.106302893797833</v>
      </c>
      <c r="W2026">
        <v>2.58</v>
      </c>
      <c r="X2026">
        <v>0.34</v>
      </c>
      <c r="Y2026">
        <v>207248</v>
      </c>
      <c r="Z2026">
        <v>10908</v>
      </c>
      <c r="AA2026">
        <v>0.53</v>
      </c>
      <c r="AB2026">
        <v>19</v>
      </c>
      <c r="AC2026">
        <v>10</v>
      </c>
      <c r="AD2026">
        <v>9</v>
      </c>
      <c r="AE2026">
        <v>52.63</v>
      </c>
      <c r="AF2026">
        <v>10</v>
      </c>
      <c r="AG2026">
        <v>9</v>
      </c>
      <c r="AH2026">
        <v>6</v>
      </c>
      <c r="AI2026">
        <v>4</v>
      </c>
    </row>
    <row r="2027" spans="1:35" x14ac:dyDescent="0.2">
      <c r="A2027" s="102">
        <v>724</v>
      </c>
      <c r="B2027">
        <v>1942</v>
      </c>
      <c r="C2027" t="s">
        <v>1374</v>
      </c>
      <c r="D2027" t="s">
        <v>1049</v>
      </c>
      <c r="E2027">
        <v>916</v>
      </c>
      <c r="F2027">
        <v>924</v>
      </c>
      <c r="G2027">
        <v>700</v>
      </c>
      <c r="H2027" t="s">
        <v>1039</v>
      </c>
      <c r="I2027">
        <v>7203</v>
      </c>
      <c r="J2027" t="s">
        <v>1579</v>
      </c>
      <c r="K2027" t="s">
        <v>1055</v>
      </c>
      <c r="L2027">
        <v>6620</v>
      </c>
      <c r="M2027">
        <v>6658</v>
      </c>
      <c r="N2027">
        <v>100</v>
      </c>
      <c r="O2027" t="s">
        <v>1042</v>
      </c>
      <c r="P2027">
        <v>0.92385060132205898</v>
      </c>
      <c r="Q2027">
        <v>0.94506953128556104</v>
      </c>
      <c r="R2027">
        <v>9.9569499325361695E-3</v>
      </c>
      <c r="S2027">
        <v>9.9064532944788994E-2</v>
      </c>
      <c r="T2027">
        <v>2.0680916542194399</v>
      </c>
      <c r="U2027">
        <v>2.0680916542194399</v>
      </c>
      <c r="V2027">
        <v>2.1415995955766398</v>
      </c>
      <c r="W2027">
        <v>5.95</v>
      </c>
      <c r="X2027">
        <v>2.85</v>
      </c>
      <c r="Y2027">
        <v>207204</v>
      </c>
      <c r="Z2027">
        <v>10360</v>
      </c>
      <c r="AA2027">
        <v>0.72</v>
      </c>
      <c r="AB2027">
        <v>20</v>
      </c>
      <c r="AC2027">
        <v>13</v>
      </c>
      <c r="AD2027">
        <v>7</v>
      </c>
      <c r="AE2027">
        <v>65</v>
      </c>
      <c r="AF2027">
        <v>16</v>
      </c>
      <c r="AG2027">
        <v>6</v>
      </c>
      <c r="AH2027">
        <v>1</v>
      </c>
      <c r="AI2027">
        <v>13</v>
      </c>
    </row>
    <row r="2028" spans="1:35" x14ac:dyDescent="0.2">
      <c r="A2028" s="102">
        <v>2721</v>
      </c>
      <c r="B2028">
        <v>7186</v>
      </c>
      <c r="C2028" t="s">
        <v>490</v>
      </c>
      <c r="D2028" t="s">
        <v>1083</v>
      </c>
      <c r="E2028">
        <v>325</v>
      </c>
      <c r="F2028">
        <v>326</v>
      </c>
      <c r="G2028">
        <v>3100</v>
      </c>
      <c r="H2028" t="s">
        <v>1042</v>
      </c>
      <c r="I2028">
        <v>9107</v>
      </c>
      <c r="J2028" t="s">
        <v>1227</v>
      </c>
      <c r="K2028" t="s">
        <v>1228</v>
      </c>
      <c r="L2028">
        <v>1050</v>
      </c>
      <c r="M2028">
        <v>1121</v>
      </c>
      <c r="N2028">
        <v>900</v>
      </c>
      <c r="O2028" t="s">
        <v>1039</v>
      </c>
      <c r="P2028">
        <v>0.91662529189189601</v>
      </c>
      <c r="Q2028">
        <v>0.90047714206877605</v>
      </c>
      <c r="R2028">
        <v>0.253580947713479</v>
      </c>
      <c r="S2028">
        <v>6.5643856447607202E-2</v>
      </c>
      <c r="T2028">
        <v>-0.64822530250261201</v>
      </c>
      <c r="U2028">
        <v>0.64822530250261201</v>
      </c>
      <c r="V2028">
        <v>2.6360657153092899E-2</v>
      </c>
      <c r="W2028">
        <v>-8.69</v>
      </c>
      <c r="X2028">
        <v>0.17</v>
      </c>
      <c r="Y2028">
        <v>207066</v>
      </c>
      <c r="Z2028">
        <v>9003</v>
      </c>
      <c r="AA2028">
        <v>0.44</v>
      </c>
      <c r="AB2028">
        <v>23</v>
      </c>
      <c r="AC2028">
        <v>13</v>
      </c>
      <c r="AD2028">
        <v>10</v>
      </c>
      <c r="AE2028">
        <v>56.52</v>
      </c>
      <c r="AF2028">
        <v>9</v>
      </c>
      <c r="AG2028">
        <v>10</v>
      </c>
      <c r="AH2028">
        <v>8</v>
      </c>
      <c r="AI2028">
        <v>5</v>
      </c>
    </row>
    <row r="2029" spans="1:35" x14ac:dyDescent="0.2">
      <c r="A2029" s="102">
        <v>2331</v>
      </c>
      <c r="B2029">
        <v>2327</v>
      </c>
      <c r="C2029" t="s">
        <v>1355</v>
      </c>
      <c r="D2029" t="s">
        <v>1041</v>
      </c>
      <c r="E2029">
        <v>2748</v>
      </c>
      <c r="F2029">
        <v>2725</v>
      </c>
      <c r="G2029">
        <v>300</v>
      </c>
      <c r="H2029" t="s">
        <v>1042</v>
      </c>
      <c r="I2029">
        <v>5713</v>
      </c>
      <c r="J2029" t="s">
        <v>1261</v>
      </c>
      <c r="K2029" t="s">
        <v>1053</v>
      </c>
      <c r="L2029">
        <v>2810.5</v>
      </c>
      <c r="M2029">
        <v>2868</v>
      </c>
      <c r="N2029">
        <v>300</v>
      </c>
      <c r="O2029" t="s">
        <v>1039</v>
      </c>
      <c r="P2029">
        <v>0.91911169111754198</v>
      </c>
      <c r="Q2029">
        <v>0.90966023495618598</v>
      </c>
      <c r="R2029">
        <v>8.7238267573618699E-3</v>
      </c>
      <c r="S2029">
        <v>4.65034592845195E-3</v>
      </c>
      <c r="T2029">
        <v>-2.4371292981713499</v>
      </c>
      <c r="U2029">
        <v>2.4371292981713499</v>
      </c>
      <c r="V2029">
        <v>1.5780759246496401</v>
      </c>
      <c r="W2029">
        <v>-15.74</v>
      </c>
      <c r="X2029">
        <v>4.99</v>
      </c>
      <c r="Y2029">
        <v>206758</v>
      </c>
      <c r="Z2029">
        <v>17230</v>
      </c>
      <c r="AA2029">
        <v>0.89</v>
      </c>
      <c r="AB2029">
        <v>12</v>
      </c>
      <c r="AC2029">
        <v>7</v>
      </c>
      <c r="AD2029">
        <v>5</v>
      </c>
      <c r="AE2029">
        <v>58.33</v>
      </c>
      <c r="AF2029">
        <v>9</v>
      </c>
      <c r="AG2029">
        <v>7</v>
      </c>
      <c r="AH2029">
        <v>4</v>
      </c>
      <c r="AI2029">
        <v>1</v>
      </c>
    </row>
    <row r="2030" spans="1:35" x14ac:dyDescent="0.2">
      <c r="A2030" s="102">
        <v>4374</v>
      </c>
      <c r="B2030">
        <v>3291</v>
      </c>
      <c r="C2030" t="s">
        <v>55</v>
      </c>
      <c r="D2030" t="s">
        <v>1059</v>
      </c>
      <c r="E2030">
        <v>1442</v>
      </c>
      <c r="F2030">
        <v>1475</v>
      </c>
      <c r="G2030">
        <v>400</v>
      </c>
      <c r="H2030" t="s">
        <v>1042</v>
      </c>
      <c r="I2030">
        <v>4507</v>
      </c>
      <c r="J2030" t="s">
        <v>1393</v>
      </c>
      <c r="K2030" t="s">
        <v>1060</v>
      </c>
      <c r="L2030">
        <v>5960</v>
      </c>
      <c r="M2030">
        <v>5636</v>
      </c>
      <c r="N2030">
        <v>100</v>
      </c>
      <c r="O2030" t="s">
        <v>1039</v>
      </c>
      <c r="P2030">
        <v>0.73745208720053601</v>
      </c>
      <c r="Q2030">
        <v>0.85170864870957197</v>
      </c>
      <c r="R2030">
        <v>0.185908293921626</v>
      </c>
      <c r="S2030" s="15">
        <v>7.2508198302877705E-2</v>
      </c>
      <c r="T2030">
        <v>-0.30625178762455302</v>
      </c>
      <c r="U2030">
        <v>0.30625178762455302</v>
      </c>
      <c r="V2030">
        <v>1.4548923215379199</v>
      </c>
      <c r="W2030">
        <v>-2.2000000000000002</v>
      </c>
      <c r="X2030">
        <v>4.68</v>
      </c>
      <c r="Y2030">
        <v>206612</v>
      </c>
      <c r="Z2030">
        <v>14758</v>
      </c>
      <c r="AA2030">
        <v>0.9</v>
      </c>
      <c r="AB2030">
        <v>14</v>
      </c>
      <c r="AC2030">
        <v>9</v>
      </c>
      <c r="AD2030">
        <v>5</v>
      </c>
      <c r="AE2030">
        <v>64.290000000000006</v>
      </c>
      <c r="AF2030">
        <v>13</v>
      </c>
      <c r="AG2030">
        <v>7</v>
      </c>
      <c r="AH2030">
        <v>2</v>
      </c>
      <c r="AI2030">
        <v>5</v>
      </c>
    </row>
    <row r="2031" spans="1:35" x14ac:dyDescent="0.2">
      <c r="A2031" s="102">
        <v>1315</v>
      </c>
      <c r="B2031">
        <v>3087</v>
      </c>
      <c r="C2031" t="s">
        <v>1255</v>
      </c>
      <c r="D2031" t="s">
        <v>1063</v>
      </c>
      <c r="E2031">
        <v>1730</v>
      </c>
      <c r="F2031">
        <v>1777</v>
      </c>
      <c r="G2031">
        <v>600</v>
      </c>
      <c r="H2031" t="s">
        <v>1042</v>
      </c>
      <c r="I2031">
        <v>6113</v>
      </c>
      <c r="J2031" t="s">
        <v>1297</v>
      </c>
      <c r="K2031" t="s">
        <v>1051</v>
      </c>
      <c r="L2031">
        <v>985</v>
      </c>
      <c r="M2031">
        <v>981</v>
      </c>
      <c r="N2031">
        <v>1100</v>
      </c>
      <c r="O2031" t="s">
        <v>1039</v>
      </c>
      <c r="P2031">
        <v>0.91832353057792204</v>
      </c>
      <c r="Q2031">
        <v>0.931929886386894</v>
      </c>
      <c r="R2031">
        <v>0.27338720922684701</v>
      </c>
      <c r="S2031">
        <v>6.7916449027319195E-4</v>
      </c>
      <c r="T2031">
        <v>-0.43137093698872803</v>
      </c>
      <c r="U2031">
        <v>0.43137093698872803</v>
      </c>
      <c r="V2031">
        <v>1.19366972788713</v>
      </c>
      <c r="W2031">
        <v>-2.17</v>
      </c>
      <c r="X2031">
        <v>1.21</v>
      </c>
      <c r="Y2031">
        <v>206606</v>
      </c>
      <c r="Z2031">
        <v>12153</v>
      </c>
      <c r="AA2031">
        <v>0.61</v>
      </c>
      <c r="AB2031">
        <v>17</v>
      </c>
      <c r="AC2031">
        <v>12</v>
      </c>
      <c r="AD2031">
        <v>5</v>
      </c>
      <c r="AE2031">
        <v>70.59</v>
      </c>
      <c r="AF2031">
        <v>13</v>
      </c>
      <c r="AG2031">
        <v>6</v>
      </c>
      <c r="AH2031">
        <v>3</v>
      </c>
      <c r="AI2031">
        <v>8</v>
      </c>
    </row>
    <row r="2032" spans="1:35" x14ac:dyDescent="0.2">
      <c r="A2032" s="102">
        <v>3470</v>
      </c>
      <c r="B2032">
        <v>5019</v>
      </c>
      <c r="C2032" t="s">
        <v>1247</v>
      </c>
      <c r="D2032" t="s">
        <v>1248</v>
      </c>
      <c r="E2032">
        <v>2472</v>
      </c>
      <c r="F2032">
        <v>2464</v>
      </c>
      <c r="G2032">
        <v>400</v>
      </c>
      <c r="H2032" t="s">
        <v>1042</v>
      </c>
      <c r="I2032">
        <v>6103</v>
      </c>
      <c r="J2032" t="s">
        <v>1779</v>
      </c>
      <c r="K2032" t="s">
        <v>1051</v>
      </c>
      <c r="L2032">
        <v>4330</v>
      </c>
      <c r="M2032">
        <v>4410</v>
      </c>
      <c r="N2032">
        <v>200</v>
      </c>
      <c r="O2032" t="s">
        <v>1039</v>
      </c>
      <c r="P2032">
        <v>0.80851193903478502</v>
      </c>
      <c r="Q2032">
        <v>0.88042251708423502</v>
      </c>
      <c r="R2032">
        <v>0.21956904708960101</v>
      </c>
      <c r="S2032">
        <v>4.6237550854865098E-2</v>
      </c>
      <c r="T2032">
        <v>-0.87829005921236802</v>
      </c>
      <c r="U2032">
        <v>0.87829005921236802</v>
      </c>
      <c r="V2032">
        <v>0.754392391862447</v>
      </c>
      <c r="W2032">
        <v>-14.43</v>
      </c>
      <c r="X2032">
        <v>11.75</v>
      </c>
      <c r="Y2032">
        <v>206519</v>
      </c>
      <c r="Z2032">
        <v>17210</v>
      </c>
      <c r="AA2032">
        <v>1</v>
      </c>
      <c r="AB2032">
        <v>12</v>
      </c>
      <c r="AC2032">
        <v>7</v>
      </c>
      <c r="AD2032">
        <v>5</v>
      </c>
      <c r="AE2032">
        <v>58.33</v>
      </c>
      <c r="AF2032">
        <v>8</v>
      </c>
      <c r="AG2032">
        <v>5</v>
      </c>
      <c r="AH2032">
        <v>4</v>
      </c>
      <c r="AI2032">
        <v>3</v>
      </c>
    </row>
    <row r="2033" spans="1:35" x14ac:dyDescent="0.2">
      <c r="A2033" s="102">
        <v>302</v>
      </c>
      <c r="B2033">
        <v>5401</v>
      </c>
      <c r="C2033" t="s">
        <v>1309</v>
      </c>
      <c r="D2033" t="s">
        <v>1081</v>
      </c>
      <c r="E2033">
        <v>941.6</v>
      </c>
      <c r="F2033">
        <v>983.5</v>
      </c>
      <c r="G2033">
        <v>1000</v>
      </c>
      <c r="H2033" t="s">
        <v>1042</v>
      </c>
      <c r="I2033">
        <v>9616</v>
      </c>
      <c r="J2033" t="s">
        <v>1335</v>
      </c>
      <c r="K2033" t="s">
        <v>1052</v>
      </c>
      <c r="L2033">
        <v>2951</v>
      </c>
      <c r="M2033">
        <v>3190</v>
      </c>
      <c r="N2033">
        <v>300</v>
      </c>
      <c r="O2033" t="s">
        <v>1039</v>
      </c>
      <c r="P2033">
        <v>0.95324749445850598</v>
      </c>
      <c r="Q2033">
        <v>0.95795606785641396</v>
      </c>
      <c r="R2033">
        <v>0.148465292538245</v>
      </c>
      <c r="S2033">
        <v>5.5333728240876102E-2</v>
      </c>
      <c r="T2033">
        <v>-1.65093047016066</v>
      </c>
      <c r="U2033">
        <v>1.65093047016066</v>
      </c>
      <c r="V2033">
        <v>1.5832848825942001</v>
      </c>
      <c r="W2033">
        <v>-17.239999999999998</v>
      </c>
      <c r="X2033">
        <v>2.77</v>
      </c>
      <c r="Y2033">
        <v>206312</v>
      </c>
      <c r="Z2033">
        <v>10316</v>
      </c>
      <c r="AA2033">
        <v>0.54</v>
      </c>
      <c r="AB2033">
        <v>20</v>
      </c>
      <c r="AC2033">
        <v>13</v>
      </c>
      <c r="AD2033">
        <v>7</v>
      </c>
      <c r="AE2033">
        <v>65</v>
      </c>
      <c r="AF2033">
        <v>12</v>
      </c>
      <c r="AG2033">
        <v>9</v>
      </c>
      <c r="AH2033">
        <v>6</v>
      </c>
      <c r="AI2033">
        <v>5</v>
      </c>
    </row>
    <row r="2034" spans="1:35" x14ac:dyDescent="0.2">
      <c r="A2034" s="102">
        <v>653</v>
      </c>
      <c r="B2034">
        <v>4114</v>
      </c>
      <c r="C2034" t="s">
        <v>1148</v>
      </c>
      <c r="D2034" t="s">
        <v>1062</v>
      </c>
      <c r="E2034">
        <v>5190</v>
      </c>
      <c r="F2034">
        <v>5130</v>
      </c>
      <c r="G2034">
        <v>200</v>
      </c>
      <c r="H2034" t="s">
        <v>1042</v>
      </c>
      <c r="I2034">
        <v>5711</v>
      </c>
      <c r="J2034" t="s">
        <v>1477</v>
      </c>
      <c r="K2034" t="s">
        <v>1053</v>
      </c>
      <c r="L2034">
        <v>2230</v>
      </c>
      <c r="M2034">
        <v>2275</v>
      </c>
      <c r="N2034">
        <v>500</v>
      </c>
      <c r="O2034" t="s">
        <v>1039</v>
      </c>
      <c r="P2034">
        <v>0.94124061483122101</v>
      </c>
      <c r="Q2034">
        <v>0.94702294219633898</v>
      </c>
      <c r="R2034">
        <v>9.8153759966160395E-2</v>
      </c>
      <c r="S2034">
        <v>1.8117493511322299E-2</v>
      </c>
      <c r="T2034">
        <v>-0.50155929816074496</v>
      </c>
      <c r="U2034">
        <v>0.50155929816074496</v>
      </c>
      <c r="V2034">
        <v>0.46675566075577901</v>
      </c>
      <c r="W2034">
        <v>-2.35</v>
      </c>
      <c r="X2034">
        <v>10.87</v>
      </c>
      <c r="Y2034">
        <v>206281</v>
      </c>
      <c r="Z2034">
        <v>29469</v>
      </c>
      <c r="AA2034">
        <v>1.7</v>
      </c>
      <c r="AB2034">
        <v>7</v>
      </c>
      <c r="AC2034">
        <v>6</v>
      </c>
      <c r="AD2034">
        <v>1</v>
      </c>
      <c r="AE2034">
        <v>85.71</v>
      </c>
      <c r="AF2034">
        <v>14</v>
      </c>
      <c r="AG2034">
        <v>3</v>
      </c>
      <c r="AH2034">
        <v>0</v>
      </c>
      <c r="AI2034">
        <v>4</v>
      </c>
    </row>
    <row r="2035" spans="1:35" x14ac:dyDescent="0.2">
      <c r="A2035" s="102">
        <v>808</v>
      </c>
      <c r="B2035">
        <v>6103</v>
      </c>
      <c r="C2035" t="s">
        <v>1779</v>
      </c>
      <c r="D2035" t="s">
        <v>1051</v>
      </c>
      <c r="E2035">
        <v>4330</v>
      </c>
      <c r="F2035">
        <v>4410</v>
      </c>
      <c r="G2035">
        <v>200</v>
      </c>
      <c r="H2035" t="s">
        <v>1039</v>
      </c>
      <c r="I2035">
        <v>9024</v>
      </c>
      <c r="J2035" t="s">
        <v>1778</v>
      </c>
      <c r="K2035" t="s">
        <v>1125</v>
      </c>
      <c r="L2035">
        <v>1268</v>
      </c>
      <c r="M2035">
        <v>1321</v>
      </c>
      <c r="N2035">
        <v>700</v>
      </c>
      <c r="O2035" t="s">
        <v>1042</v>
      </c>
      <c r="P2035">
        <v>0.92941708779305698</v>
      </c>
      <c r="Q2035">
        <v>0.94298057044143901</v>
      </c>
      <c r="R2035">
        <v>6.0685873121268802E-2</v>
      </c>
      <c r="S2035">
        <v>3.7132674781386502E-2</v>
      </c>
      <c r="T2035">
        <v>2.20056960961728</v>
      </c>
      <c r="U2035">
        <v>2.20056960961728</v>
      </c>
      <c r="V2035">
        <v>2.61155691781524</v>
      </c>
      <c r="W2035">
        <v>13.42</v>
      </c>
      <c r="X2035">
        <v>4.84</v>
      </c>
      <c r="Y2035">
        <v>206249</v>
      </c>
      <c r="Z2035">
        <v>10855</v>
      </c>
      <c r="AA2035">
        <v>0.86</v>
      </c>
      <c r="AB2035">
        <v>19</v>
      </c>
      <c r="AC2035">
        <v>13</v>
      </c>
      <c r="AD2035">
        <v>6</v>
      </c>
      <c r="AE2035">
        <v>68.42</v>
      </c>
      <c r="AF2035">
        <v>10</v>
      </c>
      <c r="AG2035">
        <v>11</v>
      </c>
      <c r="AH2035">
        <v>5</v>
      </c>
      <c r="AI2035">
        <v>3</v>
      </c>
    </row>
    <row r="2036" spans="1:35" x14ac:dyDescent="0.2">
      <c r="A2036" s="102">
        <v>3752</v>
      </c>
      <c r="B2036">
        <v>4631</v>
      </c>
      <c r="C2036" t="s">
        <v>1246</v>
      </c>
      <c r="D2036" t="s">
        <v>1062</v>
      </c>
      <c r="E2036">
        <v>2478</v>
      </c>
      <c r="F2036">
        <v>2509</v>
      </c>
      <c r="G2036">
        <v>400</v>
      </c>
      <c r="H2036" t="s">
        <v>1039</v>
      </c>
      <c r="I2036">
        <v>9005</v>
      </c>
      <c r="J2036" t="s">
        <v>1760</v>
      </c>
      <c r="K2036" t="s">
        <v>1125</v>
      </c>
      <c r="L2036">
        <v>1615</v>
      </c>
      <c r="M2036">
        <v>1666</v>
      </c>
      <c r="N2036">
        <v>600</v>
      </c>
      <c r="O2036" t="s">
        <v>1042</v>
      </c>
      <c r="P2036">
        <v>0.772614221281549</v>
      </c>
      <c r="Q2036">
        <v>0.87260710081796</v>
      </c>
      <c r="R2036">
        <v>0.34670772188059001</v>
      </c>
      <c r="S2036">
        <v>1.8646704075309501E-3</v>
      </c>
      <c r="T2036">
        <v>0.32383276557054103</v>
      </c>
      <c r="U2036">
        <v>0.32383276557054103</v>
      </c>
      <c r="V2036">
        <v>0.85874983594865695</v>
      </c>
      <c r="W2036">
        <v>2.31</v>
      </c>
      <c r="X2036">
        <v>0.4</v>
      </c>
      <c r="Y2036">
        <v>206159</v>
      </c>
      <c r="Z2036">
        <v>10850</v>
      </c>
      <c r="AA2036">
        <v>0.71</v>
      </c>
      <c r="AB2036">
        <v>19</v>
      </c>
      <c r="AC2036">
        <v>11</v>
      </c>
      <c r="AD2036">
        <v>8</v>
      </c>
      <c r="AE2036">
        <v>57.89</v>
      </c>
      <c r="AF2036">
        <v>11</v>
      </c>
      <c r="AG2036">
        <v>9</v>
      </c>
      <c r="AH2036">
        <v>5</v>
      </c>
      <c r="AI2036">
        <v>5</v>
      </c>
    </row>
    <row r="2037" spans="1:35" x14ac:dyDescent="0.2">
      <c r="A2037" s="102">
        <v>730</v>
      </c>
      <c r="B2037">
        <v>6269</v>
      </c>
      <c r="C2037" t="s">
        <v>1360</v>
      </c>
      <c r="D2037" t="s">
        <v>1051</v>
      </c>
      <c r="E2037">
        <v>1629</v>
      </c>
      <c r="F2037">
        <v>1669</v>
      </c>
      <c r="G2037">
        <v>600</v>
      </c>
      <c r="H2037" t="s">
        <v>1039</v>
      </c>
      <c r="I2037">
        <v>9201</v>
      </c>
      <c r="J2037" t="s">
        <v>1244</v>
      </c>
      <c r="K2037" t="s">
        <v>1245</v>
      </c>
      <c r="L2037">
        <v>1845</v>
      </c>
      <c r="M2037">
        <v>1967</v>
      </c>
      <c r="N2037">
        <v>500</v>
      </c>
      <c r="O2037" t="s">
        <v>1042</v>
      </c>
      <c r="P2037">
        <v>0.87207735922849905</v>
      </c>
      <c r="Q2037">
        <v>0.94487605560451604</v>
      </c>
      <c r="R2037">
        <v>0.40254043308738602</v>
      </c>
      <c r="S2037">
        <v>9.7938687268744901E-3</v>
      </c>
      <c r="T2037">
        <v>1.7219691916145301</v>
      </c>
      <c r="U2037">
        <v>1.7219691916145301</v>
      </c>
      <c r="V2037">
        <v>2.2537676374758999</v>
      </c>
      <c r="W2037">
        <v>16.079999999999998</v>
      </c>
      <c r="X2037">
        <v>1.82</v>
      </c>
      <c r="Y2037">
        <v>205693</v>
      </c>
      <c r="Z2037">
        <v>13713</v>
      </c>
      <c r="AA2037">
        <v>0.76</v>
      </c>
      <c r="AB2037">
        <v>15</v>
      </c>
      <c r="AC2037">
        <v>9</v>
      </c>
      <c r="AD2037">
        <v>6</v>
      </c>
      <c r="AE2037">
        <v>60</v>
      </c>
      <c r="AF2037">
        <v>8</v>
      </c>
      <c r="AG2037">
        <v>7</v>
      </c>
      <c r="AH2037">
        <v>5</v>
      </c>
      <c r="AI2037">
        <v>3</v>
      </c>
    </row>
    <row r="2038" spans="1:35" x14ac:dyDescent="0.2">
      <c r="A2038" s="102">
        <v>2890</v>
      </c>
      <c r="B2038">
        <v>4503</v>
      </c>
      <c r="C2038" t="s">
        <v>600</v>
      </c>
      <c r="D2038" t="s">
        <v>1060</v>
      </c>
      <c r="E2038">
        <v>1839</v>
      </c>
      <c r="F2038">
        <v>1805</v>
      </c>
      <c r="G2038">
        <v>600</v>
      </c>
      <c r="H2038" t="s">
        <v>1039</v>
      </c>
      <c r="I2038">
        <v>6952</v>
      </c>
      <c r="J2038" t="s">
        <v>395</v>
      </c>
      <c r="K2038" t="s">
        <v>1044</v>
      </c>
      <c r="L2038">
        <v>1689</v>
      </c>
      <c r="M2038">
        <v>1695</v>
      </c>
      <c r="N2038">
        <v>600</v>
      </c>
      <c r="O2038" t="s">
        <v>1042</v>
      </c>
      <c r="P2038">
        <v>0.85768121461762703</v>
      </c>
      <c r="Q2038">
        <v>0.89636892661221601</v>
      </c>
      <c r="R2038">
        <v>0.28945800308386399</v>
      </c>
      <c r="S2038">
        <v>5.5716283268388102E-2</v>
      </c>
      <c r="T2038">
        <v>0.77437213370375602</v>
      </c>
      <c r="U2038">
        <v>0.77437213370375602</v>
      </c>
      <c r="V2038">
        <v>1.1089673095353201</v>
      </c>
      <c r="W2038">
        <v>6.53</v>
      </c>
      <c r="X2038">
        <v>6.09</v>
      </c>
      <c r="Y2038">
        <v>205459</v>
      </c>
      <c r="Z2038">
        <v>11414</v>
      </c>
      <c r="AA2038">
        <v>0.55000000000000004</v>
      </c>
      <c r="AB2038">
        <v>18</v>
      </c>
      <c r="AC2038">
        <v>11</v>
      </c>
      <c r="AD2038">
        <v>7</v>
      </c>
      <c r="AE2038">
        <v>61.11</v>
      </c>
      <c r="AF2038">
        <v>14</v>
      </c>
      <c r="AG2038">
        <v>7</v>
      </c>
      <c r="AH2038">
        <v>3</v>
      </c>
      <c r="AI2038">
        <v>8</v>
      </c>
    </row>
    <row r="2039" spans="1:35" x14ac:dyDescent="0.2">
      <c r="A2039" s="102">
        <v>161</v>
      </c>
      <c r="B2039">
        <v>3407</v>
      </c>
      <c r="C2039" t="s">
        <v>1132</v>
      </c>
      <c r="D2039" t="s">
        <v>1062</v>
      </c>
      <c r="E2039">
        <v>756</v>
      </c>
      <c r="F2039">
        <v>766.6</v>
      </c>
      <c r="G2039">
        <v>1400</v>
      </c>
      <c r="H2039" t="s">
        <v>1042</v>
      </c>
      <c r="I2039">
        <v>6301</v>
      </c>
      <c r="J2039" t="s">
        <v>52</v>
      </c>
      <c r="K2039" t="s">
        <v>1051</v>
      </c>
      <c r="L2039">
        <v>2070</v>
      </c>
      <c r="M2039">
        <v>2099</v>
      </c>
      <c r="N2039">
        <v>500</v>
      </c>
      <c r="O2039" t="s">
        <v>1039</v>
      </c>
      <c r="P2039">
        <v>0.910256652677089</v>
      </c>
      <c r="Q2039">
        <v>0.964443637793714</v>
      </c>
      <c r="R2039">
        <v>0.48646753762983302</v>
      </c>
      <c r="S2039">
        <v>2.4000905905168901E-2</v>
      </c>
      <c r="T2039">
        <v>-1.57663930144028</v>
      </c>
      <c r="U2039">
        <v>1.57663930144028</v>
      </c>
      <c r="V2039">
        <v>1.6537408977985</v>
      </c>
      <c r="W2039">
        <v>-14.05</v>
      </c>
      <c r="X2039">
        <v>2.2599999999999998</v>
      </c>
      <c r="Y2039">
        <v>205370</v>
      </c>
      <c r="Z2039">
        <v>10269</v>
      </c>
      <c r="AA2039">
        <v>0.6</v>
      </c>
      <c r="AB2039">
        <v>20</v>
      </c>
      <c r="AC2039">
        <v>12</v>
      </c>
      <c r="AD2039">
        <v>8</v>
      </c>
      <c r="AE2039">
        <v>60</v>
      </c>
      <c r="AF2039">
        <v>13</v>
      </c>
      <c r="AG2039">
        <v>8</v>
      </c>
      <c r="AH2039">
        <v>5</v>
      </c>
      <c r="AI2039">
        <v>7</v>
      </c>
    </row>
    <row r="2040" spans="1:35" x14ac:dyDescent="0.2">
      <c r="A2040" s="102">
        <v>2103</v>
      </c>
      <c r="B2040">
        <v>1662</v>
      </c>
      <c r="C2040" t="s">
        <v>510</v>
      </c>
      <c r="D2040" t="s">
        <v>1202</v>
      </c>
      <c r="E2040">
        <v>1914</v>
      </c>
      <c r="F2040">
        <v>1898</v>
      </c>
      <c r="G2040">
        <v>400</v>
      </c>
      <c r="H2040" t="s">
        <v>1042</v>
      </c>
      <c r="I2040">
        <v>6902</v>
      </c>
      <c r="J2040" t="s">
        <v>665</v>
      </c>
      <c r="K2040" t="s">
        <v>1055</v>
      </c>
      <c r="L2040">
        <v>3750</v>
      </c>
      <c r="M2040">
        <v>3865</v>
      </c>
      <c r="N2040">
        <v>200</v>
      </c>
      <c r="O2040" t="s">
        <v>1039</v>
      </c>
      <c r="P2040">
        <v>0.93135772562456698</v>
      </c>
      <c r="Q2040">
        <v>0.91543364855307297</v>
      </c>
      <c r="R2040">
        <v>0.15013807657334</v>
      </c>
      <c r="S2040">
        <v>4.3921354628027098E-2</v>
      </c>
      <c r="T2040">
        <v>-1.2460998831555801</v>
      </c>
      <c r="U2040">
        <v>1.2460998831555801</v>
      </c>
      <c r="V2040">
        <v>0.88652408336934496</v>
      </c>
      <c r="W2040">
        <v>-13.12</v>
      </c>
      <c r="X2040">
        <v>1.79</v>
      </c>
      <c r="Y2040">
        <v>205236</v>
      </c>
      <c r="Z2040">
        <v>12827</v>
      </c>
      <c r="AA2040">
        <v>0.66</v>
      </c>
      <c r="AB2040">
        <v>16</v>
      </c>
      <c r="AC2040">
        <v>9</v>
      </c>
      <c r="AD2040">
        <v>7</v>
      </c>
      <c r="AE2040">
        <v>56.25</v>
      </c>
      <c r="AF2040">
        <v>13</v>
      </c>
      <c r="AG2040">
        <v>7</v>
      </c>
      <c r="AH2040">
        <v>3</v>
      </c>
      <c r="AI2040">
        <v>6</v>
      </c>
    </row>
    <row r="2041" spans="1:35" x14ac:dyDescent="0.2">
      <c r="A2041" s="102">
        <v>3886</v>
      </c>
      <c r="B2041">
        <v>9062</v>
      </c>
      <c r="C2041" t="s">
        <v>1004</v>
      </c>
      <c r="D2041" t="s">
        <v>1125</v>
      </c>
      <c r="E2041">
        <v>5110</v>
      </c>
      <c r="F2041">
        <v>5240</v>
      </c>
      <c r="G2041">
        <v>200</v>
      </c>
      <c r="H2041" t="s">
        <v>1039</v>
      </c>
      <c r="I2041">
        <v>9142</v>
      </c>
      <c r="J2041" t="s">
        <v>784</v>
      </c>
      <c r="K2041" t="s">
        <v>1125</v>
      </c>
      <c r="L2041">
        <v>2898</v>
      </c>
      <c r="M2041">
        <v>2985</v>
      </c>
      <c r="N2041">
        <v>400</v>
      </c>
      <c r="O2041" t="s">
        <v>1042</v>
      </c>
      <c r="P2041">
        <v>0.88348249524616695</v>
      </c>
      <c r="Q2041">
        <v>0.86881459904372005</v>
      </c>
      <c r="R2041" s="15">
        <v>0.42734407921267897</v>
      </c>
      <c r="S2041">
        <v>8.2507584927395294E-2</v>
      </c>
      <c r="T2041">
        <v>1.1111258101064601</v>
      </c>
      <c r="U2041">
        <v>1.1111258101064601</v>
      </c>
      <c r="V2041">
        <v>1.3278028329068301</v>
      </c>
      <c r="W2041">
        <v>4.6900000000000004</v>
      </c>
      <c r="X2041">
        <v>13.93</v>
      </c>
      <c r="Y2041">
        <v>204743</v>
      </c>
      <c r="Z2041">
        <v>15749</v>
      </c>
      <c r="AA2041">
        <v>0.88</v>
      </c>
      <c r="AB2041">
        <v>13</v>
      </c>
      <c r="AC2041">
        <v>9</v>
      </c>
      <c r="AD2041">
        <v>4</v>
      </c>
      <c r="AE2041">
        <v>69.23</v>
      </c>
      <c r="AF2041">
        <v>11</v>
      </c>
      <c r="AG2041">
        <v>5</v>
      </c>
      <c r="AH2041">
        <v>3</v>
      </c>
      <c r="AI2041">
        <v>5</v>
      </c>
    </row>
    <row r="2042" spans="1:35" x14ac:dyDescent="0.2">
      <c r="A2042" s="102">
        <v>450</v>
      </c>
      <c r="B2042">
        <v>5201</v>
      </c>
      <c r="C2042" t="s">
        <v>1344</v>
      </c>
      <c r="D2042" t="s">
        <v>1038</v>
      </c>
      <c r="E2042">
        <v>2720</v>
      </c>
      <c r="F2042">
        <v>2750</v>
      </c>
      <c r="G2042">
        <v>400</v>
      </c>
      <c r="H2042" t="s">
        <v>1042</v>
      </c>
      <c r="I2042">
        <v>7259</v>
      </c>
      <c r="J2042" t="s">
        <v>24</v>
      </c>
      <c r="K2042" t="s">
        <v>1055</v>
      </c>
      <c r="L2042">
        <v>3100</v>
      </c>
      <c r="M2042">
        <v>3225</v>
      </c>
      <c r="N2042">
        <v>300</v>
      </c>
      <c r="O2042" t="s">
        <v>1039</v>
      </c>
      <c r="P2042">
        <v>0.95857507393085495</v>
      </c>
      <c r="Q2042">
        <v>0.95288003592127002</v>
      </c>
      <c r="R2042">
        <v>0.33077499547456901</v>
      </c>
      <c r="S2042">
        <v>1.4793091765578401E-2</v>
      </c>
      <c r="T2042">
        <v>-1.6561547676153201</v>
      </c>
      <c r="U2042">
        <v>1.6561547676153201</v>
      </c>
      <c r="V2042">
        <v>1.3601641865131799</v>
      </c>
      <c r="W2042">
        <v>-10.55</v>
      </c>
      <c r="X2042">
        <v>13.7</v>
      </c>
      <c r="Y2042">
        <v>204642</v>
      </c>
      <c r="Z2042">
        <v>22738</v>
      </c>
      <c r="AA2042">
        <v>1.32</v>
      </c>
      <c r="AB2042">
        <v>9</v>
      </c>
      <c r="AC2042">
        <v>7</v>
      </c>
      <c r="AD2042">
        <v>2</v>
      </c>
      <c r="AE2042">
        <v>77.78</v>
      </c>
      <c r="AF2042">
        <v>13</v>
      </c>
      <c r="AG2042">
        <v>5</v>
      </c>
      <c r="AH2042">
        <v>1</v>
      </c>
      <c r="AI2042">
        <v>3</v>
      </c>
    </row>
    <row r="2043" spans="1:35" x14ac:dyDescent="0.2">
      <c r="A2043" s="102">
        <v>2361</v>
      </c>
      <c r="B2043">
        <v>2768</v>
      </c>
      <c r="C2043" t="s">
        <v>1575</v>
      </c>
      <c r="D2043" t="s">
        <v>1046</v>
      </c>
      <c r="E2043">
        <v>246</v>
      </c>
      <c r="F2043">
        <v>250</v>
      </c>
      <c r="G2043">
        <v>4000</v>
      </c>
      <c r="H2043" t="s">
        <v>1042</v>
      </c>
      <c r="I2043">
        <v>7867</v>
      </c>
      <c r="J2043" t="s">
        <v>1362</v>
      </c>
      <c r="K2043" t="s">
        <v>1061</v>
      </c>
      <c r="L2043">
        <v>885</v>
      </c>
      <c r="M2043">
        <v>919</v>
      </c>
      <c r="N2043">
        <v>1100</v>
      </c>
      <c r="O2043" t="s">
        <v>1039</v>
      </c>
      <c r="P2043">
        <v>0.91673896839119395</v>
      </c>
      <c r="Q2043">
        <v>0.90898917003337998</v>
      </c>
      <c r="R2043">
        <v>0.245354548051747</v>
      </c>
      <c r="S2043">
        <v>4.5437074429308902E-2</v>
      </c>
      <c r="T2043">
        <v>-1.79427820720813</v>
      </c>
      <c r="U2043">
        <v>1.79427820720813</v>
      </c>
      <c r="V2043">
        <v>1.4246043437784199</v>
      </c>
      <c r="W2043">
        <v>-13.83</v>
      </c>
      <c r="X2043">
        <v>1.08</v>
      </c>
      <c r="Y2043">
        <v>204414</v>
      </c>
      <c r="Z2043">
        <v>11356</v>
      </c>
      <c r="AA2043">
        <v>0.54</v>
      </c>
      <c r="AB2043">
        <v>18</v>
      </c>
      <c r="AC2043">
        <v>12</v>
      </c>
      <c r="AD2043">
        <v>6</v>
      </c>
      <c r="AE2043">
        <v>66.67</v>
      </c>
      <c r="AF2043">
        <v>10</v>
      </c>
      <c r="AG2043">
        <v>8</v>
      </c>
      <c r="AH2043">
        <v>3</v>
      </c>
      <c r="AI2043">
        <v>7</v>
      </c>
    </row>
    <row r="2044" spans="1:35" x14ac:dyDescent="0.2">
      <c r="A2044" s="102">
        <v>4432</v>
      </c>
      <c r="B2044">
        <v>8358</v>
      </c>
      <c r="C2044" t="s">
        <v>1259</v>
      </c>
      <c r="D2044" t="s">
        <v>1083</v>
      </c>
      <c r="E2044">
        <v>371</v>
      </c>
      <c r="F2044">
        <v>376</v>
      </c>
      <c r="G2044">
        <v>2800</v>
      </c>
      <c r="H2044" t="s">
        <v>1042</v>
      </c>
      <c r="I2044">
        <v>8919</v>
      </c>
      <c r="J2044" t="s">
        <v>1363</v>
      </c>
      <c r="K2044" t="s">
        <v>1059</v>
      </c>
      <c r="L2044">
        <v>2032</v>
      </c>
      <c r="M2044">
        <v>2126</v>
      </c>
      <c r="N2044">
        <v>500</v>
      </c>
      <c r="O2044" t="s">
        <v>1039</v>
      </c>
      <c r="P2044">
        <v>0.80839336977505505</v>
      </c>
      <c r="Q2044">
        <v>0.849864194905255</v>
      </c>
      <c r="R2044">
        <v>0.16867910942272701</v>
      </c>
      <c r="S2044">
        <v>8.6022465659462699E-2</v>
      </c>
      <c r="T2044">
        <v>-1.9456585577297201</v>
      </c>
      <c r="U2044">
        <v>1.9456585577297201</v>
      </c>
      <c r="V2044">
        <v>1.4846184461144201</v>
      </c>
      <c r="W2044">
        <v>-15.99</v>
      </c>
      <c r="X2044">
        <v>0.96</v>
      </c>
      <c r="Y2044">
        <v>204298</v>
      </c>
      <c r="Z2044">
        <v>17025</v>
      </c>
      <c r="AA2044">
        <v>0.94</v>
      </c>
      <c r="AB2044">
        <v>12</v>
      </c>
      <c r="AC2044">
        <v>8</v>
      </c>
      <c r="AD2044">
        <v>4</v>
      </c>
      <c r="AE2044">
        <v>66.67</v>
      </c>
      <c r="AF2044">
        <v>8</v>
      </c>
      <c r="AG2044">
        <v>7</v>
      </c>
      <c r="AH2044">
        <v>4</v>
      </c>
      <c r="AI2044">
        <v>1</v>
      </c>
    </row>
    <row r="2045" spans="1:35" x14ac:dyDescent="0.2">
      <c r="A2045" s="102">
        <v>5189</v>
      </c>
      <c r="B2045">
        <v>6383</v>
      </c>
      <c r="C2045" t="s">
        <v>501</v>
      </c>
      <c r="D2045" t="s">
        <v>1051</v>
      </c>
      <c r="E2045">
        <v>7470</v>
      </c>
      <c r="F2045">
        <v>7420</v>
      </c>
      <c r="G2045">
        <v>100</v>
      </c>
      <c r="H2045" t="s">
        <v>1039</v>
      </c>
      <c r="I2045">
        <v>8113</v>
      </c>
      <c r="J2045" t="s">
        <v>1318</v>
      </c>
      <c r="K2045" t="s">
        <v>1062</v>
      </c>
      <c r="L2045">
        <v>3983</v>
      </c>
      <c r="M2045">
        <v>3914</v>
      </c>
      <c r="N2045">
        <v>200</v>
      </c>
      <c r="O2045" t="s">
        <v>1042</v>
      </c>
      <c r="P2045">
        <v>0.859501263310819</v>
      </c>
      <c r="Q2045">
        <v>0.81941373752423996</v>
      </c>
      <c r="R2045">
        <v>0.48211556579665099</v>
      </c>
      <c r="S2045">
        <v>5.7465021573907503E-2</v>
      </c>
      <c r="T2045">
        <v>1.2388710194458701</v>
      </c>
      <c r="U2045">
        <v>1.2388710194458701</v>
      </c>
      <c r="V2045">
        <v>0.91480198010104596</v>
      </c>
      <c r="W2045">
        <v>6.71</v>
      </c>
      <c r="X2045">
        <v>5.5</v>
      </c>
      <c r="Y2045">
        <v>204253</v>
      </c>
      <c r="Z2045">
        <v>18568</v>
      </c>
      <c r="AA2045">
        <v>1.24</v>
      </c>
      <c r="AB2045">
        <v>11</v>
      </c>
      <c r="AC2045">
        <v>8</v>
      </c>
      <c r="AD2045">
        <v>3</v>
      </c>
      <c r="AE2045">
        <v>72.73</v>
      </c>
      <c r="AF2045">
        <v>11</v>
      </c>
      <c r="AG2045">
        <v>6</v>
      </c>
      <c r="AH2045">
        <v>2</v>
      </c>
      <c r="AI2045">
        <v>3</v>
      </c>
    </row>
    <row r="2046" spans="1:35" x14ac:dyDescent="0.2">
      <c r="A2046" s="102">
        <v>1841</v>
      </c>
      <c r="B2046">
        <v>4091</v>
      </c>
      <c r="C2046" t="s">
        <v>1549</v>
      </c>
      <c r="D2046" t="s">
        <v>1062</v>
      </c>
      <c r="E2046">
        <v>1649</v>
      </c>
      <c r="F2046">
        <v>1661</v>
      </c>
      <c r="G2046">
        <v>600</v>
      </c>
      <c r="H2046" t="s">
        <v>1042</v>
      </c>
      <c r="I2046">
        <v>4681</v>
      </c>
      <c r="J2046" t="s">
        <v>893</v>
      </c>
      <c r="K2046" t="s">
        <v>1052</v>
      </c>
      <c r="L2046">
        <v>1179</v>
      </c>
      <c r="M2046">
        <v>1210</v>
      </c>
      <c r="N2046">
        <v>800</v>
      </c>
      <c r="O2046" t="s">
        <v>1039</v>
      </c>
      <c r="P2046">
        <v>0.93535206136735405</v>
      </c>
      <c r="Q2046">
        <v>0.92090929809019995</v>
      </c>
      <c r="R2046">
        <v>0.290976759646489</v>
      </c>
      <c r="S2046">
        <v>6.5425362235086604E-2</v>
      </c>
      <c r="T2046">
        <v>-0.60473012821044603</v>
      </c>
      <c r="U2046">
        <v>0.60473012821044603</v>
      </c>
      <c r="V2046">
        <v>0.44482933787941698</v>
      </c>
      <c r="W2046">
        <v>-4.43</v>
      </c>
      <c r="X2046">
        <v>2.87</v>
      </c>
      <c r="Y2046">
        <v>204144</v>
      </c>
      <c r="Z2046">
        <v>8166</v>
      </c>
      <c r="AA2046">
        <v>0.36</v>
      </c>
      <c r="AB2046">
        <v>25</v>
      </c>
      <c r="AC2046">
        <v>15</v>
      </c>
      <c r="AD2046">
        <v>10</v>
      </c>
      <c r="AE2046">
        <v>60</v>
      </c>
      <c r="AF2046">
        <v>8</v>
      </c>
      <c r="AG2046">
        <v>13</v>
      </c>
      <c r="AH2046">
        <v>10</v>
      </c>
      <c r="AI2046">
        <v>2</v>
      </c>
    </row>
    <row r="2047" spans="1:35" x14ac:dyDescent="0.2">
      <c r="A2047" s="102">
        <v>3311</v>
      </c>
      <c r="B2047">
        <v>4202</v>
      </c>
      <c r="C2047" t="s">
        <v>45</v>
      </c>
      <c r="D2047" t="s">
        <v>1062</v>
      </c>
      <c r="E2047">
        <v>871</v>
      </c>
      <c r="F2047">
        <v>887</v>
      </c>
      <c r="G2047">
        <v>600</v>
      </c>
      <c r="H2047" t="s">
        <v>1039</v>
      </c>
      <c r="I2047">
        <v>4507</v>
      </c>
      <c r="J2047" t="s">
        <v>1393</v>
      </c>
      <c r="K2047" t="s">
        <v>1060</v>
      </c>
      <c r="L2047">
        <v>5960</v>
      </c>
      <c r="M2047">
        <v>5636</v>
      </c>
      <c r="N2047">
        <v>100</v>
      </c>
      <c r="O2047" t="s">
        <v>1042</v>
      </c>
      <c r="P2047">
        <v>0.93900131570062495</v>
      </c>
      <c r="Q2047">
        <v>0.88482159433851004</v>
      </c>
      <c r="R2047">
        <v>0.293317658410646</v>
      </c>
      <c r="S2047" s="15">
        <v>8.13889050795433E-2</v>
      </c>
      <c r="T2047">
        <v>0.89419834511055496</v>
      </c>
      <c r="U2047">
        <v>0.89419834511055496</v>
      </c>
      <c r="V2047">
        <v>1.14549220409443</v>
      </c>
      <c r="W2047">
        <v>3.38</v>
      </c>
      <c r="X2047">
        <v>5.57</v>
      </c>
      <c r="Y2047">
        <v>204119</v>
      </c>
      <c r="Z2047">
        <v>10743</v>
      </c>
      <c r="AA2047">
        <v>0.84</v>
      </c>
      <c r="AB2047">
        <v>19</v>
      </c>
      <c r="AC2047">
        <v>14</v>
      </c>
      <c r="AD2047">
        <v>5</v>
      </c>
      <c r="AE2047">
        <v>73.680000000000007</v>
      </c>
      <c r="AF2047">
        <v>12</v>
      </c>
      <c r="AG2047">
        <v>9</v>
      </c>
      <c r="AH2047">
        <v>3</v>
      </c>
      <c r="AI2047">
        <v>7</v>
      </c>
    </row>
    <row r="2048" spans="1:35" x14ac:dyDescent="0.2">
      <c r="A2048" s="102">
        <v>4632</v>
      </c>
      <c r="B2048">
        <v>2587</v>
      </c>
      <c r="C2048" t="s">
        <v>1438</v>
      </c>
      <c r="D2048" t="s">
        <v>1065</v>
      </c>
      <c r="E2048">
        <v>4135</v>
      </c>
      <c r="F2048">
        <v>4285</v>
      </c>
      <c r="G2048">
        <v>200</v>
      </c>
      <c r="H2048" t="s">
        <v>1039</v>
      </c>
      <c r="I2048">
        <v>4205</v>
      </c>
      <c r="J2048" t="s">
        <v>1149</v>
      </c>
      <c r="K2048" t="s">
        <v>1062</v>
      </c>
      <c r="L2048">
        <v>968</v>
      </c>
      <c r="M2048">
        <v>968</v>
      </c>
      <c r="N2048">
        <v>900</v>
      </c>
      <c r="O2048" t="s">
        <v>1042</v>
      </c>
      <c r="P2048">
        <v>0.864739694186477</v>
      </c>
      <c r="Q2048">
        <v>0.84235094873737104</v>
      </c>
      <c r="R2048">
        <v>2.5819072348222099E-2</v>
      </c>
      <c r="S2048">
        <v>4.8900399379643002E-2</v>
      </c>
      <c r="T2048">
        <v>6.8738068955840295E-2</v>
      </c>
      <c r="U2048">
        <v>6.8738068955840295E-2</v>
      </c>
      <c r="V2048">
        <v>0.32910218978245298</v>
      </c>
      <c r="W2048">
        <v>0.92</v>
      </c>
      <c r="X2048">
        <v>1.66</v>
      </c>
      <c r="Y2048">
        <v>203966</v>
      </c>
      <c r="Z2048">
        <v>7554</v>
      </c>
      <c r="AA2048">
        <v>0.42</v>
      </c>
      <c r="AB2048">
        <v>27</v>
      </c>
      <c r="AC2048">
        <v>16</v>
      </c>
      <c r="AD2048">
        <v>11</v>
      </c>
      <c r="AE2048">
        <v>59.26</v>
      </c>
      <c r="AF2048">
        <v>9</v>
      </c>
      <c r="AG2048">
        <v>13</v>
      </c>
      <c r="AH2048">
        <v>8</v>
      </c>
      <c r="AI2048">
        <v>6</v>
      </c>
    </row>
    <row r="2049" spans="1:35" x14ac:dyDescent="0.2">
      <c r="A2049" s="102">
        <v>4629</v>
      </c>
      <c r="B2049">
        <v>2503</v>
      </c>
      <c r="C2049" t="s">
        <v>1572</v>
      </c>
      <c r="D2049" t="s">
        <v>1065</v>
      </c>
      <c r="E2049">
        <v>2080</v>
      </c>
      <c r="F2049">
        <v>2077.5</v>
      </c>
      <c r="G2049">
        <v>500</v>
      </c>
      <c r="H2049" t="s">
        <v>1039</v>
      </c>
      <c r="I2049">
        <v>9810</v>
      </c>
      <c r="J2049" t="s">
        <v>1006</v>
      </c>
      <c r="K2049" t="s">
        <v>1046</v>
      </c>
      <c r="L2049">
        <v>3330</v>
      </c>
      <c r="M2049">
        <v>3425</v>
      </c>
      <c r="N2049">
        <v>300</v>
      </c>
      <c r="O2049" t="s">
        <v>1042</v>
      </c>
      <c r="P2049">
        <v>0.62050798392148598</v>
      </c>
      <c r="Q2049">
        <v>0.842382720769566</v>
      </c>
      <c r="R2049">
        <v>0.41748783975214099</v>
      </c>
      <c r="S2049">
        <v>5.9289107657349901E-3</v>
      </c>
      <c r="T2049">
        <v>0.70037877005240601</v>
      </c>
      <c r="U2049">
        <v>0.70037877005240601</v>
      </c>
      <c r="V2049">
        <v>1.0207595150762401</v>
      </c>
      <c r="W2049">
        <v>7.58</v>
      </c>
      <c r="X2049">
        <v>1.0900000000000001</v>
      </c>
      <c r="Y2049">
        <v>203913</v>
      </c>
      <c r="Z2049">
        <v>12745</v>
      </c>
      <c r="AA2049">
        <v>0.83</v>
      </c>
      <c r="AB2049">
        <v>16</v>
      </c>
      <c r="AC2049">
        <v>9</v>
      </c>
      <c r="AD2049">
        <v>7</v>
      </c>
      <c r="AE2049">
        <v>56.25</v>
      </c>
      <c r="AF2049">
        <v>11</v>
      </c>
      <c r="AG2049">
        <v>8</v>
      </c>
      <c r="AH2049">
        <v>3</v>
      </c>
      <c r="AI2049">
        <v>5</v>
      </c>
    </row>
    <row r="2050" spans="1:35" x14ac:dyDescent="0.2">
      <c r="A2050" s="102">
        <v>4617</v>
      </c>
      <c r="B2050">
        <v>2801</v>
      </c>
      <c r="C2050" t="s">
        <v>540</v>
      </c>
      <c r="D2050" t="s">
        <v>1065</v>
      </c>
      <c r="E2050">
        <v>4730</v>
      </c>
      <c r="F2050">
        <v>4795</v>
      </c>
      <c r="G2050">
        <v>200</v>
      </c>
      <c r="H2050" t="s">
        <v>1042</v>
      </c>
      <c r="I2050">
        <v>4704</v>
      </c>
      <c r="J2050" t="s">
        <v>1002</v>
      </c>
      <c r="K2050" t="s">
        <v>1041</v>
      </c>
      <c r="L2050">
        <v>5400</v>
      </c>
      <c r="M2050">
        <v>5370</v>
      </c>
      <c r="N2050">
        <v>200</v>
      </c>
      <c r="O2050" t="s">
        <v>1039</v>
      </c>
      <c r="P2050">
        <v>0.90831071865626201</v>
      </c>
      <c r="Q2050">
        <v>0.842751976124402</v>
      </c>
      <c r="R2050">
        <v>7.5496575771728705E-2</v>
      </c>
      <c r="S2050">
        <v>3.8797090821790598E-3</v>
      </c>
      <c r="T2050">
        <v>-1.0939260537332101</v>
      </c>
      <c r="U2050">
        <v>1.0939260537332101</v>
      </c>
      <c r="V2050">
        <v>1.4965936096908401</v>
      </c>
      <c r="W2050">
        <v>-4.8</v>
      </c>
      <c r="X2050">
        <v>10.71</v>
      </c>
      <c r="Y2050">
        <v>203898</v>
      </c>
      <c r="Z2050">
        <v>22655</v>
      </c>
      <c r="AA2050">
        <v>1.31</v>
      </c>
      <c r="AB2050">
        <v>9</v>
      </c>
      <c r="AC2050">
        <v>6</v>
      </c>
      <c r="AD2050">
        <v>3</v>
      </c>
      <c r="AE2050">
        <v>66.67</v>
      </c>
      <c r="AF2050">
        <v>13</v>
      </c>
      <c r="AG2050">
        <v>5</v>
      </c>
      <c r="AH2050">
        <v>1</v>
      </c>
      <c r="AI2050">
        <v>3</v>
      </c>
    </row>
    <row r="2051" spans="1:35" x14ac:dyDescent="0.2">
      <c r="A2051" s="102">
        <v>2305</v>
      </c>
      <c r="B2051">
        <v>2730</v>
      </c>
      <c r="C2051" t="s">
        <v>539</v>
      </c>
      <c r="D2051" t="s">
        <v>1063</v>
      </c>
      <c r="E2051">
        <v>957</v>
      </c>
      <c r="F2051">
        <v>976</v>
      </c>
      <c r="G2051">
        <v>1000</v>
      </c>
      <c r="H2051" t="s">
        <v>1039</v>
      </c>
      <c r="I2051">
        <v>6457</v>
      </c>
      <c r="J2051" t="s">
        <v>1299</v>
      </c>
      <c r="K2051" t="s">
        <v>1051</v>
      </c>
      <c r="L2051">
        <v>2448</v>
      </c>
      <c r="M2051">
        <v>2514</v>
      </c>
      <c r="N2051">
        <v>400</v>
      </c>
      <c r="O2051" t="s">
        <v>1042</v>
      </c>
      <c r="P2051">
        <v>0.78084410369205703</v>
      </c>
      <c r="Q2051">
        <v>0.91040178270376704</v>
      </c>
      <c r="R2051">
        <v>0.49120355355723899</v>
      </c>
      <c r="S2051">
        <v>8.5394423846951506E-2</v>
      </c>
      <c r="T2051">
        <v>1.1620658160108901</v>
      </c>
      <c r="U2051">
        <v>1.1620658160108901</v>
      </c>
      <c r="V2051">
        <v>1.12223740999211</v>
      </c>
      <c r="W2051">
        <v>7.83</v>
      </c>
      <c r="X2051">
        <v>2.94</v>
      </c>
      <c r="Y2051">
        <v>203863</v>
      </c>
      <c r="Z2051">
        <v>11326</v>
      </c>
      <c r="AA2051">
        <v>0.66</v>
      </c>
      <c r="AB2051">
        <v>18</v>
      </c>
      <c r="AC2051">
        <v>10</v>
      </c>
      <c r="AD2051">
        <v>8</v>
      </c>
      <c r="AE2051">
        <v>55.56</v>
      </c>
      <c r="AF2051">
        <v>13</v>
      </c>
      <c r="AG2051">
        <v>8</v>
      </c>
      <c r="AH2051">
        <v>3</v>
      </c>
      <c r="AI2051">
        <v>7</v>
      </c>
    </row>
    <row r="2052" spans="1:35" x14ac:dyDescent="0.2">
      <c r="A2052" s="102">
        <v>2421</v>
      </c>
      <c r="B2052">
        <v>4114</v>
      </c>
      <c r="C2052" t="s">
        <v>1148</v>
      </c>
      <c r="D2052" t="s">
        <v>1062</v>
      </c>
      <c r="E2052">
        <v>5190</v>
      </c>
      <c r="F2052">
        <v>5130</v>
      </c>
      <c r="G2052">
        <v>200</v>
      </c>
      <c r="H2052" t="s">
        <v>1042</v>
      </c>
      <c r="I2052">
        <v>6395</v>
      </c>
      <c r="J2052" t="s">
        <v>1155</v>
      </c>
      <c r="K2052" t="s">
        <v>1051</v>
      </c>
      <c r="L2052">
        <v>810</v>
      </c>
      <c r="M2052">
        <v>826</v>
      </c>
      <c r="N2052">
        <v>1200</v>
      </c>
      <c r="O2052" t="s">
        <v>1039</v>
      </c>
      <c r="P2052">
        <v>0.94822057432621198</v>
      </c>
      <c r="Q2052">
        <v>0.90773913118740102</v>
      </c>
      <c r="R2052">
        <v>9.3765859244536801E-3</v>
      </c>
      <c r="S2052">
        <v>8.5744871273776696E-2</v>
      </c>
      <c r="T2052">
        <v>-0.54372587135055905</v>
      </c>
      <c r="U2052">
        <v>0.54372587135055905</v>
      </c>
      <c r="V2052">
        <v>0.27362224098403098</v>
      </c>
      <c r="W2052">
        <v>-3.06</v>
      </c>
      <c r="X2052">
        <v>3.39</v>
      </c>
      <c r="Y2052">
        <v>203737</v>
      </c>
      <c r="Z2052">
        <v>10187</v>
      </c>
      <c r="AA2052">
        <v>0.81</v>
      </c>
      <c r="AB2052">
        <v>20</v>
      </c>
      <c r="AC2052">
        <v>12</v>
      </c>
      <c r="AD2052">
        <v>8</v>
      </c>
      <c r="AE2052">
        <v>60</v>
      </c>
      <c r="AF2052">
        <v>11</v>
      </c>
      <c r="AG2052">
        <v>8</v>
      </c>
      <c r="AH2052">
        <v>4</v>
      </c>
      <c r="AI2052">
        <v>8</v>
      </c>
    </row>
    <row r="2053" spans="1:35" x14ac:dyDescent="0.2">
      <c r="A2053" s="102">
        <v>3504</v>
      </c>
      <c r="B2053">
        <v>1802</v>
      </c>
      <c r="C2053" t="s">
        <v>1198</v>
      </c>
      <c r="D2053" t="s">
        <v>1049</v>
      </c>
      <c r="E2053">
        <v>959</v>
      </c>
      <c r="F2053">
        <v>952</v>
      </c>
      <c r="G2053">
        <v>1100</v>
      </c>
      <c r="H2053" t="s">
        <v>1039</v>
      </c>
      <c r="I2053">
        <v>6925</v>
      </c>
      <c r="J2053" t="s">
        <v>1361</v>
      </c>
      <c r="K2053" t="s">
        <v>1044</v>
      </c>
      <c r="L2053">
        <v>1147</v>
      </c>
      <c r="M2053">
        <v>1159</v>
      </c>
      <c r="N2053">
        <v>900</v>
      </c>
      <c r="O2053" t="s">
        <v>1042</v>
      </c>
      <c r="P2053">
        <v>0.91962239062654405</v>
      </c>
      <c r="Q2053">
        <v>0.87946481022814804</v>
      </c>
      <c r="R2053">
        <v>0.25635957701795697</v>
      </c>
      <c r="S2053">
        <v>7.5602616395905195E-2</v>
      </c>
      <c r="T2053">
        <v>6.2694223182168093E-2</v>
      </c>
      <c r="U2053">
        <v>6.2694223182168093E-2</v>
      </c>
      <c r="V2053">
        <v>0.52017576624113604</v>
      </c>
      <c r="W2053">
        <v>0.45</v>
      </c>
      <c r="X2053">
        <v>0.39</v>
      </c>
      <c r="Y2053">
        <v>203696</v>
      </c>
      <c r="Z2053">
        <v>10185</v>
      </c>
      <c r="AA2053">
        <v>0.52</v>
      </c>
      <c r="AB2053">
        <v>20</v>
      </c>
      <c r="AC2053">
        <v>13</v>
      </c>
      <c r="AD2053">
        <v>7</v>
      </c>
      <c r="AE2053">
        <v>65</v>
      </c>
      <c r="AF2053">
        <v>14</v>
      </c>
      <c r="AG2053">
        <v>8</v>
      </c>
      <c r="AH2053">
        <v>3</v>
      </c>
      <c r="AI2053">
        <v>9</v>
      </c>
    </row>
    <row r="2054" spans="1:35" x14ac:dyDescent="0.2">
      <c r="A2054" s="102">
        <v>1524</v>
      </c>
      <c r="B2054">
        <v>9303</v>
      </c>
      <c r="C2054" t="s">
        <v>1349</v>
      </c>
      <c r="D2054" t="s">
        <v>1368</v>
      </c>
      <c r="E2054">
        <v>1268</v>
      </c>
      <c r="F2054">
        <v>1275</v>
      </c>
      <c r="G2054">
        <v>800</v>
      </c>
      <c r="H2054" t="s">
        <v>1039</v>
      </c>
      <c r="I2054">
        <v>9513</v>
      </c>
      <c r="J2054" t="s">
        <v>1201</v>
      </c>
      <c r="K2054" t="s">
        <v>1085</v>
      </c>
      <c r="L2054">
        <v>1970</v>
      </c>
      <c r="M2054">
        <v>2002</v>
      </c>
      <c r="N2054">
        <v>500</v>
      </c>
      <c r="O2054" t="s">
        <v>1042</v>
      </c>
      <c r="P2054">
        <v>0.89917634564422</v>
      </c>
      <c r="Q2054">
        <v>0.92746200457484795</v>
      </c>
      <c r="R2054">
        <v>5.6566935857756802E-2</v>
      </c>
      <c r="S2054">
        <v>6.0197887824681899E-4</v>
      </c>
      <c r="T2054">
        <v>2.9267339136695498</v>
      </c>
      <c r="U2054">
        <v>2.9267339136695498</v>
      </c>
      <c r="V2054">
        <v>2.7250199286127601</v>
      </c>
      <c r="W2054">
        <v>10.78</v>
      </c>
      <c r="X2054">
        <v>1.9</v>
      </c>
      <c r="Y2054">
        <v>203692</v>
      </c>
      <c r="Z2054">
        <v>11982</v>
      </c>
      <c r="AA2054">
        <v>0.59</v>
      </c>
      <c r="AB2054">
        <v>17</v>
      </c>
      <c r="AC2054">
        <v>9</v>
      </c>
      <c r="AD2054">
        <v>8</v>
      </c>
      <c r="AE2054">
        <v>52.94</v>
      </c>
      <c r="AF2054">
        <v>13</v>
      </c>
      <c r="AG2054">
        <v>7</v>
      </c>
      <c r="AH2054">
        <v>3</v>
      </c>
      <c r="AI2054">
        <v>7</v>
      </c>
    </row>
    <row r="2055" spans="1:35" x14ac:dyDescent="0.2">
      <c r="A2055" s="102">
        <v>2029</v>
      </c>
      <c r="B2055">
        <v>3101</v>
      </c>
      <c r="C2055" t="s">
        <v>1268</v>
      </c>
      <c r="D2055" t="s">
        <v>1262</v>
      </c>
      <c r="E2055">
        <v>1276</v>
      </c>
      <c r="F2055">
        <v>1384</v>
      </c>
      <c r="G2055">
        <v>700</v>
      </c>
      <c r="H2055" t="s">
        <v>1039</v>
      </c>
      <c r="I2055">
        <v>6995</v>
      </c>
      <c r="J2055" t="s">
        <v>47</v>
      </c>
      <c r="K2055" t="s">
        <v>1055</v>
      </c>
      <c r="L2055">
        <v>1423</v>
      </c>
      <c r="M2055">
        <v>1449</v>
      </c>
      <c r="N2055">
        <v>700</v>
      </c>
      <c r="O2055" t="s">
        <v>1042</v>
      </c>
      <c r="P2055">
        <v>0.94388501015403903</v>
      </c>
      <c r="Q2055">
        <v>0.91705615659224005</v>
      </c>
      <c r="R2055">
        <v>0.102294362087962</v>
      </c>
      <c r="S2055">
        <v>6.3194874296705297E-2</v>
      </c>
      <c r="T2055">
        <v>2.06535760077012</v>
      </c>
      <c r="U2055">
        <v>2.06535760077012</v>
      </c>
      <c r="V2055">
        <v>1.3765079966887801</v>
      </c>
      <c r="W2055">
        <v>11.23</v>
      </c>
      <c r="X2055">
        <v>4.49</v>
      </c>
      <c r="Y2055">
        <v>203561</v>
      </c>
      <c r="Z2055">
        <v>9693</v>
      </c>
      <c r="AA2055">
        <v>0.49</v>
      </c>
      <c r="AB2055">
        <v>21</v>
      </c>
      <c r="AC2055">
        <v>12</v>
      </c>
      <c r="AD2055">
        <v>9</v>
      </c>
      <c r="AE2055">
        <v>57.14</v>
      </c>
      <c r="AF2055">
        <v>13</v>
      </c>
      <c r="AG2055">
        <v>7</v>
      </c>
      <c r="AH2055">
        <v>3</v>
      </c>
      <c r="AI2055">
        <v>11</v>
      </c>
    </row>
    <row r="2056" spans="1:35" x14ac:dyDescent="0.2">
      <c r="A2056" s="102">
        <v>4864</v>
      </c>
      <c r="B2056">
        <v>4578</v>
      </c>
      <c r="C2056" t="s">
        <v>1573</v>
      </c>
      <c r="D2056" t="s">
        <v>1060</v>
      </c>
      <c r="E2056">
        <v>4256</v>
      </c>
      <c r="F2056">
        <v>4242</v>
      </c>
      <c r="G2056">
        <v>200</v>
      </c>
      <c r="H2056" t="s">
        <v>1039</v>
      </c>
      <c r="I2056">
        <v>9684</v>
      </c>
      <c r="J2056" t="s">
        <v>1174</v>
      </c>
      <c r="K2056" t="s">
        <v>1041</v>
      </c>
      <c r="L2056">
        <v>4500</v>
      </c>
      <c r="M2056">
        <v>4675</v>
      </c>
      <c r="N2056">
        <v>200</v>
      </c>
      <c r="O2056" t="s">
        <v>1042</v>
      </c>
      <c r="P2056">
        <v>0.66781894649143902</v>
      </c>
      <c r="Q2056">
        <v>0.83376277622269201</v>
      </c>
      <c r="R2056">
        <v>0.44125037838592901</v>
      </c>
      <c r="S2056">
        <v>5.0224737631804697E-2</v>
      </c>
      <c r="T2056">
        <v>0.39458728955401301</v>
      </c>
      <c r="U2056">
        <v>0.39458728955401301</v>
      </c>
      <c r="V2056">
        <v>0.85873243831386303</v>
      </c>
      <c r="W2056">
        <v>2.4</v>
      </c>
      <c r="X2056">
        <v>9.26</v>
      </c>
      <c r="Y2056">
        <v>203559</v>
      </c>
      <c r="Z2056">
        <v>18505</v>
      </c>
      <c r="AA2056">
        <v>1.1499999999999999</v>
      </c>
      <c r="AB2056">
        <v>11</v>
      </c>
      <c r="AC2056">
        <v>8</v>
      </c>
      <c r="AD2056">
        <v>3</v>
      </c>
      <c r="AE2056">
        <v>72.73</v>
      </c>
      <c r="AF2056">
        <v>10</v>
      </c>
      <c r="AG2056">
        <v>6</v>
      </c>
      <c r="AH2056">
        <v>3</v>
      </c>
      <c r="AI2056">
        <v>2</v>
      </c>
    </row>
    <row r="2057" spans="1:35" x14ac:dyDescent="0.2">
      <c r="A2057" s="102">
        <v>3416</v>
      </c>
      <c r="B2057">
        <v>6641</v>
      </c>
      <c r="C2057" t="s">
        <v>1610</v>
      </c>
      <c r="D2057" t="s">
        <v>1044</v>
      </c>
      <c r="E2057">
        <v>1097</v>
      </c>
      <c r="F2057">
        <v>1095</v>
      </c>
      <c r="G2057">
        <v>700</v>
      </c>
      <c r="H2057" t="s">
        <v>1039</v>
      </c>
      <c r="I2057">
        <v>6902</v>
      </c>
      <c r="J2057" t="s">
        <v>665</v>
      </c>
      <c r="K2057" t="s">
        <v>1055</v>
      </c>
      <c r="L2057">
        <v>3750</v>
      </c>
      <c r="M2057">
        <v>3865</v>
      </c>
      <c r="N2057">
        <v>200</v>
      </c>
      <c r="O2057" t="s">
        <v>1042</v>
      </c>
      <c r="P2057">
        <v>0.90543796011936295</v>
      </c>
      <c r="Q2057">
        <v>0.88198939376027896</v>
      </c>
      <c r="R2057">
        <v>0.11511792545460101</v>
      </c>
      <c r="S2057">
        <v>6.3211802911073298E-2</v>
      </c>
      <c r="T2057">
        <v>1.4376883635117901</v>
      </c>
      <c r="U2057">
        <v>1.4376883635117901</v>
      </c>
      <c r="V2057">
        <v>2.2215165471953302</v>
      </c>
      <c r="W2057">
        <v>7.34</v>
      </c>
      <c r="X2057">
        <v>0.84</v>
      </c>
      <c r="Y2057">
        <v>203338</v>
      </c>
      <c r="Z2057">
        <v>8841</v>
      </c>
      <c r="AA2057">
        <v>0.53</v>
      </c>
      <c r="AB2057">
        <v>23</v>
      </c>
      <c r="AC2057">
        <v>12</v>
      </c>
      <c r="AD2057">
        <v>11</v>
      </c>
      <c r="AE2057">
        <v>52.17</v>
      </c>
      <c r="AF2057">
        <v>12</v>
      </c>
      <c r="AG2057">
        <v>10</v>
      </c>
      <c r="AH2057">
        <v>5</v>
      </c>
      <c r="AI2057">
        <v>8</v>
      </c>
    </row>
    <row r="2058" spans="1:35" x14ac:dyDescent="0.2">
      <c r="A2058" s="102">
        <v>1602</v>
      </c>
      <c r="B2058">
        <v>1893</v>
      </c>
      <c r="C2058" t="s">
        <v>1357</v>
      </c>
      <c r="D2058" t="s">
        <v>1049</v>
      </c>
      <c r="E2058">
        <v>563</v>
      </c>
      <c r="F2058">
        <v>562</v>
      </c>
      <c r="G2058">
        <v>1600</v>
      </c>
      <c r="H2058" t="s">
        <v>1042</v>
      </c>
      <c r="I2058">
        <v>6370</v>
      </c>
      <c r="J2058" t="s">
        <v>1230</v>
      </c>
      <c r="K2058" t="s">
        <v>1051</v>
      </c>
      <c r="L2058">
        <v>3055</v>
      </c>
      <c r="M2058">
        <v>3080</v>
      </c>
      <c r="N2058">
        <v>300</v>
      </c>
      <c r="O2058" t="s">
        <v>1039</v>
      </c>
      <c r="P2058">
        <v>0.84534870801637696</v>
      </c>
      <c r="Q2058">
        <v>0.92591600357549397</v>
      </c>
      <c r="R2058">
        <v>0.232865242105291</v>
      </c>
      <c r="S2058">
        <v>3.4236568846570999E-3</v>
      </c>
      <c r="T2058">
        <v>-1.7937259953493001</v>
      </c>
      <c r="U2058">
        <v>1.7937259953493001</v>
      </c>
      <c r="V2058">
        <v>1.5639773921984601</v>
      </c>
      <c r="W2058">
        <v>-10.67</v>
      </c>
      <c r="X2058">
        <v>2.68</v>
      </c>
      <c r="Y2058">
        <v>203314</v>
      </c>
      <c r="Z2058">
        <v>11295</v>
      </c>
      <c r="AA2058">
        <v>0.55000000000000004</v>
      </c>
      <c r="AB2058">
        <v>18</v>
      </c>
      <c r="AC2058">
        <v>12</v>
      </c>
      <c r="AD2058">
        <v>6</v>
      </c>
      <c r="AE2058">
        <v>66.67</v>
      </c>
      <c r="AF2058">
        <v>12</v>
      </c>
      <c r="AG2058">
        <v>7</v>
      </c>
      <c r="AH2058">
        <v>4</v>
      </c>
      <c r="AI2058">
        <v>7</v>
      </c>
    </row>
    <row r="2059" spans="1:35" x14ac:dyDescent="0.2">
      <c r="A2059" s="102">
        <v>4430</v>
      </c>
      <c r="B2059">
        <v>5301</v>
      </c>
      <c r="C2059" t="s">
        <v>622</v>
      </c>
      <c r="D2059" t="s">
        <v>1038</v>
      </c>
      <c r="E2059">
        <v>846</v>
      </c>
      <c r="F2059">
        <v>867</v>
      </c>
      <c r="G2059">
        <v>1200</v>
      </c>
      <c r="H2059" t="s">
        <v>1042</v>
      </c>
      <c r="I2059">
        <v>7189</v>
      </c>
      <c r="J2059" t="s">
        <v>41</v>
      </c>
      <c r="K2059" t="s">
        <v>1083</v>
      </c>
      <c r="L2059">
        <v>618</v>
      </c>
      <c r="M2059">
        <v>616</v>
      </c>
      <c r="N2059">
        <v>1700</v>
      </c>
      <c r="O2059" t="s">
        <v>1039</v>
      </c>
      <c r="P2059">
        <v>0.83321831297418103</v>
      </c>
      <c r="Q2059">
        <v>0.85002294097618503</v>
      </c>
      <c r="R2059">
        <v>6.2275074858681497E-3</v>
      </c>
      <c r="S2059">
        <v>3.29089086694845E-3</v>
      </c>
      <c r="T2059">
        <v>-0.67072698470228098</v>
      </c>
      <c r="U2059">
        <v>0.67072698470228098</v>
      </c>
      <c r="V2059">
        <v>1.17970996485312</v>
      </c>
      <c r="W2059">
        <v>-4.18</v>
      </c>
      <c r="X2059">
        <v>0.65</v>
      </c>
      <c r="Y2059">
        <v>203291</v>
      </c>
      <c r="Z2059">
        <v>6776</v>
      </c>
      <c r="AA2059">
        <v>0.37</v>
      </c>
      <c r="AB2059">
        <v>30</v>
      </c>
      <c r="AC2059">
        <v>16</v>
      </c>
      <c r="AD2059">
        <v>14</v>
      </c>
      <c r="AE2059">
        <v>53.33</v>
      </c>
      <c r="AF2059">
        <v>8</v>
      </c>
      <c r="AG2059">
        <v>15</v>
      </c>
      <c r="AH2059">
        <v>12</v>
      </c>
      <c r="AI2059">
        <v>3</v>
      </c>
    </row>
    <row r="2060" spans="1:35" x14ac:dyDescent="0.2">
      <c r="A2060" s="102">
        <v>4889</v>
      </c>
      <c r="B2060">
        <v>7224</v>
      </c>
      <c r="C2060" t="s">
        <v>676</v>
      </c>
      <c r="D2060" t="s">
        <v>1055</v>
      </c>
      <c r="E2060">
        <v>1092</v>
      </c>
      <c r="F2060">
        <v>1114</v>
      </c>
      <c r="G2060">
        <v>800</v>
      </c>
      <c r="H2060" t="s">
        <v>1042</v>
      </c>
      <c r="I2060">
        <v>9715</v>
      </c>
      <c r="J2060" t="s">
        <v>1305</v>
      </c>
      <c r="K2060" t="s">
        <v>1052</v>
      </c>
      <c r="L2060">
        <v>2193</v>
      </c>
      <c r="M2060">
        <v>2202</v>
      </c>
      <c r="N2060">
        <v>400</v>
      </c>
      <c r="O2060" t="s">
        <v>1039</v>
      </c>
      <c r="P2060">
        <v>0.821909095143604</v>
      </c>
      <c r="Q2060">
        <v>0.83248368210966806</v>
      </c>
      <c r="R2060">
        <v>5.8245543316395601E-2</v>
      </c>
      <c r="S2060">
        <v>7.1074048730311701E-2</v>
      </c>
      <c r="T2060">
        <v>-0.57305632607083801</v>
      </c>
      <c r="U2060">
        <v>0.57305632607083801</v>
      </c>
      <c r="V2060">
        <v>0.74646992698088499</v>
      </c>
      <c r="W2060">
        <v>-6.9</v>
      </c>
      <c r="X2060">
        <v>1.18</v>
      </c>
      <c r="Y2060">
        <v>202834</v>
      </c>
      <c r="Z2060">
        <v>11269</v>
      </c>
      <c r="AA2060">
        <v>0.54</v>
      </c>
      <c r="AB2060">
        <v>18</v>
      </c>
      <c r="AC2060">
        <v>13</v>
      </c>
      <c r="AD2060">
        <v>5</v>
      </c>
      <c r="AE2060">
        <v>72.22</v>
      </c>
      <c r="AF2060">
        <v>10</v>
      </c>
      <c r="AG2060">
        <v>11</v>
      </c>
      <c r="AH2060">
        <v>5</v>
      </c>
      <c r="AI2060">
        <v>2</v>
      </c>
    </row>
    <row r="2061" spans="1:35" x14ac:dyDescent="0.2">
      <c r="A2061" s="102">
        <v>2166</v>
      </c>
      <c r="B2061">
        <v>2579</v>
      </c>
      <c r="C2061" t="s">
        <v>1475</v>
      </c>
      <c r="D2061" t="s">
        <v>1065</v>
      </c>
      <c r="E2061">
        <v>1991</v>
      </c>
      <c r="F2061">
        <v>2061</v>
      </c>
      <c r="G2061">
        <v>500</v>
      </c>
      <c r="H2061" t="s">
        <v>1039</v>
      </c>
      <c r="I2061">
        <v>7752</v>
      </c>
      <c r="J2061" t="s">
        <v>696</v>
      </c>
      <c r="K2061" t="s">
        <v>1044</v>
      </c>
      <c r="L2061">
        <v>747</v>
      </c>
      <c r="M2061">
        <v>773</v>
      </c>
      <c r="N2061">
        <v>1300</v>
      </c>
      <c r="O2061" t="s">
        <v>1042</v>
      </c>
      <c r="P2061">
        <v>0.92340550143393996</v>
      </c>
      <c r="Q2061">
        <v>0.91387007542377496</v>
      </c>
      <c r="R2061">
        <v>0.16032727276068301</v>
      </c>
      <c r="S2061" s="15">
        <v>2.2364219911855101E-3</v>
      </c>
      <c r="T2061">
        <v>0.28511987480544898</v>
      </c>
      <c r="U2061">
        <v>0.28511987480544898</v>
      </c>
      <c r="V2061">
        <v>6.6533338876248196E-2</v>
      </c>
      <c r="W2061">
        <v>2.64</v>
      </c>
      <c r="X2061">
        <v>2.48</v>
      </c>
      <c r="Y2061">
        <v>202786</v>
      </c>
      <c r="Z2061">
        <v>8449</v>
      </c>
      <c r="AA2061">
        <v>0.28999999999999998</v>
      </c>
      <c r="AB2061">
        <v>24</v>
      </c>
      <c r="AC2061">
        <v>14</v>
      </c>
      <c r="AD2061">
        <v>10</v>
      </c>
      <c r="AE2061">
        <v>58.33</v>
      </c>
      <c r="AF2061">
        <v>8</v>
      </c>
      <c r="AG2061">
        <v>13</v>
      </c>
      <c r="AH2061">
        <v>10</v>
      </c>
      <c r="AI2061">
        <v>1</v>
      </c>
    </row>
    <row r="2062" spans="1:35" x14ac:dyDescent="0.2">
      <c r="A2062" s="102">
        <v>2105</v>
      </c>
      <c r="B2062">
        <v>4666</v>
      </c>
      <c r="C2062" t="s">
        <v>1560</v>
      </c>
      <c r="D2062" t="s">
        <v>1059</v>
      </c>
      <c r="E2062">
        <v>1761</v>
      </c>
      <c r="F2062">
        <v>1877</v>
      </c>
      <c r="G2062">
        <v>500</v>
      </c>
      <c r="H2062" t="s">
        <v>1039</v>
      </c>
      <c r="I2062">
        <v>8304</v>
      </c>
      <c r="J2062" t="s">
        <v>1301</v>
      </c>
      <c r="K2062" t="s">
        <v>1083</v>
      </c>
      <c r="L2062">
        <v>1925</v>
      </c>
      <c r="M2062">
        <v>1952</v>
      </c>
      <c r="N2062">
        <v>500</v>
      </c>
      <c r="O2062" t="s">
        <v>1042</v>
      </c>
      <c r="P2062">
        <v>0.95552183597248896</v>
      </c>
      <c r="Q2062">
        <v>0.915394895243133</v>
      </c>
      <c r="R2062">
        <v>0.10886501425426499</v>
      </c>
      <c r="S2062">
        <v>6.2277617338776799E-2</v>
      </c>
      <c r="T2062">
        <v>1.6231459754467199</v>
      </c>
      <c r="U2062">
        <v>1.6231459754467199</v>
      </c>
      <c r="V2062">
        <v>0.82175843422153305</v>
      </c>
      <c r="W2062">
        <v>12.9</v>
      </c>
      <c r="X2062">
        <v>3.84</v>
      </c>
      <c r="Y2062">
        <v>202594</v>
      </c>
      <c r="Z2062">
        <v>11917</v>
      </c>
      <c r="AA2062">
        <v>0.59</v>
      </c>
      <c r="AB2062">
        <v>17</v>
      </c>
      <c r="AC2062">
        <v>8</v>
      </c>
      <c r="AD2062">
        <v>9</v>
      </c>
      <c r="AE2062">
        <v>47.06</v>
      </c>
      <c r="AF2062">
        <v>11</v>
      </c>
      <c r="AG2062">
        <v>7</v>
      </c>
      <c r="AH2062">
        <v>3</v>
      </c>
      <c r="AI2062">
        <v>7</v>
      </c>
    </row>
    <row r="2063" spans="1:35" x14ac:dyDescent="0.2">
      <c r="A2063" s="102">
        <v>1155</v>
      </c>
      <c r="B2063">
        <v>2730</v>
      </c>
      <c r="C2063" t="s">
        <v>539</v>
      </c>
      <c r="D2063" t="s">
        <v>1063</v>
      </c>
      <c r="E2063">
        <v>957</v>
      </c>
      <c r="F2063">
        <v>976</v>
      </c>
      <c r="G2063">
        <v>1000</v>
      </c>
      <c r="H2063" t="s">
        <v>1039</v>
      </c>
      <c r="I2063">
        <v>3116</v>
      </c>
      <c r="J2063" t="s">
        <v>1179</v>
      </c>
      <c r="K2063" t="s">
        <v>1055</v>
      </c>
      <c r="L2063">
        <v>1350</v>
      </c>
      <c r="M2063">
        <v>1380</v>
      </c>
      <c r="N2063">
        <v>700</v>
      </c>
      <c r="O2063" t="s">
        <v>1042</v>
      </c>
      <c r="P2063">
        <v>0.86159935861560999</v>
      </c>
      <c r="Q2063">
        <v>0.93527837041949402</v>
      </c>
      <c r="R2063">
        <v>0.49739402355727802</v>
      </c>
      <c r="S2063">
        <v>5.9382528296906101E-2</v>
      </c>
      <c r="T2063">
        <v>0.437540943238173</v>
      </c>
      <c r="U2063">
        <v>0.437540943238173</v>
      </c>
      <c r="V2063">
        <v>0.67415922402789397</v>
      </c>
      <c r="W2063">
        <v>2.52</v>
      </c>
      <c r="X2063">
        <v>1.04</v>
      </c>
      <c r="Y2063">
        <v>202500</v>
      </c>
      <c r="Z2063">
        <v>9643</v>
      </c>
      <c r="AA2063">
        <v>0.48</v>
      </c>
      <c r="AB2063">
        <v>21</v>
      </c>
      <c r="AC2063">
        <v>13</v>
      </c>
      <c r="AD2063">
        <v>8</v>
      </c>
      <c r="AE2063">
        <v>61.9</v>
      </c>
      <c r="AF2063">
        <v>12</v>
      </c>
      <c r="AG2063">
        <v>9</v>
      </c>
      <c r="AH2063">
        <v>6</v>
      </c>
      <c r="AI2063">
        <v>6</v>
      </c>
    </row>
    <row r="2064" spans="1:35" x14ac:dyDescent="0.2">
      <c r="A2064" s="102">
        <v>4219</v>
      </c>
      <c r="B2064">
        <v>2492</v>
      </c>
      <c r="C2064" t="s">
        <v>529</v>
      </c>
      <c r="D2064" t="s">
        <v>1052</v>
      </c>
      <c r="E2064">
        <v>792</v>
      </c>
      <c r="F2064">
        <v>808</v>
      </c>
      <c r="G2064">
        <v>1200</v>
      </c>
      <c r="H2064" t="s">
        <v>1039</v>
      </c>
      <c r="I2064">
        <v>5463</v>
      </c>
      <c r="J2064" t="s">
        <v>63</v>
      </c>
      <c r="K2064" t="s">
        <v>1081</v>
      </c>
      <c r="L2064">
        <v>2455</v>
      </c>
      <c r="M2064">
        <v>2525</v>
      </c>
      <c r="N2064">
        <v>400</v>
      </c>
      <c r="O2064" t="s">
        <v>1042</v>
      </c>
      <c r="P2064">
        <v>0.63697401616569704</v>
      </c>
      <c r="Q2064">
        <v>0.85729202796949799</v>
      </c>
      <c r="R2064" s="15">
        <v>0.29693591598048202</v>
      </c>
      <c r="S2064">
        <v>6.2563924139587807E-2</v>
      </c>
      <c r="T2064">
        <v>1.66540050350603</v>
      </c>
      <c r="U2064">
        <v>1.66540050350603</v>
      </c>
      <c r="V2064">
        <v>2.13246255387104</v>
      </c>
      <c r="W2064">
        <v>13.33</v>
      </c>
      <c r="X2064">
        <v>4</v>
      </c>
      <c r="Y2064">
        <v>202457</v>
      </c>
      <c r="Z2064">
        <v>8802</v>
      </c>
      <c r="AA2064">
        <v>0.4</v>
      </c>
      <c r="AB2064">
        <v>23</v>
      </c>
      <c r="AC2064">
        <v>14</v>
      </c>
      <c r="AD2064">
        <v>9</v>
      </c>
      <c r="AE2064">
        <v>60.87</v>
      </c>
      <c r="AF2064">
        <v>9</v>
      </c>
      <c r="AG2064">
        <v>13</v>
      </c>
      <c r="AH2064">
        <v>9</v>
      </c>
      <c r="AI2064">
        <v>1</v>
      </c>
    </row>
    <row r="2065" spans="1:35" x14ac:dyDescent="0.2">
      <c r="A2065" s="102">
        <v>1591</v>
      </c>
      <c r="B2065">
        <v>3591</v>
      </c>
      <c r="C2065" t="s">
        <v>575</v>
      </c>
      <c r="D2065" t="s">
        <v>1262</v>
      </c>
      <c r="E2065">
        <v>2174</v>
      </c>
      <c r="F2065">
        <v>2205</v>
      </c>
      <c r="G2065">
        <v>300</v>
      </c>
      <c r="H2065" t="s">
        <v>1039</v>
      </c>
      <c r="I2065">
        <v>6971</v>
      </c>
      <c r="J2065" t="s">
        <v>669</v>
      </c>
      <c r="K2065" t="s">
        <v>1044</v>
      </c>
      <c r="L2065">
        <v>5862</v>
      </c>
      <c r="M2065">
        <v>5776</v>
      </c>
      <c r="N2065">
        <v>100</v>
      </c>
      <c r="O2065" t="s">
        <v>1042</v>
      </c>
      <c r="P2065">
        <v>0.92541156880529896</v>
      </c>
      <c r="Q2065">
        <v>0.926082182078658</v>
      </c>
      <c r="R2065">
        <v>0.263252058811834</v>
      </c>
      <c r="S2065">
        <v>4.1343182275626004E-3</v>
      </c>
      <c r="T2065">
        <v>5.69560732580639E-2</v>
      </c>
      <c r="U2065">
        <v>5.69560732580639E-2</v>
      </c>
      <c r="V2065">
        <v>0.66197706037497095</v>
      </c>
      <c r="W2065">
        <v>0.26</v>
      </c>
      <c r="X2065">
        <v>14.53</v>
      </c>
      <c r="Y2065">
        <v>202425</v>
      </c>
      <c r="Z2065">
        <v>25303</v>
      </c>
      <c r="AA2065">
        <v>1.99</v>
      </c>
      <c r="AB2065">
        <v>8</v>
      </c>
      <c r="AC2065">
        <v>6</v>
      </c>
      <c r="AD2065">
        <v>2</v>
      </c>
      <c r="AE2065">
        <v>75</v>
      </c>
      <c r="AF2065">
        <v>10</v>
      </c>
      <c r="AG2065">
        <v>6</v>
      </c>
      <c r="AH2065">
        <v>1</v>
      </c>
      <c r="AI2065">
        <v>1</v>
      </c>
    </row>
    <row r="2066" spans="1:35" x14ac:dyDescent="0.2">
      <c r="A2066" s="102">
        <v>1119</v>
      </c>
      <c r="B2066">
        <v>1959</v>
      </c>
      <c r="C2066" t="s">
        <v>1759</v>
      </c>
      <c r="D2066" t="s">
        <v>1049</v>
      </c>
      <c r="E2066">
        <v>3005</v>
      </c>
      <c r="F2066">
        <v>3035</v>
      </c>
      <c r="G2066">
        <v>300</v>
      </c>
      <c r="H2066" t="s">
        <v>1042</v>
      </c>
      <c r="I2066">
        <v>6103</v>
      </c>
      <c r="J2066" t="s">
        <v>1779</v>
      </c>
      <c r="K2066" t="s">
        <v>1051</v>
      </c>
      <c r="L2066">
        <v>4330</v>
      </c>
      <c r="M2066">
        <v>4410</v>
      </c>
      <c r="N2066">
        <v>200</v>
      </c>
      <c r="O2066" t="s">
        <v>1039</v>
      </c>
      <c r="P2066">
        <v>0.81892843976764296</v>
      </c>
      <c r="Q2066">
        <v>0.93638600336536604</v>
      </c>
      <c r="R2066">
        <v>0.32548326932518901</v>
      </c>
      <c r="S2066">
        <v>7.8438764882696795E-3</v>
      </c>
      <c r="T2066">
        <v>-0.28842931055912702</v>
      </c>
      <c r="U2066">
        <v>0.28842931055912702</v>
      </c>
      <c r="V2066">
        <v>0.22316009503294201</v>
      </c>
      <c r="W2066">
        <v>-3.95</v>
      </c>
      <c r="X2066">
        <v>3.23</v>
      </c>
      <c r="Y2066">
        <v>202333</v>
      </c>
      <c r="Z2066">
        <v>20233</v>
      </c>
      <c r="AA2066">
        <v>0.87</v>
      </c>
      <c r="AB2066">
        <v>10</v>
      </c>
      <c r="AC2066">
        <v>4</v>
      </c>
      <c r="AD2066">
        <v>6</v>
      </c>
      <c r="AE2066">
        <v>40</v>
      </c>
      <c r="AF2066">
        <v>10</v>
      </c>
      <c r="AG2066">
        <v>4</v>
      </c>
      <c r="AH2066">
        <v>4</v>
      </c>
      <c r="AI2066">
        <v>2</v>
      </c>
    </row>
    <row r="2067" spans="1:35" x14ac:dyDescent="0.2">
      <c r="A2067" s="102">
        <v>2248</v>
      </c>
      <c r="B2067">
        <v>4182</v>
      </c>
      <c r="C2067" t="s">
        <v>44</v>
      </c>
      <c r="D2067" t="s">
        <v>1062</v>
      </c>
      <c r="E2067">
        <v>1328</v>
      </c>
      <c r="F2067">
        <v>1350</v>
      </c>
      <c r="G2067">
        <v>800</v>
      </c>
      <c r="H2067" t="s">
        <v>1042</v>
      </c>
      <c r="I2067">
        <v>7282</v>
      </c>
      <c r="J2067" t="s">
        <v>1236</v>
      </c>
      <c r="K2067" t="s">
        <v>1055</v>
      </c>
      <c r="L2067">
        <v>2049</v>
      </c>
      <c r="M2067">
        <v>2116</v>
      </c>
      <c r="N2067">
        <v>500</v>
      </c>
      <c r="O2067" t="s">
        <v>1039</v>
      </c>
      <c r="P2067">
        <v>0.970386503452769</v>
      </c>
      <c r="Q2067">
        <v>0.91179582161954298</v>
      </c>
      <c r="R2067">
        <v>4.9170117630853799E-2</v>
      </c>
      <c r="S2067">
        <v>9.6124891907733295E-3</v>
      </c>
      <c r="T2067">
        <v>-1.2416560833514101</v>
      </c>
      <c r="U2067">
        <v>1.2416560833514101</v>
      </c>
      <c r="V2067">
        <v>0.63306882879724202</v>
      </c>
      <c r="W2067">
        <v>-7.23</v>
      </c>
      <c r="X2067">
        <v>2.08</v>
      </c>
      <c r="Y2067">
        <v>202048</v>
      </c>
      <c r="Z2067">
        <v>13470</v>
      </c>
      <c r="AA2067">
        <v>0.72</v>
      </c>
      <c r="AB2067">
        <v>15</v>
      </c>
      <c r="AC2067">
        <v>9</v>
      </c>
      <c r="AD2067">
        <v>6</v>
      </c>
      <c r="AE2067">
        <v>60</v>
      </c>
      <c r="AF2067">
        <v>10</v>
      </c>
      <c r="AG2067">
        <v>7</v>
      </c>
      <c r="AH2067">
        <v>4</v>
      </c>
      <c r="AI2067">
        <v>4</v>
      </c>
    </row>
    <row r="2068" spans="1:35" x14ac:dyDescent="0.2">
      <c r="A2068" s="102">
        <v>2292</v>
      </c>
      <c r="B2068">
        <v>9303</v>
      </c>
      <c r="C2068" t="s">
        <v>1349</v>
      </c>
      <c r="D2068" t="s">
        <v>1368</v>
      </c>
      <c r="E2068">
        <v>1268</v>
      </c>
      <c r="F2068">
        <v>1275</v>
      </c>
      <c r="G2068">
        <v>700</v>
      </c>
      <c r="H2068" t="s">
        <v>1039</v>
      </c>
      <c r="I2068">
        <v>9678</v>
      </c>
      <c r="J2068" t="s">
        <v>1766</v>
      </c>
      <c r="K2068" t="s">
        <v>1052</v>
      </c>
      <c r="L2068">
        <v>2160</v>
      </c>
      <c r="M2068">
        <v>2207</v>
      </c>
      <c r="N2068">
        <v>400</v>
      </c>
      <c r="O2068" t="s">
        <v>1042</v>
      </c>
      <c r="P2068">
        <v>0.956358126101166</v>
      </c>
      <c r="Q2068">
        <v>0.91069197451001305</v>
      </c>
      <c r="R2068">
        <v>0.45602415385929002</v>
      </c>
      <c r="S2068">
        <v>2.6264540001925699E-2</v>
      </c>
      <c r="T2068">
        <v>0.76166906574725501</v>
      </c>
      <c r="U2068">
        <v>0.76166906574725501</v>
      </c>
      <c r="V2068">
        <v>0.86450927598848504</v>
      </c>
      <c r="W2068">
        <v>3.08</v>
      </c>
      <c r="X2068">
        <v>1.1000000000000001</v>
      </c>
      <c r="Y2068">
        <v>201990</v>
      </c>
      <c r="Z2068">
        <v>12624</v>
      </c>
      <c r="AA2068">
        <v>0.68</v>
      </c>
      <c r="AB2068">
        <v>16</v>
      </c>
      <c r="AC2068">
        <v>9</v>
      </c>
      <c r="AD2068">
        <v>7</v>
      </c>
      <c r="AE2068">
        <v>56.25</v>
      </c>
      <c r="AF2068">
        <v>14</v>
      </c>
      <c r="AG2068">
        <v>5</v>
      </c>
      <c r="AH2068">
        <v>2</v>
      </c>
      <c r="AI2068">
        <v>9</v>
      </c>
    </row>
    <row r="2069" spans="1:35" x14ac:dyDescent="0.2">
      <c r="A2069" s="102">
        <v>1772</v>
      </c>
      <c r="B2069">
        <v>5232</v>
      </c>
      <c r="C2069" t="s">
        <v>1738</v>
      </c>
      <c r="D2069" t="s">
        <v>1038</v>
      </c>
      <c r="E2069">
        <v>3605</v>
      </c>
      <c r="F2069">
        <v>3675</v>
      </c>
      <c r="G2069">
        <v>200</v>
      </c>
      <c r="H2069" t="s">
        <v>1039</v>
      </c>
      <c r="I2069">
        <v>6436</v>
      </c>
      <c r="J2069" t="s">
        <v>1354</v>
      </c>
      <c r="K2069" t="s">
        <v>1051</v>
      </c>
      <c r="L2069">
        <v>2218</v>
      </c>
      <c r="M2069">
        <v>2269</v>
      </c>
      <c r="N2069">
        <v>300</v>
      </c>
      <c r="O2069" t="s">
        <v>1042</v>
      </c>
      <c r="P2069">
        <v>0.88855364523249103</v>
      </c>
      <c r="Q2069">
        <v>0.922550334915899</v>
      </c>
      <c r="R2069">
        <v>0.21250925161085399</v>
      </c>
      <c r="S2069">
        <v>3.8937659910704303E-2</v>
      </c>
      <c r="T2069">
        <v>2.4451725009395702</v>
      </c>
      <c r="U2069">
        <v>2.4451725009395702</v>
      </c>
      <c r="V2069">
        <v>2.86856597500259</v>
      </c>
      <c r="W2069">
        <v>10.7</v>
      </c>
      <c r="X2069">
        <v>7.39</v>
      </c>
      <c r="Y2069">
        <v>201798</v>
      </c>
      <c r="Z2069">
        <v>13453</v>
      </c>
      <c r="AA2069">
        <v>0.69</v>
      </c>
      <c r="AB2069">
        <v>15</v>
      </c>
      <c r="AC2069">
        <v>10</v>
      </c>
      <c r="AD2069">
        <v>5</v>
      </c>
      <c r="AE2069">
        <v>66.67</v>
      </c>
      <c r="AF2069">
        <v>12</v>
      </c>
      <c r="AG2069">
        <v>7</v>
      </c>
      <c r="AH2069">
        <v>3</v>
      </c>
      <c r="AI2069">
        <v>5</v>
      </c>
    </row>
    <row r="2070" spans="1:35" x14ac:dyDescent="0.2">
      <c r="A2070" s="102">
        <v>820</v>
      </c>
      <c r="B2070">
        <v>7013</v>
      </c>
      <c r="C2070" t="s">
        <v>1795</v>
      </c>
      <c r="D2070" t="s">
        <v>1051</v>
      </c>
      <c r="E2070">
        <v>1335</v>
      </c>
      <c r="F2070">
        <v>1381</v>
      </c>
      <c r="G2070">
        <v>700</v>
      </c>
      <c r="H2070" t="s">
        <v>1042</v>
      </c>
      <c r="I2070">
        <v>7164</v>
      </c>
      <c r="J2070" t="s">
        <v>1199</v>
      </c>
      <c r="K2070" t="s">
        <v>1045</v>
      </c>
      <c r="L2070">
        <v>3475</v>
      </c>
      <c r="M2070">
        <v>3440</v>
      </c>
      <c r="N2070">
        <v>300</v>
      </c>
      <c r="O2070" t="s">
        <v>1039</v>
      </c>
      <c r="P2070">
        <v>0.97150610054246</v>
      </c>
      <c r="Q2070">
        <v>0.94265259732335005</v>
      </c>
      <c r="R2070">
        <v>0.31744151760408601</v>
      </c>
      <c r="S2070">
        <v>2.03662572160167E-2</v>
      </c>
      <c r="T2070">
        <v>-1.0284701571854</v>
      </c>
      <c r="U2070">
        <v>1.0284701571854</v>
      </c>
      <c r="V2070">
        <v>0.98547281353919802</v>
      </c>
      <c r="W2070">
        <v>-21.92</v>
      </c>
      <c r="X2070">
        <v>6.33</v>
      </c>
      <c r="Y2070">
        <v>201574</v>
      </c>
      <c r="Z2070">
        <v>11857</v>
      </c>
      <c r="AA2070">
        <v>0.61</v>
      </c>
      <c r="AB2070">
        <v>17</v>
      </c>
      <c r="AC2070">
        <v>11</v>
      </c>
      <c r="AD2070">
        <v>6</v>
      </c>
      <c r="AE2070">
        <v>64.709999999999994</v>
      </c>
      <c r="AF2070">
        <v>7</v>
      </c>
      <c r="AG2070">
        <v>9</v>
      </c>
      <c r="AH2070">
        <v>6</v>
      </c>
      <c r="AI2070">
        <v>2</v>
      </c>
    </row>
    <row r="2071" spans="1:35" x14ac:dyDescent="0.2">
      <c r="A2071" s="102">
        <v>3553</v>
      </c>
      <c r="B2071">
        <v>7846</v>
      </c>
      <c r="C2071" t="s">
        <v>699</v>
      </c>
      <c r="D2071" t="s">
        <v>1061</v>
      </c>
      <c r="E2071">
        <v>3740</v>
      </c>
      <c r="F2071">
        <v>3700</v>
      </c>
      <c r="G2071">
        <v>200</v>
      </c>
      <c r="H2071" t="s">
        <v>1042</v>
      </c>
      <c r="I2071">
        <v>9682</v>
      </c>
      <c r="J2071" t="s">
        <v>1200</v>
      </c>
      <c r="K2071" t="s">
        <v>1041</v>
      </c>
      <c r="L2071">
        <v>2169</v>
      </c>
      <c r="M2071">
        <v>2168</v>
      </c>
      <c r="N2071">
        <v>300</v>
      </c>
      <c r="O2071" t="s">
        <v>1039</v>
      </c>
      <c r="P2071">
        <v>0.89011318948211104</v>
      </c>
      <c r="Q2071">
        <v>0.87801880856714398</v>
      </c>
      <c r="R2071">
        <v>0.24243541265563401</v>
      </c>
      <c r="S2071">
        <v>6.1205114058711797E-2</v>
      </c>
      <c r="T2071">
        <v>-0.760319595902613</v>
      </c>
      <c r="U2071">
        <v>0.760319595902613</v>
      </c>
      <c r="V2071">
        <v>1.3877476015099299</v>
      </c>
      <c r="W2071">
        <v>-4.82</v>
      </c>
      <c r="X2071">
        <v>12.11</v>
      </c>
      <c r="Y2071">
        <v>201504</v>
      </c>
      <c r="Z2071">
        <v>15500</v>
      </c>
      <c r="AA2071">
        <v>0.94</v>
      </c>
      <c r="AB2071">
        <v>13</v>
      </c>
      <c r="AC2071">
        <v>7</v>
      </c>
      <c r="AD2071">
        <v>6</v>
      </c>
      <c r="AE2071">
        <v>53.85</v>
      </c>
      <c r="AF2071">
        <v>12</v>
      </c>
      <c r="AG2071">
        <v>5</v>
      </c>
      <c r="AH2071">
        <v>3</v>
      </c>
      <c r="AI2071">
        <v>5</v>
      </c>
    </row>
    <row r="2072" spans="1:35" x14ac:dyDescent="0.2">
      <c r="A2072" s="102">
        <v>2941</v>
      </c>
      <c r="B2072">
        <v>6967</v>
      </c>
      <c r="C2072" t="s">
        <v>668</v>
      </c>
      <c r="D2072" t="s">
        <v>1044</v>
      </c>
      <c r="E2072">
        <v>1375</v>
      </c>
      <c r="F2072">
        <v>1375</v>
      </c>
      <c r="G2072">
        <v>400</v>
      </c>
      <c r="H2072" t="s">
        <v>1039</v>
      </c>
      <c r="I2072">
        <v>6981</v>
      </c>
      <c r="J2072" t="s">
        <v>1177</v>
      </c>
      <c r="K2072" t="s">
        <v>1044</v>
      </c>
      <c r="L2072">
        <v>6076</v>
      </c>
      <c r="M2072">
        <v>6051</v>
      </c>
      <c r="N2072">
        <v>100</v>
      </c>
      <c r="O2072" t="s">
        <v>1042</v>
      </c>
      <c r="P2072">
        <v>0.92567408572739496</v>
      </c>
      <c r="Q2072">
        <v>0.89495896391129603</v>
      </c>
      <c r="R2072">
        <v>0.37094227548459702</v>
      </c>
      <c r="S2072">
        <v>9.8827396848955196E-2</v>
      </c>
      <c r="T2072">
        <v>1.6384199561725701</v>
      </c>
      <c r="U2072">
        <v>1.6384199561725701</v>
      </c>
      <c r="V2072">
        <v>1.5694216879376901</v>
      </c>
      <c r="W2072">
        <v>11.77</v>
      </c>
      <c r="X2072">
        <v>9.11</v>
      </c>
      <c r="Y2072">
        <v>201503</v>
      </c>
      <c r="Z2072">
        <v>11853</v>
      </c>
      <c r="AA2072">
        <v>0.71</v>
      </c>
      <c r="AB2072">
        <v>17</v>
      </c>
      <c r="AC2072">
        <v>11</v>
      </c>
      <c r="AD2072">
        <v>6</v>
      </c>
      <c r="AE2072">
        <v>64.709999999999994</v>
      </c>
      <c r="AF2072">
        <v>12</v>
      </c>
      <c r="AG2072">
        <v>7</v>
      </c>
      <c r="AH2072">
        <v>3</v>
      </c>
      <c r="AI2072">
        <v>7</v>
      </c>
    </row>
    <row r="2073" spans="1:35" x14ac:dyDescent="0.2">
      <c r="A2073" s="102">
        <v>4423</v>
      </c>
      <c r="B2073">
        <v>2331</v>
      </c>
      <c r="C2073" t="s">
        <v>1143</v>
      </c>
      <c r="D2073" t="s">
        <v>1052</v>
      </c>
      <c r="E2073">
        <v>5110</v>
      </c>
      <c r="F2073">
        <v>5160</v>
      </c>
      <c r="G2073">
        <v>200</v>
      </c>
      <c r="H2073" t="s">
        <v>1039</v>
      </c>
      <c r="I2073">
        <v>8410</v>
      </c>
      <c r="J2073" t="s">
        <v>1204</v>
      </c>
      <c r="K2073" t="s">
        <v>1083</v>
      </c>
      <c r="L2073">
        <v>280</v>
      </c>
      <c r="M2073">
        <v>282</v>
      </c>
      <c r="N2073">
        <v>3700</v>
      </c>
      <c r="O2073" t="s">
        <v>1042</v>
      </c>
      <c r="P2073">
        <v>0.849932000333948</v>
      </c>
      <c r="Q2073">
        <v>0.85021532606436301</v>
      </c>
      <c r="R2073">
        <v>3.57399030642701E-2</v>
      </c>
      <c r="S2073">
        <v>8.7612674494760595E-2</v>
      </c>
      <c r="T2073">
        <v>0.45890588439900298</v>
      </c>
      <c r="U2073">
        <v>0.45890588439900298</v>
      </c>
      <c r="V2073">
        <v>0.403223302674315</v>
      </c>
      <c r="W2073">
        <v>1.71</v>
      </c>
      <c r="X2073">
        <v>1.1000000000000001</v>
      </c>
      <c r="Y2073">
        <v>201320</v>
      </c>
      <c r="Z2073">
        <v>10596</v>
      </c>
      <c r="AA2073">
        <v>0.41</v>
      </c>
      <c r="AB2073">
        <v>19</v>
      </c>
      <c r="AC2073">
        <v>10</v>
      </c>
      <c r="AD2073">
        <v>9</v>
      </c>
      <c r="AE2073">
        <v>52.63</v>
      </c>
      <c r="AF2073">
        <v>13</v>
      </c>
      <c r="AG2073">
        <v>8</v>
      </c>
      <c r="AH2073">
        <v>6</v>
      </c>
      <c r="AI2073">
        <v>5</v>
      </c>
    </row>
    <row r="2074" spans="1:35" x14ac:dyDescent="0.2">
      <c r="A2074" s="102">
        <v>3455</v>
      </c>
      <c r="B2074">
        <v>1662</v>
      </c>
      <c r="C2074" t="s">
        <v>510</v>
      </c>
      <c r="D2074" t="s">
        <v>1202</v>
      </c>
      <c r="E2074">
        <v>1914</v>
      </c>
      <c r="F2074">
        <v>1898</v>
      </c>
      <c r="G2074">
        <v>500</v>
      </c>
      <c r="H2074" t="s">
        <v>1042</v>
      </c>
      <c r="I2074">
        <v>3405</v>
      </c>
      <c r="J2074" t="s">
        <v>1476</v>
      </c>
      <c r="K2074" t="s">
        <v>1062</v>
      </c>
      <c r="L2074">
        <v>1096</v>
      </c>
      <c r="M2074">
        <v>1113</v>
      </c>
      <c r="N2074">
        <v>900</v>
      </c>
      <c r="O2074" t="s">
        <v>1039</v>
      </c>
      <c r="P2074">
        <v>0.91076707502863496</v>
      </c>
      <c r="Q2074">
        <v>0.88090497036027404</v>
      </c>
      <c r="R2074">
        <v>4.6965546396220199E-2</v>
      </c>
      <c r="S2074">
        <v>5.9655466277225101E-2</v>
      </c>
      <c r="T2074">
        <v>-0.99475945591238102</v>
      </c>
      <c r="U2074">
        <v>0.99475945591238102</v>
      </c>
      <c r="V2074">
        <v>0.85431819843374501</v>
      </c>
      <c r="W2074">
        <v>-12.32</v>
      </c>
      <c r="X2074">
        <v>5.55</v>
      </c>
      <c r="Y2074">
        <v>201164</v>
      </c>
      <c r="Z2074">
        <v>8047</v>
      </c>
      <c r="AA2074">
        <v>0.34</v>
      </c>
      <c r="AB2074">
        <v>25</v>
      </c>
      <c r="AC2074">
        <v>13</v>
      </c>
      <c r="AD2074">
        <v>12</v>
      </c>
      <c r="AE2074">
        <v>52</v>
      </c>
      <c r="AF2074">
        <v>10</v>
      </c>
      <c r="AG2074">
        <v>11</v>
      </c>
      <c r="AH2074">
        <v>12</v>
      </c>
      <c r="AI2074">
        <v>2</v>
      </c>
    </row>
    <row r="2075" spans="1:35" x14ac:dyDescent="0.2">
      <c r="A2075" s="102">
        <v>4947</v>
      </c>
      <c r="B2075">
        <v>1941</v>
      </c>
      <c r="C2075" t="s">
        <v>1339</v>
      </c>
      <c r="D2075" t="s">
        <v>1049</v>
      </c>
      <c r="E2075">
        <v>2200</v>
      </c>
      <c r="F2075">
        <v>2220</v>
      </c>
      <c r="G2075">
        <v>400</v>
      </c>
      <c r="H2075" t="s">
        <v>1042</v>
      </c>
      <c r="I2075">
        <v>8905</v>
      </c>
      <c r="J2075" t="s">
        <v>1256</v>
      </c>
      <c r="K2075" t="s">
        <v>1059</v>
      </c>
      <c r="L2075">
        <v>1480</v>
      </c>
      <c r="M2075">
        <v>1524</v>
      </c>
      <c r="N2075">
        <v>600</v>
      </c>
      <c r="O2075" t="s">
        <v>1039</v>
      </c>
      <c r="P2075">
        <v>0.90318386037213505</v>
      </c>
      <c r="Q2075">
        <v>0.83043679122018199</v>
      </c>
      <c r="R2075">
        <v>1.38937517851167E-2</v>
      </c>
      <c r="S2075">
        <v>9.1854564894761404E-2</v>
      </c>
      <c r="T2075">
        <v>-0.26829229394167797</v>
      </c>
      <c r="U2075">
        <v>0.26829229394167797</v>
      </c>
      <c r="V2075">
        <v>0.233970076579538</v>
      </c>
      <c r="W2075">
        <v>-2.88</v>
      </c>
      <c r="X2075">
        <v>2.97</v>
      </c>
      <c r="Y2075">
        <v>201138</v>
      </c>
      <c r="Z2075">
        <v>8745</v>
      </c>
      <c r="AA2075">
        <v>0.41</v>
      </c>
      <c r="AB2075">
        <v>23</v>
      </c>
      <c r="AC2075">
        <v>14</v>
      </c>
      <c r="AD2075">
        <v>9</v>
      </c>
      <c r="AE2075">
        <v>60.87</v>
      </c>
      <c r="AF2075">
        <v>13</v>
      </c>
      <c r="AG2075">
        <v>5</v>
      </c>
      <c r="AH2075">
        <v>5</v>
      </c>
      <c r="AI2075">
        <v>13</v>
      </c>
    </row>
    <row r="2076" spans="1:35" x14ac:dyDescent="0.2">
      <c r="A2076" s="102">
        <v>311</v>
      </c>
      <c r="B2076">
        <v>4208</v>
      </c>
      <c r="C2076" t="s">
        <v>1183</v>
      </c>
      <c r="D2076" t="s">
        <v>1062</v>
      </c>
      <c r="E2076">
        <v>1785</v>
      </c>
      <c r="F2076">
        <v>1832</v>
      </c>
      <c r="G2076">
        <v>600</v>
      </c>
      <c r="H2076" t="s">
        <v>1042</v>
      </c>
      <c r="I2076">
        <v>9303</v>
      </c>
      <c r="J2076" t="s">
        <v>1349</v>
      </c>
      <c r="K2076" t="s">
        <v>1368</v>
      </c>
      <c r="L2076">
        <v>1268</v>
      </c>
      <c r="M2076">
        <v>1275</v>
      </c>
      <c r="N2076">
        <v>900</v>
      </c>
      <c r="O2076" t="s">
        <v>1039</v>
      </c>
      <c r="P2076">
        <v>0.948386836828776</v>
      </c>
      <c r="Q2076">
        <v>0.95755476259068295</v>
      </c>
      <c r="R2076">
        <v>0.35311691655762001</v>
      </c>
      <c r="S2076">
        <v>8.71108278440094E-4</v>
      </c>
      <c r="T2076">
        <v>-0.35403283530471003</v>
      </c>
      <c r="U2076">
        <v>0.35403283530471003</v>
      </c>
      <c r="V2076">
        <v>0.409450028182267</v>
      </c>
      <c r="W2076">
        <v>-1.73</v>
      </c>
      <c r="X2076">
        <v>4.3899999999999997</v>
      </c>
      <c r="Y2076">
        <v>201076</v>
      </c>
      <c r="Z2076">
        <v>11171</v>
      </c>
      <c r="AA2076">
        <v>0.62</v>
      </c>
      <c r="AB2076">
        <v>18</v>
      </c>
      <c r="AC2076">
        <v>11</v>
      </c>
      <c r="AD2076">
        <v>7</v>
      </c>
      <c r="AE2076">
        <v>61.11</v>
      </c>
      <c r="AF2076">
        <v>12</v>
      </c>
      <c r="AG2076">
        <v>8</v>
      </c>
      <c r="AH2076">
        <v>5</v>
      </c>
      <c r="AI2076">
        <v>5</v>
      </c>
    </row>
    <row r="2077" spans="1:35" x14ac:dyDescent="0.2">
      <c r="A2077" s="102">
        <v>293</v>
      </c>
      <c r="B2077">
        <v>7211</v>
      </c>
      <c r="C2077" t="s">
        <v>25</v>
      </c>
      <c r="D2077" t="s">
        <v>1055</v>
      </c>
      <c r="E2077">
        <v>293</v>
      </c>
      <c r="F2077">
        <v>309</v>
      </c>
      <c r="G2077">
        <v>3400</v>
      </c>
      <c r="H2077" t="s">
        <v>1042</v>
      </c>
      <c r="I2077">
        <v>8242</v>
      </c>
      <c r="J2077" t="s">
        <v>729</v>
      </c>
      <c r="K2077" t="s">
        <v>1063</v>
      </c>
      <c r="L2077">
        <v>801</v>
      </c>
      <c r="M2077">
        <v>865</v>
      </c>
      <c r="N2077">
        <v>1200</v>
      </c>
      <c r="O2077" t="s">
        <v>1039</v>
      </c>
      <c r="P2077">
        <v>0.86381672653518704</v>
      </c>
      <c r="Q2077">
        <v>0.95841984295115001</v>
      </c>
      <c r="R2077">
        <v>0.44931899506442002</v>
      </c>
      <c r="S2077">
        <v>2.67644808308466E-2</v>
      </c>
      <c r="T2077">
        <v>-1.4029162614466</v>
      </c>
      <c r="U2077">
        <v>1.4029162614466</v>
      </c>
      <c r="V2077">
        <v>1.2318928686199599</v>
      </c>
      <c r="W2077">
        <v>-10.36</v>
      </c>
      <c r="X2077">
        <v>1.21</v>
      </c>
      <c r="Y2077">
        <v>201040</v>
      </c>
      <c r="Z2077">
        <v>13403</v>
      </c>
      <c r="AA2077">
        <v>0.69</v>
      </c>
      <c r="AB2077">
        <v>15</v>
      </c>
      <c r="AC2077">
        <v>8</v>
      </c>
      <c r="AD2077">
        <v>7</v>
      </c>
      <c r="AE2077">
        <v>53.33</v>
      </c>
      <c r="AF2077">
        <v>13</v>
      </c>
      <c r="AG2077">
        <v>5</v>
      </c>
      <c r="AH2077">
        <v>2</v>
      </c>
      <c r="AI2077">
        <v>8</v>
      </c>
    </row>
    <row r="2078" spans="1:35" x14ac:dyDescent="0.2">
      <c r="A2078" s="102">
        <v>2498</v>
      </c>
      <c r="B2078">
        <v>8919</v>
      </c>
      <c r="C2078" t="s">
        <v>1363</v>
      </c>
      <c r="D2078" t="s">
        <v>1059</v>
      </c>
      <c r="E2078">
        <v>2032</v>
      </c>
      <c r="F2078">
        <v>2126</v>
      </c>
      <c r="G2078">
        <v>500</v>
      </c>
      <c r="H2078" t="s">
        <v>1039</v>
      </c>
      <c r="I2078">
        <v>9303</v>
      </c>
      <c r="J2078" t="s">
        <v>1349</v>
      </c>
      <c r="K2078" t="s">
        <v>1368</v>
      </c>
      <c r="L2078">
        <v>1268</v>
      </c>
      <c r="M2078">
        <v>1275</v>
      </c>
      <c r="N2078">
        <v>800</v>
      </c>
      <c r="O2078" t="s">
        <v>1042</v>
      </c>
      <c r="P2078">
        <v>0.86089890026665195</v>
      </c>
      <c r="Q2078">
        <v>0.90577175181971503</v>
      </c>
      <c r="R2078">
        <v>1.84774626769106E-3</v>
      </c>
      <c r="S2078">
        <v>3.0087097366255299E-4</v>
      </c>
      <c r="T2078">
        <v>2.18557201200499</v>
      </c>
      <c r="U2078">
        <v>2.18557201200499</v>
      </c>
      <c r="V2078">
        <v>1.6726927692154701</v>
      </c>
      <c r="W2078">
        <v>12.04</v>
      </c>
      <c r="X2078">
        <v>4.05</v>
      </c>
      <c r="Y2078">
        <v>201019</v>
      </c>
      <c r="Z2078">
        <v>9572</v>
      </c>
      <c r="AA2078">
        <v>0.51</v>
      </c>
      <c r="AB2078">
        <v>21</v>
      </c>
      <c r="AC2078">
        <v>10</v>
      </c>
      <c r="AD2078">
        <v>11</v>
      </c>
      <c r="AE2078">
        <v>47.62</v>
      </c>
      <c r="AF2078">
        <v>9</v>
      </c>
      <c r="AG2078">
        <v>10</v>
      </c>
      <c r="AH2078">
        <v>9</v>
      </c>
      <c r="AI2078">
        <v>2</v>
      </c>
    </row>
    <row r="2079" spans="1:35" x14ac:dyDescent="0.2">
      <c r="A2079" s="102">
        <v>2212</v>
      </c>
      <c r="B2079">
        <v>5714</v>
      </c>
      <c r="C2079" t="s">
        <v>628</v>
      </c>
      <c r="D2079" t="s">
        <v>1053</v>
      </c>
      <c r="E2079">
        <v>3055</v>
      </c>
      <c r="F2079">
        <v>3120</v>
      </c>
      <c r="G2079">
        <v>300</v>
      </c>
      <c r="H2079" t="s">
        <v>1042</v>
      </c>
      <c r="I2079">
        <v>7267</v>
      </c>
      <c r="J2079" t="s">
        <v>57</v>
      </c>
      <c r="K2079" t="s">
        <v>1055</v>
      </c>
      <c r="L2079">
        <v>2579.5</v>
      </c>
      <c r="M2079">
        <v>2614</v>
      </c>
      <c r="N2079">
        <v>400</v>
      </c>
      <c r="O2079" t="s">
        <v>1039</v>
      </c>
      <c r="P2079">
        <v>0.96038966330477604</v>
      </c>
      <c r="Q2079">
        <v>0.91257341659422997</v>
      </c>
      <c r="R2079">
        <v>0.15964660329101399</v>
      </c>
      <c r="S2079">
        <v>9.4662993018124905E-2</v>
      </c>
      <c r="T2079">
        <v>-0.45645747613156401</v>
      </c>
      <c r="U2079">
        <v>0.45645747613156401</v>
      </c>
      <c r="V2079">
        <v>0.51196337580594198</v>
      </c>
      <c r="W2079">
        <v>-3.78</v>
      </c>
      <c r="X2079">
        <v>11.71</v>
      </c>
      <c r="Y2079">
        <v>201013</v>
      </c>
      <c r="Z2079">
        <v>15463</v>
      </c>
      <c r="AA2079">
        <v>0.85</v>
      </c>
      <c r="AB2079">
        <v>13</v>
      </c>
      <c r="AC2079">
        <v>6</v>
      </c>
      <c r="AD2079">
        <v>7</v>
      </c>
      <c r="AE2079">
        <v>46.15</v>
      </c>
      <c r="AF2079">
        <v>12</v>
      </c>
      <c r="AG2079">
        <v>6</v>
      </c>
      <c r="AH2079">
        <v>2</v>
      </c>
      <c r="AI2079">
        <v>5</v>
      </c>
    </row>
    <row r="2080" spans="1:35" x14ac:dyDescent="0.2">
      <c r="A2080" s="102">
        <v>2328</v>
      </c>
      <c r="B2080">
        <v>6201</v>
      </c>
      <c r="C2080" t="s">
        <v>1329</v>
      </c>
      <c r="D2080" t="s">
        <v>1055</v>
      </c>
      <c r="E2080">
        <v>5390</v>
      </c>
      <c r="F2080">
        <v>5510</v>
      </c>
      <c r="G2080">
        <v>100</v>
      </c>
      <c r="H2080" t="s">
        <v>1039</v>
      </c>
      <c r="I2080">
        <v>6361</v>
      </c>
      <c r="J2080" t="s">
        <v>649</v>
      </c>
      <c r="K2080" t="s">
        <v>1051</v>
      </c>
      <c r="L2080">
        <v>2420</v>
      </c>
      <c r="M2080">
        <v>2431</v>
      </c>
      <c r="N2080">
        <v>200</v>
      </c>
      <c r="O2080" t="s">
        <v>1042</v>
      </c>
      <c r="P2080">
        <v>0.94149603142019</v>
      </c>
      <c r="Q2080">
        <v>0.90971168434181504</v>
      </c>
      <c r="R2080">
        <v>0.16626622215301401</v>
      </c>
      <c r="S2080">
        <v>2.8342556328809498E-2</v>
      </c>
      <c r="T2080">
        <v>0.124753922901225</v>
      </c>
      <c r="U2080">
        <v>0.124753922901225</v>
      </c>
      <c r="V2080">
        <v>0.114109978762733</v>
      </c>
      <c r="W2080">
        <v>1.18</v>
      </c>
      <c r="X2080">
        <v>11.76</v>
      </c>
      <c r="Y2080">
        <v>200555</v>
      </c>
      <c r="Z2080">
        <v>15427</v>
      </c>
      <c r="AA2080">
        <v>0.98</v>
      </c>
      <c r="AB2080">
        <v>13</v>
      </c>
      <c r="AC2080">
        <v>8</v>
      </c>
      <c r="AD2080">
        <v>5</v>
      </c>
      <c r="AE2080">
        <v>61.54</v>
      </c>
      <c r="AF2080">
        <v>12</v>
      </c>
      <c r="AG2080">
        <v>5</v>
      </c>
      <c r="AH2080">
        <v>3</v>
      </c>
      <c r="AI2080">
        <v>5</v>
      </c>
    </row>
    <row r="2081" spans="1:35" x14ac:dyDescent="0.2">
      <c r="A2081" s="102">
        <v>4749</v>
      </c>
      <c r="B2081">
        <v>1802</v>
      </c>
      <c r="C2081" t="s">
        <v>1198</v>
      </c>
      <c r="D2081" t="s">
        <v>1049</v>
      </c>
      <c r="E2081">
        <v>959</v>
      </c>
      <c r="F2081">
        <v>952</v>
      </c>
      <c r="G2081">
        <v>1100</v>
      </c>
      <c r="H2081" t="s">
        <v>1042</v>
      </c>
      <c r="I2081">
        <v>2730</v>
      </c>
      <c r="J2081" t="s">
        <v>539</v>
      </c>
      <c r="K2081" t="s">
        <v>1063</v>
      </c>
      <c r="L2081">
        <v>957</v>
      </c>
      <c r="M2081">
        <v>976</v>
      </c>
      <c r="N2081">
        <v>1100</v>
      </c>
      <c r="O2081" t="s">
        <v>1039</v>
      </c>
      <c r="P2081">
        <v>0.81355011545695799</v>
      </c>
      <c r="Q2081">
        <v>0.83834539405214703</v>
      </c>
      <c r="R2081">
        <v>0.436211576256054</v>
      </c>
      <c r="S2081">
        <v>8.4292785952109095E-2</v>
      </c>
      <c r="T2081">
        <v>-1.15301060881873</v>
      </c>
      <c r="U2081">
        <v>1.15301060881873</v>
      </c>
      <c r="V2081">
        <v>0.68722788015284297</v>
      </c>
      <c r="W2081">
        <v>-9.93</v>
      </c>
      <c r="X2081">
        <v>2.46</v>
      </c>
      <c r="Y2081">
        <v>200397</v>
      </c>
      <c r="Z2081">
        <v>10020</v>
      </c>
      <c r="AA2081">
        <v>0.45</v>
      </c>
      <c r="AB2081">
        <v>20</v>
      </c>
      <c r="AC2081">
        <v>11</v>
      </c>
      <c r="AD2081">
        <v>9</v>
      </c>
      <c r="AE2081">
        <v>55</v>
      </c>
      <c r="AF2081">
        <v>11</v>
      </c>
      <c r="AG2081">
        <v>8</v>
      </c>
      <c r="AH2081">
        <v>5</v>
      </c>
      <c r="AI2081">
        <v>7</v>
      </c>
    </row>
    <row r="2082" spans="1:35" x14ac:dyDescent="0.2">
      <c r="A2082" s="102">
        <v>4955</v>
      </c>
      <c r="B2082">
        <v>3405</v>
      </c>
      <c r="C2082" t="s">
        <v>1476</v>
      </c>
      <c r="D2082" t="s">
        <v>1062</v>
      </c>
      <c r="E2082">
        <v>1096</v>
      </c>
      <c r="F2082">
        <v>1113</v>
      </c>
      <c r="G2082">
        <v>900</v>
      </c>
      <c r="H2082" t="s">
        <v>1042</v>
      </c>
      <c r="I2082">
        <v>6269</v>
      </c>
      <c r="J2082" t="s">
        <v>1360</v>
      </c>
      <c r="K2082" t="s">
        <v>1051</v>
      </c>
      <c r="L2082">
        <v>1629</v>
      </c>
      <c r="M2082">
        <v>1669</v>
      </c>
      <c r="N2082">
        <v>600</v>
      </c>
      <c r="O2082" t="s">
        <v>1039</v>
      </c>
      <c r="P2082">
        <v>0.87433827673644704</v>
      </c>
      <c r="Q2082">
        <v>0.83012685596795799</v>
      </c>
      <c r="R2082">
        <v>0.400632354371532</v>
      </c>
      <c r="S2082">
        <v>4.47647360878091E-2</v>
      </c>
      <c r="T2082">
        <v>-0.189030868000368</v>
      </c>
      <c r="U2082">
        <v>0.189030868000368</v>
      </c>
      <c r="V2082">
        <v>4.4027508486675998E-2</v>
      </c>
      <c r="W2082">
        <v>-3.19</v>
      </c>
      <c r="X2082">
        <v>0.03</v>
      </c>
      <c r="Y2082">
        <v>200239</v>
      </c>
      <c r="Z2082">
        <v>8343</v>
      </c>
      <c r="AA2082">
        <v>0.45</v>
      </c>
      <c r="AB2082">
        <v>24</v>
      </c>
      <c r="AC2082">
        <v>10</v>
      </c>
      <c r="AD2082">
        <v>14</v>
      </c>
      <c r="AE2082">
        <v>41.67</v>
      </c>
      <c r="AF2082">
        <v>10</v>
      </c>
      <c r="AG2082">
        <v>8</v>
      </c>
      <c r="AH2082">
        <v>10</v>
      </c>
      <c r="AI2082">
        <v>6</v>
      </c>
    </row>
    <row r="2083" spans="1:35" x14ac:dyDescent="0.2">
      <c r="A2083" s="102">
        <v>2054</v>
      </c>
      <c r="B2083">
        <v>4043</v>
      </c>
      <c r="C2083" t="s">
        <v>1264</v>
      </c>
      <c r="D2083" t="s">
        <v>1062</v>
      </c>
      <c r="E2083">
        <v>2327</v>
      </c>
      <c r="F2083">
        <v>2351</v>
      </c>
      <c r="G2083">
        <v>400</v>
      </c>
      <c r="H2083" t="s">
        <v>1039</v>
      </c>
      <c r="I2083">
        <v>8750</v>
      </c>
      <c r="J2083" t="s">
        <v>27</v>
      </c>
      <c r="K2083" t="s">
        <v>1171</v>
      </c>
      <c r="L2083">
        <v>1299.5</v>
      </c>
      <c r="M2083">
        <v>1332</v>
      </c>
      <c r="N2083">
        <v>700</v>
      </c>
      <c r="O2083" t="s">
        <v>1042</v>
      </c>
      <c r="P2083">
        <v>0.89072554063437104</v>
      </c>
      <c r="Q2083">
        <v>0.91648270766625395</v>
      </c>
      <c r="R2083">
        <v>0.46756721893209502</v>
      </c>
      <c r="S2083">
        <v>9.0906772851479897E-2</v>
      </c>
      <c r="T2083">
        <v>1.19888488110243</v>
      </c>
      <c r="U2083">
        <v>1.19888488110243</v>
      </c>
      <c r="V2083">
        <v>1.18557528447592</v>
      </c>
      <c r="W2083">
        <v>6.37</v>
      </c>
      <c r="X2083">
        <v>0.85</v>
      </c>
      <c r="Y2083">
        <v>200153</v>
      </c>
      <c r="Z2083">
        <v>9531</v>
      </c>
      <c r="AA2083">
        <v>0.35</v>
      </c>
      <c r="AB2083">
        <v>21</v>
      </c>
      <c r="AC2083">
        <v>11</v>
      </c>
      <c r="AD2083">
        <v>10</v>
      </c>
      <c r="AE2083">
        <v>52.38</v>
      </c>
      <c r="AF2083">
        <v>10</v>
      </c>
      <c r="AG2083">
        <v>10</v>
      </c>
      <c r="AH2083">
        <v>8</v>
      </c>
      <c r="AI2083">
        <v>3</v>
      </c>
    </row>
    <row r="2084" spans="1:35" x14ac:dyDescent="0.2">
      <c r="A2084" s="102">
        <v>3344</v>
      </c>
      <c r="B2084">
        <v>1860</v>
      </c>
      <c r="C2084" t="s">
        <v>53</v>
      </c>
      <c r="D2084" t="s">
        <v>1049</v>
      </c>
      <c r="E2084">
        <v>645</v>
      </c>
      <c r="F2084">
        <v>652</v>
      </c>
      <c r="G2084">
        <v>1500</v>
      </c>
      <c r="H2084" t="s">
        <v>1039</v>
      </c>
      <c r="I2084">
        <v>9787</v>
      </c>
      <c r="J2084" t="s">
        <v>1366</v>
      </c>
      <c r="K2084" t="s">
        <v>1052</v>
      </c>
      <c r="L2084">
        <v>3160</v>
      </c>
      <c r="M2084">
        <v>3190</v>
      </c>
      <c r="N2084">
        <v>300</v>
      </c>
      <c r="O2084" t="s">
        <v>1042</v>
      </c>
      <c r="P2084">
        <v>0.95082764161002897</v>
      </c>
      <c r="Q2084">
        <v>0.88389771460170297</v>
      </c>
      <c r="R2084">
        <v>6.90650781017504E-3</v>
      </c>
      <c r="S2084">
        <v>2.9305913917913599E-2</v>
      </c>
      <c r="T2084">
        <v>1.6591728748771699</v>
      </c>
      <c r="U2084">
        <v>1.6591728748771699</v>
      </c>
      <c r="V2084">
        <v>1.6725131010781</v>
      </c>
      <c r="W2084">
        <v>4.33</v>
      </c>
      <c r="X2084">
        <v>2.19</v>
      </c>
      <c r="Y2084">
        <v>199906</v>
      </c>
      <c r="Z2084">
        <v>8329</v>
      </c>
      <c r="AA2084">
        <v>0.42</v>
      </c>
      <c r="AB2084">
        <v>24</v>
      </c>
      <c r="AC2084">
        <v>12</v>
      </c>
      <c r="AD2084">
        <v>12</v>
      </c>
      <c r="AE2084">
        <v>50</v>
      </c>
      <c r="AF2084">
        <v>12</v>
      </c>
      <c r="AG2084">
        <v>9</v>
      </c>
      <c r="AH2084">
        <v>4</v>
      </c>
      <c r="AI2084">
        <v>11</v>
      </c>
    </row>
    <row r="2085" spans="1:35" x14ac:dyDescent="0.2">
      <c r="A2085" s="102">
        <v>3116</v>
      </c>
      <c r="B2085">
        <v>1605</v>
      </c>
      <c r="C2085" t="s">
        <v>1219</v>
      </c>
      <c r="D2085" t="s">
        <v>1202</v>
      </c>
      <c r="E2085">
        <v>709.5</v>
      </c>
      <c r="F2085">
        <v>697</v>
      </c>
      <c r="G2085">
        <v>1400</v>
      </c>
      <c r="H2085" t="s">
        <v>1042</v>
      </c>
      <c r="I2085">
        <v>3405</v>
      </c>
      <c r="J2085" t="s">
        <v>1476</v>
      </c>
      <c r="K2085" t="s">
        <v>1062</v>
      </c>
      <c r="L2085">
        <v>1096</v>
      </c>
      <c r="M2085">
        <v>1113</v>
      </c>
      <c r="N2085">
        <v>900</v>
      </c>
      <c r="O2085" t="s">
        <v>1039</v>
      </c>
      <c r="P2085">
        <v>0.85619919231521202</v>
      </c>
      <c r="Q2085">
        <v>0.89080996619844499</v>
      </c>
      <c r="R2085">
        <v>0.45826945080631798</v>
      </c>
      <c r="S2085">
        <v>1.4318071461554199E-2</v>
      </c>
      <c r="T2085">
        <v>-0.67081392120362904</v>
      </c>
      <c r="U2085">
        <v>0.67081392120362904</v>
      </c>
      <c r="V2085">
        <v>0.56741055466758805</v>
      </c>
      <c r="W2085">
        <v>-11.51</v>
      </c>
      <c r="X2085">
        <v>2.59</v>
      </c>
      <c r="Y2085">
        <v>199793</v>
      </c>
      <c r="Z2085">
        <v>7400</v>
      </c>
      <c r="AA2085">
        <v>0.31</v>
      </c>
      <c r="AB2085">
        <v>27</v>
      </c>
      <c r="AC2085">
        <v>16</v>
      </c>
      <c r="AD2085">
        <v>11</v>
      </c>
      <c r="AE2085">
        <v>59.26</v>
      </c>
      <c r="AF2085">
        <v>10</v>
      </c>
      <c r="AG2085">
        <v>11</v>
      </c>
      <c r="AH2085">
        <v>9</v>
      </c>
      <c r="AI2085">
        <v>7</v>
      </c>
    </row>
    <row r="2086" spans="1:35" x14ac:dyDescent="0.2">
      <c r="A2086" s="102">
        <v>5005</v>
      </c>
      <c r="B2086">
        <v>4919</v>
      </c>
      <c r="C2086" t="s">
        <v>613</v>
      </c>
      <c r="D2086" t="s">
        <v>1062</v>
      </c>
      <c r="E2086">
        <v>4860</v>
      </c>
      <c r="F2086">
        <v>4930</v>
      </c>
      <c r="G2086">
        <v>200</v>
      </c>
      <c r="H2086" t="s">
        <v>1042</v>
      </c>
      <c r="I2086">
        <v>6287</v>
      </c>
      <c r="J2086" t="s">
        <v>1109</v>
      </c>
      <c r="K2086" t="s">
        <v>1051</v>
      </c>
      <c r="L2086">
        <v>2298</v>
      </c>
      <c r="M2086">
        <v>2300</v>
      </c>
      <c r="N2086">
        <v>400</v>
      </c>
      <c r="O2086" t="s">
        <v>1039</v>
      </c>
      <c r="P2086">
        <v>0.81490211755900899</v>
      </c>
      <c r="Q2086">
        <v>0.82786335174805903</v>
      </c>
      <c r="R2086" s="15">
        <v>0.24672222629727</v>
      </c>
      <c r="S2086">
        <v>2.5802057710347999E-2</v>
      </c>
      <c r="T2086">
        <v>-0.45642298900867501</v>
      </c>
      <c r="U2086">
        <v>0.45642298900867501</v>
      </c>
      <c r="V2086">
        <v>0.47463046520648999</v>
      </c>
      <c r="W2086">
        <v>-5.5</v>
      </c>
      <c r="X2086">
        <v>6.69</v>
      </c>
      <c r="Y2086">
        <v>199571</v>
      </c>
      <c r="Z2086">
        <v>9071</v>
      </c>
      <c r="AA2086">
        <v>0.46</v>
      </c>
      <c r="AB2086">
        <v>22</v>
      </c>
      <c r="AC2086">
        <v>12</v>
      </c>
      <c r="AD2086">
        <v>10</v>
      </c>
      <c r="AE2086">
        <v>54.55</v>
      </c>
      <c r="AF2086">
        <v>8</v>
      </c>
      <c r="AG2086">
        <v>10</v>
      </c>
      <c r="AH2086">
        <v>8</v>
      </c>
      <c r="AI2086">
        <v>4</v>
      </c>
    </row>
    <row r="2087" spans="1:35" x14ac:dyDescent="0.2">
      <c r="A2087" s="102">
        <v>4031</v>
      </c>
      <c r="B2087">
        <v>6436</v>
      </c>
      <c r="C2087" t="s">
        <v>1354</v>
      </c>
      <c r="D2087" t="s">
        <v>1051</v>
      </c>
      <c r="E2087">
        <v>2218</v>
      </c>
      <c r="F2087">
        <v>2269</v>
      </c>
      <c r="G2087">
        <v>300</v>
      </c>
      <c r="H2087" t="s">
        <v>1042</v>
      </c>
      <c r="I2087">
        <v>6963</v>
      </c>
      <c r="J2087" t="s">
        <v>1569</v>
      </c>
      <c r="K2087" t="s">
        <v>1044</v>
      </c>
      <c r="L2087">
        <v>6970</v>
      </c>
      <c r="M2087">
        <v>7130</v>
      </c>
      <c r="N2087">
        <v>100</v>
      </c>
      <c r="O2087" t="s">
        <v>1039</v>
      </c>
      <c r="P2087">
        <v>0.91129701668211704</v>
      </c>
      <c r="Q2087">
        <v>0.86383250643027398</v>
      </c>
      <c r="R2087">
        <v>0.109542033741425</v>
      </c>
      <c r="S2087">
        <v>4.8467017048642203E-2</v>
      </c>
      <c r="T2087">
        <v>-2.6598129504115202</v>
      </c>
      <c r="U2087">
        <v>2.6598129504115202</v>
      </c>
      <c r="V2087">
        <v>2.61701113337375</v>
      </c>
      <c r="W2087">
        <v>-15.36</v>
      </c>
      <c r="X2087">
        <v>4.53</v>
      </c>
      <c r="Y2087">
        <v>199373</v>
      </c>
      <c r="Z2087">
        <v>22153</v>
      </c>
      <c r="AA2087">
        <v>1.03</v>
      </c>
      <c r="AB2087">
        <v>9</v>
      </c>
      <c r="AC2087">
        <v>7</v>
      </c>
      <c r="AD2087">
        <v>2</v>
      </c>
      <c r="AE2087">
        <v>77.78</v>
      </c>
      <c r="AF2087">
        <v>11</v>
      </c>
      <c r="AG2087">
        <v>6</v>
      </c>
      <c r="AH2087">
        <v>2</v>
      </c>
      <c r="AI2087">
        <v>1</v>
      </c>
    </row>
    <row r="2088" spans="1:35" x14ac:dyDescent="0.2">
      <c r="A2088" s="102">
        <v>5337</v>
      </c>
      <c r="B2088">
        <v>2815</v>
      </c>
      <c r="C2088" t="s">
        <v>1450</v>
      </c>
      <c r="D2088" t="s">
        <v>1065</v>
      </c>
      <c r="E2088">
        <v>6250</v>
      </c>
      <c r="F2088">
        <v>6240</v>
      </c>
      <c r="G2088">
        <v>100</v>
      </c>
      <c r="H2088" t="s">
        <v>1042</v>
      </c>
      <c r="I2088">
        <v>5713</v>
      </c>
      <c r="J2088" t="s">
        <v>1261</v>
      </c>
      <c r="K2088" t="s">
        <v>1053</v>
      </c>
      <c r="L2088">
        <v>2810.5</v>
      </c>
      <c r="M2088">
        <v>2868</v>
      </c>
      <c r="N2088">
        <v>200</v>
      </c>
      <c r="O2088" t="s">
        <v>1039</v>
      </c>
      <c r="P2088">
        <v>0.80131892157089002</v>
      </c>
      <c r="Q2088">
        <v>0.81216971731686005</v>
      </c>
      <c r="R2088">
        <v>0.13150938208896701</v>
      </c>
      <c r="S2088">
        <v>4.2863862048215497E-2</v>
      </c>
      <c r="T2088">
        <v>-1.66098978312135</v>
      </c>
      <c r="U2088">
        <v>1.66098978312135</v>
      </c>
      <c r="V2088">
        <v>1.1920074721540901</v>
      </c>
      <c r="W2088">
        <v>-18.16</v>
      </c>
      <c r="X2088">
        <v>8.08</v>
      </c>
      <c r="Y2088">
        <v>199297</v>
      </c>
      <c r="Z2088">
        <v>19930</v>
      </c>
      <c r="AA2088">
        <v>1.29</v>
      </c>
      <c r="AB2088">
        <v>10</v>
      </c>
      <c r="AC2088">
        <v>6</v>
      </c>
      <c r="AD2088">
        <v>4</v>
      </c>
      <c r="AE2088">
        <v>60</v>
      </c>
      <c r="AF2088">
        <v>9</v>
      </c>
      <c r="AG2088">
        <v>6</v>
      </c>
      <c r="AH2088">
        <v>3</v>
      </c>
      <c r="AI2088">
        <v>1</v>
      </c>
    </row>
    <row r="2089" spans="1:35" x14ac:dyDescent="0.2">
      <c r="A2089" s="102">
        <v>2148</v>
      </c>
      <c r="B2089">
        <v>4205</v>
      </c>
      <c r="C2089" t="s">
        <v>1149</v>
      </c>
      <c r="D2089" t="s">
        <v>1062</v>
      </c>
      <c r="E2089">
        <v>968</v>
      </c>
      <c r="F2089">
        <v>968</v>
      </c>
      <c r="G2089">
        <v>1100</v>
      </c>
      <c r="H2089" t="s">
        <v>1039</v>
      </c>
      <c r="I2089">
        <v>9613</v>
      </c>
      <c r="J2089" t="s">
        <v>1367</v>
      </c>
      <c r="K2089" t="s">
        <v>1041</v>
      </c>
      <c r="L2089">
        <v>1149</v>
      </c>
      <c r="M2089">
        <v>1164</v>
      </c>
      <c r="N2089">
        <v>900</v>
      </c>
      <c r="O2089" t="s">
        <v>1042</v>
      </c>
      <c r="P2089">
        <v>0.96984991659828701</v>
      </c>
      <c r="Q2089">
        <v>0.91431497014353702</v>
      </c>
      <c r="R2089">
        <v>0.295448988898044</v>
      </c>
      <c r="S2089">
        <v>9.8359960260789095E-2</v>
      </c>
      <c r="T2089">
        <v>0.74776072739951704</v>
      </c>
      <c r="U2089">
        <v>0.74776072739951704</v>
      </c>
      <c r="V2089">
        <v>1.0317201646479499</v>
      </c>
      <c r="W2089">
        <v>3.31</v>
      </c>
      <c r="X2089">
        <v>1.64</v>
      </c>
      <c r="Y2089">
        <v>199094</v>
      </c>
      <c r="Z2089">
        <v>9481</v>
      </c>
      <c r="AA2089">
        <v>0.47</v>
      </c>
      <c r="AB2089">
        <v>21</v>
      </c>
      <c r="AC2089">
        <v>12</v>
      </c>
      <c r="AD2089">
        <v>9</v>
      </c>
      <c r="AE2089">
        <v>57.14</v>
      </c>
      <c r="AF2089">
        <v>12</v>
      </c>
      <c r="AG2089">
        <v>10</v>
      </c>
      <c r="AH2089">
        <v>8</v>
      </c>
      <c r="AI2089">
        <v>3</v>
      </c>
    </row>
    <row r="2090" spans="1:35" x14ac:dyDescent="0.2">
      <c r="A2090" s="102">
        <v>2169</v>
      </c>
      <c r="B2090">
        <v>1941</v>
      </c>
      <c r="C2090" t="s">
        <v>1339</v>
      </c>
      <c r="D2090" t="s">
        <v>1049</v>
      </c>
      <c r="E2090">
        <v>2200</v>
      </c>
      <c r="F2090">
        <v>2220</v>
      </c>
      <c r="G2090">
        <v>500</v>
      </c>
      <c r="H2090" t="s">
        <v>1042</v>
      </c>
      <c r="I2090">
        <v>7267</v>
      </c>
      <c r="J2090" t="s">
        <v>57</v>
      </c>
      <c r="K2090" t="s">
        <v>1055</v>
      </c>
      <c r="L2090">
        <v>2579.5</v>
      </c>
      <c r="M2090">
        <v>2614</v>
      </c>
      <c r="N2090">
        <v>400</v>
      </c>
      <c r="O2090" t="s">
        <v>1039</v>
      </c>
      <c r="P2090">
        <v>0.89634624996424705</v>
      </c>
      <c r="Q2090">
        <v>0.91375513909310702</v>
      </c>
      <c r="R2090">
        <v>3.0529738161706899E-2</v>
      </c>
      <c r="S2090">
        <v>2.4727008588817699E-3</v>
      </c>
      <c r="T2090">
        <v>-0.40194899902271097</v>
      </c>
      <c r="U2090">
        <v>0.40194899902271097</v>
      </c>
      <c r="V2090">
        <v>0.122562572550125</v>
      </c>
      <c r="W2090">
        <v>-2.0499999999999998</v>
      </c>
      <c r="X2090">
        <v>6.16</v>
      </c>
      <c r="Y2090">
        <v>199089</v>
      </c>
      <c r="Z2090">
        <v>18099</v>
      </c>
      <c r="AA2090">
        <v>1.04</v>
      </c>
      <c r="AB2090">
        <v>11</v>
      </c>
      <c r="AC2090">
        <v>8</v>
      </c>
      <c r="AD2090">
        <v>3</v>
      </c>
      <c r="AE2090">
        <v>72.73</v>
      </c>
      <c r="AF2090">
        <v>12</v>
      </c>
      <c r="AG2090">
        <v>6</v>
      </c>
      <c r="AH2090">
        <v>1</v>
      </c>
      <c r="AI2090">
        <v>4</v>
      </c>
    </row>
    <row r="2091" spans="1:35" x14ac:dyDescent="0.2">
      <c r="A2091" s="102">
        <v>2122</v>
      </c>
      <c r="B2091">
        <v>4091</v>
      </c>
      <c r="C2091" t="s">
        <v>1549</v>
      </c>
      <c r="D2091" t="s">
        <v>1062</v>
      </c>
      <c r="E2091">
        <v>1649</v>
      </c>
      <c r="F2091">
        <v>1661</v>
      </c>
      <c r="G2091">
        <v>600</v>
      </c>
      <c r="H2091" t="s">
        <v>1042</v>
      </c>
      <c r="I2091">
        <v>7762</v>
      </c>
      <c r="J2091" t="s">
        <v>1197</v>
      </c>
      <c r="K2091" t="s">
        <v>1048</v>
      </c>
      <c r="L2091">
        <v>374</v>
      </c>
      <c r="M2091">
        <v>386</v>
      </c>
      <c r="N2091">
        <v>2600</v>
      </c>
      <c r="O2091" t="s">
        <v>1039</v>
      </c>
      <c r="P2091">
        <v>0.85604492712291902</v>
      </c>
      <c r="Q2091">
        <v>0.91483612098056</v>
      </c>
      <c r="R2091">
        <v>0.37934629614757598</v>
      </c>
      <c r="S2091">
        <v>5.0636391356566599E-2</v>
      </c>
      <c r="T2091">
        <v>-0.45947687489810601</v>
      </c>
      <c r="U2091">
        <v>0.45947687489810601</v>
      </c>
      <c r="V2091">
        <v>8.8322488549432102E-2</v>
      </c>
      <c r="W2091">
        <v>-3.66</v>
      </c>
      <c r="X2091">
        <v>0.7</v>
      </c>
      <c r="Y2091">
        <v>198952</v>
      </c>
      <c r="Z2091">
        <v>9948</v>
      </c>
      <c r="AA2091">
        <v>0.55000000000000004</v>
      </c>
      <c r="AB2091">
        <v>20</v>
      </c>
      <c r="AC2091">
        <v>10</v>
      </c>
      <c r="AD2091">
        <v>10</v>
      </c>
      <c r="AE2091">
        <v>50</v>
      </c>
      <c r="AF2091">
        <v>11</v>
      </c>
      <c r="AG2091">
        <v>10</v>
      </c>
      <c r="AH2091">
        <v>4</v>
      </c>
      <c r="AI2091">
        <v>6</v>
      </c>
    </row>
    <row r="2092" spans="1:35" x14ac:dyDescent="0.2">
      <c r="A2092" s="102">
        <v>4810</v>
      </c>
      <c r="B2092">
        <v>6641</v>
      </c>
      <c r="C2092" t="s">
        <v>1610</v>
      </c>
      <c r="D2092" t="s">
        <v>1044</v>
      </c>
      <c r="E2092">
        <v>1097</v>
      </c>
      <c r="F2092">
        <v>1095</v>
      </c>
      <c r="G2092">
        <v>1000</v>
      </c>
      <c r="H2092" t="s">
        <v>1039</v>
      </c>
      <c r="I2092">
        <v>8802</v>
      </c>
      <c r="J2092" t="s">
        <v>1788</v>
      </c>
      <c r="K2092" t="s">
        <v>1059</v>
      </c>
      <c r="L2092">
        <v>1785.5</v>
      </c>
      <c r="M2092">
        <v>1795.5</v>
      </c>
      <c r="N2092">
        <v>600</v>
      </c>
      <c r="O2092" t="s">
        <v>1042</v>
      </c>
      <c r="P2092">
        <v>0.92977510797625695</v>
      </c>
      <c r="Q2092">
        <v>0.83633699836484099</v>
      </c>
      <c r="R2092">
        <v>4.5805080889741799E-2</v>
      </c>
      <c r="S2092">
        <v>7.8927499748020394E-2</v>
      </c>
      <c r="T2092">
        <v>1.32865721452497</v>
      </c>
      <c r="U2092">
        <v>1.32865721452497</v>
      </c>
      <c r="V2092">
        <v>1.22584594460507</v>
      </c>
      <c r="W2092">
        <v>7.16</v>
      </c>
      <c r="X2092">
        <v>1.64</v>
      </c>
      <c r="Y2092">
        <v>198486</v>
      </c>
      <c r="Z2092">
        <v>9452</v>
      </c>
      <c r="AA2092">
        <v>0.56000000000000005</v>
      </c>
      <c r="AB2092">
        <v>21</v>
      </c>
      <c r="AC2092">
        <v>12</v>
      </c>
      <c r="AD2092">
        <v>9</v>
      </c>
      <c r="AE2092">
        <v>57.14</v>
      </c>
      <c r="AF2092">
        <v>12</v>
      </c>
      <c r="AG2092">
        <v>10</v>
      </c>
      <c r="AH2092">
        <v>6</v>
      </c>
      <c r="AI2092">
        <v>5</v>
      </c>
    </row>
    <row r="2093" spans="1:35" x14ac:dyDescent="0.2">
      <c r="A2093" s="102">
        <v>1102</v>
      </c>
      <c r="B2093">
        <v>7201</v>
      </c>
      <c r="C2093" t="s">
        <v>1070</v>
      </c>
      <c r="D2093" t="s">
        <v>1055</v>
      </c>
      <c r="E2093">
        <v>355.1</v>
      </c>
      <c r="F2093">
        <v>380</v>
      </c>
      <c r="G2093">
        <v>2400</v>
      </c>
      <c r="H2093" t="s">
        <v>1042</v>
      </c>
      <c r="I2093">
        <v>7943</v>
      </c>
      <c r="J2093" t="s">
        <v>1782</v>
      </c>
      <c r="K2093" t="s">
        <v>1038</v>
      </c>
      <c r="L2093">
        <v>2103</v>
      </c>
      <c r="M2093">
        <v>2293</v>
      </c>
      <c r="N2093">
        <v>400</v>
      </c>
      <c r="O2093" t="s">
        <v>1039</v>
      </c>
      <c r="P2093">
        <v>0.91971666028691201</v>
      </c>
      <c r="Q2093">
        <v>0.93666460959257303</v>
      </c>
      <c r="R2093">
        <v>9.6964252576499099E-2</v>
      </c>
      <c r="S2093">
        <v>9.43810944312716E-2</v>
      </c>
      <c r="T2093">
        <v>-1.6077591340851101</v>
      </c>
      <c r="U2093">
        <v>1.6077591340851101</v>
      </c>
      <c r="V2093">
        <v>1.47169004549654</v>
      </c>
      <c r="W2093">
        <v>-20.8</v>
      </c>
      <c r="X2093">
        <v>0.56999999999999995</v>
      </c>
      <c r="Y2093">
        <v>198243</v>
      </c>
      <c r="Z2093">
        <v>10434</v>
      </c>
      <c r="AA2093">
        <v>0.54</v>
      </c>
      <c r="AB2093">
        <v>19</v>
      </c>
      <c r="AC2093">
        <v>12</v>
      </c>
      <c r="AD2093">
        <v>7</v>
      </c>
      <c r="AE2093">
        <v>63.16</v>
      </c>
      <c r="AF2093">
        <v>13</v>
      </c>
      <c r="AG2093">
        <v>9</v>
      </c>
      <c r="AH2093">
        <v>5</v>
      </c>
      <c r="AI2093">
        <v>5</v>
      </c>
    </row>
    <row r="2094" spans="1:35" x14ac:dyDescent="0.2">
      <c r="A2094" s="102">
        <v>2377</v>
      </c>
      <c r="B2094">
        <v>3632</v>
      </c>
      <c r="C2094" t="s">
        <v>1764</v>
      </c>
      <c r="D2094" t="s">
        <v>1041</v>
      </c>
      <c r="E2094">
        <v>435</v>
      </c>
      <c r="F2094">
        <v>439</v>
      </c>
      <c r="G2094">
        <v>2500</v>
      </c>
      <c r="H2094" t="s">
        <v>1039</v>
      </c>
      <c r="I2094">
        <v>8078</v>
      </c>
      <c r="J2094" t="s">
        <v>1378</v>
      </c>
      <c r="K2094" t="s">
        <v>1046</v>
      </c>
      <c r="L2094">
        <v>1740</v>
      </c>
      <c r="M2094">
        <v>1793</v>
      </c>
      <c r="N2094">
        <v>600</v>
      </c>
      <c r="O2094" t="s">
        <v>1042</v>
      </c>
      <c r="P2094">
        <v>0.85932437179179599</v>
      </c>
      <c r="Q2094">
        <v>0.90863869318023105</v>
      </c>
      <c r="R2094">
        <v>0.17619321118935599</v>
      </c>
      <c r="S2094">
        <v>8.3349706174125293E-2</v>
      </c>
      <c r="T2094">
        <v>0.84001918784747598</v>
      </c>
      <c r="U2094">
        <v>0.84001918784747598</v>
      </c>
      <c r="V2094">
        <v>0.97735785515163398</v>
      </c>
      <c r="W2094">
        <v>11.52</v>
      </c>
      <c r="X2094">
        <v>2.02</v>
      </c>
      <c r="Y2094">
        <v>198184</v>
      </c>
      <c r="Z2094">
        <v>9437</v>
      </c>
      <c r="AA2094">
        <v>0.75</v>
      </c>
      <c r="AB2094">
        <v>21</v>
      </c>
      <c r="AC2094">
        <v>13</v>
      </c>
      <c r="AD2094">
        <v>8</v>
      </c>
      <c r="AE2094">
        <v>61.9</v>
      </c>
      <c r="AF2094">
        <v>10</v>
      </c>
      <c r="AG2094">
        <v>10</v>
      </c>
      <c r="AH2094">
        <v>6</v>
      </c>
      <c r="AI2094">
        <v>5</v>
      </c>
    </row>
    <row r="2095" spans="1:35" x14ac:dyDescent="0.2">
      <c r="A2095" s="102">
        <v>3370</v>
      </c>
      <c r="B2095">
        <v>1662</v>
      </c>
      <c r="C2095" t="s">
        <v>510</v>
      </c>
      <c r="D2095" t="s">
        <v>1202</v>
      </c>
      <c r="E2095">
        <v>1914</v>
      </c>
      <c r="F2095">
        <v>1898</v>
      </c>
      <c r="G2095">
        <v>500</v>
      </c>
      <c r="H2095" t="s">
        <v>1042</v>
      </c>
      <c r="I2095">
        <v>9412</v>
      </c>
      <c r="J2095" t="s">
        <v>499</v>
      </c>
      <c r="K2095" t="s">
        <v>1041</v>
      </c>
      <c r="L2095">
        <v>415</v>
      </c>
      <c r="M2095">
        <v>411</v>
      </c>
      <c r="N2095">
        <v>2300</v>
      </c>
      <c r="O2095" t="s">
        <v>1039</v>
      </c>
      <c r="P2095">
        <v>0.902330999374517</v>
      </c>
      <c r="Q2095">
        <v>0.88312346531380803</v>
      </c>
      <c r="R2095">
        <v>0.240143438863513</v>
      </c>
      <c r="S2095">
        <v>1.886854163236E-2</v>
      </c>
      <c r="T2095">
        <v>-0.88875186282843899</v>
      </c>
      <c r="U2095">
        <v>0.88875186282843899</v>
      </c>
      <c r="V2095">
        <v>0.94907053196378</v>
      </c>
      <c r="W2095">
        <v>-12.33</v>
      </c>
      <c r="X2095">
        <v>0.39</v>
      </c>
      <c r="Y2095">
        <v>198179</v>
      </c>
      <c r="Z2095">
        <v>10430</v>
      </c>
      <c r="AA2095">
        <v>0.57999999999999996</v>
      </c>
      <c r="AB2095">
        <v>19</v>
      </c>
      <c r="AC2095">
        <v>11</v>
      </c>
      <c r="AD2095">
        <v>8</v>
      </c>
      <c r="AE2095">
        <v>57.89</v>
      </c>
      <c r="AF2095">
        <v>12</v>
      </c>
      <c r="AG2095">
        <v>8</v>
      </c>
      <c r="AH2095">
        <v>5</v>
      </c>
      <c r="AI2095">
        <v>6</v>
      </c>
    </row>
    <row r="2096" spans="1:35" x14ac:dyDescent="0.2">
      <c r="A2096" s="102">
        <v>3888</v>
      </c>
      <c r="B2096">
        <v>8411</v>
      </c>
      <c r="C2096" t="s">
        <v>1128</v>
      </c>
      <c r="D2096" t="s">
        <v>1083</v>
      </c>
      <c r="E2096">
        <v>122.5</v>
      </c>
      <c r="F2096">
        <v>123.3</v>
      </c>
      <c r="G2096">
        <v>8600</v>
      </c>
      <c r="H2096" t="s">
        <v>1042</v>
      </c>
      <c r="I2096">
        <v>8919</v>
      </c>
      <c r="J2096" t="s">
        <v>1363</v>
      </c>
      <c r="K2096" t="s">
        <v>1059</v>
      </c>
      <c r="L2096">
        <v>2032</v>
      </c>
      <c r="M2096">
        <v>2126</v>
      </c>
      <c r="N2096">
        <v>500</v>
      </c>
      <c r="O2096" t="s">
        <v>1039</v>
      </c>
      <c r="P2096">
        <v>0.73369564151889699</v>
      </c>
      <c r="Q2096">
        <v>0.86874287148734197</v>
      </c>
      <c r="R2096">
        <v>0.20635476227344701</v>
      </c>
      <c r="S2096">
        <v>9.4662003303825296E-3</v>
      </c>
      <c r="T2096">
        <v>-2.7545512584651801</v>
      </c>
      <c r="U2096">
        <v>2.7545512584651801</v>
      </c>
      <c r="V2096">
        <v>2.3356361489816502</v>
      </c>
      <c r="W2096">
        <v>-26.58</v>
      </c>
      <c r="X2096">
        <v>0.25</v>
      </c>
      <c r="Y2096">
        <v>198024</v>
      </c>
      <c r="Z2096">
        <v>9430</v>
      </c>
      <c r="AA2096">
        <v>0.46</v>
      </c>
      <c r="AB2096">
        <v>21</v>
      </c>
      <c r="AC2096">
        <v>12</v>
      </c>
      <c r="AD2096">
        <v>9</v>
      </c>
      <c r="AE2096">
        <v>57.14</v>
      </c>
      <c r="AF2096">
        <v>8</v>
      </c>
      <c r="AG2096">
        <v>12</v>
      </c>
      <c r="AH2096">
        <v>9</v>
      </c>
      <c r="AI2096">
        <v>0</v>
      </c>
    </row>
    <row r="2097" spans="1:35" x14ac:dyDescent="0.2">
      <c r="A2097" s="102">
        <v>1455</v>
      </c>
      <c r="B2097">
        <v>7011</v>
      </c>
      <c r="C2097" t="s">
        <v>1331</v>
      </c>
      <c r="D2097" t="s">
        <v>1051</v>
      </c>
      <c r="E2097">
        <v>2697</v>
      </c>
      <c r="F2097">
        <v>2742.5</v>
      </c>
      <c r="G2097">
        <v>300</v>
      </c>
      <c r="H2097" t="s">
        <v>1042</v>
      </c>
      <c r="I2097">
        <v>9602</v>
      </c>
      <c r="J2097" t="s">
        <v>1786</v>
      </c>
      <c r="K2097" t="s">
        <v>1041</v>
      </c>
      <c r="L2097">
        <v>3600</v>
      </c>
      <c r="M2097">
        <v>3695</v>
      </c>
      <c r="N2097">
        <v>200</v>
      </c>
      <c r="O2097" t="s">
        <v>1039</v>
      </c>
      <c r="P2097">
        <v>0.78371483603257897</v>
      </c>
      <c r="Q2097">
        <v>0.92910184240578197</v>
      </c>
      <c r="R2097">
        <v>0.39963898965738098</v>
      </c>
      <c r="S2097">
        <v>6.9077728684294307E-2</v>
      </c>
      <c r="T2097">
        <v>-1.46081615600792</v>
      </c>
      <c r="U2097">
        <v>1.46081615600792</v>
      </c>
      <c r="V2097">
        <v>1.3886680504619699</v>
      </c>
      <c r="W2097">
        <v>-19.02</v>
      </c>
      <c r="X2097">
        <v>11.33</v>
      </c>
      <c r="Y2097">
        <v>197810</v>
      </c>
      <c r="Z2097">
        <v>13187</v>
      </c>
      <c r="AA2097">
        <v>0.77</v>
      </c>
      <c r="AB2097">
        <v>15</v>
      </c>
      <c r="AC2097">
        <v>10</v>
      </c>
      <c r="AD2097">
        <v>5</v>
      </c>
      <c r="AE2097">
        <v>66.67</v>
      </c>
      <c r="AF2097">
        <v>9</v>
      </c>
      <c r="AG2097">
        <v>9</v>
      </c>
      <c r="AH2097">
        <v>5</v>
      </c>
      <c r="AI2097">
        <v>1</v>
      </c>
    </row>
    <row r="2098" spans="1:35" x14ac:dyDescent="0.2">
      <c r="A2098" s="102">
        <v>3591</v>
      </c>
      <c r="B2098">
        <v>4203</v>
      </c>
      <c r="C2098" t="s">
        <v>596</v>
      </c>
      <c r="D2098" t="s">
        <v>1062</v>
      </c>
      <c r="E2098">
        <v>2818</v>
      </c>
      <c r="F2098">
        <v>2887</v>
      </c>
      <c r="G2098">
        <v>300</v>
      </c>
      <c r="H2098" t="s">
        <v>1042</v>
      </c>
      <c r="I2098">
        <v>8919</v>
      </c>
      <c r="J2098" t="s">
        <v>1363</v>
      </c>
      <c r="K2098" t="s">
        <v>1059</v>
      </c>
      <c r="L2098">
        <v>2032</v>
      </c>
      <c r="M2098">
        <v>2126</v>
      </c>
      <c r="N2098">
        <v>400</v>
      </c>
      <c r="O2098" t="s">
        <v>1039</v>
      </c>
      <c r="P2098">
        <v>0.81352161416459001</v>
      </c>
      <c r="Q2098">
        <v>0.87702969054962998</v>
      </c>
      <c r="R2098">
        <v>0.36958458718230502</v>
      </c>
      <c r="S2098">
        <v>7.4979601743984006E-2</v>
      </c>
      <c r="T2098">
        <v>-1.26486095307488</v>
      </c>
      <c r="U2098">
        <v>1.26486095307488</v>
      </c>
      <c r="V2098">
        <v>1.12045640288022</v>
      </c>
      <c r="W2098">
        <v>-17.89</v>
      </c>
      <c r="X2098">
        <v>1.81</v>
      </c>
      <c r="Y2098">
        <v>197627</v>
      </c>
      <c r="Z2098">
        <v>12352</v>
      </c>
      <c r="AA2098">
        <v>0.78</v>
      </c>
      <c r="AB2098">
        <v>16</v>
      </c>
      <c r="AC2098">
        <v>10</v>
      </c>
      <c r="AD2098">
        <v>6</v>
      </c>
      <c r="AE2098">
        <v>62.5</v>
      </c>
      <c r="AF2098">
        <v>8</v>
      </c>
      <c r="AG2098">
        <v>10</v>
      </c>
      <c r="AH2098">
        <v>6</v>
      </c>
      <c r="AI2098">
        <v>0</v>
      </c>
    </row>
    <row r="2099" spans="1:35" x14ac:dyDescent="0.2">
      <c r="A2099" s="102">
        <v>1098</v>
      </c>
      <c r="B2099">
        <v>2914</v>
      </c>
      <c r="C2099" t="s">
        <v>1145</v>
      </c>
      <c r="D2099" t="s">
        <v>1065</v>
      </c>
      <c r="E2099">
        <v>2000</v>
      </c>
      <c r="F2099">
        <v>2033</v>
      </c>
      <c r="G2099">
        <v>500</v>
      </c>
      <c r="H2099" t="s">
        <v>1039</v>
      </c>
      <c r="I2099">
        <v>4114</v>
      </c>
      <c r="J2099" t="s">
        <v>1148</v>
      </c>
      <c r="K2099" t="s">
        <v>1062</v>
      </c>
      <c r="L2099">
        <v>5190</v>
      </c>
      <c r="M2099">
        <v>5130</v>
      </c>
      <c r="N2099">
        <v>200</v>
      </c>
      <c r="O2099" t="s">
        <v>1042</v>
      </c>
      <c r="P2099">
        <v>0.969124504535404</v>
      </c>
      <c r="Q2099">
        <v>0.93669800785367696</v>
      </c>
      <c r="R2099">
        <v>7.6617891824567602E-3</v>
      </c>
      <c r="S2099">
        <v>2.6696899646414501E-2</v>
      </c>
      <c r="T2099">
        <v>0.49409073250208702</v>
      </c>
      <c r="U2099">
        <v>0.49409073250208702</v>
      </c>
      <c r="V2099">
        <v>0.42799653249291503</v>
      </c>
      <c r="W2099">
        <v>2.38</v>
      </c>
      <c r="X2099">
        <v>0.93</v>
      </c>
      <c r="Y2099">
        <v>197461</v>
      </c>
      <c r="Z2099">
        <v>21940</v>
      </c>
      <c r="AA2099">
        <v>1.34</v>
      </c>
      <c r="AB2099">
        <v>9</v>
      </c>
      <c r="AC2099">
        <v>6</v>
      </c>
      <c r="AD2099">
        <v>3</v>
      </c>
      <c r="AE2099">
        <v>66.67</v>
      </c>
      <c r="AF2099">
        <v>13</v>
      </c>
      <c r="AG2099">
        <v>5</v>
      </c>
      <c r="AH2099">
        <v>3</v>
      </c>
      <c r="AI2099">
        <v>1</v>
      </c>
    </row>
    <row r="2100" spans="1:35" x14ac:dyDescent="0.2">
      <c r="A2100" s="102">
        <v>3062</v>
      </c>
      <c r="B2100">
        <v>3563</v>
      </c>
      <c r="C2100" t="s">
        <v>1192</v>
      </c>
      <c r="D2100" t="s">
        <v>1063</v>
      </c>
      <c r="E2100">
        <v>1978</v>
      </c>
      <c r="F2100">
        <v>2030</v>
      </c>
      <c r="G2100">
        <v>500</v>
      </c>
      <c r="H2100" t="s">
        <v>1039</v>
      </c>
      <c r="I2100">
        <v>5486</v>
      </c>
      <c r="J2100" t="s">
        <v>627</v>
      </c>
      <c r="K2100" t="s">
        <v>1081</v>
      </c>
      <c r="L2100">
        <v>1050</v>
      </c>
      <c r="M2100">
        <v>1072</v>
      </c>
      <c r="N2100">
        <v>900</v>
      </c>
      <c r="O2100" t="s">
        <v>1042</v>
      </c>
      <c r="P2100">
        <v>0.87008927408107295</v>
      </c>
      <c r="Q2100">
        <v>0.89213353614303503</v>
      </c>
      <c r="R2100">
        <v>9.5853945103898698E-4</v>
      </c>
      <c r="S2100">
        <v>1.17142745542629E-2</v>
      </c>
      <c r="T2100">
        <v>3.33528709411575</v>
      </c>
      <c r="U2100">
        <v>3.33528709411575</v>
      </c>
      <c r="V2100">
        <v>3.7749319349981598</v>
      </c>
      <c r="W2100">
        <v>24.77</v>
      </c>
      <c r="X2100">
        <v>4.95</v>
      </c>
      <c r="Y2100">
        <v>197362</v>
      </c>
      <c r="Z2100">
        <v>7591</v>
      </c>
      <c r="AA2100">
        <v>0.39</v>
      </c>
      <c r="AB2100">
        <v>26</v>
      </c>
      <c r="AC2100">
        <v>15</v>
      </c>
      <c r="AD2100">
        <v>11</v>
      </c>
      <c r="AE2100">
        <v>57.69</v>
      </c>
      <c r="AF2100">
        <v>9</v>
      </c>
      <c r="AG2100">
        <v>13</v>
      </c>
      <c r="AH2100">
        <v>11</v>
      </c>
      <c r="AI2100">
        <v>2</v>
      </c>
    </row>
    <row r="2101" spans="1:35" x14ac:dyDescent="0.2">
      <c r="A2101" s="102">
        <v>2692</v>
      </c>
      <c r="B2101">
        <v>2175</v>
      </c>
      <c r="C2101" t="s">
        <v>1215</v>
      </c>
      <c r="D2101" t="s">
        <v>1052</v>
      </c>
      <c r="E2101">
        <v>2426</v>
      </c>
      <c r="F2101">
        <v>2432</v>
      </c>
      <c r="G2101">
        <v>300</v>
      </c>
      <c r="H2101" t="s">
        <v>1039</v>
      </c>
      <c r="I2101">
        <v>6902</v>
      </c>
      <c r="J2101" t="s">
        <v>665</v>
      </c>
      <c r="K2101" t="s">
        <v>1055</v>
      </c>
      <c r="L2101">
        <v>3750</v>
      </c>
      <c r="M2101">
        <v>3865</v>
      </c>
      <c r="N2101">
        <v>200</v>
      </c>
      <c r="O2101" t="s">
        <v>1042</v>
      </c>
      <c r="P2101">
        <v>0.716130307679825</v>
      </c>
      <c r="Q2101">
        <v>0.90147789370273601</v>
      </c>
      <c r="R2101">
        <v>0.116829501378897</v>
      </c>
      <c r="S2101">
        <v>1.2511374930747301E-2</v>
      </c>
      <c r="T2101">
        <v>1.5796514959433301</v>
      </c>
      <c r="U2101">
        <v>1.5796514959433301</v>
      </c>
      <c r="V2101">
        <v>2.1278658360198501</v>
      </c>
      <c r="W2101">
        <v>10.26</v>
      </c>
      <c r="X2101">
        <v>5.61</v>
      </c>
      <c r="Y2101">
        <v>197302</v>
      </c>
      <c r="Z2101">
        <v>13153</v>
      </c>
      <c r="AA2101">
        <v>0.52</v>
      </c>
      <c r="AB2101">
        <v>15</v>
      </c>
      <c r="AC2101">
        <v>8</v>
      </c>
      <c r="AD2101">
        <v>7</v>
      </c>
      <c r="AE2101">
        <v>53.33</v>
      </c>
      <c r="AF2101">
        <v>10</v>
      </c>
      <c r="AG2101">
        <v>7</v>
      </c>
      <c r="AH2101">
        <v>4</v>
      </c>
      <c r="AI2101">
        <v>4</v>
      </c>
    </row>
    <row r="2102" spans="1:35" x14ac:dyDescent="0.2">
      <c r="A2102" s="102">
        <v>89</v>
      </c>
      <c r="B2102">
        <v>7321</v>
      </c>
      <c r="C2102" t="s">
        <v>1194</v>
      </c>
      <c r="D2102" t="s">
        <v>1083</v>
      </c>
      <c r="E2102">
        <v>349</v>
      </c>
      <c r="F2102">
        <v>362</v>
      </c>
      <c r="G2102">
        <v>3000</v>
      </c>
      <c r="H2102" t="s">
        <v>1042</v>
      </c>
      <c r="I2102">
        <v>8078</v>
      </c>
      <c r="J2102" t="s">
        <v>1378</v>
      </c>
      <c r="K2102" t="s">
        <v>1046</v>
      </c>
      <c r="L2102">
        <v>1740</v>
      </c>
      <c r="M2102">
        <v>1793</v>
      </c>
      <c r="N2102">
        <v>600</v>
      </c>
      <c r="O2102" t="s">
        <v>1039</v>
      </c>
      <c r="P2102">
        <v>0.97653205549051403</v>
      </c>
      <c r="Q2102">
        <v>0.969222198238336</v>
      </c>
      <c r="R2102">
        <v>0.21118305659160699</v>
      </c>
      <c r="S2102">
        <v>2.9558717805969699E-2</v>
      </c>
      <c r="T2102">
        <v>-1.95916391399065</v>
      </c>
      <c r="U2102">
        <v>1.95916391399065</v>
      </c>
      <c r="V2102">
        <v>2.3308768407420302</v>
      </c>
      <c r="W2102">
        <v>-11.59</v>
      </c>
      <c r="X2102">
        <v>0.95</v>
      </c>
      <c r="Y2102">
        <v>197285</v>
      </c>
      <c r="Z2102">
        <v>17935</v>
      </c>
      <c r="AA2102">
        <v>0.71</v>
      </c>
      <c r="AB2102">
        <v>11</v>
      </c>
      <c r="AC2102">
        <v>6</v>
      </c>
      <c r="AD2102">
        <v>5</v>
      </c>
      <c r="AE2102">
        <v>54.55</v>
      </c>
      <c r="AF2102">
        <v>9</v>
      </c>
      <c r="AG2102">
        <v>6</v>
      </c>
      <c r="AH2102">
        <v>3</v>
      </c>
      <c r="AI2102">
        <v>2</v>
      </c>
    </row>
    <row r="2103" spans="1:35" x14ac:dyDescent="0.2">
      <c r="A2103" s="102">
        <v>3598</v>
      </c>
      <c r="B2103">
        <v>4185</v>
      </c>
      <c r="C2103" t="s">
        <v>1353</v>
      </c>
      <c r="D2103" t="s">
        <v>1062</v>
      </c>
      <c r="E2103">
        <v>1981</v>
      </c>
      <c r="F2103">
        <v>1986</v>
      </c>
      <c r="G2103">
        <v>500</v>
      </c>
      <c r="H2103" t="s">
        <v>1042</v>
      </c>
      <c r="I2103">
        <v>6857</v>
      </c>
      <c r="J2103" t="s">
        <v>1182</v>
      </c>
      <c r="K2103" t="s">
        <v>1044</v>
      </c>
      <c r="L2103">
        <v>5410</v>
      </c>
      <c r="M2103">
        <v>5300</v>
      </c>
      <c r="N2103">
        <v>200</v>
      </c>
      <c r="O2103" t="s">
        <v>1039</v>
      </c>
      <c r="P2103">
        <v>0.832796184036809</v>
      </c>
      <c r="Q2103">
        <v>0.87679249043362495</v>
      </c>
      <c r="R2103">
        <v>0.415239620424178</v>
      </c>
      <c r="S2103">
        <v>4.0488271638537902E-2</v>
      </c>
      <c r="T2103">
        <v>-0.36238316008014798</v>
      </c>
      <c r="U2103">
        <v>0.36238316008014798</v>
      </c>
      <c r="V2103">
        <v>0.67612003194743298</v>
      </c>
      <c r="W2103">
        <v>-3.55</v>
      </c>
      <c r="X2103">
        <v>6.32</v>
      </c>
      <c r="Y2103">
        <v>197020</v>
      </c>
      <c r="Z2103">
        <v>9382</v>
      </c>
      <c r="AA2103">
        <v>0.38</v>
      </c>
      <c r="AB2103">
        <v>21</v>
      </c>
      <c r="AC2103">
        <v>11</v>
      </c>
      <c r="AD2103">
        <v>10</v>
      </c>
      <c r="AE2103">
        <v>52.38</v>
      </c>
      <c r="AF2103">
        <v>9</v>
      </c>
      <c r="AG2103">
        <v>11</v>
      </c>
      <c r="AH2103">
        <v>8</v>
      </c>
      <c r="AI2103">
        <v>2</v>
      </c>
    </row>
    <row r="2104" spans="1:35" x14ac:dyDescent="0.2">
      <c r="A2104" s="102">
        <v>1275</v>
      </c>
      <c r="B2104">
        <v>6141</v>
      </c>
      <c r="C2104" t="s">
        <v>1226</v>
      </c>
      <c r="D2104" t="s">
        <v>1051</v>
      </c>
      <c r="E2104">
        <v>1167</v>
      </c>
      <c r="F2104">
        <v>1205</v>
      </c>
      <c r="G2104">
        <v>800</v>
      </c>
      <c r="H2104" t="s">
        <v>1039</v>
      </c>
      <c r="I2104">
        <v>7278</v>
      </c>
      <c r="J2104" t="s">
        <v>42</v>
      </c>
      <c r="K2104" t="s">
        <v>1055</v>
      </c>
      <c r="L2104">
        <v>1680</v>
      </c>
      <c r="M2104">
        <v>1693</v>
      </c>
      <c r="N2104">
        <v>600</v>
      </c>
      <c r="O2104" t="s">
        <v>1042</v>
      </c>
      <c r="P2104">
        <v>0.970428494599203</v>
      </c>
      <c r="Q2104">
        <v>0.93276538956900301</v>
      </c>
      <c r="R2104">
        <v>7.0734453626765297E-3</v>
      </c>
      <c r="S2104">
        <v>9.1569487274311995E-2</v>
      </c>
      <c r="T2104">
        <v>1.1229871729103</v>
      </c>
      <c r="U2104">
        <v>1.1229871729103</v>
      </c>
      <c r="V2104">
        <v>0.56550398913333</v>
      </c>
      <c r="W2104">
        <v>9.2200000000000006</v>
      </c>
      <c r="X2104">
        <v>5.0999999999999996</v>
      </c>
      <c r="Y2104">
        <v>196954</v>
      </c>
      <c r="Z2104">
        <v>7878</v>
      </c>
      <c r="AA2104">
        <v>0.5</v>
      </c>
      <c r="AB2104">
        <v>25</v>
      </c>
      <c r="AC2104">
        <v>14</v>
      </c>
      <c r="AD2104">
        <v>11</v>
      </c>
      <c r="AE2104">
        <v>56</v>
      </c>
      <c r="AF2104">
        <v>9</v>
      </c>
      <c r="AG2104">
        <v>13</v>
      </c>
      <c r="AH2104">
        <v>10</v>
      </c>
      <c r="AI2104">
        <v>2</v>
      </c>
    </row>
    <row r="2105" spans="1:35" x14ac:dyDescent="0.2">
      <c r="A2105" s="102">
        <v>495</v>
      </c>
      <c r="B2105">
        <v>2327</v>
      </c>
      <c r="C2105" t="s">
        <v>1355</v>
      </c>
      <c r="D2105" t="s">
        <v>1041</v>
      </c>
      <c r="E2105">
        <v>2748</v>
      </c>
      <c r="F2105">
        <v>2725</v>
      </c>
      <c r="G2105">
        <v>400</v>
      </c>
      <c r="H2105" t="s">
        <v>1042</v>
      </c>
      <c r="I2105">
        <v>6703</v>
      </c>
      <c r="J2105" t="s">
        <v>1237</v>
      </c>
      <c r="K2105" t="s">
        <v>1044</v>
      </c>
      <c r="L2105">
        <v>1071</v>
      </c>
      <c r="M2105">
        <v>1087</v>
      </c>
      <c r="N2105">
        <v>1000</v>
      </c>
      <c r="O2105" t="s">
        <v>1039</v>
      </c>
      <c r="P2105">
        <v>0.91556659623567005</v>
      </c>
      <c r="Q2105">
        <v>0.95178612284525499</v>
      </c>
      <c r="R2105">
        <v>0.25431342696086501</v>
      </c>
      <c r="S2105">
        <v>2.3393783777466199E-4</v>
      </c>
      <c r="T2105">
        <v>-0.35082865637906002</v>
      </c>
      <c r="U2105">
        <v>0.35082865637906002</v>
      </c>
      <c r="V2105">
        <v>0.348835573647168</v>
      </c>
      <c r="W2105">
        <v>-2.04</v>
      </c>
      <c r="X2105">
        <v>0.28000000000000003</v>
      </c>
      <c r="Y2105">
        <v>196900</v>
      </c>
      <c r="Z2105">
        <v>8204</v>
      </c>
      <c r="AA2105">
        <v>0.49</v>
      </c>
      <c r="AB2105">
        <v>24</v>
      </c>
      <c r="AC2105">
        <v>13</v>
      </c>
      <c r="AD2105">
        <v>11</v>
      </c>
      <c r="AE2105">
        <v>54.17</v>
      </c>
      <c r="AF2105">
        <v>11</v>
      </c>
      <c r="AG2105">
        <v>8</v>
      </c>
      <c r="AH2105">
        <v>6</v>
      </c>
      <c r="AI2105">
        <v>10</v>
      </c>
    </row>
    <row r="2106" spans="1:35" x14ac:dyDescent="0.2">
      <c r="A2106" s="102">
        <v>1568</v>
      </c>
      <c r="B2106">
        <v>7203</v>
      </c>
      <c r="C2106" t="s">
        <v>1579</v>
      </c>
      <c r="D2106" t="s">
        <v>1055</v>
      </c>
      <c r="E2106">
        <v>6620</v>
      </c>
      <c r="F2106">
        <v>6658</v>
      </c>
      <c r="G2106">
        <v>100</v>
      </c>
      <c r="H2106" t="s">
        <v>1039</v>
      </c>
      <c r="I2106">
        <v>9934</v>
      </c>
      <c r="J2106" t="s">
        <v>1188</v>
      </c>
      <c r="K2106" t="s">
        <v>1046</v>
      </c>
      <c r="L2106">
        <v>2313</v>
      </c>
      <c r="M2106">
        <v>2287</v>
      </c>
      <c r="N2106">
        <v>300</v>
      </c>
      <c r="O2106" t="s">
        <v>1042</v>
      </c>
      <c r="P2106">
        <v>0.95462868179740201</v>
      </c>
      <c r="Q2106">
        <v>0.926482954577454</v>
      </c>
      <c r="R2106">
        <v>1.7288546866929599E-2</v>
      </c>
      <c r="S2106">
        <v>1.3065185507599801E-2</v>
      </c>
      <c r="T2106">
        <v>0.123483268315928</v>
      </c>
      <c r="U2106">
        <v>0.123483268315928</v>
      </c>
      <c r="V2106">
        <v>0.83709903061551305</v>
      </c>
      <c r="W2106">
        <v>0.3</v>
      </c>
      <c r="X2106">
        <v>3.05</v>
      </c>
      <c r="Y2106">
        <v>196774</v>
      </c>
      <c r="Z2106">
        <v>12298</v>
      </c>
      <c r="AA2106">
        <v>0.9</v>
      </c>
      <c r="AB2106">
        <v>16</v>
      </c>
      <c r="AC2106">
        <v>11</v>
      </c>
      <c r="AD2106">
        <v>5</v>
      </c>
      <c r="AE2106">
        <v>68.75</v>
      </c>
      <c r="AF2106">
        <v>16</v>
      </c>
      <c r="AG2106">
        <v>5</v>
      </c>
      <c r="AH2106">
        <v>1</v>
      </c>
      <c r="AI2106">
        <v>10</v>
      </c>
    </row>
    <row r="2107" spans="1:35" x14ac:dyDescent="0.2">
      <c r="A2107" s="102">
        <v>2228</v>
      </c>
      <c r="B2107">
        <v>1893</v>
      </c>
      <c r="C2107" t="s">
        <v>1357</v>
      </c>
      <c r="D2107" t="s">
        <v>1049</v>
      </c>
      <c r="E2107">
        <v>563</v>
      </c>
      <c r="F2107">
        <v>562</v>
      </c>
      <c r="G2107">
        <v>1900</v>
      </c>
      <c r="H2107" t="s">
        <v>1039</v>
      </c>
      <c r="I2107">
        <v>4613</v>
      </c>
      <c r="J2107" t="s">
        <v>223</v>
      </c>
      <c r="K2107" t="s">
        <v>1062</v>
      </c>
      <c r="L2107">
        <v>2069</v>
      </c>
      <c r="M2107">
        <v>2105</v>
      </c>
      <c r="N2107">
        <v>500</v>
      </c>
      <c r="O2107" t="s">
        <v>1042</v>
      </c>
      <c r="P2107">
        <v>0.78432709807349299</v>
      </c>
      <c r="Q2107">
        <v>0.912186941818525</v>
      </c>
      <c r="R2107">
        <v>0.42016638908548798</v>
      </c>
      <c r="S2107">
        <v>6.3476769923193998E-4</v>
      </c>
      <c r="T2107">
        <v>0.89534622840186895</v>
      </c>
      <c r="U2107">
        <v>0.89534622840186895</v>
      </c>
      <c r="V2107">
        <v>1.2121104087932699</v>
      </c>
      <c r="W2107">
        <v>5.31</v>
      </c>
      <c r="X2107">
        <v>1.45</v>
      </c>
      <c r="Y2107">
        <v>196723</v>
      </c>
      <c r="Z2107">
        <v>8942</v>
      </c>
      <c r="AA2107">
        <v>0.46</v>
      </c>
      <c r="AB2107">
        <v>22</v>
      </c>
      <c r="AC2107">
        <v>11</v>
      </c>
      <c r="AD2107">
        <v>11</v>
      </c>
      <c r="AE2107">
        <v>50</v>
      </c>
      <c r="AF2107">
        <v>10</v>
      </c>
      <c r="AG2107">
        <v>10</v>
      </c>
      <c r="AH2107">
        <v>7</v>
      </c>
      <c r="AI2107">
        <v>5</v>
      </c>
    </row>
    <row r="2108" spans="1:35" x14ac:dyDescent="0.2">
      <c r="A2108" s="102">
        <v>345</v>
      </c>
      <c r="B2108">
        <v>3865</v>
      </c>
      <c r="C2108" t="s">
        <v>990</v>
      </c>
      <c r="D2108" t="s">
        <v>1206</v>
      </c>
      <c r="E2108">
        <v>424</v>
      </c>
      <c r="F2108">
        <v>431</v>
      </c>
      <c r="G2108">
        <v>1900</v>
      </c>
      <c r="H2108" t="s">
        <v>1042</v>
      </c>
      <c r="I2108">
        <v>7276</v>
      </c>
      <c r="J2108" t="s">
        <v>1079</v>
      </c>
      <c r="K2108" t="s">
        <v>1044</v>
      </c>
      <c r="L2108">
        <v>4060</v>
      </c>
      <c r="M2108">
        <v>4170</v>
      </c>
      <c r="N2108">
        <v>200</v>
      </c>
      <c r="O2108" t="s">
        <v>1039</v>
      </c>
      <c r="P2108">
        <v>0.93447839475453598</v>
      </c>
      <c r="Q2108">
        <v>0.95650906273826297</v>
      </c>
      <c r="R2108">
        <v>0.11239256991515501</v>
      </c>
      <c r="S2108">
        <v>2.2923835137195401E-2</v>
      </c>
      <c r="T2108">
        <v>-0.74966880603205899</v>
      </c>
      <c r="U2108">
        <v>0.74966880603205899</v>
      </c>
      <c r="V2108">
        <v>0.65656575545514995</v>
      </c>
      <c r="W2108">
        <v>-3.43</v>
      </c>
      <c r="X2108">
        <v>1.81</v>
      </c>
      <c r="Y2108">
        <v>196453</v>
      </c>
      <c r="Z2108">
        <v>14032</v>
      </c>
      <c r="AA2108">
        <v>0.76</v>
      </c>
      <c r="AB2108">
        <v>14</v>
      </c>
      <c r="AC2108">
        <v>10</v>
      </c>
      <c r="AD2108">
        <v>4</v>
      </c>
      <c r="AE2108">
        <v>71.430000000000007</v>
      </c>
      <c r="AF2108">
        <v>9</v>
      </c>
      <c r="AG2108">
        <v>8</v>
      </c>
      <c r="AH2108">
        <v>4</v>
      </c>
      <c r="AI2108">
        <v>2</v>
      </c>
    </row>
    <row r="2109" spans="1:35" x14ac:dyDescent="0.2">
      <c r="A2109" s="102">
        <v>530</v>
      </c>
      <c r="B2109">
        <v>5713</v>
      </c>
      <c r="C2109" t="s">
        <v>1261</v>
      </c>
      <c r="D2109" t="s">
        <v>1053</v>
      </c>
      <c r="E2109">
        <v>2810.5</v>
      </c>
      <c r="F2109">
        <v>2868</v>
      </c>
      <c r="G2109">
        <v>300</v>
      </c>
      <c r="H2109" t="s">
        <v>1039</v>
      </c>
      <c r="I2109">
        <v>9101</v>
      </c>
      <c r="J2109" t="s">
        <v>782</v>
      </c>
      <c r="K2109" t="s">
        <v>1228</v>
      </c>
      <c r="L2109">
        <v>1399</v>
      </c>
      <c r="M2109">
        <v>1448</v>
      </c>
      <c r="N2109">
        <v>600</v>
      </c>
      <c r="O2109" t="s">
        <v>1042</v>
      </c>
      <c r="P2109">
        <v>0.91799512630033098</v>
      </c>
      <c r="Q2109">
        <v>0.95083445989278503</v>
      </c>
      <c r="R2109">
        <v>0.31445960037612403</v>
      </c>
      <c r="S2109">
        <v>8.3447877529196808E-3</v>
      </c>
      <c r="T2109">
        <v>2.3967235241289901</v>
      </c>
      <c r="U2109">
        <v>2.3967235241289901</v>
      </c>
      <c r="V2109">
        <v>2.5269382233539801</v>
      </c>
      <c r="W2109">
        <v>10.18</v>
      </c>
      <c r="X2109">
        <v>0.98</v>
      </c>
      <c r="Y2109">
        <v>196370</v>
      </c>
      <c r="Z2109">
        <v>15105</v>
      </c>
      <c r="AA2109">
        <v>0.89</v>
      </c>
      <c r="AB2109">
        <v>13</v>
      </c>
      <c r="AC2109">
        <v>8</v>
      </c>
      <c r="AD2109">
        <v>5</v>
      </c>
      <c r="AE2109">
        <v>61.54</v>
      </c>
      <c r="AF2109">
        <v>11</v>
      </c>
      <c r="AG2109">
        <v>7</v>
      </c>
      <c r="AH2109">
        <v>3</v>
      </c>
      <c r="AI2109">
        <v>3</v>
      </c>
    </row>
    <row r="2110" spans="1:35" x14ac:dyDescent="0.2">
      <c r="A2110" s="102">
        <v>2746</v>
      </c>
      <c r="B2110">
        <v>3101</v>
      </c>
      <c r="C2110" t="s">
        <v>1268</v>
      </c>
      <c r="D2110" t="s">
        <v>1262</v>
      </c>
      <c r="E2110">
        <v>1276</v>
      </c>
      <c r="F2110">
        <v>1384</v>
      </c>
      <c r="G2110">
        <v>700</v>
      </c>
      <c r="H2110" t="s">
        <v>1039</v>
      </c>
      <c r="I2110">
        <v>5802</v>
      </c>
      <c r="J2110" t="s">
        <v>1213</v>
      </c>
      <c r="K2110" t="s">
        <v>1053</v>
      </c>
      <c r="L2110">
        <v>1092.5</v>
      </c>
      <c r="M2110">
        <v>1134</v>
      </c>
      <c r="N2110">
        <v>900</v>
      </c>
      <c r="O2110" t="s">
        <v>1042</v>
      </c>
      <c r="P2110">
        <v>0.91714878830673696</v>
      </c>
      <c r="Q2110">
        <v>0.90009021683161605</v>
      </c>
      <c r="R2110">
        <v>9.5843792141525094E-2</v>
      </c>
      <c r="S2110">
        <v>9.8418324998444801E-2</v>
      </c>
      <c r="T2110">
        <v>2.80179829576984</v>
      </c>
      <c r="U2110">
        <v>2.80179829576984</v>
      </c>
      <c r="V2110">
        <v>2.0209298113608201</v>
      </c>
      <c r="W2110">
        <v>13.78</v>
      </c>
      <c r="X2110">
        <v>5.35</v>
      </c>
      <c r="Y2110">
        <v>196198</v>
      </c>
      <c r="Z2110">
        <v>8530</v>
      </c>
      <c r="AA2110">
        <v>0.43</v>
      </c>
      <c r="AB2110">
        <v>23</v>
      </c>
      <c r="AC2110">
        <v>13</v>
      </c>
      <c r="AD2110">
        <v>10</v>
      </c>
      <c r="AE2110">
        <v>56.52</v>
      </c>
      <c r="AF2110">
        <v>10</v>
      </c>
      <c r="AG2110">
        <v>9</v>
      </c>
      <c r="AH2110">
        <v>6</v>
      </c>
      <c r="AI2110">
        <v>8</v>
      </c>
    </row>
    <row r="2111" spans="1:35" x14ac:dyDescent="0.2">
      <c r="A2111" s="102">
        <v>282</v>
      </c>
      <c r="B2111">
        <v>4581</v>
      </c>
      <c r="C2111" t="s">
        <v>1383</v>
      </c>
      <c r="D2111" t="s">
        <v>1060</v>
      </c>
      <c r="E2111">
        <v>6720</v>
      </c>
      <c r="F2111">
        <v>6820</v>
      </c>
      <c r="G2111">
        <v>100</v>
      </c>
      <c r="H2111" t="s">
        <v>1042</v>
      </c>
      <c r="I2111">
        <v>8136</v>
      </c>
      <c r="J2111" t="s">
        <v>1113</v>
      </c>
      <c r="K2111" t="s">
        <v>1046</v>
      </c>
      <c r="L2111">
        <v>1666</v>
      </c>
      <c r="M2111">
        <v>1770</v>
      </c>
      <c r="N2111">
        <v>400</v>
      </c>
      <c r="O2111" t="s">
        <v>1039</v>
      </c>
      <c r="P2111">
        <v>0.91200717847753399</v>
      </c>
      <c r="Q2111">
        <v>0.95869244725924796</v>
      </c>
      <c r="R2111">
        <v>8.7556738624207705E-3</v>
      </c>
      <c r="S2111">
        <v>2.21025647877485E-2</v>
      </c>
      <c r="T2111">
        <v>-0.81157710730813104</v>
      </c>
      <c r="U2111">
        <v>0.81157710730813104</v>
      </c>
      <c r="V2111">
        <v>6.3420853200394894E-2</v>
      </c>
      <c r="W2111">
        <v>-7.22</v>
      </c>
      <c r="X2111">
        <v>3.81</v>
      </c>
      <c r="Y2111">
        <v>196144</v>
      </c>
      <c r="Z2111">
        <v>16345</v>
      </c>
      <c r="AA2111">
        <v>1.1299999999999999</v>
      </c>
      <c r="AB2111">
        <v>12</v>
      </c>
      <c r="AC2111">
        <v>8</v>
      </c>
      <c r="AD2111">
        <v>4</v>
      </c>
      <c r="AE2111">
        <v>66.67</v>
      </c>
      <c r="AF2111">
        <v>11</v>
      </c>
      <c r="AG2111">
        <v>6</v>
      </c>
      <c r="AH2111">
        <v>4</v>
      </c>
      <c r="AI2111">
        <v>2</v>
      </c>
    </row>
    <row r="2112" spans="1:35" x14ac:dyDescent="0.2">
      <c r="A2112" s="102">
        <v>2832</v>
      </c>
      <c r="B2112">
        <v>3405</v>
      </c>
      <c r="C2112" t="s">
        <v>1476</v>
      </c>
      <c r="D2112" t="s">
        <v>1062</v>
      </c>
      <c r="E2112">
        <v>1096</v>
      </c>
      <c r="F2112">
        <v>1113</v>
      </c>
      <c r="G2112">
        <v>900</v>
      </c>
      <c r="H2112" t="s">
        <v>1042</v>
      </c>
      <c r="I2112">
        <v>6135</v>
      </c>
      <c r="J2112" t="s">
        <v>1765</v>
      </c>
      <c r="K2112" t="s">
        <v>1051</v>
      </c>
      <c r="L2112">
        <v>3350</v>
      </c>
      <c r="M2112">
        <v>3450</v>
      </c>
      <c r="N2112">
        <v>300</v>
      </c>
      <c r="O2112" t="s">
        <v>1039</v>
      </c>
      <c r="P2112">
        <v>0.89868009831830298</v>
      </c>
      <c r="Q2112">
        <v>0.89778204954493701</v>
      </c>
      <c r="R2112">
        <v>0.31162707797282702</v>
      </c>
      <c r="S2112">
        <v>5.3809400541540098E-2</v>
      </c>
      <c r="T2112">
        <v>-0.48237442146568998</v>
      </c>
      <c r="U2112">
        <v>0.48237442146568998</v>
      </c>
      <c r="V2112">
        <v>0.27944424718169197</v>
      </c>
      <c r="W2112">
        <v>-5.58</v>
      </c>
      <c r="X2112">
        <v>3.22</v>
      </c>
      <c r="Y2112">
        <v>195818</v>
      </c>
      <c r="Z2112">
        <v>8159</v>
      </c>
      <c r="AA2112">
        <v>0.42</v>
      </c>
      <c r="AB2112">
        <v>24</v>
      </c>
      <c r="AC2112">
        <v>14</v>
      </c>
      <c r="AD2112">
        <v>10</v>
      </c>
      <c r="AE2112">
        <v>58.33</v>
      </c>
      <c r="AF2112">
        <v>10</v>
      </c>
      <c r="AG2112">
        <v>10</v>
      </c>
      <c r="AH2112">
        <v>7</v>
      </c>
      <c r="AI2112">
        <v>7</v>
      </c>
    </row>
    <row r="2113" spans="1:35" x14ac:dyDescent="0.2">
      <c r="A2113" s="102">
        <v>5186</v>
      </c>
      <c r="B2113">
        <v>1835</v>
      </c>
      <c r="C2113" t="s">
        <v>926</v>
      </c>
      <c r="D2113" t="s">
        <v>1049</v>
      </c>
      <c r="E2113">
        <v>2769</v>
      </c>
      <c r="F2113">
        <v>2780</v>
      </c>
      <c r="G2113">
        <v>200</v>
      </c>
      <c r="H2113" t="s">
        <v>1039</v>
      </c>
      <c r="I2113">
        <v>2815</v>
      </c>
      <c r="J2113" t="s">
        <v>1450</v>
      </c>
      <c r="K2113" t="s">
        <v>1065</v>
      </c>
      <c r="L2113">
        <v>6250</v>
      </c>
      <c r="M2113">
        <v>6240</v>
      </c>
      <c r="N2113">
        <v>100</v>
      </c>
      <c r="O2113" t="s">
        <v>1042</v>
      </c>
      <c r="P2113">
        <v>0.73116793881194497</v>
      </c>
      <c r="Q2113">
        <v>0.81954500339445202</v>
      </c>
      <c r="R2113">
        <v>3.9795800218585899E-2</v>
      </c>
      <c r="S2113">
        <v>7.0258516997232706E-2</v>
      </c>
      <c r="T2113">
        <v>0.85534692189498396</v>
      </c>
      <c r="U2113">
        <v>0.85534692189498396</v>
      </c>
      <c r="V2113">
        <v>0.55272024911291895</v>
      </c>
      <c r="W2113">
        <v>4.1500000000000004</v>
      </c>
      <c r="X2113">
        <v>10.9</v>
      </c>
      <c r="Y2113">
        <v>195501</v>
      </c>
      <c r="Z2113">
        <v>15039</v>
      </c>
      <c r="AA2113">
        <v>1.1299999999999999</v>
      </c>
      <c r="AB2113">
        <v>13</v>
      </c>
      <c r="AC2113">
        <v>8</v>
      </c>
      <c r="AD2113">
        <v>5</v>
      </c>
      <c r="AE2113">
        <v>61.54</v>
      </c>
      <c r="AF2113">
        <v>10</v>
      </c>
      <c r="AG2113">
        <v>7</v>
      </c>
      <c r="AH2113">
        <v>2</v>
      </c>
      <c r="AI2113">
        <v>4</v>
      </c>
    </row>
    <row r="2114" spans="1:35" x14ac:dyDescent="0.2">
      <c r="A2114" s="102">
        <v>4287</v>
      </c>
      <c r="B2114">
        <v>6506</v>
      </c>
      <c r="C2114" t="s">
        <v>1156</v>
      </c>
      <c r="D2114" t="s">
        <v>1044</v>
      </c>
      <c r="E2114">
        <v>3550</v>
      </c>
      <c r="F2114">
        <v>3520</v>
      </c>
      <c r="G2114">
        <v>300</v>
      </c>
      <c r="H2114" t="s">
        <v>1039</v>
      </c>
      <c r="I2114">
        <v>8411</v>
      </c>
      <c r="J2114" t="s">
        <v>1128</v>
      </c>
      <c r="K2114" t="s">
        <v>1083</v>
      </c>
      <c r="L2114">
        <v>122.5</v>
      </c>
      <c r="M2114">
        <v>123.3</v>
      </c>
      <c r="N2114">
        <v>8600</v>
      </c>
      <c r="O2114" t="s">
        <v>1042</v>
      </c>
      <c r="P2114">
        <v>0.78716654947946896</v>
      </c>
      <c r="Q2114">
        <v>0.85502452459450895</v>
      </c>
      <c r="R2114">
        <v>0.48185758165127801</v>
      </c>
      <c r="S2114">
        <v>8.0777910953333906E-2</v>
      </c>
      <c r="T2114">
        <v>2.3838783363853602</v>
      </c>
      <c r="U2114">
        <v>2.3838783363853602</v>
      </c>
      <c r="V2114">
        <v>2.4920408179169899</v>
      </c>
      <c r="W2114">
        <v>14.96</v>
      </c>
      <c r="X2114">
        <v>0.41</v>
      </c>
      <c r="Y2114">
        <v>195243</v>
      </c>
      <c r="Z2114">
        <v>9297</v>
      </c>
      <c r="AA2114">
        <v>0.47</v>
      </c>
      <c r="AB2114">
        <v>21</v>
      </c>
      <c r="AC2114">
        <v>13</v>
      </c>
      <c r="AD2114">
        <v>8</v>
      </c>
      <c r="AE2114">
        <v>61.9</v>
      </c>
      <c r="AF2114">
        <v>10</v>
      </c>
      <c r="AG2114">
        <v>9</v>
      </c>
      <c r="AH2114">
        <v>7</v>
      </c>
      <c r="AI2114">
        <v>5</v>
      </c>
    </row>
    <row r="2115" spans="1:35" x14ac:dyDescent="0.2">
      <c r="A2115" s="102">
        <v>1843</v>
      </c>
      <c r="B2115">
        <v>6417</v>
      </c>
      <c r="C2115" t="s">
        <v>1298</v>
      </c>
      <c r="D2115" t="s">
        <v>1051</v>
      </c>
      <c r="E2115">
        <v>2960</v>
      </c>
      <c r="F2115">
        <v>3030</v>
      </c>
      <c r="G2115">
        <v>300</v>
      </c>
      <c r="H2115" t="s">
        <v>1042</v>
      </c>
      <c r="I2115">
        <v>8136</v>
      </c>
      <c r="J2115" t="s">
        <v>1113</v>
      </c>
      <c r="K2115" t="s">
        <v>1046</v>
      </c>
      <c r="L2115">
        <v>1666</v>
      </c>
      <c r="M2115">
        <v>1770</v>
      </c>
      <c r="N2115">
        <v>500</v>
      </c>
      <c r="O2115" t="s">
        <v>1039</v>
      </c>
      <c r="P2115">
        <v>0.77275020696025198</v>
      </c>
      <c r="Q2115">
        <v>0.92088172460929796</v>
      </c>
      <c r="R2115">
        <v>0.49384987826121102</v>
      </c>
      <c r="S2115">
        <v>5.9429672956044198E-2</v>
      </c>
      <c r="T2115">
        <v>-1.3358727108978401</v>
      </c>
      <c r="U2115">
        <v>1.3358727108978401</v>
      </c>
      <c r="V2115">
        <v>1.0412440241191201</v>
      </c>
      <c r="W2115">
        <v>-17.21</v>
      </c>
      <c r="X2115">
        <v>2.64</v>
      </c>
      <c r="Y2115">
        <v>195182</v>
      </c>
      <c r="Z2115">
        <v>11481</v>
      </c>
      <c r="AA2115">
        <v>0.56999999999999995</v>
      </c>
      <c r="AB2115">
        <v>17</v>
      </c>
      <c r="AC2115">
        <v>12</v>
      </c>
      <c r="AD2115">
        <v>5</v>
      </c>
      <c r="AE2115">
        <v>70.59</v>
      </c>
      <c r="AF2115">
        <v>14</v>
      </c>
      <c r="AG2115">
        <v>5</v>
      </c>
      <c r="AH2115">
        <v>3</v>
      </c>
      <c r="AI2115">
        <v>9</v>
      </c>
    </row>
    <row r="2116" spans="1:35" x14ac:dyDescent="0.2">
      <c r="A2116" s="102">
        <v>4719</v>
      </c>
      <c r="B2116">
        <v>2327</v>
      </c>
      <c r="C2116" t="s">
        <v>1355</v>
      </c>
      <c r="D2116" t="s">
        <v>1041</v>
      </c>
      <c r="E2116">
        <v>2748</v>
      </c>
      <c r="F2116">
        <v>2725</v>
      </c>
      <c r="G2116">
        <v>400</v>
      </c>
      <c r="H2116" t="s">
        <v>1042</v>
      </c>
      <c r="I2116">
        <v>8802</v>
      </c>
      <c r="J2116" t="s">
        <v>1788</v>
      </c>
      <c r="K2116" t="s">
        <v>1059</v>
      </c>
      <c r="L2116">
        <v>1785.5</v>
      </c>
      <c r="M2116">
        <v>1795.5</v>
      </c>
      <c r="N2116">
        <v>600</v>
      </c>
      <c r="O2116" t="s">
        <v>1039</v>
      </c>
      <c r="P2116">
        <v>0.94321909446142504</v>
      </c>
      <c r="Q2116">
        <v>0.83938025641132896</v>
      </c>
      <c r="R2116">
        <v>2.6231933176888E-2</v>
      </c>
      <c r="S2116">
        <v>4.76182684807634E-2</v>
      </c>
      <c r="T2116">
        <v>-0.94996836895631998</v>
      </c>
      <c r="U2116">
        <v>0.94996836895631998</v>
      </c>
      <c r="V2116">
        <v>0.734514839894848</v>
      </c>
      <c r="W2116">
        <v>-5.13</v>
      </c>
      <c r="X2116">
        <v>1.17</v>
      </c>
      <c r="Y2116">
        <v>195101</v>
      </c>
      <c r="Z2116">
        <v>9291</v>
      </c>
      <c r="AA2116">
        <v>0.44</v>
      </c>
      <c r="AB2116">
        <v>21</v>
      </c>
      <c r="AC2116">
        <v>11</v>
      </c>
      <c r="AD2116">
        <v>10</v>
      </c>
      <c r="AE2116">
        <v>52.38</v>
      </c>
      <c r="AF2116">
        <v>11</v>
      </c>
      <c r="AG2116">
        <v>9</v>
      </c>
      <c r="AH2116">
        <v>5</v>
      </c>
      <c r="AI2116">
        <v>7</v>
      </c>
    </row>
    <row r="2117" spans="1:35" x14ac:dyDescent="0.2">
      <c r="A2117" s="102">
        <v>1627</v>
      </c>
      <c r="B2117">
        <v>7459</v>
      </c>
      <c r="C2117" t="s">
        <v>683</v>
      </c>
      <c r="D2117" t="s">
        <v>1046</v>
      </c>
      <c r="E2117">
        <v>2100</v>
      </c>
      <c r="F2117">
        <v>2094</v>
      </c>
      <c r="G2117">
        <v>500</v>
      </c>
      <c r="H2117" t="s">
        <v>1039</v>
      </c>
      <c r="I2117">
        <v>8012</v>
      </c>
      <c r="J2117" t="s">
        <v>1212</v>
      </c>
      <c r="K2117" t="s">
        <v>1046</v>
      </c>
      <c r="L2117">
        <v>1283</v>
      </c>
      <c r="M2117">
        <v>1317</v>
      </c>
      <c r="N2117">
        <v>800</v>
      </c>
      <c r="O2117" t="s">
        <v>1042</v>
      </c>
      <c r="P2117">
        <v>0.83695623913550499</v>
      </c>
      <c r="Q2117">
        <v>0.92543235164078097</v>
      </c>
      <c r="R2117">
        <v>0.36705093925501597</v>
      </c>
      <c r="S2117">
        <v>8.6273714855578804E-3</v>
      </c>
      <c r="T2117">
        <v>0.121141513252172</v>
      </c>
      <c r="U2117">
        <v>0.121141513252172</v>
      </c>
      <c r="V2117">
        <v>1.0061728260291201</v>
      </c>
      <c r="W2117">
        <v>0.52</v>
      </c>
      <c r="X2117">
        <v>0.63</v>
      </c>
      <c r="Y2117">
        <v>195088</v>
      </c>
      <c r="Z2117">
        <v>10268</v>
      </c>
      <c r="AA2117">
        <v>0.52</v>
      </c>
      <c r="AB2117">
        <v>19</v>
      </c>
      <c r="AC2117">
        <v>12</v>
      </c>
      <c r="AD2117">
        <v>7</v>
      </c>
      <c r="AE2117">
        <v>63.16</v>
      </c>
      <c r="AF2117">
        <v>14</v>
      </c>
      <c r="AG2117">
        <v>7</v>
      </c>
      <c r="AH2117">
        <v>4</v>
      </c>
      <c r="AI2117">
        <v>8</v>
      </c>
    </row>
    <row r="2118" spans="1:35" x14ac:dyDescent="0.2">
      <c r="A2118" s="102">
        <v>1881</v>
      </c>
      <c r="B2118">
        <v>2730</v>
      </c>
      <c r="C2118" t="s">
        <v>539</v>
      </c>
      <c r="D2118" t="s">
        <v>1063</v>
      </c>
      <c r="E2118">
        <v>957</v>
      </c>
      <c r="F2118">
        <v>976</v>
      </c>
      <c r="G2118">
        <v>1100</v>
      </c>
      <c r="H2118" t="s">
        <v>1039</v>
      </c>
      <c r="I2118">
        <v>5471</v>
      </c>
      <c r="J2118" t="s">
        <v>1209</v>
      </c>
      <c r="K2118" t="s">
        <v>1081</v>
      </c>
      <c r="L2118">
        <v>3585</v>
      </c>
      <c r="M2118">
        <v>3635</v>
      </c>
      <c r="N2118">
        <v>300</v>
      </c>
      <c r="O2118" t="s">
        <v>1042</v>
      </c>
      <c r="P2118">
        <v>0.86470461958106304</v>
      </c>
      <c r="Q2118">
        <v>0.92028203274571896</v>
      </c>
      <c r="R2118">
        <v>0.39254913528225999</v>
      </c>
      <c r="S2118">
        <v>7.5296574396893606E-2</v>
      </c>
      <c r="T2118">
        <v>0.67113672383838097</v>
      </c>
      <c r="U2118">
        <v>0.67113672383838097</v>
      </c>
      <c r="V2118">
        <v>0.57894629661776398</v>
      </c>
      <c r="W2118">
        <v>3.77</v>
      </c>
      <c r="X2118">
        <v>1.55</v>
      </c>
      <c r="Y2118">
        <v>195059</v>
      </c>
      <c r="Z2118">
        <v>11474</v>
      </c>
      <c r="AA2118">
        <v>0.53</v>
      </c>
      <c r="AB2118">
        <v>17</v>
      </c>
      <c r="AC2118">
        <v>10</v>
      </c>
      <c r="AD2118">
        <v>7</v>
      </c>
      <c r="AE2118">
        <v>58.82</v>
      </c>
      <c r="AF2118">
        <v>14</v>
      </c>
      <c r="AG2118">
        <v>6</v>
      </c>
      <c r="AH2118">
        <v>4</v>
      </c>
      <c r="AI2118">
        <v>7</v>
      </c>
    </row>
    <row r="2119" spans="1:35" x14ac:dyDescent="0.2">
      <c r="A2119" s="102">
        <v>3974</v>
      </c>
      <c r="B2119">
        <v>3291</v>
      </c>
      <c r="C2119" t="s">
        <v>55</v>
      </c>
      <c r="D2119" t="s">
        <v>1059</v>
      </c>
      <c r="E2119">
        <v>1442</v>
      </c>
      <c r="F2119">
        <v>1475</v>
      </c>
      <c r="G2119">
        <v>700</v>
      </c>
      <c r="H2119" t="s">
        <v>1042</v>
      </c>
      <c r="I2119">
        <v>8919</v>
      </c>
      <c r="J2119" t="s">
        <v>1363</v>
      </c>
      <c r="K2119" t="s">
        <v>1059</v>
      </c>
      <c r="L2119">
        <v>2032</v>
      </c>
      <c r="M2119">
        <v>2126</v>
      </c>
      <c r="N2119">
        <v>500</v>
      </c>
      <c r="O2119" t="s">
        <v>1039</v>
      </c>
      <c r="P2119">
        <v>0.75780952284138503</v>
      </c>
      <c r="Q2119">
        <v>0.86600989706077103</v>
      </c>
      <c r="R2119">
        <v>0.17095669893864601</v>
      </c>
      <c r="S2119">
        <v>5.6507933006105703E-2</v>
      </c>
      <c r="T2119">
        <v>-2.1828763056083602</v>
      </c>
      <c r="U2119">
        <v>2.1828763056083602</v>
      </c>
      <c r="V2119">
        <v>1.9235399902149499</v>
      </c>
      <c r="W2119">
        <v>-18.850000000000001</v>
      </c>
      <c r="X2119">
        <v>2.87</v>
      </c>
      <c r="Y2119">
        <v>194951</v>
      </c>
      <c r="Z2119">
        <v>10261</v>
      </c>
      <c r="AA2119">
        <v>0.5</v>
      </c>
      <c r="AB2119">
        <v>19</v>
      </c>
      <c r="AC2119">
        <v>10</v>
      </c>
      <c r="AD2119">
        <v>9</v>
      </c>
      <c r="AE2119">
        <v>52.63</v>
      </c>
      <c r="AF2119">
        <v>8</v>
      </c>
      <c r="AG2119">
        <v>9</v>
      </c>
      <c r="AH2119">
        <v>8</v>
      </c>
      <c r="AI2119">
        <v>2</v>
      </c>
    </row>
    <row r="2120" spans="1:35" x14ac:dyDescent="0.2">
      <c r="A2120" s="102">
        <v>4013</v>
      </c>
      <c r="B2120">
        <v>1881</v>
      </c>
      <c r="C2120" t="s">
        <v>513</v>
      </c>
      <c r="D2120" t="s">
        <v>1049</v>
      </c>
      <c r="E2120">
        <v>2492</v>
      </c>
      <c r="F2120">
        <v>2478</v>
      </c>
      <c r="G2120">
        <v>400</v>
      </c>
      <c r="H2120" t="s">
        <v>1042</v>
      </c>
      <c r="I2120">
        <v>4689</v>
      </c>
      <c r="J2120" t="s">
        <v>1168</v>
      </c>
      <c r="K2120" t="s">
        <v>1041</v>
      </c>
      <c r="L2120">
        <v>440</v>
      </c>
      <c r="M2120">
        <v>437</v>
      </c>
      <c r="N2120">
        <v>2300</v>
      </c>
      <c r="O2120" t="s">
        <v>1039</v>
      </c>
      <c r="P2120">
        <v>0.79693989900520801</v>
      </c>
      <c r="Q2120">
        <v>0.86427483080377399</v>
      </c>
      <c r="R2120">
        <v>0.18494185496213</v>
      </c>
      <c r="S2120">
        <v>1.9442665881091101E-2</v>
      </c>
      <c r="T2120">
        <v>-1.2248870580186599</v>
      </c>
      <c r="U2120">
        <v>1.2248870580186599</v>
      </c>
      <c r="V2120">
        <v>0.97488386904844904</v>
      </c>
      <c r="W2120">
        <v>-9.35</v>
      </c>
      <c r="X2120">
        <v>1.4</v>
      </c>
      <c r="Y2120">
        <v>194935</v>
      </c>
      <c r="Z2120">
        <v>8861</v>
      </c>
      <c r="AA2120">
        <v>0.48</v>
      </c>
      <c r="AB2120">
        <v>22</v>
      </c>
      <c r="AC2120">
        <v>12</v>
      </c>
      <c r="AD2120">
        <v>10</v>
      </c>
      <c r="AE2120">
        <v>54.55</v>
      </c>
      <c r="AF2120">
        <v>9</v>
      </c>
      <c r="AG2120">
        <v>10</v>
      </c>
      <c r="AH2120">
        <v>7</v>
      </c>
      <c r="AI2120">
        <v>5</v>
      </c>
    </row>
    <row r="2121" spans="1:35" x14ac:dyDescent="0.2">
      <c r="A2121" s="102">
        <v>3734</v>
      </c>
      <c r="B2121">
        <v>2175</v>
      </c>
      <c r="C2121" t="s">
        <v>1215</v>
      </c>
      <c r="D2121" t="s">
        <v>1052</v>
      </c>
      <c r="E2121">
        <v>2426</v>
      </c>
      <c r="F2121">
        <v>2432</v>
      </c>
      <c r="G2121">
        <v>400</v>
      </c>
      <c r="H2121" t="s">
        <v>1039</v>
      </c>
      <c r="I2121">
        <v>8341</v>
      </c>
      <c r="J2121" t="s">
        <v>739</v>
      </c>
      <c r="K2121" t="s">
        <v>1083</v>
      </c>
      <c r="L2121">
        <v>1385</v>
      </c>
      <c r="M2121">
        <v>1382</v>
      </c>
      <c r="N2121">
        <v>700</v>
      </c>
      <c r="O2121" t="s">
        <v>1042</v>
      </c>
      <c r="P2121">
        <v>0.83953361249247005</v>
      </c>
      <c r="Q2121">
        <v>0.87289092750124997</v>
      </c>
      <c r="R2121">
        <v>6.8366786759178996E-2</v>
      </c>
      <c r="S2121">
        <v>1.7148317322148599E-2</v>
      </c>
      <c r="T2121">
        <v>1.8082341583221</v>
      </c>
      <c r="U2121">
        <v>1.8082341583221</v>
      </c>
      <c r="V2121">
        <v>1.52302964873068</v>
      </c>
      <c r="W2121">
        <v>10.98</v>
      </c>
      <c r="X2121">
        <v>0.56000000000000005</v>
      </c>
      <c r="Y2121">
        <v>194846</v>
      </c>
      <c r="Z2121">
        <v>9742</v>
      </c>
      <c r="AA2121">
        <v>0.63</v>
      </c>
      <c r="AB2121">
        <v>20</v>
      </c>
      <c r="AC2121">
        <v>11</v>
      </c>
      <c r="AD2121">
        <v>9</v>
      </c>
      <c r="AE2121">
        <v>55</v>
      </c>
      <c r="AF2121">
        <v>10</v>
      </c>
      <c r="AG2121">
        <v>11</v>
      </c>
      <c r="AH2121">
        <v>9</v>
      </c>
      <c r="AI2121">
        <v>0</v>
      </c>
    </row>
    <row r="2122" spans="1:35" x14ac:dyDescent="0.2">
      <c r="A2122" s="102">
        <v>794</v>
      </c>
      <c r="B2122">
        <v>4205</v>
      </c>
      <c r="C2122" t="s">
        <v>1149</v>
      </c>
      <c r="D2122" t="s">
        <v>1062</v>
      </c>
      <c r="E2122">
        <v>968</v>
      </c>
      <c r="F2122">
        <v>968</v>
      </c>
      <c r="G2122">
        <v>1000</v>
      </c>
      <c r="H2122" t="s">
        <v>1039</v>
      </c>
      <c r="I2122">
        <v>5334</v>
      </c>
      <c r="J2122" t="s">
        <v>1231</v>
      </c>
      <c r="K2122" t="s">
        <v>1038</v>
      </c>
      <c r="L2122">
        <v>1656</v>
      </c>
      <c r="M2122">
        <v>1644</v>
      </c>
      <c r="N2122">
        <v>600</v>
      </c>
      <c r="O2122" t="s">
        <v>1042</v>
      </c>
      <c r="P2122">
        <v>0.96501358826956796</v>
      </c>
      <c r="Q2122">
        <v>0.94322593218750905</v>
      </c>
      <c r="R2122">
        <v>5.3135569633438095E-4</v>
      </c>
      <c r="S2122">
        <v>8.0368190306799703E-2</v>
      </c>
      <c r="T2122">
        <v>7.3438756200955397E-3</v>
      </c>
      <c r="U2122">
        <v>7.3438756200955397E-3</v>
      </c>
      <c r="V2122">
        <v>0.40284076358239701</v>
      </c>
      <c r="W2122">
        <v>0.05</v>
      </c>
      <c r="X2122">
        <v>1.87</v>
      </c>
      <c r="Y2122">
        <v>194405</v>
      </c>
      <c r="Z2122">
        <v>9720</v>
      </c>
      <c r="AA2122">
        <v>0.44</v>
      </c>
      <c r="AB2122">
        <v>20</v>
      </c>
      <c r="AC2122">
        <v>11</v>
      </c>
      <c r="AD2122">
        <v>9</v>
      </c>
      <c r="AE2122">
        <v>55</v>
      </c>
      <c r="AF2122">
        <v>10</v>
      </c>
      <c r="AG2122">
        <v>11</v>
      </c>
      <c r="AH2122">
        <v>6</v>
      </c>
      <c r="AI2122">
        <v>3</v>
      </c>
    </row>
    <row r="2123" spans="1:35" x14ac:dyDescent="0.2">
      <c r="A2123" s="102">
        <v>5361</v>
      </c>
      <c r="B2123">
        <v>4921</v>
      </c>
      <c r="C2123" t="s">
        <v>1794</v>
      </c>
      <c r="D2123" t="s">
        <v>1062</v>
      </c>
      <c r="E2123">
        <v>2864</v>
      </c>
      <c r="F2123">
        <v>2867</v>
      </c>
      <c r="G2123">
        <v>300</v>
      </c>
      <c r="H2123" t="s">
        <v>1039</v>
      </c>
      <c r="I2123">
        <v>8601</v>
      </c>
      <c r="J2123" t="s">
        <v>22</v>
      </c>
      <c r="K2123" t="s">
        <v>1181</v>
      </c>
      <c r="L2123">
        <v>435</v>
      </c>
      <c r="M2123">
        <v>433.1</v>
      </c>
      <c r="N2123">
        <v>2000</v>
      </c>
      <c r="O2123" t="s">
        <v>1042</v>
      </c>
      <c r="P2123">
        <v>0.886209567237633</v>
      </c>
      <c r="Q2123">
        <v>0.81071933999401802</v>
      </c>
      <c r="R2123">
        <v>6.1745559978792601E-2</v>
      </c>
      <c r="S2123">
        <v>8.3728467209995792E-3</v>
      </c>
      <c r="T2123">
        <v>2.4530582808183001</v>
      </c>
      <c r="U2123">
        <v>2.4530582808183001</v>
      </c>
      <c r="V2123">
        <v>2.8594243819829401</v>
      </c>
      <c r="W2123">
        <v>13.63</v>
      </c>
      <c r="X2123">
        <v>0.71</v>
      </c>
      <c r="Y2123">
        <v>194259</v>
      </c>
      <c r="Z2123">
        <v>7195</v>
      </c>
      <c r="AA2123">
        <v>0.46</v>
      </c>
      <c r="AB2123">
        <v>27</v>
      </c>
      <c r="AC2123">
        <v>16</v>
      </c>
      <c r="AD2123">
        <v>11</v>
      </c>
      <c r="AE2123">
        <v>59.26</v>
      </c>
      <c r="AF2123">
        <v>9</v>
      </c>
      <c r="AG2123">
        <v>14</v>
      </c>
      <c r="AH2123">
        <v>11</v>
      </c>
      <c r="AI2123">
        <v>2</v>
      </c>
    </row>
    <row r="2124" spans="1:35" x14ac:dyDescent="0.2">
      <c r="A2124" s="102">
        <v>675</v>
      </c>
      <c r="B2124">
        <v>6923</v>
      </c>
      <c r="C2124" t="s">
        <v>54</v>
      </c>
      <c r="D2124" t="s">
        <v>1044</v>
      </c>
      <c r="E2124">
        <v>2421</v>
      </c>
      <c r="F2124">
        <v>2488</v>
      </c>
      <c r="G2124">
        <v>400</v>
      </c>
      <c r="H2124" t="s">
        <v>1039</v>
      </c>
      <c r="I2124">
        <v>9715</v>
      </c>
      <c r="J2124" t="s">
        <v>1305</v>
      </c>
      <c r="K2124" t="s">
        <v>1052</v>
      </c>
      <c r="L2124">
        <v>2193</v>
      </c>
      <c r="M2124">
        <v>2202</v>
      </c>
      <c r="N2124">
        <v>500</v>
      </c>
      <c r="O2124" t="s">
        <v>1042</v>
      </c>
      <c r="P2124">
        <v>0.95307841412032901</v>
      </c>
      <c r="Q2124">
        <v>0.94624894617634503</v>
      </c>
      <c r="R2124">
        <v>0.192619432637673</v>
      </c>
      <c r="S2124">
        <v>4.0438722695916203E-3</v>
      </c>
      <c r="T2124">
        <v>0.21759377472541</v>
      </c>
      <c r="U2124">
        <v>0.21759377472541</v>
      </c>
      <c r="V2124">
        <v>0.220896869246751</v>
      </c>
      <c r="W2124">
        <v>1.31</v>
      </c>
      <c r="X2124">
        <v>10.63</v>
      </c>
      <c r="Y2124">
        <v>194144</v>
      </c>
      <c r="Z2124">
        <v>12943</v>
      </c>
      <c r="AA2124">
        <v>0.62</v>
      </c>
      <c r="AB2124">
        <v>15</v>
      </c>
      <c r="AC2124">
        <v>10</v>
      </c>
      <c r="AD2124">
        <v>5</v>
      </c>
      <c r="AE2124">
        <v>66.67</v>
      </c>
      <c r="AF2124">
        <v>9</v>
      </c>
      <c r="AG2124">
        <v>9</v>
      </c>
      <c r="AH2124">
        <v>4</v>
      </c>
      <c r="AI2124">
        <v>2</v>
      </c>
    </row>
    <row r="2125" spans="1:35" x14ac:dyDescent="0.2">
      <c r="A2125" s="102">
        <v>2622</v>
      </c>
      <c r="B2125">
        <v>3101</v>
      </c>
      <c r="C2125" t="s">
        <v>1268</v>
      </c>
      <c r="D2125" t="s">
        <v>1262</v>
      </c>
      <c r="E2125">
        <v>1276</v>
      </c>
      <c r="F2125">
        <v>1384</v>
      </c>
      <c r="G2125">
        <v>700</v>
      </c>
      <c r="H2125" t="s">
        <v>1039</v>
      </c>
      <c r="I2125">
        <v>9934</v>
      </c>
      <c r="J2125" t="s">
        <v>1188</v>
      </c>
      <c r="K2125" t="s">
        <v>1046</v>
      </c>
      <c r="L2125">
        <v>2313</v>
      </c>
      <c r="M2125">
        <v>2287</v>
      </c>
      <c r="N2125">
        <v>400</v>
      </c>
      <c r="O2125" t="s">
        <v>1042</v>
      </c>
      <c r="P2125">
        <v>0.88680871453902799</v>
      </c>
      <c r="Q2125">
        <v>0.90288570491457998</v>
      </c>
      <c r="R2125">
        <v>6.4696515564743706E-2</v>
      </c>
      <c r="S2125">
        <v>8.0385762176774705E-2</v>
      </c>
      <c r="T2125">
        <v>1.88253812829891</v>
      </c>
      <c r="U2125">
        <v>1.88253812829891</v>
      </c>
      <c r="V2125">
        <v>0.43489438753415</v>
      </c>
      <c r="W2125">
        <v>11.03</v>
      </c>
      <c r="X2125">
        <v>5.9</v>
      </c>
      <c r="Y2125">
        <v>194108</v>
      </c>
      <c r="Z2125">
        <v>9243</v>
      </c>
      <c r="AA2125">
        <v>0.44</v>
      </c>
      <c r="AB2125">
        <v>21</v>
      </c>
      <c r="AC2125">
        <v>14</v>
      </c>
      <c r="AD2125">
        <v>7</v>
      </c>
      <c r="AE2125">
        <v>66.67</v>
      </c>
      <c r="AF2125">
        <v>11</v>
      </c>
      <c r="AG2125">
        <v>6</v>
      </c>
      <c r="AH2125">
        <v>6</v>
      </c>
      <c r="AI2125">
        <v>9</v>
      </c>
    </row>
    <row r="2126" spans="1:35" x14ac:dyDescent="0.2">
      <c r="A2126" s="102">
        <v>705</v>
      </c>
      <c r="B2126">
        <v>3048</v>
      </c>
      <c r="C2126" t="s">
        <v>1292</v>
      </c>
      <c r="D2126" t="s">
        <v>1063</v>
      </c>
      <c r="E2126">
        <v>1030</v>
      </c>
      <c r="F2126">
        <v>1045</v>
      </c>
      <c r="G2126">
        <v>900</v>
      </c>
      <c r="H2126" t="s">
        <v>1039</v>
      </c>
      <c r="I2126">
        <v>6287</v>
      </c>
      <c r="J2126" t="s">
        <v>1109</v>
      </c>
      <c r="K2126" t="s">
        <v>1051</v>
      </c>
      <c r="L2126">
        <v>2298</v>
      </c>
      <c r="M2126">
        <v>2300</v>
      </c>
      <c r="N2126">
        <v>400</v>
      </c>
      <c r="O2126" t="s">
        <v>1042</v>
      </c>
      <c r="P2126">
        <v>0.93183683480510904</v>
      </c>
      <c r="Q2126">
        <v>0.94558481136081296</v>
      </c>
      <c r="R2126">
        <v>0.114687494768207</v>
      </c>
      <c r="S2126">
        <v>2.9906090577195201E-2</v>
      </c>
      <c r="T2126">
        <v>1.9400646854667301</v>
      </c>
      <c r="U2126">
        <v>1.9400646854667301</v>
      </c>
      <c r="V2126">
        <v>1.74461627552432</v>
      </c>
      <c r="W2126">
        <v>9.74</v>
      </c>
      <c r="X2126">
        <v>2.23</v>
      </c>
      <c r="Y2126">
        <v>193990</v>
      </c>
      <c r="Z2126">
        <v>7760</v>
      </c>
      <c r="AA2126">
        <v>0.41</v>
      </c>
      <c r="AB2126">
        <v>25</v>
      </c>
      <c r="AC2126">
        <v>12</v>
      </c>
      <c r="AD2126">
        <v>13</v>
      </c>
      <c r="AE2126">
        <v>48</v>
      </c>
      <c r="AF2126">
        <v>12</v>
      </c>
      <c r="AG2126">
        <v>9</v>
      </c>
      <c r="AH2126">
        <v>7</v>
      </c>
      <c r="AI2126">
        <v>9</v>
      </c>
    </row>
    <row r="2127" spans="1:35" x14ac:dyDescent="0.2">
      <c r="A2127" s="102">
        <v>4045</v>
      </c>
      <c r="B2127">
        <v>3087</v>
      </c>
      <c r="C2127" t="s">
        <v>1255</v>
      </c>
      <c r="D2127" t="s">
        <v>1063</v>
      </c>
      <c r="E2127">
        <v>1730</v>
      </c>
      <c r="F2127">
        <v>1777</v>
      </c>
      <c r="G2127">
        <v>600</v>
      </c>
      <c r="H2127" t="s">
        <v>1039</v>
      </c>
      <c r="I2127">
        <v>5463</v>
      </c>
      <c r="J2127" t="s">
        <v>63</v>
      </c>
      <c r="K2127" t="s">
        <v>1081</v>
      </c>
      <c r="L2127">
        <v>2455</v>
      </c>
      <c r="M2127">
        <v>2525</v>
      </c>
      <c r="N2127">
        <v>400</v>
      </c>
      <c r="O2127" t="s">
        <v>1042</v>
      </c>
      <c r="P2127">
        <v>0.82835439766154195</v>
      </c>
      <c r="Q2127">
        <v>0.86329362026571099</v>
      </c>
      <c r="R2127">
        <v>0.229381358653863</v>
      </c>
      <c r="S2127">
        <v>8.6399930955744803E-2</v>
      </c>
      <c r="T2127">
        <v>0.60726524042755803</v>
      </c>
      <c r="U2127">
        <v>0.60726524042755803</v>
      </c>
      <c r="V2127">
        <v>0.26797549818349897</v>
      </c>
      <c r="W2127">
        <v>2.78</v>
      </c>
      <c r="X2127">
        <v>5.56</v>
      </c>
      <c r="Y2127">
        <v>193976</v>
      </c>
      <c r="Z2127">
        <v>16165</v>
      </c>
      <c r="AA2127">
        <v>0.74</v>
      </c>
      <c r="AB2127">
        <v>12</v>
      </c>
      <c r="AC2127">
        <v>7</v>
      </c>
      <c r="AD2127">
        <v>5</v>
      </c>
      <c r="AE2127">
        <v>58.33</v>
      </c>
      <c r="AF2127">
        <v>14</v>
      </c>
      <c r="AG2127">
        <v>5</v>
      </c>
      <c r="AH2127">
        <v>3</v>
      </c>
      <c r="AI2127">
        <v>4</v>
      </c>
    </row>
    <row r="2128" spans="1:35" x14ac:dyDescent="0.2">
      <c r="A2128" s="102">
        <v>3522</v>
      </c>
      <c r="B2128">
        <v>2579</v>
      </c>
      <c r="C2128" t="s">
        <v>1475</v>
      </c>
      <c r="D2128" t="s">
        <v>1065</v>
      </c>
      <c r="E2128">
        <v>1991</v>
      </c>
      <c r="F2128">
        <v>2061</v>
      </c>
      <c r="G2128">
        <v>500</v>
      </c>
      <c r="H2128" t="s">
        <v>1042</v>
      </c>
      <c r="I2128">
        <v>4676</v>
      </c>
      <c r="J2128" t="s">
        <v>1394</v>
      </c>
      <c r="K2128" t="s">
        <v>1041</v>
      </c>
      <c r="L2128">
        <v>1100</v>
      </c>
      <c r="M2128">
        <v>1112</v>
      </c>
      <c r="N2128">
        <v>900</v>
      </c>
      <c r="O2128" t="s">
        <v>1039</v>
      </c>
      <c r="P2128">
        <v>0.94897850475193402</v>
      </c>
      <c r="Q2128">
        <v>0.87917365926047297</v>
      </c>
      <c r="R2128">
        <v>5.61209209459618E-2</v>
      </c>
      <c r="S2128">
        <v>9.7398467462496696E-2</v>
      </c>
      <c r="T2128">
        <v>-0.73664899803463402</v>
      </c>
      <c r="U2128">
        <v>0.73664899803463402</v>
      </c>
      <c r="V2128">
        <v>1.09782556438509</v>
      </c>
      <c r="W2128">
        <v>-4.34</v>
      </c>
      <c r="X2128">
        <v>2.88</v>
      </c>
      <c r="Y2128">
        <v>193753</v>
      </c>
      <c r="Z2128">
        <v>9688</v>
      </c>
      <c r="AA2128">
        <v>0.44</v>
      </c>
      <c r="AB2128">
        <v>20</v>
      </c>
      <c r="AC2128">
        <v>13</v>
      </c>
      <c r="AD2128">
        <v>7</v>
      </c>
      <c r="AE2128">
        <v>65</v>
      </c>
      <c r="AF2128">
        <v>10</v>
      </c>
      <c r="AG2128">
        <v>10</v>
      </c>
      <c r="AH2128">
        <v>7</v>
      </c>
      <c r="AI2128">
        <v>3</v>
      </c>
    </row>
    <row r="2129" spans="1:35" x14ac:dyDescent="0.2">
      <c r="A2129" s="102">
        <v>945</v>
      </c>
      <c r="B2129">
        <v>3116</v>
      </c>
      <c r="C2129" t="s">
        <v>1179</v>
      </c>
      <c r="D2129" t="s">
        <v>1055</v>
      </c>
      <c r="E2129">
        <v>1350</v>
      </c>
      <c r="F2129">
        <v>1380</v>
      </c>
      <c r="G2129">
        <v>500</v>
      </c>
      <c r="H2129" t="s">
        <v>1042</v>
      </c>
      <c r="I2129">
        <v>6028</v>
      </c>
      <c r="J2129" t="s">
        <v>498</v>
      </c>
      <c r="K2129" t="s">
        <v>1052</v>
      </c>
      <c r="L2129">
        <v>6010</v>
      </c>
      <c r="M2129">
        <v>6320</v>
      </c>
      <c r="N2129">
        <v>100</v>
      </c>
      <c r="O2129" t="s">
        <v>1039</v>
      </c>
      <c r="P2129">
        <v>0.97147589545711299</v>
      </c>
      <c r="Q2129">
        <v>0.93976779577930103</v>
      </c>
      <c r="R2129">
        <v>6.9670442030469903E-2</v>
      </c>
      <c r="S2129">
        <v>8.2477028762636701E-3</v>
      </c>
      <c r="T2129">
        <v>-0.828183187628736</v>
      </c>
      <c r="U2129">
        <v>0.828183187628736</v>
      </c>
      <c r="V2129">
        <v>0.74165074882229498</v>
      </c>
      <c r="W2129">
        <v>-8.1</v>
      </c>
      <c r="X2129">
        <v>9.18</v>
      </c>
      <c r="Y2129">
        <v>193706</v>
      </c>
      <c r="Z2129">
        <v>10195</v>
      </c>
      <c r="AA2129">
        <v>0.52</v>
      </c>
      <c r="AB2129">
        <v>19</v>
      </c>
      <c r="AC2129">
        <v>10</v>
      </c>
      <c r="AD2129">
        <v>9</v>
      </c>
      <c r="AE2129">
        <v>52.63</v>
      </c>
      <c r="AF2129">
        <v>9</v>
      </c>
      <c r="AG2129">
        <v>8</v>
      </c>
      <c r="AH2129">
        <v>7</v>
      </c>
      <c r="AI2129">
        <v>4</v>
      </c>
    </row>
    <row r="2130" spans="1:35" x14ac:dyDescent="0.2">
      <c r="A2130" s="102">
        <v>1108</v>
      </c>
      <c r="B2130">
        <v>6841</v>
      </c>
      <c r="C2130" t="s">
        <v>1345</v>
      </c>
      <c r="D2130" t="s">
        <v>1044</v>
      </c>
      <c r="E2130">
        <v>1514</v>
      </c>
      <c r="F2130">
        <v>1507</v>
      </c>
      <c r="G2130">
        <v>600</v>
      </c>
      <c r="H2130" t="s">
        <v>1039</v>
      </c>
      <c r="I2130">
        <v>7751</v>
      </c>
      <c r="J2130" t="s">
        <v>1376</v>
      </c>
      <c r="K2130" t="s">
        <v>1044</v>
      </c>
      <c r="L2130">
        <v>2223</v>
      </c>
      <c r="M2130">
        <v>2253</v>
      </c>
      <c r="N2130">
        <v>400</v>
      </c>
      <c r="O2130" t="s">
        <v>1042</v>
      </c>
      <c r="P2130">
        <v>0.88633606038247703</v>
      </c>
      <c r="Q2130">
        <v>0.936575951691064</v>
      </c>
      <c r="R2130">
        <v>0.38475848287567199</v>
      </c>
      <c r="S2130">
        <v>2.8673974838065299E-2</v>
      </c>
      <c r="T2130">
        <v>0.79804230052752201</v>
      </c>
      <c r="U2130">
        <v>0.79804230052752201</v>
      </c>
      <c r="V2130">
        <v>1.0850251670656701</v>
      </c>
      <c r="W2130">
        <v>7</v>
      </c>
      <c r="X2130">
        <v>0.33</v>
      </c>
      <c r="Y2130">
        <v>193626</v>
      </c>
      <c r="Z2130">
        <v>10757</v>
      </c>
      <c r="AA2130">
        <v>0.74</v>
      </c>
      <c r="AB2130">
        <v>18</v>
      </c>
      <c r="AC2130">
        <v>11</v>
      </c>
      <c r="AD2130">
        <v>7</v>
      </c>
      <c r="AE2130">
        <v>61.11</v>
      </c>
      <c r="AF2130">
        <v>12</v>
      </c>
      <c r="AG2130">
        <v>7</v>
      </c>
      <c r="AH2130">
        <v>4</v>
      </c>
      <c r="AI2130">
        <v>7</v>
      </c>
    </row>
    <row r="2131" spans="1:35" x14ac:dyDescent="0.2">
      <c r="A2131" s="102">
        <v>1323</v>
      </c>
      <c r="B2131">
        <v>8341</v>
      </c>
      <c r="C2131" t="s">
        <v>739</v>
      </c>
      <c r="D2131" t="s">
        <v>1083</v>
      </c>
      <c r="E2131">
        <v>1385</v>
      </c>
      <c r="F2131">
        <v>1382</v>
      </c>
      <c r="G2131">
        <v>700</v>
      </c>
      <c r="H2131" t="s">
        <v>1039</v>
      </c>
      <c r="I2131">
        <v>8795</v>
      </c>
      <c r="J2131" t="s">
        <v>1241</v>
      </c>
      <c r="K2131" t="s">
        <v>1171</v>
      </c>
      <c r="L2131">
        <v>885</v>
      </c>
      <c r="M2131">
        <v>909</v>
      </c>
      <c r="N2131">
        <v>1100</v>
      </c>
      <c r="O2131" t="s">
        <v>1042</v>
      </c>
      <c r="P2131">
        <v>0.87790020282166803</v>
      </c>
      <c r="Q2131">
        <v>0.93177856423078598</v>
      </c>
      <c r="R2131">
        <v>0.247316605473588</v>
      </c>
      <c r="S2131">
        <v>4.3554461731113402E-2</v>
      </c>
      <c r="T2131">
        <v>0.80443193037446603</v>
      </c>
      <c r="U2131">
        <v>0.80443193037446603</v>
      </c>
      <c r="V2131">
        <v>1.3811104318564</v>
      </c>
      <c r="W2131">
        <v>5.77</v>
      </c>
      <c r="X2131">
        <v>3.36</v>
      </c>
      <c r="Y2131">
        <v>193379</v>
      </c>
      <c r="Z2131">
        <v>10743</v>
      </c>
      <c r="AA2131">
        <v>0.56000000000000005</v>
      </c>
      <c r="AB2131">
        <v>18</v>
      </c>
      <c r="AC2131">
        <v>12</v>
      </c>
      <c r="AD2131">
        <v>6</v>
      </c>
      <c r="AE2131">
        <v>66.67</v>
      </c>
      <c r="AF2131">
        <v>11</v>
      </c>
      <c r="AG2131">
        <v>8</v>
      </c>
      <c r="AH2131">
        <v>4</v>
      </c>
      <c r="AI2131">
        <v>6</v>
      </c>
    </row>
    <row r="2132" spans="1:35" x14ac:dyDescent="0.2">
      <c r="A2132" s="102">
        <v>301</v>
      </c>
      <c r="B2132">
        <v>3099</v>
      </c>
      <c r="C2132" t="s">
        <v>33</v>
      </c>
      <c r="D2132" t="s">
        <v>1063</v>
      </c>
      <c r="E2132">
        <v>651</v>
      </c>
      <c r="F2132">
        <v>690</v>
      </c>
      <c r="G2132">
        <v>1600</v>
      </c>
      <c r="H2132" t="s">
        <v>1039</v>
      </c>
      <c r="I2132">
        <v>3407</v>
      </c>
      <c r="J2132" t="s">
        <v>1132</v>
      </c>
      <c r="K2132" t="s">
        <v>1062</v>
      </c>
      <c r="L2132">
        <v>756</v>
      </c>
      <c r="M2132">
        <v>766.6</v>
      </c>
      <c r="N2132">
        <v>1400</v>
      </c>
      <c r="O2132" t="s">
        <v>1042</v>
      </c>
      <c r="P2132">
        <v>0.87542105341996601</v>
      </c>
      <c r="Q2132">
        <v>0.95800837323110699</v>
      </c>
      <c r="R2132">
        <v>0.26888950143562401</v>
      </c>
      <c r="S2132">
        <v>2.2536794027111699E-4</v>
      </c>
      <c r="T2132">
        <v>1.0721511839562401</v>
      </c>
      <c r="U2132">
        <v>1.0721511839562401</v>
      </c>
      <c r="V2132">
        <v>0.46582799841671502</v>
      </c>
      <c r="W2132">
        <v>8.3800000000000008</v>
      </c>
      <c r="X2132">
        <v>2.87</v>
      </c>
      <c r="Y2132">
        <v>193205</v>
      </c>
      <c r="Z2132">
        <v>11365</v>
      </c>
      <c r="AA2132">
        <v>0.48</v>
      </c>
      <c r="AB2132">
        <v>17</v>
      </c>
      <c r="AC2132">
        <v>10</v>
      </c>
      <c r="AD2132">
        <v>7</v>
      </c>
      <c r="AE2132">
        <v>58.82</v>
      </c>
      <c r="AF2132">
        <v>12</v>
      </c>
      <c r="AG2132">
        <v>5</v>
      </c>
      <c r="AH2132">
        <v>4</v>
      </c>
      <c r="AI2132">
        <v>8</v>
      </c>
    </row>
    <row r="2133" spans="1:35" x14ac:dyDescent="0.2">
      <c r="A2133" s="102">
        <v>4189</v>
      </c>
      <c r="B2133">
        <v>8303</v>
      </c>
      <c r="C2133" t="s">
        <v>1775</v>
      </c>
      <c r="D2133" t="s">
        <v>1083</v>
      </c>
      <c r="E2133">
        <v>1320</v>
      </c>
      <c r="F2133">
        <v>1340</v>
      </c>
      <c r="G2133">
        <v>700</v>
      </c>
      <c r="H2133" t="s">
        <v>1042</v>
      </c>
      <c r="I2133">
        <v>8341</v>
      </c>
      <c r="J2133" t="s">
        <v>739</v>
      </c>
      <c r="K2133" t="s">
        <v>1083</v>
      </c>
      <c r="L2133">
        <v>1385</v>
      </c>
      <c r="M2133">
        <v>1382</v>
      </c>
      <c r="N2133">
        <v>700</v>
      </c>
      <c r="O2133" t="s">
        <v>1039</v>
      </c>
      <c r="P2133">
        <v>0.836930320963028</v>
      </c>
      <c r="Q2133">
        <v>0.85838928653385504</v>
      </c>
      <c r="R2133">
        <v>0.19145721685509801</v>
      </c>
      <c r="S2133">
        <v>7.2070778542439901E-2</v>
      </c>
      <c r="T2133">
        <v>-1.1119392574771501</v>
      </c>
      <c r="U2133">
        <v>1.1119392574771501</v>
      </c>
      <c r="V2133">
        <v>1.3848456165377701</v>
      </c>
      <c r="W2133">
        <v>-6.43</v>
      </c>
      <c r="X2133">
        <v>3.04</v>
      </c>
      <c r="Y2133">
        <v>193185</v>
      </c>
      <c r="Z2133">
        <v>9659</v>
      </c>
      <c r="AA2133">
        <v>0.46</v>
      </c>
      <c r="AB2133">
        <v>20</v>
      </c>
      <c r="AC2133">
        <v>12</v>
      </c>
      <c r="AD2133">
        <v>8</v>
      </c>
      <c r="AE2133">
        <v>60</v>
      </c>
      <c r="AF2133">
        <v>13</v>
      </c>
      <c r="AG2133">
        <v>7</v>
      </c>
      <c r="AH2133">
        <v>4</v>
      </c>
      <c r="AI2133">
        <v>9</v>
      </c>
    </row>
    <row r="2134" spans="1:35" x14ac:dyDescent="0.2">
      <c r="A2134" s="102">
        <v>3744</v>
      </c>
      <c r="B2134">
        <v>5706</v>
      </c>
      <c r="C2134" t="s">
        <v>1306</v>
      </c>
      <c r="D2134" t="s">
        <v>1053</v>
      </c>
      <c r="E2134">
        <v>2106</v>
      </c>
      <c r="F2134">
        <v>2139</v>
      </c>
      <c r="G2134">
        <v>400</v>
      </c>
      <c r="H2134" t="s">
        <v>1042</v>
      </c>
      <c r="I2134">
        <v>9715</v>
      </c>
      <c r="J2134" t="s">
        <v>1305</v>
      </c>
      <c r="K2134" t="s">
        <v>1052</v>
      </c>
      <c r="L2134">
        <v>2193</v>
      </c>
      <c r="M2134">
        <v>2202</v>
      </c>
      <c r="N2134">
        <v>400</v>
      </c>
      <c r="O2134" t="s">
        <v>1039</v>
      </c>
      <c r="P2134">
        <v>0.95035779778664398</v>
      </c>
      <c r="Q2134">
        <v>0.87273991000622397</v>
      </c>
      <c r="R2134">
        <v>9.4590127201367599E-2</v>
      </c>
      <c r="S2134">
        <v>1.0100116898412601E-2</v>
      </c>
      <c r="T2134">
        <v>-0.20640347896887201</v>
      </c>
      <c r="U2134">
        <v>0.20640347896887201</v>
      </c>
      <c r="V2134">
        <v>0.57721227882431803</v>
      </c>
      <c r="W2134">
        <v>-1.29</v>
      </c>
      <c r="X2134">
        <v>2.86</v>
      </c>
      <c r="Y2134">
        <v>193007</v>
      </c>
      <c r="Z2134">
        <v>12063</v>
      </c>
      <c r="AA2134">
        <v>0.78</v>
      </c>
      <c r="AB2134">
        <v>16</v>
      </c>
      <c r="AC2134">
        <v>10</v>
      </c>
      <c r="AD2134">
        <v>6</v>
      </c>
      <c r="AE2134">
        <v>62.5</v>
      </c>
      <c r="AF2134">
        <v>7</v>
      </c>
      <c r="AG2134">
        <v>9</v>
      </c>
      <c r="AH2134">
        <v>6</v>
      </c>
      <c r="AI2134">
        <v>1</v>
      </c>
    </row>
    <row r="2135" spans="1:35" x14ac:dyDescent="0.2">
      <c r="A2135" s="102">
        <v>2722</v>
      </c>
      <c r="B2135">
        <v>6028</v>
      </c>
      <c r="C2135" t="s">
        <v>498</v>
      </c>
      <c r="D2135" t="s">
        <v>1052</v>
      </c>
      <c r="E2135">
        <v>6010</v>
      </c>
      <c r="F2135">
        <v>6320</v>
      </c>
      <c r="G2135">
        <v>100</v>
      </c>
      <c r="H2135" t="s">
        <v>1039</v>
      </c>
      <c r="I2135">
        <v>9759</v>
      </c>
      <c r="J2135" t="s">
        <v>423</v>
      </c>
      <c r="K2135" t="s">
        <v>1041</v>
      </c>
      <c r="L2135">
        <v>1592</v>
      </c>
      <c r="M2135">
        <v>1617</v>
      </c>
      <c r="N2135">
        <v>400</v>
      </c>
      <c r="O2135" t="s">
        <v>1042</v>
      </c>
      <c r="P2135">
        <v>0.94819187922841797</v>
      </c>
      <c r="Q2135">
        <v>0.90045782463554902</v>
      </c>
      <c r="R2135">
        <v>0.13998083522768701</v>
      </c>
      <c r="S2135">
        <v>1.2260989524636799E-2</v>
      </c>
      <c r="T2135">
        <v>0.456904034644952</v>
      </c>
      <c r="U2135">
        <v>0.456904034644952</v>
      </c>
      <c r="V2135">
        <v>6.9259455044748203E-2</v>
      </c>
      <c r="W2135">
        <v>4.59</v>
      </c>
      <c r="X2135">
        <v>2.34</v>
      </c>
      <c r="Y2135">
        <v>192864</v>
      </c>
      <c r="Z2135">
        <v>8767</v>
      </c>
      <c r="AA2135">
        <v>0.19</v>
      </c>
      <c r="AB2135">
        <v>22</v>
      </c>
      <c r="AC2135">
        <v>11</v>
      </c>
      <c r="AD2135">
        <v>11</v>
      </c>
      <c r="AE2135">
        <v>50</v>
      </c>
      <c r="AF2135">
        <v>10</v>
      </c>
      <c r="AG2135">
        <v>9</v>
      </c>
      <c r="AH2135">
        <v>8</v>
      </c>
      <c r="AI2135">
        <v>5</v>
      </c>
    </row>
    <row r="2136" spans="1:35" x14ac:dyDescent="0.2">
      <c r="A2136" s="102">
        <v>1096</v>
      </c>
      <c r="B2136">
        <v>3591</v>
      </c>
      <c r="C2136" t="s">
        <v>575</v>
      </c>
      <c r="D2136" t="s">
        <v>1262</v>
      </c>
      <c r="E2136">
        <v>2174</v>
      </c>
      <c r="F2136">
        <v>2205</v>
      </c>
      <c r="G2136">
        <v>400</v>
      </c>
      <c r="H2136" t="s">
        <v>1042</v>
      </c>
      <c r="I2136">
        <v>4183</v>
      </c>
      <c r="J2136" t="s">
        <v>1185</v>
      </c>
      <c r="K2136" t="s">
        <v>1062</v>
      </c>
      <c r="L2136">
        <v>2107</v>
      </c>
      <c r="M2136">
        <v>2133</v>
      </c>
      <c r="N2136">
        <v>400</v>
      </c>
      <c r="O2136" t="s">
        <v>1039</v>
      </c>
      <c r="P2136">
        <v>0.94695983946715701</v>
      </c>
      <c r="Q2136">
        <v>0.93676378326071397</v>
      </c>
      <c r="R2136">
        <v>6.0316965426120799E-2</v>
      </c>
      <c r="S2136">
        <v>4.6826413257409598E-3</v>
      </c>
      <c r="T2136">
        <v>-1.8807747027994699</v>
      </c>
      <c r="U2136">
        <v>1.8807747027994699</v>
      </c>
      <c r="V2136">
        <v>1.5188160882355599</v>
      </c>
      <c r="W2136">
        <v>-8.66</v>
      </c>
      <c r="X2136">
        <v>3.27</v>
      </c>
      <c r="Y2136">
        <v>192830</v>
      </c>
      <c r="Z2136">
        <v>17530</v>
      </c>
      <c r="AA2136">
        <v>0.9</v>
      </c>
      <c r="AB2136">
        <v>11</v>
      </c>
      <c r="AC2136">
        <v>7</v>
      </c>
      <c r="AD2136">
        <v>4</v>
      </c>
      <c r="AE2136">
        <v>63.64</v>
      </c>
      <c r="AF2136">
        <v>11</v>
      </c>
      <c r="AG2136">
        <v>5</v>
      </c>
      <c r="AH2136">
        <v>2</v>
      </c>
      <c r="AI2136">
        <v>4</v>
      </c>
    </row>
    <row r="2137" spans="1:35" x14ac:dyDescent="0.2">
      <c r="A2137" s="102">
        <v>4774</v>
      </c>
      <c r="B2137">
        <v>5463</v>
      </c>
      <c r="C2137" t="s">
        <v>63</v>
      </c>
      <c r="D2137" t="s">
        <v>1081</v>
      </c>
      <c r="E2137">
        <v>2455</v>
      </c>
      <c r="F2137">
        <v>2525</v>
      </c>
      <c r="G2137">
        <v>400</v>
      </c>
      <c r="H2137" t="s">
        <v>1039</v>
      </c>
      <c r="I2137">
        <v>7013</v>
      </c>
      <c r="J2137" t="s">
        <v>1795</v>
      </c>
      <c r="K2137" t="s">
        <v>1051</v>
      </c>
      <c r="L2137">
        <v>1335</v>
      </c>
      <c r="M2137">
        <v>1381</v>
      </c>
      <c r="N2137">
        <v>700</v>
      </c>
      <c r="O2137" t="s">
        <v>1042</v>
      </c>
      <c r="P2137">
        <v>0.72514986629024802</v>
      </c>
      <c r="Q2137">
        <v>0.83762049171337505</v>
      </c>
      <c r="R2137">
        <v>0.40293128749898299</v>
      </c>
      <c r="S2137">
        <v>5.2919598176510201E-2</v>
      </c>
      <c r="T2137">
        <v>0.678543066252146</v>
      </c>
      <c r="U2137">
        <v>0.678543066252146</v>
      </c>
      <c r="V2137">
        <v>0.81432656166853801</v>
      </c>
      <c r="W2137">
        <v>15.8</v>
      </c>
      <c r="X2137">
        <v>4.29</v>
      </c>
      <c r="Y2137">
        <v>192555</v>
      </c>
      <c r="Z2137">
        <v>10698</v>
      </c>
      <c r="AA2137">
        <v>0.59</v>
      </c>
      <c r="AB2137">
        <v>18</v>
      </c>
      <c r="AC2137">
        <v>11</v>
      </c>
      <c r="AD2137">
        <v>7</v>
      </c>
      <c r="AE2137">
        <v>61.11</v>
      </c>
      <c r="AF2137">
        <v>11</v>
      </c>
      <c r="AG2137">
        <v>10</v>
      </c>
      <c r="AH2137">
        <v>6</v>
      </c>
      <c r="AI2137">
        <v>2</v>
      </c>
    </row>
    <row r="2138" spans="1:35" x14ac:dyDescent="0.2">
      <c r="A2138" s="102">
        <v>166</v>
      </c>
      <c r="B2138">
        <v>4005</v>
      </c>
      <c r="C2138" t="s">
        <v>1229</v>
      </c>
      <c r="D2138" t="s">
        <v>1062</v>
      </c>
      <c r="E2138">
        <v>334</v>
      </c>
      <c r="F2138">
        <v>340</v>
      </c>
      <c r="G2138">
        <v>2600</v>
      </c>
      <c r="H2138" t="s">
        <v>1042</v>
      </c>
      <c r="I2138">
        <v>6103</v>
      </c>
      <c r="J2138" t="s">
        <v>1779</v>
      </c>
      <c r="K2138" t="s">
        <v>1051</v>
      </c>
      <c r="L2138">
        <v>4330</v>
      </c>
      <c r="M2138">
        <v>4410</v>
      </c>
      <c r="N2138">
        <v>200</v>
      </c>
      <c r="O2138" t="s">
        <v>1039</v>
      </c>
      <c r="P2138">
        <v>0.95851649129897798</v>
      </c>
      <c r="Q2138">
        <v>0.96417701045478499</v>
      </c>
      <c r="R2138">
        <v>6.6692673444164394E-2</v>
      </c>
      <c r="S2138">
        <v>2.2634141005495101E-2</v>
      </c>
      <c r="T2138">
        <v>-2.8930609726829601</v>
      </c>
      <c r="U2138">
        <v>2.8930609726829601</v>
      </c>
      <c r="V2138">
        <v>3.19343023824156</v>
      </c>
      <c r="W2138">
        <v>-15.72</v>
      </c>
      <c r="X2138">
        <v>0.23</v>
      </c>
      <c r="Y2138">
        <v>192472</v>
      </c>
      <c r="Z2138">
        <v>10693</v>
      </c>
      <c r="AA2138">
        <v>0.57999999999999996</v>
      </c>
      <c r="AB2138">
        <v>18</v>
      </c>
      <c r="AC2138">
        <v>10</v>
      </c>
      <c r="AD2138">
        <v>8</v>
      </c>
      <c r="AE2138">
        <v>55.56</v>
      </c>
      <c r="AF2138">
        <v>12</v>
      </c>
      <c r="AG2138">
        <v>8</v>
      </c>
      <c r="AH2138">
        <v>3</v>
      </c>
      <c r="AI2138">
        <v>7</v>
      </c>
    </row>
    <row r="2139" spans="1:35" x14ac:dyDescent="0.2">
      <c r="A2139" s="102">
        <v>728</v>
      </c>
      <c r="B2139">
        <v>3405</v>
      </c>
      <c r="C2139" t="s">
        <v>1476</v>
      </c>
      <c r="D2139" t="s">
        <v>1062</v>
      </c>
      <c r="E2139">
        <v>1096</v>
      </c>
      <c r="F2139">
        <v>1113</v>
      </c>
      <c r="G2139">
        <v>900</v>
      </c>
      <c r="H2139" t="s">
        <v>1039</v>
      </c>
      <c r="I2139">
        <v>8850</v>
      </c>
      <c r="J2139" t="s">
        <v>1566</v>
      </c>
      <c r="K2139" t="s">
        <v>1059</v>
      </c>
      <c r="L2139">
        <v>2068</v>
      </c>
      <c r="M2139">
        <v>2101</v>
      </c>
      <c r="N2139">
        <v>500</v>
      </c>
      <c r="O2139" t="s">
        <v>1042</v>
      </c>
      <c r="P2139">
        <v>0.95443670705737105</v>
      </c>
      <c r="Q2139">
        <v>0.94492834897282096</v>
      </c>
      <c r="R2139">
        <v>3.0492929506836901E-2</v>
      </c>
      <c r="S2139">
        <v>2.7643230916205501E-3</v>
      </c>
      <c r="T2139">
        <v>0.48487165581733599</v>
      </c>
      <c r="U2139">
        <v>0.48487165581733599</v>
      </c>
      <c r="V2139">
        <v>0.33263824922483698</v>
      </c>
      <c r="W2139">
        <v>2.2599999999999998</v>
      </c>
      <c r="X2139">
        <v>4.6500000000000004</v>
      </c>
      <c r="Y2139">
        <v>192254</v>
      </c>
      <c r="Z2139">
        <v>10119</v>
      </c>
      <c r="AA2139">
        <v>0.46</v>
      </c>
      <c r="AB2139">
        <v>19</v>
      </c>
      <c r="AC2139">
        <v>11</v>
      </c>
      <c r="AD2139">
        <v>8</v>
      </c>
      <c r="AE2139">
        <v>57.89</v>
      </c>
      <c r="AF2139">
        <v>10</v>
      </c>
      <c r="AG2139">
        <v>9</v>
      </c>
      <c r="AH2139">
        <v>6</v>
      </c>
      <c r="AI2139">
        <v>4</v>
      </c>
    </row>
    <row r="2140" spans="1:35" x14ac:dyDescent="0.2">
      <c r="A2140" s="102">
        <v>1567</v>
      </c>
      <c r="B2140">
        <v>3632</v>
      </c>
      <c r="C2140" t="s">
        <v>1764</v>
      </c>
      <c r="D2140" t="s">
        <v>1041</v>
      </c>
      <c r="E2140">
        <v>435</v>
      </c>
      <c r="F2140">
        <v>439</v>
      </c>
      <c r="G2140">
        <v>2500</v>
      </c>
      <c r="H2140" t="s">
        <v>1039</v>
      </c>
      <c r="I2140">
        <v>7321</v>
      </c>
      <c r="J2140" t="s">
        <v>1194</v>
      </c>
      <c r="K2140" t="s">
        <v>1083</v>
      </c>
      <c r="L2140">
        <v>349</v>
      </c>
      <c r="M2140">
        <v>362</v>
      </c>
      <c r="N2140">
        <v>3000</v>
      </c>
      <c r="O2140" t="s">
        <v>1042</v>
      </c>
      <c r="P2140">
        <v>0.790743869594282</v>
      </c>
      <c r="Q2140">
        <v>0.92648367615152605</v>
      </c>
      <c r="R2140">
        <v>0.28851413254632202</v>
      </c>
      <c r="S2140">
        <v>1.79538143675298E-2</v>
      </c>
      <c r="T2140">
        <v>1.29297172588298</v>
      </c>
      <c r="U2140">
        <v>1.29297172588298</v>
      </c>
      <c r="V2140">
        <v>1.5418820573954799</v>
      </c>
      <c r="W2140">
        <v>20.07</v>
      </c>
      <c r="X2140">
        <v>1.05</v>
      </c>
      <c r="Y2140">
        <v>192221</v>
      </c>
      <c r="Z2140">
        <v>8009</v>
      </c>
      <c r="AA2140">
        <v>0.38</v>
      </c>
      <c r="AB2140">
        <v>24</v>
      </c>
      <c r="AC2140">
        <v>12</v>
      </c>
      <c r="AD2140">
        <v>12</v>
      </c>
      <c r="AE2140">
        <v>50</v>
      </c>
      <c r="AF2140">
        <v>7</v>
      </c>
      <c r="AG2140">
        <v>12</v>
      </c>
      <c r="AH2140">
        <v>10</v>
      </c>
      <c r="AI2140">
        <v>2</v>
      </c>
    </row>
    <row r="2141" spans="1:35" x14ac:dyDescent="0.2">
      <c r="A2141" s="102">
        <v>58</v>
      </c>
      <c r="B2141">
        <v>6301</v>
      </c>
      <c r="C2141" t="s">
        <v>52</v>
      </c>
      <c r="D2141" t="s">
        <v>1051</v>
      </c>
      <c r="E2141">
        <v>2070</v>
      </c>
      <c r="F2141">
        <v>2099</v>
      </c>
      <c r="G2141">
        <v>500</v>
      </c>
      <c r="H2141" t="s">
        <v>1039</v>
      </c>
      <c r="I2141">
        <v>6472</v>
      </c>
      <c r="J2141" t="s">
        <v>59</v>
      </c>
      <c r="K2141" t="s">
        <v>1051</v>
      </c>
      <c r="L2141">
        <v>211</v>
      </c>
      <c r="M2141">
        <v>220</v>
      </c>
      <c r="N2141">
        <v>4800</v>
      </c>
      <c r="O2141" t="s">
        <v>1042</v>
      </c>
      <c r="P2141">
        <v>0.90971875910458</v>
      </c>
      <c r="Q2141">
        <v>0.97273193105869304</v>
      </c>
      <c r="R2141">
        <v>0.25934790340768399</v>
      </c>
      <c r="S2141">
        <v>1.03746717418669E-2</v>
      </c>
      <c r="T2141">
        <v>0.57438495261435896</v>
      </c>
      <c r="U2141">
        <v>0.57438495261435896</v>
      </c>
      <c r="V2141">
        <v>0.98980236866061</v>
      </c>
      <c r="W2141">
        <v>5.79</v>
      </c>
      <c r="X2141">
        <v>0.62</v>
      </c>
      <c r="Y2141">
        <v>192055</v>
      </c>
      <c r="Z2141">
        <v>8002</v>
      </c>
      <c r="AA2141">
        <v>0.39</v>
      </c>
      <c r="AB2141">
        <v>24</v>
      </c>
      <c r="AC2141">
        <v>14</v>
      </c>
      <c r="AD2141">
        <v>10</v>
      </c>
      <c r="AE2141">
        <v>58.33</v>
      </c>
      <c r="AF2141">
        <v>10</v>
      </c>
      <c r="AG2141">
        <v>11</v>
      </c>
      <c r="AH2141">
        <v>8</v>
      </c>
      <c r="AI2141">
        <v>5</v>
      </c>
    </row>
    <row r="2142" spans="1:35" x14ac:dyDescent="0.2">
      <c r="A2142" s="102">
        <v>671</v>
      </c>
      <c r="B2142">
        <v>3087</v>
      </c>
      <c r="C2142" t="s">
        <v>1255</v>
      </c>
      <c r="D2142" t="s">
        <v>1063</v>
      </c>
      <c r="E2142">
        <v>1730</v>
      </c>
      <c r="F2142">
        <v>1777</v>
      </c>
      <c r="G2142">
        <v>500</v>
      </c>
      <c r="H2142" t="s">
        <v>1042</v>
      </c>
      <c r="I2142">
        <v>6103</v>
      </c>
      <c r="J2142" t="s">
        <v>1779</v>
      </c>
      <c r="K2142" t="s">
        <v>1051</v>
      </c>
      <c r="L2142">
        <v>4330</v>
      </c>
      <c r="M2142">
        <v>4410</v>
      </c>
      <c r="N2142">
        <v>200</v>
      </c>
      <c r="O2142" t="s">
        <v>1039</v>
      </c>
      <c r="P2142">
        <v>0.91339181822604498</v>
      </c>
      <c r="Q2142">
        <v>0.946357125677176</v>
      </c>
      <c r="R2142">
        <v>0.37254320487986498</v>
      </c>
      <c r="S2142" s="15">
        <v>1.07329288649933E-2</v>
      </c>
      <c r="T2142">
        <v>-0.84506970224919098</v>
      </c>
      <c r="U2142">
        <v>0.84506970224919098</v>
      </c>
      <c r="V2142">
        <v>1.0155327470152899</v>
      </c>
      <c r="W2142">
        <v>-9.4</v>
      </c>
      <c r="X2142">
        <v>0.74</v>
      </c>
      <c r="Y2142">
        <v>191922</v>
      </c>
      <c r="Z2142">
        <v>11290</v>
      </c>
      <c r="AA2142">
        <v>0.76</v>
      </c>
      <c r="AB2142">
        <v>17</v>
      </c>
      <c r="AC2142">
        <v>10</v>
      </c>
      <c r="AD2142">
        <v>7</v>
      </c>
      <c r="AE2142">
        <v>58.82</v>
      </c>
      <c r="AF2142">
        <v>11</v>
      </c>
      <c r="AG2142">
        <v>9</v>
      </c>
      <c r="AH2142">
        <v>5</v>
      </c>
      <c r="AI2142">
        <v>3</v>
      </c>
    </row>
    <row r="2143" spans="1:35" x14ac:dyDescent="0.2">
      <c r="A2143" s="102">
        <v>3724</v>
      </c>
      <c r="B2143">
        <v>5803</v>
      </c>
      <c r="C2143" t="s">
        <v>23</v>
      </c>
      <c r="D2143" t="s">
        <v>1053</v>
      </c>
      <c r="E2143">
        <v>314</v>
      </c>
      <c r="F2143">
        <v>329</v>
      </c>
      <c r="G2143">
        <v>3200</v>
      </c>
      <c r="H2143" t="s">
        <v>1042</v>
      </c>
      <c r="I2143">
        <v>8919</v>
      </c>
      <c r="J2143" t="s">
        <v>1363</v>
      </c>
      <c r="K2143" t="s">
        <v>1059</v>
      </c>
      <c r="L2143">
        <v>2032</v>
      </c>
      <c r="M2143">
        <v>2126</v>
      </c>
      <c r="N2143">
        <v>500</v>
      </c>
      <c r="O2143" t="s">
        <v>1039</v>
      </c>
      <c r="P2143">
        <v>0.79142063329785495</v>
      </c>
      <c r="Q2143">
        <v>0.87310535566195202</v>
      </c>
      <c r="R2143">
        <v>0.242964814968639</v>
      </c>
      <c r="S2143">
        <v>5.7137520831902197E-2</v>
      </c>
      <c r="T2143">
        <v>-1.73170478223752</v>
      </c>
      <c r="U2143">
        <v>1.73170478223752</v>
      </c>
      <c r="V2143">
        <v>1.94997218913098</v>
      </c>
      <c r="W2143">
        <v>-14.28</v>
      </c>
      <c r="X2143">
        <v>0.96</v>
      </c>
      <c r="Y2143">
        <v>191759</v>
      </c>
      <c r="Z2143">
        <v>11280</v>
      </c>
      <c r="AA2143">
        <v>0.54</v>
      </c>
      <c r="AB2143">
        <v>17</v>
      </c>
      <c r="AC2143">
        <v>9</v>
      </c>
      <c r="AD2143">
        <v>8</v>
      </c>
      <c r="AE2143">
        <v>52.94</v>
      </c>
      <c r="AF2143">
        <v>6</v>
      </c>
      <c r="AG2143">
        <v>9</v>
      </c>
      <c r="AH2143">
        <v>8</v>
      </c>
      <c r="AI2143">
        <v>0</v>
      </c>
    </row>
    <row r="2144" spans="1:35" x14ac:dyDescent="0.2">
      <c r="A2144" s="102">
        <v>1583</v>
      </c>
      <c r="B2144">
        <v>7327</v>
      </c>
      <c r="C2144" t="s">
        <v>1235</v>
      </c>
      <c r="D2144" t="s">
        <v>1083</v>
      </c>
      <c r="E2144">
        <v>2266</v>
      </c>
      <c r="F2144">
        <v>2281</v>
      </c>
      <c r="G2144">
        <v>400</v>
      </c>
      <c r="H2144" t="s">
        <v>1042</v>
      </c>
      <c r="I2144">
        <v>9076</v>
      </c>
      <c r="J2144" t="s">
        <v>780</v>
      </c>
      <c r="K2144" t="s">
        <v>1125</v>
      </c>
      <c r="L2144">
        <v>1296</v>
      </c>
      <c r="M2144">
        <v>1310</v>
      </c>
      <c r="N2144">
        <v>700</v>
      </c>
      <c r="O2144" t="s">
        <v>1039</v>
      </c>
      <c r="P2144">
        <v>0.91160846332825396</v>
      </c>
      <c r="Q2144">
        <v>0.92617606264570496</v>
      </c>
      <c r="R2144">
        <v>0.147333943181784</v>
      </c>
      <c r="S2144">
        <v>1.31896921752492E-2</v>
      </c>
      <c r="T2144">
        <v>-1.8505593127608899</v>
      </c>
      <c r="U2144">
        <v>1.8505593127608899</v>
      </c>
      <c r="V2144">
        <v>1.6368969872558801</v>
      </c>
      <c r="W2144">
        <v>-7.4</v>
      </c>
      <c r="X2144">
        <v>0.5</v>
      </c>
      <c r="Y2144">
        <v>191713</v>
      </c>
      <c r="Z2144">
        <v>21301</v>
      </c>
      <c r="AA2144">
        <v>0.98</v>
      </c>
      <c r="AB2144">
        <v>9</v>
      </c>
      <c r="AC2144">
        <v>5</v>
      </c>
      <c r="AD2144">
        <v>4</v>
      </c>
      <c r="AE2144">
        <v>55.56</v>
      </c>
      <c r="AF2144">
        <v>14</v>
      </c>
      <c r="AG2144">
        <v>4</v>
      </c>
      <c r="AH2144">
        <v>1</v>
      </c>
      <c r="AI2144">
        <v>4</v>
      </c>
    </row>
    <row r="2145" spans="1:35" x14ac:dyDescent="0.2">
      <c r="A2145" s="102">
        <v>2399</v>
      </c>
      <c r="B2145">
        <v>5463</v>
      </c>
      <c r="C2145" t="s">
        <v>63</v>
      </c>
      <c r="D2145" t="s">
        <v>1081</v>
      </c>
      <c r="E2145">
        <v>2455</v>
      </c>
      <c r="F2145">
        <v>2525</v>
      </c>
      <c r="G2145">
        <v>400</v>
      </c>
      <c r="H2145" t="s">
        <v>1039</v>
      </c>
      <c r="I2145">
        <v>7278</v>
      </c>
      <c r="J2145" t="s">
        <v>42</v>
      </c>
      <c r="K2145" t="s">
        <v>1055</v>
      </c>
      <c r="L2145">
        <v>1680</v>
      </c>
      <c r="M2145">
        <v>1693</v>
      </c>
      <c r="N2145">
        <v>600</v>
      </c>
      <c r="O2145" t="s">
        <v>1042</v>
      </c>
      <c r="P2145">
        <v>0.70075719649513002</v>
      </c>
      <c r="Q2145">
        <v>0.90820396711810703</v>
      </c>
      <c r="R2145">
        <v>0.41738769061191799</v>
      </c>
      <c r="S2145" s="15">
        <v>7.6633495142534197E-4</v>
      </c>
      <c r="T2145">
        <v>0.33746177098424202</v>
      </c>
      <c r="U2145">
        <v>0.33746177098424202</v>
      </c>
      <c r="V2145">
        <v>0.21243929623848501</v>
      </c>
      <c r="W2145">
        <v>3.57</v>
      </c>
      <c r="X2145">
        <v>0.56999999999999995</v>
      </c>
      <c r="Y2145">
        <v>191608</v>
      </c>
      <c r="Z2145">
        <v>12774</v>
      </c>
      <c r="AA2145">
        <v>0.69</v>
      </c>
      <c r="AB2145">
        <v>15</v>
      </c>
      <c r="AC2145">
        <v>11</v>
      </c>
      <c r="AD2145">
        <v>4</v>
      </c>
      <c r="AE2145">
        <v>73.33</v>
      </c>
      <c r="AF2145">
        <v>11</v>
      </c>
      <c r="AG2145">
        <v>8</v>
      </c>
      <c r="AH2145">
        <v>2</v>
      </c>
      <c r="AI2145">
        <v>5</v>
      </c>
    </row>
    <row r="2146" spans="1:35" x14ac:dyDescent="0.2">
      <c r="A2146" s="102">
        <v>2779</v>
      </c>
      <c r="B2146">
        <v>3197</v>
      </c>
      <c r="C2146" t="s">
        <v>561</v>
      </c>
      <c r="D2146" t="s">
        <v>1063</v>
      </c>
      <c r="E2146">
        <v>1745</v>
      </c>
      <c r="F2146">
        <v>1778</v>
      </c>
      <c r="G2146">
        <v>600</v>
      </c>
      <c r="H2146" t="s">
        <v>1039</v>
      </c>
      <c r="I2146">
        <v>6674</v>
      </c>
      <c r="J2146" t="s">
        <v>229</v>
      </c>
      <c r="K2146" t="s">
        <v>1044</v>
      </c>
      <c r="L2146">
        <v>1560</v>
      </c>
      <c r="M2146">
        <v>1599</v>
      </c>
      <c r="N2146">
        <v>700</v>
      </c>
      <c r="O2146" t="s">
        <v>1042</v>
      </c>
      <c r="P2146">
        <v>0.73554771856853796</v>
      </c>
      <c r="Q2146">
        <v>0.89941189046152004</v>
      </c>
      <c r="R2146">
        <v>0.204118881945343</v>
      </c>
      <c r="S2146">
        <v>1.0293711915627E-2</v>
      </c>
      <c r="T2146">
        <v>0.70197610895555995</v>
      </c>
      <c r="U2146">
        <v>0.70197610895555995</v>
      </c>
      <c r="V2146">
        <v>0.71445327647724299</v>
      </c>
      <c r="W2146">
        <v>8.59</v>
      </c>
      <c r="X2146">
        <v>4.92</v>
      </c>
      <c r="Y2146">
        <v>191595</v>
      </c>
      <c r="Z2146">
        <v>8709</v>
      </c>
      <c r="AA2146">
        <v>0.39</v>
      </c>
      <c r="AB2146">
        <v>22</v>
      </c>
      <c r="AC2146">
        <v>13</v>
      </c>
      <c r="AD2146">
        <v>9</v>
      </c>
      <c r="AE2146">
        <v>59.09</v>
      </c>
      <c r="AF2146">
        <v>10</v>
      </c>
      <c r="AG2146">
        <v>10</v>
      </c>
      <c r="AH2146">
        <v>7</v>
      </c>
      <c r="AI2146">
        <v>5</v>
      </c>
    </row>
    <row r="2147" spans="1:35" x14ac:dyDescent="0.2">
      <c r="A2147" s="102">
        <v>266</v>
      </c>
      <c r="B2147">
        <v>1963</v>
      </c>
      <c r="C2147" t="s">
        <v>1234</v>
      </c>
      <c r="D2147" t="s">
        <v>1049</v>
      </c>
      <c r="E2147">
        <v>1033</v>
      </c>
      <c r="F2147">
        <v>1065</v>
      </c>
      <c r="G2147">
        <v>1000</v>
      </c>
      <c r="H2147" t="s">
        <v>1042</v>
      </c>
      <c r="I2147">
        <v>4208</v>
      </c>
      <c r="J2147" t="s">
        <v>1183</v>
      </c>
      <c r="K2147" t="s">
        <v>1062</v>
      </c>
      <c r="L2147">
        <v>1785</v>
      </c>
      <c r="M2147">
        <v>1832</v>
      </c>
      <c r="N2147">
        <v>600</v>
      </c>
      <c r="O2147" t="s">
        <v>1039</v>
      </c>
      <c r="P2147">
        <v>0.95318741332138202</v>
      </c>
      <c r="Q2147">
        <v>0.95953913749453101</v>
      </c>
      <c r="R2147">
        <v>0.38465713236076998</v>
      </c>
      <c r="S2147">
        <v>5.3186282028546202E-2</v>
      </c>
      <c r="T2147">
        <v>-0.65547905715925203</v>
      </c>
      <c r="U2147">
        <v>0.65547905715925203</v>
      </c>
      <c r="V2147">
        <v>0.69589455727521998</v>
      </c>
      <c r="W2147">
        <v>-8.39</v>
      </c>
      <c r="X2147">
        <v>3.11</v>
      </c>
      <c r="Y2147">
        <v>191567</v>
      </c>
      <c r="Z2147">
        <v>6842</v>
      </c>
      <c r="AA2147">
        <v>0.37</v>
      </c>
      <c r="AB2147">
        <v>28</v>
      </c>
      <c r="AC2147">
        <v>16</v>
      </c>
      <c r="AD2147">
        <v>12</v>
      </c>
      <c r="AE2147">
        <v>57.14</v>
      </c>
      <c r="AF2147">
        <v>11</v>
      </c>
      <c r="AG2147">
        <v>14</v>
      </c>
      <c r="AH2147">
        <v>7</v>
      </c>
      <c r="AI2147">
        <v>7</v>
      </c>
    </row>
    <row r="2148" spans="1:35" x14ac:dyDescent="0.2">
      <c r="A2148" s="102">
        <v>3623</v>
      </c>
      <c r="B2148">
        <v>3382</v>
      </c>
      <c r="C2148" t="s">
        <v>1784</v>
      </c>
      <c r="D2148" t="s">
        <v>1063</v>
      </c>
      <c r="E2148">
        <v>3458</v>
      </c>
      <c r="F2148">
        <v>3457</v>
      </c>
      <c r="G2148">
        <v>300</v>
      </c>
      <c r="H2148" t="s">
        <v>1042</v>
      </c>
      <c r="I2148">
        <v>6460</v>
      </c>
      <c r="J2148" t="s">
        <v>1263</v>
      </c>
      <c r="K2148" t="s">
        <v>1051</v>
      </c>
      <c r="L2148">
        <v>1336</v>
      </c>
      <c r="M2148">
        <v>1381</v>
      </c>
      <c r="N2148">
        <v>800</v>
      </c>
      <c r="O2148" t="s">
        <v>1039</v>
      </c>
      <c r="P2148">
        <v>0.84769703136056196</v>
      </c>
      <c r="Q2148">
        <v>0.87612093264881796</v>
      </c>
      <c r="R2148">
        <v>0.11030472379405799</v>
      </c>
      <c r="S2148">
        <v>1.40980856153231E-3</v>
      </c>
      <c r="T2148">
        <v>-1.6238794011386299</v>
      </c>
      <c r="U2148">
        <v>1.6238794011386299</v>
      </c>
      <c r="V2148">
        <v>0.75117776952696302</v>
      </c>
      <c r="W2148">
        <v>-7.92</v>
      </c>
      <c r="X2148">
        <v>6.53</v>
      </c>
      <c r="Y2148">
        <v>191520</v>
      </c>
      <c r="Z2148">
        <v>10080</v>
      </c>
      <c r="AA2148">
        <v>0.66</v>
      </c>
      <c r="AB2148">
        <v>19</v>
      </c>
      <c r="AC2148">
        <v>12</v>
      </c>
      <c r="AD2148">
        <v>7</v>
      </c>
      <c r="AE2148">
        <v>63.16</v>
      </c>
      <c r="AF2148">
        <v>11</v>
      </c>
      <c r="AG2148">
        <v>9</v>
      </c>
      <c r="AH2148">
        <v>3</v>
      </c>
      <c r="AI2148">
        <v>7</v>
      </c>
    </row>
    <row r="2149" spans="1:35" x14ac:dyDescent="0.2">
      <c r="A2149" s="102">
        <v>2578</v>
      </c>
      <c r="B2149">
        <v>2809</v>
      </c>
      <c r="C2149" t="s">
        <v>1578</v>
      </c>
      <c r="D2149" t="s">
        <v>1065</v>
      </c>
      <c r="E2149">
        <v>2098</v>
      </c>
      <c r="F2149">
        <v>2136</v>
      </c>
      <c r="G2149">
        <v>500</v>
      </c>
      <c r="H2149" t="s">
        <v>1039</v>
      </c>
      <c r="I2149">
        <v>3865</v>
      </c>
      <c r="J2149" t="s">
        <v>990</v>
      </c>
      <c r="K2149" t="s">
        <v>1206</v>
      </c>
      <c r="L2149">
        <v>424</v>
      </c>
      <c r="M2149">
        <v>431</v>
      </c>
      <c r="N2149">
        <v>2500</v>
      </c>
      <c r="O2149" t="s">
        <v>1042</v>
      </c>
      <c r="P2149">
        <v>0.57922230587275503</v>
      </c>
      <c r="Q2149">
        <v>0.90390184988240896</v>
      </c>
      <c r="R2149">
        <v>0.32584615427927599</v>
      </c>
      <c r="S2149">
        <v>1.21739220695221E-2</v>
      </c>
      <c r="T2149">
        <v>0.122914463754539</v>
      </c>
      <c r="U2149">
        <v>0.122914463754539</v>
      </c>
      <c r="V2149">
        <v>0.249487623768367</v>
      </c>
      <c r="W2149">
        <v>1.17</v>
      </c>
      <c r="X2149">
        <v>0.89</v>
      </c>
      <c r="Y2149">
        <v>191336</v>
      </c>
      <c r="Z2149">
        <v>9567</v>
      </c>
      <c r="AA2149">
        <v>0.49</v>
      </c>
      <c r="AB2149">
        <v>20</v>
      </c>
      <c r="AC2149">
        <v>13</v>
      </c>
      <c r="AD2149">
        <v>7</v>
      </c>
      <c r="AE2149">
        <v>65</v>
      </c>
      <c r="AF2149">
        <v>12</v>
      </c>
      <c r="AG2149">
        <v>7</v>
      </c>
      <c r="AH2149">
        <v>6</v>
      </c>
      <c r="AI2149">
        <v>7</v>
      </c>
    </row>
    <row r="2150" spans="1:35" x14ac:dyDescent="0.2">
      <c r="A2150" s="102">
        <v>2139</v>
      </c>
      <c r="B2150">
        <v>4917</v>
      </c>
      <c r="C2150" t="s">
        <v>1307</v>
      </c>
      <c r="D2150" t="s">
        <v>1062</v>
      </c>
      <c r="E2150">
        <v>2068</v>
      </c>
      <c r="F2150">
        <v>2129</v>
      </c>
      <c r="G2150">
        <v>500</v>
      </c>
      <c r="H2150" t="s">
        <v>1042</v>
      </c>
      <c r="I2150">
        <v>6135</v>
      </c>
      <c r="J2150" t="s">
        <v>1765</v>
      </c>
      <c r="K2150" t="s">
        <v>1051</v>
      </c>
      <c r="L2150">
        <v>3350</v>
      </c>
      <c r="M2150">
        <v>3450</v>
      </c>
      <c r="N2150">
        <v>300</v>
      </c>
      <c r="O2150" t="s">
        <v>1039</v>
      </c>
      <c r="P2150">
        <v>0.947124618845257</v>
      </c>
      <c r="Q2150">
        <v>0.91462944335503404</v>
      </c>
      <c r="R2150">
        <v>4.1258614647431802E-2</v>
      </c>
      <c r="S2150">
        <v>6.3859153116727893E-2</v>
      </c>
      <c r="T2150">
        <v>-1.05892744606003</v>
      </c>
      <c r="U2150">
        <v>1.05892744606003</v>
      </c>
      <c r="V2150">
        <v>1.0725598623919399</v>
      </c>
      <c r="W2150">
        <v>-10.14</v>
      </c>
      <c r="X2150">
        <v>2.85</v>
      </c>
      <c r="Y2150">
        <v>190978</v>
      </c>
      <c r="Z2150">
        <v>17362</v>
      </c>
      <c r="AA2150">
        <v>0.74</v>
      </c>
      <c r="AB2150">
        <v>11</v>
      </c>
      <c r="AC2150">
        <v>7</v>
      </c>
      <c r="AD2150">
        <v>4</v>
      </c>
      <c r="AE2150">
        <v>63.64</v>
      </c>
      <c r="AF2150">
        <v>10</v>
      </c>
      <c r="AG2150">
        <v>6</v>
      </c>
      <c r="AH2150">
        <v>4</v>
      </c>
      <c r="AI2150">
        <v>1</v>
      </c>
    </row>
    <row r="2151" spans="1:35" x14ac:dyDescent="0.2">
      <c r="A2151" s="102">
        <v>1925</v>
      </c>
      <c r="B2151">
        <v>4042</v>
      </c>
      <c r="C2151" t="s">
        <v>1271</v>
      </c>
      <c r="D2151" t="s">
        <v>1062</v>
      </c>
      <c r="E2151">
        <v>1318</v>
      </c>
      <c r="F2151">
        <v>1345</v>
      </c>
      <c r="G2151">
        <v>500</v>
      </c>
      <c r="H2151" t="s">
        <v>1042</v>
      </c>
      <c r="I2151">
        <v>6028</v>
      </c>
      <c r="J2151" t="s">
        <v>498</v>
      </c>
      <c r="K2151" t="s">
        <v>1052</v>
      </c>
      <c r="L2151">
        <v>6010</v>
      </c>
      <c r="M2151">
        <v>6320</v>
      </c>
      <c r="N2151">
        <v>100</v>
      </c>
      <c r="O2151" t="s">
        <v>1039</v>
      </c>
      <c r="P2151">
        <v>0.93851024360270596</v>
      </c>
      <c r="Q2151">
        <v>0.91929543060876895</v>
      </c>
      <c r="R2151">
        <v>0.21476113460722701</v>
      </c>
      <c r="S2151">
        <v>5.9299853604704101E-3</v>
      </c>
      <c r="T2151">
        <v>-1.0048399109407</v>
      </c>
      <c r="U2151">
        <v>1.0048399109407</v>
      </c>
      <c r="V2151">
        <v>0.69776452741164496</v>
      </c>
      <c r="W2151">
        <v>-10.45</v>
      </c>
      <c r="X2151">
        <v>6.41</v>
      </c>
      <c r="Y2151">
        <v>190866</v>
      </c>
      <c r="Z2151">
        <v>10046</v>
      </c>
      <c r="AA2151">
        <v>0.59</v>
      </c>
      <c r="AB2151">
        <v>19</v>
      </c>
      <c r="AC2151">
        <v>10</v>
      </c>
      <c r="AD2151">
        <v>9</v>
      </c>
      <c r="AE2151">
        <v>52.63</v>
      </c>
      <c r="AF2151">
        <v>8</v>
      </c>
      <c r="AG2151">
        <v>10</v>
      </c>
      <c r="AH2151">
        <v>7</v>
      </c>
      <c r="AI2151">
        <v>2</v>
      </c>
    </row>
    <row r="2152" spans="1:35" x14ac:dyDescent="0.2">
      <c r="A2152" s="102">
        <v>740</v>
      </c>
      <c r="B2152">
        <v>4188</v>
      </c>
      <c r="C2152" t="s">
        <v>1205</v>
      </c>
      <c r="D2152" t="s">
        <v>1062</v>
      </c>
      <c r="E2152">
        <v>612.79999999999995</v>
      </c>
      <c r="F2152">
        <v>621.70000000000005</v>
      </c>
      <c r="G2152">
        <v>1800</v>
      </c>
      <c r="H2152" t="s">
        <v>1042</v>
      </c>
      <c r="I2152">
        <v>5471</v>
      </c>
      <c r="J2152" t="s">
        <v>1209</v>
      </c>
      <c r="K2152" t="s">
        <v>1081</v>
      </c>
      <c r="L2152">
        <v>3585</v>
      </c>
      <c r="M2152">
        <v>3635</v>
      </c>
      <c r="N2152">
        <v>300</v>
      </c>
      <c r="O2152" t="s">
        <v>1039</v>
      </c>
      <c r="P2152">
        <v>0.93709145532108695</v>
      </c>
      <c r="Q2152">
        <v>0.944735531624457</v>
      </c>
      <c r="R2152">
        <v>0.23040398156369399</v>
      </c>
      <c r="S2152">
        <v>7.8587982909108206E-2</v>
      </c>
      <c r="T2152">
        <v>-1.8630957382714299</v>
      </c>
      <c r="U2152">
        <v>1.8630957382714299</v>
      </c>
      <c r="V2152">
        <v>1.89204507527336</v>
      </c>
      <c r="W2152">
        <v>-8.19</v>
      </c>
      <c r="X2152">
        <v>2.62</v>
      </c>
      <c r="Y2152">
        <v>190863</v>
      </c>
      <c r="Z2152">
        <v>7953</v>
      </c>
      <c r="AA2152">
        <v>0.47</v>
      </c>
      <c r="AB2152">
        <v>24</v>
      </c>
      <c r="AC2152">
        <v>13</v>
      </c>
      <c r="AD2152">
        <v>11</v>
      </c>
      <c r="AE2152">
        <v>54.17</v>
      </c>
      <c r="AF2152">
        <v>12</v>
      </c>
      <c r="AG2152">
        <v>9</v>
      </c>
      <c r="AH2152">
        <v>3</v>
      </c>
      <c r="AI2152">
        <v>12</v>
      </c>
    </row>
    <row r="2153" spans="1:35" x14ac:dyDescent="0.2">
      <c r="A2153" s="102">
        <v>4289</v>
      </c>
      <c r="B2153">
        <v>4516</v>
      </c>
      <c r="C2153" t="s">
        <v>1382</v>
      </c>
      <c r="D2153" t="s">
        <v>1060</v>
      </c>
      <c r="E2153">
        <v>7260</v>
      </c>
      <c r="F2153">
        <v>7090</v>
      </c>
      <c r="G2153">
        <v>100</v>
      </c>
      <c r="H2153" t="s">
        <v>1042</v>
      </c>
      <c r="I2153">
        <v>6457</v>
      </c>
      <c r="J2153" t="s">
        <v>1299</v>
      </c>
      <c r="K2153" t="s">
        <v>1051</v>
      </c>
      <c r="L2153">
        <v>2448</v>
      </c>
      <c r="M2153">
        <v>2514</v>
      </c>
      <c r="N2153">
        <v>300</v>
      </c>
      <c r="O2153" t="s">
        <v>1039</v>
      </c>
      <c r="P2153">
        <v>0.74304502471843603</v>
      </c>
      <c r="Q2153">
        <v>0.85495871245380395</v>
      </c>
      <c r="R2153">
        <v>0.28611991492769401</v>
      </c>
      <c r="S2153">
        <v>2.77520739856702E-2</v>
      </c>
      <c r="T2153">
        <v>-1.12996294718352</v>
      </c>
      <c r="U2153">
        <v>1.12996294718352</v>
      </c>
      <c r="V2153">
        <v>0.78580741262782206</v>
      </c>
      <c r="W2153">
        <v>-9.26</v>
      </c>
      <c r="X2153">
        <v>6.38</v>
      </c>
      <c r="Y2153">
        <v>190793</v>
      </c>
      <c r="Z2153">
        <v>17345</v>
      </c>
      <c r="AA2153">
        <v>1.1100000000000001</v>
      </c>
      <c r="AB2153">
        <v>11</v>
      </c>
      <c r="AC2153">
        <v>9</v>
      </c>
      <c r="AD2153">
        <v>2</v>
      </c>
      <c r="AE2153">
        <v>81.819999999999993</v>
      </c>
      <c r="AF2153">
        <v>11</v>
      </c>
      <c r="AG2153">
        <v>8</v>
      </c>
      <c r="AH2153">
        <v>2</v>
      </c>
      <c r="AI2153">
        <v>1</v>
      </c>
    </row>
    <row r="2154" spans="1:35" x14ac:dyDescent="0.2">
      <c r="A2154" s="102">
        <v>416</v>
      </c>
      <c r="B2154">
        <v>6588</v>
      </c>
      <c r="C2154" t="s">
        <v>394</v>
      </c>
      <c r="D2154" t="s">
        <v>1044</v>
      </c>
      <c r="E2154">
        <v>3535</v>
      </c>
      <c r="F2154">
        <v>3555</v>
      </c>
      <c r="G2154">
        <v>300</v>
      </c>
      <c r="H2154" t="s">
        <v>1042</v>
      </c>
      <c r="I2154">
        <v>6952</v>
      </c>
      <c r="J2154" t="s">
        <v>395</v>
      </c>
      <c r="K2154" t="s">
        <v>1044</v>
      </c>
      <c r="L2154">
        <v>1689</v>
      </c>
      <c r="M2154">
        <v>1695</v>
      </c>
      <c r="N2154">
        <v>600</v>
      </c>
      <c r="O2154" t="s">
        <v>1039</v>
      </c>
      <c r="P2154">
        <v>0.87221737870594396</v>
      </c>
      <c r="Q2154">
        <v>0.95404664292963204</v>
      </c>
      <c r="R2154">
        <v>0.42269447845946501</v>
      </c>
      <c r="S2154">
        <v>7.6373596180183898E-2</v>
      </c>
      <c r="T2154">
        <v>-0.387917846152874</v>
      </c>
      <c r="U2154">
        <v>0.387917846152874</v>
      </c>
      <c r="V2154">
        <v>0.37015075738936498</v>
      </c>
      <c r="W2154">
        <v>-2.59</v>
      </c>
      <c r="X2154">
        <v>4.6399999999999997</v>
      </c>
      <c r="Y2154">
        <v>190777</v>
      </c>
      <c r="Z2154">
        <v>10041</v>
      </c>
      <c r="AA2154">
        <v>0.42</v>
      </c>
      <c r="AB2154">
        <v>19</v>
      </c>
      <c r="AC2154">
        <v>12</v>
      </c>
      <c r="AD2154">
        <v>7</v>
      </c>
      <c r="AE2154">
        <v>63.16</v>
      </c>
      <c r="AF2154">
        <v>13</v>
      </c>
      <c r="AG2154">
        <v>5</v>
      </c>
      <c r="AH2154">
        <v>5</v>
      </c>
      <c r="AI2154">
        <v>9</v>
      </c>
    </row>
    <row r="2155" spans="1:35" x14ac:dyDescent="0.2">
      <c r="A2155" s="102">
        <v>313</v>
      </c>
      <c r="B2155">
        <v>6183</v>
      </c>
      <c r="C2155" t="s">
        <v>1217</v>
      </c>
      <c r="D2155" t="s">
        <v>1052</v>
      </c>
      <c r="E2155">
        <v>1265</v>
      </c>
      <c r="F2155">
        <v>1272</v>
      </c>
      <c r="G2155">
        <v>800</v>
      </c>
      <c r="H2155" t="s">
        <v>1042</v>
      </c>
      <c r="I2155">
        <v>6474</v>
      </c>
      <c r="J2155" t="s">
        <v>1673</v>
      </c>
      <c r="K2155" t="s">
        <v>1051</v>
      </c>
      <c r="L2155">
        <v>3250</v>
      </c>
      <c r="M2155">
        <v>3355</v>
      </c>
      <c r="N2155">
        <v>300</v>
      </c>
      <c r="O2155" t="s">
        <v>1039</v>
      </c>
      <c r="P2155">
        <v>0.95313371754026499</v>
      </c>
      <c r="Q2155">
        <v>0.95749842697365595</v>
      </c>
      <c r="R2155">
        <v>0.117908412445434</v>
      </c>
      <c r="S2155">
        <v>5.3038950290354295E-4</v>
      </c>
      <c r="T2155">
        <v>-0.11918937292519501</v>
      </c>
      <c r="U2155">
        <v>0.11918937292519501</v>
      </c>
      <c r="V2155">
        <v>0.43872310511277701</v>
      </c>
      <c r="W2155">
        <v>-0.63</v>
      </c>
      <c r="X2155">
        <v>1.1000000000000001</v>
      </c>
      <c r="Y2155">
        <v>190620</v>
      </c>
      <c r="Z2155">
        <v>8288</v>
      </c>
      <c r="AA2155">
        <v>0.31</v>
      </c>
      <c r="AB2155">
        <v>23</v>
      </c>
      <c r="AC2155">
        <v>11</v>
      </c>
      <c r="AD2155">
        <v>12</v>
      </c>
      <c r="AE2155">
        <v>47.83</v>
      </c>
      <c r="AF2155">
        <v>9</v>
      </c>
      <c r="AG2155">
        <v>11</v>
      </c>
      <c r="AH2155">
        <v>8</v>
      </c>
      <c r="AI2155">
        <v>4</v>
      </c>
    </row>
    <row r="2156" spans="1:35" x14ac:dyDescent="0.2">
      <c r="A2156" s="102">
        <v>2385</v>
      </c>
      <c r="B2156">
        <v>5301</v>
      </c>
      <c r="C2156" t="s">
        <v>622</v>
      </c>
      <c r="D2156" t="s">
        <v>1038</v>
      </c>
      <c r="E2156">
        <v>846</v>
      </c>
      <c r="F2156">
        <v>867</v>
      </c>
      <c r="G2156">
        <v>1200</v>
      </c>
      <c r="H2156" t="s">
        <v>1042</v>
      </c>
      <c r="I2156">
        <v>7012</v>
      </c>
      <c r="J2156" t="s">
        <v>1211</v>
      </c>
      <c r="K2156" t="s">
        <v>1055</v>
      </c>
      <c r="L2156">
        <v>1639</v>
      </c>
      <c r="M2156">
        <v>1680</v>
      </c>
      <c r="N2156">
        <v>600</v>
      </c>
      <c r="O2156" t="s">
        <v>1039</v>
      </c>
      <c r="P2156">
        <v>0.79348097476600399</v>
      </c>
      <c r="Q2156">
        <v>0.90850326747681598</v>
      </c>
      <c r="R2156">
        <v>0.12836391395153099</v>
      </c>
      <c r="S2156">
        <v>1.2282214652571501E-4</v>
      </c>
      <c r="T2156">
        <v>-0.119585817095666</v>
      </c>
      <c r="U2156">
        <v>0.119585817095666</v>
      </c>
      <c r="V2156">
        <v>5.0395268423954899E-2</v>
      </c>
      <c r="W2156">
        <v>-1.55</v>
      </c>
      <c r="X2156">
        <v>3.21</v>
      </c>
      <c r="Y2156">
        <v>190503</v>
      </c>
      <c r="Z2156">
        <v>6350</v>
      </c>
      <c r="AA2156">
        <v>0.28999999999999998</v>
      </c>
      <c r="AB2156">
        <v>30</v>
      </c>
      <c r="AC2156">
        <v>15</v>
      </c>
      <c r="AD2156">
        <v>15</v>
      </c>
      <c r="AE2156">
        <v>50</v>
      </c>
      <c r="AF2156">
        <v>7</v>
      </c>
      <c r="AG2156">
        <v>15</v>
      </c>
      <c r="AH2156">
        <v>12</v>
      </c>
      <c r="AI2156">
        <v>3</v>
      </c>
    </row>
    <row r="2157" spans="1:35" x14ac:dyDescent="0.2">
      <c r="A2157" s="102">
        <v>3210</v>
      </c>
      <c r="B2157">
        <v>5332</v>
      </c>
      <c r="C2157" t="s">
        <v>624</v>
      </c>
      <c r="D2157" t="s">
        <v>1038</v>
      </c>
      <c r="E2157">
        <v>4010</v>
      </c>
      <c r="F2157">
        <v>4000</v>
      </c>
      <c r="G2157">
        <v>200</v>
      </c>
      <c r="H2157" t="s">
        <v>1039</v>
      </c>
      <c r="I2157">
        <v>8766</v>
      </c>
      <c r="J2157" t="s">
        <v>1164</v>
      </c>
      <c r="K2157" t="s">
        <v>1171</v>
      </c>
      <c r="L2157">
        <v>4520</v>
      </c>
      <c r="M2157">
        <v>4507</v>
      </c>
      <c r="N2157">
        <v>200</v>
      </c>
      <c r="O2157" t="s">
        <v>1042</v>
      </c>
      <c r="P2157">
        <v>0.87871843322282595</v>
      </c>
      <c r="Q2157">
        <v>0.88811474758688602</v>
      </c>
      <c r="R2157">
        <v>0.14389824150496999</v>
      </c>
      <c r="S2157">
        <v>1.3719380229199299E-3</v>
      </c>
      <c r="T2157">
        <v>3.20962925173309</v>
      </c>
      <c r="U2157">
        <v>3.20962925173309</v>
      </c>
      <c r="V2157">
        <v>3.5707494968771898</v>
      </c>
      <c r="W2157">
        <v>15.76</v>
      </c>
      <c r="X2157">
        <v>11.25</v>
      </c>
      <c r="Y2157">
        <v>190355</v>
      </c>
      <c r="Z2157">
        <v>14643</v>
      </c>
      <c r="AA2157">
        <v>0.7</v>
      </c>
      <c r="AB2157">
        <v>13</v>
      </c>
      <c r="AC2157">
        <v>8</v>
      </c>
      <c r="AD2157">
        <v>5</v>
      </c>
      <c r="AE2157">
        <v>61.54</v>
      </c>
      <c r="AF2157">
        <v>8</v>
      </c>
      <c r="AG2157">
        <v>8</v>
      </c>
      <c r="AH2157">
        <v>4</v>
      </c>
      <c r="AI2157">
        <v>1</v>
      </c>
    </row>
    <row r="2158" spans="1:35" x14ac:dyDescent="0.2">
      <c r="A2158" s="102">
        <v>3380</v>
      </c>
      <c r="B2158">
        <v>4471</v>
      </c>
      <c r="C2158" t="s">
        <v>1391</v>
      </c>
      <c r="D2158" t="s">
        <v>1062</v>
      </c>
      <c r="E2158">
        <v>4350</v>
      </c>
      <c r="F2158">
        <v>4380</v>
      </c>
      <c r="G2158">
        <v>200</v>
      </c>
      <c r="H2158" t="s">
        <v>1039</v>
      </c>
      <c r="I2158">
        <v>6269</v>
      </c>
      <c r="J2158" t="s">
        <v>1360</v>
      </c>
      <c r="K2158" t="s">
        <v>1051</v>
      </c>
      <c r="L2158">
        <v>1629</v>
      </c>
      <c r="M2158">
        <v>1669</v>
      </c>
      <c r="N2158">
        <v>500</v>
      </c>
      <c r="O2158" t="s">
        <v>1042</v>
      </c>
      <c r="P2158">
        <v>0.95218875146121895</v>
      </c>
      <c r="Q2158">
        <v>0.88286224234604105</v>
      </c>
      <c r="R2158">
        <v>9.58095315794513E-4</v>
      </c>
      <c r="S2158">
        <v>9.4964916328510895E-2</v>
      </c>
      <c r="T2158">
        <v>3.1098633360120202E-2</v>
      </c>
      <c r="U2158">
        <v>3.1098633360120202E-2</v>
      </c>
      <c r="V2158">
        <v>0.295399927391711</v>
      </c>
      <c r="W2158">
        <v>0.44</v>
      </c>
      <c r="X2158">
        <v>4.74</v>
      </c>
      <c r="Y2158">
        <v>190310</v>
      </c>
      <c r="Z2158">
        <v>9516</v>
      </c>
      <c r="AA2158">
        <v>0.74</v>
      </c>
      <c r="AB2158">
        <v>20</v>
      </c>
      <c r="AC2158">
        <v>10</v>
      </c>
      <c r="AD2158">
        <v>10</v>
      </c>
      <c r="AE2158">
        <v>50</v>
      </c>
      <c r="AF2158">
        <v>10</v>
      </c>
      <c r="AG2158">
        <v>9</v>
      </c>
      <c r="AH2158">
        <v>6</v>
      </c>
      <c r="AI2158">
        <v>5</v>
      </c>
    </row>
    <row r="2159" spans="1:35" x14ac:dyDescent="0.2">
      <c r="A2159" s="102">
        <v>2846</v>
      </c>
      <c r="B2159">
        <v>4208</v>
      </c>
      <c r="C2159" t="s">
        <v>1183</v>
      </c>
      <c r="D2159" t="s">
        <v>1062</v>
      </c>
      <c r="E2159">
        <v>1785</v>
      </c>
      <c r="F2159">
        <v>1832</v>
      </c>
      <c r="G2159">
        <v>500</v>
      </c>
      <c r="H2159" t="s">
        <v>1042</v>
      </c>
      <c r="I2159">
        <v>9715</v>
      </c>
      <c r="J2159" t="s">
        <v>1305</v>
      </c>
      <c r="K2159" t="s">
        <v>1052</v>
      </c>
      <c r="L2159">
        <v>2193</v>
      </c>
      <c r="M2159">
        <v>2202</v>
      </c>
      <c r="N2159">
        <v>400</v>
      </c>
      <c r="O2159" t="s">
        <v>1039</v>
      </c>
      <c r="P2159">
        <v>0.95233202386302995</v>
      </c>
      <c r="Q2159">
        <v>0.89723208970341894</v>
      </c>
      <c r="R2159">
        <v>8.5454112663310003E-2</v>
      </c>
      <c r="S2159">
        <v>3.8209476170808103E-2</v>
      </c>
      <c r="T2159">
        <v>-0.100873737190322</v>
      </c>
      <c r="U2159">
        <v>0.100873737190322</v>
      </c>
      <c r="V2159">
        <v>0.37988108326022102</v>
      </c>
      <c r="W2159">
        <v>-0.69</v>
      </c>
      <c r="X2159">
        <v>4</v>
      </c>
      <c r="Y2159">
        <v>190260</v>
      </c>
      <c r="Z2159">
        <v>13590</v>
      </c>
      <c r="AA2159">
        <v>0.83</v>
      </c>
      <c r="AB2159">
        <v>14</v>
      </c>
      <c r="AC2159">
        <v>10</v>
      </c>
      <c r="AD2159">
        <v>4</v>
      </c>
      <c r="AE2159">
        <v>71.430000000000007</v>
      </c>
      <c r="AF2159">
        <v>9</v>
      </c>
      <c r="AG2159">
        <v>9</v>
      </c>
      <c r="AH2159">
        <v>3</v>
      </c>
      <c r="AI2159">
        <v>2</v>
      </c>
    </row>
    <row r="2160" spans="1:35" x14ac:dyDescent="0.2">
      <c r="A2160" s="102">
        <v>1721</v>
      </c>
      <c r="B2160">
        <v>4631</v>
      </c>
      <c r="C2160" t="s">
        <v>1246</v>
      </c>
      <c r="D2160" t="s">
        <v>1062</v>
      </c>
      <c r="E2160">
        <v>2478</v>
      </c>
      <c r="F2160">
        <v>2509</v>
      </c>
      <c r="G2160">
        <v>400</v>
      </c>
      <c r="H2160" t="s">
        <v>1042</v>
      </c>
      <c r="I2160">
        <v>6923</v>
      </c>
      <c r="J2160" t="s">
        <v>54</v>
      </c>
      <c r="K2160" t="s">
        <v>1044</v>
      </c>
      <c r="L2160">
        <v>2421</v>
      </c>
      <c r="M2160">
        <v>2488</v>
      </c>
      <c r="N2160">
        <v>400</v>
      </c>
      <c r="O2160" t="s">
        <v>1039</v>
      </c>
      <c r="P2160">
        <v>0.95852389692889195</v>
      </c>
      <c r="Q2160">
        <v>0.92352519835601599</v>
      </c>
      <c r="R2160">
        <v>0.12705356181004199</v>
      </c>
      <c r="S2160">
        <v>8.2674429794767204E-2</v>
      </c>
      <c r="T2160">
        <v>-0.230962353487834</v>
      </c>
      <c r="U2160">
        <v>0.230962353487834</v>
      </c>
      <c r="V2160">
        <v>0.60628869034213395</v>
      </c>
      <c r="W2160">
        <v>-0.94</v>
      </c>
      <c r="X2160">
        <v>0.84</v>
      </c>
      <c r="Y2160">
        <v>190145</v>
      </c>
      <c r="Z2160">
        <v>12676</v>
      </c>
      <c r="AA2160">
        <v>0.66</v>
      </c>
      <c r="AB2160">
        <v>15</v>
      </c>
      <c r="AC2160">
        <v>9</v>
      </c>
      <c r="AD2160">
        <v>6</v>
      </c>
      <c r="AE2160">
        <v>60</v>
      </c>
      <c r="AF2160">
        <v>9</v>
      </c>
      <c r="AG2160">
        <v>7</v>
      </c>
      <c r="AH2160">
        <v>3</v>
      </c>
      <c r="AI2160">
        <v>5</v>
      </c>
    </row>
    <row r="2161" spans="1:35" x14ac:dyDescent="0.2">
      <c r="A2161" s="102">
        <v>2235</v>
      </c>
      <c r="B2161">
        <v>5463</v>
      </c>
      <c r="C2161" t="s">
        <v>63</v>
      </c>
      <c r="D2161" t="s">
        <v>1081</v>
      </c>
      <c r="E2161">
        <v>2455</v>
      </c>
      <c r="F2161">
        <v>2525</v>
      </c>
      <c r="G2161">
        <v>400</v>
      </c>
      <c r="H2161" t="s">
        <v>1039</v>
      </c>
      <c r="I2161">
        <v>8750</v>
      </c>
      <c r="J2161" t="s">
        <v>27</v>
      </c>
      <c r="K2161" t="s">
        <v>1171</v>
      </c>
      <c r="L2161">
        <v>1299.5</v>
      </c>
      <c r="M2161">
        <v>1332</v>
      </c>
      <c r="N2161">
        <v>800</v>
      </c>
      <c r="O2161" t="s">
        <v>1042</v>
      </c>
      <c r="P2161">
        <v>0.82045493591088803</v>
      </c>
      <c r="Q2161">
        <v>0.91205606034078102</v>
      </c>
      <c r="R2161">
        <v>0.215950937055223</v>
      </c>
      <c r="S2161">
        <v>9.1067674163194403E-4</v>
      </c>
      <c r="T2161">
        <v>0.26201001048001699</v>
      </c>
      <c r="U2161">
        <v>0.26201001048001699</v>
      </c>
      <c r="V2161">
        <v>0.197183057565185</v>
      </c>
      <c r="W2161">
        <v>1.81</v>
      </c>
      <c r="X2161">
        <v>5.5</v>
      </c>
      <c r="Y2161">
        <v>190131</v>
      </c>
      <c r="Z2161">
        <v>8642</v>
      </c>
      <c r="AA2161">
        <v>0.47</v>
      </c>
      <c r="AB2161">
        <v>22</v>
      </c>
      <c r="AC2161">
        <v>12</v>
      </c>
      <c r="AD2161">
        <v>10</v>
      </c>
      <c r="AE2161">
        <v>54.55</v>
      </c>
      <c r="AF2161">
        <v>10</v>
      </c>
      <c r="AG2161">
        <v>9</v>
      </c>
      <c r="AH2161">
        <v>6</v>
      </c>
      <c r="AI2161">
        <v>7</v>
      </c>
    </row>
    <row r="2162" spans="1:35" x14ac:dyDescent="0.2">
      <c r="A2162" s="102">
        <v>3628</v>
      </c>
      <c r="B2162">
        <v>2587</v>
      </c>
      <c r="C2162" t="s">
        <v>1438</v>
      </c>
      <c r="D2162" t="s">
        <v>1065</v>
      </c>
      <c r="E2162">
        <v>4135</v>
      </c>
      <c r="F2162">
        <v>4285</v>
      </c>
      <c r="G2162">
        <v>200</v>
      </c>
      <c r="H2162" t="s">
        <v>1039</v>
      </c>
      <c r="I2162">
        <v>8316</v>
      </c>
      <c r="J2162" t="s">
        <v>1208</v>
      </c>
      <c r="K2162" t="s">
        <v>1083</v>
      </c>
      <c r="L2162">
        <v>2770</v>
      </c>
      <c r="M2162">
        <v>2816</v>
      </c>
      <c r="N2162">
        <v>300</v>
      </c>
      <c r="O2162" t="s">
        <v>1042</v>
      </c>
      <c r="P2162">
        <v>0.84174876556101996</v>
      </c>
      <c r="Q2162">
        <v>0.87605326746458401</v>
      </c>
      <c r="R2162">
        <v>2.6145383130018299E-2</v>
      </c>
      <c r="S2162">
        <v>4.1017592859883198E-3</v>
      </c>
      <c r="T2162">
        <v>1.2159205986686099</v>
      </c>
      <c r="U2162">
        <v>1.2159205986686099</v>
      </c>
      <c r="V2162">
        <v>0.66958848889490696</v>
      </c>
      <c r="W2162">
        <v>11.24</v>
      </c>
      <c r="X2162">
        <v>1.42</v>
      </c>
      <c r="Y2162">
        <v>189927</v>
      </c>
      <c r="Z2162">
        <v>15827</v>
      </c>
      <c r="AA2162">
        <v>0.95</v>
      </c>
      <c r="AB2162">
        <v>12</v>
      </c>
      <c r="AC2162">
        <v>7</v>
      </c>
      <c r="AD2162">
        <v>5</v>
      </c>
      <c r="AE2162">
        <v>58.33</v>
      </c>
      <c r="AF2162">
        <v>11</v>
      </c>
      <c r="AG2162">
        <v>6</v>
      </c>
      <c r="AH2162">
        <v>3</v>
      </c>
      <c r="AI2162">
        <v>3</v>
      </c>
    </row>
    <row r="2163" spans="1:35" x14ac:dyDescent="0.2">
      <c r="A2163" s="102">
        <v>3520</v>
      </c>
      <c r="B2163">
        <v>3048</v>
      </c>
      <c r="C2163" t="s">
        <v>1292</v>
      </c>
      <c r="D2163" t="s">
        <v>1063</v>
      </c>
      <c r="E2163">
        <v>1030</v>
      </c>
      <c r="F2163">
        <v>1045</v>
      </c>
      <c r="G2163">
        <v>1000</v>
      </c>
      <c r="H2163" t="s">
        <v>1039</v>
      </c>
      <c r="I2163">
        <v>9513</v>
      </c>
      <c r="J2163" t="s">
        <v>1201</v>
      </c>
      <c r="K2163" t="s">
        <v>1085</v>
      </c>
      <c r="L2163">
        <v>1970</v>
      </c>
      <c r="M2163">
        <v>2002</v>
      </c>
      <c r="N2163">
        <v>500</v>
      </c>
      <c r="O2163" t="s">
        <v>1042</v>
      </c>
      <c r="P2163">
        <v>0.78878609793299503</v>
      </c>
      <c r="Q2163">
        <v>0.87918633181662698</v>
      </c>
      <c r="R2163">
        <v>0.10388013815595901</v>
      </c>
      <c r="S2163">
        <v>1.48336050065932E-2</v>
      </c>
      <c r="T2163">
        <v>2.1693928983729598</v>
      </c>
      <c r="U2163">
        <v>2.1693928983729598</v>
      </c>
      <c r="V2163">
        <v>2.0319482626510399</v>
      </c>
      <c r="W2163">
        <v>16.079999999999998</v>
      </c>
      <c r="X2163">
        <v>4.4000000000000004</v>
      </c>
      <c r="Y2163">
        <v>189787</v>
      </c>
      <c r="Z2163">
        <v>9037</v>
      </c>
      <c r="AA2163">
        <v>0.42</v>
      </c>
      <c r="AB2163">
        <v>21</v>
      </c>
      <c r="AC2163">
        <v>12</v>
      </c>
      <c r="AD2163">
        <v>9</v>
      </c>
      <c r="AE2163">
        <v>57.14</v>
      </c>
      <c r="AF2163">
        <v>11</v>
      </c>
      <c r="AG2163">
        <v>9</v>
      </c>
      <c r="AH2163">
        <v>6</v>
      </c>
      <c r="AI2163">
        <v>6</v>
      </c>
    </row>
    <row r="2164" spans="1:35" x14ac:dyDescent="0.2">
      <c r="A2164" s="102">
        <v>2133</v>
      </c>
      <c r="B2164">
        <v>5110</v>
      </c>
      <c r="C2164" t="s">
        <v>933</v>
      </c>
      <c r="D2164" t="s">
        <v>1133</v>
      </c>
      <c r="E2164">
        <v>1037</v>
      </c>
      <c r="F2164">
        <v>1054</v>
      </c>
      <c r="G2164">
        <v>1000</v>
      </c>
      <c r="H2164" t="s">
        <v>1042</v>
      </c>
      <c r="I2164">
        <v>6183</v>
      </c>
      <c r="J2164" t="s">
        <v>1217</v>
      </c>
      <c r="K2164" t="s">
        <v>1052</v>
      </c>
      <c r="L2164">
        <v>1265</v>
      </c>
      <c r="M2164">
        <v>1272</v>
      </c>
      <c r="N2164">
        <v>800</v>
      </c>
      <c r="O2164" t="s">
        <v>1039</v>
      </c>
      <c r="P2164">
        <v>0.92806043396895299</v>
      </c>
      <c r="Q2164">
        <v>0.91468778015499397</v>
      </c>
      <c r="R2164">
        <v>0.173033461913317</v>
      </c>
      <c r="S2164">
        <v>6.1225608456689097E-2</v>
      </c>
      <c r="T2164">
        <v>-0.40356868645349098</v>
      </c>
      <c r="U2164">
        <v>0.40356868645349098</v>
      </c>
      <c r="V2164">
        <v>0.70470144336715701</v>
      </c>
      <c r="W2164">
        <v>-3.43</v>
      </c>
      <c r="X2164">
        <v>3.58</v>
      </c>
      <c r="Y2164">
        <v>189768</v>
      </c>
      <c r="Z2164">
        <v>7028</v>
      </c>
      <c r="AA2164">
        <v>0.37</v>
      </c>
      <c r="AB2164">
        <v>27</v>
      </c>
      <c r="AC2164">
        <v>14</v>
      </c>
      <c r="AD2164">
        <v>13</v>
      </c>
      <c r="AE2164">
        <v>51.85</v>
      </c>
      <c r="AF2164">
        <v>8</v>
      </c>
      <c r="AG2164">
        <v>14</v>
      </c>
      <c r="AH2164">
        <v>11</v>
      </c>
      <c r="AI2164">
        <v>2</v>
      </c>
    </row>
    <row r="2165" spans="1:35" x14ac:dyDescent="0.2">
      <c r="A2165" s="102">
        <v>3676</v>
      </c>
      <c r="B2165">
        <v>6287</v>
      </c>
      <c r="C2165" t="s">
        <v>1109</v>
      </c>
      <c r="D2165" t="s">
        <v>1051</v>
      </c>
      <c r="E2165">
        <v>2298</v>
      </c>
      <c r="F2165">
        <v>2300</v>
      </c>
      <c r="G2165">
        <v>400</v>
      </c>
      <c r="H2165" t="s">
        <v>1039</v>
      </c>
      <c r="I2165">
        <v>8766</v>
      </c>
      <c r="J2165" t="s">
        <v>1164</v>
      </c>
      <c r="K2165" t="s">
        <v>1171</v>
      </c>
      <c r="L2165">
        <v>4520</v>
      </c>
      <c r="M2165">
        <v>4507</v>
      </c>
      <c r="N2165">
        <v>200</v>
      </c>
      <c r="O2165" t="s">
        <v>1042</v>
      </c>
      <c r="P2165">
        <v>0.89385234121893098</v>
      </c>
      <c r="Q2165">
        <v>0.87445935679389997</v>
      </c>
      <c r="R2165">
        <v>0.188381236910102</v>
      </c>
      <c r="S2165">
        <v>7.3458877419595198E-2</v>
      </c>
      <c r="T2165">
        <v>1.26703649826606</v>
      </c>
      <c r="U2165">
        <v>1.26703649826606</v>
      </c>
      <c r="V2165">
        <v>1.2816871258806</v>
      </c>
      <c r="W2165">
        <v>11.29</v>
      </c>
      <c r="X2165">
        <v>2.06</v>
      </c>
      <c r="Y2165">
        <v>189721</v>
      </c>
      <c r="Z2165">
        <v>11160</v>
      </c>
      <c r="AA2165">
        <v>0.24</v>
      </c>
      <c r="AB2165">
        <v>17</v>
      </c>
      <c r="AC2165">
        <v>10</v>
      </c>
      <c r="AD2165">
        <v>7</v>
      </c>
      <c r="AE2165">
        <v>58.82</v>
      </c>
      <c r="AF2165">
        <v>11</v>
      </c>
      <c r="AG2165">
        <v>9</v>
      </c>
      <c r="AH2165">
        <v>6</v>
      </c>
      <c r="AI2165">
        <v>2</v>
      </c>
    </row>
    <row r="2166" spans="1:35" x14ac:dyDescent="0.2">
      <c r="A2166" s="102">
        <v>3391</v>
      </c>
      <c r="B2166">
        <v>4911</v>
      </c>
      <c r="C2166" t="s">
        <v>1767</v>
      </c>
      <c r="D2166" t="s">
        <v>1062</v>
      </c>
      <c r="E2166">
        <v>6420</v>
      </c>
      <c r="F2166">
        <v>6503</v>
      </c>
      <c r="G2166">
        <v>100</v>
      </c>
      <c r="H2166" t="s">
        <v>1042</v>
      </c>
      <c r="I2166">
        <v>8273</v>
      </c>
      <c r="J2166" t="s">
        <v>1127</v>
      </c>
      <c r="K2166" t="s">
        <v>1063</v>
      </c>
      <c r="L2166">
        <v>3300</v>
      </c>
      <c r="M2166">
        <v>3320</v>
      </c>
      <c r="N2166">
        <v>200</v>
      </c>
      <c r="O2166" t="s">
        <v>1039</v>
      </c>
      <c r="P2166">
        <v>0.84930748463639305</v>
      </c>
      <c r="Q2166">
        <v>0.88253231041133495</v>
      </c>
      <c r="R2166">
        <v>9.8814733356267601E-2</v>
      </c>
      <c r="S2166">
        <v>7.8988597968464996E-2</v>
      </c>
      <c r="T2166">
        <v>-1.5758681074835601</v>
      </c>
      <c r="U2166">
        <v>1.5758681074835601</v>
      </c>
      <c r="V2166">
        <v>1.2867973925343601</v>
      </c>
      <c r="W2166">
        <v>-10.54</v>
      </c>
      <c r="X2166">
        <v>2.11</v>
      </c>
      <c r="Y2166">
        <v>189707</v>
      </c>
      <c r="Z2166">
        <v>23713</v>
      </c>
      <c r="AA2166">
        <v>1.46</v>
      </c>
      <c r="AB2166">
        <v>8</v>
      </c>
      <c r="AC2166">
        <v>6</v>
      </c>
      <c r="AD2166">
        <v>2</v>
      </c>
      <c r="AE2166">
        <v>75</v>
      </c>
      <c r="AF2166">
        <v>14</v>
      </c>
      <c r="AG2166">
        <v>4</v>
      </c>
      <c r="AH2166">
        <v>1</v>
      </c>
      <c r="AI2166">
        <v>3</v>
      </c>
    </row>
    <row r="2167" spans="1:35" x14ac:dyDescent="0.2">
      <c r="A2167" s="102">
        <v>4186</v>
      </c>
      <c r="B2167">
        <v>3401</v>
      </c>
      <c r="C2167" t="s">
        <v>570</v>
      </c>
      <c r="D2167" t="s">
        <v>1262</v>
      </c>
      <c r="E2167">
        <v>1662</v>
      </c>
      <c r="F2167">
        <v>1688</v>
      </c>
      <c r="G2167">
        <v>600</v>
      </c>
      <c r="H2167" t="s">
        <v>1042</v>
      </c>
      <c r="I2167">
        <v>8919</v>
      </c>
      <c r="J2167" t="s">
        <v>1363</v>
      </c>
      <c r="K2167" t="s">
        <v>1059</v>
      </c>
      <c r="L2167">
        <v>2032</v>
      </c>
      <c r="M2167">
        <v>2126</v>
      </c>
      <c r="N2167">
        <v>500</v>
      </c>
      <c r="O2167" t="s">
        <v>1039</v>
      </c>
      <c r="P2167">
        <v>0.78807049822407205</v>
      </c>
      <c r="Q2167">
        <v>0.85841517031700298</v>
      </c>
      <c r="R2167">
        <v>3.1548075841557E-2</v>
      </c>
      <c r="S2167">
        <v>1.4990805890594001E-2</v>
      </c>
      <c r="T2167">
        <v>-2.1804056645309999</v>
      </c>
      <c r="U2167">
        <v>2.1804056645309999</v>
      </c>
      <c r="V2167">
        <v>1.67489524235259</v>
      </c>
      <c r="W2167">
        <v>-21.94</v>
      </c>
      <c r="X2167">
        <v>4.72</v>
      </c>
      <c r="Y2167">
        <v>189654</v>
      </c>
      <c r="Z2167">
        <v>11156</v>
      </c>
      <c r="AA2167">
        <v>0.6</v>
      </c>
      <c r="AB2167">
        <v>17</v>
      </c>
      <c r="AC2167">
        <v>10</v>
      </c>
      <c r="AD2167">
        <v>7</v>
      </c>
      <c r="AE2167">
        <v>58.82</v>
      </c>
      <c r="AF2167">
        <v>10</v>
      </c>
      <c r="AG2167">
        <v>8</v>
      </c>
      <c r="AH2167">
        <v>6</v>
      </c>
      <c r="AI2167">
        <v>3</v>
      </c>
    </row>
    <row r="2168" spans="1:35" x14ac:dyDescent="0.2">
      <c r="A2168" s="102">
        <v>1348</v>
      </c>
      <c r="B2168">
        <v>3231</v>
      </c>
      <c r="C2168" t="s">
        <v>398</v>
      </c>
      <c r="D2168" t="s">
        <v>1059</v>
      </c>
      <c r="E2168">
        <v>1855</v>
      </c>
      <c r="F2168">
        <v>1901</v>
      </c>
      <c r="G2168">
        <v>500</v>
      </c>
      <c r="H2168" t="s">
        <v>1042</v>
      </c>
      <c r="I2168">
        <v>4666</v>
      </c>
      <c r="J2168" t="s">
        <v>1560</v>
      </c>
      <c r="K2168" t="s">
        <v>1059</v>
      </c>
      <c r="L2168">
        <v>1761</v>
      </c>
      <c r="M2168">
        <v>1877</v>
      </c>
      <c r="N2168">
        <v>500</v>
      </c>
      <c r="O2168" t="s">
        <v>1039</v>
      </c>
      <c r="P2168">
        <v>0.98022326246824099</v>
      </c>
      <c r="Q2168">
        <v>0.93128305877348405</v>
      </c>
      <c r="R2168">
        <v>1.3953673646740499E-2</v>
      </c>
      <c r="S2168">
        <v>6.7399620553731901E-2</v>
      </c>
      <c r="T2168">
        <v>-0.93256865361766705</v>
      </c>
      <c r="U2168">
        <v>0.93256865361766705</v>
      </c>
      <c r="V2168">
        <v>0.10488162420460601</v>
      </c>
      <c r="W2168">
        <v>-5.74</v>
      </c>
      <c r="X2168">
        <v>1.26</v>
      </c>
      <c r="Y2168">
        <v>189313</v>
      </c>
      <c r="Z2168">
        <v>8231</v>
      </c>
      <c r="AA2168">
        <v>0.36</v>
      </c>
      <c r="AB2168">
        <v>23</v>
      </c>
      <c r="AC2168">
        <v>13</v>
      </c>
      <c r="AD2168">
        <v>10</v>
      </c>
      <c r="AE2168">
        <v>56.52</v>
      </c>
      <c r="AF2168">
        <v>12</v>
      </c>
      <c r="AG2168">
        <v>9</v>
      </c>
      <c r="AH2168">
        <v>8</v>
      </c>
      <c r="AI2168">
        <v>6</v>
      </c>
    </row>
    <row r="2169" spans="1:35" x14ac:dyDescent="0.2">
      <c r="A2169" s="102">
        <v>5286</v>
      </c>
      <c r="B2169">
        <v>6268</v>
      </c>
      <c r="C2169" t="s">
        <v>1365</v>
      </c>
      <c r="D2169" t="s">
        <v>1051</v>
      </c>
      <c r="E2169">
        <v>3350</v>
      </c>
      <c r="F2169">
        <v>3300</v>
      </c>
      <c r="G2169">
        <v>300</v>
      </c>
      <c r="H2169" t="s">
        <v>1039</v>
      </c>
      <c r="I2169">
        <v>6501</v>
      </c>
      <c r="J2169" t="s">
        <v>1178</v>
      </c>
      <c r="K2169" t="s">
        <v>1044</v>
      </c>
      <c r="L2169">
        <v>3234</v>
      </c>
      <c r="M2169">
        <v>3268</v>
      </c>
      <c r="N2169">
        <v>300</v>
      </c>
      <c r="O2169" t="s">
        <v>1042</v>
      </c>
      <c r="P2169">
        <v>0.74580398418017602</v>
      </c>
      <c r="Q2169">
        <v>0.81439751786613801</v>
      </c>
      <c r="R2169">
        <v>0.31937187522015098</v>
      </c>
      <c r="S2169">
        <v>1.6169488900552802E-2</v>
      </c>
      <c r="T2169">
        <v>2.3299761597328099</v>
      </c>
      <c r="U2169">
        <v>2.3299761597328099</v>
      </c>
      <c r="V2169">
        <v>2.6225861373416901</v>
      </c>
      <c r="W2169">
        <v>18.48</v>
      </c>
      <c r="X2169">
        <v>0.97</v>
      </c>
      <c r="Y2169">
        <v>189133</v>
      </c>
      <c r="Z2169">
        <v>11125</v>
      </c>
      <c r="AA2169">
        <v>0.52</v>
      </c>
      <c r="AB2169">
        <v>17</v>
      </c>
      <c r="AC2169">
        <v>10</v>
      </c>
      <c r="AD2169">
        <v>7</v>
      </c>
      <c r="AE2169">
        <v>58.82</v>
      </c>
      <c r="AF2169">
        <v>9</v>
      </c>
      <c r="AG2169">
        <v>9</v>
      </c>
      <c r="AH2169">
        <v>6</v>
      </c>
      <c r="AI2169">
        <v>2</v>
      </c>
    </row>
    <row r="2170" spans="1:35" x14ac:dyDescent="0.2">
      <c r="A2170" s="102">
        <v>1468</v>
      </c>
      <c r="B2170">
        <v>6923</v>
      </c>
      <c r="C2170" t="s">
        <v>54</v>
      </c>
      <c r="D2170" t="s">
        <v>1044</v>
      </c>
      <c r="E2170">
        <v>2421</v>
      </c>
      <c r="F2170">
        <v>2488</v>
      </c>
      <c r="G2170">
        <v>400</v>
      </c>
      <c r="H2170" t="s">
        <v>1039</v>
      </c>
      <c r="I2170">
        <v>8795</v>
      </c>
      <c r="J2170" t="s">
        <v>1241</v>
      </c>
      <c r="K2170" t="s">
        <v>1171</v>
      </c>
      <c r="L2170">
        <v>885</v>
      </c>
      <c r="M2170">
        <v>909</v>
      </c>
      <c r="N2170">
        <v>1100</v>
      </c>
      <c r="O2170" t="s">
        <v>1042</v>
      </c>
      <c r="P2170">
        <v>0.923465702583952</v>
      </c>
      <c r="Q2170">
        <v>0.92883484563666896</v>
      </c>
      <c r="R2170">
        <v>0.49823856605245298</v>
      </c>
      <c r="S2170">
        <v>7.8807009886904297E-2</v>
      </c>
      <c r="T2170">
        <v>1.5857498640296801</v>
      </c>
      <c r="U2170">
        <v>1.5857498640296801</v>
      </c>
      <c r="V2170">
        <v>1.6495563091884999</v>
      </c>
      <c r="W2170">
        <v>8.2899999999999991</v>
      </c>
      <c r="X2170">
        <v>0.47</v>
      </c>
      <c r="Y2170">
        <v>189123</v>
      </c>
      <c r="Z2170">
        <v>9954</v>
      </c>
      <c r="AA2170">
        <v>0.61</v>
      </c>
      <c r="AB2170">
        <v>19</v>
      </c>
      <c r="AC2170">
        <v>10</v>
      </c>
      <c r="AD2170">
        <v>9</v>
      </c>
      <c r="AE2170">
        <v>52.63</v>
      </c>
      <c r="AF2170">
        <v>12</v>
      </c>
      <c r="AG2170">
        <v>8</v>
      </c>
      <c r="AH2170">
        <v>5</v>
      </c>
      <c r="AI2170">
        <v>6</v>
      </c>
    </row>
    <row r="2171" spans="1:35" x14ac:dyDescent="0.2">
      <c r="A2171" s="102">
        <v>135</v>
      </c>
      <c r="B2171">
        <v>4324</v>
      </c>
      <c r="C2171" t="s">
        <v>1222</v>
      </c>
      <c r="D2171" t="s">
        <v>1052</v>
      </c>
      <c r="E2171">
        <v>2300</v>
      </c>
      <c r="F2171">
        <v>2358</v>
      </c>
      <c r="G2171">
        <v>400</v>
      </c>
      <c r="H2171" t="s">
        <v>1039</v>
      </c>
      <c r="I2171">
        <v>9201</v>
      </c>
      <c r="J2171" t="s">
        <v>1244</v>
      </c>
      <c r="K2171" t="s">
        <v>1245</v>
      </c>
      <c r="L2171">
        <v>1845</v>
      </c>
      <c r="M2171">
        <v>1967</v>
      </c>
      <c r="N2171">
        <v>500</v>
      </c>
      <c r="O2171" t="s">
        <v>1042</v>
      </c>
      <c r="P2171">
        <v>0.965275385311817</v>
      </c>
      <c r="Q2171">
        <v>0.96611678771473397</v>
      </c>
      <c r="R2171">
        <v>0.22317629350854901</v>
      </c>
      <c r="S2171">
        <v>6.1887912378487703E-2</v>
      </c>
      <c r="T2171">
        <v>1.4977944469028499</v>
      </c>
      <c r="U2171">
        <v>1.4977944469028499</v>
      </c>
      <c r="V2171">
        <v>2.3146960137421702</v>
      </c>
      <c r="W2171">
        <v>8.67</v>
      </c>
      <c r="X2171">
        <v>4.2699999999999996</v>
      </c>
      <c r="Y2171">
        <v>189079</v>
      </c>
      <c r="Z2171">
        <v>23635</v>
      </c>
      <c r="AA2171">
        <v>1.1200000000000001</v>
      </c>
      <c r="AB2171">
        <v>8</v>
      </c>
      <c r="AC2171">
        <v>5</v>
      </c>
      <c r="AD2171">
        <v>3</v>
      </c>
      <c r="AE2171">
        <v>62.5</v>
      </c>
      <c r="AF2171">
        <v>12</v>
      </c>
      <c r="AG2171">
        <v>4</v>
      </c>
      <c r="AH2171">
        <v>2</v>
      </c>
      <c r="AI2171">
        <v>2</v>
      </c>
    </row>
    <row r="2172" spans="1:35" x14ac:dyDescent="0.2">
      <c r="A2172" s="102">
        <v>4244</v>
      </c>
      <c r="B2172">
        <v>1417</v>
      </c>
      <c r="C2172" t="s">
        <v>1777</v>
      </c>
      <c r="D2172" t="s">
        <v>1049</v>
      </c>
      <c r="E2172">
        <v>1422</v>
      </c>
      <c r="F2172">
        <v>1449</v>
      </c>
      <c r="G2172">
        <v>700</v>
      </c>
      <c r="H2172" t="s">
        <v>1039</v>
      </c>
      <c r="I2172">
        <v>5019</v>
      </c>
      <c r="J2172" t="s">
        <v>1247</v>
      </c>
      <c r="K2172" t="s">
        <v>1248</v>
      </c>
      <c r="L2172">
        <v>2472</v>
      </c>
      <c r="M2172">
        <v>2464</v>
      </c>
      <c r="N2172">
        <v>400</v>
      </c>
      <c r="O2172" t="s">
        <v>1042</v>
      </c>
      <c r="P2172">
        <v>0.76784499329033196</v>
      </c>
      <c r="Q2172">
        <v>0.85649552852516098</v>
      </c>
      <c r="R2172">
        <v>0.26169009245818797</v>
      </c>
      <c r="S2172">
        <v>8.6614353262093505E-2</v>
      </c>
      <c r="T2172">
        <v>1.21368118335123</v>
      </c>
      <c r="U2172">
        <v>1.21368118335123</v>
      </c>
      <c r="V2172">
        <v>1.1730781917873001</v>
      </c>
      <c r="W2172">
        <v>6.69</v>
      </c>
      <c r="X2172">
        <v>2.91</v>
      </c>
      <c r="Y2172">
        <v>188605</v>
      </c>
      <c r="Z2172">
        <v>8200</v>
      </c>
      <c r="AA2172">
        <v>0.48</v>
      </c>
      <c r="AB2172">
        <v>23</v>
      </c>
      <c r="AC2172">
        <v>12</v>
      </c>
      <c r="AD2172">
        <v>11</v>
      </c>
      <c r="AE2172">
        <v>52.17</v>
      </c>
      <c r="AF2172">
        <v>10</v>
      </c>
      <c r="AG2172">
        <v>11</v>
      </c>
      <c r="AH2172">
        <v>6</v>
      </c>
      <c r="AI2172">
        <v>6</v>
      </c>
    </row>
    <row r="2173" spans="1:35" x14ac:dyDescent="0.2">
      <c r="A2173" s="102">
        <v>2649</v>
      </c>
      <c r="B2173">
        <v>6465</v>
      </c>
      <c r="C2173" t="s">
        <v>393</v>
      </c>
      <c r="D2173" t="s">
        <v>1051</v>
      </c>
      <c r="E2173">
        <v>8260</v>
      </c>
      <c r="F2173">
        <v>8380</v>
      </c>
      <c r="G2173">
        <v>100</v>
      </c>
      <c r="H2173" t="s">
        <v>1039</v>
      </c>
      <c r="I2173">
        <v>6588</v>
      </c>
      <c r="J2173" t="s">
        <v>394</v>
      </c>
      <c r="K2173" t="s">
        <v>1044</v>
      </c>
      <c r="L2173">
        <v>3535</v>
      </c>
      <c r="M2173">
        <v>3555</v>
      </c>
      <c r="N2173">
        <v>200</v>
      </c>
      <c r="O2173" t="s">
        <v>1042</v>
      </c>
      <c r="P2173">
        <v>0.89291948768510898</v>
      </c>
      <c r="Q2173">
        <v>0.902410628901122</v>
      </c>
      <c r="R2173">
        <v>5.5729945564691602E-2</v>
      </c>
      <c r="S2173">
        <v>2.6380727004526601E-2</v>
      </c>
      <c r="T2173">
        <v>0.255774634659098</v>
      </c>
      <c r="U2173">
        <v>0.255774634659098</v>
      </c>
      <c r="V2173">
        <v>0.15255837664252</v>
      </c>
      <c r="W2173">
        <v>1.21</v>
      </c>
      <c r="X2173">
        <v>15.16</v>
      </c>
      <c r="Y2173">
        <v>188494</v>
      </c>
      <c r="Z2173">
        <v>20944</v>
      </c>
      <c r="AA2173">
        <v>1.1399999999999999</v>
      </c>
      <c r="AB2173">
        <v>9</v>
      </c>
      <c r="AC2173">
        <v>6</v>
      </c>
      <c r="AD2173">
        <v>3</v>
      </c>
      <c r="AE2173">
        <v>66.67</v>
      </c>
      <c r="AF2173">
        <v>11</v>
      </c>
      <c r="AG2173">
        <v>4</v>
      </c>
      <c r="AH2173">
        <v>1</v>
      </c>
      <c r="AI2173">
        <v>4</v>
      </c>
    </row>
    <row r="2174" spans="1:35" x14ac:dyDescent="0.2">
      <c r="A2174" s="102">
        <v>2301</v>
      </c>
      <c r="B2174">
        <v>4045</v>
      </c>
      <c r="C2174" t="s">
        <v>1294</v>
      </c>
      <c r="D2174" t="s">
        <v>1062</v>
      </c>
      <c r="E2174">
        <v>997</v>
      </c>
      <c r="F2174">
        <v>1003</v>
      </c>
      <c r="G2174">
        <v>1000</v>
      </c>
      <c r="H2174" t="s">
        <v>1042</v>
      </c>
      <c r="I2174">
        <v>5334</v>
      </c>
      <c r="J2174" t="s">
        <v>1231</v>
      </c>
      <c r="K2174" t="s">
        <v>1038</v>
      </c>
      <c r="L2174">
        <v>1656</v>
      </c>
      <c r="M2174">
        <v>1644</v>
      </c>
      <c r="N2174">
        <v>600</v>
      </c>
      <c r="O2174" t="s">
        <v>1039</v>
      </c>
      <c r="P2174">
        <v>0.97417677495822497</v>
      </c>
      <c r="Q2174">
        <v>0.910512405719903</v>
      </c>
      <c r="R2174">
        <v>6.5958771129711005E-2</v>
      </c>
      <c r="S2174">
        <v>8.8129867097884201E-2</v>
      </c>
      <c r="T2174">
        <v>-0.83108058934651297</v>
      </c>
      <c r="U2174">
        <v>0.83108058934651297</v>
      </c>
      <c r="V2174">
        <v>0.103978494653108</v>
      </c>
      <c r="W2174">
        <v>-2.94</v>
      </c>
      <c r="X2174">
        <v>1.68</v>
      </c>
      <c r="Y2174">
        <v>188438</v>
      </c>
      <c r="Z2174">
        <v>9918</v>
      </c>
      <c r="AA2174">
        <v>0.45</v>
      </c>
      <c r="AB2174">
        <v>19</v>
      </c>
      <c r="AC2174">
        <v>12</v>
      </c>
      <c r="AD2174">
        <v>7</v>
      </c>
      <c r="AE2174">
        <v>63.16</v>
      </c>
      <c r="AF2174">
        <v>11</v>
      </c>
      <c r="AG2174">
        <v>7</v>
      </c>
      <c r="AH2174">
        <v>5</v>
      </c>
      <c r="AI2174">
        <v>7</v>
      </c>
    </row>
    <row r="2175" spans="1:35" x14ac:dyDescent="0.2">
      <c r="A2175" s="102">
        <v>683</v>
      </c>
      <c r="B2175">
        <v>5110</v>
      </c>
      <c r="C2175" t="s">
        <v>933</v>
      </c>
      <c r="D2175" t="s">
        <v>1133</v>
      </c>
      <c r="E2175">
        <v>1037</v>
      </c>
      <c r="F2175">
        <v>1054</v>
      </c>
      <c r="G2175">
        <v>900</v>
      </c>
      <c r="H2175" t="s">
        <v>1039</v>
      </c>
      <c r="I2175">
        <v>9513</v>
      </c>
      <c r="J2175" t="s">
        <v>1201</v>
      </c>
      <c r="K2175" t="s">
        <v>1085</v>
      </c>
      <c r="L2175">
        <v>1970</v>
      </c>
      <c r="M2175">
        <v>2002</v>
      </c>
      <c r="N2175">
        <v>500</v>
      </c>
      <c r="O2175" t="s">
        <v>1042</v>
      </c>
      <c r="P2175">
        <v>0.93726656504325001</v>
      </c>
      <c r="Q2175">
        <v>0.94607059542527405</v>
      </c>
      <c r="R2175">
        <v>8.2393971036064297E-3</v>
      </c>
      <c r="S2175">
        <v>2.5366657279133802E-3</v>
      </c>
      <c r="T2175">
        <v>2.84581708786944</v>
      </c>
      <c r="U2175">
        <v>2.84581708786944</v>
      </c>
      <c r="V2175">
        <v>2.0235982655923599</v>
      </c>
      <c r="W2175">
        <v>8.9700000000000006</v>
      </c>
      <c r="X2175">
        <v>5.23</v>
      </c>
      <c r="Y2175">
        <v>188382</v>
      </c>
      <c r="Z2175">
        <v>11774</v>
      </c>
      <c r="AA2175">
        <v>0.64</v>
      </c>
      <c r="AB2175">
        <v>16</v>
      </c>
      <c r="AC2175">
        <v>10</v>
      </c>
      <c r="AD2175">
        <v>6</v>
      </c>
      <c r="AE2175">
        <v>62.5</v>
      </c>
      <c r="AF2175">
        <v>13</v>
      </c>
      <c r="AG2175">
        <v>5</v>
      </c>
      <c r="AH2175">
        <v>2</v>
      </c>
      <c r="AI2175">
        <v>9</v>
      </c>
    </row>
    <row r="2176" spans="1:35" x14ac:dyDescent="0.2">
      <c r="A2176" s="102">
        <v>3542</v>
      </c>
      <c r="B2176">
        <v>8218</v>
      </c>
      <c r="C2176" t="s">
        <v>1160</v>
      </c>
      <c r="D2176" t="s">
        <v>1063</v>
      </c>
      <c r="E2176">
        <v>2336</v>
      </c>
      <c r="F2176">
        <v>2304</v>
      </c>
      <c r="G2176">
        <v>400</v>
      </c>
      <c r="H2176" t="s">
        <v>1039</v>
      </c>
      <c r="I2176">
        <v>8795</v>
      </c>
      <c r="J2176" t="s">
        <v>1241</v>
      </c>
      <c r="K2176" t="s">
        <v>1171</v>
      </c>
      <c r="L2176">
        <v>885</v>
      </c>
      <c r="M2176">
        <v>909</v>
      </c>
      <c r="N2176">
        <v>1000</v>
      </c>
      <c r="O2176" t="s">
        <v>1042</v>
      </c>
      <c r="P2176">
        <v>0.72960371217507103</v>
      </c>
      <c r="Q2176">
        <v>0.87844785331140296</v>
      </c>
      <c r="R2176">
        <v>6.9868193687142394E-2</v>
      </c>
      <c r="S2176" s="15">
        <v>1.0256222837556099E-6</v>
      </c>
      <c r="T2176">
        <v>1.84499453548382</v>
      </c>
      <c r="U2176">
        <v>1.84499453548382</v>
      </c>
      <c r="V2176">
        <v>2.4070467862545799</v>
      </c>
      <c r="W2176">
        <v>17.63</v>
      </c>
      <c r="X2176">
        <v>1.37</v>
      </c>
      <c r="Y2176">
        <v>188331</v>
      </c>
      <c r="Z2176">
        <v>9912</v>
      </c>
      <c r="AA2176">
        <v>0.55000000000000004</v>
      </c>
      <c r="AB2176">
        <v>19</v>
      </c>
      <c r="AC2176">
        <v>11</v>
      </c>
      <c r="AD2176">
        <v>8</v>
      </c>
      <c r="AE2176">
        <v>57.89</v>
      </c>
      <c r="AF2176">
        <v>11</v>
      </c>
      <c r="AG2176">
        <v>7</v>
      </c>
      <c r="AH2176">
        <v>5</v>
      </c>
      <c r="AI2176">
        <v>7</v>
      </c>
    </row>
    <row r="2177" spans="1:35" x14ac:dyDescent="0.2">
      <c r="A2177" s="102">
        <v>5513</v>
      </c>
      <c r="B2177">
        <v>2220</v>
      </c>
      <c r="C2177" t="s">
        <v>1290</v>
      </c>
      <c r="D2177" t="s">
        <v>1065</v>
      </c>
      <c r="E2177">
        <v>5130</v>
      </c>
      <c r="F2177">
        <v>5100</v>
      </c>
      <c r="G2177">
        <v>200</v>
      </c>
      <c r="H2177" t="s">
        <v>1042</v>
      </c>
      <c r="I2177">
        <v>8385</v>
      </c>
      <c r="J2177" t="s">
        <v>754</v>
      </c>
      <c r="K2177" t="s">
        <v>1083</v>
      </c>
      <c r="L2177">
        <v>587</v>
      </c>
      <c r="M2177">
        <v>582</v>
      </c>
      <c r="N2177">
        <v>1800</v>
      </c>
      <c r="O2177" t="s">
        <v>1039</v>
      </c>
      <c r="P2177">
        <v>0.93516453308747305</v>
      </c>
      <c r="Q2177">
        <v>0.80345325048430105</v>
      </c>
      <c r="R2177">
        <v>0.12875628329945901</v>
      </c>
      <c r="S2177">
        <v>6.3252323441696595E-2</v>
      </c>
      <c r="T2177">
        <v>-0.56420198970650104</v>
      </c>
      <c r="U2177">
        <v>0.56420198970650104</v>
      </c>
      <c r="V2177">
        <v>0.53109508132069705</v>
      </c>
      <c r="W2177">
        <v>-2.71</v>
      </c>
      <c r="X2177">
        <v>2.71</v>
      </c>
      <c r="Y2177">
        <v>188211</v>
      </c>
      <c r="Z2177">
        <v>10456</v>
      </c>
      <c r="AA2177">
        <v>0.44</v>
      </c>
      <c r="AB2177">
        <v>18</v>
      </c>
      <c r="AC2177">
        <v>11</v>
      </c>
      <c r="AD2177">
        <v>7</v>
      </c>
      <c r="AE2177">
        <v>61.11</v>
      </c>
      <c r="AF2177">
        <v>13</v>
      </c>
      <c r="AG2177">
        <v>6</v>
      </c>
      <c r="AH2177">
        <v>5</v>
      </c>
      <c r="AI2177">
        <v>7</v>
      </c>
    </row>
    <row r="2178" spans="1:35" x14ac:dyDescent="0.2">
      <c r="A2178" s="102">
        <v>4860</v>
      </c>
      <c r="B2178">
        <v>8056</v>
      </c>
      <c r="C2178" t="s">
        <v>4150</v>
      </c>
      <c r="D2178" t="s">
        <v>1041</v>
      </c>
      <c r="E2178">
        <v>3175</v>
      </c>
      <c r="F2178">
        <v>3165</v>
      </c>
      <c r="G2178">
        <v>300</v>
      </c>
      <c r="H2178" t="s">
        <v>1039</v>
      </c>
      <c r="I2178">
        <v>9716</v>
      </c>
      <c r="J2178" t="s">
        <v>1191</v>
      </c>
      <c r="K2178" t="s">
        <v>1052</v>
      </c>
      <c r="L2178">
        <v>846</v>
      </c>
      <c r="M2178">
        <v>861</v>
      </c>
      <c r="N2178">
        <v>1100</v>
      </c>
      <c r="O2178" t="s">
        <v>1042</v>
      </c>
      <c r="P2178">
        <v>0.90968492567016102</v>
      </c>
      <c r="Q2178">
        <v>0.83385001617796395</v>
      </c>
      <c r="R2178">
        <v>0.46074541469260699</v>
      </c>
      <c r="S2178">
        <v>7.7910349497503195E-2</v>
      </c>
      <c r="T2178">
        <v>0.78646590905223002</v>
      </c>
      <c r="U2178">
        <v>0.78646590905223002</v>
      </c>
      <c r="V2178">
        <v>0.94898772347888705</v>
      </c>
      <c r="W2178">
        <v>9.32</v>
      </c>
      <c r="X2178">
        <v>0.25</v>
      </c>
      <c r="Y2178">
        <v>188181</v>
      </c>
      <c r="Z2178">
        <v>8554</v>
      </c>
      <c r="AA2178">
        <v>0.38</v>
      </c>
      <c r="AB2178">
        <v>22</v>
      </c>
      <c r="AC2178">
        <v>12</v>
      </c>
      <c r="AD2178">
        <v>10</v>
      </c>
      <c r="AE2178">
        <v>54.55</v>
      </c>
      <c r="AF2178">
        <v>9</v>
      </c>
      <c r="AG2178">
        <v>10</v>
      </c>
      <c r="AH2178">
        <v>8</v>
      </c>
      <c r="AI2178">
        <v>4</v>
      </c>
    </row>
    <row r="2179" spans="1:35" x14ac:dyDescent="0.2">
      <c r="A2179" s="102">
        <v>99</v>
      </c>
      <c r="B2179">
        <v>6908</v>
      </c>
      <c r="C2179" t="s">
        <v>1676</v>
      </c>
      <c r="D2179" t="s">
        <v>1044</v>
      </c>
      <c r="E2179">
        <v>3110</v>
      </c>
      <c r="F2179">
        <v>3355</v>
      </c>
      <c r="G2179">
        <v>300</v>
      </c>
      <c r="H2179" t="s">
        <v>1039</v>
      </c>
      <c r="I2179">
        <v>7211</v>
      </c>
      <c r="J2179" t="s">
        <v>25</v>
      </c>
      <c r="K2179" t="s">
        <v>1055</v>
      </c>
      <c r="L2179">
        <v>293</v>
      </c>
      <c r="M2179">
        <v>309</v>
      </c>
      <c r="N2179">
        <v>3300</v>
      </c>
      <c r="O2179" t="s">
        <v>1042</v>
      </c>
      <c r="P2179">
        <v>0.96237607049088303</v>
      </c>
      <c r="Q2179">
        <v>0.96839273804896198</v>
      </c>
      <c r="R2179">
        <v>2.0974770250558501E-2</v>
      </c>
      <c r="S2179">
        <v>1.3468034969104E-2</v>
      </c>
      <c r="T2179">
        <v>2.07078532709679</v>
      </c>
      <c r="U2179">
        <v>2.07078532709679</v>
      </c>
      <c r="V2179">
        <v>1.3935468504047801</v>
      </c>
      <c r="W2179">
        <v>7.5</v>
      </c>
      <c r="X2179">
        <v>1.31</v>
      </c>
      <c r="Y2179">
        <v>188108</v>
      </c>
      <c r="Z2179">
        <v>6270</v>
      </c>
      <c r="AA2179">
        <v>0.51</v>
      </c>
      <c r="AB2179">
        <v>30</v>
      </c>
      <c r="AC2179">
        <v>17</v>
      </c>
      <c r="AD2179">
        <v>13</v>
      </c>
      <c r="AE2179">
        <v>56.67</v>
      </c>
      <c r="AF2179">
        <v>10</v>
      </c>
      <c r="AG2179">
        <v>14</v>
      </c>
      <c r="AH2179">
        <v>9</v>
      </c>
      <c r="AI2179">
        <v>7</v>
      </c>
    </row>
    <row r="2180" spans="1:35" x14ac:dyDescent="0.2">
      <c r="A2180" s="102">
        <v>1827</v>
      </c>
      <c r="B2180">
        <v>3101</v>
      </c>
      <c r="C2180" t="s">
        <v>1268</v>
      </c>
      <c r="D2180" t="s">
        <v>1262</v>
      </c>
      <c r="E2180">
        <v>1276</v>
      </c>
      <c r="F2180">
        <v>1384</v>
      </c>
      <c r="G2180">
        <v>800</v>
      </c>
      <c r="H2180" t="s">
        <v>1039</v>
      </c>
      <c r="I2180">
        <v>6506</v>
      </c>
      <c r="J2180" t="s">
        <v>1156</v>
      </c>
      <c r="K2180" t="s">
        <v>1044</v>
      </c>
      <c r="L2180">
        <v>3550</v>
      </c>
      <c r="M2180">
        <v>3520</v>
      </c>
      <c r="N2180">
        <v>300</v>
      </c>
      <c r="O2180" t="s">
        <v>1042</v>
      </c>
      <c r="P2180">
        <v>0.93549390052514603</v>
      </c>
      <c r="Q2180">
        <v>0.92114947203466602</v>
      </c>
      <c r="R2180">
        <v>0.45720447148447102</v>
      </c>
      <c r="S2180">
        <v>2.9807626293059698E-2</v>
      </c>
      <c r="T2180">
        <v>0.26550663441005301</v>
      </c>
      <c r="U2180">
        <v>0.26550663441005301</v>
      </c>
      <c r="V2180">
        <v>1.6831450046476799</v>
      </c>
      <c r="W2180">
        <v>1.0900000000000001</v>
      </c>
      <c r="X2180">
        <v>4.8499999999999996</v>
      </c>
      <c r="Y2180">
        <v>187983</v>
      </c>
      <c r="Z2180">
        <v>9399</v>
      </c>
      <c r="AA2180">
        <v>0.52</v>
      </c>
      <c r="AB2180">
        <v>20</v>
      </c>
      <c r="AC2180">
        <v>13</v>
      </c>
      <c r="AD2180">
        <v>7</v>
      </c>
      <c r="AE2180">
        <v>65</v>
      </c>
      <c r="AF2180">
        <v>8</v>
      </c>
      <c r="AG2180">
        <v>12</v>
      </c>
      <c r="AH2180">
        <v>6</v>
      </c>
      <c r="AI2180">
        <v>2</v>
      </c>
    </row>
    <row r="2181" spans="1:35" x14ac:dyDescent="0.2">
      <c r="A2181" s="102">
        <v>1177</v>
      </c>
      <c r="B2181">
        <v>4666</v>
      </c>
      <c r="C2181" t="s">
        <v>1560</v>
      </c>
      <c r="D2181" t="s">
        <v>1059</v>
      </c>
      <c r="E2181">
        <v>1761</v>
      </c>
      <c r="F2181">
        <v>1877</v>
      </c>
      <c r="G2181">
        <v>500</v>
      </c>
      <c r="H2181" t="s">
        <v>1042</v>
      </c>
      <c r="I2181">
        <v>6141</v>
      </c>
      <c r="J2181" t="s">
        <v>1226</v>
      </c>
      <c r="K2181" t="s">
        <v>1051</v>
      </c>
      <c r="L2181">
        <v>1167</v>
      </c>
      <c r="M2181">
        <v>1205</v>
      </c>
      <c r="N2181">
        <v>800</v>
      </c>
      <c r="O2181" t="s">
        <v>1039</v>
      </c>
      <c r="P2181">
        <v>0.97336509640149904</v>
      </c>
      <c r="Q2181">
        <v>0.93476869918884198</v>
      </c>
      <c r="R2181">
        <v>0.34003084239457998</v>
      </c>
      <c r="S2181">
        <v>7.6086817232002807E-2</v>
      </c>
      <c r="T2181">
        <v>-1.25880968173784</v>
      </c>
      <c r="U2181">
        <v>1.25880968173784</v>
      </c>
      <c r="V2181">
        <v>1.83036975776033</v>
      </c>
      <c r="W2181">
        <v>-7.2</v>
      </c>
      <c r="X2181">
        <v>2.72</v>
      </c>
      <c r="Y2181">
        <v>187706</v>
      </c>
      <c r="Z2181">
        <v>9385</v>
      </c>
      <c r="AA2181">
        <v>0.57999999999999996</v>
      </c>
      <c r="AB2181">
        <v>20</v>
      </c>
      <c r="AC2181">
        <v>13</v>
      </c>
      <c r="AD2181">
        <v>7</v>
      </c>
      <c r="AE2181">
        <v>65</v>
      </c>
      <c r="AF2181">
        <v>11</v>
      </c>
      <c r="AG2181">
        <v>11</v>
      </c>
      <c r="AH2181">
        <v>7</v>
      </c>
      <c r="AI2181">
        <v>2</v>
      </c>
    </row>
    <row r="2182" spans="1:35" x14ac:dyDescent="0.2">
      <c r="A2182" s="102">
        <v>4295</v>
      </c>
      <c r="B2182">
        <v>6845</v>
      </c>
      <c r="C2182" t="s">
        <v>1223</v>
      </c>
      <c r="D2182" t="s">
        <v>1044</v>
      </c>
      <c r="E2182">
        <v>2849</v>
      </c>
      <c r="F2182">
        <v>2836</v>
      </c>
      <c r="G2182">
        <v>300</v>
      </c>
      <c r="H2182" t="s">
        <v>1039</v>
      </c>
      <c r="I2182">
        <v>7730</v>
      </c>
      <c r="J2182" t="s">
        <v>1257</v>
      </c>
      <c r="K2182" t="s">
        <v>1048</v>
      </c>
      <c r="L2182">
        <v>2425</v>
      </c>
      <c r="M2182">
        <v>2462</v>
      </c>
      <c r="N2182">
        <v>300</v>
      </c>
      <c r="O2182" t="s">
        <v>1042</v>
      </c>
      <c r="P2182">
        <v>0.78698836681441597</v>
      </c>
      <c r="Q2182">
        <v>0.85461862835256597</v>
      </c>
      <c r="R2182">
        <v>0.178681788116166</v>
      </c>
      <c r="S2182">
        <v>7.50209805622256E-2</v>
      </c>
      <c r="T2182">
        <v>0.41274242389559801</v>
      </c>
      <c r="U2182">
        <v>0.41274242389559801</v>
      </c>
      <c r="V2182">
        <v>0.68583503699335102</v>
      </c>
      <c r="W2182">
        <v>2.6</v>
      </c>
      <c r="X2182">
        <v>13.19</v>
      </c>
      <c r="Y2182">
        <v>187549</v>
      </c>
      <c r="Z2182">
        <v>14427</v>
      </c>
      <c r="AA2182">
        <v>0.76</v>
      </c>
      <c r="AB2182">
        <v>13</v>
      </c>
      <c r="AC2182">
        <v>5</v>
      </c>
      <c r="AD2182">
        <v>8</v>
      </c>
      <c r="AE2182">
        <v>38.46</v>
      </c>
      <c r="AF2182">
        <v>15</v>
      </c>
      <c r="AG2182">
        <v>4</v>
      </c>
      <c r="AH2182">
        <v>2</v>
      </c>
      <c r="AI2182">
        <v>7</v>
      </c>
    </row>
    <row r="2183" spans="1:35" x14ac:dyDescent="0.2">
      <c r="A2183" s="102">
        <v>2146</v>
      </c>
      <c r="B2183">
        <v>3197</v>
      </c>
      <c r="C2183" t="s">
        <v>561</v>
      </c>
      <c r="D2183" t="s">
        <v>1063</v>
      </c>
      <c r="E2183">
        <v>1745</v>
      </c>
      <c r="F2183">
        <v>1778</v>
      </c>
      <c r="G2183">
        <v>600</v>
      </c>
      <c r="H2183" t="s">
        <v>1039</v>
      </c>
      <c r="I2183">
        <v>5802</v>
      </c>
      <c r="J2183" t="s">
        <v>1213</v>
      </c>
      <c r="K2183" t="s">
        <v>1053</v>
      </c>
      <c r="L2183">
        <v>1092.5</v>
      </c>
      <c r="M2183">
        <v>1134</v>
      </c>
      <c r="N2183">
        <v>900</v>
      </c>
      <c r="O2183" t="s">
        <v>1042</v>
      </c>
      <c r="P2183">
        <v>0.77597408000400503</v>
      </c>
      <c r="Q2183">
        <v>0.914453585785162</v>
      </c>
      <c r="R2183">
        <v>0.14636129063074699</v>
      </c>
      <c r="S2183">
        <v>2.18103592085324E-3</v>
      </c>
      <c r="T2183">
        <v>1.36607434339194</v>
      </c>
      <c r="U2183">
        <v>1.36607434339194</v>
      </c>
      <c r="V2183">
        <v>1.39688561532216</v>
      </c>
      <c r="W2183">
        <v>9.99</v>
      </c>
      <c r="X2183">
        <v>4.33</v>
      </c>
      <c r="Y2183">
        <v>187493</v>
      </c>
      <c r="Z2183">
        <v>8928</v>
      </c>
      <c r="AA2183">
        <v>0.46</v>
      </c>
      <c r="AB2183">
        <v>21</v>
      </c>
      <c r="AC2183">
        <v>12</v>
      </c>
      <c r="AD2183">
        <v>9</v>
      </c>
      <c r="AE2183">
        <v>57.14</v>
      </c>
      <c r="AF2183">
        <v>12</v>
      </c>
      <c r="AG2183">
        <v>6</v>
      </c>
      <c r="AH2183">
        <v>4</v>
      </c>
      <c r="AI2183">
        <v>11</v>
      </c>
    </row>
    <row r="2184" spans="1:35" x14ac:dyDescent="0.2">
      <c r="A2184" s="102">
        <v>2045</v>
      </c>
      <c r="B2184">
        <v>3291</v>
      </c>
      <c r="C2184" t="s">
        <v>55</v>
      </c>
      <c r="D2184" t="s">
        <v>1059</v>
      </c>
      <c r="E2184">
        <v>1442</v>
      </c>
      <c r="F2184">
        <v>1475</v>
      </c>
      <c r="G2184">
        <v>700</v>
      </c>
      <c r="H2184" t="s">
        <v>1042</v>
      </c>
      <c r="I2184">
        <v>9682</v>
      </c>
      <c r="J2184" t="s">
        <v>1200</v>
      </c>
      <c r="K2184" t="s">
        <v>1041</v>
      </c>
      <c r="L2184">
        <v>2169</v>
      </c>
      <c r="M2184">
        <v>2168</v>
      </c>
      <c r="N2184">
        <v>500</v>
      </c>
      <c r="O2184" t="s">
        <v>1039</v>
      </c>
      <c r="P2184">
        <v>0.80160047146866498</v>
      </c>
      <c r="Q2184">
        <v>0.91660034883655395</v>
      </c>
      <c r="R2184">
        <v>0.40087889224198497</v>
      </c>
      <c r="S2184">
        <v>6.6034448292089697E-3</v>
      </c>
      <c r="T2184">
        <v>-1.88306375239671</v>
      </c>
      <c r="U2184">
        <v>1.88306375239671</v>
      </c>
      <c r="V2184">
        <v>2.3563934346222601</v>
      </c>
      <c r="W2184">
        <v>-10.64</v>
      </c>
      <c r="X2184">
        <v>4.75</v>
      </c>
      <c r="Y2184">
        <v>187479</v>
      </c>
      <c r="Z2184">
        <v>11028</v>
      </c>
      <c r="AA2184">
        <v>0.6</v>
      </c>
      <c r="AB2184">
        <v>17</v>
      </c>
      <c r="AC2184">
        <v>11</v>
      </c>
      <c r="AD2184">
        <v>6</v>
      </c>
      <c r="AE2184">
        <v>64.709999999999994</v>
      </c>
      <c r="AF2184">
        <v>12</v>
      </c>
      <c r="AG2184">
        <v>7</v>
      </c>
      <c r="AH2184">
        <v>3</v>
      </c>
      <c r="AI2184">
        <v>7</v>
      </c>
    </row>
    <row r="2185" spans="1:35" x14ac:dyDescent="0.2">
      <c r="A2185" s="102">
        <v>1853</v>
      </c>
      <c r="B2185">
        <v>5101</v>
      </c>
      <c r="C2185" t="s">
        <v>1473</v>
      </c>
      <c r="D2185" t="s">
        <v>1133</v>
      </c>
      <c r="E2185">
        <v>1377</v>
      </c>
      <c r="F2185">
        <v>1405</v>
      </c>
      <c r="G2185">
        <v>700</v>
      </c>
      <c r="H2185" t="s">
        <v>1039</v>
      </c>
      <c r="I2185">
        <v>9513</v>
      </c>
      <c r="J2185" t="s">
        <v>1201</v>
      </c>
      <c r="K2185" t="s">
        <v>1085</v>
      </c>
      <c r="L2185">
        <v>1970</v>
      </c>
      <c r="M2185">
        <v>2002</v>
      </c>
      <c r="N2185">
        <v>500</v>
      </c>
      <c r="O2185" t="s">
        <v>1042</v>
      </c>
      <c r="P2185">
        <v>0.88657184985661397</v>
      </c>
      <c r="Q2185">
        <v>0.92067032845487995</v>
      </c>
      <c r="R2185">
        <v>0.46299279147872802</v>
      </c>
      <c r="S2185">
        <v>5.6003144360582298E-2</v>
      </c>
      <c r="T2185">
        <v>5.1891044804399801E-2</v>
      </c>
      <c r="U2185">
        <v>5.1891044804399801E-2</v>
      </c>
      <c r="V2185">
        <v>0.30251361203549099</v>
      </c>
      <c r="W2185">
        <v>0.55000000000000004</v>
      </c>
      <c r="X2185">
        <v>1.75</v>
      </c>
      <c r="Y2185">
        <v>187445</v>
      </c>
      <c r="Z2185">
        <v>11715</v>
      </c>
      <c r="AA2185">
        <v>0.68</v>
      </c>
      <c r="AB2185">
        <v>16</v>
      </c>
      <c r="AC2185">
        <v>9</v>
      </c>
      <c r="AD2185">
        <v>7</v>
      </c>
      <c r="AE2185">
        <v>56.25</v>
      </c>
      <c r="AF2185">
        <v>12</v>
      </c>
      <c r="AG2185">
        <v>7</v>
      </c>
      <c r="AH2185">
        <v>3</v>
      </c>
      <c r="AI2185">
        <v>6</v>
      </c>
    </row>
    <row r="2186" spans="1:35" x14ac:dyDescent="0.2">
      <c r="A2186" s="102">
        <v>5220</v>
      </c>
      <c r="B2186">
        <v>2587</v>
      </c>
      <c r="C2186" t="s">
        <v>1438</v>
      </c>
      <c r="D2186" t="s">
        <v>1065</v>
      </c>
      <c r="E2186">
        <v>4135</v>
      </c>
      <c r="F2186">
        <v>4285</v>
      </c>
      <c r="G2186">
        <v>200</v>
      </c>
      <c r="H2186" t="s">
        <v>1042</v>
      </c>
      <c r="I2186">
        <v>8273</v>
      </c>
      <c r="J2186" t="s">
        <v>1127</v>
      </c>
      <c r="K2186" t="s">
        <v>1063</v>
      </c>
      <c r="L2186">
        <v>3300</v>
      </c>
      <c r="M2186">
        <v>3320</v>
      </c>
      <c r="N2186">
        <v>300</v>
      </c>
      <c r="O2186" t="s">
        <v>1039</v>
      </c>
      <c r="P2186">
        <v>0.83567985624607299</v>
      </c>
      <c r="Q2186">
        <v>0.81810612837443997</v>
      </c>
      <c r="R2186">
        <v>4.0640409867457997E-2</v>
      </c>
      <c r="S2186">
        <v>9.9313331032528596E-2</v>
      </c>
      <c r="T2186">
        <v>-1.05126092946709</v>
      </c>
      <c r="U2186">
        <v>1.05126092946709</v>
      </c>
      <c r="V2186">
        <v>1.5104292481618</v>
      </c>
      <c r="W2186">
        <v>-7.46</v>
      </c>
      <c r="X2186">
        <v>16.22</v>
      </c>
      <c r="Y2186">
        <v>187402</v>
      </c>
      <c r="Z2186">
        <v>18740</v>
      </c>
      <c r="AA2186">
        <v>1.04</v>
      </c>
      <c r="AB2186">
        <v>10</v>
      </c>
      <c r="AC2186">
        <v>6</v>
      </c>
      <c r="AD2186">
        <v>4</v>
      </c>
      <c r="AE2186">
        <v>60</v>
      </c>
      <c r="AF2186">
        <v>8</v>
      </c>
      <c r="AG2186">
        <v>6</v>
      </c>
      <c r="AH2186">
        <v>4</v>
      </c>
      <c r="AI2186">
        <v>0</v>
      </c>
    </row>
    <row r="2187" spans="1:35" x14ac:dyDescent="0.2">
      <c r="A2187" s="102">
        <v>4158</v>
      </c>
      <c r="B2187">
        <v>4911</v>
      </c>
      <c r="C2187" t="s">
        <v>1767</v>
      </c>
      <c r="D2187" t="s">
        <v>1062</v>
      </c>
      <c r="E2187">
        <v>6420</v>
      </c>
      <c r="F2187">
        <v>6503</v>
      </c>
      <c r="G2187">
        <v>100</v>
      </c>
      <c r="H2187" t="s">
        <v>1039</v>
      </c>
      <c r="I2187">
        <v>9507</v>
      </c>
      <c r="J2187" t="s">
        <v>1131</v>
      </c>
      <c r="K2187" t="s">
        <v>1085</v>
      </c>
      <c r="L2187">
        <v>799</v>
      </c>
      <c r="M2187">
        <v>809</v>
      </c>
      <c r="N2187">
        <v>800</v>
      </c>
      <c r="O2187" t="s">
        <v>1042</v>
      </c>
      <c r="P2187">
        <v>0.823927426673703</v>
      </c>
      <c r="Q2187">
        <v>0.859447068844301</v>
      </c>
      <c r="R2187">
        <v>3.6335262767398402E-2</v>
      </c>
      <c r="S2187">
        <v>7.1656018925603901E-2</v>
      </c>
      <c r="T2187">
        <v>0.74775963439228499</v>
      </c>
      <c r="U2187">
        <v>0.74775963439228499</v>
      </c>
      <c r="V2187">
        <v>0.61796027020046096</v>
      </c>
      <c r="W2187">
        <v>2.6</v>
      </c>
      <c r="X2187">
        <v>0.48</v>
      </c>
      <c r="Y2187">
        <v>187294</v>
      </c>
      <c r="Z2187">
        <v>9365</v>
      </c>
      <c r="AA2187">
        <v>0.72</v>
      </c>
      <c r="AB2187">
        <v>20</v>
      </c>
      <c r="AC2187">
        <v>14</v>
      </c>
      <c r="AD2187">
        <v>6</v>
      </c>
      <c r="AE2187">
        <v>70</v>
      </c>
      <c r="AF2187">
        <v>10</v>
      </c>
      <c r="AG2187">
        <v>11</v>
      </c>
      <c r="AH2187">
        <v>6</v>
      </c>
      <c r="AI2187">
        <v>3</v>
      </c>
    </row>
    <row r="2188" spans="1:35" x14ac:dyDescent="0.2">
      <c r="A2188" s="102">
        <v>4891</v>
      </c>
      <c r="B2188">
        <v>4188</v>
      </c>
      <c r="C2188" t="s">
        <v>1205</v>
      </c>
      <c r="D2188" t="s">
        <v>1062</v>
      </c>
      <c r="E2188">
        <v>612.79999999999995</v>
      </c>
      <c r="F2188">
        <v>621.70000000000005</v>
      </c>
      <c r="G2188">
        <v>1000</v>
      </c>
      <c r="H2188" t="s">
        <v>1042</v>
      </c>
      <c r="I2188">
        <v>6028</v>
      </c>
      <c r="J2188" t="s">
        <v>498</v>
      </c>
      <c r="K2188" t="s">
        <v>1052</v>
      </c>
      <c r="L2188">
        <v>6010</v>
      </c>
      <c r="M2188">
        <v>6320</v>
      </c>
      <c r="N2188">
        <v>100</v>
      </c>
      <c r="O2188" t="s">
        <v>1039</v>
      </c>
      <c r="P2188">
        <v>0.90417072671503396</v>
      </c>
      <c r="Q2188">
        <v>0.83243028395821606</v>
      </c>
      <c r="R2188">
        <v>7.3972044552907706E-2</v>
      </c>
      <c r="S2188">
        <v>3.6371308706059299E-2</v>
      </c>
      <c r="T2188">
        <v>-1.36045419877172</v>
      </c>
      <c r="U2188">
        <v>1.36045419877172</v>
      </c>
      <c r="V2188">
        <v>1.1767406294001601</v>
      </c>
      <c r="W2188">
        <v>-18.670000000000002</v>
      </c>
      <c r="X2188">
        <v>1.63</v>
      </c>
      <c r="Y2188">
        <v>187281</v>
      </c>
      <c r="Z2188">
        <v>8143</v>
      </c>
      <c r="AA2188">
        <v>0.43</v>
      </c>
      <c r="AB2188">
        <v>23</v>
      </c>
      <c r="AC2188">
        <v>12</v>
      </c>
      <c r="AD2188">
        <v>11</v>
      </c>
      <c r="AE2188">
        <v>52.17</v>
      </c>
      <c r="AF2188">
        <v>9</v>
      </c>
      <c r="AG2188">
        <v>11</v>
      </c>
      <c r="AH2188">
        <v>8</v>
      </c>
      <c r="AI2188">
        <v>4</v>
      </c>
    </row>
    <row r="2189" spans="1:35" x14ac:dyDescent="0.2">
      <c r="A2189" s="102">
        <v>5495</v>
      </c>
      <c r="B2189">
        <v>4212</v>
      </c>
      <c r="C2189" t="s">
        <v>597</v>
      </c>
      <c r="D2189" t="s">
        <v>1062</v>
      </c>
      <c r="E2189">
        <v>2306</v>
      </c>
      <c r="F2189">
        <v>2273</v>
      </c>
      <c r="G2189">
        <v>400</v>
      </c>
      <c r="H2189" t="s">
        <v>1039</v>
      </c>
      <c r="I2189">
        <v>8020</v>
      </c>
      <c r="J2189" t="s">
        <v>1121</v>
      </c>
      <c r="K2189" t="s">
        <v>1046</v>
      </c>
      <c r="L2189">
        <v>1163</v>
      </c>
      <c r="M2189">
        <v>1190</v>
      </c>
      <c r="N2189">
        <v>800</v>
      </c>
      <c r="O2189" t="s">
        <v>1042</v>
      </c>
      <c r="P2189">
        <v>0.86826342067304396</v>
      </c>
      <c r="Q2189">
        <v>0.80410975545002805</v>
      </c>
      <c r="R2189">
        <v>5.6588654863813703E-2</v>
      </c>
      <c r="S2189">
        <v>2.7936196360739398E-3</v>
      </c>
      <c r="T2189">
        <v>0.689300101201203</v>
      </c>
      <c r="U2189">
        <v>0.689300101201203</v>
      </c>
      <c r="V2189">
        <v>1.6472802751537601</v>
      </c>
      <c r="W2189">
        <v>4.53</v>
      </c>
      <c r="X2189">
        <v>4.71</v>
      </c>
      <c r="Y2189">
        <v>187077</v>
      </c>
      <c r="Z2189">
        <v>11005</v>
      </c>
      <c r="AA2189">
        <v>0.63</v>
      </c>
      <c r="AB2189">
        <v>17</v>
      </c>
      <c r="AC2189">
        <v>11</v>
      </c>
      <c r="AD2189">
        <v>6</v>
      </c>
      <c r="AE2189">
        <v>64.709999999999994</v>
      </c>
      <c r="AF2189">
        <v>10</v>
      </c>
      <c r="AG2189">
        <v>9</v>
      </c>
      <c r="AH2189">
        <v>4</v>
      </c>
      <c r="AI2189">
        <v>4</v>
      </c>
    </row>
    <row r="2190" spans="1:35" x14ac:dyDescent="0.2">
      <c r="A2190" s="102">
        <v>2073</v>
      </c>
      <c r="B2190">
        <v>8795</v>
      </c>
      <c r="C2190" t="s">
        <v>1241</v>
      </c>
      <c r="D2190" t="s">
        <v>1171</v>
      </c>
      <c r="E2190">
        <v>885</v>
      </c>
      <c r="F2190">
        <v>909</v>
      </c>
      <c r="G2190">
        <v>1100</v>
      </c>
      <c r="H2190" t="s">
        <v>1039</v>
      </c>
      <c r="I2190">
        <v>9513</v>
      </c>
      <c r="J2190" t="s">
        <v>1201</v>
      </c>
      <c r="K2190" t="s">
        <v>1085</v>
      </c>
      <c r="L2190">
        <v>1970</v>
      </c>
      <c r="M2190">
        <v>2002</v>
      </c>
      <c r="N2190">
        <v>500</v>
      </c>
      <c r="O2190" t="s">
        <v>1042</v>
      </c>
      <c r="P2190">
        <v>0.92664639027596596</v>
      </c>
      <c r="Q2190">
        <v>0.91595894538211298</v>
      </c>
      <c r="R2190">
        <v>7.0502488996935994E-2</v>
      </c>
      <c r="S2190">
        <v>2.5783574943787E-2</v>
      </c>
      <c r="T2190">
        <v>0.27486643006428302</v>
      </c>
      <c r="U2190">
        <v>0.27486643006428302</v>
      </c>
      <c r="V2190">
        <v>1.7280276995945299E-3</v>
      </c>
      <c r="W2190">
        <v>2.5499999999999998</v>
      </c>
      <c r="X2190">
        <v>0.11</v>
      </c>
      <c r="Y2190">
        <v>186625</v>
      </c>
      <c r="Z2190">
        <v>9822</v>
      </c>
      <c r="AA2190">
        <v>0.51</v>
      </c>
      <c r="AB2190">
        <v>19</v>
      </c>
      <c r="AC2190">
        <v>12</v>
      </c>
      <c r="AD2190">
        <v>7</v>
      </c>
      <c r="AE2190">
        <v>63.16</v>
      </c>
      <c r="AF2190">
        <v>12</v>
      </c>
      <c r="AG2190">
        <v>7</v>
      </c>
      <c r="AH2190">
        <v>5</v>
      </c>
      <c r="AI2190">
        <v>7</v>
      </c>
    </row>
    <row r="2191" spans="1:35" x14ac:dyDescent="0.2">
      <c r="A2191" s="102">
        <v>5277</v>
      </c>
      <c r="B2191">
        <v>2001</v>
      </c>
      <c r="C2191" t="s">
        <v>972</v>
      </c>
      <c r="D2191" t="s">
        <v>1065</v>
      </c>
      <c r="E2191">
        <v>1700</v>
      </c>
      <c r="F2191">
        <v>1719</v>
      </c>
      <c r="G2191">
        <v>600</v>
      </c>
      <c r="H2191" t="s">
        <v>1039</v>
      </c>
      <c r="I2191">
        <v>4403</v>
      </c>
      <c r="J2191" t="s">
        <v>1592</v>
      </c>
      <c r="K2191" t="s">
        <v>1062</v>
      </c>
      <c r="L2191">
        <v>3565</v>
      </c>
      <c r="M2191">
        <v>3560</v>
      </c>
      <c r="N2191">
        <v>300</v>
      </c>
      <c r="O2191" t="s">
        <v>1042</v>
      </c>
      <c r="P2191">
        <v>0.58994209510937101</v>
      </c>
      <c r="Q2191">
        <v>0.81491369728288499</v>
      </c>
      <c r="R2191">
        <v>0.28242470719392698</v>
      </c>
      <c r="S2191">
        <v>8.6939247967762007E-2</v>
      </c>
      <c r="T2191">
        <v>0.61654107145730797</v>
      </c>
      <c r="U2191">
        <v>0.61654107145730797</v>
      </c>
      <c r="V2191">
        <v>0.43879008443075401</v>
      </c>
      <c r="W2191">
        <v>2.84</v>
      </c>
      <c r="X2191">
        <v>3.43</v>
      </c>
      <c r="Y2191">
        <v>186611</v>
      </c>
      <c r="Z2191">
        <v>8886</v>
      </c>
      <c r="AA2191">
        <v>0.5</v>
      </c>
      <c r="AB2191">
        <v>21</v>
      </c>
      <c r="AC2191">
        <v>13</v>
      </c>
      <c r="AD2191">
        <v>8</v>
      </c>
      <c r="AE2191">
        <v>61.9</v>
      </c>
      <c r="AF2191">
        <v>12</v>
      </c>
      <c r="AG2191">
        <v>7</v>
      </c>
      <c r="AH2191">
        <v>5</v>
      </c>
      <c r="AI2191">
        <v>9</v>
      </c>
    </row>
    <row r="2192" spans="1:35" x14ac:dyDescent="0.2">
      <c r="A2192" s="102">
        <v>560</v>
      </c>
      <c r="B2192">
        <v>3076</v>
      </c>
      <c r="C2192" t="s">
        <v>1293</v>
      </c>
      <c r="D2192" t="s">
        <v>1046</v>
      </c>
      <c r="E2192">
        <v>1388</v>
      </c>
      <c r="F2192">
        <v>1418</v>
      </c>
      <c r="G2192">
        <v>700</v>
      </c>
      <c r="H2192" t="s">
        <v>1039</v>
      </c>
      <c r="I2192">
        <v>8750</v>
      </c>
      <c r="J2192" t="s">
        <v>27</v>
      </c>
      <c r="K2192" t="s">
        <v>1171</v>
      </c>
      <c r="L2192">
        <v>1299.5</v>
      </c>
      <c r="M2192">
        <v>1332</v>
      </c>
      <c r="N2192">
        <v>700</v>
      </c>
      <c r="O2192" t="s">
        <v>1042</v>
      </c>
      <c r="P2192">
        <v>0.95456954360104695</v>
      </c>
      <c r="Q2192">
        <v>0.94962074519885897</v>
      </c>
      <c r="R2192">
        <v>0.169901017355027</v>
      </c>
      <c r="S2192">
        <v>4.9717392635834697E-2</v>
      </c>
      <c r="T2192">
        <v>0.241029016047836</v>
      </c>
      <c r="U2192">
        <v>0.241029016047836</v>
      </c>
      <c r="V2192">
        <v>0.12510310097184199</v>
      </c>
      <c r="W2192">
        <v>1.3</v>
      </c>
      <c r="X2192">
        <v>6.06</v>
      </c>
      <c r="Y2192">
        <v>186275</v>
      </c>
      <c r="Z2192">
        <v>11642</v>
      </c>
      <c r="AA2192">
        <v>0.44</v>
      </c>
      <c r="AB2192">
        <v>16</v>
      </c>
      <c r="AC2192">
        <v>9</v>
      </c>
      <c r="AD2192">
        <v>7</v>
      </c>
      <c r="AE2192">
        <v>56.25</v>
      </c>
      <c r="AF2192">
        <v>13</v>
      </c>
      <c r="AG2192">
        <v>7</v>
      </c>
      <c r="AH2192">
        <v>3</v>
      </c>
      <c r="AI2192">
        <v>6</v>
      </c>
    </row>
    <row r="2193" spans="1:35" x14ac:dyDescent="0.2">
      <c r="A2193" s="102">
        <v>1496</v>
      </c>
      <c r="B2193">
        <v>5471</v>
      </c>
      <c r="C2193" t="s">
        <v>1209</v>
      </c>
      <c r="D2193" t="s">
        <v>1081</v>
      </c>
      <c r="E2193">
        <v>3585</v>
      </c>
      <c r="F2193">
        <v>3635</v>
      </c>
      <c r="G2193">
        <v>300</v>
      </c>
      <c r="H2193" t="s">
        <v>1039</v>
      </c>
      <c r="I2193">
        <v>6925</v>
      </c>
      <c r="J2193" t="s">
        <v>1361</v>
      </c>
      <c r="K2193" t="s">
        <v>1044</v>
      </c>
      <c r="L2193">
        <v>1147</v>
      </c>
      <c r="M2193">
        <v>1159</v>
      </c>
      <c r="N2193">
        <v>900</v>
      </c>
      <c r="O2193" t="s">
        <v>1042</v>
      </c>
      <c r="P2193">
        <v>0.86933552468258701</v>
      </c>
      <c r="Q2193">
        <v>0.92821335255760795</v>
      </c>
      <c r="R2193">
        <v>0.27803230775635801</v>
      </c>
      <c r="S2193">
        <v>9.0409235214665706E-2</v>
      </c>
      <c r="T2193">
        <v>0.674382135250853</v>
      </c>
      <c r="U2193">
        <v>0.674382135250853</v>
      </c>
      <c r="V2193">
        <v>0.65239754152375495</v>
      </c>
      <c r="W2193">
        <v>5.35</v>
      </c>
      <c r="X2193">
        <v>4.3499999999999996</v>
      </c>
      <c r="Y2193">
        <v>186246</v>
      </c>
      <c r="Z2193">
        <v>8466</v>
      </c>
      <c r="AA2193">
        <v>0.43</v>
      </c>
      <c r="AB2193">
        <v>22</v>
      </c>
      <c r="AC2193">
        <v>17</v>
      </c>
      <c r="AD2193">
        <v>5</v>
      </c>
      <c r="AE2193">
        <v>77.27</v>
      </c>
      <c r="AF2193">
        <v>12</v>
      </c>
      <c r="AG2193">
        <v>9</v>
      </c>
      <c r="AH2193">
        <v>3</v>
      </c>
      <c r="AI2193">
        <v>10</v>
      </c>
    </row>
    <row r="2194" spans="1:35" x14ac:dyDescent="0.2">
      <c r="A2194" s="102">
        <v>664</v>
      </c>
      <c r="B2194">
        <v>3086</v>
      </c>
      <c r="C2194" t="s">
        <v>553</v>
      </c>
      <c r="D2194" t="s">
        <v>1063</v>
      </c>
      <c r="E2194">
        <v>900</v>
      </c>
      <c r="F2194">
        <v>943</v>
      </c>
      <c r="G2194">
        <v>1100</v>
      </c>
      <c r="H2194" t="s">
        <v>1042</v>
      </c>
      <c r="I2194">
        <v>6471</v>
      </c>
      <c r="J2194" t="s">
        <v>930</v>
      </c>
      <c r="K2194" t="s">
        <v>1051</v>
      </c>
      <c r="L2194">
        <v>779</v>
      </c>
      <c r="M2194">
        <v>793</v>
      </c>
      <c r="N2194">
        <v>1300</v>
      </c>
      <c r="O2194" t="s">
        <v>1039</v>
      </c>
      <c r="P2194">
        <v>0.93704473005125399</v>
      </c>
      <c r="Q2194">
        <v>0.94668484812365095</v>
      </c>
      <c r="R2194">
        <v>0.38982603726880399</v>
      </c>
      <c r="S2194">
        <v>6.3233168409399201E-2</v>
      </c>
      <c r="T2194">
        <v>-1.3711656755011801</v>
      </c>
      <c r="U2194">
        <v>1.3711656755011801</v>
      </c>
      <c r="V2194">
        <v>1.85150192025946</v>
      </c>
      <c r="W2194">
        <v>-12.62</v>
      </c>
      <c r="X2194">
        <v>0.62</v>
      </c>
      <c r="Y2194">
        <v>185930</v>
      </c>
      <c r="Z2194">
        <v>9786</v>
      </c>
      <c r="AA2194">
        <v>0.49</v>
      </c>
      <c r="AB2194">
        <v>19</v>
      </c>
      <c r="AC2194">
        <v>11</v>
      </c>
      <c r="AD2194">
        <v>8</v>
      </c>
      <c r="AE2194">
        <v>57.89</v>
      </c>
      <c r="AF2194">
        <v>11</v>
      </c>
      <c r="AG2194">
        <v>8</v>
      </c>
      <c r="AH2194">
        <v>5</v>
      </c>
      <c r="AI2194">
        <v>6</v>
      </c>
    </row>
    <row r="2195" spans="1:35" x14ac:dyDescent="0.2">
      <c r="A2195" s="102">
        <v>3647</v>
      </c>
      <c r="B2195">
        <v>2587</v>
      </c>
      <c r="C2195" t="s">
        <v>1438</v>
      </c>
      <c r="D2195" t="s">
        <v>1065</v>
      </c>
      <c r="E2195">
        <v>4135</v>
      </c>
      <c r="F2195">
        <v>4285</v>
      </c>
      <c r="G2195">
        <v>200</v>
      </c>
      <c r="H2195" t="s">
        <v>1042</v>
      </c>
      <c r="I2195">
        <v>5423</v>
      </c>
      <c r="J2195" t="s">
        <v>1670</v>
      </c>
      <c r="K2195" t="s">
        <v>1081</v>
      </c>
      <c r="L2195">
        <v>767</v>
      </c>
      <c r="M2195">
        <v>776</v>
      </c>
      <c r="N2195">
        <v>1100</v>
      </c>
      <c r="O2195" t="s">
        <v>1039</v>
      </c>
      <c r="P2195">
        <v>0.84343855047376604</v>
      </c>
      <c r="Q2195">
        <v>0.87561373357514205</v>
      </c>
      <c r="R2195">
        <v>9.1747105439947602E-2</v>
      </c>
      <c r="S2195">
        <v>1.9719234384204302E-3</v>
      </c>
      <c r="T2195">
        <v>-1.3941412777220501</v>
      </c>
      <c r="U2195">
        <v>1.3941412777220501</v>
      </c>
      <c r="V2195">
        <v>2.4804284620328398</v>
      </c>
      <c r="W2195">
        <v>-7.65</v>
      </c>
      <c r="X2195">
        <v>0.4</v>
      </c>
      <c r="Y2195">
        <v>185748</v>
      </c>
      <c r="Z2195">
        <v>9776</v>
      </c>
      <c r="AA2195">
        <v>0.51</v>
      </c>
      <c r="AB2195">
        <v>19</v>
      </c>
      <c r="AC2195">
        <v>11</v>
      </c>
      <c r="AD2195">
        <v>8</v>
      </c>
      <c r="AE2195">
        <v>57.89</v>
      </c>
      <c r="AF2195">
        <v>12</v>
      </c>
      <c r="AG2195">
        <v>8</v>
      </c>
      <c r="AH2195">
        <v>5</v>
      </c>
      <c r="AI2195">
        <v>6</v>
      </c>
    </row>
    <row r="2196" spans="1:35" x14ac:dyDescent="0.2">
      <c r="A2196" s="102">
        <v>2461</v>
      </c>
      <c r="B2196">
        <v>4502</v>
      </c>
      <c r="C2196" t="s">
        <v>1258</v>
      </c>
      <c r="D2196" t="s">
        <v>1060</v>
      </c>
      <c r="E2196">
        <v>3785</v>
      </c>
      <c r="F2196">
        <v>3764</v>
      </c>
      <c r="G2196">
        <v>200</v>
      </c>
      <c r="H2196" t="s">
        <v>1042</v>
      </c>
      <c r="I2196">
        <v>6448</v>
      </c>
      <c r="J2196" t="s">
        <v>397</v>
      </c>
      <c r="K2196" t="s">
        <v>1044</v>
      </c>
      <c r="L2196">
        <v>1859</v>
      </c>
      <c r="M2196">
        <v>1924</v>
      </c>
      <c r="N2196">
        <v>400</v>
      </c>
      <c r="O2196" t="s">
        <v>1039</v>
      </c>
      <c r="P2196">
        <v>0.91319255787203901</v>
      </c>
      <c r="Q2196">
        <v>0.907111450043384</v>
      </c>
      <c r="R2196">
        <v>0.43727585074367098</v>
      </c>
      <c r="S2196">
        <v>8.9778625051487398E-2</v>
      </c>
      <c r="T2196">
        <v>-0.62499999189547295</v>
      </c>
      <c r="U2196">
        <v>0.62499999189547295</v>
      </c>
      <c r="V2196">
        <v>0.47672247532220402</v>
      </c>
      <c r="W2196">
        <v>-3.16</v>
      </c>
      <c r="X2196">
        <v>2.23</v>
      </c>
      <c r="Y2196">
        <v>185561</v>
      </c>
      <c r="Z2196">
        <v>15463</v>
      </c>
      <c r="AA2196">
        <v>1.08</v>
      </c>
      <c r="AB2196">
        <v>12</v>
      </c>
      <c r="AC2196">
        <v>9</v>
      </c>
      <c r="AD2196">
        <v>3</v>
      </c>
      <c r="AE2196">
        <v>75</v>
      </c>
      <c r="AF2196">
        <v>11</v>
      </c>
      <c r="AG2196">
        <v>8</v>
      </c>
      <c r="AH2196">
        <v>3</v>
      </c>
      <c r="AI2196">
        <v>1</v>
      </c>
    </row>
    <row r="2197" spans="1:35" x14ac:dyDescent="0.2">
      <c r="A2197" s="102">
        <v>4331</v>
      </c>
      <c r="B2197">
        <v>8218</v>
      </c>
      <c r="C2197" t="s">
        <v>1160</v>
      </c>
      <c r="D2197" t="s">
        <v>1063</v>
      </c>
      <c r="E2197">
        <v>2336</v>
      </c>
      <c r="F2197">
        <v>2304</v>
      </c>
      <c r="G2197">
        <v>400</v>
      </c>
      <c r="H2197" t="s">
        <v>1039</v>
      </c>
      <c r="I2197">
        <v>8306</v>
      </c>
      <c r="J2197" t="s">
        <v>1186</v>
      </c>
      <c r="K2197" t="s">
        <v>1083</v>
      </c>
      <c r="L2197">
        <v>421</v>
      </c>
      <c r="M2197">
        <v>423.8</v>
      </c>
      <c r="N2197">
        <v>2200</v>
      </c>
      <c r="O2197" t="s">
        <v>1042</v>
      </c>
      <c r="P2197">
        <v>0.63937581646614094</v>
      </c>
      <c r="Q2197">
        <v>0.85337985638328895</v>
      </c>
      <c r="R2197">
        <v>0.157974745223461</v>
      </c>
      <c r="S2197">
        <v>4.3295056448159198E-4</v>
      </c>
      <c r="T2197">
        <v>2.3016567902656702</v>
      </c>
      <c r="U2197">
        <v>2.3016567902656702</v>
      </c>
      <c r="V2197">
        <v>2.6664578352315398</v>
      </c>
      <c r="W2197">
        <v>19.61</v>
      </c>
      <c r="X2197">
        <v>1.17</v>
      </c>
      <c r="Y2197">
        <v>185478</v>
      </c>
      <c r="Z2197">
        <v>10304</v>
      </c>
      <c r="AA2197">
        <v>0.52</v>
      </c>
      <c r="AB2197">
        <v>18</v>
      </c>
      <c r="AC2197">
        <v>13</v>
      </c>
      <c r="AD2197">
        <v>5</v>
      </c>
      <c r="AE2197">
        <v>72.22</v>
      </c>
      <c r="AF2197">
        <v>14</v>
      </c>
      <c r="AG2197">
        <v>7</v>
      </c>
      <c r="AH2197">
        <v>2</v>
      </c>
      <c r="AI2197">
        <v>9</v>
      </c>
    </row>
    <row r="2198" spans="1:35" x14ac:dyDescent="0.2">
      <c r="A2198" s="102">
        <v>1152</v>
      </c>
      <c r="B2198">
        <v>5713</v>
      </c>
      <c r="C2198" t="s">
        <v>1261</v>
      </c>
      <c r="D2198" t="s">
        <v>1053</v>
      </c>
      <c r="E2198">
        <v>2810.5</v>
      </c>
      <c r="F2198">
        <v>2868</v>
      </c>
      <c r="G2198">
        <v>400</v>
      </c>
      <c r="H2198" t="s">
        <v>1039</v>
      </c>
      <c r="I2198">
        <v>6506</v>
      </c>
      <c r="J2198" t="s">
        <v>1156</v>
      </c>
      <c r="K2198" t="s">
        <v>1044</v>
      </c>
      <c r="L2198">
        <v>3550</v>
      </c>
      <c r="M2198">
        <v>3520</v>
      </c>
      <c r="N2198">
        <v>300</v>
      </c>
      <c r="O2198" t="s">
        <v>1042</v>
      </c>
      <c r="P2198">
        <v>0.96849312439626101</v>
      </c>
      <c r="Q2198">
        <v>0.93540665977466597</v>
      </c>
      <c r="R2198">
        <v>9.6979927657245196E-2</v>
      </c>
      <c r="S2198">
        <v>3.4975717067056399E-2</v>
      </c>
      <c r="T2198">
        <v>0.63131079406123403</v>
      </c>
      <c r="U2198">
        <v>0.63131079406123403</v>
      </c>
      <c r="V2198">
        <v>0.86694485904528595</v>
      </c>
      <c r="W2198">
        <v>2.02</v>
      </c>
      <c r="X2198">
        <v>8.64</v>
      </c>
      <c r="Y2198">
        <v>185464</v>
      </c>
      <c r="Z2198">
        <v>16860</v>
      </c>
      <c r="AA2198">
        <v>0.79</v>
      </c>
      <c r="AB2198">
        <v>11</v>
      </c>
      <c r="AC2198">
        <v>6</v>
      </c>
      <c r="AD2198">
        <v>5</v>
      </c>
      <c r="AE2198">
        <v>54.55</v>
      </c>
      <c r="AF2198">
        <v>9</v>
      </c>
      <c r="AG2198">
        <v>6</v>
      </c>
      <c r="AH2198">
        <v>3</v>
      </c>
      <c r="AI2198">
        <v>2</v>
      </c>
    </row>
    <row r="2199" spans="1:35" x14ac:dyDescent="0.2">
      <c r="A2199" s="102">
        <v>2005</v>
      </c>
      <c r="B2199">
        <v>5105</v>
      </c>
      <c r="C2199" t="s">
        <v>1225</v>
      </c>
      <c r="D2199" t="s">
        <v>1133</v>
      </c>
      <c r="E2199">
        <v>1295</v>
      </c>
      <c r="F2199">
        <v>1299</v>
      </c>
      <c r="G2199">
        <v>700</v>
      </c>
      <c r="H2199" t="s">
        <v>1042</v>
      </c>
      <c r="I2199">
        <v>7259</v>
      </c>
      <c r="J2199" t="s">
        <v>24</v>
      </c>
      <c r="K2199" t="s">
        <v>1055</v>
      </c>
      <c r="L2199">
        <v>3100</v>
      </c>
      <c r="M2199">
        <v>3225</v>
      </c>
      <c r="N2199">
        <v>300</v>
      </c>
      <c r="O2199" t="s">
        <v>1039</v>
      </c>
      <c r="P2199">
        <v>0.96156483108908197</v>
      </c>
      <c r="Q2199">
        <v>0.91746447246118501</v>
      </c>
      <c r="R2199">
        <v>0.102530053530323</v>
      </c>
      <c r="S2199">
        <v>1.0680855436886899E-2</v>
      </c>
      <c r="T2199">
        <v>-0.308796099807427</v>
      </c>
      <c r="U2199">
        <v>0.308796099807427</v>
      </c>
      <c r="V2199">
        <v>0.19296479323512999</v>
      </c>
      <c r="W2199">
        <v>-1.82</v>
      </c>
      <c r="X2199">
        <v>6.02</v>
      </c>
      <c r="Y2199">
        <v>185419</v>
      </c>
      <c r="Z2199">
        <v>8829</v>
      </c>
      <c r="AA2199">
        <v>0.52</v>
      </c>
      <c r="AB2199">
        <v>21</v>
      </c>
      <c r="AC2199">
        <v>14</v>
      </c>
      <c r="AD2199">
        <v>7</v>
      </c>
      <c r="AE2199">
        <v>66.67</v>
      </c>
      <c r="AF2199">
        <v>13</v>
      </c>
      <c r="AG2199">
        <v>8</v>
      </c>
      <c r="AH2199">
        <v>6</v>
      </c>
      <c r="AI2199">
        <v>7</v>
      </c>
    </row>
    <row r="2200" spans="1:35" x14ac:dyDescent="0.2">
      <c r="A2200" s="102">
        <v>466</v>
      </c>
      <c r="B2200">
        <v>5714</v>
      </c>
      <c r="C2200" t="s">
        <v>628</v>
      </c>
      <c r="D2200" t="s">
        <v>1053</v>
      </c>
      <c r="E2200">
        <v>3055</v>
      </c>
      <c r="F2200">
        <v>3120</v>
      </c>
      <c r="G2200">
        <v>300</v>
      </c>
      <c r="H2200" t="s">
        <v>1039</v>
      </c>
      <c r="I2200">
        <v>6501</v>
      </c>
      <c r="J2200" t="s">
        <v>1178</v>
      </c>
      <c r="K2200" t="s">
        <v>1044</v>
      </c>
      <c r="L2200">
        <v>3234</v>
      </c>
      <c r="M2200">
        <v>3268</v>
      </c>
      <c r="N2200">
        <v>300</v>
      </c>
      <c r="O2200" t="s">
        <v>1042</v>
      </c>
      <c r="P2200">
        <v>0.98014405827309703</v>
      </c>
      <c r="Q2200">
        <v>0.95256736692645805</v>
      </c>
      <c r="R2200">
        <v>9.3016283889670703E-2</v>
      </c>
      <c r="S2200">
        <v>1.78767169319652E-2</v>
      </c>
      <c r="T2200">
        <v>1.0958800641504101</v>
      </c>
      <c r="U2200">
        <v>1.0958800641504101</v>
      </c>
      <c r="V2200">
        <v>0.67082469616105</v>
      </c>
      <c r="W2200">
        <v>3.16</v>
      </c>
      <c r="X2200">
        <v>4.53</v>
      </c>
      <c r="Y2200">
        <v>185136</v>
      </c>
      <c r="Z2200">
        <v>12342</v>
      </c>
      <c r="AA2200">
        <v>0.64</v>
      </c>
      <c r="AB2200">
        <v>15</v>
      </c>
      <c r="AC2200">
        <v>9</v>
      </c>
      <c r="AD2200">
        <v>6</v>
      </c>
      <c r="AE2200">
        <v>60</v>
      </c>
      <c r="AF2200">
        <v>12</v>
      </c>
      <c r="AG2200">
        <v>7</v>
      </c>
      <c r="AH2200">
        <v>4</v>
      </c>
      <c r="AI2200">
        <v>4</v>
      </c>
    </row>
    <row r="2201" spans="1:35" x14ac:dyDescent="0.2">
      <c r="A2201" s="102">
        <v>2341</v>
      </c>
      <c r="B2201">
        <v>3405</v>
      </c>
      <c r="C2201" t="s">
        <v>1476</v>
      </c>
      <c r="D2201" t="s">
        <v>1062</v>
      </c>
      <c r="E2201">
        <v>1096</v>
      </c>
      <c r="F2201">
        <v>1113</v>
      </c>
      <c r="G2201">
        <v>900</v>
      </c>
      <c r="H2201" t="s">
        <v>1042</v>
      </c>
      <c r="I2201">
        <v>7202</v>
      </c>
      <c r="J2201" t="s">
        <v>674</v>
      </c>
      <c r="K2201" t="s">
        <v>1055</v>
      </c>
      <c r="L2201">
        <v>840.7</v>
      </c>
      <c r="M2201">
        <v>894.3</v>
      </c>
      <c r="N2201">
        <v>1100</v>
      </c>
      <c r="O2201" t="s">
        <v>1039</v>
      </c>
      <c r="P2201">
        <v>0.86792256742923002</v>
      </c>
      <c r="Q2201">
        <v>0.90951561210691301</v>
      </c>
      <c r="R2201">
        <v>0.49218633687848801</v>
      </c>
      <c r="S2201">
        <v>4.7477713134801598E-2</v>
      </c>
      <c r="T2201">
        <v>-0.35468542998928698</v>
      </c>
      <c r="U2201">
        <v>0.35468542998928698</v>
      </c>
      <c r="V2201">
        <v>0.190150030424587</v>
      </c>
      <c r="W2201">
        <v>-4.58</v>
      </c>
      <c r="X2201">
        <v>1.79</v>
      </c>
      <c r="Y2201">
        <v>185030</v>
      </c>
      <c r="Z2201">
        <v>8410</v>
      </c>
      <c r="AA2201">
        <v>0.44</v>
      </c>
      <c r="AB2201">
        <v>22</v>
      </c>
      <c r="AC2201">
        <v>12</v>
      </c>
      <c r="AD2201">
        <v>10</v>
      </c>
      <c r="AE2201">
        <v>54.55</v>
      </c>
      <c r="AF2201">
        <v>13</v>
      </c>
      <c r="AG2201">
        <v>9</v>
      </c>
      <c r="AH2201">
        <v>3</v>
      </c>
      <c r="AI2201">
        <v>10</v>
      </c>
    </row>
    <row r="2202" spans="1:35" x14ac:dyDescent="0.2">
      <c r="A2202" s="102">
        <v>4196</v>
      </c>
      <c r="B2202">
        <v>3197</v>
      </c>
      <c r="C2202" t="s">
        <v>561</v>
      </c>
      <c r="D2202" t="s">
        <v>1063</v>
      </c>
      <c r="E2202">
        <v>1745</v>
      </c>
      <c r="F2202">
        <v>1778</v>
      </c>
      <c r="G2202">
        <v>600</v>
      </c>
      <c r="H2202" t="s">
        <v>1039</v>
      </c>
      <c r="I2202">
        <v>5110</v>
      </c>
      <c r="J2202" t="s">
        <v>933</v>
      </c>
      <c r="K2202" t="s">
        <v>1133</v>
      </c>
      <c r="L2202">
        <v>1037</v>
      </c>
      <c r="M2202">
        <v>1054</v>
      </c>
      <c r="N2202">
        <v>1000</v>
      </c>
      <c r="O2202" t="s">
        <v>1042</v>
      </c>
      <c r="P2202">
        <v>0.74867895532886197</v>
      </c>
      <c r="Q2202">
        <v>0.85830800122047302</v>
      </c>
      <c r="R2202">
        <v>0.40035261810038802</v>
      </c>
      <c r="S2202">
        <v>7.2438017210719602E-2</v>
      </c>
      <c r="T2202">
        <v>0.82986016631355797</v>
      </c>
      <c r="U2202">
        <v>0.82986016631355797</v>
      </c>
      <c r="V2202">
        <v>0.78767812225874201</v>
      </c>
      <c r="W2202">
        <v>4.97</v>
      </c>
      <c r="X2202">
        <v>1.2</v>
      </c>
      <c r="Y2202">
        <v>184785</v>
      </c>
      <c r="Z2202">
        <v>8399</v>
      </c>
      <c r="AA2202">
        <v>0.41</v>
      </c>
      <c r="AB2202">
        <v>22</v>
      </c>
      <c r="AC2202">
        <v>14</v>
      </c>
      <c r="AD2202">
        <v>8</v>
      </c>
      <c r="AE2202">
        <v>63.64</v>
      </c>
      <c r="AF2202">
        <v>12</v>
      </c>
      <c r="AG2202">
        <v>9</v>
      </c>
      <c r="AH2202">
        <v>5</v>
      </c>
      <c r="AI2202">
        <v>8</v>
      </c>
    </row>
    <row r="2203" spans="1:35" x14ac:dyDescent="0.2">
      <c r="A2203" s="102">
        <v>3692</v>
      </c>
      <c r="B2203">
        <v>5423</v>
      </c>
      <c r="C2203" t="s">
        <v>1670</v>
      </c>
      <c r="D2203" t="s">
        <v>1081</v>
      </c>
      <c r="E2203">
        <v>767</v>
      </c>
      <c r="F2203">
        <v>776</v>
      </c>
      <c r="G2203">
        <v>1200</v>
      </c>
      <c r="H2203" t="s">
        <v>1039</v>
      </c>
      <c r="I2203">
        <v>6302</v>
      </c>
      <c r="J2203" t="s">
        <v>1243</v>
      </c>
      <c r="K2203" t="s">
        <v>1051</v>
      </c>
      <c r="L2203">
        <v>2256</v>
      </c>
      <c r="M2203">
        <v>2322</v>
      </c>
      <c r="N2203">
        <v>400</v>
      </c>
      <c r="O2203" t="s">
        <v>1042</v>
      </c>
      <c r="P2203">
        <v>0.81189231743089596</v>
      </c>
      <c r="Q2203">
        <v>0.87400825637832802</v>
      </c>
      <c r="R2203">
        <v>5.6984398792983303E-2</v>
      </c>
      <c r="S2203">
        <v>6.7435603576016398E-2</v>
      </c>
      <c r="T2203">
        <v>0.93424727859470202</v>
      </c>
      <c r="U2203">
        <v>0.93424727859470202</v>
      </c>
      <c r="V2203">
        <v>1.1688868504883601</v>
      </c>
      <c r="W2203">
        <v>8.0500000000000007</v>
      </c>
      <c r="X2203">
        <v>0.26</v>
      </c>
      <c r="Y2203">
        <v>184671</v>
      </c>
      <c r="Z2203">
        <v>9720</v>
      </c>
      <c r="AA2203">
        <v>0.52</v>
      </c>
      <c r="AB2203">
        <v>19</v>
      </c>
      <c r="AC2203">
        <v>10</v>
      </c>
      <c r="AD2203">
        <v>9</v>
      </c>
      <c r="AE2203">
        <v>52.63</v>
      </c>
      <c r="AF2203">
        <v>12</v>
      </c>
      <c r="AG2203">
        <v>7</v>
      </c>
      <c r="AH2203">
        <v>5</v>
      </c>
      <c r="AI2203">
        <v>7</v>
      </c>
    </row>
    <row r="2204" spans="1:35" x14ac:dyDescent="0.2">
      <c r="A2204" s="102">
        <v>3048</v>
      </c>
      <c r="B2204">
        <v>3116</v>
      </c>
      <c r="C2204" t="s">
        <v>1179</v>
      </c>
      <c r="D2204" t="s">
        <v>1055</v>
      </c>
      <c r="E2204">
        <v>1350</v>
      </c>
      <c r="F2204">
        <v>1380</v>
      </c>
      <c r="G2204">
        <v>800</v>
      </c>
      <c r="H2204" t="s">
        <v>1042</v>
      </c>
      <c r="I2204">
        <v>8919</v>
      </c>
      <c r="J2204" t="s">
        <v>1363</v>
      </c>
      <c r="K2204" t="s">
        <v>1059</v>
      </c>
      <c r="L2204">
        <v>2032</v>
      </c>
      <c r="M2204">
        <v>2126</v>
      </c>
      <c r="N2204">
        <v>500</v>
      </c>
      <c r="O2204" t="s">
        <v>1039</v>
      </c>
      <c r="P2204">
        <v>0.79979903537045904</v>
      </c>
      <c r="Q2204">
        <v>0.89248044109073399</v>
      </c>
      <c r="R2204">
        <v>0.37844729529861199</v>
      </c>
      <c r="S2204">
        <v>1.24024610461027E-2</v>
      </c>
      <c r="T2204">
        <v>-1.9149951493383699</v>
      </c>
      <c r="U2204">
        <v>1.9149951493383699</v>
      </c>
      <c r="V2204">
        <v>1.78972599278718</v>
      </c>
      <c r="W2204">
        <v>-15.03</v>
      </c>
      <c r="X2204">
        <v>3.86</v>
      </c>
      <c r="Y2204">
        <v>184290</v>
      </c>
      <c r="Z2204">
        <v>7372</v>
      </c>
      <c r="AA2204">
        <v>0.37</v>
      </c>
      <c r="AB2204">
        <v>25</v>
      </c>
      <c r="AC2204">
        <v>13</v>
      </c>
      <c r="AD2204">
        <v>12</v>
      </c>
      <c r="AE2204">
        <v>52</v>
      </c>
      <c r="AF2204">
        <v>7</v>
      </c>
      <c r="AG2204">
        <v>13</v>
      </c>
      <c r="AH2204">
        <v>11</v>
      </c>
      <c r="AI2204">
        <v>1</v>
      </c>
    </row>
    <row r="2205" spans="1:35" x14ac:dyDescent="0.2">
      <c r="A2205" s="102">
        <v>984</v>
      </c>
      <c r="B2205">
        <v>6326</v>
      </c>
      <c r="C2205" t="s">
        <v>1763</v>
      </c>
      <c r="D2205" t="s">
        <v>1051</v>
      </c>
      <c r="E2205">
        <v>1345.5</v>
      </c>
      <c r="F2205">
        <v>1365</v>
      </c>
      <c r="G2205">
        <v>800</v>
      </c>
      <c r="H2205" t="s">
        <v>1039</v>
      </c>
      <c r="I2205">
        <v>8308</v>
      </c>
      <c r="J2205" t="s">
        <v>48</v>
      </c>
      <c r="K2205" t="s">
        <v>1083</v>
      </c>
      <c r="L2205">
        <v>324.39999999999998</v>
      </c>
      <c r="M2205">
        <v>328.3</v>
      </c>
      <c r="N2205">
        <v>3300</v>
      </c>
      <c r="O2205" t="s">
        <v>1042</v>
      </c>
      <c r="P2205">
        <v>0.96162691932655298</v>
      </c>
      <c r="Q2205">
        <v>0.93900987980144301</v>
      </c>
      <c r="R2205">
        <v>5.49033724974076E-2</v>
      </c>
      <c r="S2205">
        <v>7.0430735573215997E-2</v>
      </c>
      <c r="T2205">
        <v>2.0737205415303399</v>
      </c>
      <c r="U2205">
        <v>2.0737205415303399</v>
      </c>
      <c r="V2205">
        <v>1.88617052504422</v>
      </c>
      <c r="W2205">
        <v>7.42</v>
      </c>
      <c r="X2205">
        <v>0.79</v>
      </c>
      <c r="Y2205">
        <v>184120</v>
      </c>
      <c r="Z2205">
        <v>10229</v>
      </c>
      <c r="AA2205">
        <v>0.52</v>
      </c>
      <c r="AB2205">
        <v>18</v>
      </c>
      <c r="AC2205">
        <v>9</v>
      </c>
      <c r="AD2205">
        <v>9</v>
      </c>
      <c r="AE2205">
        <v>50</v>
      </c>
      <c r="AF2205">
        <v>14</v>
      </c>
      <c r="AG2205">
        <v>5</v>
      </c>
      <c r="AH2205">
        <v>2</v>
      </c>
      <c r="AI2205">
        <v>11</v>
      </c>
    </row>
    <row r="2206" spans="1:35" x14ac:dyDescent="0.2">
      <c r="A2206" s="102">
        <v>396</v>
      </c>
      <c r="B2206">
        <v>5631</v>
      </c>
      <c r="C2206" t="s">
        <v>1210</v>
      </c>
      <c r="D2206" t="s">
        <v>1051</v>
      </c>
      <c r="E2206">
        <v>1349</v>
      </c>
      <c r="F2206">
        <v>1367</v>
      </c>
      <c r="G2206">
        <v>600</v>
      </c>
      <c r="H2206" t="s">
        <v>1042</v>
      </c>
      <c r="I2206">
        <v>5713</v>
      </c>
      <c r="J2206" t="s">
        <v>1261</v>
      </c>
      <c r="K2206" t="s">
        <v>1053</v>
      </c>
      <c r="L2206">
        <v>2810.5</v>
      </c>
      <c r="M2206">
        <v>2868</v>
      </c>
      <c r="N2206">
        <v>300</v>
      </c>
      <c r="O2206" t="s">
        <v>1039</v>
      </c>
      <c r="P2206">
        <v>0.92765757691203699</v>
      </c>
      <c r="Q2206">
        <v>0.954936285736257</v>
      </c>
      <c r="R2206">
        <v>0.13882231181489399</v>
      </c>
      <c r="S2206">
        <v>1.99008532014813E-2</v>
      </c>
      <c r="T2206">
        <v>-1.6162967759397999</v>
      </c>
      <c r="U2206">
        <v>1.6162967759397999</v>
      </c>
      <c r="V2206">
        <v>1.3577624173118099</v>
      </c>
      <c r="W2206">
        <v>-18.57</v>
      </c>
      <c r="X2206">
        <v>4.67</v>
      </c>
      <c r="Y2206">
        <v>184069</v>
      </c>
      <c r="Z2206">
        <v>13148</v>
      </c>
      <c r="AA2206">
        <v>0.74</v>
      </c>
      <c r="AB2206">
        <v>14</v>
      </c>
      <c r="AC2206">
        <v>9</v>
      </c>
      <c r="AD2206">
        <v>5</v>
      </c>
      <c r="AE2206">
        <v>64.290000000000006</v>
      </c>
      <c r="AF2206">
        <v>12</v>
      </c>
      <c r="AG2206">
        <v>7</v>
      </c>
      <c r="AH2206">
        <v>4</v>
      </c>
      <c r="AI2206">
        <v>3</v>
      </c>
    </row>
    <row r="2207" spans="1:35" x14ac:dyDescent="0.2">
      <c r="A2207" s="102">
        <v>1839</v>
      </c>
      <c r="B2207">
        <v>3076</v>
      </c>
      <c r="C2207" t="s">
        <v>1293</v>
      </c>
      <c r="D2207" t="s">
        <v>1046</v>
      </c>
      <c r="E2207">
        <v>1388</v>
      </c>
      <c r="F2207">
        <v>1418</v>
      </c>
      <c r="G2207">
        <v>700</v>
      </c>
      <c r="H2207" t="s">
        <v>1042</v>
      </c>
      <c r="I2207">
        <v>3405</v>
      </c>
      <c r="J2207" t="s">
        <v>1476</v>
      </c>
      <c r="K2207" t="s">
        <v>1062</v>
      </c>
      <c r="L2207">
        <v>1096</v>
      </c>
      <c r="M2207">
        <v>1113</v>
      </c>
      <c r="N2207">
        <v>900</v>
      </c>
      <c r="O2207" t="s">
        <v>1039</v>
      </c>
      <c r="P2207">
        <v>0.92802629293119199</v>
      </c>
      <c r="Q2207">
        <v>0.92091875173374604</v>
      </c>
      <c r="R2207">
        <v>5.55209228664349E-3</v>
      </c>
      <c r="S2207">
        <v>3.1583613879418702E-3</v>
      </c>
      <c r="T2207">
        <v>-0.30485652519182499</v>
      </c>
      <c r="U2207">
        <v>0.30485652519182499</v>
      </c>
      <c r="V2207">
        <v>0.37783208111017602</v>
      </c>
      <c r="W2207">
        <v>-2.35</v>
      </c>
      <c r="X2207">
        <v>0.92</v>
      </c>
      <c r="Y2207">
        <v>183433</v>
      </c>
      <c r="Z2207">
        <v>9654</v>
      </c>
      <c r="AA2207">
        <v>0.49</v>
      </c>
      <c r="AB2207">
        <v>19</v>
      </c>
      <c r="AC2207">
        <v>10</v>
      </c>
      <c r="AD2207">
        <v>9</v>
      </c>
      <c r="AE2207">
        <v>52.63</v>
      </c>
      <c r="AF2207">
        <v>12</v>
      </c>
      <c r="AG2207">
        <v>8</v>
      </c>
      <c r="AH2207">
        <v>5</v>
      </c>
      <c r="AI2207">
        <v>6</v>
      </c>
    </row>
    <row r="2208" spans="1:35" x14ac:dyDescent="0.2">
      <c r="A2208" s="102">
        <v>3016</v>
      </c>
      <c r="B2208">
        <v>4917</v>
      </c>
      <c r="C2208" t="s">
        <v>1307</v>
      </c>
      <c r="D2208" t="s">
        <v>1062</v>
      </c>
      <c r="E2208">
        <v>2068</v>
      </c>
      <c r="F2208">
        <v>2129</v>
      </c>
      <c r="G2208">
        <v>500</v>
      </c>
      <c r="H2208" t="s">
        <v>1042</v>
      </c>
      <c r="I2208">
        <v>9107</v>
      </c>
      <c r="J2208" t="s">
        <v>1227</v>
      </c>
      <c r="K2208" t="s">
        <v>1228</v>
      </c>
      <c r="L2208">
        <v>1050</v>
      </c>
      <c r="M2208">
        <v>1121</v>
      </c>
      <c r="N2208">
        <v>900</v>
      </c>
      <c r="O2208" t="s">
        <v>1039</v>
      </c>
      <c r="P2208">
        <v>0.94270751626351001</v>
      </c>
      <c r="Q2208">
        <v>0.89327838953989902</v>
      </c>
      <c r="R2208">
        <v>1.5915032537951901E-2</v>
      </c>
      <c r="S2208">
        <v>7.8789631879033206E-2</v>
      </c>
      <c r="T2208">
        <v>-0.59571177500713302</v>
      </c>
      <c r="U2208">
        <v>0.59571177500713302</v>
      </c>
      <c r="V2208">
        <v>0.301101630069745</v>
      </c>
      <c r="W2208">
        <v>-8.7100000000000009</v>
      </c>
      <c r="X2208">
        <v>5.22</v>
      </c>
      <c r="Y2208">
        <v>183331</v>
      </c>
      <c r="Z2208">
        <v>8730</v>
      </c>
      <c r="AA2208">
        <v>0.63</v>
      </c>
      <c r="AB2208">
        <v>21</v>
      </c>
      <c r="AC2208">
        <v>13</v>
      </c>
      <c r="AD2208">
        <v>8</v>
      </c>
      <c r="AE2208">
        <v>61.9</v>
      </c>
      <c r="AF2208">
        <v>10</v>
      </c>
      <c r="AG2208">
        <v>10</v>
      </c>
      <c r="AH2208">
        <v>6</v>
      </c>
      <c r="AI2208">
        <v>5</v>
      </c>
    </row>
    <row r="2209" spans="1:35" x14ac:dyDescent="0.2">
      <c r="A2209" s="102">
        <v>3208</v>
      </c>
      <c r="B2209">
        <v>3405</v>
      </c>
      <c r="C2209" t="s">
        <v>1476</v>
      </c>
      <c r="D2209" t="s">
        <v>1062</v>
      </c>
      <c r="E2209">
        <v>1096</v>
      </c>
      <c r="F2209">
        <v>1113</v>
      </c>
      <c r="G2209">
        <v>900</v>
      </c>
      <c r="H2209" t="s">
        <v>1039</v>
      </c>
      <c r="I2209">
        <v>5021</v>
      </c>
      <c r="J2209" t="s">
        <v>1661</v>
      </c>
      <c r="K2209" t="s">
        <v>1248</v>
      </c>
      <c r="L2209">
        <v>1624</v>
      </c>
      <c r="M2209">
        <v>1607</v>
      </c>
      <c r="N2209">
        <v>600</v>
      </c>
      <c r="O2209" t="s">
        <v>1042</v>
      </c>
      <c r="P2209">
        <v>0.91002934631405097</v>
      </c>
      <c r="Q2209">
        <v>0.88815354336240204</v>
      </c>
      <c r="R2209">
        <v>3.5431887907295102E-2</v>
      </c>
      <c r="S2209">
        <v>8.6576483129214496E-3</v>
      </c>
      <c r="T2209">
        <v>0.626186586019574</v>
      </c>
      <c r="U2209">
        <v>0.626186586019574</v>
      </c>
      <c r="V2209">
        <v>0.515363104427501</v>
      </c>
      <c r="W2209">
        <v>4.68</v>
      </c>
      <c r="X2209">
        <v>3.89</v>
      </c>
      <c r="Y2209">
        <v>183277</v>
      </c>
      <c r="Z2209">
        <v>7049</v>
      </c>
      <c r="AA2209">
        <v>0.35</v>
      </c>
      <c r="AB2209">
        <v>26</v>
      </c>
      <c r="AC2209">
        <v>14</v>
      </c>
      <c r="AD2209">
        <v>12</v>
      </c>
      <c r="AE2209">
        <v>53.85</v>
      </c>
      <c r="AF2209">
        <v>8</v>
      </c>
      <c r="AG2209">
        <v>12</v>
      </c>
      <c r="AH2209">
        <v>11</v>
      </c>
      <c r="AI2209">
        <v>3</v>
      </c>
    </row>
    <row r="2210" spans="1:35" x14ac:dyDescent="0.2">
      <c r="A2210" s="102">
        <v>1206</v>
      </c>
      <c r="B2210">
        <v>2281</v>
      </c>
      <c r="C2210" t="s">
        <v>927</v>
      </c>
      <c r="D2210" t="s">
        <v>1065</v>
      </c>
      <c r="E2210">
        <v>2454</v>
      </c>
      <c r="F2210">
        <v>2417</v>
      </c>
      <c r="G2210">
        <v>400</v>
      </c>
      <c r="H2210" t="s">
        <v>1042</v>
      </c>
      <c r="I2210">
        <v>2602</v>
      </c>
      <c r="J2210" t="s">
        <v>497</v>
      </c>
      <c r="K2210" t="s">
        <v>1065</v>
      </c>
      <c r="L2210">
        <v>3580</v>
      </c>
      <c r="M2210">
        <v>3590</v>
      </c>
      <c r="N2210">
        <v>300</v>
      </c>
      <c r="O2210" t="s">
        <v>1039</v>
      </c>
      <c r="P2210">
        <v>0.85674195671696196</v>
      </c>
      <c r="Q2210">
        <v>0.93401196735120495</v>
      </c>
      <c r="R2210">
        <v>0.192831328686381</v>
      </c>
      <c r="S2210">
        <v>5.2352777747715197E-4</v>
      </c>
      <c r="T2210">
        <v>-6.7641570156778394E-2</v>
      </c>
      <c r="U2210">
        <v>6.7641570156778394E-2</v>
      </c>
      <c r="V2210">
        <v>0.59911644988892399</v>
      </c>
      <c r="W2210">
        <v>-0.24</v>
      </c>
      <c r="X2210">
        <v>10.23</v>
      </c>
      <c r="Y2210">
        <v>183127</v>
      </c>
      <c r="Z2210">
        <v>13080</v>
      </c>
      <c r="AA2210">
        <v>0.72</v>
      </c>
      <c r="AB2210">
        <v>14</v>
      </c>
      <c r="AC2210">
        <v>9</v>
      </c>
      <c r="AD2210">
        <v>5</v>
      </c>
      <c r="AE2210">
        <v>64.290000000000006</v>
      </c>
      <c r="AF2210">
        <v>9</v>
      </c>
      <c r="AG2210">
        <v>7</v>
      </c>
      <c r="AH2210">
        <v>3</v>
      </c>
      <c r="AI2210">
        <v>4</v>
      </c>
    </row>
    <row r="2211" spans="1:35" x14ac:dyDescent="0.2">
      <c r="A2211" s="102">
        <v>3512</v>
      </c>
      <c r="B2211">
        <v>1963</v>
      </c>
      <c r="C2211" t="s">
        <v>1234</v>
      </c>
      <c r="D2211" t="s">
        <v>1049</v>
      </c>
      <c r="E2211">
        <v>1033</v>
      </c>
      <c r="F2211">
        <v>1065</v>
      </c>
      <c r="G2211">
        <v>1000</v>
      </c>
      <c r="H2211" t="s">
        <v>1042</v>
      </c>
      <c r="I2211">
        <v>9682</v>
      </c>
      <c r="J2211" t="s">
        <v>1200</v>
      </c>
      <c r="K2211" t="s">
        <v>1041</v>
      </c>
      <c r="L2211">
        <v>2169</v>
      </c>
      <c r="M2211">
        <v>2168</v>
      </c>
      <c r="N2211">
        <v>500</v>
      </c>
      <c r="O2211" t="s">
        <v>1039</v>
      </c>
      <c r="P2211">
        <v>0.78531914819258397</v>
      </c>
      <c r="Q2211">
        <v>0.87930108597690104</v>
      </c>
      <c r="R2211">
        <v>0.44110423694733097</v>
      </c>
      <c r="S2211">
        <v>2.6504783153749999E-2</v>
      </c>
      <c r="T2211">
        <v>-0.96838280589804904</v>
      </c>
      <c r="U2211">
        <v>0.96838280589804904</v>
      </c>
      <c r="V2211">
        <v>1.1285041202180299</v>
      </c>
      <c r="W2211">
        <v>-17.5</v>
      </c>
      <c r="X2211">
        <v>1.75</v>
      </c>
      <c r="Y2211">
        <v>183118</v>
      </c>
      <c r="Z2211">
        <v>7962</v>
      </c>
      <c r="AA2211">
        <v>0.42</v>
      </c>
      <c r="AB2211">
        <v>23</v>
      </c>
      <c r="AC2211">
        <v>13</v>
      </c>
      <c r="AD2211">
        <v>10</v>
      </c>
      <c r="AE2211">
        <v>56.52</v>
      </c>
      <c r="AF2211">
        <v>9</v>
      </c>
      <c r="AG2211">
        <v>10</v>
      </c>
      <c r="AH2211">
        <v>9</v>
      </c>
      <c r="AI2211">
        <v>4</v>
      </c>
    </row>
    <row r="2212" spans="1:35" x14ac:dyDescent="0.2">
      <c r="A2212" s="102">
        <v>4716</v>
      </c>
      <c r="B2212">
        <v>4516</v>
      </c>
      <c r="C2212" t="s">
        <v>1382</v>
      </c>
      <c r="D2212" t="s">
        <v>1060</v>
      </c>
      <c r="E2212">
        <v>7260</v>
      </c>
      <c r="F2212">
        <v>7090</v>
      </c>
      <c r="G2212">
        <v>100</v>
      </c>
      <c r="H2212" t="s">
        <v>1042</v>
      </c>
      <c r="I2212">
        <v>5714</v>
      </c>
      <c r="J2212" t="s">
        <v>628</v>
      </c>
      <c r="K2212" t="s">
        <v>1053</v>
      </c>
      <c r="L2212">
        <v>3055</v>
      </c>
      <c r="M2212">
        <v>3120</v>
      </c>
      <c r="N2212">
        <v>200</v>
      </c>
      <c r="O2212" t="s">
        <v>1039</v>
      </c>
      <c r="P2212">
        <v>0.78919128855318199</v>
      </c>
      <c r="Q2212">
        <v>0.83952597513836003</v>
      </c>
      <c r="R2212">
        <v>0.289804218076327</v>
      </c>
      <c r="S2212">
        <v>3.3354484602281298E-2</v>
      </c>
      <c r="T2212">
        <v>-1.3253665455916299</v>
      </c>
      <c r="U2212">
        <v>1.3253665455916299</v>
      </c>
      <c r="V2212">
        <v>0.98645835169117402</v>
      </c>
      <c r="W2212">
        <v>-13.24</v>
      </c>
      <c r="X2212">
        <v>11.99</v>
      </c>
      <c r="Y2212">
        <v>182847</v>
      </c>
      <c r="Z2212">
        <v>15237</v>
      </c>
      <c r="AA2212">
        <v>1.06</v>
      </c>
      <c r="AB2212">
        <v>12</v>
      </c>
      <c r="AC2212">
        <v>8</v>
      </c>
      <c r="AD2212">
        <v>4</v>
      </c>
      <c r="AE2212">
        <v>66.67</v>
      </c>
      <c r="AF2212">
        <v>9</v>
      </c>
      <c r="AG2212">
        <v>8</v>
      </c>
      <c r="AH2212">
        <v>4</v>
      </c>
      <c r="AI2212">
        <v>0</v>
      </c>
    </row>
    <row r="2213" spans="1:35" x14ac:dyDescent="0.2">
      <c r="A2213" s="102">
        <v>3940</v>
      </c>
      <c r="B2213">
        <v>4212</v>
      </c>
      <c r="C2213" t="s">
        <v>597</v>
      </c>
      <c r="D2213" t="s">
        <v>1062</v>
      </c>
      <c r="E2213">
        <v>2306</v>
      </c>
      <c r="F2213">
        <v>2273</v>
      </c>
      <c r="G2213">
        <v>400</v>
      </c>
      <c r="H2213" t="s">
        <v>1039</v>
      </c>
      <c r="I2213">
        <v>9759</v>
      </c>
      <c r="J2213" t="s">
        <v>423</v>
      </c>
      <c r="K2213" t="s">
        <v>1041</v>
      </c>
      <c r="L2213">
        <v>1592</v>
      </c>
      <c r="M2213">
        <v>1617</v>
      </c>
      <c r="N2213">
        <v>600</v>
      </c>
      <c r="O2213" t="s">
        <v>1042</v>
      </c>
      <c r="P2213">
        <v>0.85669626782240704</v>
      </c>
      <c r="Q2213">
        <v>0.86697899093991504</v>
      </c>
      <c r="R2213">
        <v>0.35504784255481397</v>
      </c>
      <c r="S2213">
        <v>1.40493291139709E-3</v>
      </c>
      <c r="T2213">
        <v>1.0005573236152201</v>
      </c>
      <c r="U2213">
        <v>1.0005573236152201</v>
      </c>
      <c r="V2213">
        <v>1.7081418609565999</v>
      </c>
      <c r="W2213">
        <v>5.29</v>
      </c>
      <c r="X2213">
        <v>6.71</v>
      </c>
      <c r="Y2213">
        <v>182840</v>
      </c>
      <c r="Z2213">
        <v>8707</v>
      </c>
      <c r="AA2213">
        <v>0.45</v>
      </c>
      <c r="AB2213">
        <v>21</v>
      </c>
      <c r="AC2213">
        <v>12</v>
      </c>
      <c r="AD2213">
        <v>9</v>
      </c>
      <c r="AE2213">
        <v>57.14</v>
      </c>
      <c r="AF2213">
        <v>9</v>
      </c>
      <c r="AG2213">
        <v>12</v>
      </c>
      <c r="AH2213">
        <v>7</v>
      </c>
      <c r="AI2213">
        <v>2</v>
      </c>
    </row>
    <row r="2214" spans="1:35" x14ac:dyDescent="0.2">
      <c r="A2214" s="102">
        <v>484</v>
      </c>
      <c r="B2214">
        <v>1417</v>
      </c>
      <c r="C2214" t="s">
        <v>1777</v>
      </c>
      <c r="D2214" t="s">
        <v>1049</v>
      </c>
      <c r="E2214">
        <v>1422</v>
      </c>
      <c r="F2214">
        <v>1449</v>
      </c>
      <c r="G2214">
        <v>700</v>
      </c>
      <c r="H2214" t="s">
        <v>1039</v>
      </c>
      <c r="I2214">
        <v>3407</v>
      </c>
      <c r="J2214" t="s">
        <v>1132</v>
      </c>
      <c r="K2214" t="s">
        <v>1062</v>
      </c>
      <c r="L2214">
        <v>756</v>
      </c>
      <c r="M2214">
        <v>766.6</v>
      </c>
      <c r="N2214">
        <v>1300</v>
      </c>
      <c r="O2214" t="s">
        <v>1042</v>
      </c>
      <c r="P2214">
        <v>0.86896126664033801</v>
      </c>
      <c r="Q2214">
        <v>0.95209927095153801</v>
      </c>
      <c r="R2214">
        <v>0.14220063618706399</v>
      </c>
      <c r="S2214">
        <v>1.1768254115692299E-3</v>
      </c>
      <c r="T2214">
        <v>1.22571986251794</v>
      </c>
      <c r="U2214">
        <v>1.22571986251794</v>
      </c>
      <c r="V2214">
        <v>1.49743686545484</v>
      </c>
      <c r="W2214">
        <v>11.68</v>
      </c>
      <c r="X2214">
        <v>1.75</v>
      </c>
      <c r="Y2214">
        <v>182826</v>
      </c>
      <c r="Z2214">
        <v>9141</v>
      </c>
      <c r="AA2214">
        <v>0.5</v>
      </c>
      <c r="AB2214">
        <v>20</v>
      </c>
      <c r="AC2214">
        <v>11</v>
      </c>
      <c r="AD2214">
        <v>9</v>
      </c>
      <c r="AE2214">
        <v>55</v>
      </c>
      <c r="AF2214">
        <v>11</v>
      </c>
      <c r="AG2214">
        <v>7</v>
      </c>
      <c r="AH2214">
        <v>6</v>
      </c>
      <c r="AI2214">
        <v>7</v>
      </c>
    </row>
    <row r="2215" spans="1:35" x14ac:dyDescent="0.2">
      <c r="A2215" s="102">
        <v>2431</v>
      </c>
      <c r="B2215">
        <v>1969</v>
      </c>
      <c r="C2215" t="s">
        <v>1323</v>
      </c>
      <c r="D2215" t="s">
        <v>1049</v>
      </c>
      <c r="E2215">
        <v>1720</v>
      </c>
      <c r="F2215">
        <v>1714</v>
      </c>
      <c r="G2215">
        <v>600</v>
      </c>
      <c r="H2215" t="s">
        <v>1042</v>
      </c>
      <c r="I2215">
        <v>6448</v>
      </c>
      <c r="J2215" t="s">
        <v>397</v>
      </c>
      <c r="K2215" t="s">
        <v>1044</v>
      </c>
      <c r="L2215">
        <v>1859</v>
      </c>
      <c r="M2215">
        <v>1924</v>
      </c>
      <c r="N2215">
        <v>500</v>
      </c>
      <c r="O2215" t="s">
        <v>1039</v>
      </c>
      <c r="P2215">
        <v>0.91433712171965398</v>
      </c>
      <c r="Q2215">
        <v>0.90753438786375995</v>
      </c>
      <c r="R2215">
        <v>4.3221118273894098E-2</v>
      </c>
      <c r="S2215">
        <v>8.36170167279916E-2</v>
      </c>
      <c r="T2215">
        <v>-0.52209287450023201</v>
      </c>
      <c r="U2215">
        <v>0.52209287450023201</v>
      </c>
      <c r="V2215">
        <v>0.239263345729439</v>
      </c>
      <c r="W2215">
        <v>-3.85</v>
      </c>
      <c r="X2215">
        <v>6.9</v>
      </c>
      <c r="Y2215">
        <v>182742</v>
      </c>
      <c r="Z2215">
        <v>10750</v>
      </c>
      <c r="AA2215">
        <v>0.51</v>
      </c>
      <c r="AB2215">
        <v>17</v>
      </c>
      <c r="AC2215">
        <v>9</v>
      </c>
      <c r="AD2215">
        <v>8</v>
      </c>
      <c r="AE2215">
        <v>52.94</v>
      </c>
      <c r="AF2215">
        <v>12</v>
      </c>
      <c r="AG2215">
        <v>6</v>
      </c>
      <c r="AH2215">
        <v>3</v>
      </c>
      <c r="AI2215">
        <v>8</v>
      </c>
    </row>
    <row r="2216" spans="1:35" x14ac:dyDescent="0.2">
      <c r="A2216" s="102">
        <v>1558</v>
      </c>
      <c r="B2216">
        <v>2502</v>
      </c>
      <c r="C2216" t="s">
        <v>1771</v>
      </c>
      <c r="D2216" t="s">
        <v>1065</v>
      </c>
      <c r="E2216">
        <v>3732</v>
      </c>
      <c r="F2216">
        <v>3813</v>
      </c>
      <c r="G2216">
        <v>200</v>
      </c>
      <c r="H2216" t="s">
        <v>1042</v>
      </c>
      <c r="I2216">
        <v>9303</v>
      </c>
      <c r="J2216" t="s">
        <v>1349</v>
      </c>
      <c r="K2216" t="s">
        <v>1368</v>
      </c>
      <c r="L2216">
        <v>1268</v>
      </c>
      <c r="M2216">
        <v>1275</v>
      </c>
      <c r="N2216">
        <v>600</v>
      </c>
      <c r="O2216" t="s">
        <v>1039</v>
      </c>
      <c r="P2216">
        <v>0.95225900861530499</v>
      </c>
      <c r="Q2216">
        <v>0.92668708893943197</v>
      </c>
      <c r="R2216">
        <v>8.2220931073147804E-2</v>
      </c>
      <c r="S2216">
        <v>6.9133122216727197E-3</v>
      </c>
      <c r="T2216">
        <v>-0.77890016482663105</v>
      </c>
      <c r="U2216">
        <v>0.77890016482663105</v>
      </c>
      <c r="V2216">
        <v>0.84279798524174299</v>
      </c>
      <c r="W2216">
        <v>-5.55</v>
      </c>
      <c r="X2216">
        <v>0.31</v>
      </c>
      <c r="Y2216">
        <v>182663</v>
      </c>
      <c r="Z2216">
        <v>9133</v>
      </c>
      <c r="AA2216">
        <v>0.63</v>
      </c>
      <c r="AB2216">
        <v>20</v>
      </c>
      <c r="AC2216">
        <v>13</v>
      </c>
      <c r="AD2216">
        <v>7</v>
      </c>
      <c r="AE2216">
        <v>65</v>
      </c>
      <c r="AF2216">
        <v>12</v>
      </c>
      <c r="AG2216">
        <v>10</v>
      </c>
      <c r="AH2216">
        <v>4</v>
      </c>
      <c r="AI2216">
        <v>6</v>
      </c>
    </row>
    <row r="2217" spans="1:35" x14ac:dyDescent="0.2">
      <c r="A2217" s="102">
        <v>322</v>
      </c>
      <c r="B2217">
        <v>5711</v>
      </c>
      <c r="C2217" t="s">
        <v>1477</v>
      </c>
      <c r="D2217" t="s">
        <v>1053</v>
      </c>
      <c r="E2217">
        <v>2230</v>
      </c>
      <c r="F2217">
        <v>2275</v>
      </c>
      <c r="G2217">
        <v>400</v>
      </c>
      <c r="H2217" t="s">
        <v>1042</v>
      </c>
      <c r="I2217">
        <v>6113</v>
      </c>
      <c r="J2217" t="s">
        <v>1297</v>
      </c>
      <c r="K2217" t="s">
        <v>1051</v>
      </c>
      <c r="L2217">
        <v>985</v>
      </c>
      <c r="M2217">
        <v>981</v>
      </c>
      <c r="N2217">
        <v>900</v>
      </c>
      <c r="O2217" t="s">
        <v>1039</v>
      </c>
      <c r="P2217">
        <v>0.91956309401107095</v>
      </c>
      <c r="Q2217">
        <v>0.95710250567410504</v>
      </c>
      <c r="R2217">
        <v>8.74383172907508E-2</v>
      </c>
      <c r="S2217">
        <v>4.8563475136084097E-2</v>
      </c>
      <c r="T2217">
        <v>-0.950840059609252</v>
      </c>
      <c r="U2217">
        <v>0.950840059609252</v>
      </c>
      <c r="V2217">
        <v>1.3872626520112501</v>
      </c>
      <c r="W2217">
        <v>-4.75</v>
      </c>
      <c r="X2217">
        <v>2.98</v>
      </c>
      <c r="Y2217">
        <v>182611</v>
      </c>
      <c r="Z2217">
        <v>11413</v>
      </c>
      <c r="AA2217">
        <v>0.48</v>
      </c>
      <c r="AB2217">
        <v>16</v>
      </c>
      <c r="AC2217">
        <v>9</v>
      </c>
      <c r="AD2217">
        <v>7</v>
      </c>
      <c r="AE2217">
        <v>56.25</v>
      </c>
      <c r="AF2217">
        <v>11</v>
      </c>
      <c r="AG2217">
        <v>6</v>
      </c>
      <c r="AH2217">
        <v>4</v>
      </c>
      <c r="AI2217">
        <v>6</v>
      </c>
    </row>
    <row r="2218" spans="1:35" x14ac:dyDescent="0.2">
      <c r="A2218" s="102">
        <v>4437</v>
      </c>
      <c r="B2218">
        <v>1969</v>
      </c>
      <c r="C2218" t="s">
        <v>1323</v>
      </c>
      <c r="D2218" t="s">
        <v>1049</v>
      </c>
      <c r="E2218">
        <v>1720</v>
      </c>
      <c r="F2218">
        <v>1714</v>
      </c>
      <c r="G2218">
        <v>500</v>
      </c>
      <c r="H2218" t="s">
        <v>1042</v>
      </c>
      <c r="I2218">
        <v>4212</v>
      </c>
      <c r="J2218" t="s">
        <v>597</v>
      </c>
      <c r="K2218" t="s">
        <v>1062</v>
      </c>
      <c r="L2218">
        <v>2306</v>
      </c>
      <c r="M2218">
        <v>2273</v>
      </c>
      <c r="N2218">
        <v>400</v>
      </c>
      <c r="O2218" t="s">
        <v>1039</v>
      </c>
      <c r="P2218">
        <v>0.91979352942459403</v>
      </c>
      <c r="Q2218">
        <v>0.84969269451461304</v>
      </c>
      <c r="R2218">
        <v>0.111044968573298</v>
      </c>
      <c r="S2218">
        <v>3.1530999676852599E-2</v>
      </c>
      <c r="T2218">
        <v>-1.47425239313973</v>
      </c>
      <c r="U2218">
        <v>1.47425239313973</v>
      </c>
      <c r="V2218">
        <v>2.06430204063648</v>
      </c>
      <c r="W2218">
        <v>-7.54</v>
      </c>
      <c r="X2218">
        <v>5.74</v>
      </c>
      <c r="Y2218">
        <v>182428</v>
      </c>
      <c r="Z2218">
        <v>10135</v>
      </c>
      <c r="AA2218">
        <v>0.51</v>
      </c>
      <c r="AB2218">
        <v>18</v>
      </c>
      <c r="AC2218">
        <v>11</v>
      </c>
      <c r="AD2218">
        <v>7</v>
      </c>
      <c r="AE2218">
        <v>61.11</v>
      </c>
      <c r="AF2218">
        <v>9</v>
      </c>
      <c r="AG2218">
        <v>8</v>
      </c>
      <c r="AH2218">
        <v>5</v>
      </c>
      <c r="AI2218">
        <v>5</v>
      </c>
    </row>
    <row r="2219" spans="1:35" x14ac:dyDescent="0.2">
      <c r="A2219" s="102">
        <v>3523</v>
      </c>
      <c r="B2219">
        <v>1963</v>
      </c>
      <c r="C2219" t="s">
        <v>1234</v>
      </c>
      <c r="D2219" t="s">
        <v>1049</v>
      </c>
      <c r="E2219">
        <v>1033</v>
      </c>
      <c r="F2219">
        <v>1065</v>
      </c>
      <c r="G2219">
        <v>1000</v>
      </c>
      <c r="H2219" t="s">
        <v>1042</v>
      </c>
      <c r="I2219">
        <v>8919</v>
      </c>
      <c r="J2219" t="s">
        <v>1363</v>
      </c>
      <c r="K2219" t="s">
        <v>1059</v>
      </c>
      <c r="L2219">
        <v>2032</v>
      </c>
      <c r="M2219">
        <v>2126</v>
      </c>
      <c r="N2219">
        <v>500</v>
      </c>
      <c r="O2219" t="s">
        <v>1039</v>
      </c>
      <c r="P2219">
        <v>0.757785616303431</v>
      </c>
      <c r="Q2219">
        <v>0.87911865490922303</v>
      </c>
      <c r="R2219">
        <v>0.37262987354469401</v>
      </c>
      <c r="S2219">
        <v>3.7146569228171801E-3</v>
      </c>
      <c r="T2219">
        <v>-1.4246838828206001</v>
      </c>
      <c r="U2219">
        <v>1.4246838828206001</v>
      </c>
      <c r="V2219">
        <v>1.30980894351271</v>
      </c>
      <c r="W2219">
        <v>-25.89</v>
      </c>
      <c r="X2219">
        <v>0.19</v>
      </c>
      <c r="Y2219">
        <v>182422</v>
      </c>
      <c r="Z2219">
        <v>10731</v>
      </c>
      <c r="AA2219">
        <v>0.53</v>
      </c>
      <c r="AB2219">
        <v>17</v>
      </c>
      <c r="AC2219">
        <v>10</v>
      </c>
      <c r="AD2219">
        <v>7</v>
      </c>
      <c r="AE2219">
        <v>58.82</v>
      </c>
      <c r="AF2219">
        <v>7</v>
      </c>
      <c r="AG2219">
        <v>10</v>
      </c>
      <c r="AH2219">
        <v>6</v>
      </c>
      <c r="AI2219">
        <v>1</v>
      </c>
    </row>
    <row r="2220" spans="1:35" x14ac:dyDescent="0.2">
      <c r="A2220" s="102">
        <v>3301</v>
      </c>
      <c r="B2220">
        <v>7267</v>
      </c>
      <c r="C2220" t="s">
        <v>57</v>
      </c>
      <c r="D2220" t="s">
        <v>1055</v>
      </c>
      <c r="E2220">
        <v>2579.5</v>
      </c>
      <c r="F2220">
        <v>2614</v>
      </c>
      <c r="G2220">
        <v>300</v>
      </c>
      <c r="H2220" t="s">
        <v>1039</v>
      </c>
      <c r="I2220">
        <v>9142</v>
      </c>
      <c r="J2220" t="s">
        <v>784</v>
      </c>
      <c r="K2220" t="s">
        <v>1125</v>
      </c>
      <c r="L2220">
        <v>2898</v>
      </c>
      <c r="M2220">
        <v>2985</v>
      </c>
      <c r="N2220">
        <v>300</v>
      </c>
      <c r="O2220" t="s">
        <v>1042</v>
      </c>
      <c r="P2220">
        <v>0.87108523351191203</v>
      </c>
      <c r="Q2220">
        <v>0.885234193646939</v>
      </c>
      <c r="R2220">
        <v>0.150020393485886</v>
      </c>
      <c r="S2220">
        <v>1.6231850714982399E-2</v>
      </c>
      <c r="T2220">
        <v>1.6791772787336601</v>
      </c>
      <c r="U2220">
        <v>1.6791772787336601</v>
      </c>
      <c r="V2220">
        <v>1.93577600435567</v>
      </c>
      <c r="W2220">
        <v>7.12</v>
      </c>
      <c r="X2220">
        <v>12.43</v>
      </c>
      <c r="Y2220">
        <v>182279</v>
      </c>
      <c r="Z2220">
        <v>13020</v>
      </c>
      <c r="AA2220">
        <v>0.69</v>
      </c>
      <c r="AB2220">
        <v>14</v>
      </c>
      <c r="AC2220">
        <v>9</v>
      </c>
      <c r="AD2220">
        <v>5</v>
      </c>
      <c r="AE2220">
        <v>64.290000000000006</v>
      </c>
      <c r="AF2220">
        <v>12</v>
      </c>
      <c r="AG2220">
        <v>5</v>
      </c>
      <c r="AH2220">
        <v>3</v>
      </c>
      <c r="AI2220">
        <v>6</v>
      </c>
    </row>
    <row r="2221" spans="1:35" x14ac:dyDescent="0.2">
      <c r="A2221" s="102">
        <v>4491</v>
      </c>
      <c r="B2221">
        <v>5301</v>
      </c>
      <c r="C2221" t="s">
        <v>622</v>
      </c>
      <c r="D2221" t="s">
        <v>1038</v>
      </c>
      <c r="E2221">
        <v>846</v>
      </c>
      <c r="F2221">
        <v>867</v>
      </c>
      <c r="G2221">
        <v>1200</v>
      </c>
      <c r="H2221" t="s">
        <v>1042</v>
      </c>
      <c r="I2221">
        <v>6841</v>
      </c>
      <c r="J2221" t="s">
        <v>1345</v>
      </c>
      <c r="K2221" t="s">
        <v>1044</v>
      </c>
      <c r="L2221">
        <v>1514</v>
      </c>
      <c r="M2221">
        <v>1507</v>
      </c>
      <c r="N2221">
        <v>700</v>
      </c>
      <c r="O2221" t="s">
        <v>1039</v>
      </c>
      <c r="P2221">
        <v>0.84143331157871604</v>
      </c>
      <c r="Q2221">
        <v>0.847730139324957</v>
      </c>
      <c r="R2221">
        <v>0.13766573194684201</v>
      </c>
      <c r="S2221">
        <v>1.91178595879903E-2</v>
      </c>
      <c r="T2221">
        <v>-0.29357699136527099</v>
      </c>
      <c r="U2221">
        <v>0.29357699136527099</v>
      </c>
      <c r="V2221">
        <v>0.52211377824034699</v>
      </c>
      <c r="W2221">
        <v>-4.28</v>
      </c>
      <c r="X2221">
        <v>1.37</v>
      </c>
      <c r="Y2221">
        <v>182194</v>
      </c>
      <c r="Z2221">
        <v>7288</v>
      </c>
      <c r="AA2221">
        <v>0.37</v>
      </c>
      <c r="AB2221">
        <v>25</v>
      </c>
      <c r="AC2221">
        <v>16</v>
      </c>
      <c r="AD2221">
        <v>9</v>
      </c>
      <c r="AE2221">
        <v>64</v>
      </c>
      <c r="AF2221">
        <v>9</v>
      </c>
      <c r="AG2221">
        <v>14</v>
      </c>
      <c r="AH2221">
        <v>8</v>
      </c>
      <c r="AI2221">
        <v>3</v>
      </c>
    </row>
    <row r="2222" spans="1:35" x14ac:dyDescent="0.2">
      <c r="A2222" s="102">
        <v>2115</v>
      </c>
      <c r="B2222">
        <v>6963</v>
      </c>
      <c r="C2222" t="s">
        <v>1569</v>
      </c>
      <c r="D2222" t="s">
        <v>1044</v>
      </c>
      <c r="E2222">
        <v>6970</v>
      </c>
      <c r="F2222">
        <v>7130</v>
      </c>
      <c r="G2222">
        <v>100</v>
      </c>
      <c r="H2222" t="s">
        <v>1039</v>
      </c>
      <c r="I2222">
        <v>8306</v>
      </c>
      <c r="J2222" t="s">
        <v>1186</v>
      </c>
      <c r="K2222" t="s">
        <v>1083</v>
      </c>
      <c r="L2222">
        <v>421</v>
      </c>
      <c r="M2222">
        <v>423.8</v>
      </c>
      <c r="N2222">
        <v>1700</v>
      </c>
      <c r="O2222" t="s">
        <v>1042</v>
      </c>
      <c r="P2222">
        <v>0.937367557905886</v>
      </c>
      <c r="Q2222">
        <v>0.91508999410032399</v>
      </c>
      <c r="R2222">
        <v>0.18297799329519901</v>
      </c>
      <c r="S2222">
        <v>6.8121356349823706E-2</v>
      </c>
      <c r="T2222">
        <v>2.7426104247290799</v>
      </c>
      <c r="U2222">
        <v>2.7426104247290799</v>
      </c>
      <c r="V2222">
        <v>2.24674549573046</v>
      </c>
      <c r="W2222">
        <v>11.59</v>
      </c>
      <c r="X2222">
        <v>1.05</v>
      </c>
      <c r="Y2222">
        <v>182135</v>
      </c>
      <c r="Z2222">
        <v>15178</v>
      </c>
      <c r="AA2222">
        <v>0.78</v>
      </c>
      <c r="AB2222">
        <v>12</v>
      </c>
      <c r="AC2222">
        <v>8</v>
      </c>
      <c r="AD2222">
        <v>4</v>
      </c>
      <c r="AE2222">
        <v>66.67</v>
      </c>
      <c r="AF2222">
        <v>12</v>
      </c>
      <c r="AG2222">
        <v>6</v>
      </c>
      <c r="AH2222">
        <v>3</v>
      </c>
      <c r="AI2222">
        <v>3</v>
      </c>
    </row>
    <row r="2223" spans="1:35" x14ac:dyDescent="0.2">
      <c r="A2223" s="102">
        <v>556</v>
      </c>
      <c r="B2223">
        <v>6592</v>
      </c>
      <c r="C2223" t="s">
        <v>1216</v>
      </c>
      <c r="D2223" t="s">
        <v>1044</v>
      </c>
      <c r="E2223">
        <v>3305</v>
      </c>
      <c r="F2223">
        <v>3275</v>
      </c>
      <c r="G2223">
        <v>300</v>
      </c>
      <c r="H2223" t="s">
        <v>1039</v>
      </c>
      <c r="I2223">
        <v>6925</v>
      </c>
      <c r="J2223" t="s">
        <v>1361</v>
      </c>
      <c r="K2223" t="s">
        <v>1044</v>
      </c>
      <c r="L2223">
        <v>1147</v>
      </c>
      <c r="M2223">
        <v>1159</v>
      </c>
      <c r="N2223">
        <v>800</v>
      </c>
      <c r="O2223" t="s">
        <v>1042</v>
      </c>
      <c r="P2223">
        <v>0.93676543181914496</v>
      </c>
      <c r="Q2223">
        <v>0.94967252717028305</v>
      </c>
      <c r="R2223">
        <v>0.31269000640313299</v>
      </c>
      <c r="S2223">
        <v>1.4873766523802599E-3</v>
      </c>
      <c r="T2223">
        <v>0.113534618251441</v>
      </c>
      <c r="U2223">
        <v>0.113534618251441</v>
      </c>
      <c r="V2223">
        <v>0.43786479305308001</v>
      </c>
      <c r="W2223">
        <v>0.87</v>
      </c>
      <c r="X2223">
        <v>5.63</v>
      </c>
      <c r="Y2223">
        <v>182087</v>
      </c>
      <c r="Z2223">
        <v>10711</v>
      </c>
      <c r="AA2223">
        <v>0.48</v>
      </c>
      <c r="AB2223">
        <v>17</v>
      </c>
      <c r="AC2223">
        <v>12</v>
      </c>
      <c r="AD2223">
        <v>5</v>
      </c>
      <c r="AE2223">
        <v>70.59</v>
      </c>
      <c r="AF2223">
        <v>13</v>
      </c>
      <c r="AG2223">
        <v>6</v>
      </c>
      <c r="AH2223">
        <v>4</v>
      </c>
      <c r="AI2223">
        <v>7</v>
      </c>
    </row>
    <row r="2224" spans="1:35" x14ac:dyDescent="0.2">
      <c r="A2224" s="102">
        <v>2909</v>
      </c>
      <c r="B2224">
        <v>8766</v>
      </c>
      <c r="C2224" t="s">
        <v>1164</v>
      </c>
      <c r="D2224" t="s">
        <v>1171</v>
      </c>
      <c r="E2224">
        <v>4520</v>
      </c>
      <c r="F2224">
        <v>4507</v>
      </c>
      <c r="G2224">
        <v>200</v>
      </c>
      <c r="H2224" t="s">
        <v>1042</v>
      </c>
      <c r="I2224">
        <v>8905</v>
      </c>
      <c r="J2224" t="s">
        <v>1256</v>
      </c>
      <c r="K2224" t="s">
        <v>1059</v>
      </c>
      <c r="L2224">
        <v>1480</v>
      </c>
      <c r="M2224">
        <v>1524</v>
      </c>
      <c r="N2224">
        <v>600</v>
      </c>
      <c r="O2224" t="s">
        <v>1039</v>
      </c>
      <c r="P2224">
        <v>0.842991622884806</v>
      </c>
      <c r="Q2224">
        <v>0.895833952443434</v>
      </c>
      <c r="R2224">
        <v>0.16927145860377901</v>
      </c>
      <c r="S2224">
        <v>1.8262867418885801E-4</v>
      </c>
      <c r="T2224">
        <v>-1.7611648600141101</v>
      </c>
      <c r="U2224">
        <v>1.7611648600141101</v>
      </c>
      <c r="V2224">
        <v>1.2841837758391901</v>
      </c>
      <c r="W2224">
        <v>-19.329999999999998</v>
      </c>
      <c r="X2224">
        <v>1.44</v>
      </c>
      <c r="Y2224">
        <v>182010</v>
      </c>
      <c r="Z2224">
        <v>7584</v>
      </c>
      <c r="AA2224">
        <v>0.45</v>
      </c>
      <c r="AB2224">
        <v>24</v>
      </c>
      <c r="AC2224">
        <v>13</v>
      </c>
      <c r="AD2224">
        <v>11</v>
      </c>
      <c r="AE2224">
        <v>54.17</v>
      </c>
      <c r="AF2224">
        <v>14</v>
      </c>
      <c r="AG2224">
        <v>8</v>
      </c>
      <c r="AH2224">
        <v>3</v>
      </c>
      <c r="AI2224">
        <v>13</v>
      </c>
    </row>
    <row r="2225" spans="1:35" x14ac:dyDescent="0.2">
      <c r="A2225" s="102">
        <v>5042</v>
      </c>
      <c r="B2225">
        <v>2651</v>
      </c>
      <c r="C2225" t="s">
        <v>533</v>
      </c>
      <c r="D2225" t="s">
        <v>1063</v>
      </c>
      <c r="E2225">
        <v>5550</v>
      </c>
      <c r="F2225">
        <v>5570</v>
      </c>
      <c r="G2225">
        <v>100</v>
      </c>
      <c r="H2225" t="s">
        <v>1042</v>
      </c>
      <c r="I2225">
        <v>9934</v>
      </c>
      <c r="J2225" t="s">
        <v>1188</v>
      </c>
      <c r="K2225" t="s">
        <v>1046</v>
      </c>
      <c r="L2225">
        <v>2313</v>
      </c>
      <c r="M2225">
        <v>2287</v>
      </c>
      <c r="N2225">
        <v>200</v>
      </c>
      <c r="O2225" t="s">
        <v>1039</v>
      </c>
      <c r="P2225">
        <v>0.68791896564946398</v>
      </c>
      <c r="Q2225">
        <v>0.82649100845786905</v>
      </c>
      <c r="R2225">
        <v>0.18939345247452899</v>
      </c>
      <c r="S2225">
        <v>2.3166592339938199E-2</v>
      </c>
      <c r="T2225">
        <v>-9.8306575729919299E-2</v>
      </c>
      <c r="U2225">
        <v>9.8306575729919299E-2</v>
      </c>
      <c r="V2225">
        <v>0.135513809737772</v>
      </c>
      <c r="W2225">
        <v>-0.55000000000000004</v>
      </c>
      <c r="X2225">
        <v>17.88</v>
      </c>
      <c r="Y2225">
        <v>181828</v>
      </c>
      <c r="Z2225">
        <v>12122</v>
      </c>
      <c r="AA2225">
        <v>0.93</v>
      </c>
      <c r="AB2225">
        <v>15</v>
      </c>
      <c r="AC2225">
        <v>10</v>
      </c>
      <c r="AD2225">
        <v>5</v>
      </c>
      <c r="AE2225">
        <v>66.67</v>
      </c>
      <c r="AF2225">
        <v>12</v>
      </c>
      <c r="AG2225">
        <v>6</v>
      </c>
      <c r="AH2225">
        <v>2</v>
      </c>
      <c r="AI2225">
        <v>7</v>
      </c>
    </row>
    <row r="2226" spans="1:35" x14ac:dyDescent="0.2">
      <c r="A2226" s="102">
        <v>1890</v>
      </c>
      <c r="B2226">
        <v>4631</v>
      </c>
      <c r="C2226" t="s">
        <v>1246</v>
      </c>
      <c r="D2226" t="s">
        <v>1062</v>
      </c>
      <c r="E2226">
        <v>2478</v>
      </c>
      <c r="F2226">
        <v>2509</v>
      </c>
      <c r="G2226">
        <v>400</v>
      </c>
      <c r="H2226" t="s">
        <v>1042</v>
      </c>
      <c r="I2226">
        <v>6506</v>
      </c>
      <c r="J2226" t="s">
        <v>1156</v>
      </c>
      <c r="K2226" t="s">
        <v>1044</v>
      </c>
      <c r="L2226">
        <v>3550</v>
      </c>
      <c r="M2226">
        <v>3520</v>
      </c>
      <c r="N2226">
        <v>300</v>
      </c>
      <c r="O2226" t="s">
        <v>1039</v>
      </c>
      <c r="P2226">
        <v>0.94501785631200297</v>
      </c>
      <c r="Q2226">
        <v>0.920172827626488</v>
      </c>
      <c r="R2226">
        <v>9.8573096009841196E-2</v>
      </c>
      <c r="S2226">
        <v>1.33244208828266E-2</v>
      </c>
      <c r="T2226">
        <v>-1.6994305027235801</v>
      </c>
      <c r="U2226">
        <v>1.6994305027235801</v>
      </c>
      <c r="V2226">
        <v>1.6206711377524501</v>
      </c>
      <c r="W2226">
        <v>-7.02</v>
      </c>
      <c r="X2226">
        <v>4.96</v>
      </c>
      <c r="Y2226">
        <v>181510</v>
      </c>
      <c r="Z2226">
        <v>12965</v>
      </c>
      <c r="AA2226">
        <v>0.74</v>
      </c>
      <c r="AB2226">
        <v>14</v>
      </c>
      <c r="AC2226">
        <v>10</v>
      </c>
      <c r="AD2226">
        <v>4</v>
      </c>
      <c r="AE2226">
        <v>71.430000000000007</v>
      </c>
      <c r="AF2226">
        <v>11</v>
      </c>
      <c r="AG2226">
        <v>7</v>
      </c>
      <c r="AH2226">
        <v>3</v>
      </c>
      <c r="AI2226">
        <v>4</v>
      </c>
    </row>
    <row r="2227" spans="1:35" x14ac:dyDescent="0.2">
      <c r="A2227" s="102">
        <v>2375</v>
      </c>
      <c r="B2227">
        <v>1941</v>
      </c>
      <c r="C2227" t="s">
        <v>1339</v>
      </c>
      <c r="D2227" t="s">
        <v>1049</v>
      </c>
      <c r="E2227">
        <v>2200</v>
      </c>
      <c r="F2227">
        <v>2220</v>
      </c>
      <c r="G2227">
        <v>400</v>
      </c>
      <c r="H2227" t="s">
        <v>1039</v>
      </c>
      <c r="I2227">
        <v>6592</v>
      </c>
      <c r="J2227" t="s">
        <v>1216</v>
      </c>
      <c r="K2227" t="s">
        <v>1044</v>
      </c>
      <c r="L2227">
        <v>3305</v>
      </c>
      <c r="M2227">
        <v>3275</v>
      </c>
      <c r="N2227">
        <v>300</v>
      </c>
      <c r="O2227" t="s">
        <v>1042</v>
      </c>
      <c r="P2227">
        <v>0.88227656753604</v>
      </c>
      <c r="Q2227">
        <v>0.90868774194829105</v>
      </c>
      <c r="R2227">
        <v>0.204698423589949</v>
      </c>
      <c r="S2227">
        <v>1.08966042043682E-2</v>
      </c>
      <c r="T2227">
        <v>0.817633068289779</v>
      </c>
      <c r="U2227">
        <v>0.817633068289779</v>
      </c>
      <c r="V2227">
        <v>0.55432261102809199</v>
      </c>
      <c r="W2227">
        <v>4.91</v>
      </c>
      <c r="X2227">
        <v>9.6199999999999992</v>
      </c>
      <c r="Y2227">
        <v>181234</v>
      </c>
      <c r="Z2227">
        <v>16476</v>
      </c>
      <c r="AA2227">
        <v>1.24</v>
      </c>
      <c r="AB2227">
        <v>11</v>
      </c>
      <c r="AC2227">
        <v>8</v>
      </c>
      <c r="AD2227">
        <v>3</v>
      </c>
      <c r="AE2227">
        <v>72.73</v>
      </c>
      <c r="AF2227">
        <v>12</v>
      </c>
      <c r="AG2227">
        <v>5</v>
      </c>
      <c r="AH2227">
        <v>3</v>
      </c>
      <c r="AI2227">
        <v>3</v>
      </c>
    </row>
    <row r="2228" spans="1:35" x14ac:dyDescent="0.2">
      <c r="A2228" s="102">
        <v>5460</v>
      </c>
      <c r="B2228">
        <v>4503</v>
      </c>
      <c r="C2228" t="s">
        <v>600</v>
      </c>
      <c r="D2228" t="s">
        <v>1060</v>
      </c>
      <c r="E2228">
        <v>1839</v>
      </c>
      <c r="F2228">
        <v>1805</v>
      </c>
      <c r="G2228">
        <v>500</v>
      </c>
      <c r="H2228" t="s">
        <v>1039</v>
      </c>
      <c r="I2228">
        <v>4527</v>
      </c>
      <c r="J2228" t="s">
        <v>1377</v>
      </c>
      <c r="K2228" t="s">
        <v>1060</v>
      </c>
      <c r="L2228">
        <v>3080</v>
      </c>
      <c r="M2228">
        <v>3050</v>
      </c>
      <c r="N2228">
        <v>300</v>
      </c>
      <c r="O2228" t="s">
        <v>1042</v>
      </c>
      <c r="P2228">
        <v>0.77036926418686602</v>
      </c>
      <c r="Q2228">
        <v>0.80584599248606104</v>
      </c>
      <c r="R2228">
        <v>0.13832862174631499</v>
      </c>
      <c r="S2228">
        <v>8.20088746960278E-2</v>
      </c>
      <c r="T2228">
        <v>0.92834267330461495</v>
      </c>
      <c r="U2228">
        <v>0.92834267330461495</v>
      </c>
      <c r="V2228">
        <v>1.01865145357411</v>
      </c>
      <c r="W2228">
        <v>4.7300000000000004</v>
      </c>
      <c r="X2228">
        <v>1.37</v>
      </c>
      <c r="Y2228">
        <v>181226</v>
      </c>
      <c r="Z2228">
        <v>7551</v>
      </c>
      <c r="AA2228">
        <v>0.37</v>
      </c>
      <c r="AB2228">
        <v>24</v>
      </c>
      <c r="AC2228">
        <v>13</v>
      </c>
      <c r="AD2228">
        <v>11</v>
      </c>
      <c r="AE2228">
        <v>54.17</v>
      </c>
      <c r="AF2228">
        <v>11</v>
      </c>
      <c r="AG2228">
        <v>10</v>
      </c>
      <c r="AH2228">
        <v>7</v>
      </c>
      <c r="AI2228">
        <v>7</v>
      </c>
    </row>
    <row r="2229" spans="1:35" x14ac:dyDescent="0.2">
      <c r="A2229" s="102">
        <v>2621</v>
      </c>
      <c r="B2229">
        <v>6370</v>
      </c>
      <c r="C2229" t="s">
        <v>1230</v>
      </c>
      <c r="D2229" t="s">
        <v>1051</v>
      </c>
      <c r="E2229">
        <v>3055</v>
      </c>
      <c r="F2229">
        <v>3080</v>
      </c>
      <c r="G2229">
        <v>300</v>
      </c>
      <c r="H2229" t="s">
        <v>1039</v>
      </c>
      <c r="I2229">
        <v>6762</v>
      </c>
      <c r="J2229" t="s">
        <v>1666</v>
      </c>
      <c r="K2229" t="s">
        <v>1044</v>
      </c>
      <c r="L2229">
        <v>9500</v>
      </c>
      <c r="M2229">
        <v>9550</v>
      </c>
      <c r="N2229">
        <v>100</v>
      </c>
      <c r="O2229" t="s">
        <v>1042</v>
      </c>
      <c r="P2229">
        <v>0.79843452996818198</v>
      </c>
      <c r="Q2229">
        <v>0.90290260788040799</v>
      </c>
      <c r="R2229">
        <v>0.42692022796782803</v>
      </c>
      <c r="S2229">
        <v>4.65187218873531E-2</v>
      </c>
      <c r="T2229">
        <v>1.1302351267526101</v>
      </c>
      <c r="U2229">
        <v>1.1302351267526101</v>
      </c>
      <c r="V2229">
        <v>1.0538704470278699</v>
      </c>
      <c r="W2229">
        <v>9.42</v>
      </c>
      <c r="X2229">
        <v>3.25</v>
      </c>
      <c r="Y2229">
        <v>181046</v>
      </c>
      <c r="Z2229">
        <v>12070</v>
      </c>
      <c r="AA2229">
        <v>0.73</v>
      </c>
      <c r="AB2229">
        <v>15</v>
      </c>
      <c r="AC2229">
        <v>10</v>
      </c>
      <c r="AD2229">
        <v>5</v>
      </c>
      <c r="AE2229">
        <v>66.67</v>
      </c>
      <c r="AF2229">
        <v>10</v>
      </c>
      <c r="AG2229">
        <v>7</v>
      </c>
      <c r="AH2229">
        <v>3</v>
      </c>
      <c r="AI2229">
        <v>5</v>
      </c>
    </row>
    <row r="2230" spans="1:35" x14ac:dyDescent="0.2">
      <c r="A2230" s="102">
        <v>4824</v>
      </c>
      <c r="B2230">
        <v>1969</v>
      </c>
      <c r="C2230" t="s">
        <v>1323</v>
      </c>
      <c r="D2230" t="s">
        <v>1049</v>
      </c>
      <c r="E2230">
        <v>1720</v>
      </c>
      <c r="F2230">
        <v>1714</v>
      </c>
      <c r="G2230">
        <v>600</v>
      </c>
      <c r="H2230" t="s">
        <v>1042</v>
      </c>
      <c r="I2230">
        <v>8086</v>
      </c>
      <c r="J2230" t="s">
        <v>1269</v>
      </c>
      <c r="K2230" t="s">
        <v>1048</v>
      </c>
      <c r="L2230">
        <v>1190</v>
      </c>
      <c r="M2230">
        <v>1229</v>
      </c>
      <c r="N2230">
        <v>800</v>
      </c>
      <c r="O2230" t="s">
        <v>1039</v>
      </c>
      <c r="P2230">
        <v>0.81956543408453797</v>
      </c>
      <c r="Q2230">
        <v>0.835971114722035</v>
      </c>
      <c r="R2230">
        <v>0.42646748513291899</v>
      </c>
      <c r="S2230">
        <v>3.44269633554889E-2</v>
      </c>
      <c r="T2230">
        <v>-1.0815010587345699</v>
      </c>
      <c r="U2230">
        <v>1.0815010587345699</v>
      </c>
      <c r="V2230">
        <v>0.69621787398339996</v>
      </c>
      <c r="W2230">
        <v>-4.78</v>
      </c>
      <c r="X2230">
        <v>4.4000000000000004</v>
      </c>
      <c r="Y2230">
        <v>181039</v>
      </c>
      <c r="Z2230">
        <v>8229</v>
      </c>
      <c r="AA2230">
        <v>0.43</v>
      </c>
      <c r="AB2230">
        <v>22</v>
      </c>
      <c r="AC2230">
        <v>13</v>
      </c>
      <c r="AD2230">
        <v>9</v>
      </c>
      <c r="AE2230">
        <v>59.09</v>
      </c>
      <c r="AF2230">
        <v>12</v>
      </c>
      <c r="AG2230">
        <v>10</v>
      </c>
      <c r="AH2230">
        <v>5</v>
      </c>
      <c r="AI2230">
        <v>7</v>
      </c>
    </row>
    <row r="2231" spans="1:35" x14ac:dyDescent="0.2">
      <c r="A2231" s="102">
        <v>1998</v>
      </c>
      <c r="B2231">
        <v>5201</v>
      </c>
      <c r="C2231" t="s">
        <v>1344</v>
      </c>
      <c r="D2231" t="s">
        <v>1038</v>
      </c>
      <c r="E2231">
        <v>2720</v>
      </c>
      <c r="F2231">
        <v>2750</v>
      </c>
      <c r="G2231">
        <v>400</v>
      </c>
      <c r="H2231" t="s">
        <v>1042</v>
      </c>
      <c r="I2231">
        <v>6326</v>
      </c>
      <c r="J2231" t="s">
        <v>1763</v>
      </c>
      <c r="K2231" t="s">
        <v>1051</v>
      </c>
      <c r="L2231">
        <v>1345.5</v>
      </c>
      <c r="M2231">
        <v>1365</v>
      </c>
      <c r="N2231">
        <v>800</v>
      </c>
      <c r="O2231" t="s">
        <v>1039</v>
      </c>
      <c r="P2231">
        <v>0.93930404131474499</v>
      </c>
      <c r="Q2231">
        <v>0.91773528277416405</v>
      </c>
      <c r="R2231">
        <v>0.32873954740691902</v>
      </c>
      <c r="S2231" s="15">
        <v>5.4683647121273202E-2</v>
      </c>
      <c r="T2231">
        <v>-0.42153637701977698</v>
      </c>
      <c r="U2231">
        <v>0.42153637701977698</v>
      </c>
      <c r="V2231">
        <v>0.59698504106040096</v>
      </c>
      <c r="W2231">
        <v>-2.44</v>
      </c>
      <c r="X2231">
        <v>0.73</v>
      </c>
      <c r="Y2231">
        <v>180816</v>
      </c>
      <c r="Z2231">
        <v>9517</v>
      </c>
      <c r="AA2231">
        <v>0.42</v>
      </c>
      <c r="AB2231">
        <v>19</v>
      </c>
      <c r="AC2231">
        <v>10</v>
      </c>
      <c r="AD2231">
        <v>9</v>
      </c>
      <c r="AE2231">
        <v>52.63</v>
      </c>
      <c r="AF2231">
        <v>10</v>
      </c>
      <c r="AG2231">
        <v>8</v>
      </c>
      <c r="AH2231">
        <v>4</v>
      </c>
      <c r="AI2231">
        <v>7</v>
      </c>
    </row>
    <row r="2232" spans="1:35" x14ac:dyDescent="0.2">
      <c r="A2232" s="102">
        <v>2068</v>
      </c>
      <c r="B2232">
        <v>1942</v>
      </c>
      <c r="C2232" t="s">
        <v>1374</v>
      </c>
      <c r="D2232" t="s">
        <v>1049</v>
      </c>
      <c r="E2232">
        <v>916</v>
      </c>
      <c r="F2232">
        <v>924</v>
      </c>
      <c r="G2232">
        <v>1200</v>
      </c>
      <c r="H2232" t="s">
        <v>1042</v>
      </c>
      <c r="I2232">
        <v>2730</v>
      </c>
      <c r="J2232" t="s">
        <v>539</v>
      </c>
      <c r="K2232" t="s">
        <v>1063</v>
      </c>
      <c r="L2232">
        <v>957</v>
      </c>
      <c r="M2232">
        <v>976</v>
      </c>
      <c r="N2232">
        <v>1100</v>
      </c>
      <c r="O2232" t="s">
        <v>1039</v>
      </c>
      <c r="P2232">
        <v>0.88826516138169598</v>
      </c>
      <c r="Q2232">
        <v>0.91616233646809198</v>
      </c>
      <c r="R2232">
        <v>0.125716634847407</v>
      </c>
      <c r="S2232">
        <v>8.2391452833885506E-2</v>
      </c>
      <c r="T2232">
        <v>-1.9164098568492501E-2</v>
      </c>
      <c r="U2232">
        <v>1.9164098568492501E-2</v>
      </c>
      <c r="V2232">
        <v>0.14110457554523001</v>
      </c>
      <c r="W2232">
        <v>-0.08</v>
      </c>
      <c r="X2232">
        <v>3.28</v>
      </c>
      <c r="Y2232">
        <v>180794</v>
      </c>
      <c r="Z2232">
        <v>8609</v>
      </c>
      <c r="AA2232">
        <v>0.43</v>
      </c>
      <c r="AB2232">
        <v>21</v>
      </c>
      <c r="AC2232">
        <v>12</v>
      </c>
      <c r="AD2232">
        <v>9</v>
      </c>
      <c r="AE2232">
        <v>57.14</v>
      </c>
      <c r="AF2232">
        <v>13</v>
      </c>
      <c r="AG2232">
        <v>5</v>
      </c>
      <c r="AH2232">
        <v>3</v>
      </c>
      <c r="AI2232">
        <v>13</v>
      </c>
    </row>
    <row r="2233" spans="1:35" x14ac:dyDescent="0.2">
      <c r="A2233" s="102">
        <v>4029</v>
      </c>
      <c r="B2233">
        <v>5713</v>
      </c>
      <c r="C2233" t="s">
        <v>1261</v>
      </c>
      <c r="D2233" t="s">
        <v>1053</v>
      </c>
      <c r="E2233">
        <v>2810.5</v>
      </c>
      <c r="F2233">
        <v>2868</v>
      </c>
      <c r="G2233">
        <v>300</v>
      </c>
      <c r="H2233" t="s">
        <v>1039</v>
      </c>
      <c r="I2233">
        <v>9005</v>
      </c>
      <c r="J2233" t="s">
        <v>1760</v>
      </c>
      <c r="K2233" t="s">
        <v>1125</v>
      </c>
      <c r="L2233">
        <v>1615</v>
      </c>
      <c r="M2233">
        <v>1666</v>
      </c>
      <c r="N2233">
        <v>500</v>
      </c>
      <c r="O2233" t="s">
        <v>1042</v>
      </c>
      <c r="P2233">
        <v>0.70454593931486098</v>
      </c>
      <c r="Q2233">
        <v>0.86391892582834295</v>
      </c>
      <c r="R2233">
        <v>0.48212931244308999</v>
      </c>
      <c r="S2233">
        <v>7.0952384521734803E-3</v>
      </c>
      <c r="T2233">
        <v>1.20891099771544</v>
      </c>
      <c r="U2233">
        <v>1.20891099771544</v>
      </c>
      <c r="V2233">
        <v>1.0370450035959899</v>
      </c>
      <c r="W2233">
        <v>10.36</v>
      </c>
      <c r="X2233">
        <v>3.18</v>
      </c>
      <c r="Y2233">
        <v>180632</v>
      </c>
      <c r="Z2233">
        <v>10035</v>
      </c>
      <c r="AA2233">
        <v>0.54</v>
      </c>
      <c r="AB2233">
        <v>18</v>
      </c>
      <c r="AC2233">
        <v>9</v>
      </c>
      <c r="AD2233">
        <v>9</v>
      </c>
      <c r="AE2233">
        <v>50</v>
      </c>
      <c r="AF2233">
        <v>11</v>
      </c>
      <c r="AG2233">
        <v>6</v>
      </c>
      <c r="AH2233">
        <v>5</v>
      </c>
      <c r="AI2233">
        <v>7</v>
      </c>
    </row>
    <row r="2234" spans="1:35" x14ac:dyDescent="0.2">
      <c r="A2234" s="102">
        <v>4077</v>
      </c>
      <c r="B2234">
        <v>1951</v>
      </c>
      <c r="C2234" t="s">
        <v>1369</v>
      </c>
      <c r="D2234" t="s">
        <v>1049</v>
      </c>
      <c r="E2234">
        <v>2696</v>
      </c>
      <c r="F2234">
        <v>2665</v>
      </c>
      <c r="G2234">
        <v>400</v>
      </c>
      <c r="H2234" t="s">
        <v>1039</v>
      </c>
      <c r="I2234">
        <v>9076</v>
      </c>
      <c r="J2234" t="s">
        <v>780</v>
      </c>
      <c r="K2234" t="s">
        <v>1125</v>
      </c>
      <c r="L2234">
        <v>1296</v>
      </c>
      <c r="M2234">
        <v>1310</v>
      </c>
      <c r="N2234">
        <v>800</v>
      </c>
      <c r="O2234" t="s">
        <v>1042</v>
      </c>
      <c r="P2234">
        <v>0.86019430639383199</v>
      </c>
      <c r="Q2234">
        <v>0.86219387389817803</v>
      </c>
      <c r="R2234">
        <v>0.33297354381697403</v>
      </c>
      <c r="S2234">
        <v>1.23602607836689E-2</v>
      </c>
      <c r="T2234">
        <v>0.57015304609917805</v>
      </c>
      <c r="U2234">
        <v>0.57015304609917805</v>
      </c>
      <c r="V2234">
        <v>1.2525941300057599</v>
      </c>
      <c r="W2234">
        <v>2.31</v>
      </c>
      <c r="X2234">
        <v>1.69</v>
      </c>
      <c r="Y2234">
        <v>180579</v>
      </c>
      <c r="Z2234">
        <v>8599</v>
      </c>
      <c r="AA2234">
        <v>0.36</v>
      </c>
      <c r="AB2234">
        <v>21</v>
      </c>
      <c r="AC2234">
        <v>14</v>
      </c>
      <c r="AD2234">
        <v>7</v>
      </c>
      <c r="AE2234">
        <v>66.67</v>
      </c>
      <c r="AF2234">
        <v>13</v>
      </c>
      <c r="AG2234">
        <v>7</v>
      </c>
      <c r="AH2234">
        <v>3</v>
      </c>
      <c r="AI2234">
        <v>11</v>
      </c>
    </row>
    <row r="2235" spans="1:35" x14ac:dyDescent="0.2">
      <c r="A2235" s="102">
        <v>419</v>
      </c>
      <c r="B2235">
        <v>5201</v>
      </c>
      <c r="C2235" t="s">
        <v>1344</v>
      </c>
      <c r="D2235" t="s">
        <v>1038</v>
      </c>
      <c r="E2235">
        <v>2720</v>
      </c>
      <c r="F2235">
        <v>2750</v>
      </c>
      <c r="G2235">
        <v>300</v>
      </c>
      <c r="H2235" t="s">
        <v>1039</v>
      </c>
      <c r="I2235">
        <v>8309</v>
      </c>
      <c r="J2235" t="s">
        <v>736</v>
      </c>
      <c r="K2235" t="s">
        <v>1083</v>
      </c>
      <c r="L2235">
        <v>3050</v>
      </c>
      <c r="M2235">
        <v>3058</v>
      </c>
      <c r="N2235">
        <v>300</v>
      </c>
      <c r="O2235" t="s">
        <v>1042</v>
      </c>
      <c r="P2235">
        <v>0.93835767476459297</v>
      </c>
      <c r="Q2235">
        <v>0.95397390002310301</v>
      </c>
      <c r="R2235">
        <v>0.26347023787125501</v>
      </c>
      <c r="S2235">
        <v>2.3927433997893701E-3</v>
      </c>
      <c r="T2235">
        <v>0.61532200236740198</v>
      </c>
      <c r="U2235">
        <v>0.61532200236740198</v>
      </c>
      <c r="V2235">
        <v>9.1836001946472401E-2</v>
      </c>
      <c r="W2235">
        <v>3.71</v>
      </c>
      <c r="X2235">
        <v>10.07</v>
      </c>
      <c r="Y2235">
        <v>180539</v>
      </c>
      <c r="Z2235">
        <v>18054</v>
      </c>
      <c r="AA2235">
        <v>1.01</v>
      </c>
      <c r="AB2235">
        <v>10</v>
      </c>
      <c r="AC2235">
        <v>7</v>
      </c>
      <c r="AD2235">
        <v>3</v>
      </c>
      <c r="AE2235">
        <v>70</v>
      </c>
      <c r="AF2235">
        <v>12</v>
      </c>
      <c r="AG2235">
        <v>5</v>
      </c>
      <c r="AH2235">
        <v>2</v>
      </c>
      <c r="AI2235">
        <v>3</v>
      </c>
    </row>
    <row r="2236" spans="1:35" x14ac:dyDescent="0.2">
      <c r="A2236" s="102">
        <v>3730</v>
      </c>
      <c r="B2236">
        <v>5706</v>
      </c>
      <c r="C2236" t="s">
        <v>1306</v>
      </c>
      <c r="D2236" t="s">
        <v>1053</v>
      </c>
      <c r="E2236">
        <v>2106</v>
      </c>
      <c r="F2236">
        <v>2139</v>
      </c>
      <c r="G2236">
        <v>500</v>
      </c>
      <c r="H2236" t="s">
        <v>1039</v>
      </c>
      <c r="I2236">
        <v>8801</v>
      </c>
      <c r="J2236" t="s">
        <v>1772</v>
      </c>
      <c r="K2236" t="s">
        <v>1059</v>
      </c>
      <c r="L2236">
        <v>1913</v>
      </c>
      <c r="M2236">
        <v>1996.5</v>
      </c>
      <c r="N2236">
        <v>500</v>
      </c>
      <c r="O2236" t="s">
        <v>1042</v>
      </c>
      <c r="P2236">
        <v>0.98278962185954899</v>
      </c>
      <c r="Q2236">
        <v>0.872958971585299</v>
      </c>
      <c r="R2236">
        <v>0.382978745505898</v>
      </c>
      <c r="S2236" s="15">
        <v>8.2163910607600699E-2</v>
      </c>
      <c r="T2236">
        <v>1.8454361222687501</v>
      </c>
      <c r="U2236">
        <v>1.8454361222687501</v>
      </c>
      <c r="V2236">
        <v>2.3291425206862502</v>
      </c>
      <c r="W2236">
        <v>8.18</v>
      </c>
      <c r="X2236">
        <v>6.66</v>
      </c>
      <c r="Y2236">
        <v>180446</v>
      </c>
      <c r="Z2236">
        <v>12889</v>
      </c>
      <c r="AA2236">
        <v>0.66</v>
      </c>
      <c r="AB2236">
        <v>14</v>
      </c>
      <c r="AC2236">
        <v>8</v>
      </c>
      <c r="AD2236">
        <v>6</v>
      </c>
      <c r="AE2236">
        <v>57.14</v>
      </c>
      <c r="AF2236">
        <v>8</v>
      </c>
      <c r="AG2236">
        <v>8</v>
      </c>
      <c r="AH2236">
        <v>5</v>
      </c>
      <c r="AI2236">
        <v>1</v>
      </c>
    </row>
    <row r="2237" spans="1:35" x14ac:dyDescent="0.2">
      <c r="A2237" s="102">
        <v>276</v>
      </c>
      <c r="B2237">
        <v>3087</v>
      </c>
      <c r="C2237" t="s">
        <v>1255</v>
      </c>
      <c r="D2237" t="s">
        <v>1063</v>
      </c>
      <c r="E2237">
        <v>1730</v>
      </c>
      <c r="F2237">
        <v>1777</v>
      </c>
      <c r="G2237">
        <v>500</v>
      </c>
      <c r="H2237" t="s">
        <v>1039</v>
      </c>
      <c r="I2237">
        <v>4203</v>
      </c>
      <c r="J2237" t="s">
        <v>596</v>
      </c>
      <c r="K2237" t="s">
        <v>1062</v>
      </c>
      <c r="L2237">
        <v>2818</v>
      </c>
      <c r="M2237">
        <v>2887</v>
      </c>
      <c r="N2237">
        <v>300</v>
      </c>
      <c r="O2237" t="s">
        <v>1042</v>
      </c>
      <c r="P2237">
        <v>0.93164493491298295</v>
      </c>
      <c r="Q2237">
        <v>0.95901415754729102</v>
      </c>
      <c r="R2237">
        <v>3.9280650192111501E-2</v>
      </c>
      <c r="S2237">
        <v>1.05531098144737E-3</v>
      </c>
      <c r="T2237">
        <v>7.6744164275782401E-2</v>
      </c>
      <c r="U2237">
        <v>7.6744164275782401E-2</v>
      </c>
      <c r="V2237">
        <v>1.09152917467787E-2</v>
      </c>
      <c r="W2237">
        <v>1</v>
      </c>
      <c r="X2237">
        <v>2.59</v>
      </c>
      <c r="Y2237">
        <v>180415</v>
      </c>
      <c r="Z2237">
        <v>7217</v>
      </c>
      <c r="AA2237">
        <v>0.49</v>
      </c>
      <c r="AB2237">
        <v>25</v>
      </c>
      <c r="AC2237">
        <v>15</v>
      </c>
      <c r="AD2237">
        <v>10</v>
      </c>
      <c r="AE2237">
        <v>60</v>
      </c>
      <c r="AF2237">
        <v>9</v>
      </c>
      <c r="AG2237">
        <v>13</v>
      </c>
      <c r="AH2237">
        <v>8</v>
      </c>
      <c r="AI2237">
        <v>4</v>
      </c>
    </row>
    <row r="2238" spans="1:35" x14ac:dyDescent="0.2">
      <c r="A2238" s="102">
        <v>783</v>
      </c>
      <c r="B2238">
        <v>8795</v>
      </c>
      <c r="C2238" t="s">
        <v>1241</v>
      </c>
      <c r="D2238" t="s">
        <v>1171</v>
      </c>
      <c r="E2238">
        <v>885</v>
      </c>
      <c r="F2238">
        <v>909</v>
      </c>
      <c r="G2238">
        <v>1100</v>
      </c>
      <c r="H2238" t="s">
        <v>1042</v>
      </c>
      <c r="I2238">
        <v>9101</v>
      </c>
      <c r="J2238" t="s">
        <v>782</v>
      </c>
      <c r="K2238" t="s">
        <v>1228</v>
      </c>
      <c r="L2238">
        <v>1399</v>
      </c>
      <c r="M2238">
        <v>1448</v>
      </c>
      <c r="N2238">
        <v>700</v>
      </c>
      <c r="O2238" t="s">
        <v>1039</v>
      </c>
      <c r="P2238">
        <v>0.95447766979055604</v>
      </c>
      <c r="Q2238">
        <v>0.94359633764802697</v>
      </c>
      <c r="R2238">
        <v>3.2641297141382898E-2</v>
      </c>
      <c r="S2238">
        <v>6.5233448981109304E-2</v>
      </c>
      <c r="T2238">
        <v>-1.2083957802729</v>
      </c>
      <c r="U2238">
        <v>1.2083957802729</v>
      </c>
      <c r="V2238">
        <v>0.87828841060547702</v>
      </c>
      <c r="W2238">
        <v>-6.22</v>
      </c>
      <c r="X2238">
        <v>1.35</v>
      </c>
      <c r="Y2238">
        <v>180112</v>
      </c>
      <c r="Z2238">
        <v>8577</v>
      </c>
      <c r="AA2238">
        <v>0.46</v>
      </c>
      <c r="AB2238">
        <v>21</v>
      </c>
      <c r="AC2238">
        <v>14</v>
      </c>
      <c r="AD2238">
        <v>7</v>
      </c>
      <c r="AE2238">
        <v>66.67</v>
      </c>
      <c r="AF2238">
        <v>12</v>
      </c>
      <c r="AG2238">
        <v>7</v>
      </c>
      <c r="AH2238">
        <v>5</v>
      </c>
      <c r="AI2238">
        <v>9</v>
      </c>
    </row>
    <row r="2239" spans="1:35" x14ac:dyDescent="0.2">
      <c r="A2239" s="102">
        <v>3510</v>
      </c>
      <c r="B2239">
        <v>6753</v>
      </c>
      <c r="C2239" t="s">
        <v>1570</v>
      </c>
      <c r="D2239" t="s">
        <v>1044</v>
      </c>
      <c r="E2239">
        <v>1147</v>
      </c>
      <c r="F2239">
        <v>1134</v>
      </c>
      <c r="G2239">
        <v>800</v>
      </c>
      <c r="H2239" t="s">
        <v>1042</v>
      </c>
      <c r="I2239">
        <v>9706</v>
      </c>
      <c r="J2239" t="s">
        <v>1129</v>
      </c>
      <c r="K2239" t="s">
        <v>1059</v>
      </c>
      <c r="L2239">
        <v>4050</v>
      </c>
      <c r="M2239">
        <v>4255</v>
      </c>
      <c r="N2239">
        <v>200</v>
      </c>
      <c r="O2239" t="s">
        <v>1039</v>
      </c>
      <c r="P2239">
        <v>0.92245304701393604</v>
      </c>
      <c r="Q2239">
        <v>0.87934191984542198</v>
      </c>
      <c r="R2239">
        <v>3.7079362384602597E-2</v>
      </c>
      <c r="S2239">
        <v>2.4039760337013001E-2</v>
      </c>
      <c r="T2239">
        <v>-0.93393811381671199</v>
      </c>
      <c r="U2239">
        <v>0.93393811381671199</v>
      </c>
      <c r="V2239">
        <v>0.93572200016458096</v>
      </c>
      <c r="W2239">
        <v>-6.04</v>
      </c>
      <c r="X2239">
        <v>6.6</v>
      </c>
      <c r="Y2239">
        <v>179917</v>
      </c>
      <c r="Z2239">
        <v>10583</v>
      </c>
      <c r="AA2239">
        <v>0.73</v>
      </c>
      <c r="AB2239">
        <v>17</v>
      </c>
      <c r="AC2239">
        <v>9</v>
      </c>
      <c r="AD2239">
        <v>8</v>
      </c>
      <c r="AE2239">
        <v>52.94</v>
      </c>
      <c r="AF2239">
        <v>8</v>
      </c>
      <c r="AG2239">
        <v>9</v>
      </c>
      <c r="AH2239">
        <v>7</v>
      </c>
      <c r="AI2239">
        <v>1</v>
      </c>
    </row>
    <row r="2240" spans="1:35" x14ac:dyDescent="0.2">
      <c r="A2240" s="102">
        <v>5193</v>
      </c>
      <c r="B2240">
        <v>4521</v>
      </c>
      <c r="C2240" t="s">
        <v>601</v>
      </c>
      <c r="D2240" t="s">
        <v>1060</v>
      </c>
      <c r="E2240">
        <v>5780</v>
      </c>
      <c r="F2240">
        <v>5760</v>
      </c>
      <c r="G2240">
        <v>100</v>
      </c>
      <c r="H2240" t="s">
        <v>1039</v>
      </c>
      <c r="I2240">
        <v>6965</v>
      </c>
      <c r="J2240" t="s">
        <v>1346</v>
      </c>
      <c r="K2240" t="s">
        <v>1044</v>
      </c>
      <c r="L2240">
        <v>4670</v>
      </c>
      <c r="M2240">
        <v>4705</v>
      </c>
      <c r="N2240">
        <v>100</v>
      </c>
      <c r="O2240" t="s">
        <v>1042</v>
      </c>
      <c r="P2240">
        <v>0.85772115959847595</v>
      </c>
      <c r="Q2240">
        <v>0.81922337753332797</v>
      </c>
      <c r="R2240">
        <v>0.152252689775218</v>
      </c>
      <c r="S2240">
        <v>7.8604952381079604E-2</v>
      </c>
      <c r="T2240">
        <v>5.3553009678236299E-2</v>
      </c>
      <c r="U2240">
        <v>5.3553009678236299E-2</v>
      </c>
      <c r="V2240">
        <v>0.121698654207142</v>
      </c>
      <c r="W2240">
        <v>0.31</v>
      </c>
      <c r="X2240">
        <v>18.32</v>
      </c>
      <c r="Y2240">
        <v>179418</v>
      </c>
      <c r="Z2240">
        <v>29903</v>
      </c>
      <c r="AA2240">
        <v>1.4</v>
      </c>
      <c r="AB2240">
        <v>6</v>
      </c>
      <c r="AC2240">
        <v>5</v>
      </c>
      <c r="AD2240">
        <v>1</v>
      </c>
      <c r="AE2240">
        <v>83.33</v>
      </c>
      <c r="AF2240">
        <v>10</v>
      </c>
      <c r="AG2240">
        <v>4</v>
      </c>
      <c r="AH2240">
        <v>1</v>
      </c>
      <c r="AI2240">
        <v>1</v>
      </c>
    </row>
    <row r="2241" spans="1:35" x14ac:dyDescent="0.2">
      <c r="A2241" s="102">
        <v>969</v>
      </c>
      <c r="B2241">
        <v>6807</v>
      </c>
      <c r="C2241" t="s">
        <v>234</v>
      </c>
      <c r="D2241" t="s">
        <v>1044</v>
      </c>
      <c r="E2241">
        <v>1453</v>
      </c>
      <c r="F2241">
        <v>1494</v>
      </c>
      <c r="G2241">
        <v>600</v>
      </c>
      <c r="H2241" t="s">
        <v>1039</v>
      </c>
      <c r="I2241">
        <v>9706</v>
      </c>
      <c r="J2241" t="s">
        <v>1129</v>
      </c>
      <c r="K2241" t="s">
        <v>1059</v>
      </c>
      <c r="L2241">
        <v>4050</v>
      </c>
      <c r="M2241">
        <v>4255</v>
      </c>
      <c r="N2241">
        <v>200</v>
      </c>
      <c r="O2241" t="s">
        <v>1042</v>
      </c>
      <c r="P2241">
        <v>0.87547849731137595</v>
      </c>
      <c r="Q2241">
        <v>0.93938334426495496</v>
      </c>
      <c r="R2241">
        <v>0.29669173120312903</v>
      </c>
      <c r="S2241">
        <v>2.19253091766131E-3</v>
      </c>
      <c r="T2241">
        <v>4.3541590415711401E-2</v>
      </c>
      <c r="U2241">
        <v>4.3541590415711401E-2</v>
      </c>
      <c r="V2241">
        <v>0.28722012246871598</v>
      </c>
      <c r="W2241">
        <v>0.52</v>
      </c>
      <c r="X2241">
        <v>5.33</v>
      </c>
      <c r="Y2241">
        <v>179317</v>
      </c>
      <c r="Z2241">
        <v>8539</v>
      </c>
      <c r="AA2241">
        <v>0.51</v>
      </c>
      <c r="AB2241">
        <v>21</v>
      </c>
      <c r="AC2241">
        <v>12</v>
      </c>
      <c r="AD2241">
        <v>9</v>
      </c>
      <c r="AE2241">
        <v>57.14</v>
      </c>
      <c r="AF2241">
        <v>9</v>
      </c>
      <c r="AG2241">
        <v>10</v>
      </c>
      <c r="AH2241">
        <v>7</v>
      </c>
      <c r="AI2241">
        <v>4</v>
      </c>
    </row>
    <row r="2242" spans="1:35" x14ac:dyDescent="0.2">
      <c r="A2242" s="102">
        <v>3209</v>
      </c>
      <c r="B2242">
        <v>8218</v>
      </c>
      <c r="C2242" t="s">
        <v>1160</v>
      </c>
      <c r="D2242" t="s">
        <v>1063</v>
      </c>
      <c r="E2242">
        <v>2336</v>
      </c>
      <c r="F2242">
        <v>2304</v>
      </c>
      <c r="G2242">
        <v>400</v>
      </c>
      <c r="H2242" t="s">
        <v>1039</v>
      </c>
      <c r="I2242">
        <v>9072</v>
      </c>
      <c r="J2242" t="s">
        <v>1124</v>
      </c>
      <c r="K2242" t="s">
        <v>1125</v>
      </c>
      <c r="L2242">
        <v>2071</v>
      </c>
      <c r="M2242">
        <v>2126</v>
      </c>
      <c r="N2242">
        <v>400</v>
      </c>
      <c r="O2242" t="s">
        <v>1042</v>
      </c>
      <c r="P2242">
        <v>0.78071912518884701</v>
      </c>
      <c r="Q2242">
        <v>0.88814676305378704</v>
      </c>
      <c r="R2242">
        <v>0.115775923371499</v>
      </c>
      <c r="S2242">
        <v>3.3952602663059599E-4</v>
      </c>
      <c r="T2242">
        <v>2.2066111840576998</v>
      </c>
      <c r="U2242">
        <v>2.2066111840576998</v>
      </c>
      <c r="V2242">
        <v>3.1175446492794898</v>
      </c>
      <c r="W2242">
        <v>12.92</v>
      </c>
      <c r="X2242">
        <v>7.73</v>
      </c>
      <c r="Y2242">
        <v>179181</v>
      </c>
      <c r="Z2242">
        <v>12799</v>
      </c>
      <c r="AA2242">
        <v>0.64</v>
      </c>
      <c r="AB2242">
        <v>14</v>
      </c>
      <c r="AC2242">
        <v>7</v>
      </c>
      <c r="AD2242">
        <v>7</v>
      </c>
      <c r="AE2242">
        <v>50</v>
      </c>
      <c r="AF2242">
        <v>13</v>
      </c>
      <c r="AG2242">
        <v>4</v>
      </c>
      <c r="AH2242">
        <v>1</v>
      </c>
      <c r="AI2242">
        <v>9</v>
      </c>
    </row>
    <row r="2243" spans="1:35" x14ac:dyDescent="0.2">
      <c r="A2243" s="102">
        <v>1831</v>
      </c>
      <c r="B2243">
        <v>1959</v>
      </c>
      <c r="C2243" t="s">
        <v>1759</v>
      </c>
      <c r="D2243" t="s">
        <v>1049</v>
      </c>
      <c r="E2243">
        <v>3005</v>
      </c>
      <c r="F2243">
        <v>3035</v>
      </c>
      <c r="G2243">
        <v>300</v>
      </c>
      <c r="H2243" t="s">
        <v>1039</v>
      </c>
      <c r="I2243">
        <v>6136</v>
      </c>
      <c r="J2243" t="s">
        <v>1672</v>
      </c>
      <c r="K2243" t="s">
        <v>1051</v>
      </c>
      <c r="L2243">
        <v>1436</v>
      </c>
      <c r="M2243">
        <v>1462</v>
      </c>
      <c r="N2243">
        <v>600</v>
      </c>
      <c r="O2243" t="s">
        <v>1042</v>
      </c>
      <c r="P2243">
        <v>0.808159781396664</v>
      </c>
      <c r="Q2243">
        <v>0.92105838509057203</v>
      </c>
      <c r="R2243">
        <v>0.26798518453582199</v>
      </c>
      <c r="S2243">
        <v>1.5789615343910501E-2</v>
      </c>
      <c r="T2243">
        <v>0.98906831516942195</v>
      </c>
      <c r="U2243">
        <v>0.98906831516942195</v>
      </c>
      <c r="V2243">
        <v>1.1477267434385201</v>
      </c>
      <c r="W2243">
        <v>8.7200000000000006</v>
      </c>
      <c r="X2243">
        <v>3.66</v>
      </c>
      <c r="Y2243">
        <v>179111</v>
      </c>
      <c r="Z2243">
        <v>7787</v>
      </c>
      <c r="AA2243">
        <v>0.41</v>
      </c>
      <c r="AB2243">
        <v>23</v>
      </c>
      <c r="AC2243">
        <v>12</v>
      </c>
      <c r="AD2243">
        <v>11</v>
      </c>
      <c r="AE2243">
        <v>52.17</v>
      </c>
      <c r="AF2243">
        <v>10</v>
      </c>
      <c r="AG2243">
        <v>11</v>
      </c>
      <c r="AH2243">
        <v>8</v>
      </c>
      <c r="AI2243">
        <v>4</v>
      </c>
    </row>
    <row r="2244" spans="1:35" x14ac:dyDescent="0.2">
      <c r="A2244" s="102">
        <v>3348</v>
      </c>
      <c r="B2244">
        <v>7846</v>
      </c>
      <c r="C2244" t="s">
        <v>699</v>
      </c>
      <c r="D2244" t="s">
        <v>1061</v>
      </c>
      <c r="E2244">
        <v>3740</v>
      </c>
      <c r="F2244">
        <v>3700</v>
      </c>
      <c r="G2244">
        <v>200</v>
      </c>
      <c r="H2244" t="s">
        <v>1042</v>
      </c>
      <c r="I2244">
        <v>8218</v>
      </c>
      <c r="J2244" t="s">
        <v>1160</v>
      </c>
      <c r="K2244" t="s">
        <v>1063</v>
      </c>
      <c r="L2244">
        <v>2336</v>
      </c>
      <c r="M2244">
        <v>2304</v>
      </c>
      <c r="N2244">
        <v>300</v>
      </c>
      <c r="O2244" t="s">
        <v>1039</v>
      </c>
      <c r="P2244">
        <v>0.84966058865324701</v>
      </c>
      <c r="Q2244">
        <v>0.88367132082080002</v>
      </c>
      <c r="R2244">
        <v>0.294291962904281</v>
      </c>
      <c r="S2244">
        <v>4.1257919530538097E-3</v>
      </c>
      <c r="T2244">
        <v>-1.29319241068955</v>
      </c>
      <c r="U2244">
        <v>1.29319241068955</v>
      </c>
      <c r="V2244">
        <v>1.96792261355985</v>
      </c>
      <c r="W2244">
        <v>-11.02</v>
      </c>
      <c r="X2244">
        <v>6.59</v>
      </c>
      <c r="Y2244">
        <v>179097</v>
      </c>
      <c r="Z2244">
        <v>11940</v>
      </c>
      <c r="AA2244">
        <v>0.71</v>
      </c>
      <c r="AB2244">
        <v>15</v>
      </c>
      <c r="AC2244">
        <v>9</v>
      </c>
      <c r="AD2244">
        <v>6</v>
      </c>
      <c r="AE2244">
        <v>60</v>
      </c>
      <c r="AF2244">
        <v>12</v>
      </c>
      <c r="AG2244">
        <v>8</v>
      </c>
      <c r="AH2244">
        <v>5</v>
      </c>
      <c r="AI2244">
        <v>2</v>
      </c>
    </row>
    <row r="2245" spans="1:35" x14ac:dyDescent="0.2">
      <c r="A2245" s="102">
        <v>4181</v>
      </c>
      <c r="B2245">
        <v>1941</v>
      </c>
      <c r="C2245" t="s">
        <v>1339</v>
      </c>
      <c r="D2245" t="s">
        <v>1049</v>
      </c>
      <c r="E2245">
        <v>2200</v>
      </c>
      <c r="F2245">
        <v>2220</v>
      </c>
      <c r="G2245">
        <v>400</v>
      </c>
      <c r="H2245" t="s">
        <v>1039</v>
      </c>
      <c r="I2245">
        <v>3231</v>
      </c>
      <c r="J2245" t="s">
        <v>398</v>
      </c>
      <c r="K2245" t="s">
        <v>1059</v>
      </c>
      <c r="L2245">
        <v>1855</v>
      </c>
      <c r="M2245">
        <v>1901</v>
      </c>
      <c r="N2245">
        <v>500</v>
      </c>
      <c r="O2245" t="s">
        <v>1042</v>
      </c>
      <c r="P2245">
        <v>0.830800210801104</v>
      </c>
      <c r="Q2245">
        <v>0.85852517172785703</v>
      </c>
      <c r="R2245">
        <v>0.18048041841154</v>
      </c>
      <c r="S2245">
        <v>4.6709828303653E-2</v>
      </c>
      <c r="T2245">
        <v>0.47940585550485199</v>
      </c>
      <c r="U2245">
        <v>0.47940585550485199</v>
      </c>
      <c r="V2245">
        <v>0.62123625053889797</v>
      </c>
      <c r="W2245">
        <v>7.11</v>
      </c>
      <c r="X2245">
        <v>7.04</v>
      </c>
      <c r="Y2245">
        <v>179091</v>
      </c>
      <c r="Z2245">
        <v>9950</v>
      </c>
      <c r="AA2245">
        <v>0.57999999999999996</v>
      </c>
      <c r="AB2245">
        <v>18</v>
      </c>
      <c r="AC2245">
        <v>10</v>
      </c>
      <c r="AD2245">
        <v>8</v>
      </c>
      <c r="AE2245">
        <v>55.56</v>
      </c>
      <c r="AF2245">
        <v>11</v>
      </c>
      <c r="AG2245">
        <v>9</v>
      </c>
      <c r="AH2245">
        <v>4</v>
      </c>
      <c r="AI2245">
        <v>5</v>
      </c>
    </row>
    <row r="2246" spans="1:35" x14ac:dyDescent="0.2">
      <c r="A2246" s="102">
        <v>4581</v>
      </c>
      <c r="B2246">
        <v>6856</v>
      </c>
      <c r="C2246" t="s">
        <v>230</v>
      </c>
      <c r="D2246" t="s">
        <v>1044</v>
      </c>
      <c r="E2246">
        <v>5810</v>
      </c>
      <c r="F2246">
        <v>5850</v>
      </c>
      <c r="G2246">
        <v>100</v>
      </c>
      <c r="H2246" t="s">
        <v>1039</v>
      </c>
      <c r="I2246">
        <v>9142</v>
      </c>
      <c r="J2246" t="s">
        <v>784</v>
      </c>
      <c r="K2246" t="s">
        <v>1125</v>
      </c>
      <c r="L2246">
        <v>2898</v>
      </c>
      <c r="M2246">
        <v>2985</v>
      </c>
      <c r="N2246">
        <v>200</v>
      </c>
      <c r="O2246" t="s">
        <v>1042</v>
      </c>
      <c r="P2246">
        <v>0.84374504694284203</v>
      </c>
      <c r="Q2246">
        <v>0.84391406028090299</v>
      </c>
      <c r="R2246">
        <v>0.180064677347854</v>
      </c>
      <c r="S2246">
        <v>7.9080202811335099E-2</v>
      </c>
      <c r="T2246">
        <v>0.96264131728024804</v>
      </c>
      <c r="U2246">
        <v>0.96264131728024804</v>
      </c>
      <c r="V2246">
        <v>1.36183583206714</v>
      </c>
      <c r="W2246">
        <v>6.76</v>
      </c>
      <c r="X2246">
        <v>2.0499999999999998</v>
      </c>
      <c r="Y2246">
        <v>179012</v>
      </c>
      <c r="Z2246">
        <v>11934</v>
      </c>
      <c r="AA2246">
        <v>0.64</v>
      </c>
      <c r="AB2246">
        <v>15</v>
      </c>
      <c r="AC2246">
        <v>7</v>
      </c>
      <c r="AD2246">
        <v>8</v>
      </c>
      <c r="AE2246">
        <v>46.67</v>
      </c>
      <c r="AF2246">
        <v>9</v>
      </c>
      <c r="AG2246">
        <v>7</v>
      </c>
      <c r="AH2246">
        <v>5</v>
      </c>
      <c r="AI2246">
        <v>3</v>
      </c>
    </row>
    <row r="2247" spans="1:35" x14ac:dyDescent="0.2">
      <c r="A2247" s="102">
        <v>3325</v>
      </c>
      <c r="B2247">
        <v>3401</v>
      </c>
      <c r="C2247" t="s">
        <v>570</v>
      </c>
      <c r="D2247" t="s">
        <v>1262</v>
      </c>
      <c r="E2247">
        <v>1662</v>
      </c>
      <c r="F2247">
        <v>1688</v>
      </c>
      <c r="G2247">
        <v>500</v>
      </c>
      <c r="H2247" t="s">
        <v>1042</v>
      </c>
      <c r="I2247">
        <v>5713</v>
      </c>
      <c r="J2247" t="s">
        <v>1261</v>
      </c>
      <c r="K2247" t="s">
        <v>1053</v>
      </c>
      <c r="L2247">
        <v>2810.5</v>
      </c>
      <c r="M2247">
        <v>2868</v>
      </c>
      <c r="N2247">
        <v>300</v>
      </c>
      <c r="O2247" t="s">
        <v>1039</v>
      </c>
      <c r="P2247">
        <v>0.82977921537987998</v>
      </c>
      <c r="Q2247">
        <v>0.88461337563640896</v>
      </c>
      <c r="R2247">
        <v>9.9892558719654995E-2</v>
      </c>
      <c r="S2247">
        <v>3.9057231925490203E-2</v>
      </c>
      <c r="T2247">
        <v>-1.5716768155526799</v>
      </c>
      <c r="U2247">
        <v>1.5716768155526799</v>
      </c>
      <c r="V2247">
        <v>1.0725700662789099</v>
      </c>
      <c r="W2247">
        <v>-16.39</v>
      </c>
      <c r="X2247">
        <v>1.91</v>
      </c>
      <c r="Y2247">
        <v>178558</v>
      </c>
      <c r="Z2247">
        <v>10503</v>
      </c>
      <c r="AA2247">
        <v>0.59</v>
      </c>
      <c r="AB2247">
        <v>17</v>
      </c>
      <c r="AC2247">
        <v>9</v>
      </c>
      <c r="AD2247">
        <v>8</v>
      </c>
      <c r="AE2247">
        <v>52.94</v>
      </c>
      <c r="AF2247">
        <v>11</v>
      </c>
      <c r="AG2247">
        <v>7</v>
      </c>
      <c r="AH2247">
        <v>4</v>
      </c>
      <c r="AI2247">
        <v>6</v>
      </c>
    </row>
    <row r="2248" spans="1:35" x14ac:dyDescent="0.2">
      <c r="A2248" s="102">
        <v>1330</v>
      </c>
      <c r="B2248">
        <v>1662</v>
      </c>
      <c r="C2248" t="s">
        <v>510</v>
      </c>
      <c r="D2248" t="s">
        <v>1202</v>
      </c>
      <c r="E2248">
        <v>1914</v>
      </c>
      <c r="F2248">
        <v>1898</v>
      </c>
      <c r="G2248">
        <v>500</v>
      </c>
      <c r="H2248" t="s">
        <v>1042</v>
      </c>
      <c r="I2248">
        <v>6501</v>
      </c>
      <c r="J2248" t="s">
        <v>1178</v>
      </c>
      <c r="K2248" t="s">
        <v>1044</v>
      </c>
      <c r="L2248">
        <v>3234</v>
      </c>
      <c r="M2248">
        <v>3268</v>
      </c>
      <c r="N2248">
        <v>300</v>
      </c>
      <c r="O2248" t="s">
        <v>1039</v>
      </c>
      <c r="P2248">
        <v>0.97677580802992203</v>
      </c>
      <c r="Q2248">
        <v>0.93167734371015698</v>
      </c>
      <c r="R2248">
        <v>3.8895216864806999E-3</v>
      </c>
      <c r="S2248">
        <v>1.7032623683357499E-2</v>
      </c>
      <c r="T2248">
        <v>-1.2663713762323301</v>
      </c>
      <c r="U2248">
        <v>1.2663713762323301</v>
      </c>
      <c r="V2248">
        <v>1.1064612031040499</v>
      </c>
      <c r="W2248">
        <v>-7.54</v>
      </c>
      <c r="X2248">
        <v>3.2</v>
      </c>
      <c r="Y2248">
        <v>178474</v>
      </c>
      <c r="Z2248">
        <v>16225</v>
      </c>
      <c r="AA2248">
        <v>0.93</v>
      </c>
      <c r="AB2248">
        <v>11</v>
      </c>
      <c r="AC2248">
        <v>6</v>
      </c>
      <c r="AD2248">
        <v>5</v>
      </c>
      <c r="AE2248">
        <v>54.55</v>
      </c>
      <c r="AF2248">
        <v>10</v>
      </c>
      <c r="AG2248">
        <v>6</v>
      </c>
      <c r="AH2248">
        <v>3</v>
      </c>
      <c r="AI2248">
        <v>2</v>
      </c>
    </row>
    <row r="2249" spans="1:35" x14ac:dyDescent="0.2">
      <c r="A2249" s="102">
        <v>1809</v>
      </c>
      <c r="B2249">
        <v>2730</v>
      </c>
      <c r="C2249" t="s">
        <v>539</v>
      </c>
      <c r="D2249" t="s">
        <v>1063</v>
      </c>
      <c r="E2249">
        <v>957</v>
      </c>
      <c r="F2249">
        <v>976</v>
      </c>
      <c r="G2249">
        <v>1000</v>
      </c>
      <c r="H2249" t="s">
        <v>1042</v>
      </c>
      <c r="I2249">
        <v>3101</v>
      </c>
      <c r="J2249" t="s">
        <v>1268</v>
      </c>
      <c r="K2249" t="s">
        <v>1262</v>
      </c>
      <c r="L2249">
        <v>1276</v>
      </c>
      <c r="M2249">
        <v>1384</v>
      </c>
      <c r="N2249">
        <v>700</v>
      </c>
      <c r="O2249" t="s">
        <v>1039</v>
      </c>
      <c r="P2249">
        <v>0.84800440124941801</v>
      </c>
      <c r="Q2249">
        <v>0.92163832264053502</v>
      </c>
      <c r="R2249">
        <v>0.45834866506467697</v>
      </c>
      <c r="S2249" s="15">
        <v>1.9260301554063001E-2</v>
      </c>
      <c r="T2249">
        <v>-0.73522035030973698</v>
      </c>
      <c r="U2249">
        <v>0.73522035030973698</v>
      </c>
      <c r="V2249">
        <v>2.29436962427528E-2</v>
      </c>
      <c r="W2249">
        <v>-5.86</v>
      </c>
      <c r="X2249">
        <v>0.74</v>
      </c>
      <c r="Y2249">
        <v>178471</v>
      </c>
      <c r="Z2249">
        <v>8112</v>
      </c>
      <c r="AA2249">
        <v>0.46</v>
      </c>
      <c r="AB2249">
        <v>22</v>
      </c>
      <c r="AC2249">
        <v>11</v>
      </c>
      <c r="AD2249">
        <v>11</v>
      </c>
      <c r="AE2249">
        <v>50</v>
      </c>
      <c r="AF2249">
        <v>10</v>
      </c>
      <c r="AG2249">
        <v>8</v>
      </c>
      <c r="AH2249">
        <v>5</v>
      </c>
      <c r="AI2249">
        <v>9</v>
      </c>
    </row>
    <row r="2250" spans="1:35" x14ac:dyDescent="0.2">
      <c r="A2250" s="102">
        <v>1331</v>
      </c>
      <c r="B2250">
        <v>3116</v>
      </c>
      <c r="C2250" t="s">
        <v>1179</v>
      </c>
      <c r="D2250" t="s">
        <v>1055</v>
      </c>
      <c r="E2250">
        <v>1350</v>
      </c>
      <c r="F2250">
        <v>1380</v>
      </c>
      <c r="G2250">
        <v>700</v>
      </c>
      <c r="H2250" t="s">
        <v>1039</v>
      </c>
      <c r="I2250">
        <v>9412</v>
      </c>
      <c r="J2250" t="s">
        <v>499</v>
      </c>
      <c r="K2250" t="s">
        <v>1041</v>
      </c>
      <c r="L2250">
        <v>415</v>
      </c>
      <c r="M2250">
        <v>411</v>
      </c>
      <c r="N2250">
        <v>2400</v>
      </c>
      <c r="O2250" t="s">
        <v>1042</v>
      </c>
      <c r="P2250">
        <v>0.91972810454961496</v>
      </c>
      <c r="Q2250">
        <v>0.93162249937595998</v>
      </c>
      <c r="R2250">
        <v>0.27497909567039502</v>
      </c>
      <c r="S2250">
        <v>4.3009910498129099E-2</v>
      </c>
      <c r="T2250">
        <v>0.29932709103309102</v>
      </c>
      <c r="U2250">
        <v>0.29932709103309102</v>
      </c>
      <c r="V2250">
        <v>0.50345372478834405</v>
      </c>
      <c r="W2250">
        <v>1.55</v>
      </c>
      <c r="X2250">
        <v>2.11</v>
      </c>
      <c r="Y2250">
        <v>178382</v>
      </c>
      <c r="Z2250">
        <v>8919</v>
      </c>
      <c r="AA2250">
        <v>0.48</v>
      </c>
      <c r="AB2250">
        <v>20</v>
      </c>
      <c r="AC2250">
        <v>12</v>
      </c>
      <c r="AD2250">
        <v>8</v>
      </c>
      <c r="AE2250">
        <v>60</v>
      </c>
      <c r="AF2250">
        <v>10</v>
      </c>
      <c r="AG2250">
        <v>9</v>
      </c>
      <c r="AH2250">
        <v>7</v>
      </c>
      <c r="AI2250">
        <v>4</v>
      </c>
    </row>
    <row r="2251" spans="1:35" x14ac:dyDescent="0.2">
      <c r="A2251" s="102">
        <v>81</v>
      </c>
      <c r="B2251">
        <v>4005</v>
      </c>
      <c r="C2251" t="s">
        <v>1229</v>
      </c>
      <c r="D2251" t="s">
        <v>1062</v>
      </c>
      <c r="E2251">
        <v>334</v>
      </c>
      <c r="F2251">
        <v>340</v>
      </c>
      <c r="G2251">
        <v>3100</v>
      </c>
      <c r="H2251" t="s">
        <v>1039</v>
      </c>
      <c r="I2251">
        <v>9024</v>
      </c>
      <c r="J2251" t="s">
        <v>1778</v>
      </c>
      <c r="K2251" t="s">
        <v>1125</v>
      </c>
      <c r="L2251">
        <v>1268</v>
      </c>
      <c r="M2251">
        <v>1321</v>
      </c>
      <c r="N2251">
        <v>800</v>
      </c>
      <c r="O2251" t="s">
        <v>1042</v>
      </c>
      <c r="P2251">
        <v>0.98225520534405997</v>
      </c>
      <c r="Q2251">
        <v>0.96996686012747402</v>
      </c>
      <c r="R2251">
        <v>8.7536026871116293E-2</v>
      </c>
      <c r="S2251">
        <v>1.9409289252437002E-2</v>
      </c>
      <c r="T2251">
        <v>1.62109250421015E-2</v>
      </c>
      <c r="U2251">
        <v>1.62109250421015E-2</v>
      </c>
      <c r="V2251">
        <v>0.31180584121994698</v>
      </c>
      <c r="W2251">
        <v>7.0000000000000007E-2</v>
      </c>
      <c r="X2251">
        <v>0.26</v>
      </c>
      <c r="Y2251">
        <v>178240</v>
      </c>
      <c r="Z2251">
        <v>10485</v>
      </c>
      <c r="AA2251">
        <v>0.61</v>
      </c>
      <c r="AB2251">
        <v>17</v>
      </c>
      <c r="AC2251">
        <v>10</v>
      </c>
      <c r="AD2251">
        <v>7</v>
      </c>
      <c r="AE2251">
        <v>58.82</v>
      </c>
      <c r="AF2251">
        <v>13</v>
      </c>
      <c r="AG2251">
        <v>7</v>
      </c>
      <c r="AH2251">
        <v>4</v>
      </c>
      <c r="AI2251">
        <v>6</v>
      </c>
    </row>
    <row r="2252" spans="1:35" x14ac:dyDescent="0.2">
      <c r="A2252" s="102">
        <v>1178</v>
      </c>
      <c r="B2252">
        <v>3632</v>
      </c>
      <c r="C2252" t="s">
        <v>1764</v>
      </c>
      <c r="D2252" t="s">
        <v>1041</v>
      </c>
      <c r="E2252">
        <v>435</v>
      </c>
      <c r="F2252">
        <v>439</v>
      </c>
      <c r="G2252">
        <v>2000</v>
      </c>
      <c r="H2252" t="s">
        <v>1039</v>
      </c>
      <c r="I2252">
        <v>4023</v>
      </c>
      <c r="J2252" t="s">
        <v>1776</v>
      </c>
      <c r="K2252" t="s">
        <v>1062</v>
      </c>
      <c r="L2252">
        <v>4350</v>
      </c>
      <c r="M2252">
        <v>4430</v>
      </c>
      <c r="N2252">
        <v>200</v>
      </c>
      <c r="O2252" t="s">
        <v>1042</v>
      </c>
      <c r="P2252">
        <v>0.88880584697061404</v>
      </c>
      <c r="Q2252">
        <v>0.93474886462872797</v>
      </c>
      <c r="R2252">
        <v>6.7016224558317197E-2</v>
      </c>
      <c r="S2252">
        <v>2.3637301834938101E-2</v>
      </c>
      <c r="T2252">
        <v>1.2570020090271301</v>
      </c>
      <c r="U2252">
        <v>1.2570020090271301</v>
      </c>
      <c r="V2252">
        <v>1.4376395748362101</v>
      </c>
      <c r="W2252">
        <v>12.78</v>
      </c>
      <c r="X2252">
        <v>0.9</v>
      </c>
      <c r="Y2252">
        <v>178203</v>
      </c>
      <c r="Z2252">
        <v>8910</v>
      </c>
      <c r="AA2252">
        <v>0.74</v>
      </c>
      <c r="AB2252">
        <v>20</v>
      </c>
      <c r="AC2252">
        <v>12</v>
      </c>
      <c r="AD2252">
        <v>8</v>
      </c>
      <c r="AE2252">
        <v>60</v>
      </c>
      <c r="AF2252">
        <v>9</v>
      </c>
      <c r="AG2252">
        <v>10</v>
      </c>
      <c r="AH2252">
        <v>5</v>
      </c>
      <c r="AI2252">
        <v>5</v>
      </c>
    </row>
    <row r="2253" spans="1:35" x14ac:dyDescent="0.2">
      <c r="A2253" s="102">
        <v>5176</v>
      </c>
      <c r="B2253">
        <v>8233</v>
      </c>
      <c r="C2253" t="s">
        <v>1072</v>
      </c>
      <c r="D2253" t="s">
        <v>1063</v>
      </c>
      <c r="E2253">
        <v>976</v>
      </c>
      <c r="F2253">
        <v>1014</v>
      </c>
      <c r="G2253">
        <v>900</v>
      </c>
      <c r="H2253" t="s">
        <v>1039</v>
      </c>
      <c r="I2253">
        <v>9715</v>
      </c>
      <c r="J2253" t="s">
        <v>1305</v>
      </c>
      <c r="K2253" t="s">
        <v>1052</v>
      </c>
      <c r="L2253">
        <v>2193</v>
      </c>
      <c r="M2253">
        <v>2202</v>
      </c>
      <c r="N2253">
        <v>400</v>
      </c>
      <c r="O2253" t="s">
        <v>1042</v>
      </c>
      <c r="P2253">
        <v>0.771404682896492</v>
      </c>
      <c r="Q2253">
        <v>0.82012702943051496</v>
      </c>
      <c r="R2253">
        <v>0.31938612184145598</v>
      </c>
      <c r="S2253">
        <v>9.6391758528697302E-2</v>
      </c>
      <c r="T2253">
        <v>7.52822595894816E-3</v>
      </c>
      <c r="U2253">
        <v>7.52822595894816E-3</v>
      </c>
      <c r="V2253">
        <v>0.40804558048393103</v>
      </c>
      <c r="W2253">
        <v>0.09</v>
      </c>
      <c r="X2253">
        <v>3.61</v>
      </c>
      <c r="Y2253">
        <v>178110</v>
      </c>
      <c r="Z2253">
        <v>12722</v>
      </c>
      <c r="AA2253">
        <v>0.71</v>
      </c>
      <c r="AB2253">
        <v>14</v>
      </c>
      <c r="AC2253">
        <v>8</v>
      </c>
      <c r="AD2253">
        <v>6</v>
      </c>
      <c r="AE2253">
        <v>57.14</v>
      </c>
      <c r="AF2253">
        <v>9</v>
      </c>
      <c r="AG2253">
        <v>7</v>
      </c>
      <c r="AH2253">
        <v>4</v>
      </c>
      <c r="AI2253">
        <v>3</v>
      </c>
    </row>
    <row r="2254" spans="1:35" x14ac:dyDescent="0.2">
      <c r="A2254" s="102">
        <v>80</v>
      </c>
      <c r="B2254">
        <v>5802</v>
      </c>
      <c r="C2254" t="s">
        <v>1213</v>
      </c>
      <c r="D2254" t="s">
        <v>1053</v>
      </c>
      <c r="E2254">
        <v>1092.5</v>
      </c>
      <c r="F2254">
        <v>1134</v>
      </c>
      <c r="G2254">
        <v>800</v>
      </c>
      <c r="H2254" t="s">
        <v>1042</v>
      </c>
      <c r="I2254">
        <v>6287</v>
      </c>
      <c r="J2254" t="s">
        <v>1109</v>
      </c>
      <c r="K2254" t="s">
        <v>1051</v>
      </c>
      <c r="L2254">
        <v>2298</v>
      </c>
      <c r="M2254">
        <v>2300</v>
      </c>
      <c r="N2254">
        <v>400</v>
      </c>
      <c r="O2254" t="s">
        <v>1039</v>
      </c>
      <c r="P2254">
        <v>0.96879987339609397</v>
      </c>
      <c r="Q2254">
        <v>0.97001126499698997</v>
      </c>
      <c r="R2254">
        <v>0.19886938794018</v>
      </c>
      <c r="S2254">
        <v>6.2626065387541993E-2</v>
      </c>
      <c r="T2254">
        <v>-0.85403745344684001</v>
      </c>
      <c r="U2254">
        <v>0.85403745344684001</v>
      </c>
      <c r="V2254">
        <v>1.6131063804791801</v>
      </c>
      <c r="W2254">
        <v>-3.77</v>
      </c>
      <c r="X2254">
        <v>1.39</v>
      </c>
      <c r="Y2254">
        <v>177990</v>
      </c>
      <c r="Z2254">
        <v>9888</v>
      </c>
      <c r="AA2254">
        <v>0.55000000000000004</v>
      </c>
      <c r="AB2254">
        <v>18</v>
      </c>
      <c r="AC2254">
        <v>12</v>
      </c>
      <c r="AD2254">
        <v>6</v>
      </c>
      <c r="AE2254">
        <v>66.67</v>
      </c>
      <c r="AF2254">
        <v>11</v>
      </c>
      <c r="AG2254">
        <v>8</v>
      </c>
      <c r="AH2254">
        <v>4</v>
      </c>
      <c r="AI2254">
        <v>6</v>
      </c>
    </row>
    <row r="2255" spans="1:35" x14ac:dyDescent="0.2">
      <c r="A2255" s="102">
        <v>5535</v>
      </c>
      <c r="B2255">
        <v>2503</v>
      </c>
      <c r="C2255" t="s">
        <v>1572</v>
      </c>
      <c r="D2255" t="s">
        <v>1065</v>
      </c>
      <c r="E2255">
        <v>2080</v>
      </c>
      <c r="F2255">
        <v>2077.5</v>
      </c>
      <c r="G2255">
        <v>500</v>
      </c>
      <c r="H2255" t="s">
        <v>1039</v>
      </c>
      <c r="I2255">
        <v>8359</v>
      </c>
      <c r="J2255" t="s">
        <v>500</v>
      </c>
      <c r="K2255" t="s">
        <v>1083</v>
      </c>
      <c r="L2255">
        <v>363</v>
      </c>
      <c r="M2255">
        <v>359</v>
      </c>
      <c r="N2255">
        <v>2900</v>
      </c>
      <c r="O2255" t="s">
        <v>1042</v>
      </c>
      <c r="P2255">
        <v>0.76732854136996498</v>
      </c>
      <c r="Q2255">
        <v>0.80257706484866997</v>
      </c>
      <c r="R2255">
        <v>0.126576673726539</v>
      </c>
      <c r="S2255">
        <v>8.2361029473106598E-2</v>
      </c>
      <c r="T2255">
        <v>7.0549948529072606E-2</v>
      </c>
      <c r="U2255">
        <v>7.0549948529072606E-2</v>
      </c>
      <c r="V2255">
        <v>0.229210808251119</v>
      </c>
      <c r="W2255">
        <v>0.34</v>
      </c>
      <c r="X2255">
        <v>0.23</v>
      </c>
      <c r="Y2255">
        <v>177797</v>
      </c>
      <c r="Z2255">
        <v>8890</v>
      </c>
      <c r="AA2255">
        <v>0.46</v>
      </c>
      <c r="AB2255">
        <v>20</v>
      </c>
      <c r="AC2255">
        <v>11</v>
      </c>
      <c r="AD2255">
        <v>9</v>
      </c>
      <c r="AE2255">
        <v>55</v>
      </c>
      <c r="AF2255">
        <v>11</v>
      </c>
      <c r="AG2255">
        <v>9</v>
      </c>
      <c r="AH2255">
        <v>6</v>
      </c>
      <c r="AI2255">
        <v>5</v>
      </c>
    </row>
    <row r="2256" spans="1:35" x14ac:dyDescent="0.2">
      <c r="A2256" s="102">
        <v>448</v>
      </c>
      <c r="B2256">
        <v>6301</v>
      </c>
      <c r="C2256" t="s">
        <v>52</v>
      </c>
      <c r="D2256" t="s">
        <v>1051</v>
      </c>
      <c r="E2256">
        <v>2070</v>
      </c>
      <c r="F2256">
        <v>2099</v>
      </c>
      <c r="G2256">
        <v>500</v>
      </c>
      <c r="H2256" t="s">
        <v>1039</v>
      </c>
      <c r="I2256">
        <v>8850</v>
      </c>
      <c r="J2256" t="s">
        <v>1566</v>
      </c>
      <c r="K2256" t="s">
        <v>1059</v>
      </c>
      <c r="L2256">
        <v>2068</v>
      </c>
      <c r="M2256">
        <v>2101</v>
      </c>
      <c r="N2256">
        <v>500</v>
      </c>
      <c r="O2256" t="s">
        <v>1042</v>
      </c>
      <c r="P2256">
        <v>0.93521488485344095</v>
      </c>
      <c r="Q2256">
        <v>0.95295114267537395</v>
      </c>
      <c r="R2256">
        <v>7.7857955594138897E-2</v>
      </c>
      <c r="S2256">
        <v>8.8583001455268207E-2</v>
      </c>
      <c r="T2256">
        <v>1.7730010551797899</v>
      </c>
      <c r="U2256">
        <v>1.7730010551797899</v>
      </c>
      <c r="V2256">
        <v>1.5084776909795401</v>
      </c>
      <c r="W2256">
        <v>6.54</v>
      </c>
      <c r="X2256">
        <v>0.1</v>
      </c>
      <c r="Y2256">
        <v>177640</v>
      </c>
      <c r="Z2256">
        <v>12689</v>
      </c>
      <c r="AA2256">
        <v>0.66</v>
      </c>
      <c r="AB2256">
        <v>14</v>
      </c>
      <c r="AC2256">
        <v>10</v>
      </c>
      <c r="AD2256">
        <v>4</v>
      </c>
      <c r="AE2256">
        <v>71.430000000000007</v>
      </c>
      <c r="AF2256">
        <v>14</v>
      </c>
      <c r="AG2256">
        <v>3</v>
      </c>
      <c r="AH2256">
        <v>3</v>
      </c>
      <c r="AI2256">
        <v>8</v>
      </c>
    </row>
    <row r="2257" spans="1:35" x14ac:dyDescent="0.2">
      <c r="A2257" s="102">
        <v>4923</v>
      </c>
      <c r="B2257">
        <v>2229</v>
      </c>
      <c r="C2257" t="s">
        <v>1437</v>
      </c>
      <c r="D2257" t="s">
        <v>1065</v>
      </c>
      <c r="E2257">
        <v>3250</v>
      </c>
      <c r="F2257">
        <v>3270</v>
      </c>
      <c r="G2257">
        <v>300</v>
      </c>
      <c r="H2257" t="s">
        <v>1039</v>
      </c>
      <c r="I2257">
        <v>7180</v>
      </c>
      <c r="J2257" t="s">
        <v>908</v>
      </c>
      <c r="K2257" t="s">
        <v>1083</v>
      </c>
      <c r="L2257">
        <v>438</v>
      </c>
      <c r="M2257">
        <v>439</v>
      </c>
      <c r="N2257">
        <v>2200</v>
      </c>
      <c r="O2257" t="s">
        <v>1042</v>
      </c>
      <c r="P2257">
        <v>0.83267833148412496</v>
      </c>
      <c r="Q2257">
        <v>0.831174936252285</v>
      </c>
      <c r="R2257">
        <v>4.3299845471302799E-2</v>
      </c>
      <c r="S2257">
        <v>7.7383735571442902E-2</v>
      </c>
      <c r="T2257">
        <v>3.7897532049070502E-2</v>
      </c>
      <c r="U2257">
        <v>3.7897532049070502E-2</v>
      </c>
      <c r="V2257">
        <v>9.4904746134560403E-2</v>
      </c>
      <c r="W2257">
        <v>0.22</v>
      </c>
      <c r="X2257">
        <v>1.55</v>
      </c>
      <c r="Y2257">
        <v>177598</v>
      </c>
      <c r="Z2257">
        <v>8073</v>
      </c>
      <c r="AA2257">
        <v>0.53</v>
      </c>
      <c r="AB2257">
        <v>22</v>
      </c>
      <c r="AC2257">
        <v>11</v>
      </c>
      <c r="AD2257">
        <v>11</v>
      </c>
      <c r="AE2257">
        <v>50</v>
      </c>
      <c r="AF2257">
        <v>12</v>
      </c>
      <c r="AG2257">
        <v>10</v>
      </c>
      <c r="AH2257">
        <v>4</v>
      </c>
      <c r="AI2257">
        <v>8</v>
      </c>
    </row>
    <row r="2258" spans="1:35" x14ac:dyDescent="0.2">
      <c r="A2258" s="102">
        <v>987</v>
      </c>
      <c r="B2258">
        <v>5711</v>
      </c>
      <c r="C2258" t="s">
        <v>1477</v>
      </c>
      <c r="D2258" t="s">
        <v>1053</v>
      </c>
      <c r="E2258">
        <v>2230</v>
      </c>
      <c r="F2258">
        <v>2275</v>
      </c>
      <c r="G2258">
        <v>400</v>
      </c>
      <c r="H2258" t="s">
        <v>1042</v>
      </c>
      <c r="I2258">
        <v>6141</v>
      </c>
      <c r="J2258" t="s">
        <v>1226</v>
      </c>
      <c r="K2258" t="s">
        <v>1051</v>
      </c>
      <c r="L2258">
        <v>1167</v>
      </c>
      <c r="M2258">
        <v>1205</v>
      </c>
      <c r="N2258">
        <v>800</v>
      </c>
      <c r="O2258" t="s">
        <v>1039</v>
      </c>
      <c r="P2258">
        <v>0.91039640579271597</v>
      </c>
      <c r="Q2258">
        <v>0.93897613856152895</v>
      </c>
      <c r="R2258">
        <v>0.32683383112484299</v>
      </c>
      <c r="S2258">
        <v>1.7060889321765301E-2</v>
      </c>
      <c r="T2258">
        <v>-0.45403486902430501</v>
      </c>
      <c r="U2258">
        <v>0.45403486902430501</v>
      </c>
      <c r="V2258">
        <v>0.19563986924775201</v>
      </c>
      <c r="W2258">
        <v>-6.53</v>
      </c>
      <c r="X2258">
        <v>5.93</v>
      </c>
      <c r="Y2258">
        <v>177557</v>
      </c>
      <c r="Z2258">
        <v>8878</v>
      </c>
      <c r="AA2258">
        <v>0.53</v>
      </c>
      <c r="AB2258">
        <v>20</v>
      </c>
      <c r="AC2258">
        <v>12</v>
      </c>
      <c r="AD2258">
        <v>8</v>
      </c>
      <c r="AE2258">
        <v>60</v>
      </c>
      <c r="AF2258">
        <v>10</v>
      </c>
      <c r="AG2258">
        <v>9</v>
      </c>
      <c r="AH2258">
        <v>6</v>
      </c>
      <c r="AI2258">
        <v>5</v>
      </c>
    </row>
    <row r="2259" spans="1:35" x14ac:dyDescent="0.2">
      <c r="A2259" s="102">
        <v>4638</v>
      </c>
      <c r="B2259">
        <v>4502</v>
      </c>
      <c r="C2259" t="s">
        <v>1258</v>
      </c>
      <c r="D2259" t="s">
        <v>1060</v>
      </c>
      <c r="E2259">
        <v>3785</v>
      </c>
      <c r="F2259">
        <v>3764</v>
      </c>
      <c r="G2259">
        <v>300</v>
      </c>
      <c r="H2259" t="s">
        <v>1042</v>
      </c>
      <c r="I2259">
        <v>4704</v>
      </c>
      <c r="J2259" t="s">
        <v>1002</v>
      </c>
      <c r="K2259" t="s">
        <v>1041</v>
      </c>
      <c r="L2259">
        <v>5400</v>
      </c>
      <c r="M2259">
        <v>5370</v>
      </c>
      <c r="N2259">
        <v>200</v>
      </c>
      <c r="O2259" t="s">
        <v>1039</v>
      </c>
      <c r="P2259">
        <v>0.88311280177790497</v>
      </c>
      <c r="Q2259">
        <v>0.84217221567395295</v>
      </c>
      <c r="R2259">
        <v>0.49418284250875499</v>
      </c>
      <c r="S2259">
        <v>7.1761629575467195E-2</v>
      </c>
      <c r="T2259">
        <v>-0.38342988905481501</v>
      </c>
      <c r="U2259">
        <v>0.38342988905481501</v>
      </c>
      <c r="V2259">
        <v>0.72746556612587698</v>
      </c>
      <c r="W2259">
        <v>-1.93</v>
      </c>
      <c r="X2259">
        <v>5.14</v>
      </c>
      <c r="Y2259">
        <v>177253</v>
      </c>
      <c r="Z2259">
        <v>35451</v>
      </c>
      <c r="AA2259">
        <v>1.76</v>
      </c>
      <c r="AB2259">
        <v>5</v>
      </c>
      <c r="AC2259">
        <v>3</v>
      </c>
      <c r="AD2259">
        <v>2</v>
      </c>
      <c r="AE2259">
        <v>60</v>
      </c>
      <c r="AF2259">
        <v>12</v>
      </c>
      <c r="AG2259">
        <v>3</v>
      </c>
      <c r="AH2259">
        <v>0</v>
      </c>
      <c r="AI2259">
        <v>2</v>
      </c>
    </row>
    <row r="2260" spans="1:35" x14ac:dyDescent="0.2">
      <c r="A2260" s="102">
        <v>3636</v>
      </c>
      <c r="B2260">
        <v>6971</v>
      </c>
      <c r="C2260" t="s">
        <v>669</v>
      </c>
      <c r="D2260" t="s">
        <v>1044</v>
      </c>
      <c r="E2260">
        <v>5862</v>
      </c>
      <c r="F2260">
        <v>5776</v>
      </c>
      <c r="G2260">
        <v>100</v>
      </c>
      <c r="H2260" t="s">
        <v>1042</v>
      </c>
      <c r="I2260">
        <v>8060</v>
      </c>
      <c r="J2260" t="s">
        <v>895</v>
      </c>
      <c r="K2260" t="s">
        <v>1046</v>
      </c>
      <c r="L2260">
        <v>2142</v>
      </c>
      <c r="M2260">
        <v>2147</v>
      </c>
      <c r="N2260">
        <v>300</v>
      </c>
      <c r="O2260" t="s">
        <v>1039</v>
      </c>
      <c r="P2260">
        <v>0.94801225759513896</v>
      </c>
      <c r="Q2260">
        <v>0.87586578162026796</v>
      </c>
      <c r="R2260">
        <v>0.12551789390502099</v>
      </c>
      <c r="S2260">
        <v>3.2468910937549403E-2</v>
      </c>
      <c r="T2260">
        <v>-1.1795707432752101</v>
      </c>
      <c r="U2260">
        <v>1.1795707432752101</v>
      </c>
      <c r="V2260">
        <v>1.0082589059579501</v>
      </c>
      <c r="W2260">
        <v>-5.71</v>
      </c>
      <c r="X2260">
        <v>11.51</v>
      </c>
      <c r="Y2260">
        <v>177200</v>
      </c>
      <c r="Z2260">
        <v>11813</v>
      </c>
      <c r="AA2260">
        <v>0.86</v>
      </c>
      <c r="AB2260">
        <v>15</v>
      </c>
      <c r="AC2260">
        <v>10</v>
      </c>
      <c r="AD2260">
        <v>5</v>
      </c>
      <c r="AE2260">
        <v>66.67</v>
      </c>
      <c r="AF2260">
        <v>12</v>
      </c>
      <c r="AG2260">
        <v>7</v>
      </c>
      <c r="AH2260">
        <v>2</v>
      </c>
      <c r="AI2260">
        <v>6</v>
      </c>
    </row>
    <row r="2261" spans="1:35" x14ac:dyDescent="0.2">
      <c r="A2261" s="102">
        <v>5119</v>
      </c>
      <c r="B2261">
        <v>8218</v>
      </c>
      <c r="C2261" t="s">
        <v>1160</v>
      </c>
      <c r="D2261" t="s">
        <v>1063</v>
      </c>
      <c r="E2261">
        <v>2336</v>
      </c>
      <c r="F2261">
        <v>2304</v>
      </c>
      <c r="G2261">
        <v>400</v>
      </c>
      <c r="H2261" t="s">
        <v>1039</v>
      </c>
      <c r="I2261">
        <v>9682</v>
      </c>
      <c r="J2261" t="s">
        <v>1200</v>
      </c>
      <c r="K2261" t="s">
        <v>1041</v>
      </c>
      <c r="L2261">
        <v>2169</v>
      </c>
      <c r="M2261">
        <v>2168</v>
      </c>
      <c r="N2261">
        <v>400</v>
      </c>
      <c r="O2261" t="s">
        <v>1042</v>
      </c>
      <c r="P2261">
        <v>0.93721733205640501</v>
      </c>
      <c r="Q2261">
        <v>0.82273873714426105</v>
      </c>
      <c r="R2261">
        <v>3.6531960134028103E-2</v>
      </c>
      <c r="S2261">
        <v>2.0439645656485102E-2</v>
      </c>
      <c r="T2261">
        <v>0.81158955471238403</v>
      </c>
      <c r="U2261">
        <v>0.81158955471238403</v>
      </c>
      <c r="V2261">
        <v>1.0830087882150401</v>
      </c>
      <c r="W2261">
        <v>5.24</v>
      </c>
      <c r="X2261">
        <v>5.9</v>
      </c>
      <c r="Y2261">
        <v>177197</v>
      </c>
      <c r="Z2261">
        <v>9326</v>
      </c>
      <c r="AA2261">
        <v>0.47</v>
      </c>
      <c r="AB2261">
        <v>19</v>
      </c>
      <c r="AC2261">
        <v>12</v>
      </c>
      <c r="AD2261">
        <v>7</v>
      </c>
      <c r="AE2261">
        <v>63.16</v>
      </c>
      <c r="AF2261">
        <v>11</v>
      </c>
      <c r="AG2261">
        <v>8</v>
      </c>
      <c r="AH2261">
        <v>5</v>
      </c>
      <c r="AI2261">
        <v>6</v>
      </c>
    </row>
    <row r="2262" spans="1:35" x14ac:dyDescent="0.2">
      <c r="A2262" s="102">
        <v>222</v>
      </c>
      <c r="B2262">
        <v>5333</v>
      </c>
      <c r="C2262" t="s">
        <v>233</v>
      </c>
      <c r="D2262" t="s">
        <v>1038</v>
      </c>
      <c r="E2262">
        <v>1404</v>
      </c>
      <c r="F2262">
        <v>1430</v>
      </c>
      <c r="G2262">
        <v>700</v>
      </c>
      <c r="H2262" t="s">
        <v>1042</v>
      </c>
      <c r="I2262">
        <v>7282</v>
      </c>
      <c r="J2262" t="s">
        <v>1236</v>
      </c>
      <c r="K2262" t="s">
        <v>1055</v>
      </c>
      <c r="L2262">
        <v>2049</v>
      </c>
      <c r="M2262">
        <v>2116</v>
      </c>
      <c r="N2262">
        <v>500</v>
      </c>
      <c r="O2262" t="s">
        <v>1039</v>
      </c>
      <c r="P2262">
        <v>0.97152510181876495</v>
      </c>
      <c r="Q2262">
        <v>0.96119634416297395</v>
      </c>
      <c r="R2262">
        <v>5.5623504761196298E-2</v>
      </c>
      <c r="S2262">
        <v>7.5139967893724693E-2</v>
      </c>
      <c r="T2262">
        <v>-2.1044654582373399</v>
      </c>
      <c r="U2262">
        <v>2.1044654582373399</v>
      </c>
      <c r="V2262">
        <v>1.9290860119979001</v>
      </c>
      <c r="W2262">
        <v>-8.9700000000000006</v>
      </c>
      <c r="X2262">
        <v>5.39</v>
      </c>
      <c r="Y2262">
        <v>177177</v>
      </c>
      <c r="Z2262">
        <v>9843</v>
      </c>
      <c r="AA2262">
        <v>0.51</v>
      </c>
      <c r="AB2262">
        <v>18</v>
      </c>
      <c r="AC2262">
        <v>10</v>
      </c>
      <c r="AD2262">
        <v>8</v>
      </c>
      <c r="AE2262">
        <v>55.56</v>
      </c>
      <c r="AF2262">
        <v>14</v>
      </c>
      <c r="AG2262">
        <v>6</v>
      </c>
      <c r="AH2262">
        <v>3</v>
      </c>
      <c r="AI2262">
        <v>9</v>
      </c>
    </row>
    <row r="2263" spans="1:35" x14ac:dyDescent="0.2">
      <c r="A2263" s="102">
        <v>4208</v>
      </c>
      <c r="B2263">
        <v>2587</v>
      </c>
      <c r="C2263" t="s">
        <v>1438</v>
      </c>
      <c r="D2263" t="s">
        <v>1065</v>
      </c>
      <c r="E2263">
        <v>4135</v>
      </c>
      <c r="F2263">
        <v>4285</v>
      </c>
      <c r="G2263">
        <v>200</v>
      </c>
      <c r="H2263" t="s">
        <v>1039</v>
      </c>
      <c r="I2263">
        <v>4917</v>
      </c>
      <c r="J2263" t="s">
        <v>1307</v>
      </c>
      <c r="K2263" t="s">
        <v>1062</v>
      </c>
      <c r="L2263">
        <v>2068</v>
      </c>
      <c r="M2263">
        <v>2129</v>
      </c>
      <c r="N2263">
        <v>400</v>
      </c>
      <c r="O2263" t="s">
        <v>1042</v>
      </c>
      <c r="P2263">
        <v>0.89219245003359304</v>
      </c>
      <c r="Q2263">
        <v>0.85767733723586004</v>
      </c>
      <c r="R2263">
        <v>8.7232584262021302E-3</v>
      </c>
      <c r="S2263">
        <v>4.2629578702199902E-3</v>
      </c>
      <c r="T2263">
        <v>1.1475019805014199</v>
      </c>
      <c r="U2263">
        <v>1.1475019805014199</v>
      </c>
      <c r="V2263">
        <v>0.82892732102527</v>
      </c>
      <c r="W2263">
        <v>7.79</v>
      </c>
      <c r="X2263">
        <v>0.63</v>
      </c>
      <c r="Y2263">
        <v>177140</v>
      </c>
      <c r="Z2263">
        <v>9841</v>
      </c>
      <c r="AA2263">
        <v>0.62</v>
      </c>
      <c r="AB2263">
        <v>18</v>
      </c>
      <c r="AC2263">
        <v>12</v>
      </c>
      <c r="AD2263">
        <v>6</v>
      </c>
      <c r="AE2263">
        <v>66.67</v>
      </c>
      <c r="AF2263">
        <v>12</v>
      </c>
      <c r="AG2263">
        <v>9</v>
      </c>
      <c r="AH2263">
        <v>3</v>
      </c>
      <c r="AI2263">
        <v>6</v>
      </c>
    </row>
    <row r="2264" spans="1:35" x14ac:dyDescent="0.2">
      <c r="A2264" s="102">
        <v>3405</v>
      </c>
      <c r="B2264">
        <v>2730</v>
      </c>
      <c r="C2264" t="s">
        <v>539</v>
      </c>
      <c r="D2264" t="s">
        <v>1063</v>
      </c>
      <c r="E2264">
        <v>957</v>
      </c>
      <c r="F2264">
        <v>976</v>
      </c>
      <c r="G2264">
        <v>1000</v>
      </c>
      <c r="H2264" t="s">
        <v>1039</v>
      </c>
      <c r="I2264">
        <v>6592</v>
      </c>
      <c r="J2264" t="s">
        <v>1216</v>
      </c>
      <c r="K2264" t="s">
        <v>1044</v>
      </c>
      <c r="L2264">
        <v>3305</v>
      </c>
      <c r="M2264">
        <v>3275</v>
      </c>
      <c r="N2264">
        <v>300</v>
      </c>
      <c r="O2264" t="s">
        <v>1042</v>
      </c>
      <c r="P2264">
        <v>0.77063010846462898</v>
      </c>
      <c r="Q2264">
        <v>0.88229917730160701</v>
      </c>
      <c r="R2264">
        <v>0.49486962990004302</v>
      </c>
      <c r="S2264">
        <v>7.7274557722085205E-2</v>
      </c>
      <c r="T2264">
        <v>1.35950146602084</v>
      </c>
      <c r="U2264">
        <v>1.35950146602084</v>
      </c>
      <c r="V2264">
        <v>0.84081942533153298</v>
      </c>
      <c r="W2264">
        <v>8.1300000000000008</v>
      </c>
      <c r="X2264">
        <v>0.66</v>
      </c>
      <c r="Y2264">
        <v>177093</v>
      </c>
      <c r="Z2264">
        <v>9321</v>
      </c>
      <c r="AA2264">
        <v>0.51</v>
      </c>
      <c r="AB2264">
        <v>19</v>
      </c>
      <c r="AC2264">
        <v>13</v>
      </c>
      <c r="AD2264">
        <v>6</v>
      </c>
      <c r="AE2264">
        <v>68.42</v>
      </c>
      <c r="AF2264">
        <v>12</v>
      </c>
      <c r="AG2264">
        <v>9</v>
      </c>
      <c r="AH2264">
        <v>5</v>
      </c>
      <c r="AI2264">
        <v>5</v>
      </c>
    </row>
    <row r="2265" spans="1:35" x14ac:dyDescent="0.2">
      <c r="A2265" s="102">
        <v>5507</v>
      </c>
      <c r="B2265">
        <v>8218</v>
      </c>
      <c r="C2265" t="s">
        <v>1160</v>
      </c>
      <c r="D2265" t="s">
        <v>1063</v>
      </c>
      <c r="E2265">
        <v>2336</v>
      </c>
      <c r="F2265">
        <v>2304</v>
      </c>
      <c r="G2265">
        <v>400</v>
      </c>
      <c r="H2265" t="s">
        <v>1039</v>
      </c>
      <c r="I2265">
        <v>8802</v>
      </c>
      <c r="J2265" t="s">
        <v>1788</v>
      </c>
      <c r="K2265" t="s">
        <v>1059</v>
      </c>
      <c r="L2265">
        <v>1785.5</v>
      </c>
      <c r="M2265">
        <v>1795.5</v>
      </c>
      <c r="N2265">
        <v>500</v>
      </c>
      <c r="O2265" t="s">
        <v>1042</v>
      </c>
      <c r="P2265">
        <v>0.81174938057532697</v>
      </c>
      <c r="Q2265">
        <v>0.80365750987358098</v>
      </c>
      <c r="R2265">
        <v>8.4804213860289399E-2</v>
      </c>
      <c r="S2265" s="15">
        <v>2.2708525730730199E-3</v>
      </c>
      <c r="T2265">
        <v>1.8063593227300601</v>
      </c>
      <c r="U2265">
        <v>1.8063593227300601</v>
      </c>
      <c r="V2265">
        <v>2.1478278104477</v>
      </c>
      <c r="W2265">
        <v>11.85</v>
      </c>
      <c r="X2265">
        <v>2.59</v>
      </c>
      <c r="Y2265">
        <v>176720</v>
      </c>
      <c r="Z2265">
        <v>11781</v>
      </c>
      <c r="AA2265">
        <v>0.51</v>
      </c>
      <c r="AB2265">
        <v>15</v>
      </c>
      <c r="AC2265">
        <v>9</v>
      </c>
      <c r="AD2265">
        <v>6</v>
      </c>
      <c r="AE2265">
        <v>60</v>
      </c>
      <c r="AF2265">
        <v>12</v>
      </c>
      <c r="AG2265">
        <v>4</v>
      </c>
      <c r="AH2265">
        <v>3</v>
      </c>
      <c r="AI2265">
        <v>8</v>
      </c>
    </row>
    <row r="2266" spans="1:35" x14ac:dyDescent="0.2">
      <c r="A2266" s="102">
        <v>34</v>
      </c>
      <c r="B2266">
        <v>4634</v>
      </c>
      <c r="C2266" t="s">
        <v>62</v>
      </c>
      <c r="D2266" t="s">
        <v>1062</v>
      </c>
      <c r="E2266">
        <v>2016</v>
      </c>
      <c r="F2266">
        <v>1993</v>
      </c>
      <c r="G2266">
        <v>500</v>
      </c>
      <c r="H2266" t="s">
        <v>1042</v>
      </c>
      <c r="I2266">
        <v>8750</v>
      </c>
      <c r="J2266" t="s">
        <v>27</v>
      </c>
      <c r="K2266" t="s">
        <v>1171</v>
      </c>
      <c r="L2266">
        <v>1299.5</v>
      </c>
      <c r="M2266">
        <v>1332</v>
      </c>
      <c r="N2266">
        <v>700</v>
      </c>
      <c r="O2266" t="s">
        <v>1039</v>
      </c>
      <c r="P2266">
        <v>0.95334081148521599</v>
      </c>
      <c r="Q2266">
        <v>0.97513793735508003</v>
      </c>
      <c r="R2266" s="15">
        <v>4.4435388868024597E-5</v>
      </c>
      <c r="S2266">
        <v>3.5105194005022702E-4</v>
      </c>
      <c r="T2266">
        <v>-0.24150938053299201</v>
      </c>
      <c r="U2266">
        <v>0.24150938053299201</v>
      </c>
      <c r="V2266">
        <v>0.60669007197568003</v>
      </c>
      <c r="W2266">
        <v>-0.93</v>
      </c>
      <c r="X2266">
        <v>6.43</v>
      </c>
      <c r="Y2266">
        <v>176452</v>
      </c>
      <c r="Z2266">
        <v>12604</v>
      </c>
      <c r="AA2266">
        <v>0.67</v>
      </c>
      <c r="AB2266">
        <v>14</v>
      </c>
      <c r="AC2266">
        <v>9</v>
      </c>
      <c r="AD2266">
        <v>5</v>
      </c>
      <c r="AE2266">
        <v>64.290000000000006</v>
      </c>
      <c r="AF2266">
        <v>14</v>
      </c>
      <c r="AG2266">
        <v>4</v>
      </c>
      <c r="AH2266">
        <v>1</v>
      </c>
      <c r="AI2266">
        <v>9</v>
      </c>
    </row>
    <row r="2267" spans="1:35" x14ac:dyDescent="0.2">
      <c r="A2267" s="102">
        <v>1053</v>
      </c>
      <c r="B2267">
        <v>4676</v>
      </c>
      <c r="C2267" t="s">
        <v>1394</v>
      </c>
      <c r="D2267" t="s">
        <v>1041</v>
      </c>
      <c r="E2267">
        <v>1100</v>
      </c>
      <c r="F2267">
        <v>1112</v>
      </c>
      <c r="G2267">
        <v>1000</v>
      </c>
      <c r="H2267" t="s">
        <v>1042</v>
      </c>
      <c r="I2267">
        <v>5201</v>
      </c>
      <c r="J2267" t="s">
        <v>1344</v>
      </c>
      <c r="K2267" t="s">
        <v>1038</v>
      </c>
      <c r="L2267">
        <v>2720</v>
      </c>
      <c r="M2267">
        <v>2750</v>
      </c>
      <c r="N2267">
        <v>400</v>
      </c>
      <c r="O2267" t="s">
        <v>1039</v>
      </c>
      <c r="P2267">
        <v>0.98324226740371301</v>
      </c>
      <c r="Q2267">
        <v>0.93764834244758399</v>
      </c>
      <c r="R2267">
        <v>0.48399032239082601</v>
      </c>
      <c r="S2267">
        <v>5.7123535963331001E-2</v>
      </c>
      <c r="T2267">
        <v>-0.46940959510237701</v>
      </c>
      <c r="U2267">
        <v>0.46940959510237701</v>
      </c>
      <c r="V2267">
        <v>0.32242204010207498</v>
      </c>
      <c r="W2267">
        <v>-1.38</v>
      </c>
      <c r="X2267">
        <v>1.0900000000000001</v>
      </c>
      <c r="Y2267">
        <v>176254</v>
      </c>
      <c r="Z2267">
        <v>10368</v>
      </c>
      <c r="AA2267">
        <v>0.51</v>
      </c>
      <c r="AB2267">
        <v>17</v>
      </c>
      <c r="AC2267">
        <v>11</v>
      </c>
      <c r="AD2267">
        <v>6</v>
      </c>
      <c r="AE2267">
        <v>64.709999999999994</v>
      </c>
      <c r="AF2267">
        <v>13</v>
      </c>
      <c r="AG2267">
        <v>5</v>
      </c>
      <c r="AH2267">
        <v>2</v>
      </c>
      <c r="AI2267">
        <v>10</v>
      </c>
    </row>
    <row r="2268" spans="1:35" x14ac:dyDescent="0.2">
      <c r="A2268" s="102">
        <v>4239</v>
      </c>
      <c r="B2268">
        <v>7451</v>
      </c>
      <c r="C2268" t="s">
        <v>682</v>
      </c>
      <c r="D2268" t="s">
        <v>1046</v>
      </c>
      <c r="E2268">
        <v>2618</v>
      </c>
      <c r="F2268">
        <v>2575</v>
      </c>
      <c r="G2268">
        <v>400</v>
      </c>
      <c r="H2268" t="s">
        <v>1042</v>
      </c>
      <c r="I2268">
        <v>8060</v>
      </c>
      <c r="J2268" t="s">
        <v>895</v>
      </c>
      <c r="K2268" t="s">
        <v>1046</v>
      </c>
      <c r="L2268">
        <v>2142</v>
      </c>
      <c r="M2268">
        <v>2147</v>
      </c>
      <c r="N2268">
        <v>500</v>
      </c>
      <c r="O2268" t="s">
        <v>1039</v>
      </c>
      <c r="P2268">
        <v>0.74127128141374699</v>
      </c>
      <c r="Q2268">
        <v>0.85658581182206295</v>
      </c>
      <c r="R2268">
        <v>1.2579615051601401E-2</v>
      </c>
      <c r="S2268">
        <v>1.01705907858887E-2</v>
      </c>
      <c r="T2268">
        <v>-8.0208682407297699E-2</v>
      </c>
      <c r="U2268">
        <v>8.0208682407297699E-2</v>
      </c>
      <c r="V2268">
        <v>0.173107188543315</v>
      </c>
      <c r="W2268">
        <v>-0.59</v>
      </c>
      <c r="X2268">
        <v>4.22</v>
      </c>
      <c r="Y2268">
        <v>176231</v>
      </c>
      <c r="Z2268">
        <v>12588</v>
      </c>
      <c r="AA2268">
        <v>0.69</v>
      </c>
      <c r="AB2268">
        <v>14</v>
      </c>
      <c r="AC2268">
        <v>10</v>
      </c>
      <c r="AD2268">
        <v>4</v>
      </c>
      <c r="AE2268">
        <v>71.430000000000007</v>
      </c>
      <c r="AF2268">
        <v>14</v>
      </c>
      <c r="AG2268">
        <v>5</v>
      </c>
      <c r="AH2268">
        <v>2</v>
      </c>
      <c r="AI2268">
        <v>7</v>
      </c>
    </row>
    <row r="2269" spans="1:35" x14ac:dyDescent="0.2">
      <c r="A2269" s="102">
        <v>3296</v>
      </c>
      <c r="B2269">
        <v>4091</v>
      </c>
      <c r="C2269" t="s">
        <v>1549</v>
      </c>
      <c r="D2269" t="s">
        <v>1062</v>
      </c>
      <c r="E2269">
        <v>1649</v>
      </c>
      <c r="F2269">
        <v>1661</v>
      </c>
      <c r="G2269">
        <v>600</v>
      </c>
      <c r="H2269" t="s">
        <v>1039</v>
      </c>
      <c r="I2269">
        <v>8308</v>
      </c>
      <c r="J2269" t="s">
        <v>48</v>
      </c>
      <c r="K2269" t="s">
        <v>1083</v>
      </c>
      <c r="L2269">
        <v>324.39999999999998</v>
      </c>
      <c r="M2269">
        <v>328.3</v>
      </c>
      <c r="N2269">
        <v>3000</v>
      </c>
      <c r="O2269" t="s">
        <v>1042</v>
      </c>
      <c r="P2269">
        <v>0.91256010566907997</v>
      </c>
      <c r="Q2269">
        <v>0.88539278824410295</v>
      </c>
      <c r="R2269">
        <v>9.0914569291572597E-4</v>
      </c>
      <c r="S2269">
        <v>8.1014048790777005E-2</v>
      </c>
      <c r="T2269">
        <v>0.26759039159836501</v>
      </c>
      <c r="U2269">
        <v>0.26759039159836501</v>
      </c>
      <c r="V2269">
        <v>0.47869059063839098</v>
      </c>
      <c r="W2269">
        <v>1.72</v>
      </c>
      <c r="X2269">
        <v>1.17</v>
      </c>
      <c r="Y2269">
        <v>175972</v>
      </c>
      <c r="Z2269">
        <v>7999</v>
      </c>
      <c r="AA2269">
        <v>0.38</v>
      </c>
      <c r="AB2269">
        <v>22</v>
      </c>
      <c r="AC2269">
        <v>13</v>
      </c>
      <c r="AD2269">
        <v>9</v>
      </c>
      <c r="AE2269">
        <v>59.09</v>
      </c>
      <c r="AF2269">
        <v>12</v>
      </c>
      <c r="AG2269">
        <v>9</v>
      </c>
      <c r="AH2269">
        <v>8</v>
      </c>
      <c r="AI2269">
        <v>5</v>
      </c>
    </row>
    <row r="2270" spans="1:35" x14ac:dyDescent="0.2">
      <c r="A2270" s="102">
        <v>980</v>
      </c>
      <c r="B2270">
        <v>5714</v>
      </c>
      <c r="C2270" t="s">
        <v>628</v>
      </c>
      <c r="D2270" t="s">
        <v>1053</v>
      </c>
      <c r="E2270">
        <v>3055</v>
      </c>
      <c r="F2270">
        <v>3120</v>
      </c>
      <c r="G2270">
        <v>200</v>
      </c>
      <c r="H2270" t="s">
        <v>1042</v>
      </c>
      <c r="I2270">
        <v>6201</v>
      </c>
      <c r="J2270" t="s">
        <v>1329</v>
      </c>
      <c r="K2270" t="s">
        <v>1055</v>
      </c>
      <c r="L2270">
        <v>5390</v>
      </c>
      <c r="M2270">
        <v>5510</v>
      </c>
      <c r="N2270">
        <v>100</v>
      </c>
      <c r="O2270" t="s">
        <v>1039</v>
      </c>
      <c r="P2270">
        <v>0.968552438474372</v>
      </c>
      <c r="Q2270">
        <v>0.93912769454522005</v>
      </c>
      <c r="R2270">
        <v>4.2055765261509101E-2</v>
      </c>
      <c r="S2270">
        <v>1.92869990893688E-2</v>
      </c>
      <c r="T2270">
        <v>-0.466024984947494</v>
      </c>
      <c r="U2270">
        <v>0.466024984947494</v>
      </c>
      <c r="V2270">
        <v>0.52579760323824098</v>
      </c>
      <c r="W2270">
        <v>-3.57</v>
      </c>
      <c r="X2270">
        <v>13.25</v>
      </c>
      <c r="Y2270">
        <v>175941</v>
      </c>
      <c r="Z2270">
        <v>29324</v>
      </c>
      <c r="AA2270">
        <v>1.66</v>
      </c>
      <c r="AB2270">
        <v>6</v>
      </c>
      <c r="AC2270">
        <v>5</v>
      </c>
      <c r="AD2270">
        <v>1</v>
      </c>
      <c r="AE2270">
        <v>83.33</v>
      </c>
      <c r="AF2270">
        <v>11</v>
      </c>
      <c r="AG2270">
        <v>4</v>
      </c>
      <c r="AH2270">
        <v>0</v>
      </c>
      <c r="AI2270">
        <v>2</v>
      </c>
    </row>
    <row r="2271" spans="1:35" x14ac:dyDescent="0.2">
      <c r="A2271" s="102">
        <v>1224</v>
      </c>
      <c r="B2271">
        <v>4634</v>
      </c>
      <c r="C2271" t="s">
        <v>62</v>
      </c>
      <c r="D2271" t="s">
        <v>1062</v>
      </c>
      <c r="E2271">
        <v>2016</v>
      </c>
      <c r="F2271">
        <v>1993</v>
      </c>
      <c r="G2271">
        <v>400</v>
      </c>
      <c r="H2271" t="s">
        <v>1042</v>
      </c>
      <c r="I2271">
        <v>7313</v>
      </c>
      <c r="J2271" t="s">
        <v>993</v>
      </c>
      <c r="K2271" t="s">
        <v>1055</v>
      </c>
      <c r="L2271">
        <v>2886</v>
      </c>
      <c r="M2271">
        <v>2934</v>
      </c>
      <c r="N2271">
        <v>300</v>
      </c>
      <c r="O2271" t="s">
        <v>1039</v>
      </c>
      <c r="P2271">
        <v>0.89259576511824801</v>
      </c>
      <c r="Q2271">
        <v>0.93371809934427097</v>
      </c>
      <c r="R2271">
        <v>0.34613014119902402</v>
      </c>
      <c r="S2271">
        <v>4.8248749848685997E-3</v>
      </c>
      <c r="T2271">
        <v>-2.5913333492074901</v>
      </c>
      <c r="U2271">
        <v>2.5913333492074901</v>
      </c>
      <c r="V2271">
        <v>2.1923163766992499</v>
      </c>
      <c r="W2271">
        <v>-13.36</v>
      </c>
      <c r="X2271">
        <v>9.43</v>
      </c>
      <c r="Y2271">
        <v>175468</v>
      </c>
      <c r="Z2271">
        <v>10967</v>
      </c>
      <c r="AA2271">
        <v>0.57999999999999996</v>
      </c>
      <c r="AB2271">
        <v>16</v>
      </c>
      <c r="AC2271">
        <v>11</v>
      </c>
      <c r="AD2271">
        <v>5</v>
      </c>
      <c r="AE2271">
        <v>68.75</v>
      </c>
      <c r="AF2271">
        <v>13</v>
      </c>
      <c r="AG2271">
        <v>5</v>
      </c>
      <c r="AH2271">
        <v>2</v>
      </c>
      <c r="AI2271">
        <v>9</v>
      </c>
    </row>
    <row r="2272" spans="1:35" x14ac:dyDescent="0.2">
      <c r="A2272" s="102">
        <v>4191</v>
      </c>
      <c r="B2272">
        <v>6967</v>
      </c>
      <c r="C2272" t="s">
        <v>668</v>
      </c>
      <c r="D2272" t="s">
        <v>1044</v>
      </c>
      <c r="E2272">
        <v>1375</v>
      </c>
      <c r="F2272">
        <v>1375</v>
      </c>
      <c r="G2272">
        <v>700</v>
      </c>
      <c r="H2272" t="s">
        <v>1039</v>
      </c>
      <c r="I2272">
        <v>9746</v>
      </c>
      <c r="J2272" t="s">
        <v>1195</v>
      </c>
      <c r="K2272" t="s">
        <v>1041</v>
      </c>
      <c r="L2272">
        <v>5220</v>
      </c>
      <c r="M2272">
        <v>5150</v>
      </c>
      <c r="N2272">
        <v>200</v>
      </c>
      <c r="O2272" t="s">
        <v>1042</v>
      </c>
      <c r="P2272">
        <v>0.87564200798364</v>
      </c>
      <c r="Q2272">
        <v>0.858378970117053</v>
      </c>
      <c r="R2272">
        <v>0.44187852052960203</v>
      </c>
      <c r="S2272">
        <v>9.0967107818635207E-2</v>
      </c>
      <c r="T2272">
        <v>1.4442433517452999</v>
      </c>
      <c r="U2272">
        <v>1.4442433517452999</v>
      </c>
      <c r="V2272">
        <v>1.4214750476643201</v>
      </c>
      <c r="W2272">
        <v>11.32</v>
      </c>
      <c r="X2272">
        <v>6.55</v>
      </c>
      <c r="Y2272">
        <v>175412</v>
      </c>
      <c r="Z2272">
        <v>7016</v>
      </c>
      <c r="AA2272">
        <v>0.43</v>
      </c>
      <c r="AB2272">
        <v>25</v>
      </c>
      <c r="AC2272">
        <v>15</v>
      </c>
      <c r="AD2272">
        <v>10</v>
      </c>
      <c r="AE2272">
        <v>60</v>
      </c>
      <c r="AF2272">
        <v>7</v>
      </c>
      <c r="AG2272">
        <v>16</v>
      </c>
      <c r="AH2272">
        <v>8</v>
      </c>
      <c r="AI2272">
        <v>1</v>
      </c>
    </row>
    <row r="2273" spans="1:35" x14ac:dyDescent="0.2">
      <c r="A2273" s="102">
        <v>1537</v>
      </c>
      <c r="B2273">
        <v>1833</v>
      </c>
      <c r="C2273" t="s">
        <v>1384</v>
      </c>
      <c r="D2273" t="s">
        <v>1049</v>
      </c>
      <c r="E2273">
        <v>2398</v>
      </c>
      <c r="F2273">
        <v>2437</v>
      </c>
      <c r="G2273">
        <v>400</v>
      </c>
      <c r="H2273" t="s">
        <v>1042</v>
      </c>
      <c r="I2273">
        <v>7976</v>
      </c>
      <c r="J2273" t="s">
        <v>1078</v>
      </c>
      <c r="K2273" t="s">
        <v>1061</v>
      </c>
      <c r="L2273">
        <v>1370</v>
      </c>
      <c r="M2273">
        <v>1413</v>
      </c>
      <c r="N2273">
        <v>700</v>
      </c>
      <c r="O2273" t="s">
        <v>1039</v>
      </c>
      <c r="P2273">
        <v>0.88892381408589805</v>
      </c>
      <c r="Q2273">
        <v>0.92719289240103098</v>
      </c>
      <c r="R2273">
        <v>0.39287681254519902</v>
      </c>
      <c r="S2273">
        <v>7.1103105940458294E-2</v>
      </c>
      <c r="T2273">
        <v>-0.26708826067901398</v>
      </c>
      <c r="U2273">
        <v>0.26708826067901398</v>
      </c>
      <c r="V2273">
        <v>3.8424420860600897E-2</v>
      </c>
      <c r="W2273">
        <v>-1.28</v>
      </c>
      <c r="X2273">
        <v>1.47</v>
      </c>
      <c r="Y2273">
        <v>175274</v>
      </c>
      <c r="Z2273">
        <v>10955</v>
      </c>
      <c r="AA2273">
        <v>0.56999999999999995</v>
      </c>
      <c r="AB2273">
        <v>16</v>
      </c>
      <c r="AC2273">
        <v>8</v>
      </c>
      <c r="AD2273">
        <v>8</v>
      </c>
      <c r="AE2273">
        <v>50</v>
      </c>
      <c r="AF2273">
        <v>14</v>
      </c>
      <c r="AG2273">
        <v>7</v>
      </c>
      <c r="AH2273">
        <v>3</v>
      </c>
      <c r="AI2273">
        <v>6</v>
      </c>
    </row>
    <row r="2274" spans="1:35" x14ac:dyDescent="0.2">
      <c r="A2274" s="102">
        <v>4368</v>
      </c>
      <c r="B2274">
        <v>8218</v>
      </c>
      <c r="C2274" t="s">
        <v>1160</v>
      </c>
      <c r="D2274" t="s">
        <v>1063</v>
      </c>
      <c r="E2274">
        <v>2336</v>
      </c>
      <c r="F2274">
        <v>2304</v>
      </c>
      <c r="G2274">
        <v>400</v>
      </c>
      <c r="H2274" t="s">
        <v>1039</v>
      </c>
      <c r="I2274">
        <v>9715</v>
      </c>
      <c r="J2274" t="s">
        <v>1305</v>
      </c>
      <c r="K2274" t="s">
        <v>1052</v>
      </c>
      <c r="L2274">
        <v>2193</v>
      </c>
      <c r="M2274">
        <v>2202</v>
      </c>
      <c r="N2274">
        <v>400</v>
      </c>
      <c r="O2274" t="s">
        <v>1042</v>
      </c>
      <c r="P2274">
        <v>0.78997652318630296</v>
      </c>
      <c r="Q2274">
        <v>0.85192114949457198</v>
      </c>
      <c r="R2274">
        <v>1.71339426474823E-2</v>
      </c>
      <c r="S2274">
        <v>5.6207874762204298E-4</v>
      </c>
      <c r="T2274">
        <v>0.99679692580218104</v>
      </c>
      <c r="U2274">
        <v>0.99679692580218104</v>
      </c>
      <c r="V2274">
        <v>1.1887989510084001</v>
      </c>
      <c r="W2274">
        <v>11.27</v>
      </c>
      <c r="X2274">
        <v>4.43</v>
      </c>
      <c r="Y2274">
        <v>175061</v>
      </c>
      <c r="Z2274">
        <v>10298</v>
      </c>
      <c r="AA2274">
        <v>0.56999999999999995</v>
      </c>
      <c r="AB2274">
        <v>17</v>
      </c>
      <c r="AC2274">
        <v>10</v>
      </c>
      <c r="AD2274">
        <v>7</v>
      </c>
      <c r="AE2274">
        <v>58.82</v>
      </c>
      <c r="AF2274">
        <v>8</v>
      </c>
      <c r="AG2274">
        <v>9</v>
      </c>
      <c r="AH2274">
        <v>6</v>
      </c>
      <c r="AI2274">
        <v>2</v>
      </c>
    </row>
    <row r="2275" spans="1:35" x14ac:dyDescent="0.2">
      <c r="A2275" s="102">
        <v>2607</v>
      </c>
      <c r="B2275">
        <v>6460</v>
      </c>
      <c r="C2275" t="s">
        <v>1263</v>
      </c>
      <c r="D2275" t="s">
        <v>1051</v>
      </c>
      <c r="E2275">
        <v>1336</v>
      </c>
      <c r="F2275">
        <v>1381</v>
      </c>
      <c r="G2275">
        <v>500</v>
      </c>
      <c r="H2275" t="s">
        <v>1039</v>
      </c>
      <c r="I2275">
        <v>7203</v>
      </c>
      <c r="J2275" t="s">
        <v>1579</v>
      </c>
      <c r="K2275" t="s">
        <v>1055</v>
      </c>
      <c r="L2275">
        <v>6620</v>
      </c>
      <c r="M2275">
        <v>6658</v>
      </c>
      <c r="N2275">
        <v>100</v>
      </c>
      <c r="O2275" t="s">
        <v>1042</v>
      </c>
      <c r="P2275">
        <v>0.95717457604711298</v>
      </c>
      <c r="Q2275">
        <v>0.90323776550388601</v>
      </c>
      <c r="R2275" s="15">
        <v>4.9958385328199104E-3</v>
      </c>
      <c r="S2275">
        <v>1.91121657008223E-2</v>
      </c>
      <c r="T2275">
        <v>1.1332762486018699</v>
      </c>
      <c r="U2275">
        <v>1.1332762486018699</v>
      </c>
      <c r="V2275">
        <v>0.51410753077137805</v>
      </c>
      <c r="W2275">
        <v>3.42</v>
      </c>
      <c r="X2275">
        <v>3.71</v>
      </c>
      <c r="Y2275">
        <v>174860</v>
      </c>
      <c r="Z2275">
        <v>9714</v>
      </c>
      <c r="AA2275">
        <v>0.65</v>
      </c>
      <c r="AB2275">
        <v>18</v>
      </c>
      <c r="AC2275">
        <v>12</v>
      </c>
      <c r="AD2275">
        <v>6</v>
      </c>
      <c r="AE2275">
        <v>66.67</v>
      </c>
      <c r="AF2275">
        <v>13</v>
      </c>
      <c r="AG2275">
        <v>7</v>
      </c>
      <c r="AH2275">
        <v>5</v>
      </c>
      <c r="AI2275">
        <v>6</v>
      </c>
    </row>
    <row r="2276" spans="1:35" x14ac:dyDescent="0.2">
      <c r="A2276" s="102">
        <v>26</v>
      </c>
      <c r="B2276">
        <v>2768</v>
      </c>
      <c r="C2276" t="s">
        <v>1575</v>
      </c>
      <c r="D2276" t="s">
        <v>1046</v>
      </c>
      <c r="E2276">
        <v>246</v>
      </c>
      <c r="F2276">
        <v>250</v>
      </c>
      <c r="G2276">
        <v>4000</v>
      </c>
      <c r="H2276" t="s">
        <v>1042</v>
      </c>
      <c r="I2276">
        <v>4676</v>
      </c>
      <c r="J2276" t="s">
        <v>1394</v>
      </c>
      <c r="K2276" t="s">
        <v>1041</v>
      </c>
      <c r="L2276">
        <v>1100</v>
      </c>
      <c r="M2276">
        <v>1112</v>
      </c>
      <c r="N2276">
        <v>900</v>
      </c>
      <c r="O2276" t="s">
        <v>1039</v>
      </c>
      <c r="P2276">
        <v>0.98302072289154496</v>
      </c>
      <c r="Q2276">
        <v>0.97628401994357294</v>
      </c>
      <c r="R2276">
        <v>0.10497635695444101</v>
      </c>
      <c r="S2276">
        <v>1.54439780075496E-3</v>
      </c>
      <c r="T2276">
        <v>-1.4069304953164501</v>
      </c>
      <c r="U2276">
        <v>1.4069304953164501</v>
      </c>
      <c r="V2276">
        <v>1.2074673925196</v>
      </c>
      <c r="W2276">
        <v>-4.5</v>
      </c>
      <c r="X2276">
        <v>0.08</v>
      </c>
      <c r="Y2276">
        <v>174487</v>
      </c>
      <c r="Z2276">
        <v>7586</v>
      </c>
      <c r="AA2276">
        <v>0.34</v>
      </c>
      <c r="AB2276">
        <v>23</v>
      </c>
      <c r="AC2276">
        <v>12</v>
      </c>
      <c r="AD2276">
        <v>11</v>
      </c>
      <c r="AE2276">
        <v>52.17</v>
      </c>
      <c r="AF2276">
        <v>12</v>
      </c>
      <c r="AG2276">
        <v>10</v>
      </c>
      <c r="AH2276">
        <v>6</v>
      </c>
      <c r="AI2276">
        <v>7</v>
      </c>
    </row>
    <row r="2277" spans="1:35" x14ac:dyDescent="0.2">
      <c r="A2277" s="102">
        <v>225</v>
      </c>
      <c r="B2277">
        <v>4203</v>
      </c>
      <c r="C2277" t="s">
        <v>596</v>
      </c>
      <c r="D2277" t="s">
        <v>1062</v>
      </c>
      <c r="E2277">
        <v>2818</v>
      </c>
      <c r="F2277">
        <v>2887</v>
      </c>
      <c r="G2277">
        <v>300</v>
      </c>
      <c r="H2277" t="s">
        <v>1042</v>
      </c>
      <c r="I2277">
        <v>5232</v>
      </c>
      <c r="J2277" t="s">
        <v>1738</v>
      </c>
      <c r="K2277" t="s">
        <v>1038</v>
      </c>
      <c r="L2277">
        <v>3605</v>
      </c>
      <c r="M2277">
        <v>3675</v>
      </c>
      <c r="N2277">
        <v>200</v>
      </c>
      <c r="O2277" t="s">
        <v>1039</v>
      </c>
      <c r="P2277">
        <v>0.943366380496929</v>
      </c>
      <c r="Q2277">
        <v>0.96113435474625897</v>
      </c>
      <c r="R2277">
        <v>4.7236615108265198E-2</v>
      </c>
      <c r="S2277">
        <v>1.46826046953736E-3</v>
      </c>
      <c r="T2277">
        <v>-0.20339508370686199</v>
      </c>
      <c r="U2277">
        <v>0.20339508370686199</v>
      </c>
      <c r="V2277">
        <v>0.39762562561933601</v>
      </c>
      <c r="W2277">
        <v>-2.3199999999999998</v>
      </c>
      <c r="X2277">
        <v>17.84</v>
      </c>
      <c r="Y2277">
        <v>174485</v>
      </c>
      <c r="Z2277">
        <v>10264</v>
      </c>
      <c r="AA2277">
        <v>0.56000000000000005</v>
      </c>
      <c r="AB2277">
        <v>17</v>
      </c>
      <c r="AC2277">
        <v>10</v>
      </c>
      <c r="AD2277">
        <v>7</v>
      </c>
      <c r="AE2277">
        <v>58.82</v>
      </c>
      <c r="AF2277">
        <v>10</v>
      </c>
      <c r="AG2277">
        <v>7</v>
      </c>
      <c r="AH2277">
        <v>4</v>
      </c>
      <c r="AI2277">
        <v>6</v>
      </c>
    </row>
    <row r="2278" spans="1:35" x14ac:dyDescent="0.2">
      <c r="A2278" s="102">
        <v>3457</v>
      </c>
      <c r="B2278">
        <v>6592</v>
      </c>
      <c r="C2278" t="s">
        <v>1216</v>
      </c>
      <c r="D2278" t="s">
        <v>1044</v>
      </c>
      <c r="E2278">
        <v>3305</v>
      </c>
      <c r="F2278">
        <v>3275</v>
      </c>
      <c r="G2278">
        <v>300</v>
      </c>
      <c r="H2278" t="s">
        <v>1042</v>
      </c>
      <c r="I2278">
        <v>9412</v>
      </c>
      <c r="J2278" t="s">
        <v>499</v>
      </c>
      <c r="K2278" t="s">
        <v>1041</v>
      </c>
      <c r="L2278">
        <v>415</v>
      </c>
      <c r="M2278">
        <v>411</v>
      </c>
      <c r="N2278">
        <v>2400</v>
      </c>
      <c r="O2278" t="s">
        <v>1039</v>
      </c>
      <c r="P2278">
        <v>0.92766627962905102</v>
      </c>
      <c r="Q2278">
        <v>0.88087292177801302</v>
      </c>
      <c r="R2278">
        <v>4.1936518433926401E-3</v>
      </c>
      <c r="S2278">
        <v>1.8477940182065101E-2</v>
      </c>
      <c r="T2278">
        <v>-0.99159426492915703</v>
      </c>
      <c r="U2278">
        <v>0.99159426492915703</v>
      </c>
      <c r="V2278">
        <v>0.92986457492683605</v>
      </c>
      <c r="W2278">
        <v>-4.45</v>
      </c>
      <c r="X2278">
        <v>0.4</v>
      </c>
      <c r="Y2278">
        <v>174393</v>
      </c>
      <c r="Z2278">
        <v>8720</v>
      </c>
      <c r="AA2278">
        <v>0.53</v>
      </c>
      <c r="AB2278">
        <v>20</v>
      </c>
      <c r="AC2278">
        <v>12</v>
      </c>
      <c r="AD2278">
        <v>8</v>
      </c>
      <c r="AE2278">
        <v>60</v>
      </c>
      <c r="AF2278">
        <v>12</v>
      </c>
      <c r="AG2278">
        <v>8</v>
      </c>
      <c r="AH2278">
        <v>4</v>
      </c>
      <c r="AI2278">
        <v>8</v>
      </c>
    </row>
    <row r="2279" spans="1:35" x14ac:dyDescent="0.2">
      <c r="A2279" s="102">
        <v>2977</v>
      </c>
      <c r="B2279">
        <v>4061</v>
      </c>
      <c r="C2279" t="s">
        <v>1224</v>
      </c>
      <c r="D2279" t="s">
        <v>1062</v>
      </c>
      <c r="E2279">
        <v>2685</v>
      </c>
      <c r="F2279">
        <v>2677</v>
      </c>
      <c r="G2279">
        <v>400</v>
      </c>
      <c r="H2279" t="s">
        <v>1039</v>
      </c>
      <c r="I2279">
        <v>7278</v>
      </c>
      <c r="J2279" t="s">
        <v>42</v>
      </c>
      <c r="K2279" t="s">
        <v>1055</v>
      </c>
      <c r="L2279">
        <v>1680</v>
      </c>
      <c r="M2279">
        <v>1693</v>
      </c>
      <c r="N2279">
        <v>600</v>
      </c>
      <c r="O2279" t="s">
        <v>1042</v>
      </c>
      <c r="P2279">
        <v>0.652235331391948</v>
      </c>
      <c r="Q2279">
        <v>0.89405530877707495</v>
      </c>
      <c r="R2279">
        <v>0.27710859736368298</v>
      </c>
      <c r="S2279">
        <v>2.4885586582833802E-3</v>
      </c>
      <c r="T2279">
        <v>0.803668906666136</v>
      </c>
      <c r="U2279">
        <v>0.803668906666136</v>
      </c>
      <c r="V2279">
        <v>0.84149458748718498</v>
      </c>
      <c r="W2279">
        <v>8.82</v>
      </c>
      <c r="X2279">
        <v>5.14</v>
      </c>
      <c r="Y2279">
        <v>174050</v>
      </c>
      <c r="Z2279">
        <v>12432</v>
      </c>
      <c r="AA2279">
        <v>0.5</v>
      </c>
      <c r="AB2279">
        <v>14</v>
      </c>
      <c r="AC2279">
        <v>10</v>
      </c>
      <c r="AD2279">
        <v>4</v>
      </c>
      <c r="AE2279">
        <v>71.430000000000007</v>
      </c>
      <c r="AF2279">
        <v>8</v>
      </c>
      <c r="AG2279">
        <v>10</v>
      </c>
      <c r="AH2279">
        <v>2</v>
      </c>
      <c r="AI2279">
        <v>2</v>
      </c>
    </row>
    <row r="2280" spans="1:35" x14ac:dyDescent="0.2">
      <c r="A2280" s="102">
        <v>3753</v>
      </c>
      <c r="B2280">
        <v>1802</v>
      </c>
      <c r="C2280" t="s">
        <v>1198</v>
      </c>
      <c r="D2280" t="s">
        <v>1049</v>
      </c>
      <c r="E2280">
        <v>959</v>
      </c>
      <c r="F2280">
        <v>952</v>
      </c>
      <c r="G2280">
        <v>900</v>
      </c>
      <c r="H2280" t="s">
        <v>1039</v>
      </c>
      <c r="I2280">
        <v>3591</v>
      </c>
      <c r="J2280" t="s">
        <v>575</v>
      </c>
      <c r="K2280" t="s">
        <v>1262</v>
      </c>
      <c r="L2280">
        <v>2174</v>
      </c>
      <c r="M2280">
        <v>2205</v>
      </c>
      <c r="N2280">
        <v>400</v>
      </c>
      <c r="O2280" t="s">
        <v>1042</v>
      </c>
      <c r="P2280">
        <v>0.88804038230760796</v>
      </c>
      <c r="Q2280">
        <v>0.87257841940834102</v>
      </c>
      <c r="R2280">
        <v>0.42535905610746999</v>
      </c>
      <c r="S2280">
        <v>5.0337470465089802E-2</v>
      </c>
      <c r="T2280">
        <v>0.778993666460429</v>
      </c>
      <c r="U2280">
        <v>0.778993666460429</v>
      </c>
      <c r="V2280">
        <v>1.5425050384121</v>
      </c>
      <c r="W2280">
        <v>4.0999999999999996</v>
      </c>
      <c r="X2280">
        <v>2.86</v>
      </c>
      <c r="Y2280">
        <v>173997</v>
      </c>
      <c r="Z2280">
        <v>10875</v>
      </c>
      <c r="AA2280">
        <v>0.47</v>
      </c>
      <c r="AB2280">
        <v>16</v>
      </c>
      <c r="AC2280">
        <v>8</v>
      </c>
      <c r="AD2280">
        <v>8</v>
      </c>
      <c r="AE2280">
        <v>50</v>
      </c>
      <c r="AF2280">
        <v>12</v>
      </c>
      <c r="AG2280">
        <v>5</v>
      </c>
      <c r="AH2280">
        <v>2</v>
      </c>
      <c r="AI2280">
        <v>9</v>
      </c>
    </row>
    <row r="2281" spans="1:35" x14ac:dyDescent="0.2">
      <c r="A2281" s="102">
        <v>2257</v>
      </c>
      <c r="B2281">
        <v>6923</v>
      </c>
      <c r="C2281" t="s">
        <v>54</v>
      </c>
      <c r="D2281" t="s">
        <v>1044</v>
      </c>
      <c r="E2281">
        <v>2421</v>
      </c>
      <c r="F2281">
        <v>2488</v>
      </c>
      <c r="G2281">
        <v>400</v>
      </c>
      <c r="H2281" t="s">
        <v>1042</v>
      </c>
      <c r="I2281">
        <v>8919</v>
      </c>
      <c r="J2281" t="s">
        <v>1363</v>
      </c>
      <c r="K2281" t="s">
        <v>1059</v>
      </c>
      <c r="L2281">
        <v>2032</v>
      </c>
      <c r="M2281">
        <v>2126</v>
      </c>
      <c r="N2281">
        <v>500</v>
      </c>
      <c r="O2281" t="s">
        <v>1039</v>
      </c>
      <c r="P2281">
        <v>0.84692786332591197</v>
      </c>
      <c r="Q2281">
        <v>0.91157230278332602</v>
      </c>
      <c r="R2281">
        <v>0.191390903757058</v>
      </c>
      <c r="S2281">
        <v>2.3404466796122401E-3</v>
      </c>
      <c r="T2281">
        <v>-1.9217559176702099</v>
      </c>
      <c r="U2281">
        <v>1.9217559176702099</v>
      </c>
      <c r="V2281">
        <v>1.6646923165965299</v>
      </c>
      <c r="W2281">
        <v>-13.72</v>
      </c>
      <c r="X2281">
        <v>6.81</v>
      </c>
      <c r="Y2281">
        <v>173979</v>
      </c>
      <c r="Z2281">
        <v>10874</v>
      </c>
      <c r="AA2281">
        <v>0.45</v>
      </c>
      <c r="AB2281">
        <v>16</v>
      </c>
      <c r="AC2281">
        <v>8</v>
      </c>
      <c r="AD2281">
        <v>8</v>
      </c>
      <c r="AE2281">
        <v>50</v>
      </c>
      <c r="AF2281">
        <v>8</v>
      </c>
      <c r="AG2281">
        <v>8</v>
      </c>
      <c r="AH2281">
        <v>7</v>
      </c>
      <c r="AI2281">
        <v>1</v>
      </c>
    </row>
    <row r="2282" spans="1:35" x14ac:dyDescent="0.2">
      <c r="A2282" s="102">
        <v>2363</v>
      </c>
      <c r="B2282">
        <v>6457</v>
      </c>
      <c r="C2282" t="s">
        <v>1299</v>
      </c>
      <c r="D2282" t="s">
        <v>1051</v>
      </c>
      <c r="E2282">
        <v>2448</v>
      </c>
      <c r="F2282">
        <v>2514</v>
      </c>
      <c r="G2282">
        <v>400</v>
      </c>
      <c r="H2282" t="s">
        <v>1042</v>
      </c>
      <c r="I2282">
        <v>6723</v>
      </c>
      <c r="J2282" t="s">
        <v>1240</v>
      </c>
      <c r="K2282" t="s">
        <v>1044</v>
      </c>
      <c r="L2282">
        <v>599</v>
      </c>
      <c r="M2282">
        <v>590</v>
      </c>
      <c r="N2282">
        <v>1700</v>
      </c>
      <c r="O2282" t="s">
        <v>1039</v>
      </c>
      <c r="P2282">
        <v>0.92654380608609799</v>
      </c>
      <c r="Q2282">
        <v>0.90893422392256895</v>
      </c>
      <c r="R2282">
        <v>0.48082789878336801</v>
      </c>
      <c r="S2282">
        <v>2.40792906882502E-2</v>
      </c>
      <c r="T2282">
        <v>-0.80624821854590401</v>
      </c>
      <c r="U2282">
        <v>0.80624821854590401</v>
      </c>
      <c r="V2282">
        <v>0.85471076006069502</v>
      </c>
      <c r="W2282">
        <v>-15.02</v>
      </c>
      <c r="X2282">
        <v>0.26</v>
      </c>
      <c r="Y2282">
        <v>173942</v>
      </c>
      <c r="Z2282">
        <v>6958</v>
      </c>
      <c r="AA2282">
        <v>0.37</v>
      </c>
      <c r="AB2282">
        <v>25</v>
      </c>
      <c r="AC2282">
        <v>13</v>
      </c>
      <c r="AD2282">
        <v>12</v>
      </c>
      <c r="AE2282">
        <v>52</v>
      </c>
      <c r="AF2282">
        <v>8</v>
      </c>
      <c r="AG2282">
        <v>11</v>
      </c>
      <c r="AH2282">
        <v>11</v>
      </c>
      <c r="AI2282">
        <v>3</v>
      </c>
    </row>
    <row r="2283" spans="1:35" x14ac:dyDescent="0.2">
      <c r="A2283" s="102">
        <v>5239</v>
      </c>
      <c r="B2283">
        <v>4202</v>
      </c>
      <c r="C2283" t="s">
        <v>45</v>
      </c>
      <c r="D2283" t="s">
        <v>1062</v>
      </c>
      <c r="E2283">
        <v>871</v>
      </c>
      <c r="F2283">
        <v>887</v>
      </c>
      <c r="G2283">
        <v>1000</v>
      </c>
      <c r="H2283" t="s">
        <v>1042</v>
      </c>
      <c r="I2283">
        <v>4544</v>
      </c>
      <c r="J2283" t="s">
        <v>1375</v>
      </c>
      <c r="K2283" t="s">
        <v>1052</v>
      </c>
      <c r="L2283">
        <v>3050</v>
      </c>
      <c r="M2283">
        <v>3050</v>
      </c>
      <c r="N2283">
        <v>300</v>
      </c>
      <c r="O2283" t="s">
        <v>1039</v>
      </c>
      <c r="P2283">
        <v>0.91755267902548399</v>
      </c>
      <c r="Q2283">
        <v>0.81720742397419599</v>
      </c>
      <c r="R2283" s="15">
        <v>1.0815398453432199E-5</v>
      </c>
      <c r="S2283" s="15">
        <v>5.0439063572133902E-5</v>
      </c>
      <c r="T2283">
        <v>-2.9921410644717401</v>
      </c>
      <c r="U2283">
        <v>2.9921410644717401</v>
      </c>
      <c r="V2283">
        <v>0.48295620446444998</v>
      </c>
      <c r="W2283">
        <v>-19.260000000000002</v>
      </c>
      <c r="X2283">
        <v>3.06</v>
      </c>
      <c r="Y2283">
        <v>173821</v>
      </c>
      <c r="Z2283">
        <v>8691</v>
      </c>
      <c r="AA2283">
        <v>0.46</v>
      </c>
      <c r="AB2283">
        <v>20</v>
      </c>
      <c r="AC2283">
        <v>11</v>
      </c>
      <c r="AD2283">
        <v>9</v>
      </c>
      <c r="AE2283">
        <v>55</v>
      </c>
      <c r="AF2283">
        <v>10</v>
      </c>
      <c r="AG2283">
        <v>9</v>
      </c>
      <c r="AH2283">
        <v>5</v>
      </c>
      <c r="AI2283">
        <v>6</v>
      </c>
    </row>
    <row r="2284" spans="1:35" x14ac:dyDescent="0.2">
      <c r="A2284" s="102">
        <v>2841</v>
      </c>
      <c r="B2284">
        <v>2282</v>
      </c>
      <c r="C2284" t="s">
        <v>1726</v>
      </c>
      <c r="D2284" t="s">
        <v>1065</v>
      </c>
      <c r="E2284">
        <v>3910</v>
      </c>
      <c r="F2284">
        <v>3770</v>
      </c>
      <c r="G2284">
        <v>200</v>
      </c>
      <c r="H2284" t="s">
        <v>1042</v>
      </c>
      <c r="I2284">
        <v>4208</v>
      </c>
      <c r="J2284" t="s">
        <v>1183</v>
      </c>
      <c r="K2284" t="s">
        <v>1062</v>
      </c>
      <c r="L2284">
        <v>1785</v>
      </c>
      <c r="M2284">
        <v>1832</v>
      </c>
      <c r="N2284">
        <v>400</v>
      </c>
      <c r="O2284" t="s">
        <v>1039</v>
      </c>
      <c r="P2284">
        <v>0.96229263709344104</v>
      </c>
      <c r="Q2284">
        <v>0.897418919997239</v>
      </c>
      <c r="R2284">
        <v>1.6921926941395101E-2</v>
      </c>
      <c r="S2284">
        <v>6.4385790286675598E-2</v>
      </c>
      <c r="T2284">
        <v>-0.96289476916823302</v>
      </c>
      <c r="U2284">
        <v>0.96289476916823302</v>
      </c>
      <c r="V2284">
        <v>0.79131486127889605</v>
      </c>
      <c r="W2284">
        <v>-3.48</v>
      </c>
      <c r="X2284">
        <v>2.81</v>
      </c>
      <c r="Y2284">
        <v>173346</v>
      </c>
      <c r="Z2284">
        <v>10834</v>
      </c>
      <c r="AA2284">
        <v>0.6</v>
      </c>
      <c r="AB2284">
        <v>16</v>
      </c>
      <c r="AC2284">
        <v>9</v>
      </c>
      <c r="AD2284">
        <v>7</v>
      </c>
      <c r="AE2284">
        <v>56.25</v>
      </c>
      <c r="AF2284">
        <v>12</v>
      </c>
      <c r="AG2284">
        <v>6</v>
      </c>
      <c r="AH2284">
        <v>3</v>
      </c>
      <c r="AI2284">
        <v>7</v>
      </c>
    </row>
    <row r="2285" spans="1:35" x14ac:dyDescent="0.2">
      <c r="A2285" s="102">
        <v>5249</v>
      </c>
      <c r="B2285">
        <v>4212</v>
      </c>
      <c r="C2285" t="s">
        <v>597</v>
      </c>
      <c r="D2285" t="s">
        <v>1062</v>
      </c>
      <c r="E2285">
        <v>2306</v>
      </c>
      <c r="F2285">
        <v>2273</v>
      </c>
      <c r="G2285">
        <v>400</v>
      </c>
      <c r="H2285" t="s">
        <v>1039</v>
      </c>
      <c r="I2285">
        <v>9412</v>
      </c>
      <c r="J2285" t="s">
        <v>499</v>
      </c>
      <c r="K2285" t="s">
        <v>1041</v>
      </c>
      <c r="L2285">
        <v>415</v>
      </c>
      <c r="M2285">
        <v>411</v>
      </c>
      <c r="N2285">
        <v>2200</v>
      </c>
      <c r="O2285" t="s">
        <v>1042</v>
      </c>
      <c r="P2285">
        <v>0.77777704384211499</v>
      </c>
      <c r="Q2285">
        <v>0.81674279875946498</v>
      </c>
      <c r="R2285">
        <v>0.49578714298009002</v>
      </c>
      <c r="S2285">
        <v>6.1680004395466203E-3</v>
      </c>
      <c r="T2285">
        <v>1.65662361334117</v>
      </c>
      <c r="U2285">
        <v>1.65662361334117</v>
      </c>
      <c r="V2285">
        <v>2.15009613777681</v>
      </c>
      <c r="W2285">
        <v>8.83</v>
      </c>
      <c r="X2285">
        <v>0.55000000000000004</v>
      </c>
      <c r="Y2285">
        <v>173246</v>
      </c>
      <c r="Z2285">
        <v>8250</v>
      </c>
      <c r="AA2285">
        <v>0.45</v>
      </c>
      <c r="AB2285">
        <v>21</v>
      </c>
      <c r="AC2285">
        <v>11</v>
      </c>
      <c r="AD2285">
        <v>10</v>
      </c>
      <c r="AE2285">
        <v>52.38</v>
      </c>
      <c r="AF2285">
        <v>12</v>
      </c>
      <c r="AG2285">
        <v>9</v>
      </c>
      <c r="AH2285">
        <v>4</v>
      </c>
      <c r="AI2285">
        <v>8</v>
      </c>
    </row>
    <row r="2286" spans="1:35" x14ac:dyDescent="0.2">
      <c r="A2286" s="102">
        <v>2970</v>
      </c>
      <c r="B2286">
        <v>1969</v>
      </c>
      <c r="C2286" t="s">
        <v>1323</v>
      </c>
      <c r="D2286" t="s">
        <v>1049</v>
      </c>
      <c r="E2286">
        <v>1720</v>
      </c>
      <c r="F2286">
        <v>1714</v>
      </c>
      <c r="G2286">
        <v>600</v>
      </c>
      <c r="H2286" t="s">
        <v>1039</v>
      </c>
      <c r="I2286">
        <v>3116</v>
      </c>
      <c r="J2286" t="s">
        <v>1179</v>
      </c>
      <c r="K2286" t="s">
        <v>1055</v>
      </c>
      <c r="L2286">
        <v>1350</v>
      </c>
      <c r="M2286">
        <v>1380</v>
      </c>
      <c r="N2286">
        <v>700</v>
      </c>
      <c r="O2286" t="s">
        <v>1042</v>
      </c>
      <c r="P2286">
        <v>0.851411711989849</v>
      </c>
      <c r="Q2286">
        <v>0.89417867593301603</v>
      </c>
      <c r="R2286">
        <v>0.300117621288429</v>
      </c>
      <c r="S2286">
        <v>1.95843114110189E-2</v>
      </c>
      <c r="T2286">
        <v>4.6945787391563097E-2</v>
      </c>
      <c r="U2286">
        <v>4.6945787391563097E-2</v>
      </c>
      <c r="V2286">
        <v>0.60115502034033397</v>
      </c>
      <c r="W2286">
        <v>0.32</v>
      </c>
      <c r="X2286">
        <v>6.07</v>
      </c>
      <c r="Y2286">
        <v>173229</v>
      </c>
      <c r="Z2286">
        <v>9624</v>
      </c>
      <c r="AA2286">
        <v>0.46</v>
      </c>
      <c r="AB2286">
        <v>18</v>
      </c>
      <c r="AC2286">
        <v>9</v>
      </c>
      <c r="AD2286">
        <v>9</v>
      </c>
      <c r="AE2286">
        <v>50</v>
      </c>
      <c r="AF2286">
        <v>9</v>
      </c>
      <c r="AG2286">
        <v>9</v>
      </c>
      <c r="AH2286">
        <v>5</v>
      </c>
      <c r="AI2286">
        <v>4</v>
      </c>
    </row>
    <row r="2287" spans="1:35" x14ac:dyDescent="0.2">
      <c r="A2287" s="102">
        <v>889</v>
      </c>
      <c r="B2287">
        <v>5714</v>
      </c>
      <c r="C2287" t="s">
        <v>628</v>
      </c>
      <c r="D2287" t="s">
        <v>1053</v>
      </c>
      <c r="E2287">
        <v>3055</v>
      </c>
      <c r="F2287">
        <v>3120</v>
      </c>
      <c r="G2287">
        <v>300</v>
      </c>
      <c r="H2287" t="s">
        <v>1039</v>
      </c>
      <c r="I2287">
        <v>8766</v>
      </c>
      <c r="J2287" t="s">
        <v>1164</v>
      </c>
      <c r="K2287" t="s">
        <v>1171</v>
      </c>
      <c r="L2287">
        <v>4520</v>
      </c>
      <c r="M2287">
        <v>4507</v>
      </c>
      <c r="N2287">
        <v>200</v>
      </c>
      <c r="O2287" t="s">
        <v>1042</v>
      </c>
      <c r="P2287">
        <v>0.93713971031527299</v>
      </c>
      <c r="Q2287">
        <v>0.94101962240128501</v>
      </c>
      <c r="R2287">
        <v>0.20200820976915801</v>
      </c>
      <c r="S2287">
        <v>8.7514106933253791E-3</v>
      </c>
      <c r="T2287">
        <v>1.89247142652331</v>
      </c>
      <c r="U2287">
        <v>1.89247142652331</v>
      </c>
      <c r="V2287">
        <v>1.6201977512855601</v>
      </c>
      <c r="W2287">
        <v>12.37</v>
      </c>
      <c r="X2287">
        <v>3.84</v>
      </c>
      <c r="Y2287">
        <v>173209</v>
      </c>
      <c r="Z2287">
        <v>14434</v>
      </c>
      <c r="AA2287">
        <v>0.68</v>
      </c>
      <c r="AB2287">
        <v>12</v>
      </c>
      <c r="AC2287">
        <v>6</v>
      </c>
      <c r="AD2287">
        <v>6</v>
      </c>
      <c r="AE2287">
        <v>50</v>
      </c>
      <c r="AF2287">
        <v>12</v>
      </c>
      <c r="AG2287">
        <v>5</v>
      </c>
      <c r="AH2287">
        <v>2</v>
      </c>
      <c r="AI2287">
        <v>5</v>
      </c>
    </row>
    <row r="2288" spans="1:35" x14ac:dyDescent="0.2">
      <c r="A2288" s="102">
        <v>3983</v>
      </c>
      <c r="B2288">
        <v>2201</v>
      </c>
      <c r="C2288" t="s">
        <v>518</v>
      </c>
      <c r="D2288" t="s">
        <v>1065</v>
      </c>
      <c r="E2288">
        <v>4415</v>
      </c>
      <c r="F2288">
        <v>4460</v>
      </c>
      <c r="G2288">
        <v>200</v>
      </c>
      <c r="H2288" t="s">
        <v>1042</v>
      </c>
      <c r="I2288">
        <v>5713</v>
      </c>
      <c r="J2288" t="s">
        <v>1261</v>
      </c>
      <c r="K2288" t="s">
        <v>1053</v>
      </c>
      <c r="L2288">
        <v>2810.5</v>
      </c>
      <c r="M2288">
        <v>2868</v>
      </c>
      <c r="N2288">
        <v>300</v>
      </c>
      <c r="O2288" t="s">
        <v>1039</v>
      </c>
      <c r="P2288">
        <v>0.74126552503790799</v>
      </c>
      <c r="Q2288">
        <v>0.86571262886309497</v>
      </c>
      <c r="R2288">
        <v>0.36701153306873202</v>
      </c>
      <c r="S2288">
        <v>3.4355560294063198E-2</v>
      </c>
      <c r="T2288">
        <v>-1.1503465963321799</v>
      </c>
      <c r="U2288">
        <v>1.1503465963321799</v>
      </c>
      <c r="V2288">
        <v>0.69564246608125901</v>
      </c>
      <c r="W2288">
        <v>-11.64</v>
      </c>
      <c r="X2288">
        <v>3.54</v>
      </c>
      <c r="Y2288">
        <v>173188</v>
      </c>
      <c r="Z2288">
        <v>15744</v>
      </c>
      <c r="AA2288">
        <v>0.9</v>
      </c>
      <c r="AB2288">
        <v>11</v>
      </c>
      <c r="AC2288">
        <v>5</v>
      </c>
      <c r="AD2288">
        <v>6</v>
      </c>
      <c r="AE2288">
        <v>45.45</v>
      </c>
      <c r="AF2288">
        <v>9</v>
      </c>
      <c r="AG2288">
        <v>5</v>
      </c>
      <c r="AH2288">
        <v>5</v>
      </c>
      <c r="AI2288">
        <v>1</v>
      </c>
    </row>
    <row r="2289" spans="1:35" x14ac:dyDescent="0.2">
      <c r="A2289" s="102">
        <v>5287</v>
      </c>
      <c r="B2289">
        <v>2327</v>
      </c>
      <c r="C2289" t="s">
        <v>1355</v>
      </c>
      <c r="D2289" t="s">
        <v>1041</v>
      </c>
      <c r="E2289">
        <v>2748</v>
      </c>
      <c r="F2289">
        <v>2725</v>
      </c>
      <c r="G2289">
        <v>400</v>
      </c>
      <c r="H2289" t="s">
        <v>1042</v>
      </c>
      <c r="I2289">
        <v>4061</v>
      </c>
      <c r="J2289" t="s">
        <v>1224</v>
      </c>
      <c r="K2289" t="s">
        <v>1062</v>
      </c>
      <c r="L2289">
        <v>2685</v>
      </c>
      <c r="M2289">
        <v>2677</v>
      </c>
      <c r="N2289">
        <v>400</v>
      </c>
      <c r="O2289" t="s">
        <v>1039</v>
      </c>
      <c r="P2289">
        <v>0.74358321931655302</v>
      </c>
      <c r="Q2289">
        <v>0.81438072652468396</v>
      </c>
      <c r="R2289">
        <v>0.3554595727198</v>
      </c>
      <c r="S2289">
        <v>7.8441654551324402E-2</v>
      </c>
      <c r="T2289">
        <v>-1.14132847592446</v>
      </c>
      <c r="U2289">
        <v>1.14132847592446</v>
      </c>
      <c r="V2289">
        <v>0.90321807461030501</v>
      </c>
      <c r="W2289">
        <v>-8.66</v>
      </c>
      <c r="X2289">
        <v>1.76</v>
      </c>
      <c r="Y2289">
        <v>172839</v>
      </c>
      <c r="Z2289">
        <v>11523</v>
      </c>
      <c r="AA2289">
        <v>0.56000000000000005</v>
      </c>
      <c r="AB2289">
        <v>15</v>
      </c>
      <c r="AC2289">
        <v>8</v>
      </c>
      <c r="AD2289">
        <v>7</v>
      </c>
      <c r="AE2289">
        <v>53.33</v>
      </c>
      <c r="AF2289">
        <v>11</v>
      </c>
      <c r="AG2289">
        <v>6</v>
      </c>
      <c r="AH2289">
        <v>4</v>
      </c>
      <c r="AI2289">
        <v>5</v>
      </c>
    </row>
    <row r="2290" spans="1:35" x14ac:dyDescent="0.2">
      <c r="A2290" s="102">
        <v>4094</v>
      </c>
      <c r="B2290">
        <v>4401</v>
      </c>
      <c r="C2290" t="s">
        <v>222</v>
      </c>
      <c r="D2290" t="s">
        <v>1062</v>
      </c>
      <c r="E2290">
        <v>1414</v>
      </c>
      <c r="F2290">
        <v>1427</v>
      </c>
      <c r="G2290">
        <v>700</v>
      </c>
      <c r="H2290" t="s">
        <v>1039</v>
      </c>
      <c r="I2290">
        <v>5463</v>
      </c>
      <c r="J2290" t="s">
        <v>63</v>
      </c>
      <c r="K2290" t="s">
        <v>1081</v>
      </c>
      <c r="L2290">
        <v>2455</v>
      </c>
      <c r="M2290">
        <v>2525</v>
      </c>
      <c r="N2290">
        <v>400</v>
      </c>
      <c r="O2290" t="s">
        <v>1042</v>
      </c>
      <c r="P2290">
        <v>0.78102539146358596</v>
      </c>
      <c r="Q2290">
        <v>0.86166468308759403</v>
      </c>
      <c r="R2290">
        <v>0.28907322815860897</v>
      </c>
      <c r="S2290">
        <v>3.2730512672482601E-2</v>
      </c>
      <c r="T2290">
        <v>1.1632100892846899</v>
      </c>
      <c r="U2290">
        <v>1.1632100892846899</v>
      </c>
      <c r="V2290">
        <v>1.4287366827236201</v>
      </c>
      <c r="W2290">
        <v>5.51</v>
      </c>
      <c r="X2290">
        <v>1.1000000000000001</v>
      </c>
      <c r="Y2290">
        <v>172824</v>
      </c>
      <c r="Z2290">
        <v>11522</v>
      </c>
      <c r="AA2290">
        <v>0.61</v>
      </c>
      <c r="AB2290">
        <v>15</v>
      </c>
      <c r="AC2290">
        <v>10</v>
      </c>
      <c r="AD2290">
        <v>5</v>
      </c>
      <c r="AE2290">
        <v>66.67</v>
      </c>
      <c r="AF2290">
        <v>12</v>
      </c>
      <c r="AG2290">
        <v>8</v>
      </c>
      <c r="AH2290">
        <v>3</v>
      </c>
      <c r="AI2290">
        <v>4</v>
      </c>
    </row>
    <row r="2291" spans="1:35" x14ac:dyDescent="0.2">
      <c r="A2291" s="102">
        <v>588</v>
      </c>
      <c r="B2291">
        <v>8053</v>
      </c>
      <c r="C2291" t="s">
        <v>1787</v>
      </c>
      <c r="D2291" t="s">
        <v>1046</v>
      </c>
      <c r="E2291">
        <v>1291</v>
      </c>
      <c r="F2291">
        <v>1326.5</v>
      </c>
      <c r="G2291">
        <v>800</v>
      </c>
      <c r="H2291" t="s">
        <v>1039</v>
      </c>
      <c r="I2291">
        <v>8078</v>
      </c>
      <c r="J2291" t="s">
        <v>1378</v>
      </c>
      <c r="K2291" t="s">
        <v>1046</v>
      </c>
      <c r="L2291">
        <v>1740</v>
      </c>
      <c r="M2291">
        <v>1793</v>
      </c>
      <c r="N2291">
        <v>600</v>
      </c>
      <c r="O2291" t="s">
        <v>1042</v>
      </c>
      <c r="P2291">
        <v>0.99128987889410203</v>
      </c>
      <c r="Q2291">
        <v>0.94889732225567203</v>
      </c>
      <c r="R2291">
        <v>2.28130303607583E-3</v>
      </c>
      <c r="S2291">
        <v>5.4311204829364197E-2</v>
      </c>
      <c r="T2291">
        <v>0.75647870438652498</v>
      </c>
      <c r="U2291">
        <v>0.75647870438652498</v>
      </c>
      <c r="V2291">
        <v>0.873898427923537</v>
      </c>
      <c r="W2291">
        <v>5.85</v>
      </c>
      <c r="X2291">
        <v>1.36</v>
      </c>
      <c r="Y2291">
        <v>172810</v>
      </c>
      <c r="Z2291">
        <v>9601</v>
      </c>
      <c r="AA2291">
        <v>0.48</v>
      </c>
      <c r="AB2291">
        <v>18</v>
      </c>
      <c r="AC2291">
        <v>10</v>
      </c>
      <c r="AD2291">
        <v>8</v>
      </c>
      <c r="AE2291">
        <v>55.56</v>
      </c>
      <c r="AF2291">
        <v>13</v>
      </c>
      <c r="AG2291">
        <v>5</v>
      </c>
      <c r="AH2291">
        <v>4</v>
      </c>
      <c r="AI2291">
        <v>9</v>
      </c>
    </row>
    <row r="2292" spans="1:35" x14ac:dyDescent="0.2">
      <c r="A2292" s="102">
        <v>2033</v>
      </c>
      <c r="B2292">
        <v>4530</v>
      </c>
      <c r="C2292" t="s">
        <v>866</v>
      </c>
      <c r="D2292" t="s">
        <v>1060</v>
      </c>
      <c r="E2292">
        <v>5090</v>
      </c>
      <c r="F2292">
        <v>5060</v>
      </c>
      <c r="G2292">
        <v>100</v>
      </c>
      <c r="H2292" t="s">
        <v>1042</v>
      </c>
      <c r="I2292">
        <v>6981</v>
      </c>
      <c r="J2292" t="s">
        <v>1177</v>
      </c>
      <c r="K2292" t="s">
        <v>1044</v>
      </c>
      <c r="L2292">
        <v>6076</v>
      </c>
      <c r="M2292">
        <v>6051</v>
      </c>
      <c r="N2292">
        <v>100</v>
      </c>
      <c r="O2292" t="s">
        <v>1039</v>
      </c>
      <c r="P2292">
        <v>0.84233200438929801</v>
      </c>
      <c r="Q2292">
        <v>0.916926283547157</v>
      </c>
      <c r="R2292">
        <v>0.27850336674429799</v>
      </c>
      <c r="S2292">
        <v>3.2759785097523099E-3</v>
      </c>
      <c r="T2292">
        <v>-0.92669625544425704</v>
      </c>
      <c r="U2292">
        <v>0.92669625544425704</v>
      </c>
      <c r="V2292">
        <v>0.87432820247378096</v>
      </c>
      <c r="W2292">
        <v>-4.22</v>
      </c>
      <c r="X2292">
        <v>16.38</v>
      </c>
      <c r="Y2292">
        <v>172715</v>
      </c>
      <c r="Z2292">
        <v>19191</v>
      </c>
      <c r="AA2292">
        <v>0.66</v>
      </c>
      <c r="AB2292">
        <v>9</v>
      </c>
      <c r="AC2292">
        <v>5</v>
      </c>
      <c r="AD2292">
        <v>4</v>
      </c>
      <c r="AE2292">
        <v>55.56</v>
      </c>
      <c r="AF2292">
        <v>8</v>
      </c>
      <c r="AG2292">
        <v>5</v>
      </c>
      <c r="AH2292">
        <v>3</v>
      </c>
      <c r="AI2292">
        <v>1</v>
      </c>
    </row>
    <row r="2293" spans="1:35" x14ac:dyDescent="0.2">
      <c r="A2293" s="102">
        <v>4364</v>
      </c>
      <c r="B2293">
        <v>1719</v>
      </c>
      <c r="C2293" t="s">
        <v>492</v>
      </c>
      <c r="D2293" t="s">
        <v>1049</v>
      </c>
      <c r="E2293">
        <v>707</v>
      </c>
      <c r="F2293">
        <v>715</v>
      </c>
      <c r="G2293">
        <v>1500</v>
      </c>
      <c r="H2293" t="s">
        <v>1042</v>
      </c>
      <c r="I2293">
        <v>4704</v>
      </c>
      <c r="J2293" t="s">
        <v>1002</v>
      </c>
      <c r="K2293" t="s">
        <v>1041</v>
      </c>
      <c r="L2293">
        <v>5400</v>
      </c>
      <c r="M2293">
        <v>5370</v>
      </c>
      <c r="N2293">
        <v>200</v>
      </c>
      <c r="O2293" t="s">
        <v>1039</v>
      </c>
      <c r="P2293">
        <v>0.85829984420957905</v>
      </c>
      <c r="Q2293">
        <v>0.85202440046741801</v>
      </c>
      <c r="R2293">
        <v>0.42633440497664199</v>
      </c>
      <c r="S2293">
        <v>3.5653791717873999E-3</v>
      </c>
      <c r="T2293">
        <v>-0.80412722348616905</v>
      </c>
      <c r="U2293">
        <v>0.80412722348616905</v>
      </c>
      <c r="V2293">
        <v>1.1229648666947001</v>
      </c>
      <c r="W2293">
        <v>-7.23</v>
      </c>
      <c r="X2293">
        <v>0.14000000000000001</v>
      </c>
      <c r="Y2293">
        <v>172637</v>
      </c>
      <c r="Z2293">
        <v>9086</v>
      </c>
      <c r="AA2293">
        <v>0.35</v>
      </c>
      <c r="AB2293">
        <v>19</v>
      </c>
      <c r="AC2293">
        <v>9</v>
      </c>
      <c r="AD2293">
        <v>10</v>
      </c>
      <c r="AE2293">
        <v>47.37</v>
      </c>
      <c r="AF2293">
        <v>11</v>
      </c>
      <c r="AG2293">
        <v>9</v>
      </c>
      <c r="AH2293">
        <v>4</v>
      </c>
      <c r="AI2293">
        <v>6</v>
      </c>
    </row>
    <row r="2294" spans="1:35" x14ac:dyDescent="0.2">
      <c r="A2294" s="102">
        <v>2409</v>
      </c>
      <c r="B2294">
        <v>3101</v>
      </c>
      <c r="C2294" t="s">
        <v>1268</v>
      </c>
      <c r="D2294" t="s">
        <v>1262</v>
      </c>
      <c r="E2294">
        <v>1276</v>
      </c>
      <c r="F2294">
        <v>1384</v>
      </c>
      <c r="G2294">
        <v>400</v>
      </c>
      <c r="H2294" t="s">
        <v>1039</v>
      </c>
      <c r="I2294">
        <v>6201</v>
      </c>
      <c r="J2294" t="s">
        <v>1329</v>
      </c>
      <c r="K2294" t="s">
        <v>1055</v>
      </c>
      <c r="L2294">
        <v>5390</v>
      </c>
      <c r="M2294">
        <v>5510</v>
      </c>
      <c r="N2294">
        <v>100</v>
      </c>
      <c r="O2294" t="s">
        <v>1042</v>
      </c>
      <c r="P2294">
        <v>0.96061595444582704</v>
      </c>
      <c r="Q2294">
        <v>0.90795896051495795</v>
      </c>
      <c r="R2294">
        <v>3.6252016230267602E-2</v>
      </c>
      <c r="S2294">
        <v>8.4296820082621002E-2</v>
      </c>
      <c r="T2294">
        <v>1.4766077244939</v>
      </c>
      <c r="U2294">
        <v>1.4766077244939</v>
      </c>
      <c r="V2294">
        <v>0.186776745900818</v>
      </c>
      <c r="W2294">
        <v>6.77</v>
      </c>
      <c r="X2294">
        <v>0.47</v>
      </c>
      <c r="Y2294">
        <v>172510</v>
      </c>
      <c r="Z2294">
        <v>10782</v>
      </c>
      <c r="AA2294">
        <v>0.36</v>
      </c>
      <c r="AB2294">
        <v>16</v>
      </c>
      <c r="AC2294">
        <v>9</v>
      </c>
      <c r="AD2294">
        <v>7</v>
      </c>
      <c r="AE2294">
        <v>56.25</v>
      </c>
      <c r="AF2294">
        <v>12</v>
      </c>
      <c r="AG2294">
        <v>7</v>
      </c>
      <c r="AH2294">
        <v>4</v>
      </c>
      <c r="AI2294">
        <v>5</v>
      </c>
    </row>
    <row r="2295" spans="1:35" x14ac:dyDescent="0.2">
      <c r="A2295" s="102">
        <v>3718</v>
      </c>
      <c r="B2295">
        <v>2282</v>
      </c>
      <c r="C2295" t="s">
        <v>1726</v>
      </c>
      <c r="D2295" t="s">
        <v>1065</v>
      </c>
      <c r="E2295">
        <v>3910</v>
      </c>
      <c r="F2295">
        <v>3770</v>
      </c>
      <c r="G2295">
        <v>200</v>
      </c>
      <c r="H2295" t="s">
        <v>1042</v>
      </c>
      <c r="I2295">
        <v>5706</v>
      </c>
      <c r="J2295" t="s">
        <v>1306</v>
      </c>
      <c r="K2295" t="s">
        <v>1053</v>
      </c>
      <c r="L2295">
        <v>2106</v>
      </c>
      <c r="M2295">
        <v>2139</v>
      </c>
      <c r="N2295">
        <v>400</v>
      </c>
      <c r="O2295" t="s">
        <v>1039</v>
      </c>
      <c r="P2295">
        <v>0.94368711627188895</v>
      </c>
      <c r="Q2295">
        <v>0.87327040668554301</v>
      </c>
      <c r="R2295">
        <v>0.111832930157654</v>
      </c>
      <c r="S2295">
        <v>4.395280103331E-2</v>
      </c>
      <c r="T2295">
        <v>-0.394793596653365</v>
      </c>
      <c r="U2295">
        <v>0.394793596653365</v>
      </c>
      <c r="V2295">
        <v>0.47040680619895398</v>
      </c>
      <c r="W2295">
        <v>-3.07</v>
      </c>
      <c r="X2295">
        <v>13.47</v>
      </c>
      <c r="Y2295">
        <v>172315</v>
      </c>
      <c r="Z2295">
        <v>11488</v>
      </c>
      <c r="AA2295">
        <v>0.35</v>
      </c>
      <c r="AB2295">
        <v>15</v>
      </c>
      <c r="AC2295">
        <v>10</v>
      </c>
      <c r="AD2295">
        <v>5</v>
      </c>
      <c r="AE2295">
        <v>66.67</v>
      </c>
      <c r="AF2295">
        <v>8</v>
      </c>
      <c r="AG2295">
        <v>9</v>
      </c>
      <c r="AH2295">
        <v>4</v>
      </c>
      <c r="AI2295">
        <v>2</v>
      </c>
    </row>
    <row r="2296" spans="1:35" x14ac:dyDescent="0.2">
      <c r="A2296" s="102">
        <v>4545</v>
      </c>
      <c r="B2296">
        <v>4471</v>
      </c>
      <c r="C2296" t="s">
        <v>1391</v>
      </c>
      <c r="D2296" t="s">
        <v>1062</v>
      </c>
      <c r="E2296">
        <v>4350</v>
      </c>
      <c r="F2296">
        <v>4380</v>
      </c>
      <c r="G2296">
        <v>200</v>
      </c>
      <c r="H2296" t="s">
        <v>1039</v>
      </c>
      <c r="I2296">
        <v>5301</v>
      </c>
      <c r="J2296" t="s">
        <v>622</v>
      </c>
      <c r="K2296" t="s">
        <v>1038</v>
      </c>
      <c r="L2296">
        <v>846</v>
      </c>
      <c r="M2296">
        <v>867</v>
      </c>
      <c r="N2296">
        <v>1000</v>
      </c>
      <c r="O2296" t="s">
        <v>1042</v>
      </c>
      <c r="P2296">
        <v>0.79811041618142098</v>
      </c>
      <c r="Q2296">
        <v>0.84557881209131003</v>
      </c>
      <c r="R2296">
        <v>0.16293329920096</v>
      </c>
      <c r="S2296">
        <v>2.6674714567156099E-2</v>
      </c>
      <c r="T2296">
        <v>1.02626751634622</v>
      </c>
      <c r="U2296">
        <v>1.02626751634622</v>
      </c>
      <c r="V2296">
        <v>1.45402284680762</v>
      </c>
      <c r="W2296">
        <v>6.55</v>
      </c>
      <c r="X2296">
        <v>1.03</v>
      </c>
      <c r="Y2296">
        <v>172060</v>
      </c>
      <c r="Z2296">
        <v>7169</v>
      </c>
      <c r="AA2296">
        <v>0.4</v>
      </c>
      <c r="AB2296">
        <v>24</v>
      </c>
      <c r="AC2296">
        <v>14</v>
      </c>
      <c r="AD2296">
        <v>10</v>
      </c>
      <c r="AE2296">
        <v>58.33</v>
      </c>
      <c r="AF2296">
        <v>8</v>
      </c>
      <c r="AG2296">
        <v>12</v>
      </c>
      <c r="AH2296">
        <v>9</v>
      </c>
      <c r="AI2296">
        <v>3</v>
      </c>
    </row>
    <row r="2297" spans="1:35" x14ac:dyDescent="0.2">
      <c r="A2297" s="102">
        <v>704</v>
      </c>
      <c r="B2297">
        <v>1802</v>
      </c>
      <c r="C2297" t="s">
        <v>1198</v>
      </c>
      <c r="D2297" t="s">
        <v>1049</v>
      </c>
      <c r="E2297">
        <v>959</v>
      </c>
      <c r="F2297">
        <v>952</v>
      </c>
      <c r="G2297">
        <v>1100</v>
      </c>
      <c r="H2297" t="s">
        <v>1042</v>
      </c>
      <c r="I2297">
        <v>5991</v>
      </c>
      <c r="J2297" t="s">
        <v>911</v>
      </c>
      <c r="K2297" t="s">
        <v>1189</v>
      </c>
      <c r="L2297">
        <v>706</v>
      </c>
      <c r="M2297">
        <v>730</v>
      </c>
      <c r="N2297">
        <v>1400</v>
      </c>
      <c r="O2297" t="s">
        <v>1039</v>
      </c>
      <c r="P2297">
        <v>0.96348415694949296</v>
      </c>
      <c r="Q2297">
        <v>0.94558886184501301</v>
      </c>
      <c r="R2297" s="15">
        <v>0.10062945697874801</v>
      </c>
      <c r="S2297">
        <v>5.1803288808629097E-2</v>
      </c>
      <c r="T2297">
        <v>-0.64920641262302403</v>
      </c>
      <c r="U2297">
        <v>0.64920641262302403</v>
      </c>
      <c r="V2297">
        <v>0.60157973738648196</v>
      </c>
      <c r="W2297">
        <v>-2.4300000000000002</v>
      </c>
      <c r="X2297">
        <v>2.41</v>
      </c>
      <c r="Y2297">
        <v>172041</v>
      </c>
      <c r="Z2297">
        <v>11469</v>
      </c>
      <c r="AA2297">
        <v>0.54</v>
      </c>
      <c r="AB2297">
        <v>15</v>
      </c>
      <c r="AC2297">
        <v>10</v>
      </c>
      <c r="AD2297">
        <v>5</v>
      </c>
      <c r="AE2297">
        <v>66.67</v>
      </c>
      <c r="AF2297">
        <v>12</v>
      </c>
      <c r="AG2297">
        <v>5</v>
      </c>
      <c r="AH2297">
        <v>3</v>
      </c>
      <c r="AI2297">
        <v>7</v>
      </c>
    </row>
    <row r="2298" spans="1:35" x14ac:dyDescent="0.2">
      <c r="A2298" s="102">
        <v>5323</v>
      </c>
      <c r="B2298">
        <v>2801</v>
      </c>
      <c r="C2298" t="s">
        <v>540</v>
      </c>
      <c r="D2298" t="s">
        <v>1065</v>
      </c>
      <c r="E2298">
        <v>4730</v>
      </c>
      <c r="F2298">
        <v>4795</v>
      </c>
      <c r="G2298">
        <v>200</v>
      </c>
      <c r="H2298" t="s">
        <v>1042</v>
      </c>
      <c r="I2298">
        <v>4212</v>
      </c>
      <c r="J2298" t="s">
        <v>597</v>
      </c>
      <c r="K2298" t="s">
        <v>1062</v>
      </c>
      <c r="L2298">
        <v>2306</v>
      </c>
      <c r="M2298">
        <v>2273</v>
      </c>
      <c r="N2298">
        <v>400</v>
      </c>
      <c r="O2298" t="s">
        <v>1039</v>
      </c>
      <c r="P2298">
        <v>0.87600596380456397</v>
      </c>
      <c r="Q2298">
        <v>0.81294700577258305</v>
      </c>
      <c r="R2298">
        <v>6.2865229064221501E-3</v>
      </c>
      <c r="S2298">
        <v>1.35642666132567E-3</v>
      </c>
      <c r="T2298">
        <v>-1.874312977959</v>
      </c>
      <c r="U2298">
        <v>1.874312977959</v>
      </c>
      <c r="V2298">
        <v>2.4660192641779601</v>
      </c>
      <c r="W2298">
        <v>-10.02</v>
      </c>
      <c r="X2298">
        <v>5.19</v>
      </c>
      <c r="Y2298">
        <v>171940</v>
      </c>
      <c r="Z2298">
        <v>8188</v>
      </c>
      <c r="AA2298">
        <v>0.43</v>
      </c>
      <c r="AB2298">
        <v>21</v>
      </c>
      <c r="AC2298">
        <v>13</v>
      </c>
      <c r="AD2298">
        <v>8</v>
      </c>
      <c r="AE2298">
        <v>61.9</v>
      </c>
      <c r="AF2298">
        <v>11</v>
      </c>
      <c r="AG2298">
        <v>8</v>
      </c>
      <c r="AH2298">
        <v>6</v>
      </c>
      <c r="AI2298">
        <v>7</v>
      </c>
    </row>
    <row r="2299" spans="1:35" x14ac:dyDescent="0.2">
      <c r="A2299" s="102">
        <v>5431</v>
      </c>
      <c r="B2299">
        <v>2412</v>
      </c>
      <c r="C2299" t="s">
        <v>1675</v>
      </c>
      <c r="D2299" t="s">
        <v>1052</v>
      </c>
      <c r="E2299">
        <v>1958</v>
      </c>
      <c r="F2299">
        <v>2000</v>
      </c>
      <c r="G2299">
        <v>500</v>
      </c>
      <c r="H2299" t="s">
        <v>1039</v>
      </c>
      <c r="I2299">
        <v>5334</v>
      </c>
      <c r="J2299" t="s">
        <v>1231</v>
      </c>
      <c r="K2299" t="s">
        <v>1038</v>
      </c>
      <c r="L2299">
        <v>1656</v>
      </c>
      <c r="M2299">
        <v>1644</v>
      </c>
      <c r="N2299">
        <v>600</v>
      </c>
      <c r="O2299" t="s">
        <v>1042</v>
      </c>
      <c r="P2299">
        <v>0.63942869136394298</v>
      </c>
      <c r="Q2299">
        <v>0.80731476154598902</v>
      </c>
      <c r="R2299">
        <v>0.117410059378665</v>
      </c>
      <c r="S2299">
        <v>5.3559954637425397E-2</v>
      </c>
      <c r="T2299">
        <v>1.40584091558646</v>
      </c>
      <c r="U2299">
        <v>1.40584091558646</v>
      </c>
      <c r="V2299">
        <v>1.5321998690239</v>
      </c>
      <c r="W2299">
        <v>13.65</v>
      </c>
      <c r="X2299">
        <v>1.36</v>
      </c>
      <c r="Y2299">
        <v>171810</v>
      </c>
      <c r="Z2299">
        <v>7810</v>
      </c>
      <c r="AA2299">
        <v>0.34</v>
      </c>
      <c r="AB2299">
        <v>22</v>
      </c>
      <c r="AC2299">
        <v>10</v>
      </c>
      <c r="AD2299">
        <v>12</v>
      </c>
      <c r="AE2299">
        <v>45.45</v>
      </c>
      <c r="AF2299">
        <v>9</v>
      </c>
      <c r="AG2299">
        <v>10</v>
      </c>
      <c r="AH2299">
        <v>8</v>
      </c>
      <c r="AI2299">
        <v>4</v>
      </c>
    </row>
    <row r="2300" spans="1:35" x14ac:dyDescent="0.2">
      <c r="A2300" s="102">
        <v>1193</v>
      </c>
      <c r="B2300">
        <v>1417</v>
      </c>
      <c r="C2300" t="s">
        <v>1777</v>
      </c>
      <c r="D2300" t="s">
        <v>1049</v>
      </c>
      <c r="E2300">
        <v>1422</v>
      </c>
      <c r="F2300">
        <v>1449</v>
      </c>
      <c r="G2300">
        <v>600</v>
      </c>
      <c r="H2300" t="s">
        <v>1039</v>
      </c>
      <c r="I2300">
        <v>5711</v>
      </c>
      <c r="J2300" t="s">
        <v>1477</v>
      </c>
      <c r="K2300" t="s">
        <v>1053</v>
      </c>
      <c r="L2300">
        <v>2230</v>
      </c>
      <c r="M2300">
        <v>2275</v>
      </c>
      <c r="N2300">
        <v>400</v>
      </c>
      <c r="O2300" t="s">
        <v>1042</v>
      </c>
      <c r="P2300">
        <v>0.89550011004094798</v>
      </c>
      <c r="Q2300">
        <v>0.93429238276820903</v>
      </c>
      <c r="R2300">
        <v>4.09128300835764E-2</v>
      </c>
      <c r="S2300">
        <v>8.6322413115974495E-2</v>
      </c>
      <c r="T2300">
        <v>0.97550693695214397</v>
      </c>
      <c r="U2300">
        <v>0.97550693695214397</v>
      </c>
      <c r="V2300">
        <v>1.3331444988768699</v>
      </c>
      <c r="W2300">
        <v>5.3</v>
      </c>
      <c r="X2300">
        <v>4.46</v>
      </c>
      <c r="Y2300">
        <v>171703</v>
      </c>
      <c r="Z2300">
        <v>7465</v>
      </c>
      <c r="AA2300">
        <v>0.33</v>
      </c>
      <c r="AB2300">
        <v>23</v>
      </c>
      <c r="AC2300">
        <v>11</v>
      </c>
      <c r="AD2300">
        <v>12</v>
      </c>
      <c r="AE2300">
        <v>47.83</v>
      </c>
      <c r="AF2300">
        <v>10</v>
      </c>
      <c r="AG2300">
        <v>9</v>
      </c>
      <c r="AH2300">
        <v>7</v>
      </c>
      <c r="AI2300">
        <v>7</v>
      </c>
    </row>
    <row r="2301" spans="1:35" x14ac:dyDescent="0.2">
      <c r="A2301" s="102">
        <v>5339</v>
      </c>
      <c r="B2301">
        <v>4921</v>
      </c>
      <c r="C2301" t="s">
        <v>1794</v>
      </c>
      <c r="D2301" t="s">
        <v>1062</v>
      </c>
      <c r="E2301">
        <v>2864</v>
      </c>
      <c r="F2301">
        <v>2867</v>
      </c>
      <c r="G2301">
        <v>300</v>
      </c>
      <c r="H2301" t="s">
        <v>1039</v>
      </c>
      <c r="I2301">
        <v>8309</v>
      </c>
      <c r="J2301" t="s">
        <v>736</v>
      </c>
      <c r="K2301" t="s">
        <v>1083</v>
      </c>
      <c r="L2301">
        <v>3050</v>
      </c>
      <c r="M2301">
        <v>3058</v>
      </c>
      <c r="N2301">
        <v>300</v>
      </c>
      <c r="O2301" t="s">
        <v>1042</v>
      </c>
      <c r="P2301">
        <v>0.87614571920561002</v>
      </c>
      <c r="Q2301">
        <v>0.811929883619389</v>
      </c>
      <c r="R2301">
        <v>4.5680320175084499E-2</v>
      </c>
      <c r="S2301" s="15">
        <v>2.86791445240919E-3</v>
      </c>
      <c r="T2301">
        <v>3.06752901743236</v>
      </c>
      <c r="U2301">
        <v>3.06752901743236</v>
      </c>
      <c r="V2301">
        <v>3.5308243829716601</v>
      </c>
      <c r="W2301">
        <v>16.88</v>
      </c>
      <c r="X2301">
        <v>6.25</v>
      </c>
      <c r="Y2301">
        <v>171535</v>
      </c>
      <c r="Z2301">
        <v>10721</v>
      </c>
      <c r="AA2301">
        <v>0.52</v>
      </c>
      <c r="AB2301">
        <v>16</v>
      </c>
      <c r="AC2301">
        <v>10</v>
      </c>
      <c r="AD2301">
        <v>6</v>
      </c>
      <c r="AE2301">
        <v>62.5</v>
      </c>
      <c r="AF2301">
        <v>10</v>
      </c>
      <c r="AG2301">
        <v>7</v>
      </c>
      <c r="AH2301">
        <v>5</v>
      </c>
      <c r="AI2301">
        <v>4</v>
      </c>
    </row>
    <row r="2302" spans="1:35" x14ac:dyDescent="0.2">
      <c r="A2302" s="102">
        <v>1059</v>
      </c>
      <c r="B2302">
        <v>3291</v>
      </c>
      <c r="C2302" t="s">
        <v>55</v>
      </c>
      <c r="D2302" t="s">
        <v>1059</v>
      </c>
      <c r="E2302">
        <v>1442</v>
      </c>
      <c r="F2302">
        <v>1475</v>
      </c>
      <c r="G2302">
        <v>700</v>
      </c>
      <c r="H2302" t="s">
        <v>1042</v>
      </c>
      <c r="I2302">
        <v>6472</v>
      </c>
      <c r="J2302" t="s">
        <v>59</v>
      </c>
      <c r="K2302" t="s">
        <v>1051</v>
      </c>
      <c r="L2302">
        <v>211</v>
      </c>
      <c r="M2302">
        <v>220</v>
      </c>
      <c r="N2302">
        <v>4700</v>
      </c>
      <c r="O2302" t="s">
        <v>1039</v>
      </c>
      <c r="P2302">
        <v>0.89121470176083795</v>
      </c>
      <c r="Q2302">
        <v>0.93758128611229097</v>
      </c>
      <c r="R2302">
        <v>8.89233488971157E-3</v>
      </c>
      <c r="S2302">
        <v>5.9833589573077802E-3</v>
      </c>
      <c r="T2302">
        <v>-2.70538471256302E-2</v>
      </c>
      <c r="U2302">
        <v>2.70538471256302E-2</v>
      </c>
      <c r="V2302">
        <v>0.32383837339427701</v>
      </c>
      <c r="W2302">
        <v>-0.34</v>
      </c>
      <c r="X2302">
        <v>0.15</v>
      </c>
      <c r="Y2302">
        <v>171509</v>
      </c>
      <c r="Z2302">
        <v>7146</v>
      </c>
      <c r="AA2302">
        <v>0.38</v>
      </c>
      <c r="AB2302">
        <v>24</v>
      </c>
      <c r="AC2302">
        <v>14</v>
      </c>
      <c r="AD2302">
        <v>10</v>
      </c>
      <c r="AE2302">
        <v>58.33</v>
      </c>
      <c r="AF2302">
        <v>12</v>
      </c>
      <c r="AG2302">
        <v>10</v>
      </c>
      <c r="AH2302">
        <v>8</v>
      </c>
      <c r="AI2302">
        <v>6</v>
      </c>
    </row>
    <row r="2303" spans="1:35" x14ac:dyDescent="0.2">
      <c r="A2303" s="102">
        <v>1951</v>
      </c>
      <c r="B2303">
        <v>1925</v>
      </c>
      <c r="C2303" t="s">
        <v>1774</v>
      </c>
      <c r="D2303" t="s">
        <v>1049</v>
      </c>
      <c r="E2303">
        <v>2739.5</v>
      </c>
      <c r="F2303">
        <v>2778.5</v>
      </c>
      <c r="G2303">
        <v>300</v>
      </c>
      <c r="H2303" t="s">
        <v>1042</v>
      </c>
      <c r="I2303">
        <v>8802</v>
      </c>
      <c r="J2303" t="s">
        <v>1788</v>
      </c>
      <c r="K2303" t="s">
        <v>1059</v>
      </c>
      <c r="L2303">
        <v>1785.5</v>
      </c>
      <c r="M2303">
        <v>1795.5</v>
      </c>
      <c r="N2303">
        <v>500</v>
      </c>
      <c r="O2303" t="s">
        <v>1039</v>
      </c>
      <c r="P2303">
        <v>0.96516558131621999</v>
      </c>
      <c r="Q2303">
        <v>0.91882505351728505</v>
      </c>
      <c r="R2303">
        <v>4.27304868824184E-2</v>
      </c>
      <c r="S2303">
        <v>1.6905916478509302E-2</v>
      </c>
      <c r="T2303">
        <v>-1.0047774399649101</v>
      </c>
      <c r="U2303">
        <v>1.0047774399649101</v>
      </c>
      <c r="V2303">
        <v>1.3854504451130401</v>
      </c>
      <c r="W2303">
        <v>-3.42</v>
      </c>
      <c r="X2303">
        <v>7.7</v>
      </c>
      <c r="Y2303">
        <v>171262</v>
      </c>
      <c r="Z2303">
        <v>7785</v>
      </c>
      <c r="AA2303">
        <v>0.44</v>
      </c>
      <c r="AB2303">
        <v>22</v>
      </c>
      <c r="AC2303">
        <v>12</v>
      </c>
      <c r="AD2303">
        <v>10</v>
      </c>
      <c r="AE2303">
        <v>54.55</v>
      </c>
      <c r="AF2303">
        <v>13</v>
      </c>
      <c r="AG2303">
        <v>9</v>
      </c>
      <c r="AH2303">
        <v>3</v>
      </c>
      <c r="AI2303">
        <v>10</v>
      </c>
    </row>
    <row r="2304" spans="1:35" x14ac:dyDescent="0.2">
      <c r="A2304" s="102">
        <v>4797</v>
      </c>
      <c r="B2304">
        <v>5301</v>
      </c>
      <c r="C2304" t="s">
        <v>622</v>
      </c>
      <c r="D2304" t="s">
        <v>1038</v>
      </c>
      <c r="E2304">
        <v>846</v>
      </c>
      <c r="F2304">
        <v>867</v>
      </c>
      <c r="G2304">
        <v>1200</v>
      </c>
      <c r="H2304" t="s">
        <v>1042</v>
      </c>
      <c r="I2304">
        <v>5703</v>
      </c>
      <c r="J2304" t="s">
        <v>218</v>
      </c>
      <c r="K2304" t="s">
        <v>1053</v>
      </c>
      <c r="L2304">
        <v>170</v>
      </c>
      <c r="M2304">
        <v>174</v>
      </c>
      <c r="N2304">
        <v>6000</v>
      </c>
      <c r="O2304" t="s">
        <v>1039</v>
      </c>
      <c r="P2304">
        <v>0.86337582873663599</v>
      </c>
      <c r="Q2304">
        <v>0.83664043922787701</v>
      </c>
      <c r="R2304">
        <v>7.9527846582150893E-3</v>
      </c>
      <c r="S2304">
        <v>5.5034891973552401E-3</v>
      </c>
      <c r="T2304">
        <v>-0.40767706338340098</v>
      </c>
      <c r="U2304">
        <v>0.40767706338340098</v>
      </c>
      <c r="V2304">
        <v>0.57318043380027806</v>
      </c>
      <c r="W2304">
        <v>-2.87</v>
      </c>
      <c r="X2304">
        <v>0.35</v>
      </c>
      <c r="Y2304">
        <v>171010</v>
      </c>
      <c r="Z2304">
        <v>5182</v>
      </c>
      <c r="AA2304">
        <v>0.27</v>
      </c>
      <c r="AB2304">
        <v>33</v>
      </c>
      <c r="AC2304">
        <v>20</v>
      </c>
      <c r="AD2304">
        <v>13</v>
      </c>
      <c r="AE2304">
        <v>60.61</v>
      </c>
      <c r="AF2304">
        <v>7</v>
      </c>
      <c r="AG2304">
        <v>20</v>
      </c>
      <c r="AH2304">
        <v>12</v>
      </c>
      <c r="AI2304">
        <v>1</v>
      </c>
    </row>
    <row r="2305" spans="1:35" x14ac:dyDescent="0.2">
      <c r="A2305" s="102">
        <v>2631</v>
      </c>
      <c r="B2305">
        <v>6504</v>
      </c>
      <c r="C2305" t="s">
        <v>1757</v>
      </c>
      <c r="D2305" t="s">
        <v>1044</v>
      </c>
      <c r="E2305">
        <v>2722</v>
      </c>
      <c r="F2305">
        <v>2758</v>
      </c>
      <c r="G2305">
        <v>300</v>
      </c>
      <c r="H2305" t="s">
        <v>1039</v>
      </c>
      <c r="I2305">
        <v>7867</v>
      </c>
      <c r="J2305" t="s">
        <v>1362</v>
      </c>
      <c r="K2305" t="s">
        <v>1061</v>
      </c>
      <c r="L2305">
        <v>885</v>
      </c>
      <c r="M2305">
        <v>919</v>
      </c>
      <c r="N2305">
        <v>900</v>
      </c>
      <c r="O2305" t="s">
        <v>1042</v>
      </c>
      <c r="P2305">
        <v>0.97269194697738504</v>
      </c>
      <c r="Q2305">
        <v>0.90263887060775505</v>
      </c>
      <c r="R2305" s="15">
        <v>1.7573357246660998E-2</v>
      </c>
      <c r="S2305">
        <v>6.7672016460039397E-2</v>
      </c>
      <c r="T2305">
        <v>4.6087571805707599E-2</v>
      </c>
      <c r="U2305">
        <v>4.6087571805707599E-2</v>
      </c>
      <c r="V2305">
        <v>0.38700222082615998</v>
      </c>
      <c r="W2305">
        <v>0.23</v>
      </c>
      <c r="X2305">
        <v>0.04</v>
      </c>
      <c r="Y2305">
        <v>170974</v>
      </c>
      <c r="Z2305">
        <v>7772</v>
      </c>
      <c r="AA2305">
        <v>0.19</v>
      </c>
      <c r="AB2305">
        <v>22</v>
      </c>
      <c r="AC2305">
        <v>10</v>
      </c>
      <c r="AD2305">
        <v>12</v>
      </c>
      <c r="AE2305">
        <v>45.45</v>
      </c>
      <c r="AF2305">
        <v>10</v>
      </c>
      <c r="AG2305">
        <v>8</v>
      </c>
      <c r="AH2305">
        <v>8</v>
      </c>
      <c r="AI2305">
        <v>6</v>
      </c>
    </row>
    <row r="2306" spans="1:35" x14ac:dyDescent="0.2">
      <c r="A2306" s="102">
        <v>3397</v>
      </c>
      <c r="B2306">
        <v>4502</v>
      </c>
      <c r="C2306" t="s">
        <v>1258</v>
      </c>
      <c r="D2306" t="s">
        <v>1060</v>
      </c>
      <c r="E2306">
        <v>3785</v>
      </c>
      <c r="F2306">
        <v>3764</v>
      </c>
      <c r="G2306">
        <v>200</v>
      </c>
      <c r="H2306" t="s">
        <v>1042</v>
      </c>
      <c r="I2306">
        <v>8020</v>
      </c>
      <c r="J2306" t="s">
        <v>1121</v>
      </c>
      <c r="K2306" t="s">
        <v>1046</v>
      </c>
      <c r="L2306">
        <v>1163</v>
      </c>
      <c r="M2306">
        <v>1190</v>
      </c>
      <c r="N2306">
        <v>600</v>
      </c>
      <c r="O2306" t="s">
        <v>1039</v>
      </c>
      <c r="P2306">
        <v>0.75666527321659505</v>
      </c>
      <c r="Q2306">
        <v>0.88244856058229804</v>
      </c>
      <c r="R2306">
        <v>0.412355030895317</v>
      </c>
      <c r="S2306">
        <v>1.2287083811079401E-2</v>
      </c>
      <c r="T2306">
        <v>-0.27081907888087597</v>
      </c>
      <c r="U2306">
        <v>0.27081907888087597</v>
      </c>
      <c r="V2306">
        <v>0.19233404980966901</v>
      </c>
      <c r="W2306">
        <v>-2.0299999999999998</v>
      </c>
      <c r="X2306">
        <v>5.15</v>
      </c>
      <c r="Y2306">
        <v>170961</v>
      </c>
      <c r="Z2306">
        <v>8141</v>
      </c>
      <c r="AA2306">
        <v>0.38</v>
      </c>
      <c r="AB2306">
        <v>21</v>
      </c>
      <c r="AC2306">
        <v>12</v>
      </c>
      <c r="AD2306">
        <v>9</v>
      </c>
      <c r="AE2306">
        <v>57.14</v>
      </c>
      <c r="AF2306">
        <v>10</v>
      </c>
      <c r="AG2306">
        <v>8</v>
      </c>
      <c r="AH2306">
        <v>7</v>
      </c>
      <c r="AI2306">
        <v>6</v>
      </c>
    </row>
    <row r="2307" spans="1:35" x14ac:dyDescent="0.2">
      <c r="A2307" s="102">
        <v>1943</v>
      </c>
      <c r="B2307">
        <v>2282</v>
      </c>
      <c r="C2307" t="s">
        <v>1726</v>
      </c>
      <c r="D2307" t="s">
        <v>1065</v>
      </c>
      <c r="E2307">
        <v>3910</v>
      </c>
      <c r="F2307">
        <v>3770</v>
      </c>
      <c r="G2307">
        <v>200</v>
      </c>
      <c r="H2307" t="s">
        <v>1039</v>
      </c>
      <c r="I2307">
        <v>7186</v>
      </c>
      <c r="J2307" t="s">
        <v>490</v>
      </c>
      <c r="K2307" t="s">
        <v>1083</v>
      </c>
      <c r="L2307">
        <v>325</v>
      </c>
      <c r="M2307">
        <v>326</v>
      </c>
      <c r="N2307">
        <v>2300</v>
      </c>
      <c r="O2307" t="s">
        <v>1042</v>
      </c>
      <c r="P2307">
        <v>0.93211217916484601</v>
      </c>
      <c r="Q2307">
        <v>0.918931786066714</v>
      </c>
      <c r="R2307">
        <v>3.4829569544667198E-2</v>
      </c>
      <c r="S2307">
        <v>1.42181189006522E-2</v>
      </c>
      <c r="T2307">
        <v>0.391587730982282</v>
      </c>
      <c r="U2307">
        <v>0.391587730982282</v>
      </c>
      <c r="V2307">
        <v>1.2405012364935999</v>
      </c>
      <c r="W2307">
        <v>1.84</v>
      </c>
      <c r="X2307">
        <v>0.56000000000000005</v>
      </c>
      <c r="Y2307">
        <v>170942</v>
      </c>
      <c r="Z2307">
        <v>7432</v>
      </c>
      <c r="AA2307">
        <v>0.37</v>
      </c>
      <c r="AB2307">
        <v>23</v>
      </c>
      <c r="AC2307">
        <v>12</v>
      </c>
      <c r="AD2307">
        <v>11</v>
      </c>
      <c r="AE2307">
        <v>52.17</v>
      </c>
      <c r="AF2307">
        <v>9</v>
      </c>
      <c r="AG2307">
        <v>10</v>
      </c>
      <c r="AH2307">
        <v>8</v>
      </c>
      <c r="AI2307">
        <v>5</v>
      </c>
    </row>
    <row r="2308" spans="1:35" x14ac:dyDescent="0.2">
      <c r="A2308" s="102">
        <v>3255</v>
      </c>
      <c r="B2308">
        <v>8601</v>
      </c>
      <c r="C2308" t="s">
        <v>22</v>
      </c>
      <c r="D2308" t="s">
        <v>1181</v>
      </c>
      <c r="E2308">
        <v>435</v>
      </c>
      <c r="F2308">
        <v>433.1</v>
      </c>
      <c r="G2308">
        <v>2500</v>
      </c>
      <c r="H2308" t="s">
        <v>1042</v>
      </c>
      <c r="I2308">
        <v>8905</v>
      </c>
      <c r="J2308" t="s">
        <v>1256</v>
      </c>
      <c r="K2308" t="s">
        <v>1059</v>
      </c>
      <c r="L2308">
        <v>1480</v>
      </c>
      <c r="M2308">
        <v>1524</v>
      </c>
      <c r="N2308">
        <v>700</v>
      </c>
      <c r="O2308" t="s">
        <v>1039</v>
      </c>
      <c r="P2308">
        <v>0.92909879869256295</v>
      </c>
      <c r="Q2308">
        <v>0.88695241749642895</v>
      </c>
      <c r="R2308">
        <v>0.14992743901517799</v>
      </c>
      <c r="S2308">
        <v>6.5567787022077301E-2</v>
      </c>
      <c r="T2308">
        <v>-1.2705998846364699</v>
      </c>
      <c r="U2308">
        <v>1.2705998846364699</v>
      </c>
      <c r="V2308">
        <v>0.30225201118946099</v>
      </c>
      <c r="W2308">
        <v>-8.69</v>
      </c>
      <c r="X2308">
        <v>1.5</v>
      </c>
      <c r="Y2308">
        <v>170654</v>
      </c>
      <c r="Z2308">
        <v>8982</v>
      </c>
      <c r="AA2308">
        <v>0.44</v>
      </c>
      <c r="AB2308">
        <v>19</v>
      </c>
      <c r="AC2308">
        <v>10</v>
      </c>
      <c r="AD2308">
        <v>9</v>
      </c>
      <c r="AE2308">
        <v>52.63</v>
      </c>
      <c r="AF2308">
        <v>12</v>
      </c>
      <c r="AG2308">
        <v>6</v>
      </c>
      <c r="AH2308">
        <v>2</v>
      </c>
      <c r="AI2308">
        <v>11</v>
      </c>
    </row>
    <row r="2309" spans="1:35" x14ac:dyDescent="0.2">
      <c r="A2309" s="102">
        <v>4884</v>
      </c>
      <c r="B2309">
        <v>1820</v>
      </c>
      <c r="C2309" t="s">
        <v>58</v>
      </c>
      <c r="D2309" t="s">
        <v>1049</v>
      </c>
      <c r="E2309">
        <v>2100</v>
      </c>
      <c r="F2309">
        <v>2238</v>
      </c>
      <c r="G2309">
        <v>500</v>
      </c>
      <c r="H2309" t="s">
        <v>1039</v>
      </c>
      <c r="I2309">
        <v>4704</v>
      </c>
      <c r="J2309" t="s">
        <v>1002</v>
      </c>
      <c r="K2309" t="s">
        <v>1041</v>
      </c>
      <c r="L2309">
        <v>5400</v>
      </c>
      <c r="M2309">
        <v>5370</v>
      </c>
      <c r="N2309">
        <v>200</v>
      </c>
      <c r="O2309" t="s">
        <v>1042</v>
      </c>
      <c r="P2309">
        <v>0.81152198182483704</v>
      </c>
      <c r="Q2309">
        <v>0.83266005386549002</v>
      </c>
      <c r="R2309">
        <v>0.23161983009144299</v>
      </c>
      <c r="S2309">
        <v>3.7859046173042497E-2</v>
      </c>
      <c r="T2309">
        <v>0.120024407068563</v>
      </c>
      <c r="U2309">
        <v>0.120024407068563</v>
      </c>
      <c r="V2309">
        <v>1.22846699026808</v>
      </c>
      <c r="W2309">
        <v>0.68</v>
      </c>
      <c r="X2309">
        <v>4.1900000000000004</v>
      </c>
      <c r="Y2309">
        <v>170553</v>
      </c>
      <c r="Z2309">
        <v>12182</v>
      </c>
      <c r="AA2309">
        <v>0.52</v>
      </c>
      <c r="AB2309">
        <v>14</v>
      </c>
      <c r="AC2309">
        <v>9</v>
      </c>
      <c r="AD2309">
        <v>5</v>
      </c>
      <c r="AE2309">
        <v>64.290000000000006</v>
      </c>
      <c r="AF2309">
        <v>10</v>
      </c>
      <c r="AG2309">
        <v>5</v>
      </c>
      <c r="AH2309">
        <v>4</v>
      </c>
      <c r="AI2309">
        <v>5</v>
      </c>
    </row>
    <row r="2310" spans="1:35" x14ac:dyDescent="0.2">
      <c r="A2310" s="102">
        <v>1816</v>
      </c>
      <c r="B2310">
        <v>6963</v>
      </c>
      <c r="C2310" t="s">
        <v>1569</v>
      </c>
      <c r="D2310" t="s">
        <v>1044</v>
      </c>
      <c r="E2310">
        <v>6970</v>
      </c>
      <c r="F2310">
        <v>7130</v>
      </c>
      <c r="G2310">
        <v>100</v>
      </c>
      <c r="H2310" t="s">
        <v>1039</v>
      </c>
      <c r="I2310">
        <v>8425</v>
      </c>
      <c r="J2310" t="s">
        <v>1169</v>
      </c>
      <c r="K2310" t="s">
        <v>1045</v>
      </c>
      <c r="L2310">
        <v>2115</v>
      </c>
      <c r="M2310">
        <v>2116</v>
      </c>
      <c r="N2310">
        <v>300</v>
      </c>
      <c r="O2310" t="s">
        <v>1042</v>
      </c>
      <c r="P2310">
        <v>0.93221664571499596</v>
      </c>
      <c r="Q2310">
        <v>0.92145441868961098</v>
      </c>
      <c r="R2310">
        <v>0.14069731401833199</v>
      </c>
      <c r="S2310">
        <v>3.8020645224780401E-2</v>
      </c>
      <c r="T2310">
        <v>2.0400487467131398</v>
      </c>
      <c r="U2310">
        <v>2.0400487467131398</v>
      </c>
      <c r="V2310">
        <v>1.9457532546476699</v>
      </c>
      <c r="W2310">
        <v>16.46</v>
      </c>
      <c r="X2310">
        <v>10.97</v>
      </c>
      <c r="Y2310">
        <v>170433</v>
      </c>
      <c r="Z2310">
        <v>14203</v>
      </c>
      <c r="AA2310">
        <v>1.02</v>
      </c>
      <c r="AB2310">
        <v>12</v>
      </c>
      <c r="AC2310">
        <v>8</v>
      </c>
      <c r="AD2310">
        <v>4</v>
      </c>
      <c r="AE2310">
        <v>66.67</v>
      </c>
      <c r="AF2310">
        <v>11</v>
      </c>
      <c r="AG2310">
        <v>8</v>
      </c>
      <c r="AH2310">
        <v>2</v>
      </c>
      <c r="AI2310">
        <v>2</v>
      </c>
    </row>
    <row r="2311" spans="1:35" x14ac:dyDescent="0.2">
      <c r="A2311" s="102">
        <v>2320</v>
      </c>
      <c r="B2311">
        <v>2602</v>
      </c>
      <c r="C2311" t="s">
        <v>497</v>
      </c>
      <c r="D2311" t="s">
        <v>1065</v>
      </c>
      <c r="E2311">
        <v>3580</v>
      </c>
      <c r="F2311">
        <v>3590</v>
      </c>
      <c r="G2311">
        <v>200</v>
      </c>
      <c r="H2311" t="s">
        <v>1042</v>
      </c>
      <c r="I2311">
        <v>5947</v>
      </c>
      <c r="J2311" t="s">
        <v>227</v>
      </c>
      <c r="K2311" t="s">
        <v>1189</v>
      </c>
      <c r="L2311">
        <v>8510</v>
      </c>
      <c r="M2311">
        <v>8800</v>
      </c>
      <c r="N2311">
        <v>100</v>
      </c>
      <c r="O2311" t="s">
        <v>1039</v>
      </c>
      <c r="P2311">
        <v>0.80085102053917701</v>
      </c>
      <c r="Q2311">
        <v>0.90984193529623403</v>
      </c>
      <c r="R2311">
        <v>0.120792148864638</v>
      </c>
      <c r="S2311" s="15">
        <v>3.6846360529028E-3</v>
      </c>
      <c r="T2311">
        <v>-2.6572257514145399</v>
      </c>
      <c r="U2311">
        <v>2.6572257514145399</v>
      </c>
      <c r="V2311">
        <v>1.5214608294652301</v>
      </c>
      <c r="W2311">
        <v>-11.7</v>
      </c>
      <c r="X2311">
        <v>18.41</v>
      </c>
      <c r="Y2311">
        <v>170261</v>
      </c>
      <c r="Z2311">
        <v>13097</v>
      </c>
      <c r="AA2311">
        <v>1.1299999999999999</v>
      </c>
      <c r="AB2311">
        <v>13</v>
      </c>
      <c r="AC2311">
        <v>9</v>
      </c>
      <c r="AD2311">
        <v>4</v>
      </c>
      <c r="AE2311">
        <v>69.23</v>
      </c>
      <c r="AF2311">
        <v>13</v>
      </c>
      <c r="AG2311">
        <v>6</v>
      </c>
      <c r="AH2311">
        <v>2</v>
      </c>
      <c r="AI2311">
        <v>5</v>
      </c>
    </row>
    <row r="2312" spans="1:35" x14ac:dyDescent="0.2">
      <c r="A2312" s="102">
        <v>2620</v>
      </c>
      <c r="B2312">
        <v>2651</v>
      </c>
      <c r="C2312" t="s">
        <v>533</v>
      </c>
      <c r="D2312" t="s">
        <v>1063</v>
      </c>
      <c r="E2312">
        <v>5550</v>
      </c>
      <c r="F2312">
        <v>5570</v>
      </c>
      <c r="G2312">
        <v>100</v>
      </c>
      <c r="H2312" t="s">
        <v>1042</v>
      </c>
      <c r="I2312">
        <v>4543</v>
      </c>
      <c r="J2312" t="s">
        <v>603</v>
      </c>
      <c r="K2312" t="s">
        <v>1048</v>
      </c>
      <c r="L2312">
        <v>3565</v>
      </c>
      <c r="M2312">
        <v>3511</v>
      </c>
      <c r="N2312">
        <v>200</v>
      </c>
      <c r="O2312" t="s">
        <v>1039</v>
      </c>
      <c r="P2312">
        <v>0.75326871641469495</v>
      </c>
      <c r="Q2312">
        <v>0.90290609703083802</v>
      </c>
      <c r="R2312">
        <v>0.157535315898026</v>
      </c>
      <c r="S2312">
        <v>7.69837479590438E-4</v>
      </c>
      <c r="T2312">
        <v>-0.58539734448687497</v>
      </c>
      <c r="U2312">
        <v>0.58539734448687497</v>
      </c>
      <c r="V2312">
        <v>1.06508835075298</v>
      </c>
      <c r="W2312">
        <v>-2.2599999999999998</v>
      </c>
      <c r="X2312">
        <v>26.07</v>
      </c>
      <c r="Y2312">
        <v>170175</v>
      </c>
      <c r="Z2312">
        <v>17018</v>
      </c>
      <c r="AA2312">
        <v>0.91</v>
      </c>
      <c r="AB2312">
        <v>10</v>
      </c>
      <c r="AC2312">
        <v>7</v>
      </c>
      <c r="AD2312">
        <v>3</v>
      </c>
      <c r="AE2312">
        <v>70</v>
      </c>
      <c r="AF2312">
        <v>12</v>
      </c>
      <c r="AG2312">
        <v>5</v>
      </c>
      <c r="AH2312">
        <v>1</v>
      </c>
      <c r="AI2312">
        <v>4</v>
      </c>
    </row>
    <row r="2313" spans="1:35" x14ac:dyDescent="0.2">
      <c r="A2313" s="102">
        <v>306</v>
      </c>
      <c r="B2313">
        <v>9616</v>
      </c>
      <c r="C2313" t="s">
        <v>1335</v>
      </c>
      <c r="D2313" t="s">
        <v>1052</v>
      </c>
      <c r="E2313">
        <v>2951</v>
      </c>
      <c r="F2313">
        <v>3190</v>
      </c>
      <c r="G2313">
        <v>300</v>
      </c>
      <c r="H2313" t="s">
        <v>1039</v>
      </c>
      <c r="I2313">
        <v>9716</v>
      </c>
      <c r="J2313" t="s">
        <v>1191</v>
      </c>
      <c r="K2313" t="s">
        <v>1052</v>
      </c>
      <c r="L2313">
        <v>846</v>
      </c>
      <c r="M2313">
        <v>861</v>
      </c>
      <c r="N2313">
        <v>1100</v>
      </c>
      <c r="O2313" t="s">
        <v>1042</v>
      </c>
      <c r="P2313">
        <v>0.97368503355779301</v>
      </c>
      <c r="Q2313">
        <v>0.957861924485504</v>
      </c>
      <c r="R2313">
        <v>5.4225420589621799E-2</v>
      </c>
      <c r="S2313">
        <v>7.4366486047892602E-2</v>
      </c>
      <c r="T2313">
        <v>1.62028403462677</v>
      </c>
      <c r="U2313">
        <v>1.62028403462677</v>
      </c>
      <c r="V2313">
        <v>0.67226799948572602</v>
      </c>
      <c r="W2313">
        <v>12.13</v>
      </c>
      <c r="X2313">
        <v>1.03</v>
      </c>
      <c r="Y2313">
        <v>169818</v>
      </c>
      <c r="Z2313">
        <v>6290</v>
      </c>
      <c r="AA2313">
        <v>0.53</v>
      </c>
      <c r="AB2313">
        <v>27</v>
      </c>
      <c r="AC2313">
        <v>16</v>
      </c>
      <c r="AD2313">
        <v>11</v>
      </c>
      <c r="AE2313">
        <v>59.26</v>
      </c>
      <c r="AF2313">
        <v>11</v>
      </c>
      <c r="AG2313">
        <v>15</v>
      </c>
      <c r="AH2313">
        <v>6</v>
      </c>
      <c r="AI2313">
        <v>6</v>
      </c>
    </row>
    <row r="2314" spans="1:35" x14ac:dyDescent="0.2">
      <c r="A2314" s="102">
        <v>3715</v>
      </c>
      <c r="B2314">
        <v>2175</v>
      </c>
      <c r="C2314" t="s">
        <v>1215</v>
      </c>
      <c r="D2314" t="s">
        <v>1052</v>
      </c>
      <c r="E2314">
        <v>2426</v>
      </c>
      <c r="F2314">
        <v>2432</v>
      </c>
      <c r="G2314">
        <v>400</v>
      </c>
      <c r="H2314" t="s">
        <v>1039</v>
      </c>
      <c r="I2314">
        <v>3407</v>
      </c>
      <c r="J2314" t="s">
        <v>1132</v>
      </c>
      <c r="K2314" t="s">
        <v>1062</v>
      </c>
      <c r="L2314">
        <v>756</v>
      </c>
      <c r="M2314">
        <v>766.6</v>
      </c>
      <c r="N2314">
        <v>1300</v>
      </c>
      <c r="O2314" t="s">
        <v>1042</v>
      </c>
      <c r="P2314">
        <v>0.606817074834056</v>
      </c>
      <c r="Q2314">
        <v>0.873388687809589</v>
      </c>
      <c r="R2314">
        <v>0.339288204117627</v>
      </c>
      <c r="S2314">
        <v>2.0082801377737901E-2</v>
      </c>
      <c r="T2314">
        <v>1.7335775540006699</v>
      </c>
      <c r="U2314">
        <v>1.7335775540006699</v>
      </c>
      <c r="V2314">
        <v>1.9832524065675901</v>
      </c>
      <c r="W2314">
        <v>17.8</v>
      </c>
      <c r="X2314">
        <v>2.44</v>
      </c>
      <c r="Y2314">
        <v>169702</v>
      </c>
      <c r="Z2314">
        <v>8932</v>
      </c>
      <c r="AA2314">
        <v>0.46</v>
      </c>
      <c r="AB2314">
        <v>19</v>
      </c>
      <c r="AC2314">
        <v>11</v>
      </c>
      <c r="AD2314">
        <v>8</v>
      </c>
      <c r="AE2314">
        <v>57.89</v>
      </c>
      <c r="AF2314">
        <v>9</v>
      </c>
      <c r="AG2314">
        <v>11</v>
      </c>
      <c r="AH2314">
        <v>6</v>
      </c>
      <c r="AI2314">
        <v>2</v>
      </c>
    </row>
    <row r="2315" spans="1:35" x14ac:dyDescent="0.2">
      <c r="A2315" s="102">
        <v>2952</v>
      </c>
      <c r="B2315">
        <v>5444</v>
      </c>
      <c r="C2315" t="s">
        <v>1389</v>
      </c>
      <c r="D2315" t="s">
        <v>1081</v>
      </c>
      <c r="E2315">
        <v>2133</v>
      </c>
      <c r="F2315">
        <v>2172</v>
      </c>
      <c r="G2315">
        <v>500</v>
      </c>
      <c r="H2315" t="s">
        <v>1042</v>
      </c>
      <c r="I2315">
        <v>7867</v>
      </c>
      <c r="J2315" t="s">
        <v>1362</v>
      </c>
      <c r="K2315" t="s">
        <v>1061</v>
      </c>
      <c r="L2315">
        <v>885</v>
      </c>
      <c r="M2315">
        <v>919</v>
      </c>
      <c r="N2315">
        <v>1200</v>
      </c>
      <c r="O2315" t="s">
        <v>1039</v>
      </c>
      <c r="P2315">
        <v>0.96622581585586598</v>
      </c>
      <c r="Q2315">
        <v>0.89458247567968896</v>
      </c>
      <c r="R2315">
        <v>0.40410514163431599</v>
      </c>
      <c r="S2315">
        <v>9.9708297640279095E-2</v>
      </c>
      <c r="T2315">
        <v>-9.1660095438913403E-2</v>
      </c>
      <c r="U2315">
        <v>9.1660095438913403E-2</v>
      </c>
      <c r="V2315">
        <v>0.415919314557608</v>
      </c>
      <c r="W2315">
        <v>-0.55000000000000004</v>
      </c>
      <c r="X2315">
        <v>1.55</v>
      </c>
      <c r="Y2315">
        <v>169502</v>
      </c>
      <c r="Z2315">
        <v>7705</v>
      </c>
      <c r="AA2315">
        <v>0.4</v>
      </c>
      <c r="AB2315">
        <v>22</v>
      </c>
      <c r="AC2315">
        <v>11</v>
      </c>
      <c r="AD2315">
        <v>11</v>
      </c>
      <c r="AE2315">
        <v>50</v>
      </c>
      <c r="AF2315">
        <v>11</v>
      </c>
      <c r="AG2315">
        <v>10</v>
      </c>
      <c r="AH2315">
        <v>8</v>
      </c>
      <c r="AI2315">
        <v>4</v>
      </c>
    </row>
    <row r="2316" spans="1:35" x14ac:dyDescent="0.2">
      <c r="A2316" s="102">
        <v>1691</v>
      </c>
      <c r="B2316">
        <v>2501</v>
      </c>
      <c r="C2316" t="s">
        <v>530</v>
      </c>
      <c r="D2316" t="s">
        <v>1065</v>
      </c>
      <c r="E2316">
        <v>2015</v>
      </c>
      <c r="F2316">
        <v>2071</v>
      </c>
      <c r="G2316">
        <v>400</v>
      </c>
      <c r="H2316" t="s">
        <v>1042</v>
      </c>
      <c r="I2316">
        <v>5713</v>
      </c>
      <c r="J2316" t="s">
        <v>1261</v>
      </c>
      <c r="K2316" t="s">
        <v>1053</v>
      </c>
      <c r="L2316">
        <v>2810.5</v>
      </c>
      <c r="M2316">
        <v>2868</v>
      </c>
      <c r="N2316">
        <v>300</v>
      </c>
      <c r="O2316" t="s">
        <v>1039</v>
      </c>
      <c r="P2316">
        <v>0.92765508523621798</v>
      </c>
      <c r="Q2316">
        <v>0.92400979166296404</v>
      </c>
      <c r="R2316">
        <v>0.32696928552755899</v>
      </c>
      <c r="S2316">
        <v>1.45084852798155E-2</v>
      </c>
      <c r="T2316">
        <v>-2.5721601467697299</v>
      </c>
      <c r="U2316">
        <v>2.5721601467697299</v>
      </c>
      <c r="V2316">
        <v>2.1529490193246898</v>
      </c>
      <c r="W2316">
        <v>-14.07</v>
      </c>
      <c r="X2316">
        <v>3.72</v>
      </c>
      <c r="Y2316">
        <v>169482</v>
      </c>
      <c r="Z2316">
        <v>12106</v>
      </c>
      <c r="AA2316">
        <v>0.71</v>
      </c>
      <c r="AB2316">
        <v>14</v>
      </c>
      <c r="AC2316">
        <v>9</v>
      </c>
      <c r="AD2316">
        <v>5</v>
      </c>
      <c r="AE2316">
        <v>64.290000000000006</v>
      </c>
      <c r="AF2316">
        <v>7</v>
      </c>
      <c r="AG2316">
        <v>8</v>
      </c>
      <c r="AH2316">
        <v>5</v>
      </c>
      <c r="AI2316">
        <v>1</v>
      </c>
    </row>
    <row r="2317" spans="1:35" x14ac:dyDescent="0.2">
      <c r="A2317" s="102">
        <v>2333</v>
      </c>
      <c r="B2317">
        <v>6028</v>
      </c>
      <c r="C2317" t="s">
        <v>498</v>
      </c>
      <c r="D2317" t="s">
        <v>1052</v>
      </c>
      <c r="E2317">
        <v>6010</v>
      </c>
      <c r="F2317">
        <v>6320</v>
      </c>
      <c r="G2317">
        <v>100</v>
      </c>
      <c r="H2317" t="s">
        <v>1039</v>
      </c>
      <c r="I2317">
        <v>6807</v>
      </c>
      <c r="J2317" t="s">
        <v>234</v>
      </c>
      <c r="K2317" t="s">
        <v>1044</v>
      </c>
      <c r="L2317">
        <v>1453</v>
      </c>
      <c r="M2317">
        <v>1494</v>
      </c>
      <c r="N2317">
        <v>400</v>
      </c>
      <c r="O2317" t="s">
        <v>1042</v>
      </c>
      <c r="P2317">
        <v>0.95138064127585098</v>
      </c>
      <c r="Q2317">
        <v>0.90963452620907703</v>
      </c>
      <c r="R2317">
        <v>7.4053308736407406E-2</v>
      </c>
      <c r="S2317">
        <v>2.7648047310973999E-2</v>
      </c>
      <c r="T2317">
        <v>1.43041057309016</v>
      </c>
      <c r="U2317">
        <v>1.43041057309016</v>
      </c>
      <c r="V2317">
        <v>1.34403963753956</v>
      </c>
      <c r="W2317">
        <v>9.75</v>
      </c>
      <c r="X2317">
        <v>5.44</v>
      </c>
      <c r="Y2317">
        <v>169208</v>
      </c>
      <c r="Z2317">
        <v>8058</v>
      </c>
      <c r="AA2317">
        <v>0.56000000000000005</v>
      </c>
      <c r="AB2317">
        <v>21</v>
      </c>
      <c r="AC2317">
        <v>12</v>
      </c>
      <c r="AD2317">
        <v>9</v>
      </c>
      <c r="AE2317">
        <v>57.14</v>
      </c>
      <c r="AF2317">
        <v>10</v>
      </c>
      <c r="AG2317">
        <v>11</v>
      </c>
      <c r="AH2317">
        <v>7</v>
      </c>
      <c r="AI2317">
        <v>3</v>
      </c>
    </row>
    <row r="2318" spans="1:35" x14ac:dyDescent="0.2">
      <c r="A2318" s="102">
        <v>1743</v>
      </c>
      <c r="B2318">
        <v>3076</v>
      </c>
      <c r="C2318" t="s">
        <v>1293</v>
      </c>
      <c r="D2318" t="s">
        <v>1046</v>
      </c>
      <c r="E2318">
        <v>1388</v>
      </c>
      <c r="F2318">
        <v>1418</v>
      </c>
      <c r="G2318">
        <v>700</v>
      </c>
      <c r="H2318" t="s">
        <v>1042</v>
      </c>
      <c r="I2318">
        <v>8919</v>
      </c>
      <c r="J2318" t="s">
        <v>1363</v>
      </c>
      <c r="K2318" t="s">
        <v>1059</v>
      </c>
      <c r="L2318">
        <v>2032</v>
      </c>
      <c r="M2318">
        <v>2126</v>
      </c>
      <c r="N2318">
        <v>500</v>
      </c>
      <c r="O2318" t="s">
        <v>1039</v>
      </c>
      <c r="P2318">
        <v>0.84401312367445602</v>
      </c>
      <c r="Q2318">
        <v>0.92309523841664998</v>
      </c>
      <c r="R2318">
        <v>0.19538959766949399</v>
      </c>
      <c r="S2318">
        <v>1.7993662074155899E-4</v>
      </c>
      <c r="T2318">
        <v>-2.3632648070737599</v>
      </c>
      <c r="U2318">
        <v>2.3632648070737599</v>
      </c>
      <c r="V2318">
        <v>2.1322475138479602</v>
      </c>
      <c r="W2318">
        <v>-19.29</v>
      </c>
      <c r="X2318">
        <v>6.62</v>
      </c>
      <c r="Y2318">
        <v>168944</v>
      </c>
      <c r="Z2318">
        <v>12067</v>
      </c>
      <c r="AA2318">
        <v>0.63</v>
      </c>
      <c r="AB2318">
        <v>14</v>
      </c>
      <c r="AC2318">
        <v>7</v>
      </c>
      <c r="AD2318">
        <v>7</v>
      </c>
      <c r="AE2318">
        <v>50</v>
      </c>
      <c r="AF2318">
        <v>7</v>
      </c>
      <c r="AG2318">
        <v>7</v>
      </c>
      <c r="AH2318">
        <v>6</v>
      </c>
      <c r="AI2318">
        <v>1</v>
      </c>
    </row>
    <row r="2319" spans="1:35" x14ac:dyDescent="0.2">
      <c r="A2319" s="102">
        <v>1382</v>
      </c>
      <c r="B2319">
        <v>3076</v>
      </c>
      <c r="C2319" t="s">
        <v>1293</v>
      </c>
      <c r="D2319" t="s">
        <v>1046</v>
      </c>
      <c r="E2319">
        <v>1388</v>
      </c>
      <c r="F2319">
        <v>1418</v>
      </c>
      <c r="G2319">
        <v>700</v>
      </c>
      <c r="H2319" t="s">
        <v>1042</v>
      </c>
      <c r="I2319">
        <v>4631</v>
      </c>
      <c r="J2319" t="s">
        <v>1246</v>
      </c>
      <c r="K2319" t="s">
        <v>1062</v>
      </c>
      <c r="L2319">
        <v>2478</v>
      </c>
      <c r="M2319">
        <v>2509</v>
      </c>
      <c r="N2319">
        <v>400</v>
      </c>
      <c r="O2319" t="s">
        <v>1039</v>
      </c>
      <c r="P2319">
        <v>0.95480368889859002</v>
      </c>
      <c r="Q2319">
        <v>0.930714268215033</v>
      </c>
      <c r="R2319">
        <v>0.114293606647212</v>
      </c>
      <c r="S2319">
        <v>9.9580937786575702E-3</v>
      </c>
      <c r="T2319">
        <v>-0.62467444566850605</v>
      </c>
      <c r="U2319">
        <v>0.62467444566850605</v>
      </c>
      <c r="V2319">
        <v>1.0638311807168299</v>
      </c>
      <c r="W2319">
        <v>-4.17</v>
      </c>
      <c r="X2319">
        <v>1.1000000000000001</v>
      </c>
      <c r="Y2319">
        <v>168613</v>
      </c>
      <c r="Z2319">
        <v>11241</v>
      </c>
      <c r="AA2319">
        <v>0.63</v>
      </c>
      <c r="AB2319">
        <v>15</v>
      </c>
      <c r="AC2319">
        <v>10</v>
      </c>
      <c r="AD2319">
        <v>5</v>
      </c>
      <c r="AE2319">
        <v>66.67</v>
      </c>
      <c r="AF2319">
        <v>11</v>
      </c>
      <c r="AG2319">
        <v>7</v>
      </c>
      <c r="AH2319">
        <v>3</v>
      </c>
      <c r="AI2319">
        <v>5</v>
      </c>
    </row>
    <row r="2320" spans="1:35" x14ac:dyDescent="0.2">
      <c r="A2320" s="102">
        <v>1025</v>
      </c>
      <c r="B2320">
        <v>3076</v>
      </c>
      <c r="C2320" t="s">
        <v>1293</v>
      </c>
      <c r="D2320" t="s">
        <v>1046</v>
      </c>
      <c r="E2320">
        <v>1388</v>
      </c>
      <c r="F2320">
        <v>1418</v>
      </c>
      <c r="G2320">
        <v>700</v>
      </c>
      <c r="H2320" t="s">
        <v>1039</v>
      </c>
      <c r="I2320">
        <v>8795</v>
      </c>
      <c r="J2320" t="s">
        <v>1241</v>
      </c>
      <c r="K2320" t="s">
        <v>1171</v>
      </c>
      <c r="L2320">
        <v>885</v>
      </c>
      <c r="M2320">
        <v>909</v>
      </c>
      <c r="N2320">
        <v>1100</v>
      </c>
      <c r="O2320" t="s">
        <v>1042</v>
      </c>
      <c r="P2320">
        <v>0.97079625289139904</v>
      </c>
      <c r="Q2320">
        <v>0.938237909776653</v>
      </c>
      <c r="R2320">
        <v>3.7782425792592299E-2</v>
      </c>
      <c r="S2320">
        <v>9.8105097061012503E-2</v>
      </c>
      <c r="T2320">
        <v>1.0204257691229399</v>
      </c>
      <c r="U2320">
        <v>1.0204257691229399</v>
      </c>
      <c r="V2320">
        <v>1.1606766953694601</v>
      </c>
      <c r="W2320">
        <v>3.92</v>
      </c>
      <c r="X2320">
        <v>0.74</v>
      </c>
      <c r="Y2320">
        <v>168560</v>
      </c>
      <c r="Z2320">
        <v>9915</v>
      </c>
      <c r="AA2320">
        <v>0.47</v>
      </c>
      <c r="AB2320">
        <v>17</v>
      </c>
      <c r="AC2320">
        <v>9</v>
      </c>
      <c r="AD2320">
        <v>8</v>
      </c>
      <c r="AE2320">
        <v>52.94</v>
      </c>
      <c r="AF2320">
        <v>13</v>
      </c>
      <c r="AG2320">
        <v>8</v>
      </c>
      <c r="AH2320">
        <v>3</v>
      </c>
      <c r="AI2320">
        <v>6</v>
      </c>
    </row>
    <row r="2321" spans="1:35" x14ac:dyDescent="0.2">
      <c r="A2321" s="102">
        <v>641</v>
      </c>
      <c r="B2321">
        <v>1605</v>
      </c>
      <c r="C2321" t="s">
        <v>1219</v>
      </c>
      <c r="D2321" t="s">
        <v>1202</v>
      </c>
      <c r="E2321">
        <v>709.5</v>
      </c>
      <c r="F2321">
        <v>697</v>
      </c>
      <c r="G2321">
        <v>1300</v>
      </c>
      <c r="H2321" t="s">
        <v>1042</v>
      </c>
      <c r="I2321">
        <v>5714</v>
      </c>
      <c r="J2321" t="s">
        <v>628</v>
      </c>
      <c r="K2321" t="s">
        <v>1053</v>
      </c>
      <c r="L2321">
        <v>3055</v>
      </c>
      <c r="M2321">
        <v>3120</v>
      </c>
      <c r="N2321">
        <v>300</v>
      </c>
      <c r="O2321" t="s">
        <v>1039</v>
      </c>
      <c r="P2321">
        <v>0.96985901288417797</v>
      </c>
      <c r="Q2321">
        <v>0.94754569370798603</v>
      </c>
      <c r="R2321">
        <v>0.19700395976798299</v>
      </c>
      <c r="S2321">
        <v>7.7042850342762703E-2</v>
      </c>
      <c r="T2321">
        <v>-1.0232825102766101</v>
      </c>
      <c r="U2321">
        <v>1.0232825102766101</v>
      </c>
      <c r="V2321">
        <v>0.78249026174657399</v>
      </c>
      <c r="W2321">
        <v>-9.9</v>
      </c>
      <c r="X2321">
        <v>3.19</v>
      </c>
      <c r="Y2321">
        <v>168559</v>
      </c>
      <c r="Z2321">
        <v>8027</v>
      </c>
      <c r="AA2321">
        <v>0.47</v>
      </c>
      <c r="AB2321">
        <v>21</v>
      </c>
      <c r="AC2321">
        <v>12</v>
      </c>
      <c r="AD2321">
        <v>9</v>
      </c>
      <c r="AE2321">
        <v>57.14</v>
      </c>
      <c r="AF2321">
        <v>11</v>
      </c>
      <c r="AG2321">
        <v>8</v>
      </c>
      <c r="AH2321">
        <v>4</v>
      </c>
      <c r="AI2321">
        <v>9</v>
      </c>
    </row>
    <row r="2322" spans="1:35" x14ac:dyDescent="0.2">
      <c r="A2322" s="102">
        <v>349</v>
      </c>
      <c r="B2322">
        <v>8058</v>
      </c>
      <c r="C2322" t="s">
        <v>1310</v>
      </c>
      <c r="D2322" t="s">
        <v>1046</v>
      </c>
      <c r="E2322">
        <v>2410</v>
      </c>
      <c r="F2322">
        <v>2417</v>
      </c>
      <c r="G2322">
        <v>400</v>
      </c>
      <c r="H2322" t="s">
        <v>1039</v>
      </c>
      <c r="I2322">
        <v>8570</v>
      </c>
      <c r="J2322" t="s">
        <v>1385</v>
      </c>
      <c r="K2322" t="s">
        <v>1045</v>
      </c>
      <c r="L2322">
        <v>1101</v>
      </c>
      <c r="M2322">
        <v>1118</v>
      </c>
      <c r="N2322">
        <v>900</v>
      </c>
      <c r="O2322" t="s">
        <v>1042</v>
      </c>
      <c r="P2322">
        <v>0.98206588669239203</v>
      </c>
      <c r="Q2322">
        <v>0.95636332685666903</v>
      </c>
      <c r="R2322">
        <v>1.3397367993056299E-3</v>
      </c>
      <c r="S2322">
        <v>4.7483477939235699E-2</v>
      </c>
      <c r="T2322">
        <v>1.2359450678216199</v>
      </c>
      <c r="U2322">
        <v>1.2359450678216199</v>
      </c>
      <c r="V2322">
        <v>1.35307542938982</v>
      </c>
      <c r="W2322">
        <v>12.82</v>
      </c>
      <c r="X2322">
        <v>4.08</v>
      </c>
      <c r="Y2322">
        <v>168498</v>
      </c>
      <c r="Z2322">
        <v>8868</v>
      </c>
      <c r="AA2322">
        <v>0.5</v>
      </c>
      <c r="AB2322">
        <v>19</v>
      </c>
      <c r="AC2322">
        <v>11</v>
      </c>
      <c r="AD2322">
        <v>8</v>
      </c>
      <c r="AE2322">
        <v>57.89</v>
      </c>
      <c r="AF2322">
        <v>14</v>
      </c>
      <c r="AG2322">
        <v>8</v>
      </c>
      <c r="AH2322">
        <v>5</v>
      </c>
      <c r="AI2322">
        <v>6</v>
      </c>
    </row>
    <row r="2323" spans="1:35" x14ac:dyDescent="0.2">
      <c r="A2323" s="102">
        <v>3699</v>
      </c>
      <c r="B2323">
        <v>6460</v>
      </c>
      <c r="C2323" t="s">
        <v>1263</v>
      </c>
      <c r="D2323" t="s">
        <v>1051</v>
      </c>
      <c r="E2323">
        <v>1336</v>
      </c>
      <c r="F2323">
        <v>1381</v>
      </c>
      <c r="G2323">
        <v>700</v>
      </c>
      <c r="H2323" t="s">
        <v>1039</v>
      </c>
      <c r="I2323">
        <v>6762</v>
      </c>
      <c r="J2323" t="s">
        <v>1666</v>
      </c>
      <c r="K2323" t="s">
        <v>1044</v>
      </c>
      <c r="L2323">
        <v>9500</v>
      </c>
      <c r="M2323">
        <v>9550</v>
      </c>
      <c r="N2323">
        <v>100</v>
      </c>
      <c r="O2323" t="s">
        <v>1042</v>
      </c>
      <c r="P2323">
        <v>0.93482127663716197</v>
      </c>
      <c r="Q2323">
        <v>0.873906033913457</v>
      </c>
      <c r="R2323" s="15">
        <v>0.16516148087993399</v>
      </c>
      <c r="S2323">
        <v>4.6201154980610802E-2</v>
      </c>
      <c r="T2323">
        <v>9.1201047832533105E-2</v>
      </c>
      <c r="U2323">
        <v>9.1201047832533105E-2</v>
      </c>
      <c r="V2323">
        <v>0.17817347570657099</v>
      </c>
      <c r="W2323">
        <v>0.78</v>
      </c>
      <c r="X2323">
        <v>1.23</v>
      </c>
      <c r="Y2323">
        <v>168478</v>
      </c>
      <c r="Z2323">
        <v>12034</v>
      </c>
      <c r="AA2323">
        <v>0.72</v>
      </c>
      <c r="AB2323">
        <v>14</v>
      </c>
      <c r="AC2323">
        <v>9</v>
      </c>
      <c r="AD2323">
        <v>5</v>
      </c>
      <c r="AE2323">
        <v>64.290000000000006</v>
      </c>
      <c r="AF2323">
        <v>9</v>
      </c>
      <c r="AG2323">
        <v>8</v>
      </c>
      <c r="AH2323">
        <v>5</v>
      </c>
      <c r="AI2323">
        <v>1</v>
      </c>
    </row>
    <row r="2324" spans="1:35" x14ac:dyDescent="0.2">
      <c r="A2324" s="102">
        <v>789</v>
      </c>
      <c r="B2324">
        <v>1803</v>
      </c>
      <c r="C2324" t="s">
        <v>1050</v>
      </c>
      <c r="D2324" t="s">
        <v>1049</v>
      </c>
      <c r="E2324">
        <v>865</v>
      </c>
      <c r="F2324">
        <v>875</v>
      </c>
      <c r="G2324">
        <v>1200</v>
      </c>
      <c r="H2324" t="s">
        <v>1042</v>
      </c>
      <c r="I2324">
        <v>6807</v>
      </c>
      <c r="J2324" t="s">
        <v>234</v>
      </c>
      <c r="K2324" t="s">
        <v>1044</v>
      </c>
      <c r="L2324">
        <v>1453</v>
      </c>
      <c r="M2324">
        <v>1494</v>
      </c>
      <c r="N2324">
        <v>700</v>
      </c>
      <c r="O2324" t="s">
        <v>1039</v>
      </c>
      <c r="P2324">
        <v>0.96925446469100796</v>
      </c>
      <c r="Q2324">
        <v>0.94343206248456202</v>
      </c>
      <c r="R2324">
        <v>0.41575139947013701</v>
      </c>
      <c r="S2324">
        <v>4.72619342302604E-2</v>
      </c>
      <c r="T2324">
        <v>-0.19859150378822599</v>
      </c>
      <c r="U2324">
        <v>0.19859150378822599</v>
      </c>
      <c r="V2324">
        <v>0.31443517931414899</v>
      </c>
      <c r="W2324">
        <v>-1.79</v>
      </c>
      <c r="X2324">
        <v>0.4</v>
      </c>
      <c r="Y2324">
        <v>168375</v>
      </c>
      <c r="Z2324">
        <v>6476</v>
      </c>
      <c r="AA2324">
        <v>0.28999999999999998</v>
      </c>
      <c r="AB2324">
        <v>26</v>
      </c>
      <c r="AC2324">
        <v>15</v>
      </c>
      <c r="AD2324">
        <v>11</v>
      </c>
      <c r="AE2324">
        <v>57.69</v>
      </c>
      <c r="AF2324">
        <v>8</v>
      </c>
      <c r="AG2324">
        <v>14</v>
      </c>
      <c r="AH2324">
        <v>11</v>
      </c>
      <c r="AI2324">
        <v>1</v>
      </c>
    </row>
    <row r="2325" spans="1:35" x14ac:dyDescent="0.2">
      <c r="A2325" s="102">
        <v>909</v>
      </c>
      <c r="B2325">
        <v>1417</v>
      </c>
      <c r="C2325" t="s">
        <v>1777</v>
      </c>
      <c r="D2325" t="s">
        <v>1049</v>
      </c>
      <c r="E2325">
        <v>1422</v>
      </c>
      <c r="F2325">
        <v>1449</v>
      </c>
      <c r="G2325">
        <v>700</v>
      </c>
      <c r="H2325" t="s">
        <v>1039</v>
      </c>
      <c r="I2325">
        <v>4005</v>
      </c>
      <c r="J2325" t="s">
        <v>1229</v>
      </c>
      <c r="K2325" t="s">
        <v>1062</v>
      </c>
      <c r="L2325">
        <v>334</v>
      </c>
      <c r="M2325">
        <v>340</v>
      </c>
      <c r="N2325">
        <v>3000</v>
      </c>
      <c r="O2325" t="s">
        <v>1042</v>
      </c>
      <c r="P2325">
        <v>0.89146836777058303</v>
      </c>
      <c r="Q2325">
        <v>0.94066242050795501</v>
      </c>
      <c r="R2325">
        <v>0.15409443358924901</v>
      </c>
      <c r="S2325">
        <v>1.52896004073373E-2</v>
      </c>
      <c r="T2325">
        <v>0.96955309154286895</v>
      </c>
      <c r="U2325">
        <v>0.96955309154286895</v>
      </c>
      <c r="V2325">
        <v>1.2531457248997699</v>
      </c>
      <c r="W2325">
        <v>8.3000000000000007</v>
      </c>
      <c r="X2325">
        <v>0.56000000000000005</v>
      </c>
      <c r="Y2325">
        <v>168241</v>
      </c>
      <c r="Z2325">
        <v>7647</v>
      </c>
      <c r="AA2325">
        <v>0.37</v>
      </c>
      <c r="AB2325">
        <v>22</v>
      </c>
      <c r="AC2325">
        <v>13</v>
      </c>
      <c r="AD2325">
        <v>9</v>
      </c>
      <c r="AE2325">
        <v>59.09</v>
      </c>
      <c r="AF2325">
        <v>10</v>
      </c>
      <c r="AG2325">
        <v>10</v>
      </c>
      <c r="AH2325">
        <v>7</v>
      </c>
      <c r="AI2325">
        <v>5</v>
      </c>
    </row>
    <row r="2326" spans="1:35" x14ac:dyDescent="0.2">
      <c r="A2326" s="102">
        <v>4926</v>
      </c>
      <c r="B2326">
        <v>4188</v>
      </c>
      <c r="C2326" t="s">
        <v>1205</v>
      </c>
      <c r="D2326" t="s">
        <v>1062</v>
      </c>
      <c r="E2326">
        <v>612.79999999999995</v>
      </c>
      <c r="F2326">
        <v>621.70000000000005</v>
      </c>
      <c r="G2326">
        <v>1600</v>
      </c>
      <c r="H2326" t="s">
        <v>1042</v>
      </c>
      <c r="I2326">
        <v>6460</v>
      </c>
      <c r="J2326" t="s">
        <v>1263</v>
      </c>
      <c r="K2326" t="s">
        <v>1051</v>
      </c>
      <c r="L2326">
        <v>1336</v>
      </c>
      <c r="M2326">
        <v>1381</v>
      </c>
      <c r="N2326">
        <v>700</v>
      </c>
      <c r="O2326" t="s">
        <v>1039</v>
      </c>
      <c r="P2326">
        <v>0.93360240054075305</v>
      </c>
      <c r="Q2326">
        <v>0.83110837222996303</v>
      </c>
      <c r="R2326">
        <v>6.1712113248151401E-2</v>
      </c>
      <c r="S2326">
        <v>9.9096814739174893E-2</v>
      </c>
      <c r="T2326">
        <v>-1.9816897976353001</v>
      </c>
      <c r="U2326">
        <v>1.9816897976353001</v>
      </c>
      <c r="V2326">
        <v>1.6905160929543199</v>
      </c>
      <c r="W2326">
        <v>-9.7200000000000006</v>
      </c>
      <c r="X2326">
        <v>2.9</v>
      </c>
      <c r="Y2326">
        <v>168199</v>
      </c>
      <c r="Z2326">
        <v>8410</v>
      </c>
      <c r="AA2326">
        <v>0.39</v>
      </c>
      <c r="AB2326">
        <v>20</v>
      </c>
      <c r="AC2326">
        <v>12</v>
      </c>
      <c r="AD2326">
        <v>8</v>
      </c>
      <c r="AE2326">
        <v>60</v>
      </c>
      <c r="AF2326">
        <v>10</v>
      </c>
      <c r="AG2326">
        <v>11</v>
      </c>
      <c r="AH2326">
        <v>7</v>
      </c>
      <c r="AI2326">
        <v>2</v>
      </c>
    </row>
    <row r="2327" spans="1:35" x14ac:dyDescent="0.2">
      <c r="A2327" s="102">
        <v>3858</v>
      </c>
      <c r="B2327">
        <v>1835</v>
      </c>
      <c r="C2327" t="s">
        <v>926</v>
      </c>
      <c r="D2327" t="s">
        <v>1049</v>
      </c>
      <c r="E2327">
        <v>2769</v>
      </c>
      <c r="F2327">
        <v>2780</v>
      </c>
      <c r="G2327">
        <v>300</v>
      </c>
      <c r="H2327" t="s">
        <v>1039</v>
      </c>
      <c r="I2327">
        <v>4204</v>
      </c>
      <c r="J2327" t="s">
        <v>226</v>
      </c>
      <c r="K2327" t="s">
        <v>1062</v>
      </c>
      <c r="L2327">
        <v>1408</v>
      </c>
      <c r="M2327">
        <v>1438</v>
      </c>
      <c r="N2327">
        <v>600</v>
      </c>
      <c r="O2327" t="s">
        <v>1042</v>
      </c>
      <c r="P2327">
        <v>0.78076033495574304</v>
      </c>
      <c r="Q2327">
        <v>0.86975861097571106</v>
      </c>
      <c r="R2327" s="15">
        <v>5.4907724393462601E-2</v>
      </c>
      <c r="S2327" s="15">
        <v>9.1589790855716197E-2</v>
      </c>
      <c r="T2327">
        <v>0.240598990363071</v>
      </c>
      <c r="U2327">
        <v>0.240598990363071</v>
      </c>
      <c r="V2327">
        <v>0.67107806118503099</v>
      </c>
      <c r="W2327">
        <v>2.19</v>
      </c>
      <c r="X2327">
        <v>3.45</v>
      </c>
      <c r="Y2327">
        <v>167646</v>
      </c>
      <c r="Z2327">
        <v>8382</v>
      </c>
      <c r="AA2327">
        <v>0.45</v>
      </c>
      <c r="AB2327">
        <v>20</v>
      </c>
      <c r="AC2327">
        <v>9</v>
      </c>
      <c r="AD2327">
        <v>11</v>
      </c>
      <c r="AE2327">
        <v>45</v>
      </c>
      <c r="AF2327">
        <v>11</v>
      </c>
      <c r="AG2327">
        <v>8</v>
      </c>
      <c r="AH2327">
        <v>5</v>
      </c>
      <c r="AI2327">
        <v>7</v>
      </c>
    </row>
    <row r="2328" spans="1:35" x14ac:dyDescent="0.2">
      <c r="A2328" s="102">
        <v>2090</v>
      </c>
      <c r="B2328">
        <v>1417</v>
      </c>
      <c r="C2328" t="s">
        <v>1777</v>
      </c>
      <c r="D2328" t="s">
        <v>1049</v>
      </c>
      <c r="E2328">
        <v>1422</v>
      </c>
      <c r="F2328">
        <v>1449</v>
      </c>
      <c r="G2328">
        <v>700</v>
      </c>
      <c r="H2328" t="s">
        <v>1042</v>
      </c>
      <c r="I2328">
        <v>3632</v>
      </c>
      <c r="J2328" t="s">
        <v>1764</v>
      </c>
      <c r="K2328" t="s">
        <v>1041</v>
      </c>
      <c r="L2328">
        <v>435</v>
      </c>
      <c r="M2328">
        <v>439</v>
      </c>
      <c r="N2328">
        <v>2300</v>
      </c>
      <c r="O2328" t="s">
        <v>1039</v>
      </c>
      <c r="P2328">
        <v>0.91348505112899003</v>
      </c>
      <c r="Q2328">
        <v>0.91573807307070898</v>
      </c>
      <c r="R2328">
        <v>3.4004180351212198E-3</v>
      </c>
      <c r="S2328">
        <v>6.9001103068046903E-3</v>
      </c>
      <c r="T2328">
        <v>-0.163938543529033</v>
      </c>
      <c r="U2328">
        <v>0.163938543529033</v>
      </c>
      <c r="V2328">
        <v>3.7107618502700598E-2</v>
      </c>
      <c r="W2328">
        <v>-0.8</v>
      </c>
      <c r="X2328">
        <v>0.45</v>
      </c>
      <c r="Y2328">
        <v>167572</v>
      </c>
      <c r="Z2328">
        <v>9857</v>
      </c>
      <c r="AA2328">
        <v>0.43</v>
      </c>
      <c r="AB2328">
        <v>17</v>
      </c>
      <c r="AC2328">
        <v>10</v>
      </c>
      <c r="AD2328">
        <v>7</v>
      </c>
      <c r="AE2328">
        <v>58.82</v>
      </c>
      <c r="AF2328">
        <v>11</v>
      </c>
      <c r="AG2328">
        <v>7</v>
      </c>
      <c r="AH2328">
        <v>6</v>
      </c>
      <c r="AI2328">
        <v>4</v>
      </c>
    </row>
    <row r="2329" spans="1:35" x14ac:dyDescent="0.2">
      <c r="A2329" s="102">
        <v>4685</v>
      </c>
      <c r="B2329">
        <v>4544</v>
      </c>
      <c r="C2329" t="s">
        <v>1375</v>
      </c>
      <c r="D2329" t="s">
        <v>1052</v>
      </c>
      <c r="E2329">
        <v>3050</v>
      </c>
      <c r="F2329">
        <v>3050</v>
      </c>
      <c r="G2329">
        <v>300</v>
      </c>
      <c r="H2329" t="s">
        <v>1039</v>
      </c>
      <c r="I2329">
        <v>9759</v>
      </c>
      <c r="J2329" t="s">
        <v>423</v>
      </c>
      <c r="K2329" t="s">
        <v>1041</v>
      </c>
      <c r="L2329">
        <v>1592</v>
      </c>
      <c r="M2329">
        <v>1617</v>
      </c>
      <c r="N2329">
        <v>600</v>
      </c>
      <c r="O2329" t="s">
        <v>1042</v>
      </c>
      <c r="P2329">
        <v>0.91067378107624297</v>
      </c>
      <c r="Q2329">
        <v>0.84078448343715095</v>
      </c>
      <c r="R2329" s="15">
        <v>1.6353315881619199E-9</v>
      </c>
      <c r="S2329" s="15">
        <v>2.2876091386023599E-7</v>
      </c>
      <c r="T2329">
        <v>4.1578220657199303</v>
      </c>
      <c r="U2329">
        <v>4.1578220657199303</v>
      </c>
      <c r="V2329">
        <v>0.32860709196023402</v>
      </c>
      <c r="W2329">
        <v>16.010000000000002</v>
      </c>
      <c r="X2329">
        <v>6.03</v>
      </c>
      <c r="Y2329">
        <v>167477</v>
      </c>
      <c r="Z2329">
        <v>6978</v>
      </c>
      <c r="AA2329">
        <v>0.36</v>
      </c>
      <c r="AB2329">
        <v>24</v>
      </c>
      <c r="AC2329">
        <v>15</v>
      </c>
      <c r="AD2329">
        <v>9</v>
      </c>
      <c r="AE2329">
        <v>62.5</v>
      </c>
      <c r="AF2329">
        <v>11</v>
      </c>
      <c r="AG2329">
        <v>11</v>
      </c>
      <c r="AH2329">
        <v>7</v>
      </c>
      <c r="AI2329">
        <v>6</v>
      </c>
    </row>
    <row r="2330" spans="1:35" x14ac:dyDescent="0.2">
      <c r="A2330" s="102">
        <v>3482</v>
      </c>
      <c r="B2330">
        <v>8595</v>
      </c>
      <c r="C2330" t="s">
        <v>1162</v>
      </c>
      <c r="D2330" t="s">
        <v>1181</v>
      </c>
      <c r="E2330">
        <v>3365</v>
      </c>
      <c r="F2330">
        <v>3495</v>
      </c>
      <c r="G2330">
        <v>300</v>
      </c>
      <c r="H2330" t="s">
        <v>1042</v>
      </c>
      <c r="I2330">
        <v>8905</v>
      </c>
      <c r="J2330" t="s">
        <v>1256</v>
      </c>
      <c r="K2330" t="s">
        <v>1059</v>
      </c>
      <c r="L2330">
        <v>1480</v>
      </c>
      <c r="M2330">
        <v>1524</v>
      </c>
      <c r="N2330">
        <v>700</v>
      </c>
      <c r="O2330" t="s">
        <v>1039</v>
      </c>
      <c r="P2330">
        <v>0.94315989273580103</v>
      </c>
      <c r="Q2330">
        <v>0.88014360469430997</v>
      </c>
      <c r="R2330">
        <v>0.32740232065907598</v>
      </c>
      <c r="S2330">
        <v>2.3431936488735702E-2</v>
      </c>
      <c r="T2330">
        <v>-0.53398957328782704</v>
      </c>
      <c r="U2330">
        <v>0.53398957328782704</v>
      </c>
      <c r="V2330">
        <v>5.90269992358727E-2</v>
      </c>
      <c r="W2330">
        <v>-4.55</v>
      </c>
      <c r="X2330">
        <v>1.75</v>
      </c>
      <c r="Y2330">
        <v>167318</v>
      </c>
      <c r="Z2330">
        <v>7968</v>
      </c>
      <c r="AA2330">
        <v>0.47</v>
      </c>
      <c r="AB2330">
        <v>21</v>
      </c>
      <c r="AC2330">
        <v>13</v>
      </c>
      <c r="AD2330">
        <v>8</v>
      </c>
      <c r="AE2330">
        <v>61.9</v>
      </c>
      <c r="AF2330">
        <v>11</v>
      </c>
      <c r="AG2330">
        <v>7</v>
      </c>
      <c r="AH2330">
        <v>6</v>
      </c>
      <c r="AI2330">
        <v>8</v>
      </c>
    </row>
    <row r="2331" spans="1:35" x14ac:dyDescent="0.2">
      <c r="A2331" s="102">
        <v>2902</v>
      </c>
      <c r="B2331">
        <v>3231</v>
      </c>
      <c r="C2331" t="s">
        <v>398</v>
      </c>
      <c r="D2331" t="s">
        <v>1059</v>
      </c>
      <c r="E2331">
        <v>1855</v>
      </c>
      <c r="F2331">
        <v>1901</v>
      </c>
      <c r="G2331">
        <v>500</v>
      </c>
      <c r="H2331" t="s">
        <v>1042</v>
      </c>
      <c r="I2331">
        <v>4188</v>
      </c>
      <c r="J2331" t="s">
        <v>1205</v>
      </c>
      <c r="K2331" t="s">
        <v>1062</v>
      </c>
      <c r="L2331">
        <v>612.79999999999995</v>
      </c>
      <c r="M2331">
        <v>621.70000000000005</v>
      </c>
      <c r="N2331">
        <v>1500</v>
      </c>
      <c r="O2331" t="s">
        <v>1039</v>
      </c>
      <c r="P2331">
        <v>0.94367689896349705</v>
      </c>
      <c r="Q2331">
        <v>0.89602905704584002</v>
      </c>
      <c r="R2331">
        <v>0.38855615678587202</v>
      </c>
      <c r="S2331">
        <v>8.4218422515732E-2</v>
      </c>
      <c r="T2331">
        <v>-8.4023557907081006E-2</v>
      </c>
      <c r="U2331">
        <v>8.4023557907081006E-2</v>
      </c>
      <c r="V2331">
        <v>0.167666883132713</v>
      </c>
      <c r="W2331">
        <v>-0.97</v>
      </c>
      <c r="X2331">
        <v>1.89</v>
      </c>
      <c r="Y2331">
        <v>167207</v>
      </c>
      <c r="Z2331">
        <v>8800</v>
      </c>
      <c r="AA2331">
        <v>0.47</v>
      </c>
      <c r="AB2331">
        <v>19</v>
      </c>
      <c r="AC2331">
        <v>13</v>
      </c>
      <c r="AD2331">
        <v>6</v>
      </c>
      <c r="AE2331">
        <v>68.42</v>
      </c>
      <c r="AF2331">
        <v>12</v>
      </c>
      <c r="AG2331">
        <v>9</v>
      </c>
      <c r="AH2331">
        <v>4</v>
      </c>
      <c r="AI2331">
        <v>6</v>
      </c>
    </row>
    <row r="2332" spans="1:35" x14ac:dyDescent="0.2">
      <c r="A2332" s="102">
        <v>2783</v>
      </c>
      <c r="B2332">
        <v>3048</v>
      </c>
      <c r="C2332" t="s">
        <v>1292</v>
      </c>
      <c r="D2332" t="s">
        <v>1063</v>
      </c>
      <c r="E2332">
        <v>1030</v>
      </c>
      <c r="F2332">
        <v>1045</v>
      </c>
      <c r="G2332">
        <v>800</v>
      </c>
      <c r="H2332" t="s">
        <v>1039</v>
      </c>
      <c r="I2332">
        <v>3591</v>
      </c>
      <c r="J2332" t="s">
        <v>575</v>
      </c>
      <c r="K2332" t="s">
        <v>1262</v>
      </c>
      <c r="L2332">
        <v>2174</v>
      </c>
      <c r="M2332">
        <v>2205</v>
      </c>
      <c r="N2332">
        <v>400</v>
      </c>
      <c r="O2332" t="s">
        <v>1042</v>
      </c>
      <c r="P2332">
        <v>0.76036802488765998</v>
      </c>
      <c r="Q2332">
        <v>0.89932538514662697</v>
      </c>
      <c r="R2332">
        <v>0.40014940539066501</v>
      </c>
      <c r="S2332">
        <v>5.2922575833336698E-2</v>
      </c>
      <c r="T2332">
        <v>2.5763007525313899</v>
      </c>
      <c r="U2332">
        <v>2.5763007525313899</v>
      </c>
      <c r="V2332">
        <v>2.75616928876669</v>
      </c>
      <c r="W2332">
        <v>16.2</v>
      </c>
      <c r="X2332">
        <v>5.22</v>
      </c>
      <c r="Y2332">
        <v>167096</v>
      </c>
      <c r="Z2332">
        <v>7265</v>
      </c>
      <c r="AA2332">
        <v>0.36</v>
      </c>
      <c r="AB2332">
        <v>23</v>
      </c>
      <c r="AC2332">
        <v>13</v>
      </c>
      <c r="AD2332">
        <v>10</v>
      </c>
      <c r="AE2332">
        <v>56.52</v>
      </c>
      <c r="AF2332">
        <v>12</v>
      </c>
      <c r="AG2332">
        <v>10</v>
      </c>
      <c r="AH2332">
        <v>4</v>
      </c>
      <c r="AI2332">
        <v>9</v>
      </c>
    </row>
    <row r="2333" spans="1:35" x14ac:dyDescent="0.2">
      <c r="A2333" s="102">
        <v>2572</v>
      </c>
      <c r="B2333">
        <v>5301</v>
      </c>
      <c r="C2333" t="s">
        <v>622</v>
      </c>
      <c r="D2333" t="s">
        <v>1038</v>
      </c>
      <c r="E2333">
        <v>846</v>
      </c>
      <c r="F2333">
        <v>867</v>
      </c>
      <c r="G2333">
        <v>1100</v>
      </c>
      <c r="H2333" t="s">
        <v>1042</v>
      </c>
      <c r="I2333">
        <v>7943</v>
      </c>
      <c r="J2333" t="s">
        <v>1782</v>
      </c>
      <c r="K2333" t="s">
        <v>1038</v>
      </c>
      <c r="L2333">
        <v>2103</v>
      </c>
      <c r="M2333">
        <v>2293</v>
      </c>
      <c r="N2333">
        <v>400</v>
      </c>
      <c r="O2333" t="s">
        <v>1039</v>
      </c>
      <c r="P2333">
        <v>0.79421815716892297</v>
      </c>
      <c r="Q2333">
        <v>0.90411870547696405</v>
      </c>
      <c r="R2333">
        <v>4.6156776145184097E-2</v>
      </c>
      <c r="S2333">
        <v>2.1257711503469101E-4</v>
      </c>
      <c r="T2333">
        <v>-1.32847278013451</v>
      </c>
      <c r="U2333">
        <v>1.32847278013451</v>
      </c>
      <c r="V2333">
        <v>0.56913542444547904</v>
      </c>
      <c r="W2333">
        <v>-12.08</v>
      </c>
      <c r="X2333">
        <v>3.98</v>
      </c>
      <c r="Y2333">
        <v>167057</v>
      </c>
      <c r="Z2333">
        <v>5966</v>
      </c>
      <c r="AA2333">
        <v>0.13</v>
      </c>
      <c r="AB2333">
        <v>28</v>
      </c>
      <c r="AC2333">
        <v>17</v>
      </c>
      <c r="AD2333">
        <v>11</v>
      </c>
      <c r="AE2333">
        <v>60.71</v>
      </c>
      <c r="AF2333">
        <v>8</v>
      </c>
      <c r="AG2333">
        <v>16</v>
      </c>
      <c r="AH2333">
        <v>8</v>
      </c>
      <c r="AI2333">
        <v>4</v>
      </c>
    </row>
    <row r="2334" spans="1:35" x14ac:dyDescent="0.2">
      <c r="A2334" s="102">
        <v>3695</v>
      </c>
      <c r="B2334">
        <v>1332</v>
      </c>
      <c r="C2334" t="s">
        <v>1358</v>
      </c>
      <c r="D2334" t="s">
        <v>1123</v>
      </c>
      <c r="E2334">
        <v>475</v>
      </c>
      <c r="F2334">
        <v>479</v>
      </c>
      <c r="G2334">
        <v>2200</v>
      </c>
      <c r="H2334" t="s">
        <v>1042</v>
      </c>
      <c r="I2334">
        <v>4506</v>
      </c>
      <c r="J2334" t="s">
        <v>1373</v>
      </c>
      <c r="K2334" t="s">
        <v>1060</v>
      </c>
      <c r="L2334">
        <v>1519</v>
      </c>
      <c r="M2334">
        <v>1519</v>
      </c>
      <c r="N2334">
        <v>700</v>
      </c>
      <c r="O2334" t="s">
        <v>1039</v>
      </c>
      <c r="P2334">
        <v>0.897358225844474</v>
      </c>
      <c r="Q2334">
        <v>0.87395472575552802</v>
      </c>
      <c r="R2334">
        <v>0.41367400890057099</v>
      </c>
      <c r="S2334">
        <v>9.9022463744768405E-2</v>
      </c>
      <c r="T2334">
        <v>-0.62625844967674005</v>
      </c>
      <c r="U2334">
        <v>0.62625844967674005</v>
      </c>
      <c r="V2334">
        <v>0.62857679767572905</v>
      </c>
      <c r="W2334">
        <v>-4.47</v>
      </c>
      <c r="X2334">
        <v>0.89</v>
      </c>
      <c r="Y2334">
        <v>167009</v>
      </c>
      <c r="Z2334">
        <v>7591</v>
      </c>
      <c r="AA2334">
        <v>0.39</v>
      </c>
      <c r="AB2334">
        <v>22</v>
      </c>
      <c r="AC2334">
        <v>11</v>
      </c>
      <c r="AD2334">
        <v>11</v>
      </c>
      <c r="AE2334">
        <v>50</v>
      </c>
      <c r="AF2334">
        <v>8</v>
      </c>
      <c r="AG2334">
        <v>11</v>
      </c>
      <c r="AH2334">
        <v>8</v>
      </c>
      <c r="AI2334">
        <v>3</v>
      </c>
    </row>
    <row r="2335" spans="1:35" x14ac:dyDescent="0.2">
      <c r="A2335" s="102">
        <v>696</v>
      </c>
      <c r="B2335">
        <v>6674</v>
      </c>
      <c r="C2335" t="s">
        <v>229</v>
      </c>
      <c r="D2335" t="s">
        <v>1044</v>
      </c>
      <c r="E2335">
        <v>1560</v>
      </c>
      <c r="F2335">
        <v>1599</v>
      </c>
      <c r="G2335">
        <v>600</v>
      </c>
      <c r="H2335" t="s">
        <v>1039</v>
      </c>
      <c r="I2335">
        <v>7278</v>
      </c>
      <c r="J2335" t="s">
        <v>42</v>
      </c>
      <c r="K2335" t="s">
        <v>1055</v>
      </c>
      <c r="L2335">
        <v>1680</v>
      </c>
      <c r="M2335">
        <v>1693</v>
      </c>
      <c r="N2335">
        <v>600</v>
      </c>
      <c r="O2335" t="s">
        <v>1042</v>
      </c>
      <c r="P2335">
        <v>0.97721346507249596</v>
      </c>
      <c r="Q2335">
        <v>0.94583676531600003</v>
      </c>
      <c r="R2335">
        <v>0.13597804716878101</v>
      </c>
      <c r="S2335">
        <v>9.2750050203739304E-2</v>
      </c>
      <c r="T2335">
        <v>0.25306411080565999</v>
      </c>
      <c r="U2335">
        <v>0.25306411080565999</v>
      </c>
      <c r="V2335">
        <v>0.27755593331121398</v>
      </c>
      <c r="W2335">
        <v>1.29</v>
      </c>
      <c r="X2335">
        <v>5.55</v>
      </c>
      <c r="Y2335">
        <v>166968</v>
      </c>
      <c r="Z2335">
        <v>10436</v>
      </c>
      <c r="AA2335">
        <v>0.56000000000000005</v>
      </c>
      <c r="AB2335">
        <v>16</v>
      </c>
      <c r="AC2335">
        <v>6</v>
      </c>
      <c r="AD2335">
        <v>10</v>
      </c>
      <c r="AE2335">
        <v>37.5</v>
      </c>
      <c r="AF2335">
        <v>11</v>
      </c>
      <c r="AG2335">
        <v>6</v>
      </c>
      <c r="AH2335">
        <v>3</v>
      </c>
      <c r="AI2335">
        <v>7</v>
      </c>
    </row>
    <row r="2336" spans="1:35" x14ac:dyDescent="0.2">
      <c r="A2336" s="102">
        <v>1620</v>
      </c>
      <c r="B2336">
        <v>4530</v>
      </c>
      <c r="C2336" t="s">
        <v>866</v>
      </c>
      <c r="D2336" t="s">
        <v>1060</v>
      </c>
      <c r="E2336">
        <v>5090</v>
      </c>
      <c r="F2336">
        <v>5060</v>
      </c>
      <c r="G2336">
        <v>200</v>
      </c>
      <c r="H2336" t="s">
        <v>1042</v>
      </c>
      <c r="I2336">
        <v>6951</v>
      </c>
      <c r="J2336" t="s">
        <v>225</v>
      </c>
      <c r="K2336" t="s">
        <v>1044</v>
      </c>
      <c r="L2336">
        <v>3365</v>
      </c>
      <c r="M2336">
        <v>3430</v>
      </c>
      <c r="N2336">
        <v>300</v>
      </c>
      <c r="O2336" t="s">
        <v>1039</v>
      </c>
      <c r="P2336">
        <v>0.84455206607102695</v>
      </c>
      <c r="Q2336">
        <v>0.92553197577228297</v>
      </c>
      <c r="R2336">
        <v>0.28320892153516403</v>
      </c>
      <c r="S2336">
        <v>1.47877792166942E-2</v>
      </c>
      <c r="T2336">
        <v>-1.3707380106012199</v>
      </c>
      <c r="U2336">
        <v>1.3707380106012199</v>
      </c>
      <c r="V2336">
        <v>1.20844966525397</v>
      </c>
      <c r="W2336">
        <v>-18.510000000000002</v>
      </c>
      <c r="X2336">
        <v>1.68</v>
      </c>
      <c r="Y2336">
        <v>166945</v>
      </c>
      <c r="Z2336">
        <v>10434</v>
      </c>
      <c r="AA2336">
        <v>0.56999999999999995</v>
      </c>
      <c r="AB2336">
        <v>16</v>
      </c>
      <c r="AC2336">
        <v>9</v>
      </c>
      <c r="AD2336">
        <v>7</v>
      </c>
      <c r="AE2336">
        <v>56.25</v>
      </c>
      <c r="AF2336">
        <v>8</v>
      </c>
      <c r="AG2336">
        <v>7</v>
      </c>
      <c r="AH2336">
        <v>5</v>
      </c>
      <c r="AI2336">
        <v>4</v>
      </c>
    </row>
    <row r="2337" spans="1:35" x14ac:dyDescent="0.2">
      <c r="A2337" s="102">
        <v>619</v>
      </c>
      <c r="B2337">
        <v>7846</v>
      </c>
      <c r="C2337" t="s">
        <v>699</v>
      </c>
      <c r="D2337" t="s">
        <v>1061</v>
      </c>
      <c r="E2337">
        <v>3740</v>
      </c>
      <c r="F2337">
        <v>3700</v>
      </c>
      <c r="G2337">
        <v>200</v>
      </c>
      <c r="H2337" t="s">
        <v>1039</v>
      </c>
      <c r="I2337">
        <v>8341</v>
      </c>
      <c r="J2337" t="s">
        <v>739</v>
      </c>
      <c r="K2337" t="s">
        <v>1083</v>
      </c>
      <c r="L2337">
        <v>1385</v>
      </c>
      <c r="M2337">
        <v>1382</v>
      </c>
      <c r="N2337">
        <v>500</v>
      </c>
      <c r="O2337" t="s">
        <v>1042</v>
      </c>
      <c r="P2337">
        <v>0.97892179238407595</v>
      </c>
      <c r="Q2337">
        <v>0.94823990888007104</v>
      </c>
      <c r="R2337">
        <v>1.5385916742102299E-3</v>
      </c>
      <c r="S2337">
        <v>3.8207768830779101E-2</v>
      </c>
      <c r="T2337">
        <v>1.31353387378168</v>
      </c>
      <c r="U2337">
        <v>1.31353387378168</v>
      </c>
      <c r="V2337">
        <v>0.44135780507168998</v>
      </c>
      <c r="W2337">
        <v>3.58</v>
      </c>
      <c r="X2337">
        <v>6.62</v>
      </c>
      <c r="Y2337">
        <v>166833</v>
      </c>
      <c r="Z2337">
        <v>12833</v>
      </c>
      <c r="AA2337">
        <v>0.67</v>
      </c>
      <c r="AB2337">
        <v>13</v>
      </c>
      <c r="AC2337">
        <v>8</v>
      </c>
      <c r="AD2337">
        <v>5</v>
      </c>
      <c r="AE2337">
        <v>61.54</v>
      </c>
      <c r="AF2337">
        <v>13</v>
      </c>
      <c r="AG2337">
        <v>4</v>
      </c>
      <c r="AH2337">
        <v>2</v>
      </c>
      <c r="AI2337">
        <v>7</v>
      </c>
    </row>
    <row r="2338" spans="1:35" x14ac:dyDescent="0.2">
      <c r="A2338" s="102">
        <v>4912</v>
      </c>
      <c r="B2338">
        <v>2413</v>
      </c>
      <c r="C2338" t="s">
        <v>1057</v>
      </c>
      <c r="D2338" t="s">
        <v>1052</v>
      </c>
      <c r="E2338">
        <v>3905</v>
      </c>
      <c r="F2338">
        <v>3695</v>
      </c>
      <c r="G2338">
        <v>200</v>
      </c>
      <c r="H2338" t="s">
        <v>1039</v>
      </c>
      <c r="I2338">
        <v>7532</v>
      </c>
      <c r="J2338" t="s">
        <v>1409</v>
      </c>
      <c r="K2338" t="s">
        <v>1063</v>
      </c>
      <c r="L2338">
        <v>2053</v>
      </c>
      <c r="M2338">
        <v>2034</v>
      </c>
      <c r="N2338">
        <v>400</v>
      </c>
      <c r="O2338" t="s">
        <v>1042</v>
      </c>
      <c r="P2338">
        <v>0.84883002689528797</v>
      </c>
      <c r="Q2338">
        <v>0.83159277837791401</v>
      </c>
      <c r="R2338">
        <v>0.16396629665964399</v>
      </c>
      <c r="S2338">
        <v>4.6249168098178702E-2</v>
      </c>
      <c r="T2338">
        <v>0.77516437985433095</v>
      </c>
      <c r="U2338">
        <v>0.77516437985433095</v>
      </c>
      <c r="V2338">
        <v>1.13152144326004</v>
      </c>
      <c r="W2338">
        <v>6.64</v>
      </c>
      <c r="X2338">
        <v>10.09</v>
      </c>
      <c r="Y2338">
        <v>166820</v>
      </c>
      <c r="Z2338">
        <v>7583</v>
      </c>
      <c r="AA2338">
        <v>0.31</v>
      </c>
      <c r="AB2338">
        <v>22</v>
      </c>
      <c r="AC2338">
        <v>13</v>
      </c>
      <c r="AD2338">
        <v>9</v>
      </c>
      <c r="AE2338">
        <v>59.09</v>
      </c>
      <c r="AF2338">
        <v>11</v>
      </c>
      <c r="AG2338">
        <v>9</v>
      </c>
      <c r="AH2338">
        <v>5</v>
      </c>
      <c r="AI2338">
        <v>8</v>
      </c>
    </row>
    <row r="2339" spans="1:35" x14ac:dyDescent="0.2">
      <c r="A2339" s="102">
        <v>906</v>
      </c>
      <c r="B2339">
        <v>4091</v>
      </c>
      <c r="C2339" t="s">
        <v>1549</v>
      </c>
      <c r="D2339" t="s">
        <v>1062</v>
      </c>
      <c r="E2339">
        <v>1649</v>
      </c>
      <c r="F2339">
        <v>1661</v>
      </c>
      <c r="G2339">
        <v>600</v>
      </c>
      <c r="H2339" t="s">
        <v>1042</v>
      </c>
      <c r="I2339">
        <v>4849</v>
      </c>
      <c r="J2339" t="s">
        <v>493</v>
      </c>
      <c r="K2339" t="s">
        <v>1052</v>
      </c>
      <c r="L2339">
        <v>2490</v>
      </c>
      <c r="M2339">
        <v>2646</v>
      </c>
      <c r="N2339">
        <v>400</v>
      </c>
      <c r="O2339" t="s">
        <v>1039</v>
      </c>
      <c r="P2339">
        <v>0.93897024780115002</v>
      </c>
      <c r="Q2339">
        <v>0.94071632155789398</v>
      </c>
      <c r="R2339">
        <v>0.38073638875969801</v>
      </c>
      <c r="S2339">
        <v>7.5708294773707205E-4</v>
      </c>
      <c r="T2339">
        <v>-0.37205184637274602</v>
      </c>
      <c r="U2339">
        <v>0.37205184637274602</v>
      </c>
      <c r="V2339">
        <v>0.17080631096111901</v>
      </c>
      <c r="W2339">
        <v>-6.15</v>
      </c>
      <c r="X2339">
        <v>5.84</v>
      </c>
      <c r="Y2339">
        <v>166671</v>
      </c>
      <c r="Z2339">
        <v>7247</v>
      </c>
      <c r="AA2339">
        <v>0.48</v>
      </c>
      <c r="AB2339">
        <v>23</v>
      </c>
      <c r="AC2339">
        <v>12</v>
      </c>
      <c r="AD2339">
        <v>11</v>
      </c>
      <c r="AE2339">
        <v>52.17</v>
      </c>
      <c r="AF2339">
        <v>8</v>
      </c>
      <c r="AG2339">
        <v>11</v>
      </c>
      <c r="AH2339">
        <v>8</v>
      </c>
      <c r="AI2339">
        <v>4</v>
      </c>
    </row>
    <row r="2340" spans="1:35" x14ac:dyDescent="0.2">
      <c r="A2340" s="102">
        <v>465</v>
      </c>
      <c r="B2340">
        <v>4118</v>
      </c>
      <c r="C2340" t="s">
        <v>1232</v>
      </c>
      <c r="D2340" t="s">
        <v>1062</v>
      </c>
      <c r="E2340">
        <v>2811</v>
      </c>
      <c r="F2340">
        <v>2847</v>
      </c>
      <c r="G2340">
        <v>300</v>
      </c>
      <c r="H2340" t="s">
        <v>1039</v>
      </c>
      <c r="I2340">
        <v>5406</v>
      </c>
      <c r="J2340" t="s">
        <v>1304</v>
      </c>
      <c r="K2340" t="s">
        <v>1081</v>
      </c>
      <c r="L2340">
        <v>359</v>
      </c>
      <c r="M2340">
        <v>376</v>
      </c>
      <c r="N2340">
        <v>2300</v>
      </c>
      <c r="O2340" t="s">
        <v>1042</v>
      </c>
      <c r="P2340">
        <v>0.91769042974834603</v>
      </c>
      <c r="Q2340">
        <v>0.95256808000642501</v>
      </c>
      <c r="R2340">
        <v>0.36518513246707002</v>
      </c>
      <c r="S2340">
        <v>8.1724873159749495E-2</v>
      </c>
      <c r="T2340">
        <v>0.49381440950275102</v>
      </c>
      <c r="U2340">
        <v>0.49381440950275102</v>
      </c>
      <c r="V2340">
        <v>0.97364053223503799</v>
      </c>
      <c r="W2340">
        <v>3.65</v>
      </c>
      <c r="X2340">
        <v>1.25</v>
      </c>
      <c r="Y2340">
        <v>166662</v>
      </c>
      <c r="Z2340">
        <v>9259</v>
      </c>
      <c r="AA2340">
        <v>0.44</v>
      </c>
      <c r="AB2340">
        <v>18</v>
      </c>
      <c r="AC2340">
        <v>10</v>
      </c>
      <c r="AD2340">
        <v>8</v>
      </c>
      <c r="AE2340">
        <v>55.56</v>
      </c>
      <c r="AF2340">
        <v>12</v>
      </c>
      <c r="AG2340">
        <v>8</v>
      </c>
      <c r="AH2340">
        <v>4</v>
      </c>
      <c r="AI2340">
        <v>6</v>
      </c>
    </row>
    <row r="2341" spans="1:35" x14ac:dyDescent="0.2">
      <c r="A2341" s="102">
        <v>861</v>
      </c>
      <c r="B2341">
        <v>5471</v>
      </c>
      <c r="C2341" t="s">
        <v>1209</v>
      </c>
      <c r="D2341" t="s">
        <v>1081</v>
      </c>
      <c r="E2341">
        <v>3585</v>
      </c>
      <c r="F2341">
        <v>3635</v>
      </c>
      <c r="G2341">
        <v>300</v>
      </c>
      <c r="H2341" t="s">
        <v>1039</v>
      </c>
      <c r="I2341">
        <v>5631</v>
      </c>
      <c r="J2341" t="s">
        <v>1210</v>
      </c>
      <c r="K2341" t="s">
        <v>1051</v>
      </c>
      <c r="L2341">
        <v>1349</v>
      </c>
      <c r="M2341">
        <v>1367</v>
      </c>
      <c r="N2341">
        <v>800</v>
      </c>
      <c r="O2341" t="s">
        <v>1042</v>
      </c>
      <c r="P2341">
        <v>0.95294888920667398</v>
      </c>
      <c r="Q2341">
        <v>0.94162413574139603</v>
      </c>
      <c r="R2341">
        <v>5.1005189596055503E-2</v>
      </c>
      <c r="S2341">
        <v>7.1444395282272005E-2</v>
      </c>
      <c r="T2341">
        <v>0.49696260243676499</v>
      </c>
      <c r="U2341">
        <v>0.49696260243676499</v>
      </c>
      <c r="V2341">
        <v>0.46886540761862799</v>
      </c>
      <c r="W2341">
        <v>5.4</v>
      </c>
      <c r="X2341">
        <v>0.28000000000000003</v>
      </c>
      <c r="Y2341">
        <v>166587</v>
      </c>
      <c r="Z2341">
        <v>11899</v>
      </c>
      <c r="AA2341">
        <v>0.56000000000000005</v>
      </c>
      <c r="AB2341">
        <v>14</v>
      </c>
      <c r="AC2341">
        <v>10</v>
      </c>
      <c r="AD2341">
        <v>4</v>
      </c>
      <c r="AE2341">
        <v>71.430000000000007</v>
      </c>
      <c r="AF2341">
        <v>11</v>
      </c>
      <c r="AG2341">
        <v>7</v>
      </c>
      <c r="AH2341">
        <v>4</v>
      </c>
      <c r="AI2341">
        <v>3</v>
      </c>
    </row>
    <row r="2342" spans="1:35" x14ac:dyDescent="0.2">
      <c r="A2342" s="102">
        <v>3282</v>
      </c>
      <c r="B2342">
        <v>5301</v>
      </c>
      <c r="C2342" t="s">
        <v>622</v>
      </c>
      <c r="D2342" t="s">
        <v>1038</v>
      </c>
      <c r="E2342">
        <v>846</v>
      </c>
      <c r="F2342">
        <v>867</v>
      </c>
      <c r="G2342">
        <v>1100</v>
      </c>
      <c r="H2342" t="s">
        <v>1042</v>
      </c>
      <c r="I2342">
        <v>6302</v>
      </c>
      <c r="J2342" t="s">
        <v>1243</v>
      </c>
      <c r="K2342" t="s">
        <v>1051</v>
      </c>
      <c r="L2342">
        <v>2256</v>
      </c>
      <c r="M2342">
        <v>2322</v>
      </c>
      <c r="N2342">
        <v>400</v>
      </c>
      <c r="O2342" t="s">
        <v>1039</v>
      </c>
      <c r="P2342">
        <v>0.81017671560259497</v>
      </c>
      <c r="Q2342">
        <v>0.885989177952336</v>
      </c>
      <c r="R2342">
        <v>2.7846449010369399E-2</v>
      </c>
      <c r="S2342">
        <v>3.90715925347316E-4</v>
      </c>
      <c r="T2342">
        <v>-0.604943864291275</v>
      </c>
      <c r="U2342">
        <v>0.604943864291275</v>
      </c>
      <c r="V2342">
        <v>0.65757440547578805</v>
      </c>
      <c r="W2342">
        <v>-6.9</v>
      </c>
      <c r="X2342">
        <v>2.68</v>
      </c>
      <c r="Y2342">
        <v>166417</v>
      </c>
      <c r="Z2342">
        <v>5368</v>
      </c>
      <c r="AA2342">
        <v>0.27</v>
      </c>
      <c r="AB2342">
        <v>31</v>
      </c>
      <c r="AC2342">
        <v>19</v>
      </c>
      <c r="AD2342">
        <v>12</v>
      </c>
      <c r="AE2342">
        <v>61.29</v>
      </c>
      <c r="AF2342">
        <v>8</v>
      </c>
      <c r="AG2342">
        <v>16</v>
      </c>
      <c r="AH2342">
        <v>12</v>
      </c>
      <c r="AI2342">
        <v>3</v>
      </c>
    </row>
    <row r="2343" spans="1:35" x14ac:dyDescent="0.2">
      <c r="A2343" s="102">
        <v>384</v>
      </c>
      <c r="B2343">
        <v>4631</v>
      </c>
      <c r="C2343" t="s">
        <v>1246</v>
      </c>
      <c r="D2343" t="s">
        <v>1062</v>
      </c>
      <c r="E2343">
        <v>2478</v>
      </c>
      <c r="F2343">
        <v>2509</v>
      </c>
      <c r="G2343">
        <v>400</v>
      </c>
      <c r="H2343" t="s">
        <v>1042</v>
      </c>
      <c r="I2343">
        <v>5334</v>
      </c>
      <c r="J2343" t="s">
        <v>1231</v>
      </c>
      <c r="K2343" t="s">
        <v>1038</v>
      </c>
      <c r="L2343">
        <v>1656</v>
      </c>
      <c r="M2343">
        <v>1644</v>
      </c>
      <c r="N2343">
        <v>600</v>
      </c>
      <c r="O2343" t="s">
        <v>1039</v>
      </c>
      <c r="P2343">
        <v>0.95003288527373897</v>
      </c>
      <c r="Q2343">
        <v>0.95525397008219304</v>
      </c>
      <c r="R2343">
        <v>0.24385861976075399</v>
      </c>
      <c r="S2343">
        <v>8.6258074931358196E-3</v>
      </c>
      <c r="T2343">
        <v>-1.7156435191696101E-2</v>
      </c>
      <c r="U2343">
        <v>1.7156435191696101E-2</v>
      </c>
      <c r="V2343">
        <v>0.97780437543545595</v>
      </c>
      <c r="W2343">
        <v>-7.0000000000000007E-2</v>
      </c>
      <c r="X2343">
        <v>1.71</v>
      </c>
      <c r="Y2343">
        <v>165743</v>
      </c>
      <c r="Z2343">
        <v>11050</v>
      </c>
      <c r="AA2343">
        <v>0.56999999999999995</v>
      </c>
      <c r="AB2343">
        <v>15</v>
      </c>
      <c r="AC2343">
        <v>7</v>
      </c>
      <c r="AD2343">
        <v>8</v>
      </c>
      <c r="AE2343">
        <v>46.67</v>
      </c>
      <c r="AF2343">
        <v>11</v>
      </c>
      <c r="AG2343">
        <v>7</v>
      </c>
      <c r="AH2343">
        <v>3</v>
      </c>
      <c r="AI2343">
        <v>5</v>
      </c>
    </row>
    <row r="2344" spans="1:35" x14ac:dyDescent="0.2">
      <c r="A2344" s="102">
        <v>5547</v>
      </c>
      <c r="B2344">
        <v>2503</v>
      </c>
      <c r="C2344" t="s">
        <v>1572</v>
      </c>
      <c r="D2344" t="s">
        <v>1065</v>
      </c>
      <c r="E2344">
        <v>2080</v>
      </c>
      <c r="F2344">
        <v>2077.5</v>
      </c>
      <c r="G2344">
        <v>500</v>
      </c>
      <c r="H2344" t="s">
        <v>1042</v>
      </c>
      <c r="I2344">
        <v>4849</v>
      </c>
      <c r="J2344" t="s">
        <v>493</v>
      </c>
      <c r="K2344" t="s">
        <v>1052</v>
      </c>
      <c r="L2344">
        <v>2490</v>
      </c>
      <c r="M2344">
        <v>2646</v>
      </c>
      <c r="N2344">
        <v>400</v>
      </c>
      <c r="O2344" t="s">
        <v>1039</v>
      </c>
      <c r="P2344">
        <v>0.613596588315658</v>
      </c>
      <c r="Q2344">
        <v>0.801864235048387</v>
      </c>
      <c r="R2344">
        <v>0.23752142912649701</v>
      </c>
      <c r="S2344">
        <v>5.2285141380806199E-2</v>
      </c>
      <c r="T2344">
        <v>-0.10177395401809999</v>
      </c>
      <c r="U2344">
        <v>0.10177395401809999</v>
      </c>
      <c r="V2344">
        <v>0.20423038205395799</v>
      </c>
      <c r="W2344">
        <v>-2.8</v>
      </c>
      <c r="X2344">
        <v>1.86</v>
      </c>
      <c r="Y2344">
        <v>165685</v>
      </c>
      <c r="Z2344">
        <v>6136</v>
      </c>
      <c r="AA2344">
        <v>0.32</v>
      </c>
      <c r="AB2344">
        <v>27</v>
      </c>
      <c r="AC2344">
        <v>16</v>
      </c>
      <c r="AD2344">
        <v>11</v>
      </c>
      <c r="AE2344">
        <v>59.26</v>
      </c>
      <c r="AF2344">
        <v>6</v>
      </c>
      <c r="AG2344">
        <v>15</v>
      </c>
      <c r="AH2344">
        <v>10</v>
      </c>
      <c r="AI2344">
        <v>2</v>
      </c>
    </row>
    <row r="2345" spans="1:35" x14ac:dyDescent="0.2">
      <c r="A2345" s="102">
        <v>2937</v>
      </c>
      <c r="B2345">
        <v>1719</v>
      </c>
      <c r="C2345" t="s">
        <v>492</v>
      </c>
      <c r="D2345" t="s">
        <v>1049</v>
      </c>
      <c r="E2345">
        <v>707</v>
      </c>
      <c r="F2345">
        <v>715</v>
      </c>
      <c r="G2345">
        <v>1300</v>
      </c>
      <c r="H2345" t="s">
        <v>1039</v>
      </c>
      <c r="I2345">
        <v>9142</v>
      </c>
      <c r="J2345" t="s">
        <v>784</v>
      </c>
      <c r="K2345" t="s">
        <v>1125</v>
      </c>
      <c r="L2345">
        <v>2898</v>
      </c>
      <c r="M2345">
        <v>2985</v>
      </c>
      <c r="N2345">
        <v>300</v>
      </c>
      <c r="O2345" t="s">
        <v>1042</v>
      </c>
      <c r="P2345">
        <v>0.90231766836051697</v>
      </c>
      <c r="Q2345">
        <v>0.89502892103353304</v>
      </c>
      <c r="R2345">
        <v>2.5441385955601099E-2</v>
      </c>
      <c r="S2345">
        <v>1.74711384587832E-2</v>
      </c>
      <c r="T2345">
        <v>0.32473394980884401</v>
      </c>
      <c r="U2345">
        <v>0.32473394980884401</v>
      </c>
      <c r="V2345">
        <v>0.58042141100299605</v>
      </c>
      <c r="W2345">
        <v>2.29</v>
      </c>
      <c r="X2345">
        <v>3.8</v>
      </c>
      <c r="Y2345">
        <v>165636</v>
      </c>
      <c r="Z2345">
        <v>6902</v>
      </c>
      <c r="AA2345">
        <v>0.35</v>
      </c>
      <c r="AB2345">
        <v>24</v>
      </c>
      <c r="AC2345">
        <v>12</v>
      </c>
      <c r="AD2345">
        <v>12</v>
      </c>
      <c r="AE2345">
        <v>50</v>
      </c>
      <c r="AF2345">
        <v>13</v>
      </c>
      <c r="AG2345">
        <v>7</v>
      </c>
      <c r="AH2345">
        <v>5</v>
      </c>
      <c r="AI2345">
        <v>12</v>
      </c>
    </row>
    <row r="2346" spans="1:35" x14ac:dyDescent="0.2">
      <c r="A2346" s="102">
        <v>5475</v>
      </c>
      <c r="B2346">
        <v>4062</v>
      </c>
      <c r="C2346" t="s">
        <v>228</v>
      </c>
      <c r="D2346" t="s">
        <v>1044</v>
      </c>
      <c r="E2346">
        <v>2910</v>
      </c>
      <c r="F2346">
        <v>2854</v>
      </c>
      <c r="G2346">
        <v>300</v>
      </c>
      <c r="H2346" t="s">
        <v>1039</v>
      </c>
      <c r="I2346">
        <v>6465</v>
      </c>
      <c r="J2346" t="s">
        <v>393</v>
      </c>
      <c r="K2346" t="s">
        <v>1051</v>
      </c>
      <c r="L2346">
        <v>8260</v>
      </c>
      <c r="M2346">
        <v>8380</v>
      </c>
      <c r="N2346">
        <v>100</v>
      </c>
      <c r="O2346" t="s">
        <v>1042</v>
      </c>
      <c r="P2346">
        <v>0.62919130081330799</v>
      </c>
      <c r="Q2346">
        <v>0.80504755537473505</v>
      </c>
      <c r="R2346">
        <v>0.32693015037416201</v>
      </c>
      <c r="S2346">
        <v>2.3025293146287502E-2</v>
      </c>
      <c r="T2346">
        <v>2.4323229956927901</v>
      </c>
      <c r="U2346">
        <v>2.4323229956927901</v>
      </c>
      <c r="V2346">
        <v>3.0429142880825801</v>
      </c>
      <c r="W2346">
        <v>19.41</v>
      </c>
      <c r="X2346">
        <v>2.17</v>
      </c>
      <c r="Y2346">
        <v>165606</v>
      </c>
      <c r="Z2346">
        <v>9200</v>
      </c>
      <c r="AA2346">
        <v>0.44</v>
      </c>
      <c r="AB2346">
        <v>18</v>
      </c>
      <c r="AC2346">
        <v>11</v>
      </c>
      <c r="AD2346">
        <v>7</v>
      </c>
      <c r="AE2346">
        <v>61.11</v>
      </c>
      <c r="AF2346">
        <v>10</v>
      </c>
      <c r="AG2346">
        <v>10</v>
      </c>
      <c r="AH2346">
        <v>4</v>
      </c>
      <c r="AI2346">
        <v>4</v>
      </c>
    </row>
    <row r="2347" spans="1:35" x14ac:dyDescent="0.2">
      <c r="A2347" s="102">
        <v>1599</v>
      </c>
      <c r="B2347">
        <v>8053</v>
      </c>
      <c r="C2347" t="s">
        <v>1787</v>
      </c>
      <c r="D2347" t="s">
        <v>1046</v>
      </c>
      <c r="E2347">
        <v>1291</v>
      </c>
      <c r="F2347">
        <v>1326.5</v>
      </c>
      <c r="G2347">
        <v>800</v>
      </c>
      <c r="H2347" t="s">
        <v>1039</v>
      </c>
      <c r="I2347">
        <v>8801</v>
      </c>
      <c r="J2347" t="s">
        <v>1772</v>
      </c>
      <c r="K2347" t="s">
        <v>1059</v>
      </c>
      <c r="L2347">
        <v>1913</v>
      </c>
      <c r="M2347">
        <v>1996.5</v>
      </c>
      <c r="N2347">
        <v>500</v>
      </c>
      <c r="O2347" t="s">
        <v>1042</v>
      </c>
      <c r="P2347">
        <v>0.96756439607816203</v>
      </c>
      <c r="Q2347">
        <v>0.92598839765309904</v>
      </c>
      <c r="R2347">
        <v>0.24439404179226701</v>
      </c>
      <c r="S2347">
        <v>7.3123071448183502E-2</v>
      </c>
      <c r="T2347">
        <v>0.88161444964243296</v>
      </c>
      <c r="U2347">
        <v>0.88161444964243296</v>
      </c>
      <c r="V2347">
        <v>1.2667801497304101</v>
      </c>
      <c r="W2347">
        <v>6.24</v>
      </c>
      <c r="X2347">
        <v>6.31</v>
      </c>
      <c r="Y2347">
        <v>165551</v>
      </c>
      <c r="Z2347">
        <v>7883</v>
      </c>
      <c r="AA2347">
        <v>0.55000000000000004</v>
      </c>
      <c r="AB2347">
        <v>21</v>
      </c>
      <c r="AC2347">
        <v>13</v>
      </c>
      <c r="AD2347">
        <v>8</v>
      </c>
      <c r="AE2347">
        <v>61.9</v>
      </c>
      <c r="AF2347">
        <v>12</v>
      </c>
      <c r="AG2347">
        <v>9</v>
      </c>
      <c r="AH2347">
        <v>4</v>
      </c>
      <c r="AI2347">
        <v>8</v>
      </c>
    </row>
    <row r="2348" spans="1:35" x14ac:dyDescent="0.2">
      <c r="A2348" s="102">
        <v>5409</v>
      </c>
      <c r="B2348">
        <v>4921</v>
      </c>
      <c r="C2348" t="s">
        <v>1794</v>
      </c>
      <c r="D2348" t="s">
        <v>1062</v>
      </c>
      <c r="E2348">
        <v>2864</v>
      </c>
      <c r="F2348">
        <v>2867</v>
      </c>
      <c r="G2348">
        <v>300</v>
      </c>
      <c r="H2348" t="s">
        <v>1039</v>
      </c>
      <c r="I2348">
        <v>5706</v>
      </c>
      <c r="J2348" t="s">
        <v>1306</v>
      </c>
      <c r="K2348" t="s">
        <v>1053</v>
      </c>
      <c r="L2348">
        <v>2106</v>
      </c>
      <c r="M2348">
        <v>2139</v>
      </c>
      <c r="N2348">
        <v>400</v>
      </c>
      <c r="O2348" t="s">
        <v>1042</v>
      </c>
      <c r="P2348">
        <v>0.910035106221743</v>
      </c>
      <c r="Q2348">
        <v>0.80856301164708</v>
      </c>
      <c r="R2348">
        <v>3.0394935779084201E-2</v>
      </c>
      <c r="S2348">
        <v>1.29106604573355E-3</v>
      </c>
      <c r="T2348">
        <v>0.92032892619306905</v>
      </c>
      <c r="U2348">
        <v>0.92032892619306905</v>
      </c>
      <c r="V2348">
        <v>1.4134715433265601</v>
      </c>
      <c r="W2348">
        <v>8.7799999999999994</v>
      </c>
      <c r="X2348">
        <v>0.52</v>
      </c>
      <c r="Y2348">
        <v>165523</v>
      </c>
      <c r="Z2348">
        <v>6366</v>
      </c>
      <c r="AA2348">
        <v>0.45</v>
      </c>
      <c r="AB2348">
        <v>26</v>
      </c>
      <c r="AC2348">
        <v>14</v>
      </c>
      <c r="AD2348">
        <v>12</v>
      </c>
      <c r="AE2348">
        <v>53.85</v>
      </c>
      <c r="AF2348">
        <v>6</v>
      </c>
      <c r="AG2348">
        <v>13</v>
      </c>
      <c r="AH2348">
        <v>13</v>
      </c>
      <c r="AI2348">
        <v>0</v>
      </c>
    </row>
    <row r="2349" spans="1:35" x14ac:dyDescent="0.2">
      <c r="A2349" s="102">
        <v>1362</v>
      </c>
      <c r="B2349">
        <v>3591</v>
      </c>
      <c r="C2349" t="s">
        <v>575</v>
      </c>
      <c r="D2349" t="s">
        <v>1262</v>
      </c>
      <c r="E2349">
        <v>2174</v>
      </c>
      <c r="F2349">
        <v>2205</v>
      </c>
      <c r="G2349">
        <v>500</v>
      </c>
      <c r="H2349" t="s">
        <v>1042</v>
      </c>
      <c r="I2349">
        <v>5463</v>
      </c>
      <c r="J2349" t="s">
        <v>63</v>
      </c>
      <c r="K2349" t="s">
        <v>1081</v>
      </c>
      <c r="L2349">
        <v>2455</v>
      </c>
      <c r="M2349">
        <v>2525</v>
      </c>
      <c r="N2349">
        <v>400</v>
      </c>
      <c r="O2349" t="s">
        <v>1039</v>
      </c>
      <c r="P2349">
        <v>0.82342281374885595</v>
      </c>
      <c r="Q2349">
        <v>0.93102921257108995</v>
      </c>
      <c r="R2349">
        <v>0.24738639805041299</v>
      </c>
      <c r="S2349">
        <v>3.3943324142970299E-4</v>
      </c>
      <c r="T2349">
        <v>-1.47344661943022</v>
      </c>
      <c r="U2349">
        <v>1.47344661943022</v>
      </c>
      <c r="V2349">
        <v>1.4609107314849701</v>
      </c>
      <c r="W2349">
        <v>-8.1999999999999993</v>
      </c>
      <c r="X2349">
        <v>9.16</v>
      </c>
      <c r="Y2349">
        <v>165288</v>
      </c>
      <c r="Z2349">
        <v>15026</v>
      </c>
      <c r="AA2349">
        <v>0.71</v>
      </c>
      <c r="AB2349">
        <v>11</v>
      </c>
      <c r="AC2349">
        <v>5</v>
      </c>
      <c r="AD2349">
        <v>6</v>
      </c>
      <c r="AE2349">
        <v>45.45</v>
      </c>
      <c r="AF2349">
        <v>14</v>
      </c>
      <c r="AG2349">
        <v>4</v>
      </c>
      <c r="AH2349">
        <v>2</v>
      </c>
      <c r="AI2349">
        <v>5</v>
      </c>
    </row>
    <row r="2350" spans="1:35" x14ac:dyDescent="0.2">
      <c r="A2350" s="102">
        <v>3155</v>
      </c>
      <c r="B2350">
        <v>8276</v>
      </c>
      <c r="C2350" t="s">
        <v>732</v>
      </c>
      <c r="D2350" t="s">
        <v>1063</v>
      </c>
      <c r="E2350">
        <v>1831</v>
      </c>
      <c r="F2350">
        <v>1824</v>
      </c>
      <c r="G2350">
        <v>600</v>
      </c>
      <c r="H2350" t="s">
        <v>1042</v>
      </c>
      <c r="I2350">
        <v>9076</v>
      </c>
      <c r="J2350" t="s">
        <v>780</v>
      </c>
      <c r="K2350" t="s">
        <v>1125</v>
      </c>
      <c r="L2350">
        <v>1296</v>
      </c>
      <c r="M2350">
        <v>1310</v>
      </c>
      <c r="N2350">
        <v>800</v>
      </c>
      <c r="O2350" t="s">
        <v>1039</v>
      </c>
      <c r="P2350">
        <v>0.88611590232131798</v>
      </c>
      <c r="Q2350">
        <v>0.88949761679891204</v>
      </c>
      <c r="R2350" s="15">
        <v>0.21247788587232999</v>
      </c>
      <c r="S2350">
        <v>7.7257688534559402E-2</v>
      </c>
      <c r="T2350">
        <v>-0.75423568637805805</v>
      </c>
      <c r="U2350">
        <v>0.75423568637805805</v>
      </c>
      <c r="V2350">
        <v>0.469389936934068</v>
      </c>
      <c r="W2350">
        <v>-3.43</v>
      </c>
      <c r="X2350">
        <v>4.24</v>
      </c>
      <c r="Y2350">
        <v>165216</v>
      </c>
      <c r="Z2350">
        <v>7510</v>
      </c>
      <c r="AA2350">
        <v>0.27</v>
      </c>
      <c r="AB2350">
        <v>22</v>
      </c>
      <c r="AC2350">
        <v>12</v>
      </c>
      <c r="AD2350">
        <v>10</v>
      </c>
      <c r="AE2350">
        <v>54.55</v>
      </c>
      <c r="AF2350">
        <v>13</v>
      </c>
      <c r="AG2350">
        <v>6</v>
      </c>
      <c r="AH2350">
        <v>4</v>
      </c>
      <c r="AI2350">
        <v>12</v>
      </c>
    </row>
    <row r="2351" spans="1:35" x14ac:dyDescent="0.2">
      <c r="A2351" s="102">
        <v>2763</v>
      </c>
      <c r="B2351">
        <v>1824</v>
      </c>
      <c r="C2351" t="s">
        <v>221</v>
      </c>
      <c r="D2351" t="s">
        <v>1049</v>
      </c>
      <c r="E2351">
        <v>877</v>
      </c>
      <c r="F2351">
        <v>892</v>
      </c>
      <c r="G2351">
        <v>700</v>
      </c>
      <c r="H2351" t="s">
        <v>1042</v>
      </c>
      <c r="I2351">
        <v>6028</v>
      </c>
      <c r="J2351" t="s">
        <v>498</v>
      </c>
      <c r="K2351" t="s">
        <v>1052</v>
      </c>
      <c r="L2351">
        <v>6010</v>
      </c>
      <c r="M2351">
        <v>6320</v>
      </c>
      <c r="N2351">
        <v>100</v>
      </c>
      <c r="O2351" t="s">
        <v>1039</v>
      </c>
      <c r="P2351">
        <v>0.94316157837869397</v>
      </c>
      <c r="Q2351">
        <v>0.899738339706188</v>
      </c>
      <c r="R2351">
        <v>0.36685581516931398</v>
      </c>
      <c r="S2351">
        <v>1.6559920013928801E-2</v>
      </c>
      <c r="T2351">
        <v>-0.869864917085441</v>
      </c>
      <c r="U2351">
        <v>0.869864917085441</v>
      </c>
      <c r="V2351">
        <v>0.54524750133669797</v>
      </c>
      <c r="W2351">
        <v>-8.31</v>
      </c>
      <c r="X2351">
        <v>1.2</v>
      </c>
      <c r="Y2351">
        <v>165186</v>
      </c>
      <c r="Z2351">
        <v>7866</v>
      </c>
      <c r="AA2351">
        <v>0.6</v>
      </c>
      <c r="AB2351">
        <v>21</v>
      </c>
      <c r="AC2351">
        <v>13</v>
      </c>
      <c r="AD2351">
        <v>8</v>
      </c>
      <c r="AE2351">
        <v>61.9</v>
      </c>
      <c r="AF2351">
        <v>8</v>
      </c>
      <c r="AG2351">
        <v>11</v>
      </c>
      <c r="AH2351">
        <v>8</v>
      </c>
      <c r="AI2351">
        <v>2</v>
      </c>
    </row>
    <row r="2352" spans="1:35" x14ac:dyDescent="0.2">
      <c r="A2352" s="102">
        <v>4885</v>
      </c>
      <c r="B2352">
        <v>1925</v>
      </c>
      <c r="C2352" t="s">
        <v>1774</v>
      </c>
      <c r="D2352" t="s">
        <v>1049</v>
      </c>
      <c r="E2352">
        <v>2739.5</v>
      </c>
      <c r="F2352">
        <v>2778.5</v>
      </c>
      <c r="G2352">
        <v>400</v>
      </c>
      <c r="H2352" t="s">
        <v>1039</v>
      </c>
      <c r="I2352">
        <v>3382</v>
      </c>
      <c r="J2352" t="s">
        <v>1784</v>
      </c>
      <c r="K2352" t="s">
        <v>1063</v>
      </c>
      <c r="L2352">
        <v>3458</v>
      </c>
      <c r="M2352">
        <v>3457</v>
      </c>
      <c r="N2352">
        <v>300</v>
      </c>
      <c r="O2352" t="s">
        <v>1042</v>
      </c>
      <c r="P2352">
        <v>0.87542080547780399</v>
      </c>
      <c r="Q2352">
        <v>0.83262217110102799</v>
      </c>
      <c r="R2352">
        <v>1.6989922135824499E-2</v>
      </c>
      <c r="S2352">
        <v>3.03609779106815E-2</v>
      </c>
      <c r="T2352">
        <v>0.57556431187151103</v>
      </c>
      <c r="U2352">
        <v>0.57556431187151103</v>
      </c>
      <c r="V2352">
        <v>0.24791767916083399</v>
      </c>
      <c r="W2352">
        <v>3.35</v>
      </c>
      <c r="X2352">
        <v>7.16</v>
      </c>
      <c r="Y2352">
        <v>165143</v>
      </c>
      <c r="Z2352">
        <v>16514</v>
      </c>
      <c r="AA2352">
        <v>0.92</v>
      </c>
      <c r="AB2352">
        <v>10</v>
      </c>
      <c r="AC2352">
        <v>7</v>
      </c>
      <c r="AD2352">
        <v>3</v>
      </c>
      <c r="AE2352">
        <v>70</v>
      </c>
      <c r="AF2352">
        <v>12</v>
      </c>
      <c r="AG2352">
        <v>4</v>
      </c>
      <c r="AH2352">
        <v>3</v>
      </c>
      <c r="AI2352">
        <v>3</v>
      </c>
    </row>
    <row r="2353" spans="1:35" x14ac:dyDescent="0.2">
      <c r="A2353" s="102">
        <v>4506</v>
      </c>
      <c r="B2353">
        <v>4062</v>
      </c>
      <c r="C2353" t="s">
        <v>228</v>
      </c>
      <c r="D2353" t="s">
        <v>1044</v>
      </c>
      <c r="E2353">
        <v>2910</v>
      </c>
      <c r="F2353">
        <v>2854</v>
      </c>
      <c r="G2353">
        <v>400</v>
      </c>
      <c r="H2353" t="s">
        <v>1039</v>
      </c>
      <c r="I2353">
        <v>4530</v>
      </c>
      <c r="J2353" t="s">
        <v>866</v>
      </c>
      <c r="K2353" t="s">
        <v>1060</v>
      </c>
      <c r="L2353">
        <v>5090</v>
      </c>
      <c r="M2353">
        <v>5060</v>
      </c>
      <c r="N2353">
        <v>200</v>
      </c>
      <c r="O2353" t="s">
        <v>1042</v>
      </c>
      <c r="P2353">
        <v>0.76847502179773697</v>
      </c>
      <c r="Q2353">
        <v>0.84733821027094203</v>
      </c>
      <c r="R2353">
        <v>0.20556168601535901</v>
      </c>
      <c r="S2353">
        <v>3.6835187482427E-2</v>
      </c>
      <c r="T2353">
        <v>2.5139107135683498</v>
      </c>
      <c r="U2353">
        <v>2.5139107135683498</v>
      </c>
      <c r="V2353">
        <v>2.9282265408110701</v>
      </c>
      <c r="W2353">
        <v>15.7</v>
      </c>
      <c r="X2353">
        <v>12.81</v>
      </c>
      <c r="Y2353">
        <v>165031</v>
      </c>
      <c r="Z2353">
        <v>9708</v>
      </c>
      <c r="AA2353">
        <v>0.62</v>
      </c>
      <c r="AB2353">
        <v>17</v>
      </c>
      <c r="AC2353">
        <v>10</v>
      </c>
      <c r="AD2353">
        <v>7</v>
      </c>
      <c r="AE2353">
        <v>58.82</v>
      </c>
      <c r="AF2353">
        <v>10</v>
      </c>
      <c r="AG2353">
        <v>9</v>
      </c>
      <c r="AH2353">
        <v>4</v>
      </c>
      <c r="AI2353">
        <v>4</v>
      </c>
    </row>
    <row r="2354" spans="1:35" x14ac:dyDescent="0.2">
      <c r="A2354" s="102">
        <v>3009</v>
      </c>
      <c r="B2354">
        <v>2327</v>
      </c>
      <c r="C2354" t="s">
        <v>1355</v>
      </c>
      <c r="D2354" t="s">
        <v>1041</v>
      </c>
      <c r="E2354">
        <v>2748</v>
      </c>
      <c r="F2354">
        <v>2725</v>
      </c>
      <c r="G2354">
        <v>400</v>
      </c>
      <c r="H2354" t="s">
        <v>1039</v>
      </c>
      <c r="I2354">
        <v>3086</v>
      </c>
      <c r="J2354" t="s">
        <v>553</v>
      </c>
      <c r="K2354" t="s">
        <v>1063</v>
      </c>
      <c r="L2354">
        <v>900</v>
      </c>
      <c r="M2354">
        <v>943</v>
      </c>
      <c r="N2354">
        <v>1200</v>
      </c>
      <c r="O2354" t="s">
        <v>1042</v>
      </c>
      <c r="P2354">
        <v>0.87989049650561602</v>
      </c>
      <c r="Q2354">
        <v>0.89346241064255005</v>
      </c>
      <c r="R2354">
        <v>0.48290206699332799</v>
      </c>
      <c r="S2354">
        <v>1.6167422767754999E-2</v>
      </c>
      <c r="T2354">
        <v>0.109513131599957</v>
      </c>
      <c r="U2354">
        <v>0.109513131599957</v>
      </c>
      <c r="V2354">
        <v>0.81907920022735503</v>
      </c>
      <c r="W2354">
        <v>1.37</v>
      </c>
      <c r="X2354">
        <v>3.82</v>
      </c>
      <c r="Y2354">
        <v>164889</v>
      </c>
      <c r="Z2354">
        <v>7169</v>
      </c>
      <c r="AA2354">
        <v>0.26</v>
      </c>
      <c r="AB2354">
        <v>23</v>
      </c>
      <c r="AC2354">
        <v>13</v>
      </c>
      <c r="AD2354">
        <v>10</v>
      </c>
      <c r="AE2354">
        <v>56.52</v>
      </c>
      <c r="AF2354">
        <v>10</v>
      </c>
      <c r="AG2354">
        <v>11</v>
      </c>
      <c r="AH2354">
        <v>9</v>
      </c>
      <c r="AI2354">
        <v>3</v>
      </c>
    </row>
    <row r="2355" spans="1:35" x14ac:dyDescent="0.2">
      <c r="A2355" s="102">
        <v>22</v>
      </c>
      <c r="B2355">
        <v>3087</v>
      </c>
      <c r="C2355" t="s">
        <v>1255</v>
      </c>
      <c r="D2355" t="s">
        <v>1063</v>
      </c>
      <c r="E2355">
        <v>1730</v>
      </c>
      <c r="F2355">
        <v>1777</v>
      </c>
      <c r="G2355">
        <v>600</v>
      </c>
      <c r="H2355" t="s">
        <v>1039</v>
      </c>
      <c r="I2355">
        <v>4681</v>
      </c>
      <c r="J2355" t="s">
        <v>893</v>
      </c>
      <c r="K2355" t="s">
        <v>1052</v>
      </c>
      <c r="L2355">
        <v>1179</v>
      </c>
      <c r="M2355">
        <v>1210</v>
      </c>
      <c r="N2355">
        <v>900</v>
      </c>
      <c r="O2355" t="s">
        <v>1042</v>
      </c>
      <c r="P2355">
        <v>0.96506635737313895</v>
      </c>
      <c r="Q2355">
        <v>0.97737019341263498</v>
      </c>
      <c r="R2355">
        <v>0.45136109558359999</v>
      </c>
      <c r="S2355">
        <v>5.01366104380239E-2</v>
      </c>
      <c r="T2355">
        <v>0.48171083601381498</v>
      </c>
      <c r="U2355">
        <v>0.48171083601381498</v>
      </c>
      <c r="V2355">
        <v>0.71574448323291895</v>
      </c>
      <c r="W2355">
        <v>5.08</v>
      </c>
      <c r="X2355">
        <v>2.14</v>
      </c>
      <c r="Y2355">
        <v>164692</v>
      </c>
      <c r="Z2355">
        <v>7842</v>
      </c>
      <c r="AA2355">
        <v>0.38</v>
      </c>
      <c r="AB2355">
        <v>21</v>
      </c>
      <c r="AC2355">
        <v>10</v>
      </c>
      <c r="AD2355">
        <v>11</v>
      </c>
      <c r="AE2355">
        <v>47.62</v>
      </c>
      <c r="AF2355">
        <v>11</v>
      </c>
      <c r="AG2355">
        <v>6</v>
      </c>
      <c r="AH2355">
        <v>6</v>
      </c>
      <c r="AI2355">
        <v>9</v>
      </c>
    </row>
    <row r="2356" spans="1:35" x14ac:dyDescent="0.2">
      <c r="A2356" s="102">
        <v>4061</v>
      </c>
      <c r="B2356">
        <v>2809</v>
      </c>
      <c r="C2356" t="s">
        <v>1578</v>
      </c>
      <c r="D2356" t="s">
        <v>1065</v>
      </c>
      <c r="E2356">
        <v>2098</v>
      </c>
      <c r="F2356">
        <v>2136</v>
      </c>
      <c r="G2356">
        <v>500</v>
      </c>
      <c r="H2356" t="s">
        <v>1039</v>
      </c>
      <c r="I2356">
        <v>8129</v>
      </c>
      <c r="J2356" t="s">
        <v>1556</v>
      </c>
      <c r="K2356" t="s">
        <v>1046</v>
      </c>
      <c r="L2356">
        <v>2230</v>
      </c>
      <c r="M2356">
        <v>2198</v>
      </c>
      <c r="N2356">
        <v>500</v>
      </c>
      <c r="O2356" t="s">
        <v>1042</v>
      </c>
      <c r="P2356">
        <v>0.73389419660057797</v>
      </c>
      <c r="Q2356">
        <v>0.86282331590411598</v>
      </c>
      <c r="R2356">
        <v>0.23749442163788001</v>
      </c>
      <c r="S2356">
        <v>3.7928225594741301E-2</v>
      </c>
      <c r="T2356">
        <v>0.59315587840608996</v>
      </c>
      <c r="U2356">
        <v>0.59315587840608996</v>
      </c>
      <c r="V2356">
        <v>0.30958213313874799</v>
      </c>
      <c r="W2356">
        <v>2.14</v>
      </c>
      <c r="X2356">
        <v>2.82</v>
      </c>
      <c r="Y2356">
        <v>164502</v>
      </c>
      <c r="Z2356">
        <v>11750</v>
      </c>
      <c r="AA2356">
        <v>0.56000000000000005</v>
      </c>
      <c r="AB2356">
        <v>14</v>
      </c>
      <c r="AC2356">
        <v>9</v>
      </c>
      <c r="AD2356">
        <v>5</v>
      </c>
      <c r="AE2356">
        <v>64.290000000000006</v>
      </c>
      <c r="AF2356">
        <v>13</v>
      </c>
      <c r="AG2356">
        <v>6</v>
      </c>
      <c r="AH2356">
        <v>1</v>
      </c>
      <c r="AI2356">
        <v>7</v>
      </c>
    </row>
    <row r="2357" spans="1:35" x14ac:dyDescent="0.2">
      <c r="A2357" s="102">
        <v>1317</v>
      </c>
      <c r="B2357">
        <v>1605</v>
      </c>
      <c r="C2357" t="s">
        <v>1219</v>
      </c>
      <c r="D2357" t="s">
        <v>1202</v>
      </c>
      <c r="E2357">
        <v>709.5</v>
      </c>
      <c r="F2357">
        <v>697</v>
      </c>
      <c r="G2357">
        <v>1500</v>
      </c>
      <c r="H2357" t="s">
        <v>1042</v>
      </c>
      <c r="I2357">
        <v>6925</v>
      </c>
      <c r="J2357" t="s">
        <v>1361</v>
      </c>
      <c r="K2357" t="s">
        <v>1044</v>
      </c>
      <c r="L2357">
        <v>1147</v>
      </c>
      <c r="M2357">
        <v>1159</v>
      </c>
      <c r="N2357">
        <v>900</v>
      </c>
      <c r="O2357" t="s">
        <v>1039</v>
      </c>
      <c r="P2357">
        <v>0.94520385013582897</v>
      </c>
      <c r="Q2357">
        <v>0.93191910689970103</v>
      </c>
      <c r="R2357">
        <v>0.41071993055919398</v>
      </c>
      <c r="S2357">
        <v>5.2965219148868301E-2</v>
      </c>
      <c r="T2357">
        <v>-0.48351201225204998</v>
      </c>
      <c r="U2357">
        <v>0.48351201225204998</v>
      </c>
      <c r="V2357">
        <v>0.34238206523645898</v>
      </c>
      <c r="W2357">
        <v>-4.6900000000000004</v>
      </c>
      <c r="X2357">
        <v>0.23</v>
      </c>
      <c r="Y2357">
        <v>164456</v>
      </c>
      <c r="Z2357">
        <v>6852</v>
      </c>
      <c r="AA2357">
        <v>0.34</v>
      </c>
      <c r="AB2357">
        <v>24</v>
      </c>
      <c r="AC2357">
        <v>12</v>
      </c>
      <c r="AD2357">
        <v>12</v>
      </c>
      <c r="AE2357">
        <v>50</v>
      </c>
      <c r="AF2357">
        <v>13</v>
      </c>
      <c r="AG2357">
        <v>8</v>
      </c>
      <c r="AH2357">
        <v>4</v>
      </c>
      <c r="AI2357">
        <v>12</v>
      </c>
    </row>
    <row r="2358" spans="1:35" x14ac:dyDescent="0.2">
      <c r="A2358" s="102">
        <v>3963</v>
      </c>
      <c r="B2358">
        <v>1959</v>
      </c>
      <c r="C2358" t="s">
        <v>1759</v>
      </c>
      <c r="D2358" t="s">
        <v>1049</v>
      </c>
      <c r="E2358">
        <v>3005</v>
      </c>
      <c r="F2358">
        <v>3035</v>
      </c>
      <c r="G2358">
        <v>300</v>
      </c>
      <c r="H2358" t="s">
        <v>1039</v>
      </c>
      <c r="I2358">
        <v>8308</v>
      </c>
      <c r="J2358" t="s">
        <v>48</v>
      </c>
      <c r="K2358" t="s">
        <v>1083</v>
      </c>
      <c r="L2358">
        <v>324.39999999999998</v>
      </c>
      <c r="M2358">
        <v>328.3</v>
      </c>
      <c r="N2358">
        <v>2800</v>
      </c>
      <c r="O2358" t="s">
        <v>1042</v>
      </c>
      <c r="P2358">
        <v>0.79901237053429097</v>
      </c>
      <c r="Q2358">
        <v>0.86637779742930299</v>
      </c>
      <c r="R2358">
        <v>8.9676399840230403E-2</v>
      </c>
      <c r="S2358">
        <v>7.2464918391254005E-2</v>
      </c>
      <c r="T2358">
        <v>2.0048643168778999</v>
      </c>
      <c r="U2358">
        <v>2.0048643168778999</v>
      </c>
      <c r="V2358">
        <v>1.9674891985285199</v>
      </c>
      <c r="W2358">
        <v>15.58</v>
      </c>
      <c r="X2358">
        <v>0.96</v>
      </c>
      <c r="Y2358">
        <v>164290</v>
      </c>
      <c r="Z2358">
        <v>7468</v>
      </c>
      <c r="AA2358">
        <v>0.43</v>
      </c>
      <c r="AB2358">
        <v>22</v>
      </c>
      <c r="AC2358">
        <v>14</v>
      </c>
      <c r="AD2358">
        <v>8</v>
      </c>
      <c r="AE2358">
        <v>63.64</v>
      </c>
      <c r="AF2358">
        <v>11</v>
      </c>
      <c r="AG2358">
        <v>10</v>
      </c>
      <c r="AH2358">
        <v>7</v>
      </c>
      <c r="AI2358">
        <v>5</v>
      </c>
    </row>
    <row r="2359" spans="1:35" x14ac:dyDescent="0.2">
      <c r="A2359" s="102">
        <v>1228</v>
      </c>
      <c r="B2359">
        <v>3632</v>
      </c>
      <c r="C2359" t="s">
        <v>1764</v>
      </c>
      <c r="D2359" t="s">
        <v>1041</v>
      </c>
      <c r="E2359">
        <v>435</v>
      </c>
      <c r="F2359">
        <v>439</v>
      </c>
      <c r="G2359">
        <v>2500</v>
      </c>
      <c r="H2359" t="s">
        <v>1039</v>
      </c>
      <c r="I2359">
        <v>4005</v>
      </c>
      <c r="J2359" t="s">
        <v>1229</v>
      </c>
      <c r="K2359" t="s">
        <v>1062</v>
      </c>
      <c r="L2359">
        <v>334</v>
      </c>
      <c r="M2359">
        <v>340</v>
      </c>
      <c r="N2359">
        <v>3200</v>
      </c>
      <c r="O2359" t="s">
        <v>1042</v>
      </c>
      <c r="P2359">
        <v>0.91505277244401995</v>
      </c>
      <c r="Q2359">
        <v>0.933624208716062</v>
      </c>
      <c r="R2359">
        <v>1.8467553711995301E-2</v>
      </c>
      <c r="S2359">
        <v>1.7691101023020701E-2</v>
      </c>
      <c r="T2359">
        <v>0.82521949464658095</v>
      </c>
      <c r="U2359">
        <v>0.82521949464658095</v>
      </c>
      <c r="V2359">
        <v>0.98580680103634899</v>
      </c>
      <c r="W2359">
        <v>8.6999999999999993</v>
      </c>
      <c r="X2359">
        <v>0.87</v>
      </c>
      <c r="Y2359">
        <v>164274</v>
      </c>
      <c r="Z2359">
        <v>7467</v>
      </c>
      <c r="AA2359">
        <v>0.34</v>
      </c>
      <c r="AB2359">
        <v>22</v>
      </c>
      <c r="AC2359">
        <v>12</v>
      </c>
      <c r="AD2359">
        <v>10</v>
      </c>
      <c r="AE2359">
        <v>54.55</v>
      </c>
      <c r="AF2359">
        <v>9</v>
      </c>
      <c r="AG2359">
        <v>10</v>
      </c>
      <c r="AH2359">
        <v>7</v>
      </c>
      <c r="AI2359">
        <v>5</v>
      </c>
    </row>
    <row r="2360" spans="1:35" x14ac:dyDescent="0.2">
      <c r="A2360" s="102">
        <v>4182</v>
      </c>
      <c r="B2360">
        <v>1802</v>
      </c>
      <c r="C2360" t="s">
        <v>1198</v>
      </c>
      <c r="D2360" t="s">
        <v>1049</v>
      </c>
      <c r="E2360">
        <v>959</v>
      </c>
      <c r="F2360">
        <v>952</v>
      </c>
      <c r="G2360">
        <v>1000</v>
      </c>
      <c r="H2360" t="s">
        <v>1039</v>
      </c>
      <c r="I2360">
        <v>9719</v>
      </c>
      <c r="J2360" t="s">
        <v>1351</v>
      </c>
      <c r="K2360" t="s">
        <v>1041</v>
      </c>
      <c r="L2360">
        <v>4915</v>
      </c>
      <c r="M2360">
        <v>4845</v>
      </c>
      <c r="N2360">
        <v>200</v>
      </c>
      <c r="O2360" t="s">
        <v>1042</v>
      </c>
      <c r="P2360">
        <v>0.89170422653917902</v>
      </c>
      <c r="Q2360">
        <v>0.85852095180232302</v>
      </c>
      <c r="R2360">
        <v>0.44036817493586</v>
      </c>
      <c r="S2360">
        <v>5.8519414642593803E-2</v>
      </c>
      <c r="T2360">
        <v>0.27808944071210001</v>
      </c>
      <c r="U2360">
        <v>0.27808944071210001</v>
      </c>
      <c r="V2360">
        <v>0.139683707870427</v>
      </c>
      <c r="W2360">
        <v>1.73</v>
      </c>
      <c r="X2360">
        <v>1.75</v>
      </c>
      <c r="Y2360">
        <v>164262</v>
      </c>
      <c r="Z2360">
        <v>7142</v>
      </c>
      <c r="AA2360">
        <v>0.34</v>
      </c>
      <c r="AB2360">
        <v>23</v>
      </c>
      <c r="AC2360">
        <v>14</v>
      </c>
      <c r="AD2360">
        <v>9</v>
      </c>
      <c r="AE2360">
        <v>60.87</v>
      </c>
      <c r="AF2360">
        <v>12</v>
      </c>
      <c r="AG2360">
        <v>7</v>
      </c>
      <c r="AH2360">
        <v>5</v>
      </c>
      <c r="AI2360">
        <v>11</v>
      </c>
    </row>
    <row r="2361" spans="1:35" x14ac:dyDescent="0.2">
      <c r="A2361" s="102">
        <v>884</v>
      </c>
      <c r="B2361">
        <v>3076</v>
      </c>
      <c r="C2361" t="s">
        <v>1293</v>
      </c>
      <c r="D2361" t="s">
        <v>1046</v>
      </c>
      <c r="E2361">
        <v>1388</v>
      </c>
      <c r="F2361">
        <v>1418</v>
      </c>
      <c r="G2361">
        <v>700</v>
      </c>
      <c r="H2361" t="s">
        <v>1039</v>
      </c>
      <c r="I2361">
        <v>9513</v>
      </c>
      <c r="J2361" t="s">
        <v>1201</v>
      </c>
      <c r="K2361" t="s">
        <v>1085</v>
      </c>
      <c r="L2361">
        <v>1970</v>
      </c>
      <c r="M2361">
        <v>2002</v>
      </c>
      <c r="N2361">
        <v>500</v>
      </c>
      <c r="O2361" t="s">
        <v>1042</v>
      </c>
      <c r="P2361">
        <v>0.91245774121013301</v>
      </c>
      <c r="Q2361">
        <v>0.94108080851428899</v>
      </c>
      <c r="R2361">
        <v>0.113718415787671</v>
      </c>
      <c r="S2361">
        <v>1.14215980126623E-3</v>
      </c>
      <c r="T2361">
        <v>0.69090599056714497</v>
      </c>
      <c r="U2361">
        <v>0.69090599056714497</v>
      </c>
      <c r="V2361">
        <v>0.46253552070481901</v>
      </c>
      <c r="W2361">
        <v>6.41</v>
      </c>
      <c r="X2361">
        <v>0.84</v>
      </c>
      <c r="Y2361">
        <v>164245</v>
      </c>
      <c r="Z2361">
        <v>9125</v>
      </c>
      <c r="AA2361">
        <v>0.44</v>
      </c>
      <c r="AB2361">
        <v>18</v>
      </c>
      <c r="AC2361">
        <v>11</v>
      </c>
      <c r="AD2361">
        <v>7</v>
      </c>
      <c r="AE2361">
        <v>61.11</v>
      </c>
      <c r="AF2361">
        <v>10</v>
      </c>
      <c r="AG2361">
        <v>9</v>
      </c>
      <c r="AH2361">
        <v>6</v>
      </c>
      <c r="AI2361">
        <v>3</v>
      </c>
    </row>
    <row r="2362" spans="1:35" x14ac:dyDescent="0.2">
      <c r="A2362" s="102">
        <v>4804</v>
      </c>
      <c r="B2362">
        <v>8267</v>
      </c>
      <c r="C2362" t="s">
        <v>217</v>
      </c>
      <c r="D2362" t="s">
        <v>1063</v>
      </c>
      <c r="E2362">
        <v>2176</v>
      </c>
      <c r="F2362">
        <v>2213</v>
      </c>
      <c r="G2362">
        <v>400</v>
      </c>
      <c r="H2362" t="s">
        <v>1039</v>
      </c>
      <c r="I2362">
        <v>9684</v>
      </c>
      <c r="J2362" t="s">
        <v>1174</v>
      </c>
      <c r="K2362" t="s">
        <v>1041</v>
      </c>
      <c r="L2362">
        <v>4500</v>
      </c>
      <c r="M2362">
        <v>4675</v>
      </c>
      <c r="N2362">
        <v>200</v>
      </c>
      <c r="O2362" t="s">
        <v>1042</v>
      </c>
      <c r="P2362">
        <v>0.630037942119684</v>
      </c>
      <c r="Q2362">
        <v>0.83645845218076598</v>
      </c>
      <c r="R2362">
        <v>0.189090388802413</v>
      </c>
      <c r="S2362">
        <v>2.7114510762593299E-2</v>
      </c>
      <c r="T2362">
        <v>0.68860866414723598</v>
      </c>
      <c r="U2362">
        <v>0.68860866414723598</v>
      </c>
      <c r="V2362">
        <v>0.89065479412283699</v>
      </c>
      <c r="W2362">
        <v>4.0999999999999996</v>
      </c>
      <c r="X2362">
        <v>5.33</v>
      </c>
      <c r="Y2362">
        <v>164202</v>
      </c>
      <c r="Z2362">
        <v>7819</v>
      </c>
      <c r="AA2362">
        <v>0.32</v>
      </c>
      <c r="AB2362">
        <v>21</v>
      </c>
      <c r="AC2362">
        <v>11</v>
      </c>
      <c r="AD2362">
        <v>10</v>
      </c>
      <c r="AE2362">
        <v>52.38</v>
      </c>
      <c r="AF2362">
        <v>11</v>
      </c>
      <c r="AG2362">
        <v>10</v>
      </c>
      <c r="AH2362">
        <v>7</v>
      </c>
      <c r="AI2362">
        <v>4</v>
      </c>
    </row>
    <row r="2363" spans="1:35" x14ac:dyDescent="0.2">
      <c r="A2363" s="102">
        <v>4052</v>
      </c>
      <c r="B2363">
        <v>5463</v>
      </c>
      <c r="C2363" t="s">
        <v>63</v>
      </c>
      <c r="D2363" t="s">
        <v>1081</v>
      </c>
      <c r="E2363">
        <v>2455</v>
      </c>
      <c r="F2363">
        <v>2525</v>
      </c>
      <c r="G2363">
        <v>400</v>
      </c>
      <c r="H2363" t="s">
        <v>1042</v>
      </c>
      <c r="I2363">
        <v>6503</v>
      </c>
      <c r="J2363" t="s">
        <v>992</v>
      </c>
      <c r="K2363" t="s">
        <v>1044</v>
      </c>
      <c r="L2363">
        <v>1352</v>
      </c>
      <c r="M2363">
        <v>1362</v>
      </c>
      <c r="N2363">
        <v>700</v>
      </c>
      <c r="O2363" t="s">
        <v>1039</v>
      </c>
      <c r="P2363">
        <v>0.83736508707450397</v>
      </c>
      <c r="Q2363">
        <v>0.86307551584275999</v>
      </c>
      <c r="R2363">
        <v>0.17940140101462701</v>
      </c>
      <c r="S2363">
        <v>7.7493856432808997E-2</v>
      </c>
      <c r="T2363">
        <v>-0.58727733601948995</v>
      </c>
      <c r="U2363">
        <v>0.58727733601948995</v>
      </c>
      <c r="V2363">
        <v>0.85639733381653604</v>
      </c>
      <c r="W2363">
        <v>-2.82</v>
      </c>
      <c r="X2363">
        <v>5.6</v>
      </c>
      <c r="Y2363">
        <v>164127</v>
      </c>
      <c r="Z2363">
        <v>9655</v>
      </c>
      <c r="AA2363">
        <v>0.45</v>
      </c>
      <c r="AB2363">
        <v>17</v>
      </c>
      <c r="AC2363">
        <v>9</v>
      </c>
      <c r="AD2363">
        <v>8</v>
      </c>
      <c r="AE2363">
        <v>52.94</v>
      </c>
      <c r="AF2363">
        <v>14</v>
      </c>
      <c r="AG2363">
        <v>6</v>
      </c>
      <c r="AH2363">
        <v>4</v>
      </c>
      <c r="AI2363">
        <v>7</v>
      </c>
    </row>
    <row r="2364" spans="1:35" x14ac:dyDescent="0.2">
      <c r="A2364" s="102">
        <v>3420</v>
      </c>
      <c r="B2364">
        <v>4021</v>
      </c>
      <c r="C2364" t="s">
        <v>1108</v>
      </c>
      <c r="D2364" t="s">
        <v>1062</v>
      </c>
      <c r="E2364">
        <v>4150</v>
      </c>
      <c r="F2364">
        <v>4045</v>
      </c>
      <c r="G2364">
        <v>200</v>
      </c>
      <c r="H2364" t="s">
        <v>1039</v>
      </c>
      <c r="I2364">
        <v>6841</v>
      </c>
      <c r="J2364" t="s">
        <v>1345</v>
      </c>
      <c r="K2364" t="s">
        <v>1044</v>
      </c>
      <c r="L2364">
        <v>1514</v>
      </c>
      <c r="M2364">
        <v>1507</v>
      </c>
      <c r="N2364">
        <v>500</v>
      </c>
      <c r="O2364" t="s">
        <v>1042</v>
      </c>
      <c r="P2364">
        <v>0.97931881960432599</v>
      </c>
      <c r="Q2364">
        <v>0.88182571077240202</v>
      </c>
      <c r="R2364">
        <v>1.20568582092246E-3</v>
      </c>
      <c r="S2364">
        <v>5.0669615583661797E-3</v>
      </c>
      <c r="T2364">
        <v>1.0403334044907699E-2</v>
      </c>
      <c r="U2364">
        <v>1.0403334044907699E-2</v>
      </c>
      <c r="V2364">
        <v>0.21582205068805599</v>
      </c>
      <c r="W2364">
        <v>0.09</v>
      </c>
      <c r="X2364">
        <v>6.86</v>
      </c>
      <c r="Y2364">
        <v>164078</v>
      </c>
      <c r="Z2364">
        <v>9115</v>
      </c>
      <c r="AA2364">
        <v>0.52</v>
      </c>
      <c r="AB2364">
        <v>18</v>
      </c>
      <c r="AC2364">
        <v>10</v>
      </c>
      <c r="AD2364">
        <v>8</v>
      </c>
      <c r="AE2364">
        <v>55.56</v>
      </c>
      <c r="AF2364">
        <v>13</v>
      </c>
      <c r="AG2364">
        <v>8</v>
      </c>
      <c r="AH2364">
        <v>5</v>
      </c>
      <c r="AI2364">
        <v>5</v>
      </c>
    </row>
    <row r="2365" spans="1:35" x14ac:dyDescent="0.2">
      <c r="A2365" s="102">
        <v>1563</v>
      </c>
      <c r="B2365">
        <v>2327</v>
      </c>
      <c r="C2365" t="s">
        <v>1355</v>
      </c>
      <c r="D2365" t="s">
        <v>1041</v>
      </c>
      <c r="E2365">
        <v>2748</v>
      </c>
      <c r="F2365">
        <v>2725</v>
      </c>
      <c r="G2365">
        <v>400</v>
      </c>
      <c r="H2365" t="s">
        <v>1042</v>
      </c>
      <c r="I2365">
        <v>9678</v>
      </c>
      <c r="J2365" t="s">
        <v>1766</v>
      </c>
      <c r="K2365" t="s">
        <v>1052</v>
      </c>
      <c r="L2365">
        <v>2160</v>
      </c>
      <c r="M2365">
        <v>2207</v>
      </c>
      <c r="N2365">
        <v>500</v>
      </c>
      <c r="O2365" t="s">
        <v>1039</v>
      </c>
      <c r="P2365">
        <v>0.93458605649116799</v>
      </c>
      <c r="Q2365">
        <v>0.92656687540957405</v>
      </c>
      <c r="R2365">
        <v>7.1056099380117005E-2</v>
      </c>
      <c r="S2365">
        <v>3.1546704439193401E-3</v>
      </c>
      <c r="T2365">
        <v>-0.63905049098061595</v>
      </c>
      <c r="U2365">
        <v>0.63905049098061595</v>
      </c>
      <c r="V2365">
        <v>7.1178531067885298E-2</v>
      </c>
      <c r="W2365">
        <v>-3.08</v>
      </c>
      <c r="X2365">
        <v>1.24</v>
      </c>
      <c r="Y2365">
        <v>164012</v>
      </c>
      <c r="Z2365">
        <v>13668</v>
      </c>
      <c r="AA2365">
        <v>0.73</v>
      </c>
      <c r="AB2365">
        <v>12</v>
      </c>
      <c r="AC2365">
        <v>7</v>
      </c>
      <c r="AD2365">
        <v>5</v>
      </c>
      <c r="AE2365">
        <v>58.33</v>
      </c>
      <c r="AF2365">
        <v>9</v>
      </c>
      <c r="AG2365">
        <v>7</v>
      </c>
      <c r="AH2365">
        <v>4</v>
      </c>
      <c r="AI2365">
        <v>1</v>
      </c>
    </row>
    <row r="2366" spans="1:35" x14ac:dyDescent="0.2">
      <c r="A2366" s="102">
        <v>4890</v>
      </c>
      <c r="B2366">
        <v>4516</v>
      </c>
      <c r="C2366" t="s">
        <v>1382</v>
      </c>
      <c r="D2366" t="s">
        <v>1060</v>
      </c>
      <c r="E2366">
        <v>7260</v>
      </c>
      <c r="F2366">
        <v>7090</v>
      </c>
      <c r="G2366">
        <v>100</v>
      </c>
      <c r="H2366" t="s">
        <v>1042</v>
      </c>
      <c r="I2366">
        <v>6845</v>
      </c>
      <c r="J2366" t="s">
        <v>1223</v>
      </c>
      <c r="K2366" t="s">
        <v>1044</v>
      </c>
      <c r="L2366">
        <v>2849</v>
      </c>
      <c r="M2366">
        <v>2836</v>
      </c>
      <c r="N2366">
        <v>200</v>
      </c>
      <c r="O2366" t="s">
        <v>1039</v>
      </c>
      <c r="P2366">
        <v>0.76279429859481995</v>
      </c>
      <c r="Q2366">
        <v>0.832478945389868</v>
      </c>
      <c r="R2366">
        <v>0.24860979139158901</v>
      </c>
      <c r="S2366">
        <v>5.2130460632933799E-3</v>
      </c>
      <c r="T2366">
        <v>-2.0767832640274699</v>
      </c>
      <c r="U2366">
        <v>2.0767832640274699</v>
      </c>
      <c r="V2366">
        <v>2.1668063697739002</v>
      </c>
      <c r="W2366">
        <v>-18.71</v>
      </c>
      <c r="X2366">
        <v>20</v>
      </c>
      <c r="Y2366">
        <v>164001</v>
      </c>
      <c r="Z2366">
        <v>14909</v>
      </c>
      <c r="AA2366">
        <v>0.85</v>
      </c>
      <c r="AB2366">
        <v>11</v>
      </c>
      <c r="AC2366">
        <v>7</v>
      </c>
      <c r="AD2366">
        <v>4</v>
      </c>
      <c r="AE2366">
        <v>63.64</v>
      </c>
      <c r="AF2366">
        <v>12</v>
      </c>
      <c r="AG2366">
        <v>6</v>
      </c>
      <c r="AH2366">
        <v>2</v>
      </c>
      <c r="AI2366">
        <v>3</v>
      </c>
    </row>
    <row r="2367" spans="1:35" x14ac:dyDescent="0.2">
      <c r="A2367" s="102">
        <v>2827</v>
      </c>
      <c r="B2367">
        <v>2607</v>
      </c>
      <c r="C2367" t="s">
        <v>1066</v>
      </c>
      <c r="D2367" t="s">
        <v>1065</v>
      </c>
      <c r="E2367">
        <v>2531</v>
      </c>
      <c r="F2367">
        <v>2555</v>
      </c>
      <c r="G2367">
        <v>400</v>
      </c>
      <c r="H2367" t="s">
        <v>1039</v>
      </c>
      <c r="I2367">
        <v>5406</v>
      </c>
      <c r="J2367" t="s">
        <v>1304</v>
      </c>
      <c r="K2367" t="s">
        <v>1081</v>
      </c>
      <c r="L2367">
        <v>359</v>
      </c>
      <c r="M2367">
        <v>376</v>
      </c>
      <c r="N2367">
        <v>2700</v>
      </c>
      <c r="O2367" t="s">
        <v>1042</v>
      </c>
      <c r="P2367">
        <v>0.67857077681091704</v>
      </c>
      <c r="Q2367">
        <v>0.89794261558713995</v>
      </c>
      <c r="R2367">
        <v>0.446394146368228</v>
      </c>
      <c r="S2367">
        <v>5.4181929041258299E-2</v>
      </c>
      <c r="T2367">
        <v>0.12322722613598799</v>
      </c>
      <c r="U2367">
        <v>0.12322722613598799</v>
      </c>
      <c r="V2367">
        <v>0.56384681092238798</v>
      </c>
      <c r="W2367">
        <v>1.63</v>
      </c>
      <c r="X2367">
        <v>0.67</v>
      </c>
      <c r="Y2367">
        <v>163649</v>
      </c>
      <c r="Z2367">
        <v>6546</v>
      </c>
      <c r="AA2367">
        <v>0.28999999999999998</v>
      </c>
      <c r="AB2367">
        <v>25</v>
      </c>
      <c r="AC2367">
        <v>16</v>
      </c>
      <c r="AD2367">
        <v>9</v>
      </c>
      <c r="AE2367">
        <v>64</v>
      </c>
      <c r="AF2367">
        <v>8</v>
      </c>
      <c r="AG2367">
        <v>14</v>
      </c>
      <c r="AH2367">
        <v>9</v>
      </c>
      <c r="AI2367">
        <v>2</v>
      </c>
    </row>
    <row r="2368" spans="1:35" x14ac:dyDescent="0.2">
      <c r="A2368" s="102">
        <v>2418</v>
      </c>
      <c r="B2368">
        <v>3405</v>
      </c>
      <c r="C2368" t="s">
        <v>1476</v>
      </c>
      <c r="D2368" t="s">
        <v>1062</v>
      </c>
      <c r="E2368">
        <v>1096</v>
      </c>
      <c r="F2368">
        <v>1113</v>
      </c>
      <c r="G2368">
        <v>900</v>
      </c>
      <c r="H2368" t="s">
        <v>1039</v>
      </c>
      <c r="I2368">
        <v>6501</v>
      </c>
      <c r="J2368" t="s">
        <v>1178</v>
      </c>
      <c r="K2368" t="s">
        <v>1044</v>
      </c>
      <c r="L2368">
        <v>3234</v>
      </c>
      <c r="M2368">
        <v>3268</v>
      </c>
      <c r="N2368">
        <v>300</v>
      </c>
      <c r="O2368" t="s">
        <v>1042</v>
      </c>
      <c r="P2368">
        <v>0.90166327447861405</v>
      </c>
      <c r="Q2368">
        <v>0.907780463608865</v>
      </c>
      <c r="R2368">
        <v>0.151623577014251</v>
      </c>
      <c r="S2368">
        <v>1.7724022131072398E-2</v>
      </c>
      <c r="T2368">
        <v>0.50554111124758105</v>
      </c>
      <c r="U2368">
        <v>0.50554111124758105</v>
      </c>
      <c r="V2368">
        <v>0.40366320702541802</v>
      </c>
      <c r="W2368">
        <v>3.56</v>
      </c>
      <c r="X2368">
        <v>2.17</v>
      </c>
      <c r="Y2368">
        <v>163621</v>
      </c>
      <c r="Z2368">
        <v>7437</v>
      </c>
      <c r="AA2368">
        <v>0.38</v>
      </c>
      <c r="AB2368">
        <v>22</v>
      </c>
      <c r="AC2368">
        <v>12</v>
      </c>
      <c r="AD2368">
        <v>10</v>
      </c>
      <c r="AE2368">
        <v>54.55</v>
      </c>
      <c r="AF2368">
        <v>13</v>
      </c>
      <c r="AG2368">
        <v>7</v>
      </c>
      <c r="AH2368">
        <v>5</v>
      </c>
      <c r="AI2368">
        <v>10</v>
      </c>
    </row>
    <row r="2369" spans="1:35" x14ac:dyDescent="0.2">
      <c r="A2369" s="102">
        <v>3146</v>
      </c>
      <c r="B2369">
        <v>4004</v>
      </c>
      <c r="C2369" t="s">
        <v>1184</v>
      </c>
      <c r="D2369" t="s">
        <v>1062</v>
      </c>
      <c r="E2369">
        <v>2289</v>
      </c>
      <c r="F2369">
        <v>2357</v>
      </c>
      <c r="G2369">
        <v>400</v>
      </c>
      <c r="H2369" t="s">
        <v>1042</v>
      </c>
      <c r="I2369">
        <v>8179</v>
      </c>
      <c r="J2369" t="s">
        <v>722</v>
      </c>
      <c r="K2369" t="s">
        <v>1063</v>
      </c>
      <c r="L2369">
        <v>1853</v>
      </c>
      <c r="M2369">
        <v>1947</v>
      </c>
      <c r="N2369">
        <v>500</v>
      </c>
      <c r="O2369" t="s">
        <v>1039</v>
      </c>
      <c r="P2369">
        <v>0.78315521321038095</v>
      </c>
      <c r="Q2369">
        <v>0.88969445591812801</v>
      </c>
      <c r="R2369">
        <v>0.27668495221169498</v>
      </c>
      <c r="S2369">
        <v>1.31536171980439E-2</v>
      </c>
      <c r="T2369">
        <v>-0.23921468160835099</v>
      </c>
      <c r="U2369">
        <v>0.23921468160835099</v>
      </c>
      <c r="V2369">
        <v>0.15870993823809501</v>
      </c>
      <c r="W2369">
        <v>-2.2200000000000002</v>
      </c>
      <c r="X2369">
        <v>3.26</v>
      </c>
      <c r="Y2369">
        <v>163597</v>
      </c>
      <c r="Z2369">
        <v>6817</v>
      </c>
      <c r="AA2369">
        <v>0.25</v>
      </c>
      <c r="AB2369">
        <v>24</v>
      </c>
      <c r="AC2369">
        <v>13</v>
      </c>
      <c r="AD2369">
        <v>11</v>
      </c>
      <c r="AE2369">
        <v>54.17</v>
      </c>
      <c r="AF2369">
        <v>9</v>
      </c>
      <c r="AG2369">
        <v>12</v>
      </c>
      <c r="AH2369">
        <v>10</v>
      </c>
      <c r="AI2369">
        <v>2</v>
      </c>
    </row>
    <row r="2370" spans="1:35" x14ac:dyDescent="0.2">
      <c r="A2370" s="102">
        <v>4777</v>
      </c>
      <c r="B2370">
        <v>6268</v>
      </c>
      <c r="C2370" t="s">
        <v>1365</v>
      </c>
      <c r="D2370" t="s">
        <v>1051</v>
      </c>
      <c r="E2370">
        <v>3350</v>
      </c>
      <c r="F2370">
        <v>3300</v>
      </c>
      <c r="G2370">
        <v>300</v>
      </c>
      <c r="H2370" t="s">
        <v>1039</v>
      </c>
      <c r="I2370">
        <v>8218</v>
      </c>
      <c r="J2370" t="s">
        <v>1160</v>
      </c>
      <c r="K2370" t="s">
        <v>1063</v>
      </c>
      <c r="L2370">
        <v>2336</v>
      </c>
      <c r="M2370">
        <v>2304</v>
      </c>
      <c r="N2370">
        <v>400</v>
      </c>
      <c r="O2370" t="s">
        <v>1042</v>
      </c>
      <c r="P2370">
        <v>0.94908334875669198</v>
      </c>
      <c r="Q2370">
        <v>0.83755284749214898</v>
      </c>
      <c r="R2370">
        <v>5.9588192636144503E-2</v>
      </c>
      <c r="S2370">
        <v>1.21999622524828E-2</v>
      </c>
      <c r="T2370">
        <v>0.39504727476062002</v>
      </c>
      <c r="U2370">
        <v>0.39504727476062002</v>
      </c>
      <c r="V2370">
        <v>0.16227599496577699</v>
      </c>
      <c r="W2370">
        <v>2.73</v>
      </c>
      <c r="X2370">
        <v>6.91</v>
      </c>
      <c r="Y2370">
        <v>163506</v>
      </c>
      <c r="Z2370">
        <v>8606</v>
      </c>
      <c r="AA2370">
        <v>0.51</v>
      </c>
      <c r="AB2370">
        <v>19</v>
      </c>
      <c r="AC2370">
        <v>11</v>
      </c>
      <c r="AD2370">
        <v>8</v>
      </c>
      <c r="AE2370">
        <v>57.89</v>
      </c>
      <c r="AF2370">
        <v>9</v>
      </c>
      <c r="AG2370">
        <v>8</v>
      </c>
      <c r="AH2370">
        <v>7</v>
      </c>
      <c r="AI2370">
        <v>4</v>
      </c>
    </row>
    <row r="2371" spans="1:35" x14ac:dyDescent="0.2">
      <c r="A2371" s="102">
        <v>79</v>
      </c>
      <c r="B2371">
        <v>5334</v>
      </c>
      <c r="C2371" t="s">
        <v>1231</v>
      </c>
      <c r="D2371" t="s">
        <v>1038</v>
      </c>
      <c r="E2371">
        <v>1656</v>
      </c>
      <c r="F2371">
        <v>1644</v>
      </c>
      <c r="G2371">
        <v>600</v>
      </c>
      <c r="H2371" t="s">
        <v>1042</v>
      </c>
      <c r="I2371">
        <v>7240</v>
      </c>
      <c r="J2371" t="s">
        <v>677</v>
      </c>
      <c r="K2371" t="s">
        <v>1055</v>
      </c>
      <c r="L2371">
        <v>1225</v>
      </c>
      <c r="M2371">
        <v>1266</v>
      </c>
      <c r="N2371">
        <v>800</v>
      </c>
      <c r="O2371" t="s">
        <v>1039</v>
      </c>
      <c r="P2371">
        <v>0.97647483893632003</v>
      </c>
      <c r="Q2371">
        <v>0.97023741027874799</v>
      </c>
      <c r="R2371">
        <v>1.7568102690447801E-3</v>
      </c>
      <c r="S2371">
        <v>3.63248274829642E-2</v>
      </c>
      <c r="T2371">
        <v>-7.3573448314539602E-2</v>
      </c>
      <c r="U2371">
        <v>7.3573448314539602E-2</v>
      </c>
      <c r="V2371">
        <v>0.102552887897202</v>
      </c>
      <c r="W2371">
        <v>-0.27</v>
      </c>
      <c r="X2371">
        <v>2.68</v>
      </c>
      <c r="Y2371">
        <v>163504</v>
      </c>
      <c r="Z2371">
        <v>8175</v>
      </c>
      <c r="AA2371">
        <v>0.34</v>
      </c>
      <c r="AB2371">
        <v>20</v>
      </c>
      <c r="AC2371">
        <v>11</v>
      </c>
      <c r="AD2371">
        <v>9</v>
      </c>
      <c r="AE2371">
        <v>55</v>
      </c>
      <c r="AF2371">
        <v>13</v>
      </c>
      <c r="AG2371">
        <v>8</v>
      </c>
      <c r="AH2371">
        <v>6</v>
      </c>
      <c r="AI2371">
        <v>6</v>
      </c>
    </row>
    <row r="2372" spans="1:35" x14ac:dyDescent="0.2">
      <c r="A2372" s="102">
        <v>4083</v>
      </c>
      <c r="B2372">
        <v>2579</v>
      </c>
      <c r="C2372" t="s">
        <v>1475</v>
      </c>
      <c r="D2372" t="s">
        <v>1065</v>
      </c>
      <c r="E2372">
        <v>1991</v>
      </c>
      <c r="F2372">
        <v>2061</v>
      </c>
      <c r="G2372">
        <v>500</v>
      </c>
      <c r="H2372" t="s">
        <v>1042</v>
      </c>
      <c r="I2372">
        <v>8595</v>
      </c>
      <c r="J2372" t="s">
        <v>1162</v>
      </c>
      <c r="K2372" t="s">
        <v>1181</v>
      </c>
      <c r="L2372">
        <v>3365</v>
      </c>
      <c r="M2372">
        <v>3495</v>
      </c>
      <c r="N2372">
        <v>300</v>
      </c>
      <c r="O2372" t="s">
        <v>1039</v>
      </c>
      <c r="P2372">
        <v>0.90118448912013505</v>
      </c>
      <c r="Q2372">
        <v>0.86203616049963205</v>
      </c>
      <c r="R2372">
        <v>0.20627238735688699</v>
      </c>
      <c r="S2372">
        <v>3.48544046765277E-2</v>
      </c>
      <c r="T2372">
        <v>-1.0260376721278299</v>
      </c>
      <c r="U2372">
        <v>1.0260376721278299</v>
      </c>
      <c r="V2372">
        <v>1.34605939661226</v>
      </c>
      <c r="W2372">
        <v>-10.210000000000001</v>
      </c>
      <c r="X2372">
        <v>1.72</v>
      </c>
      <c r="Y2372">
        <v>163352</v>
      </c>
      <c r="Z2372">
        <v>12566</v>
      </c>
      <c r="AA2372">
        <v>0.64</v>
      </c>
      <c r="AB2372">
        <v>13</v>
      </c>
      <c r="AC2372">
        <v>8</v>
      </c>
      <c r="AD2372">
        <v>5</v>
      </c>
      <c r="AE2372">
        <v>61.54</v>
      </c>
      <c r="AF2372">
        <v>10</v>
      </c>
      <c r="AG2372">
        <v>8</v>
      </c>
      <c r="AH2372">
        <v>4</v>
      </c>
      <c r="AI2372">
        <v>1</v>
      </c>
    </row>
    <row r="2373" spans="1:35" x14ac:dyDescent="0.2">
      <c r="A2373" s="102">
        <v>591</v>
      </c>
      <c r="B2373">
        <v>4634</v>
      </c>
      <c r="C2373" t="s">
        <v>62</v>
      </c>
      <c r="D2373" t="s">
        <v>1062</v>
      </c>
      <c r="E2373">
        <v>2016</v>
      </c>
      <c r="F2373">
        <v>1993</v>
      </c>
      <c r="G2373">
        <v>500</v>
      </c>
      <c r="H2373" t="s">
        <v>1042</v>
      </c>
      <c r="I2373">
        <v>9101</v>
      </c>
      <c r="J2373" t="s">
        <v>782</v>
      </c>
      <c r="K2373" t="s">
        <v>1228</v>
      </c>
      <c r="L2373">
        <v>1399</v>
      </c>
      <c r="M2373">
        <v>1448</v>
      </c>
      <c r="N2373">
        <v>700</v>
      </c>
      <c r="O2373" t="s">
        <v>1039</v>
      </c>
      <c r="P2373">
        <v>0.89629714348411405</v>
      </c>
      <c r="Q2373">
        <v>0.94879777303740398</v>
      </c>
      <c r="R2373">
        <v>0.443398562492064</v>
      </c>
      <c r="S2373">
        <v>6.5830287867600104E-2</v>
      </c>
      <c r="T2373">
        <v>-0.81975155479721595</v>
      </c>
      <c r="U2373">
        <v>0.81975155479721595</v>
      </c>
      <c r="V2373">
        <v>0.35044184259528699</v>
      </c>
      <c r="W2373">
        <v>-4.38</v>
      </c>
      <c r="X2373">
        <v>1.72</v>
      </c>
      <c r="Y2373">
        <v>163320</v>
      </c>
      <c r="Z2373">
        <v>8596</v>
      </c>
      <c r="AA2373">
        <v>0.44</v>
      </c>
      <c r="AB2373">
        <v>19</v>
      </c>
      <c r="AC2373">
        <v>11</v>
      </c>
      <c r="AD2373">
        <v>8</v>
      </c>
      <c r="AE2373">
        <v>57.89</v>
      </c>
      <c r="AF2373">
        <v>11</v>
      </c>
      <c r="AG2373">
        <v>7</v>
      </c>
      <c r="AH2373">
        <v>4</v>
      </c>
      <c r="AI2373">
        <v>8</v>
      </c>
    </row>
    <row r="2374" spans="1:35" x14ac:dyDescent="0.2">
      <c r="A2374" s="102">
        <v>3376</v>
      </c>
      <c r="B2374">
        <v>5706</v>
      </c>
      <c r="C2374" t="s">
        <v>1306</v>
      </c>
      <c r="D2374" t="s">
        <v>1053</v>
      </c>
      <c r="E2374">
        <v>2106</v>
      </c>
      <c r="F2374">
        <v>2139</v>
      </c>
      <c r="G2374">
        <v>500</v>
      </c>
      <c r="H2374" t="s">
        <v>1039</v>
      </c>
      <c r="I2374">
        <v>9810</v>
      </c>
      <c r="J2374" t="s">
        <v>1006</v>
      </c>
      <c r="K2374" t="s">
        <v>1046</v>
      </c>
      <c r="L2374">
        <v>3330</v>
      </c>
      <c r="M2374">
        <v>3425</v>
      </c>
      <c r="N2374">
        <v>300</v>
      </c>
      <c r="O2374" t="s">
        <v>1042</v>
      </c>
      <c r="P2374">
        <v>0.924662879036795</v>
      </c>
      <c r="Q2374">
        <v>0.88294784933104398</v>
      </c>
      <c r="R2374">
        <v>0.45006818462653603</v>
      </c>
      <c r="S2374">
        <v>3.35499052787714E-2</v>
      </c>
      <c r="T2374">
        <v>1.5061855193479601</v>
      </c>
      <c r="U2374">
        <v>1.5061855193479601</v>
      </c>
      <c r="V2374">
        <v>1.5998901309446401</v>
      </c>
      <c r="W2374">
        <v>10.58</v>
      </c>
      <c r="X2374">
        <v>4.09</v>
      </c>
      <c r="Y2374">
        <v>163243</v>
      </c>
      <c r="Z2374">
        <v>12557</v>
      </c>
      <c r="AA2374">
        <v>0.87</v>
      </c>
      <c r="AB2374">
        <v>13</v>
      </c>
      <c r="AC2374">
        <v>7</v>
      </c>
      <c r="AD2374">
        <v>6</v>
      </c>
      <c r="AE2374">
        <v>53.85</v>
      </c>
      <c r="AF2374">
        <v>9</v>
      </c>
      <c r="AG2374">
        <v>7</v>
      </c>
      <c r="AH2374">
        <v>5</v>
      </c>
      <c r="AI2374">
        <v>1</v>
      </c>
    </row>
    <row r="2375" spans="1:35" x14ac:dyDescent="0.2">
      <c r="A2375" s="102">
        <v>2293</v>
      </c>
      <c r="B2375">
        <v>4634</v>
      </c>
      <c r="C2375" t="s">
        <v>62</v>
      </c>
      <c r="D2375" t="s">
        <v>1062</v>
      </c>
      <c r="E2375">
        <v>2016</v>
      </c>
      <c r="F2375">
        <v>1993</v>
      </c>
      <c r="G2375">
        <v>500</v>
      </c>
      <c r="H2375" t="s">
        <v>1042</v>
      </c>
      <c r="I2375">
        <v>8919</v>
      </c>
      <c r="J2375" t="s">
        <v>1363</v>
      </c>
      <c r="K2375" t="s">
        <v>1059</v>
      </c>
      <c r="L2375">
        <v>2032</v>
      </c>
      <c r="M2375">
        <v>2126</v>
      </c>
      <c r="N2375">
        <v>500</v>
      </c>
      <c r="O2375" t="s">
        <v>1039</v>
      </c>
      <c r="P2375">
        <v>0.82174702747859496</v>
      </c>
      <c r="Q2375">
        <v>0.91067637690946401</v>
      </c>
      <c r="R2375">
        <v>6.0922169806187303E-2</v>
      </c>
      <c r="S2375" s="15">
        <v>9.9823428563433001E-5</v>
      </c>
      <c r="T2375">
        <v>-2.95751055759637</v>
      </c>
      <c r="U2375">
        <v>2.95751055759637</v>
      </c>
      <c r="V2375">
        <v>2.2242420804147098</v>
      </c>
      <c r="W2375">
        <v>-22.02</v>
      </c>
      <c r="X2375">
        <v>6.26</v>
      </c>
      <c r="Y2375">
        <v>163134</v>
      </c>
      <c r="Z2375">
        <v>8157</v>
      </c>
      <c r="AA2375">
        <v>0.4</v>
      </c>
      <c r="AB2375">
        <v>20</v>
      </c>
      <c r="AC2375">
        <v>11</v>
      </c>
      <c r="AD2375">
        <v>9</v>
      </c>
      <c r="AE2375">
        <v>55</v>
      </c>
      <c r="AF2375">
        <v>6</v>
      </c>
      <c r="AG2375">
        <v>11</v>
      </c>
      <c r="AH2375">
        <v>8</v>
      </c>
      <c r="AI2375">
        <v>1</v>
      </c>
    </row>
    <row r="2376" spans="1:35" x14ac:dyDescent="0.2">
      <c r="A2376" s="102">
        <v>0</v>
      </c>
      <c r="B2376">
        <v>7251</v>
      </c>
      <c r="C2376" t="s">
        <v>1785</v>
      </c>
      <c r="D2376" t="s">
        <v>1055</v>
      </c>
      <c r="E2376">
        <v>2549</v>
      </c>
      <c r="F2376">
        <v>2550</v>
      </c>
      <c r="G2376">
        <v>400</v>
      </c>
      <c r="H2376" t="s">
        <v>1042</v>
      </c>
      <c r="I2376">
        <v>7274</v>
      </c>
      <c r="J2376" t="s">
        <v>1793</v>
      </c>
      <c r="K2376" t="s">
        <v>1055</v>
      </c>
      <c r="L2376">
        <v>2254</v>
      </c>
      <c r="M2376">
        <v>2258</v>
      </c>
      <c r="N2376">
        <v>500</v>
      </c>
      <c r="O2376" t="s">
        <v>1039</v>
      </c>
      <c r="P2376">
        <v>0.98080224226284596</v>
      </c>
      <c r="Q2376">
        <v>0.99712055601279204</v>
      </c>
      <c r="R2376" s="15">
        <v>4.3529861461051903E-5</v>
      </c>
      <c r="S2376">
        <v>4.3704713096538398E-3</v>
      </c>
      <c r="T2376">
        <v>-0.261785442265906</v>
      </c>
      <c r="U2376">
        <v>0.261785442265906</v>
      </c>
      <c r="V2376">
        <v>0.59578067164073401</v>
      </c>
      <c r="W2376">
        <v>-0.09</v>
      </c>
      <c r="X2376">
        <v>10.69</v>
      </c>
      <c r="Y2376">
        <v>163087</v>
      </c>
      <c r="Z2376">
        <v>8154</v>
      </c>
      <c r="AA2376">
        <v>0.44</v>
      </c>
      <c r="AB2376">
        <v>20</v>
      </c>
      <c r="AC2376">
        <v>13</v>
      </c>
      <c r="AD2376">
        <v>7</v>
      </c>
      <c r="AE2376">
        <v>65</v>
      </c>
      <c r="AF2376">
        <v>10</v>
      </c>
      <c r="AG2376">
        <v>8</v>
      </c>
      <c r="AH2376">
        <v>6</v>
      </c>
      <c r="AI2376">
        <v>6</v>
      </c>
    </row>
    <row r="2377" spans="1:35" x14ac:dyDescent="0.2">
      <c r="A2377" s="102">
        <v>5430</v>
      </c>
      <c r="B2377">
        <v>5105</v>
      </c>
      <c r="C2377" t="s">
        <v>1225</v>
      </c>
      <c r="D2377" t="s">
        <v>1133</v>
      </c>
      <c r="E2377">
        <v>1295</v>
      </c>
      <c r="F2377">
        <v>1299</v>
      </c>
      <c r="G2377">
        <v>800</v>
      </c>
      <c r="H2377" t="s">
        <v>1042</v>
      </c>
      <c r="I2377">
        <v>8020</v>
      </c>
      <c r="J2377" t="s">
        <v>1121</v>
      </c>
      <c r="K2377" t="s">
        <v>1046</v>
      </c>
      <c r="L2377">
        <v>1163</v>
      </c>
      <c r="M2377">
        <v>1190</v>
      </c>
      <c r="N2377">
        <v>900</v>
      </c>
      <c r="O2377" t="s">
        <v>1039</v>
      </c>
      <c r="P2377">
        <v>0.80095180652207498</v>
      </c>
      <c r="Q2377">
        <v>0.80737738359699596</v>
      </c>
      <c r="R2377">
        <v>0.37731970659594699</v>
      </c>
      <c r="S2377">
        <v>3.90533441451053E-2</v>
      </c>
      <c r="T2377">
        <v>-0.15745657232705601</v>
      </c>
      <c r="U2377">
        <v>0.15745657232705601</v>
      </c>
      <c r="V2377">
        <v>3.1637343582714202E-2</v>
      </c>
      <c r="W2377">
        <v>-1.54</v>
      </c>
      <c r="X2377">
        <v>3.06</v>
      </c>
      <c r="Y2377">
        <v>162933</v>
      </c>
      <c r="Z2377">
        <v>9584</v>
      </c>
      <c r="AA2377">
        <v>0.45</v>
      </c>
      <c r="AB2377">
        <v>17</v>
      </c>
      <c r="AC2377">
        <v>9</v>
      </c>
      <c r="AD2377">
        <v>8</v>
      </c>
      <c r="AE2377">
        <v>52.94</v>
      </c>
      <c r="AF2377">
        <v>12</v>
      </c>
      <c r="AG2377">
        <v>8</v>
      </c>
      <c r="AH2377">
        <v>4</v>
      </c>
      <c r="AI2377">
        <v>5</v>
      </c>
    </row>
    <row r="2378" spans="1:35" x14ac:dyDescent="0.2">
      <c r="A2378" s="102">
        <v>700</v>
      </c>
      <c r="B2378">
        <v>4043</v>
      </c>
      <c r="C2378" t="s">
        <v>1264</v>
      </c>
      <c r="D2378" t="s">
        <v>1062</v>
      </c>
      <c r="E2378">
        <v>2327</v>
      </c>
      <c r="F2378">
        <v>2351</v>
      </c>
      <c r="G2378">
        <v>400</v>
      </c>
      <c r="H2378" t="s">
        <v>1042</v>
      </c>
      <c r="I2378">
        <v>7259</v>
      </c>
      <c r="J2378" t="s">
        <v>24</v>
      </c>
      <c r="K2378" t="s">
        <v>1055</v>
      </c>
      <c r="L2378">
        <v>3100</v>
      </c>
      <c r="M2378">
        <v>3225</v>
      </c>
      <c r="N2378">
        <v>300</v>
      </c>
      <c r="O2378" t="s">
        <v>1039</v>
      </c>
      <c r="P2378">
        <v>0.95667435089460495</v>
      </c>
      <c r="Q2378">
        <v>0.94577631531390305</v>
      </c>
      <c r="R2378">
        <v>0.15545806020928599</v>
      </c>
      <c r="S2378">
        <v>1.21521659663218E-2</v>
      </c>
      <c r="T2378">
        <v>-0.42107339912869601</v>
      </c>
      <c r="U2378">
        <v>0.42107339912869601</v>
      </c>
      <c r="V2378">
        <v>0.104736666800617</v>
      </c>
      <c r="W2378">
        <v>-1.86</v>
      </c>
      <c r="X2378">
        <v>2.8</v>
      </c>
      <c r="Y2378">
        <v>162808</v>
      </c>
      <c r="Z2378">
        <v>12524</v>
      </c>
      <c r="AA2378">
        <v>0.33</v>
      </c>
      <c r="AB2378">
        <v>13</v>
      </c>
      <c r="AC2378">
        <v>8</v>
      </c>
      <c r="AD2378">
        <v>5</v>
      </c>
      <c r="AE2378">
        <v>61.54</v>
      </c>
      <c r="AF2378">
        <v>10</v>
      </c>
      <c r="AG2378">
        <v>7</v>
      </c>
      <c r="AH2378">
        <v>5</v>
      </c>
      <c r="AI2378">
        <v>1</v>
      </c>
    </row>
    <row r="2379" spans="1:35" x14ac:dyDescent="0.2">
      <c r="A2379" s="102">
        <v>1986</v>
      </c>
      <c r="B2379">
        <v>1417</v>
      </c>
      <c r="C2379" t="s">
        <v>1777</v>
      </c>
      <c r="D2379" t="s">
        <v>1049</v>
      </c>
      <c r="E2379">
        <v>1422</v>
      </c>
      <c r="F2379">
        <v>1449</v>
      </c>
      <c r="G2379">
        <v>700</v>
      </c>
      <c r="H2379" t="s">
        <v>1039</v>
      </c>
      <c r="I2379">
        <v>4114</v>
      </c>
      <c r="J2379" t="s">
        <v>1148</v>
      </c>
      <c r="K2379" t="s">
        <v>1062</v>
      </c>
      <c r="L2379">
        <v>5190</v>
      </c>
      <c r="M2379">
        <v>5130</v>
      </c>
      <c r="N2379">
        <v>200</v>
      </c>
      <c r="O2379" t="s">
        <v>1042</v>
      </c>
      <c r="P2379">
        <v>0.923431040526143</v>
      </c>
      <c r="Q2379">
        <v>0.91804365949411804</v>
      </c>
      <c r="R2379">
        <v>7.2632699625428301E-2</v>
      </c>
      <c r="S2379">
        <v>2.3708914957288999E-2</v>
      </c>
      <c r="T2379">
        <v>2.4944790980118499</v>
      </c>
      <c r="U2379">
        <v>2.4944790980118499</v>
      </c>
      <c r="V2379">
        <v>1.72973366070748</v>
      </c>
      <c r="W2379">
        <v>7.48</v>
      </c>
      <c r="X2379">
        <v>1.1399999999999999</v>
      </c>
      <c r="Y2379">
        <v>162769</v>
      </c>
      <c r="Z2379">
        <v>9575</v>
      </c>
      <c r="AA2379">
        <v>0.54</v>
      </c>
      <c r="AB2379">
        <v>17</v>
      </c>
      <c r="AC2379">
        <v>8</v>
      </c>
      <c r="AD2379">
        <v>9</v>
      </c>
      <c r="AE2379">
        <v>47.06</v>
      </c>
      <c r="AF2379">
        <v>12</v>
      </c>
      <c r="AG2379">
        <v>8</v>
      </c>
      <c r="AH2379">
        <v>3</v>
      </c>
      <c r="AI2379">
        <v>6</v>
      </c>
    </row>
    <row r="2380" spans="1:35" x14ac:dyDescent="0.2">
      <c r="A2380" s="102">
        <v>4639</v>
      </c>
      <c r="B2380">
        <v>5105</v>
      </c>
      <c r="C2380" t="s">
        <v>1225</v>
      </c>
      <c r="D2380" t="s">
        <v>1133</v>
      </c>
      <c r="E2380">
        <v>1295</v>
      </c>
      <c r="F2380">
        <v>1299</v>
      </c>
      <c r="G2380">
        <v>700</v>
      </c>
      <c r="H2380" t="s">
        <v>1042</v>
      </c>
      <c r="I2380">
        <v>6448</v>
      </c>
      <c r="J2380" t="s">
        <v>397</v>
      </c>
      <c r="K2380" t="s">
        <v>1044</v>
      </c>
      <c r="L2380">
        <v>1859</v>
      </c>
      <c r="M2380">
        <v>1924</v>
      </c>
      <c r="N2380">
        <v>500</v>
      </c>
      <c r="O2380" t="s">
        <v>1039</v>
      </c>
      <c r="P2380">
        <v>0.85107996480399895</v>
      </c>
      <c r="Q2380">
        <v>0.84216382533384104</v>
      </c>
      <c r="R2380">
        <v>0.42385612077537199</v>
      </c>
      <c r="S2380">
        <v>4.2853746215002399E-3</v>
      </c>
      <c r="T2380">
        <v>-0.31600693154478599</v>
      </c>
      <c r="U2380">
        <v>0.31600693154478599</v>
      </c>
      <c r="V2380">
        <v>0.14245140467062001</v>
      </c>
      <c r="W2380">
        <v>-2.69</v>
      </c>
      <c r="X2380">
        <v>5.48</v>
      </c>
      <c r="Y2380">
        <v>162700</v>
      </c>
      <c r="Z2380">
        <v>9039</v>
      </c>
      <c r="AA2380">
        <v>0.51</v>
      </c>
      <c r="AB2380">
        <v>18</v>
      </c>
      <c r="AC2380">
        <v>9</v>
      </c>
      <c r="AD2380">
        <v>9</v>
      </c>
      <c r="AE2380">
        <v>50</v>
      </c>
      <c r="AF2380">
        <v>11</v>
      </c>
      <c r="AG2380">
        <v>7</v>
      </c>
      <c r="AH2380">
        <v>5</v>
      </c>
      <c r="AI2380">
        <v>6</v>
      </c>
    </row>
    <row r="2381" spans="1:35" x14ac:dyDescent="0.2">
      <c r="A2381" s="102">
        <v>4846</v>
      </c>
      <c r="B2381">
        <v>1721</v>
      </c>
      <c r="C2381" t="s">
        <v>1472</v>
      </c>
      <c r="D2381" t="s">
        <v>1049</v>
      </c>
      <c r="E2381">
        <v>3095</v>
      </c>
      <c r="F2381">
        <v>2992</v>
      </c>
      <c r="G2381">
        <v>300</v>
      </c>
      <c r="H2381" t="s">
        <v>1039</v>
      </c>
      <c r="I2381">
        <v>6762</v>
      </c>
      <c r="J2381" t="s">
        <v>1666</v>
      </c>
      <c r="K2381" t="s">
        <v>1044</v>
      </c>
      <c r="L2381">
        <v>9500</v>
      </c>
      <c r="M2381">
        <v>9550</v>
      </c>
      <c r="N2381">
        <v>100</v>
      </c>
      <c r="O2381" t="s">
        <v>1042</v>
      </c>
      <c r="P2381">
        <v>0.59011535079002497</v>
      </c>
      <c r="Q2381">
        <v>0.83454330326675297</v>
      </c>
      <c r="R2381">
        <v>0.33285456087455001</v>
      </c>
      <c r="S2381">
        <v>8.0111337904343105E-2</v>
      </c>
      <c r="T2381">
        <v>0.68737053303775397</v>
      </c>
      <c r="U2381">
        <v>0.68737053303775397</v>
      </c>
      <c r="V2381">
        <v>1.1800034046757699</v>
      </c>
      <c r="W2381">
        <v>7.14</v>
      </c>
      <c r="X2381">
        <v>6.01</v>
      </c>
      <c r="Y2381">
        <v>162650</v>
      </c>
      <c r="Z2381">
        <v>13554</v>
      </c>
      <c r="AA2381">
        <v>0.77</v>
      </c>
      <c r="AB2381">
        <v>12</v>
      </c>
      <c r="AC2381">
        <v>7</v>
      </c>
      <c r="AD2381">
        <v>5</v>
      </c>
      <c r="AE2381">
        <v>58.33</v>
      </c>
      <c r="AF2381">
        <v>10</v>
      </c>
      <c r="AG2381">
        <v>5</v>
      </c>
      <c r="AH2381">
        <v>4</v>
      </c>
      <c r="AI2381">
        <v>3</v>
      </c>
    </row>
    <row r="2382" spans="1:35" x14ac:dyDescent="0.2">
      <c r="A2382" s="102">
        <v>5084</v>
      </c>
      <c r="B2382">
        <v>5021</v>
      </c>
      <c r="C2382" t="s">
        <v>1661</v>
      </c>
      <c r="D2382" t="s">
        <v>1248</v>
      </c>
      <c r="E2382">
        <v>1624</v>
      </c>
      <c r="F2382">
        <v>1607</v>
      </c>
      <c r="G2382">
        <v>600</v>
      </c>
      <c r="H2382" t="s">
        <v>1042</v>
      </c>
      <c r="I2382">
        <v>8218</v>
      </c>
      <c r="J2382" t="s">
        <v>1160</v>
      </c>
      <c r="K2382" t="s">
        <v>1063</v>
      </c>
      <c r="L2382">
        <v>2336</v>
      </c>
      <c r="M2382">
        <v>2304</v>
      </c>
      <c r="N2382">
        <v>400</v>
      </c>
      <c r="O2382" t="s">
        <v>1039</v>
      </c>
      <c r="P2382">
        <v>0.74184883915229805</v>
      </c>
      <c r="Q2382">
        <v>0.82405657418928802</v>
      </c>
      <c r="R2382">
        <v>0.40958328598229998</v>
      </c>
      <c r="S2382">
        <v>6.0393193643167404E-3</v>
      </c>
      <c r="T2382">
        <v>-1.4884166700197601</v>
      </c>
      <c r="U2382">
        <v>1.4884166700197601</v>
      </c>
      <c r="V2382">
        <v>1.6923314212589999</v>
      </c>
      <c r="W2382">
        <v>-21.85</v>
      </c>
      <c r="X2382">
        <v>4.62</v>
      </c>
      <c r="Y2382">
        <v>162649</v>
      </c>
      <c r="Z2382">
        <v>6506</v>
      </c>
      <c r="AA2382">
        <v>0.23</v>
      </c>
      <c r="AB2382">
        <v>25</v>
      </c>
      <c r="AC2382">
        <v>14</v>
      </c>
      <c r="AD2382">
        <v>11</v>
      </c>
      <c r="AE2382">
        <v>56</v>
      </c>
      <c r="AF2382">
        <v>8</v>
      </c>
      <c r="AG2382">
        <v>11</v>
      </c>
      <c r="AH2382">
        <v>10</v>
      </c>
      <c r="AI2382">
        <v>4</v>
      </c>
    </row>
    <row r="2383" spans="1:35" x14ac:dyDescent="0.2">
      <c r="A2383" s="102">
        <v>2459</v>
      </c>
      <c r="B2383">
        <v>4530</v>
      </c>
      <c r="C2383" t="s">
        <v>866</v>
      </c>
      <c r="D2383" t="s">
        <v>1060</v>
      </c>
      <c r="E2383">
        <v>5090</v>
      </c>
      <c r="F2383">
        <v>5060</v>
      </c>
      <c r="G2383">
        <v>200</v>
      </c>
      <c r="H2383" t="s">
        <v>1039</v>
      </c>
      <c r="I2383">
        <v>4543</v>
      </c>
      <c r="J2383" t="s">
        <v>603</v>
      </c>
      <c r="K2383" t="s">
        <v>1048</v>
      </c>
      <c r="L2383">
        <v>3565</v>
      </c>
      <c r="M2383">
        <v>3511</v>
      </c>
      <c r="N2383">
        <v>300</v>
      </c>
      <c r="O2383" t="s">
        <v>1042</v>
      </c>
      <c r="P2383">
        <v>0.83997816284994098</v>
      </c>
      <c r="Q2383">
        <v>0.90713780204947203</v>
      </c>
      <c r="R2383">
        <v>0.180960412708879</v>
      </c>
      <c r="S2383">
        <v>4.0945142475396698E-2</v>
      </c>
      <c r="T2383">
        <v>0.54281867137134898</v>
      </c>
      <c r="U2383">
        <v>0.54281867137134898</v>
      </c>
      <c r="V2383">
        <v>0.30226717351877203</v>
      </c>
      <c r="W2383">
        <v>2.64</v>
      </c>
      <c r="X2383">
        <v>4.08</v>
      </c>
      <c r="Y2383">
        <v>162584</v>
      </c>
      <c r="Z2383">
        <v>14780</v>
      </c>
      <c r="AA2383">
        <v>0.77</v>
      </c>
      <c r="AB2383">
        <v>11</v>
      </c>
      <c r="AC2383">
        <v>6</v>
      </c>
      <c r="AD2383">
        <v>5</v>
      </c>
      <c r="AE2383">
        <v>54.55</v>
      </c>
      <c r="AF2383">
        <v>12</v>
      </c>
      <c r="AG2383">
        <v>4</v>
      </c>
      <c r="AH2383">
        <v>2</v>
      </c>
      <c r="AI2383">
        <v>5</v>
      </c>
    </row>
    <row r="2384" spans="1:35" x14ac:dyDescent="0.2">
      <c r="A2384" s="102">
        <v>303</v>
      </c>
      <c r="B2384">
        <v>1802</v>
      </c>
      <c r="C2384" t="s">
        <v>1198</v>
      </c>
      <c r="D2384" t="s">
        <v>1049</v>
      </c>
      <c r="E2384">
        <v>959</v>
      </c>
      <c r="F2384">
        <v>952</v>
      </c>
      <c r="G2384">
        <v>1000</v>
      </c>
      <c r="H2384" t="s">
        <v>1042</v>
      </c>
      <c r="I2384">
        <v>8031</v>
      </c>
      <c r="J2384" t="s">
        <v>708</v>
      </c>
      <c r="K2384" t="s">
        <v>1046</v>
      </c>
      <c r="L2384">
        <v>1603.5</v>
      </c>
      <c r="M2384">
        <v>1639</v>
      </c>
      <c r="N2384">
        <v>600</v>
      </c>
      <c r="O2384" t="s">
        <v>1039</v>
      </c>
      <c r="P2384">
        <v>0.95625153972070998</v>
      </c>
      <c r="Q2384">
        <v>0.95792754912052802</v>
      </c>
      <c r="R2384">
        <v>0.219779267873803</v>
      </c>
      <c r="S2384">
        <v>2.2857322570046398E-2</v>
      </c>
      <c r="T2384">
        <v>-1.3843077570447599</v>
      </c>
      <c r="U2384">
        <v>1.3843077570447599</v>
      </c>
      <c r="V2384">
        <v>0.43648121120142602</v>
      </c>
      <c r="W2384">
        <v>-5.7</v>
      </c>
      <c r="X2384">
        <v>3.19</v>
      </c>
      <c r="Y2384">
        <v>162570</v>
      </c>
      <c r="Z2384">
        <v>8128</v>
      </c>
      <c r="AA2384">
        <v>0.41</v>
      </c>
      <c r="AB2384">
        <v>20</v>
      </c>
      <c r="AC2384">
        <v>11</v>
      </c>
      <c r="AD2384">
        <v>9</v>
      </c>
      <c r="AE2384">
        <v>55</v>
      </c>
      <c r="AF2384">
        <v>15</v>
      </c>
      <c r="AG2384">
        <v>6</v>
      </c>
      <c r="AH2384">
        <v>3</v>
      </c>
      <c r="AI2384">
        <v>11</v>
      </c>
    </row>
    <row r="2385" spans="1:35" x14ac:dyDescent="0.2">
      <c r="A2385" s="102">
        <v>3562</v>
      </c>
      <c r="B2385">
        <v>7951</v>
      </c>
      <c r="C2385" t="s">
        <v>1300</v>
      </c>
      <c r="D2385" t="s">
        <v>1061</v>
      </c>
      <c r="E2385">
        <v>4425</v>
      </c>
      <c r="F2385">
        <v>4470</v>
      </c>
      <c r="G2385">
        <v>200</v>
      </c>
      <c r="H2385" t="s">
        <v>1042</v>
      </c>
      <c r="I2385">
        <v>9759</v>
      </c>
      <c r="J2385" t="s">
        <v>423</v>
      </c>
      <c r="K2385" t="s">
        <v>1041</v>
      </c>
      <c r="L2385">
        <v>1592</v>
      </c>
      <c r="M2385">
        <v>1617</v>
      </c>
      <c r="N2385">
        <v>600</v>
      </c>
      <c r="O2385" t="s">
        <v>1039</v>
      </c>
      <c r="P2385">
        <v>0.94357106249938305</v>
      </c>
      <c r="Q2385">
        <v>0.87775049030630103</v>
      </c>
      <c r="R2385">
        <v>0.262688094116515</v>
      </c>
      <c r="S2385">
        <v>2.7737502684119199E-2</v>
      </c>
      <c r="T2385">
        <v>-1.2654234649606599</v>
      </c>
      <c r="U2385">
        <v>1.2654234649606599</v>
      </c>
      <c r="V2385">
        <v>1.3486090304500999</v>
      </c>
      <c r="W2385">
        <v>-8.82</v>
      </c>
      <c r="X2385">
        <v>8.52</v>
      </c>
      <c r="Y2385">
        <v>162208</v>
      </c>
      <c r="Z2385">
        <v>9542</v>
      </c>
      <c r="AA2385">
        <v>0.71</v>
      </c>
      <c r="AB2385">
        <v>17</v>
      </c>
      <c r="AC2385">
        <v>9</v>
      </c>
      <c r="AD2385">
        <v>8</v>
      </c>
      <c r="AE2385">
        <v>52.94</v>
      </c>
      <c r="AF2385">
        <v>12</v>
      </c>
      <c r="AG2385">
        <v>7</v>
      </c>
      <c r="AH2385">
        <v>4</v>
      </c>
      <c r="AI2385">
        <v>6</v>
      </c>
    </row>
    <row r="2386" spans="1:35" x14ac:dyDescent="0.2">
      <c r="A2386" s="102">
        <v>4612</v>
      </c>
      <c r="B2386">
        <v>6674</v>
      </c>
      <c r="C2386" t="s">
        <v>229</v>
      </c>
      <c r="D2386" t="s">
        <v>1044</v>
      </c>
      <c r="E2386">
        <v>1560</v>
      </c>
      <c r="F2386">
        <v>1599</v>
      </c>
      <c r="G2386">
        <v>700</v>
      </c>
      <c r="H2386" t="s">
        <v>1042</v>
      </c>
      <c r="I2386">
        <v>8919</v>
      </c>
      <c r="J2386" t="s">
        <v>1363</v>
      </c>
      <c r="K2386" t="s">
        <v>1059</v>
      </c>
      <c r="L2386">
        <v>2032</v>
      </c>
      <c r="M2386">
        <v>2126</v>
      </c>
      <c r="N2386">
        <v>500</v>
      </c>
      <c r="O2386" t="s">
        <v>1039</v>
      </c>
      <c r="P2386">
        <v>0.766961765597031</v>
      </c>
      <c r="Q2386">
        <v>0.84297881709824496</v>
      </c>
      <c r="R2386">
        <v>0.426275207892435</v>
      </c>
      <c r="S2386">
        <v>8.8141237966529895E-2</v>
      </c>
      <c r="T2386">
        <v>-1.6912710791043799</v>
      </c>
      <c r="U2386">
        <v>1.6912710791043799</v>
      </c>
      <c r="V2386">
        <v>1.62907643090761</v>
      </c>
      <c r="W2386">
        <v>-22.36</v>
      </c>
      <c r="X2386">
        <v>5.3</v>
      </c>
      <c r="Y2386">
        <v>161959</v>
      </c>
      <c r="Z2386">
        <v>8524</v>
      </c>
      <c r="AA2386">
        <v>0.32</v>
      </c>
      <c r="AB2386">
        <v>19</v>
      </c>
      <c r="AC2386">
        <v>9</v>
      </c>
      <c r="AD2386">
        <v>10</v>
      </c>
      <c r="AE2386">
        <v>47.37</v>
      </c>
      <c r="AF2386">
        <v>9</v>
      </c>
      <c r="AG2386">
        <v>8</v>
      </c>
      <c r="AH2386">
        <v>8</v>
      </c>
      <c r="AI2386">
        <v>3</v>
      </c>
    </row>
    <row r="2387" spans="1:35" x14ac:dyDescent="0.2">
      <c r="A2387" s="102">
        <v>3961</v>
      </c>
      <c r="B2387">
        <v>1860</v>
      </c>
      <c r="C2387" t="s">
        <v>53</v>
      </c>
      <c r="D2387" t="s">
        <v>1049</v>
      </c>
      <c r="E2387">
        <v>645</v>
      </c>
      <c r="F2387">
        <v>652</v>
      </c>
      <c r="G2387">
        <v>1600</v>
      </c>
      <c r="H2387" t="s">
        <v>1042</v>
      </c>
      <c r="I2387">
        <v>3563</v>
      </c>
      <c r="J2387" t="s">
        <v>1192</v>
      </c>
      <c r="K2387" t="s">
        <v>1063</v>
      </c>
      <c r="L2387">
        <v>1978</v>
      </c>
      <c r="M2387">
        <v>2030</v>
      </c>
      <c r="N2387">
        <v>500</v>
      </c>
      <c r="O2387" t="s">
        <v>1039</v>
      </c>
      <c r="P2387">
        <v>0.81996453335451203</v>
      </c>
      <c r="Q2387">
        <v>0.86643389895924905</v>
      </c>
      <c r="R2387">
        <v>0.474241322386736</v>
      </c>
      <c r="S2387">
        <v>7.1664008391624599E-3</v>
      </c>
      <c r="T2387">
        <v>-0.651408752372171</v>
      </c>
      <c r="U2387">
        <v>0.651408752372171</v>
      </c>
      <c r="V2387">
        <v>0.59315955261040898</v>
      </c>
      <c r="W2387">
        <v>-7.92</v>
      </c>
      <c r="X2387">
        <v>2.78</v>
      </c>
      <c r="Y2387">
        <v>161847</v>
      </c>
      <c r="Z2387">
        <v>7707</v>
      </c>
      <c r="AA2387">
        <v>0.36</v>
      </c>
      <c r="AB2387">
        <v>21</v>
      </c>
      <c r="AC2387">
        <v>10</v>
      </c>
      <c r="AD2387">
        <v>11</v>
      </c>
      <c r="AE2387">
        <v>47.62</v>
      </c>
      <c r="AF2387">
        <v>9</v>
      </c>
      <c r="AG2387">
        <v>9</v>
      </c>
      <c r="AH2387">
        <v>5</v>
      </c>
      <c r="AI2387">
        <v>7</v>
      </c>
    </row>
    <row r="2388" spans="1:35" x14ac:dyDescent="0.2">
      <c r="A2388" s="102">
        <v>5038</v>
      </c>
      <c r="B2388">
        <v>2602</v>
      </c>
      <c r="C2388" t="s">
        <v>497</v>
      </c>
      <c r="D2388" t="s">
        <v>1065</v>
      </c>
      <c r="E2388">
        <v>3580</v>
      </c>
      <c r="F2388">
        <v>3590</v>
      </c>
      <c r="G2388">
        <v>300</v>
      </c>
      <c r="H2388" t="s">
        <v>1042</v>
      </c>
      <c r="I2388">
        <v>4062</v>
      </c>
      <c r="J2388" t="s">
        <v>228</v>
      </c>
      <c r="K2388" t="s">
        <v>1044</v>
      </c>
      <c r="L2388">
        <v>2910</v>
      </c>
      <c r="M2388">
        <v>2854</v>
      </c>
      <c r="N2388">
        <v>400</v>
      </c>
      <c r="O2388" t="s">
        <v>1039</v>
      </c>
      <c r="P2388">
        <v>0.68809072171170604</v>
      </c>
      <c r="Q2388">
        <v>0.82658709945578901</v>
      </c>
      <c r="R2388" s="15">
        <v>2.4008106803022299E-2</v>
      </c>
      <c r="S2388">
        <v>4.9962224132491302E-2</v>
      </c>
      <c r="T2388">
        <v>-1.6005304497095201</v>
      </c>
      <c r="U2388">
        <v>1.6005304497095201</v>
      </c>
      <c r="V2388">
        <v>1.9532939163443499</v>
      </c>
      <c r="W2388">
        <v>-16.010000000000002</v>
      </c>
      <c r="X2388">
        <v>6</v>
      </c>
      <c r="Y2388">
        <v>161762</v>
      </c>
      <c r="Z2388">
        <v>8514</v>
      </c>
      <c r="AA2388">
        <v>0.42</v>
      </c>
      <c r="AB2388">
        <v>19</v>
      </c>
      <c r="AC2388">
        <v>12</v>
      </c>
      <c r="AD2388">
        <v>7</v>
      </c>
      <c r="AE2388">
        <v>63.16</v>
      </c>
      <c r="AF2388">
        <v>11</v>
      </c>
      <c r="AG2388">
        <v>6</v>
      </c>
      <c r="AH2388">
        <v>6</v>
      </c>
      <c r="AI2388">
        <v>7</v>
      </c>
    </row>
    <row r="2389" spans="1:35" x14ac:dyDescent="0.2">
      <c r="A2389" s="102">
        <v>3563</v>
      </c>
      <c r="B2389">
        <v>1721</v>
      </c>
      <c r="C2389" t="s">
        <v>1472</v>
      </c>
      <c r="D2389" t="s">
        <v>1049</v>
      </c>
      <c r="E2389">
        <v>3095</v>
      </c>
      <c r="F2389">
        <v>2992</v>
      </c>
      <c r="G2389">
        <v>300</v>
      </c>
      <c r="H2389" t="s">
        <v>1042</v>
      </c>
      <c r="I2389">
        <v>6268</v>
      </c>
      <c r="J2389" t="s">
        <v>1365</v>
      </c>
      <c r="K2389" t="s">
        <v>1051</v>
      </c>
      <c r="L2389">
        <v>3350</v>
      </c>
      <c r="M2389">
        <v>3300</v>
      </c>
      <c r="N2389">
        <v>300</v>
      </c>
      <c r="O2389" t="s">
        <v>1039</v>
      </c>
      <c r="P2389">
        <v>0.85199099252213295</v>
      </c>
      <c r="Q2389">
        <v>0.87773235440001696</v>
      </c>
      <c r="R2389">
        <v>0.124280327291452</v>
      </c>
      <c r="S2389">
        <v>3.0476673495755499E-3</v>
      </c>
      <c r="T2389">
        <v>-1.1926677262824099</v>
      </c>
      <c r="U2389">
        <v>1.1926677262824099</v>
      </c>
      <c r="V2389">
        <v>0.74172756054033695</v>
      </c>
      <c r="W2389">
        <v>-9.06</v>
      </c>
      <c r="X2389">
        <v>9.33</v>
      </c>
      <c r="Y2389">
        <v>161757</v>
      </c>
      <c r="Z2389">
        <v>17973</v>
      </c>
      <c r="AA2389">
        <v>0.99</v>
      </c>
      <c r="AB2389">
        <v>9</v>
      </c>
      <c r="AC2389">
        <v>5</v>
      </c>
      <c r="AD2389">
        <v>4</v>
      </c>
      <c r="AE2389">
        <v>55.56</v>
      </c>
      <c r="AF2389">
        <v>8</v>
      </c>
      <c r="AG2389">
        <v>5</v>
      </c>
      <c r="AH2389">
        <v>3</v>
      </c>
      <c r="AI2389">
        <v>1</v>
      </c>
    </row>
    <row r="2390" spans="1:35" x14ac:dyDescent="0.2">
      <c r="A2390" s="102">
        <v>5417</v>
      </c>
      <c r="B2390">
        <v>4186</v>
      </c>
      <c r="C2390" t="s">
        <v>595</v>
      </c>
      <c r="D2390" t="s">
        <v>1062</v>
      </c>
      <c r="E2390">
        <v>4610</v>
      </c>
      <c r="F2390">
        <v>4580</v>
      </c>
      <c r="G2390">
        <v>200</v>
      </c>
      <c r="H2390" t="s">
        <v>1039</v>
      </c>
      <c r="I2390">
        <v>4536</v>
      </c>
      <c r="J2390" t="s">
        <v>1270</v>
      </c>
      <c r="K2390" t="s">
        <v>1060</v>
      </c>
      <c r="L2390">
        <v>1915</v>
      </c>
      <c r="M2390">
        <v>1916</v>
      </c>
      <c r="N2390">
        <v>500</v>
      </c>
      <c r="O2390" t="s">
        <v>1042</v>
      </c>
      <c r="P2390">
        <v>0.91212148581581398</v>
      </c>
      <c r="Q2390">
        <v>0.80797942501734499</v>
      </c>
      <c r="R2390">
        <v>0.11034008966746001</v>
      </c>
      <c r="S2390">
        <v>9.6104835625797094E-2</v>
      </c>
      <c r="T2390">
        <v>1.9971975986499699</v>
      </c>
      <c r="U2390">
        <v>1.9971975986499699</v>
      </c>
      <c r="V2390">
        <v>2.1775067553643401</v>
      </c>
      <c r="W2390">
        <v>6.65</v>
      </c>
      <c r="X2390">
        <v>4.59</v>
      </c>
      <c r="Y2390">
        <v>161713</v>
      </c>
      <c r="Z2390">
        <v>8511</v>
      </c>
      <c r="AA2390">
        <v>0.5</v>
      </c>
      <c r="AB2390">
        <v>19</v>
      </c>
      <c r="AC2390">
        <v>11</v>
      </c>
      <c r="AD2390">
        <v>8</v>
      </c>
      <c r="AE2390">
        <v>57.89</v>
      </c>
      <c r="AF2390">
        <v>10</v>
      </c>
      <c r="AG2390">
        <v>9</v>
      </c>
      <c r="AH2390">
        <v>8</v>
      </c>
      <c r="AI2390">
        <v>2</v>
      </c>
    </row>
    <row r="2391" spans="1:35" x14ac:dyDescent="0.2">
      <c r="A2391" s="102">
        <v>3539</v>
      </c>
      <c r="B2391">
        <v>6995</v>
      </c>
      <c r="C2391" t="s">
        <v>47</v>
      </c>
      <c r="D2391" t="s">
        <v>1055</v>
      </c>
      <c r="E2391">
        <v>1423</v>
      </c>
      <c r="F2391">
        <v>1449</v>
      </c>
      <c r="G2391">
        <v>600</v>
      </c>
      <c r="H2391" t="s">
        <v>1039</v>
      </c>
      <c r="I2391">
        <v>9142</v>
      </c>
      <c r="J2391" t="s">
        <v>784</v>
      </c>
      <c r="K2391" t="s">
        <v>1125</v>
      </c>
      <c r="L2391">
        <v>2898</v>
      </c>
      <c r="M2391">
        <v>2985</v>
      </c>
      <c r="N2391">
        <v>300</v>
      </c>
      <c r="O2391" t="s">
        <v>1042</v>
      </c>
      <c r="P2391">
        <v>0.90669116407101003</v>
      </c>
      <c r="Q2391">
        <v>0.87854015455321099</v>
      </c>
      <c r="R2391">
        <v>3.9355030855585602E-2</v>
      </c>
      <c r="S2391">
        <v>7.2502496007167294E-2</v>
      </c>
      <c r="T2391">
        <v>0.18367935322825099</v>
      </c>
      <c r="U2391">
        <v>0.18367935322825099</v>
      </c>
      <c r="V2391">
        <v>5.5798521886859097E-2</v>
      </c>
      <c r="W2391">
        <v>1.84</v>
      </c>
      <c r="X2391">
        <v>2.91</v>
      </c>
      <c r="Y2391">
        <v>161670</v>
      </c>
      <c r="Z2391">
        <v>7029</v>
      </c>
      <c r="AA2391">
        <v>0.37</v>
      </c>
      <c r="AB2391">
        <v>23</v>
      </c>
      <c r="AC2391">
        <v>11</v>
      </c>
      <c r="AD2391">
        <v>12</v>
      </c>
      <c r="AE2391">
        <v>47.83</v>
      </c>
      <c r="AF2391">
        <v>11</v>
      </c>
      <c r="AG2391">
        <v>9</v>
      </c>
      <c r="AH2391">
        <v>8</v>
      </c>
      <c r="AI2391">
        <v>6</v>
      </c>
    </row>
    <row r="2392" spans="1:35" x14ac:dyDescent="0.2">
      <c r="A2392" s="102">
        <v>4127</v>
      </c>
      <c r="B2392">
        <v>5393</v>
      </c>
      <c r="C2392" t="s">
        <v>232</v>
      </c>
      <c r="D2392" t="s">
        <v>1038</v>
      </c>
      <c r="E2392">
        <v>2142</v>
      </c>
      <c r="F2392">
        <v>2220</v>
      </c>
      <c r="G2392">
        <v>400</v>
      </c>
      <c r="H2392" t="s">
        <v>1039</v>
      </c>
      <c r="I2392">
        <v>7984</v>
      </c>
      <c r="J2392" t="s">
        <v>704</v>
      </c>
      <c r="K2392" t="s">
        <v>1061</v>
      </c>
      <c r="L2392">
        <v>1310</v>
      </c>
      <c r="M2392">
        <v>1349</v>
      </c>
      <c r="N2392">
        <v>700</v>
      </c>
      <c r="O2392" t="s">
        <v>1042</v>
      </c>
      <c r="P2392">
        <v>0.78824105166847602</v>
      </c>
      <c r="Q2392">
        <v>0.86044615532761504</v>
      </c>
      <c r="R2392">
        <v>0.49100138101198698</v>
      </c>
      <c r="S2392">
        <v>5.1583176567323197E-2</v>
      </c>
      <c r="T2392">
        <v>1.1596248749520901</v>
      </c>
      <c r="U2392">
        <v>1.1596248749520901</v>
      </c>
      <c r="V2392">
        <v>1.1175679531090399</v>
      </c>
      <c r="W2392">
        <v>8.3699999999999992</v>
      </c>
      <c r="X2392">
        <v>6.34</v>
      </c>
      <c r="Y2392">
        <v>161387</v>
      </c>
      <c r="Z2392">
        <v>10759</v>
      </c>
      <c r="AA2392">
        <v>0.49</v>
      </c>
      <c r="AB2392">
        <v>15</v>
      </c>
      <c r="AC2392">
        <v>8</v>
      </c>
      <c r="AD2392">
        <v>7</v>
      </c>
      <c r="AE2392">
        <v>53.33</v>
      </c>
      <c r="AF2392">
        <v>12</v>
      </c>
      <c r="AG2392">
        <v>7</v>
      </c>
      <c r="AH2392">
        <v>5</v>
      </c>
      <c r="AI2392">
        <v>3</v>
      </c>
    </row>
    <row r="2393" spans="1:35" x14ac:dyDescent="0.2">
      <c r="A2393" s="102">
        <v>1351</v>
      </c>
      <c r="B2393">
        <v>6269</v>
      </c>
      <c r="C2393" t="s">
        <v>1360</v>
      </c>
      <c r="D2393" t="s">
        <v>1051</v>
      </c>
      <c r="E2393">
        <v>1629</v>
      </c>
      <c r="F2393">
        <v>1669</v>
      </c>
      <c r="G2393">
        <v>500</v>
      </c>
      <c r="H2393" t="s">
        <v>1042</v>
      </c>
      <c r="I2393">
        <v>7943</v>
      </c>
      <c r="J2393" t="s">
        <v>1782</v>
      </c>
      <c r="K2393" t="s">
        <v>1038</v>
      </c>
      <c r="L2393">
        <v>2103</v>
      </c>
      <c r="M2393">
        <v>2293</v>
      </c>
      <c r="N2393">
        <v>400</v>
      </c>
      <c r="O2393" t="s">
        <v>1039</v>
      </c>
      <c r="P2393">
        <v>0.93027057977979599</v>
      </c>
      <c r="Q2393">
        <v>0.93122553876793601</v>
      </c>
      <c r="R2393">
        <v>0.18811865410252701</v>
      </c>
      <c r="S2393">
        <v>2.0263140990532801E-2</v>
      </c>
      <c r="T2393">
        <v>-0.42531487704728599</v>
      </c>
      <c r="U2393">
        <v>0.42531487704728599</v>
      </c>
      <c r="V2393">
        <v>6.2687252843519004E-2</v>
      </c>
      <c r="W2393">
        <v>-6.82</v>
      </c>
      <c r="X2393">
        <v>9.02</v>
      </c>
      <c r="Y2393">
        <v>161092</v>
      </c>
      <c r="Z2393">
        <v>8479</v>
      </c>
      <c r="AA2393">
        <v>0.55000000000000004</v>
      </c>
      <c r="AB2393">
        <v>19</v>
      </c>
      <c r="AC2393">
        <v>11</v>
      </c>
      <c r="AD2393">
        <v>8</v>
      </c>
      <c r="AE2393">
        <v>57.89</v>
      </c>
      <c r="AF2393">
        <v>9</v>
      </c>
      <c r="AG2393">
        <v>10</v>
      </c>
      <c r="AH2393">
        <v>5</v>
      </c>
      <c r="AI2393">
        <v>4</v>
      </c>
    </row>
    <row r="2394" spans="1:35" x14ac:dyDescent="0.2">
      <c r="A2394" s="102">
        <v>1225</v>
      </c>
      <c r="B2394">
        <v>8002</v>
      </c>
      <c r="C2394" t="s">
        <v>26</v>
      </c>
      <c r="D2394" t="s">
        <v>1046</v>
      </c>
      <c r="E2394">
        <v>485</v>
      </c>
      <c r="F2394">
        <v>497.5</v>
      </c>
      <c r="G2394">
        <v>2100</v>
      </c>
      <c r="H2394" t="s">
        <v>1042</v>
      </c>
      <c r="I2394">
        <v>9613</v>
      </c>
      <c r="J2394" t="s">
        <v>1367</v>
      </c>
      <c r="K2394" t="s">
        <v>1041</v>
      </c>
      <c r="L2394">
        <v>1149</v>
      </c>
      <c r="M2394">
        <v>1164</v>
      </c>
      <c r="N2394">
        <v>900</v>
      </c>
      <c r="O2394" t="s">
        <v>1039</v>
      </c>
      <c r="P2394">
        <v>0.93025643750708198</v>
      </c>
      <c r="Q2394">
        <v>0.93371205157161197</v>
      </c>
      <c r="R2394">
        <v>0.202845299751679</v>
      </c>
      <c r="S2394">
        <v>2.80256004702998E-2</v>
      </c>
      <c r="T2394">
        <v>-2.5162991351311601</v>
      </c>
      <c r="U2394">
        <v>2.5162991351311601</v>
      </c>
      <c r="V2394">
        <v>2.9806225921680798</v>
      </c>
      <c r="W2394">
        <v>-20.86</v>
      </c>
      <c r="X2394">
        <v>0.27</v>
      </c>
      <c r="Y2394">
        <v>161078</v>
      </c>
      <c r="Z2394">
        <v>10067</v>
      </c>
      <c r="AA2394">
        <v>0.46</v>
      </c>
      <c r="AB2394">
        <v>16</v>
      </c>
      <c r="AC2394">
        <v>11</v>
      </c>
      <c r="AD2394">
        <v>5</v>
      </c>
      <c r="AE2394">
        <v>68.75</v>
      </c>
      <c r="AF2394">
        <v>12</v>
      </c>
      <c r="AG2394">
        <v>6</v>
      </c>
      <c r="AH2394">
        <v>3</v>
      </c>
      <c r="AI2394">
        <v>7</v>
      </c>
    </row>
    <row r="2395" spans="1:35" x14ac:dyDescent="0.2">
      <c r="A2395" s="102">
        <v>3599</v>
      </c>
      <c r="B2395">
        <v>6503</v>
      </c>
      <c r="C2395" t="s">
        <v>992</v>
      </c>
      <c r="D2395" t="s">
        <v>1044</v>
      </c>
      <c r="E2395">
        <v>1352</v>
      </c>
      <c r="F2395">
        <v>1362</v>
      </c>
      <c r="G2395">
        <v>800</v>
      </c>
      <c r="H2395" t="s">
        <v>1039</v>
      </c>
      <c r="I2395">
        <v>7186</v>
      </c>
      <c r="J2395" t="s">
        <v>490</v>
      </c>
      <c r="K2395" t="s">
        <v>1083</v>
      </c>
      <c r="L2395">
        <v>325</v>
      </c>
      <c r="M2395">
        <v>326</v>
      </c>
      <c r="N2395">
        <v>3300</v>
      </c>
      <c r="O2395" t="s">
        <v>1042</v>
      </c>
      <c r="P2395">
        <v>0.94435480045176501</v>
      </c>
      <c r="Q2395">
        <v>0.87677246797798303</v>
      </c>
      <c r="R2395">
        <v>0.15594006976469699</v>
      </c>
      <c r="S2395">
        <v>8.5616281933761501E-2</v>
      </c>
      <c r="T2395">
        <v>0.91454647234172903</v>
      </c>
      <c r="U2395">
        <v>0.91454647234172903</v>
      </c>
      <c r="V2395">
        <v>0.71037972383764403</v>
      </c>
      <c r="W2395">
        <v>5.48</v>
      </c>
      <c r="X2395">
        <v>1.27</v>
      </c>
      <c r="Y2395">
        <v>160847</v>
      </c>
      <c r="Z2395">
        <v>6702</v>
      </c>
      <c r="AA2395">
        <v>0.31</v>
      </c>
      <c r="AB2395">
        <v>24</v>
      </c>
      <c r="AC2395">
        <v>13</v>
      </c>
      <c r="AD2395">
        <v>11</v>
      </c>
      <c r="AE2395">
        <v>54.17</v>
      </c>
      <c r="AF2395">
        <v>14</v>
      </c>
      <c r="AG2395">
        <v>8</v>
      </c>
      <c r="AH2395">
        <v>5</v>
      </c>
      <c r="AI2395">
        <v>11</v>
      </c>
    </row>
    <row r="2396" spans="1:35" x14ac:dyDescent="0.2">
      <c r="A2396" s="102">
        <v>5461</v>
      </c>
      <c r="B2396">
        <v>5105</v>
      </c>
      <c r="C2396" t="s">
        <v>1225</v>
      </c>
      <c r="D2396" t="s">
        <v>1133</v>
      </c>
      <c r="E2396">
        <v>1295</v>
      </c>
      <c r="F2396">
        <v>1299</v>
      </c>
      <c r="G2396">
        <v>800</v>
      </c>
      <c r="H2396" t="s">
        <v>1042</v>
      </c>
      <c r="I2396">
        <v>7282</v>
      </c>
      <c r="J2396" t="s">
        <v>1236</v>
      </c>
      <c r="K2396" t="s">
        <v>1055</v>
      </c>
      <c r="L2396">
        <v>2049</v>
      </c>
      <c r="M2396">
        <v>2116</v>
      </c>
      <c r="N2396">
        <v>500</v>
      </c>
      <c r="O2396" t="s">
        <v>1039</v>
      </c>
      <c r="P2396">
        <v>0.94015003621618998</v>
      </c>
      <c r="Q2396">
        <v>0.80584433424386104</v>
      </c>
      <c r="R2396">
        <v>3.3713044405454001E-2</v>
      </c>
      <c r="S2396">
        <v>7.8463289031820996E-2</v>
      </c>
      <c r="T2396">
        <v>-5.5095109873007399E-2</v>
      </c>
      <c r="U2396">
        <v>5.5095109873007399E-2</v>
      </c>
      <c r="V2396">
        <v>0.34588011778891198</v>
      </c>
      <c r="W2396">
        <v>-0.38</v>
      </c>
      <c r="X2396">
        <v>1.78</v>
      </c>
      <c r="Y2396">
        <v>160838</v>
      </c>
      <c r="Z2396">
        <v>7659</v>
      </c>
      <c r="AA2396">
        <v>0.4</v>
      </c>
      <c r="AB2396">
        <v>21</v>
      </c>
      <c r="AC2396">
        <v>13</v>
      </c>
      <c r="AD2396">
        <v>8</v>
      </c>
      <c r="AE2396">
        <v>61.9</v>
      </c>
      <c r="AF2396">
        <v>11</v>
      </c>
      <c r="AG2396">
        <v>7</v>
      </c>
      <c r="AH2396">
        <v>5</v>
      </c>
      <c r="AI2396">
        <v>9</v>
      </c>
    </row>
    <row r="2397" spans="1:35" x14ac:dyDescent="0.2">
      <c r="A2397" s="102">
        <v>2268</v>
      </c>
      <c r="B2397">
        <v>3048</v>
      </c>
      <c r="C2397" t="s">
        <v>1292</v>
      </c>
      <c r="D2397" t="s">
        <v>1063</v>
      </c>
      <c r="E2397">
        <v>1030</v>
      </c>
      <c r="F2397">
        <v>1045</v>
      </c>
      <c r="G2397">
        <v>1000</v>
      </c>
      <c r="H2397" t="s">
        <v>1039</v>
      </c>
      <c r="I2397">
        <v>4204</v>
      </c>
      <c r="J2397" t="s">
        <v>226</v>
      </c>
      <c r="K2397" t="s">
        <v>1062</v>
      </c>
      <c r="L2397">
        <v>1408</v>
      </c>
      <c r="M2397">
        <v>1438</v>
      </c>
      <c r="N2397">
        <v>700</v>
      </c>
      <c r="O2397" t="s">
        <v>1042</v>
      </c>
      <c r="P2397">
        <v>0.85990112543358799</v>
      </c>
      <c r="Q2397">
        <v>0.91129240596539696</v>
      </c>
      <c r="R2397">
        <v>0.42287533677622202</v>
      </c>
      <c r="S2397">
        <v>8.5635540129859994E-2</v>
      </c>
      <c r="T2397">
        <v>2.1683358998463902</v>
      </c>
      <c r="U2397">
        <v>2.1683358998463902</v>
      </c>
      <c r="V2397">
        <v>2.8306010942273598</v>
      </c>
      <c r="W2397">
        <v>11.72</v>
      </c>
      <c r="X2397">
        <v>3.81</v>
      </c>
      <c r="Y2397">
        <v>160465</v>
      </c>
      <c r="Z2397">
        <v>7641</v>
      </c>
      <c r="AA2397">
        <v>0.43</v>
      </c>
      <c r="AB2397">
        <v>21</v>
      </c>
      <c r="AC2397">
        <v>14</v>
      </c>
      <c r="AD2397">
        <v>7</v>
      </c>
      <c r="AE2397">
        <v>66.67</v>
      </c>
      <c r="AF2397">
        <v>11</v>
      </c>
      <c r="AG2397">
        <v>9</v>
      </c>
      <c r="AH2397">
        <v>5</v>
      </c>
      <c r="AI2397">
        <v>7</v>
      </c>
    </row>
    <row r="2398" spans="1:35" x14ac:dyDescent="0.2">
      <c r="A2398" s="102">
        <v>327</v>
      </c>
      <c r="B2398">
        <v>7259</v>
      </c>
      <c r="C2398" t="s">
        <v>24</v>
      </c>
      <c r="D2398" t="s">
        <v>1055</v>
      </c>
      <c r="E2398">
        <v>3100</v>
      </c>
      <c r="F2398">
        <v>3225</v>
      </c>
      <c r="G2398">
        <v>300</v>
      </c>
      <c r="H2398" t="s">
        <v>1039</v>
      </c>
      <c r="I2398">
        <v>7267</v>
      </c>
      <c r="J2398" t="s">
        <v>57</v>
      </c>
      <c r="K2398" t="s">
        <v>1055</v>
      </c>
      <c r="L2398">
        <v>2579.5</v>
      </c>
      <c r="M2398">
        <v>2614</v>
      </c>
      <c r="N2398">
        <v>400</v>
      </c>
      <c r="O2398" t="s">
        <v>1042</v>
      </c>
      <c r="P2398">
        <v>0.97395989537644601</v>
      </c>
      <c r="Q2398">
        <v>0.95697064836849199</v>
      </c>
      <c r="R2398">
        <v>6.9348702524918204E-2</v>
      </c>
      <c r="S2398">
        <v>2.6587568104692199E-3</v>
      </c>
      <c r="T2398">
        <v>0.33737320626519002</v>
      </c>
      <c r="U2398">
        <v>0.33737320626519002</v>
      </c>
      <c r="V2398">
        <v>4.7478588855659497E-2</v>
      </c>
      <c r="W2398">
        <v>2.02</v>
      </c>
      <c r="X2398">
        <v>8.07</v>
      </c>
      <c r="Y2398">
        <v>160444</v>
      </c>
      <c r="Z2398">
        <v>17827</v>
      </c>
      <c r="AA2398">
        <v>0.99</v>
      </c>
      <c r="AB2398">
        <v>9</v>
      </c>
      <c r="AC2398">
        <v>6</v>
      </c>
      <c r="AD2398">
        <v>3</v>
      </c>
      <c r="AE2398">
        <v>66.67</v>
      </c>
      <c r="AF2398">
        <v>11</v>
      </c>
      <c r="AG2398">
        <v>5</v>
      </c>
      <c r="AH2398">
        <v>2</v>
      </c>
      <c r="AI2398">
        <v>2</v>
      </c>
    </row>
    <row r="2399" spans="1:35" x14ac:dyDescent="0.2">
      <c r="A2399" s="102">
        <v>2106</v>
      </c>
      <c r="B2399">
        <v>4205</v>
      </c>
      <c r="C2399" t="s">
        <v>1149</v>
      </c>
      <c r="D2399" t="s">
        <v>1062</v>
      </c>
      <c r="E2399">
        <v>968</v>
      </c>
      <c r="F2399">
        <v>968</v>
      </c>
      <c r="G2399">
        <v>1000</v>
      </c>
      <c r="H2399" t="s">
        <v>1039</v>
      </c>
      <c r="I2399">
        <v>6592</v>
      </c>
      <c r="J2399" t="s">
        <v>1216</v>
      </c>
      <c r="K2399" t="s">
        <v>1044</v>
      </c>
      <c r="L2399">
        <v>3305</v>
      </c>
      <c r="M2399">
        <v>3275</v>
      </c>
      <c r="N2399">
        <v>300</v>
      </c>
      <c r="O2399" t="s">
        <v>1042</v>
      </c>
      <c r="P2399">
        <v>0.96101737918411601</v>
      </c>
      <c r="Q2399">
        <v>0.91539101925001898</v>
      </c>
      <c r="R2399">
        <v>6.9472497247871703E-2</v>
      </c>
      <c r="S2399">
        <v>6.5413918489206496E-2</v>
      </c>
      <c r="T2399">
        <v>0.76837036475029297</v>
      </c>
      <c r="U2399">
        <v>0.76837036475029297</v>
      </c>
      <c r="V2399">
        <v>0.52468304887192896</v>
      </c>
      <c r="W2399">
        <v>5.95</v>
      </c>
      <c r="X2399">
        <v>1.48</v>
      </c>
      <c r="Y2399">
        <v>160435</v>
      </c>
      <c r="Z2399">
        <v>10027</v>
      </c>
      <c r="AA2399">
        <v>0.57999999999999996</v>
      </c>
      <c r="AB2399">
        <v>16</v>
      </c>
      <c r="AC2399">
        <v>9</v>
      </c>
      <c r="AD2399">
        <v>7</v>
      </c>
      <c r="AE2399">
        <v>56.25</v>
      </c>
      <c r="AF2399">
        <v>13</v>
      </c>
      <c r="AG2399">
        <v>7</v>
      </c>
      <c r="AH2399">
        <v>4</v>
      </c>
      <c r="AI2399">
        <v>5</v>
      </c>
    </row>
    <row r="2400" spans="1:35" x14ac:dyDescent="0.2">
      <c r="A2400" s="102">
        <v>434</v>
      </c>
      <c r="B2400">
        <v>4023</v>
      </c>
      <c r="C2400" t="s">
        <v>1776</v>
      </c>
      <c r="D2400" t="s">
        <v>1062</v>
      </c>
      <c r="E2400">
        <v>4350</v>
      </c>
      <c r="F2400">
        <v>4430</v>
      </c>
      <c r="G2400">
        <v>200</v>
      </c>
      <c r="H2400" t="s">
        <v>1042</v>
      </c>
      <c r="I2400">
        <v>6269</v>
      </c>
      <c r="J2400" t="s">
        <v>1360</v>
      </c>
      <c r="K2400" t="s">
        <v>1051</v>
      </c>
      <c r="L2400">
        <v>1629</v>
      </c>
      <c r="M2400">
        <v>1669</v>
      </c>
      <c r="N2400">
        <v>500</v>
      </c>
      <c r="O2400" t="s">
        <v>1039</v>
      </c>
      <c r="P2400">
        <v>0.94522094325714801</v>
      </c>
      <c r="Q2400">
        <v>0.95346104475481097</v>
      </c>
      <c r="R2400">
        <v>0.173165064430923</v>
      </c>
      <c r="S2400">
        <v>6.1977238833231398E-2</v>
      </c>
      <c r="T2400">
        <v>-1.08874951957129</v>
      </c>
      <c r="U2400">
        <v>1.08874951957129</v>
      </c>
      <c r="V2400">
        <v>0.93154537845837904</v>
      </c>
      <c r="W2400">
        <v>-12.04</v>
      </c>
      <c r="X2400">
        <v>5.81</v>
      </c>
      <c r="Y2400">
        <v>160266</v>
      </c>
      <c r="Z2400">
        <v>16027</v>
      </c>
      <c r="AA2400">
        <v>1.03</v>
      </c>
      <c r="AB2400">
        <v>10</v>
      </c>
      <c r="AC2400">
        <v>6</v>
      </c>
      <c r="AD2400">
        <v>4</v>
      </c>
      <c r="AE2400">
        <v>60</v>
      </c>
      <c r="AF2400">
        <v>10</v>
      </c>
      <c r="AG2400">
        <v>5</v>
      </c>
      <c r="AH2400">
        <v>1</v>
      </c>
      <c r="AI2400">
        <v>4</v>
      </c>
    </row>
    <row r="2401" spans="1:35" x14ac:dyDescent="0.2">
      <c r="A2401" s="102">
        <v>1191</v>
      </c>
      <c r="B2401">
        <v>5929</v>
      </c>
      <c r="C2401" t="s">
        <v>1395</v>
      </c>
      <c r="D2401" t="s">
        <v>1189</v>
      </c>
      <c r="E2401">
        <v>844</v>
      </c>
      <c r="F2401">
        <v>860</v>
      </c>
      <c r="G2401">
        <v>1200</v>
      </c>
      <c r="H2401" t="s">
        <v>1042</v>
      </c>
      <c r="I2401">
        <v>8233</v>
      </c>
      <c r="J2401" t="s">
        <v>1072</v>
      </c>
      <c r="K2401" t="s">
        <v>1063</v>
      </c>
      <c r="L2401">
        <v>976</v>
      </c>
      <c r="M2401">
        <v>1014</v>
      </c>
      <c r="N2401">
        <v>1000</v>
      </c>
      <c r="O2401" t="s">
        <v>1039</v>
      </c>
      <c r="P2401">
        <v>0.846355515134535</v>
      </c>
      <c r="Q2401">
        <v>0.93443981137063403</v>
      </c>
      <c r="R2401" s="15">
        <v>0.300954057244886</v>
      </c>
      <c r="S2401">
        <v>4.0670466599093999E-2</v>
      </c>
      <c r="T2401">
        <v>-0.83459895253631999</v>
      </c>
      <c r="U2401">
        <v>0.83459895253631999</v>
      </c>
      <c r="V2401">
        <v>0.53012959437232199</v>
      </c>
      <c r="W2401">
        <v>-8.14</v>
      </c>
      <c r="X2401">
        <v>1.78</v>
      </c>
      <c r="Y2401">
        <v>160259</v>
      </c>
      <c r="Z2401">
        <v>8435</v>
      </c>
      <c r="AA2401">
        <v>0.43</v>
      </c>
      <c r="AB2401">
        <v>19</v>
      </c>
      <c r="AC2401">
        <v>11</v>
      </c>
      <c r="AD2401">
        <v>8</v>
      </c>
      <c r="AE2401">
        <v>57.89</v>
      </c>
      <c r="AF2401">
        <v>11</v>
      </c>
      <c r="AG2401">
        <v>9</v>
      </c>
      <c r="AH2401">
        <v>6</v>
      </c>
      <c r="AI2401">
        <v>4</v>
      </c>
    </row>
    <row r="2402" spans="1:35" x14ac:dyDescent="0.2">
      <c r="A2402" s="102">
        <v>4017</v>
      </c>
      <c r="B2402">
        <v>4095</v>
      </c>
      <c r="C2402" t="s">
        <v>1485</v>
      </c>
      <c r="D2402" t="s">
        <v>1062</v>
      </c>
      <c r="E2402">
        <v>1114</v>
      </c>
      <c r="F2402">
        <v>1146</v>
      </c>
      <c r="G2402">
        <v>700</v>
      </c>
      <c r="H2402" t="s">
        <v>1039</v>
      </c>
      <c r="I2402">
        <v>9003</v>
      </c>
      <c r="J2402" t="s">
        <v>1221</v>
      </c>
      <c r="K2402" t="s">
        <v>1125</v>
      </c>
      <c r="L2402">
        <v>2763</v>
      </c>
      <c r="M2402">
        <v>2838</v>
      </c>
      <c r="N2402">
        <v>300</v>
      </c>
      <c r="O2402" t="s">
        <v>1042</v>
      </c>
      <c r="P2402">
        <v>0.92973018966685705</v>
      </c>
      <c r="Q2402">
        <v>0.86420512254955095</v>
      </c>
      <c r="R2402">
        <v>9.14812126435776E-3</v>
      </c>
      <c r="S2402">
        <v>1.23994595685567E-2</v>
      </c>
      <c r="T2402">
        <v>0.526739968269061</v>
      </c>
      <c r="U2402">
        <v>0.526739968269061</v>
      </c>
      <c r="V2402">
        <v>0.35492085183670602</v>
      </c>
      <c r="W2402">
        <v>1.23</v>
      </c>
      <c r="X2402">
        <v>5.78</v>
      </c>
      <c r="Y2402">
        <v>160191</v>
      </c>
      <c r="Z2402">
        <v>12322</v>
      </c>
      <c r="AA2402">
        <v>0.74</v>
      </c>
      <c r="AB2402">
        <v>13</v>
      </c>
      <c r="AC2402">
        <v>8</v>
      </c>
      <c r="AD2402">
        <v>5</v>
      </c>
      <c r="AE2402">
        <v>61.54</v>
      </c>
      <c r="AF2402">
        <v>12</v>
      </c>
      <c r="AG2402">
        <v>6</v>
      </c>
      <c r="AH2402">
        <v>3</v>
      </c>
      <c r="AI2402">
        <v>4</v>
      </c>
    </row>
    <row r="2403" spans="1:35" x14ac:dyDescent="0.2">
      <c r="A2403" s="102">
        <v>5247</v>
      </c>
      <c r="B2403">
        <v>4204</v>
      </c>
      <c r="C2403" t="s">
        <v>226</v>
      </c>
      <c r="D2403" t="s">
        <v>1062</v>
      </c>
      <c r="E2403">
        <v>1408</v>
      </c>
      <c r="F2403">
        <v>1438</v>
      </c>
      <c r="G2403">
        <v>600</v>
      </c>
      <c r="H2403" t="s">
        <v>1042</v>
      </c>
      <c r="I2403">
        <v>4921</v>
      </c>
      <c r="J2403" t="s">
        <v>1794</v>
      </c>
      <c r="K2403" t="s">
        <v>1062</v>
      </c>
      <c r="L2403">
        <v>2864</v>
      </c>
      <c r="M2403">
        <v>2867</v>
      </c>
      <c r="N2403">
        <v>300</v>
      </c>
      <c r="O2403" t="s">
        <v>1039</v>
      </c>
      <c r="P2403">
        <v>0.90320770972378694</v>
      </c>
      <c r="Q2403">
        <v>0.81678333297787498</v>
      </c>
      <c r="R2403">
        <v>0.181433153004391</v>
      </c>
      <c r="S2403">
        <v>3.9572757497961603E-2</v>
      </c>
      <c r="T2403">
        <v>-1.7263462253297699</v>
      </c>
      <c r="U2403">
        <v>1.7263462253297699</v>
      </c>
      <c r="V2403">
        <v>2.55542564442375</v>
      </c>
      <c r="W2403">
        <v>-15.06</v>
      </c>
      <c r="X2403">
        <v>0.31</v>
      </c>
      <c r="Y2403">
        <v>159827</v>
      </c>
      <c r="Z2403">
        <v>8412</v>
      </c>
      <c r="AA2403">
        <v>0.45</v>
      </c>
      <c r="AB2403">
        <v>19</v>
      </c>
      <c r="AC2403">
        <v>9</v>
      </c>
      <c r="AD2403">
        <v>10</v>
      </c>
      <c r="AE2403">
        <v>47.37</v>
      </c>
      <c r="AF2403">
        <v>13</v>
      </c>
      <c r="AG2403">
        <v>7</v>
      </c>
      <c r="AH2403">
        <v>6</v>
      </c>
      <c r="AI2403">
        <v>6</v>
      </c>
    </row>
    <row r="2404" spans="1:35" x14ac:dyDescent="0.2">
      <c r="A2404" s="102">
        <v>4820</v>
      </c>
      <c r="B2404">
        <v>3563</v>
      </c>
      <c r="C2404" t="s">
        <v>1192</v>
      </c>
      <c r="D2404" t="s">
        <v>1063</v>
      </c>
      <c r="E2404">
        <v>1978</v>
      </c>
      <c r="F2404">
        <v>2030</v>
      </c>
      <c r="G2404">
        <v>500</v>
      </c>
      <c r="H2404" t="s">
        <v>1039</v>
      </c>
      <c r="I2404">
        <v>4919</v>
      </c>
      <c r="J2404" t="s">
        <v>613</v>
      </c>
      <c r="K2404" t="s">
        <v>1062</v>
      </c>
      <c r="L2404">
        <v>4860</v>
      </c>
      <c r="M2404">
        <v>4930</v>
      </c>
      <c r="N2404">
        <v>200</v>
      </c>
      <c r="O2404" t="s">
        <v>1042</v>
      </c>
      <c r="P2404">
        <v>0.76589855255966899</v>
      </c>
      <c r="Q2404">
        <v>0.83608701665073504</v>
      </c>
      <c r="R2404">
        <v>0.21853002116737399</v>
      </c>
      <c r="S2404">
        <v>9.3289429389811502E-4</v>
      </c>
      <c r="T2404">
        <v>1.4712402967867699</v>
      </c>
      <c r="U2404">
        <v>1.4712402967867699</v>
      </c>
      <c r="V2404">
        <v>1.3592068127372401</v>
      </c>
      <c r="W2404">
        <v>15</v>
      </c>
      <c r="X2404">
        <v>2.94</v>
      </c>
      <c r="Y2404">
        <v>159571</v>
      </c>
      <c r="Z2404">
        <v>8398</v>
      </c>
      <c r="AA2404">
        <v>0.46</v>
      </c>
      <c r="AB2404">
        <v>19</v>
      </c>
      <c r="AC2404">
        <v>10</v>
      </c>
      <c r="AD2404">
        <v>9</v>
      </c>
      <c r="AE2404">
        <v>52.63</v>
      </c>
      <c r="AF2404">
        <v>10</v>
      </c>
      <c r="AG2404">
        <v>9</v>
      </c>
      <c r="AH2404">
        <v>7</v>
      </c>
      <c r="AI2404">
        <v>3</v>
      </c>
    </row>
    <row r="2405" spans="1:35" x14ac:dyDescent="0.2">
      <c r="A2405" s="102">
        <v>3432</v>
      </c>
      <c r="B2405">
        <v>2175</v>
      </c>
      <c r="C2405" t="s">
        <v>1215</v>
      </c>
      <c r="D2405" t="s">
        <v>1052</v>
      </c>
      <c r="E2405">
        <v>2426</v>
      </c>
      <c r="F2405">
        <v>2432</v>
      </c>
      <c r="G2405">
        <v>400</v>
      </c>
      <c r="H2405" t="s">
        <v>1039</v>
      </c>
      <c r="I2405">
        <v>7327</v>
      </c>
      <c r="J2405" t="s">
        <v>1235</v>
      </c>
      <c r="K2405" t="s">
        <v>1083</v>
      </c>
      <c r="L2405">
        <v>2266</v>
      </c>
      <c r="M2405">
        <v>2281</v>
      </c>
      <c r="N2405">
        <v>400</v>
      </c>
      <c r="O2405" t="s">
        <v>1042</v>
      </c>
      <c r="P2405">
        <v>0.73461584510611699</v>
      </c>
      <c r="Q2405">
        <v>0.88145625594760801</v>
      </c>
      <c r="R2405">
        <v>0.123135646166889</v>
      </c>
      <c r="S2405">
        <v>1.1941262754129401E-2</v>
      </c>
      <c r="T2405">
        <v>1.7213409713337999</v>
      </c>
      <c r="U2405">
        <v>1.7213409713337999</v>
      </c>
      <c r="V2405">
        <v>1.6281549342222399</v>
      </c>
      <c r="W2405">
        <v>11.04</v>
      </c>
      <c r="X2405">
        <v>6.21</v>
      </c>
      <c r="Y2405">
        <v>159469</v>
      </c>
      <c r="Z2405">
        <v>17719</v>
      </c>
      <c r="AA2405">
        <v>0.98</v>
      </c>
      <c r="AB2405">
        <v>9</v>
      </c>
      <c r="AC2405">
        <v>7</v>
      </c>
      <c r="AD2405">
        <v>2</v>
      </c>
      <c r="AE2405">
        <v>77.78</v>
      </c>
      <c r="AF2405">
        <v>9</v>
      </c>
      <c r="AG2405">
        <v>7</v>
      </c>
      <c r="AH2405">
        <v>2</v>
      </c>
      <c r="AI2405">
        <v>0</v>
      </c>
    </row>
    <row r="2406" spans="1:35" x14ac:dyDescent="0.2">
      <c r="A2406" s="102">
        <v>4387</v>
      </c>
      <c r="B2406">
        <v>1969</v>
      </c>
      <c r="C2406" t="s">
        <v>1323</v>
      </c>
      <c r="D2406" t="s">
        <v>1049</v>
      </c>
      <c r="E2406">
        <v>1720</v>
      </c>
      <c r="F2406">
        <v>1714</v>
      </c>
      <c r="G2406">
        <v>600</v>
      </c>
      <c r="H2406" t="s">
        <v>1039</v>
      </c>
      <c r="I2406">
        <v>8795</v>
      </c>
      <c r="J2406" t="s">
        <v>1241</v>
      </c>
      <c r="K2406" t="s">
        <v>1171</v>
      </c>
      <c r="L2406">
        <v>885</v>
      </c>
      <c r="M2406">
        <v>909</v>
      </c>
      <c r="N2406">
        <v>1100</v>
      </c>
      <c r="O2406" t="s">
        <v>1042</v>
      </c>
      <c r="P2406">
        <v>0.87945631472149499</v>
      </c>
      <c r="Q2406">
        <v>0.851468943377652</v>
      </c>
      <c r="R2406">
        <v>0.124747615903953</v>
      </c>
      <c r="S2406">
        <v>8.4042283603332296E-2</v>
      </c>
      <c r="T2406">
        <v>0.764086545345809</v>
      </c>
      <c r="U2406">
        <v>0.764086545345809</v>
      </c>
      <c r="V2406">
        <v>1.0892906682182999</v>
      </c>
      <c r="W2406">
        <v>7.42</v>
      </c>
      <c r="X2406">
        <v>2.77</v>
      </c>
      <c r="Y2406">
        <v>159257</v>
      </c>
      <c r="Z2406">
        <v>7584</v>
      </c>
      <c r="AA2406">
        <v>0.32</v>
      </c>
      <c r="AB2406">
        <v>21</v>
      </c>
      <c r="AC2406">
        <v>12</v>
      </c>
      <c r="AD2406">
        <v>9</v>
      </c>
      <c r="AE2406">
        <v>57.14</v>
      </c>
      <c r="AF2406">
        <v>12</v>
      </c>
      <c r="AG2406">
        <v>7</v>
      </c>
      <c r="AH2406">
        <v>7</v>
      </c>
      <c r="AI2406">
        <v>7</v>
      </c>
    </row>
    <row r="2407" spans="1:35" x14ac:dyDescent="0.2">
      <c r="A2407" s="102">
        <v>2633</v>
      </c>
      <c r="B2407">
        <v>7224</v>
      </c>
      <c r="C2407" t="s">
        <v>676</v>
      </c>
      <c r="D2407" t="s">
        <v>1055</v>
      </c>
      <c r="E2407">
        <v>1092</v>
      </c>
      <c r="F2407">
        <v>1114</v>
      </c>
      <c r="G2407">
        <v>1000</v>
      </c>
      <c r="H2407" t="s">
        <v>1042</v>
      </c>
      <c r="I2407">
        <v>9682</v>
      </c>
      <c r="J2407" t="s">
        <v>1200</v>
      </c>
      <c r="K2407" t="s">
        <v>1041</v>
      </c>
      <c r="L2407">
        <v>2169</v>
      </c>
      <c r="M2407">
        <v>2168</v>
      </c>
      <c r="N2407">
        <v>500</v>
      </c>
      <c r="O2407" t="s">
        <v>1039</v>
      </c>
      <c r="P2407">
        <v>0.72178959055674896</v>
      </c>
      <c r="Q2407">
        <v>0.90262960596362896</v>
      </c>
      <c r="R2407">
        <v>0.49417301160369298</v>
      </c>
      <c r="S2407">
        <v>7.3481986321420695E-2</v>
      </c>
      <c r="T2407">
        <v>-2.2052822864237398</v>
      </c>
      <c r="U2407">
        <v>2.2052822864237398</v>
      </c>
      <c r="V2407">
        <v>2.6665728580061501</v>
      </c>
      <c r="W2407">
        <v>-14.31</v>
      </c>
      <c r="X2407">
        <v>2.77</v>
      </c>
      <c r="Y2407">
        <v>159210</v>
      </c>
      <c r="Z2407">
        <v>8845</v>
      </c>
      <c r="AA2407">
        <v>0.46</v>
      </c>
      <c r="AB2407">
        <v>18</v>
      </c>
      <c r="AC2407">
        <v>10</v>
      </c>
      <c r="AD2407">
        <v>8</v>
      </c>
      <c r="AE2407">
        <v>55.56</v>
      </c>
      <c r="AF2407">
        <v>13</v>
      </c>
      <c r="AG2407">
        <v>8</v>
      </c>
      <c r="AH2407">
        <v>4</v>
      </c>
      <c r="AI2407">
        <v>6</v>
      </c>
    </row>
    <row r="2408" spans="1:35" x14ac:dyDescent="0.2">
      <c r="A2408" s="102">
        <v>3212</v>
      </c>
      <c r="B2408">
        <v>5105</v>
      </c>
      <c r="C2408" t="s">
        <v>1225</v>
      </c>
      <c r="D2408" t="s">
        <v>1133</v>
      </c>
      <c r="E2408">
        <v>1295</v>
      </c>
      <c r="F2408">
        <v>1299</v>
      </c>
      <c r="G2408">
        <v>800</v>
      </c>
      <c r="H2408" t="s">
        <v>1039</v>
      </c>
      <c r="I2408">
        <v>7278</v>
      </c>
      <c r="J2408" t="s">
        <v>42</v>
      </c>
      <c r="K2408" t="s">
        <v>1055</v>
      </c>
      <c r="L2408">
        <v>1680</v>
      </c>
      <c r="M2408">
        <v>1693</v>
      </c>
      <c r="N2408">
        <v>600</v>
      </c>
      <c r="O2408" t="s">
        <v>1042</v>
      </c>
      <c r="P2408">
        <v>0.92656928348975598</v>
      </c>
      <c r="Q2408">
        <v>0.88806917363995597</v>
      </c>
      <c r="R2408">
        <v>0.32203043578193102</v>
      </c>
      <c r="S2408">
        <v>4.2690010259433999E-3</v>
      </c>
      <c r="T2408">
        <v>1.07888267558396</v>
      </c>
      <c r="U2408">
        <v>1.07888267558396</v>
      </c>
      <c r="V2408">
        <v>1.0144045717694501</v>
      </c>
      <c r="W2408">
        <v>8.2799999999999994</v>
      </c>
      <c r="X2408">
        <v>2.2999999999999998</v>
      </c>
      <c r="Y2408">
        <v>159180</v>
      </c>
      <c r="Z2408">
        <v>7580</v>
      </c>
      <c r="AA2408">
        <v>0.24</v>
      </c>
      <c r="AB2408">
        <v>21</v>
      </c>
      <c r="AC2408">
        <v>10</v>
      </c>
      <c r="AD2408">
        <v>11</v>
      </c>
      <c r="AE2408">
        <v>47.62</v>
      </c>
      <c r="AF2408">
        <v>10</v>
      </c>
      <c r="AG2408">
        <v>10</v>
      </c>
      <c r="AH2408">
        <v>7</v>
      </c>
      <c r="AI2408">
        <v>4</v>
      </c>
    </row>
    <row r="2409" spans="1:35" x14ac:dyDescent="0.2">
      <c r="A2409" s="102">
        <v>2520</v>
      </c>
      <c r="B2409">
        <v>4401</v>
      </c>
      <c r="C2409" t="s">
        <v>222</v>
      </c>
      <c r="D2409" t="s">
        <v>1062</v>
      </c>
      <c r="E2409">
        <v>1414</v>
      </c>
      <c r="F2409">
        <v>1427</v>
      </c>
      <c r="G2409">
        <v>700</v>
      </c>
      <c r="H2409" t="s">
        <v>1039</v>
      </c>
      <c r="I2409">
        <v>5703</v>
      </c>
      <c r="J2409" t="s">
        <v>218</v>
      </c>
      <c r="K2409" t="s">
        <v>1053</v>
      </c>
      <c r="L2409">
        <v>170</v>
      </c>
      <c r="M2409">
        <v>174</v>
      </c>
      <c r="N2409">
        <v>5700</v>
      </c>
      <c r="O2409" t="s">
        <v>1042</v>
      </c>
      <c r="P2409">
        <v>0.95388182932834698</v>
      </c>
      <c r="Q2409">
        <v>0.90533332411140199</v>
      </c>
      <c r="R2409">
        <v>4.7828476996082904E-3</v>
      </c>
      <c r="S2409">
        <v>8.8307328049027398E-2</v>
      </c>
      <c r="T2409">
        <v>1.3987751798674899</v>
      </c>
      <c r="U2409">
        <v>1.3987751798674899</v>
      </c>
      <c r="V2409">
        <v>1.6276702307550699</v>
      </c>
      <c r="W2409">
        <v>5.29</v>
      </c>
      <c r="X2409">
        <v>0.71</v>
      </c>
      <c r="Y2409">
        <v>158993</v>
      </c>
      <c r="Z2409">
        <v>10600</v>
      </c>
      <c r="AA2409">
        <v>0.54</v>
      </c>
      <c r="AB2409">
        <v>15</v>
      </c>
      <c r="AC2409">
        <v>9</v>
      </c>
      <c r="AD2409">
        <v>6</v>
      </c>
      <c r="AE2409">
        <v>60</v>
      </c>
      <c r="AF2409">
        <v>13</v>
      </c>
      <c r="AG2409">
        <v>6</v>
      </c>
      <c r="AH2409">
        <v>3</v>
      </c>
      <c r="AI2409">
        <v>6</v>
      </c>
    </row>
    <row r="2410" spans="1:35" x14ac:dyDescent="0.2">
      <c r="A2410" s="102">
        <v>4818</v>
      </c>
      <c r="B2410">
        <v>4212</v>
      </c>
      <c r="C2410" t="s">
        <v>597</v>
      </c>
      <c r="D2410" t="s">
        <v>1062</v>
      </c>
      <c r="E2410">
        <v>2306</v>
      </c>
      <c r="F2410">
        <v>2273</v>
      </c>
      <c r="G2410">
        <v>300</v>
      </c>
      <c r="H2410" t="s">
        <v>1039</v>
      </c>
      <c r="I2410">
        <v>4502</v>
      </c>
      <c r="J2410" t="s">
        <v>1258</v>
      </c>
      <c r="K2410" t="s">
        <v>1060</v>
      </c>
      <c r="L2410">
        <v>3785</v>
      </c>
      <c r="M2410">
        <v>3764</v>
      </c>
      <c r="N2410">
        <v>200</v>
      </c>
      <c r="O2410" t="s">
        <v>1042</v>
      </c>
      <c r="P2410">
        <v>0.85745286184408298</v>
      </c>
      <c r="Q2410">
        <v>0.83620771779895198</v>
      </c>
      <c r="R2410">
        <v>3.1750841081525899E-2</v>
      </c>
      <c r="S2410">
        <v>2.7472626680755201E-3</v>
      </c>
      <c r="T2410">
        <v>1.1897553145383499</v>
      </c>
      <c r="U2410">
        <v>1.1897553145383499</v>
      </c>
      <c r="V2410">
        <v>1.7448272150873501</v>
      </c>
      <c r="W2410">
        <v>6.26</v>
      </c>
      <c r="X2410">
        <v>9.42</v>
      </c>
      <c r="Y2410">
        <v>158986</v>
      </c>
      <c r="Z2410">
        <v>9937</v>
      </c>
      <c r="AA2410">
        <v>0.5</v>
      </c>
      <c r="AB2410">
        <v>16</v>
      </c>
      <c r="AC2410">
        <v>11</v>
      </c>
      <c r="AD2410">
        <v>5</v>
      </c>
      <c r="AE2410">
        <v>68.75</v>
      </c>
      <c r="AF2410">
        <v>8</v>
      </c>
      <c r="AG2410">
        <v>10</v>
      </c>
      <c r="AH2410">
        <v>5</v>
      </c>
      <c r="AI2410">
        <v>1</v>
      </c>
    </row>
    <row r="2411" spans="1:35" x14ac:dyDescent="0.2">
      <c r="A2411" s="102">
        <v>878</v>
      </c>
      <c r="B2411">
        <v>5803</v>
      </c>
      <c r="C2411" t="s">
        <v>23</v>
      </c>
      <c r="D2411" t="s">
        <v>1053</v>
      </c>
      <c r="E2411">
        <v>314</v>
      </c>
      <c r="F2411">
        <v>329</v>
      </c>
      <c r="G2411">
        <v>3100</v>
      </c>
      <c r="H2411" t="s">
        <v>1039</v>
      </c>
      <c r="I2411">
        <v>7272</v>
      </c>
      <c r="J2411" t="s">
        <v>1196</v>
      </c>
      <c r="K2411" t="s">
        <v>1055</v>
      </c>
      <c r="L2411">
        <v>1418</v>
      </c>
      <c r="M2411">
        <v>1442</v>
      </c>
      <c r="N2411">
        <v>700</v>
      </c>
      <c r="O2411" t="s">
        <v>1042</v>
      </c>
      <c r="P2411">
        <v>0.92743549035277695</v>
      </c>
      <c r="Q2411">
        <v>0.94124372709106197</v>
      </c>
      <c r="R2411">
        <v>0.247694040313855</v>
      </c>
      <c r="S2411">
        <v>8.0880611091996998E-2</v>
      </c>
      <c r="T2411">
        <v>0.88593779040551401</v>
      </c>
      <c r="U2411">
        <v>0.88593779040551401</v>
      </c>
      <c r="V2411">
        <v>0.68380646972139503</v>
      </c>
      <c r="W2411">
        <v>6.93</v>
      </c>
      <c r="X2411">
        <v>1.04</v>
      </c>
      <c r="Y2411">
        <v>158881</v>
      </c>
      <c r="Z2411">
        <v>9346</v>
      </c>
      <c r="AA2411">
        <v>0.32</v>
      </c>
      <c r="AB2411">
        <v>17</v>
      </c>
      <c r="AC2411">
        <v>12</v>
      </c>
      <c r="AD2411">
        <v>5</v>
      </c>
      <c r="AE2411">
        <v>70.59</v>
      </c>
      <c r="AF2411">
        <v>11</v>
      </c>
      <c r="AG2411">
        <v>8</v>
      </c>
      <c r="AH2411">
        <v>4</v>
      </c>
      <c r="AI2411">
        <v>5</v>
      </c>
    </row>
    <row r="2412" spans="1:35" x14ac:dyDescent="0.2">
      <c r="A2412" s="102">
        <v>3882</v>
      </c>
      <c r="B2412">
        <v>1963</v>
      </c>
      <c r="C2412" t="s">
        <v>1234</v>
      </c>
      <c r="D2412" t="s">
        <v>1049</v>
      </c>
      <c r="E2412">
        <v>1033</v>
      </c>
      <c r="F2412">
        <v>1065</v>
      </c>
      <c r="G2412">
        <v>600</v>
      </c>
      <c r="H2412" t="s">
        <v>1042</v>
      </c>
      <c r="I2412">
        <v>6028</v>
      </c>
      <c r="J2412" t="s">
        <v>498</v>
      </c>
      <c r="K2412" t="s">
        <v>1052</v>
      </c>
      <c r="L2412">
        <v>6010</v>
      </c>
      <c r="M2412">
        <v>6320</v>
      </c>
      <c r="N2412">
        <v>100</v>
      </c>
      <c r="O2412" t="s">
        <v>1039</v>
      </c>
      <c r="P2412">
        <v>0.93315846098715105</v>
      </c>
      <c r="Q2412">
        <v>0.86895467561866901</v>
      </c>
      <c r="R2412">
        <v>9.0280964284366896E-2</v>
      </c>
      <c r="S2412">
        <v>3.0329551500655898E-2</v>
      </c>
      <c r="T2412">
        <v>-1.6615637033573301</v>
      </c>
      <c r="U2412">
        <v>1.6615637033573301</v>
      </c>
      <c r="V2412">
        <v>1.4984817606410701</v>
      </c>
      <c r="W2412">
        <v>-17.34</v>
      </c>
      <c r="X2412">
        <v>1.1100000000000001</v>
      </c>
      <c r="Y2412">
        <v>158374</v>
      </c>
      <c r="Z2412">
        <v>12183</v>
      </c>
      <c r="AA2412">
        <v>0.48</v>
      </c>
      <c r="AB2412">
        <v>13</v>
      </c>
      <c r="AC2412">
        <v>7</v>
      </c>
      <c r="AD2412">
        <v>6</v>
      </c>
      <c r="AE2412">
        <v>53.85</v>
      </c>
      <c r="AF2412">
        <v>10</v>
      </c>
      <c r="AG2412">
        <v>7</v>
      </c>
      <c r="AH2412">
        <v>5</v>
      </c>
      <c r="AI2412">
        <v>1</v>
      </c>
    </row>
    <row r="2413" spans="1:35" x14ac:dyDescent="0.2">
      <c r="A2413" s="102">
        <v>1815</v>
      </c>
      <c r="B2413">
        <v>4202</v>
      </c>
      <c r="C2413" t="s">
        <v>45</v>
      </c>
      <c r="D2413" t="s">
        <v>1062</v>
      </c>
      <c r="E2413">
        <v>871</v>
      </c>
      <c r="F2413">
        <v>887</v>
      </c>
      <c r="G2413">
        <v>1100</v>
      </c>
      <c r="H2413" t="s">
        <v>1042</v>
      </c>
      <c r="I2413">
        <v>6448</v>
      </c>
      <c r="J2413" t="s">
        <v>397</v>
      </c>
      <c r="K2413" t="s">
        <v>1044</v>
      </c>
      <c r="L2413">
        <v>1859</v>
      </c>
      <c r="M2413">
        <v>1924</v>
      </c>
      <c r="N2413">
        <v>500</v>
      </c>
      <c r="O2413" t="s">
        <v>1039</v>
      </c>
      <c r="P2413">
        <v>0.981746594708507</v>
      </c>
      <c r="Q2413">
        <v>0.92146749487274004</v>
      </c>
      <c r="R2413">
        <v>5.3630734361571801E-3</v>
      </c>
      <c r="S2413">
        <v>8.0842660132367197E-2</v>
      </c>
      <c r="T2413">
        <v>-0.74384190297090802</v>
      </c>
      <c r="U2413">
        <v>0.74384190297090802</v>
      </c>
      <c r="V2413">
        <v>0.69317602131990996</v>
      </c>
      <c r="W2413">
        <v>-1.93</v>
      </c>
      <c r="X2413">
        <v>1.42</v>
      </c>
      <c r="Y2413">
        <v>158240</v>
      </c>
      <c r="Z2413">
        <v>9308</v>
      </c>
      <c r="AA2413">
        <v>0.42</v>
      </c>
      <c r="AB2413">
        <v>17</v>
      </c>
      <c r="AC2413">
        <v>11</v>
      </c>
      <c r="AD2413">
        <v>6</v>
      </c>
      <c r="AE2413">
        <v>64.709999999999994</v>
      </c>
      <c r="AF2413">
        <v>13</v>
      </c>
      <c r="AG2413">
        <v>6</v>
      </c>
      <c r="AH2413">
        <v>3</v>
      </c>
      <c r="AI2413">
        <v>8</v>
      </c>
    </row>
    <row r="2414" spans="1:35" x14ac:dyDescent="0.2">
      <c r="A2414" s="102">
        <v>4164</v>
      </c>
      <c r="B2414">
        <v>2730</v>
      </c>
      <c r="C2414" t="s">
        <v>539</v>
      </c>
      <c r="D2414" t="s">
        <v>1063</v>
      </c>
      <c r="E2414">
        <v>957</v>
      </c>
      <c r="F2414">
        <v>976</v>
      </c>
      <c r="G2414">
        <v>1000</v>
      </c>
      <c r="H2414" t="s">
        <v>1039</v>
      </c>
      <c r="I2414">
        <v>9513</v>
      </c>
      <c r="J2414" t="s">
        <v>1201</v>
      </c>
      <c r="K2414" t="s">
        <v>1085</v>
      </c>
      <c r="L2414">
        <v>1970</v>
      </c>
      <c r="M2414">
        <v>2002</v>
      </c>
      <c r="N2414">
        <v>500</v>
      </c>
      <c r="O2414" t="s">
        <v>1042</v>
      </c>
      <c r="P2414">
        <v>0.80625970417506398</v>
      </c>
      <c r="Q2414">
        <v>0.85922246189222096</v>
      </c>
      <c r="R2414">
        <v>0.140189476490302</v>
      </c>
      <c r="S2414">
        <v>5.11627651788059E-2</v>
      </c>
      <c r="T2414">
        <v>2.5902011549172399</v>
      </c>
      <c r="U2414">
        <v>2.5902011549172399</v>
      </c>
      <c r="V2414">
        <v>2.30284996707051</v>
      </c>
      <c r="W2414">
        <v>12.47</v>
      </c>
      <c r="X2414">
        <v>2.5</v>
      </c>
      <c r="Y2414">
        <v>157989</v>
      </c>
      <c r="Z2414">
        <v>8315</v>
      </c>
      <c r="AA2414">
        <v>0.47</v>
      </c>
      <c r="AB2414">
        <v>19</v>
      </c>
      <c r="AC2414">
        <v>11</v>
      </c>
      <c r="AD2414">
        <v>8</v>
      </c>
      <c r="AE2414">
        <v>57.89</v>
      </c>
      <c r="AF2414">
        <v>12</v>
      </c>
      <c r="AG2414">
        <v>8</v>
      </c>
      <c r="AH2414">
        <v>5</v>
      </c>
      <c r="AI2414">
        <v>6</v>
      </c>
    </row>
    <row r="2415" spans="1:35" x14ac:dyDescent="0.2">
      <c r="A2415" s="102">
        <v>4659</v>
      </c>
      <c r="B2415">
        <v>4290</v>
      </c>
      <c r="C2415" t="s">
        <v>1082</v>
      </c>
      <c r="D2415" t="s">
        <v>1052</v>
      </c>
      <c r="E2415">
        <v>860</v>
      </c>
      <c r="F2415">
        <v>870</v>
      </c>
      <c r="G2415">
        <v>1200</v>
      </c>
      <c r="H2415" t="s">
        <v>1039</v>
      </c>
      <c r="I2415">
        <v>8585</v>
      </c>
      <c r="J2415" t="s">
        <v>1386</v>
      </c>
      <c r="K2415" t="s">
        <v>1045</v>
      </c>
      <c r="L2415">
        <v>121</v>
      </c>
      <c r="M2415">
        <v>121</v>
      </c>
      <c r="N2415">
        <v>8600</v>
      </c>
      <c r="O2415" t="s">
        <v>1042</v>
      </c>
      <c r="P2415">
        <v>0.87076225670896901</v>
      </c>
      <c r="Q2415">
        <v>0.84172279671849404</v>
      </c>
      <c r="R2415">
        <v>0.299813223568133</v>
      </c>
      <c r="S2415">
        <v>1.0175528604630901E-2</v>
      </c>
      <c r="T2415">
        <v>1.4325232702302899</v>
      </c>
      <c r="U2415">
        <v>1.4325232702302899</v>
      </c>
      <c r="V2415">
        <v>1.15173255549604</v>
      </c>
      <c r="W2415">
        <v>10.78</v>
      </c>
      <c r="X2415">
        <v>0.33</v>
      </c>
      <c r="Y2415">
        <v>157968</v>
      </c>
      <c r="Z2415">
        <v>6868</v>
      </c>
      <c r="AA2415">
        <v>0.34</v>
      </c>
      <c r="AB2415">
        <v>23</v>
      </c>
      <c r="AC2415">
        <v>14</v>
      </c>
      <c r="AD2415">
        <v>9</v>
      </c>
      <c r="AE2415">
        <v>60.87</v>
      </c>
      <c r="AF2415">
        <v>11</v>
      </c>
      <c r="AG2415">
        <v>11</v>
      </c>
      <c r="AH2415">
        <v>5</v>
      </c>
      <c r="AI2415">
        <v>7</v>
      </c>
    </row>
    <row r="2416" spans="1:35" x14ac:dyDescent="0.2">
      <c r="A2416" s="102">
        <v>3186</v>
      </c>
      <c r="B2416">
        <v>6028</v>
      </c>
      <c r="C2416" t="s">
        <v>498</v>
      </c>
      <c r="D2416" t="s">
        <v>1052</v>
      </c>
      <c r="E2416">
        <v>6010</v>
      </c>
      <c r="F2416">
        <v>6320</v>
      </c>
      <c r="G2416">
        <v>100</v>
      </c>
      <c r="H2416" t="s">
        <v>1039</v>
      </c>
      <c r="I2416">
        <v>6287</v>
      </c>
      <c r="J2416" t="s">
        <v>1109</v>
      </c>
      <c r="K2416" t="s">
        <v>1051</v>
      </c>
      <c r="L2416">
        <v>2298</v>
      </c>
      <c r="M2416">
        <v>2300</v>
      </c>
      <c r="N2416">
        <v>300</v>
      </c>
      <c r="O2416" t="s">
        <v>1042</v>
      </c>
      <c r="P2416">
        <v>0.97953942636061897</v>
      </c>
      <c r="Q2416">
        <v>0.88876659388740697</v>
      </c>
      <c r="R2416">
        <v>2.6890011053148899E-3</v>
      </c>
      <c r="S2416">
        <v>5.8562995284736498E-2</v>
      </c>
      <c r="T2416">
        <v>1.52373549342306</v>
      </c>
      <c r="U2416">
        <v>1.52373549342306</v>
      </c>
      <c r="V2416">
        <v>0.89909108320603603</v>
      </c>
      <c r="W2416">
        <v>9.84</v>
      </c>
      <c r="X2416">
        <v>9.18</v>
      </c>
      <c r="Y2416">
        <v>157812</v>
      </c>
      <c r="Z2416">
        <v>14347</v>
      </c>
      <c r="AA2416">
        <v>1</v>
      </c>
      <c r="AB2416">
        <v>11</v>
      </c>
      <c r="AC2416">
        <v>7</v>
      </c>
      <c r="AD2416">
        <v>4</v>
      </c>
      <c r="AE2416">
        <v>63.64</v>
      </c>
      <c r="AF2416">
        <v>12</v>
      </c>
      <c r="AG2416">
        <v>5</v>
      </c>
      <c r="AH2416">
        <v>1</v>
      </c>
      <c r="AI2416">
        <v>5</v>
      </c>
    </row>
    <row r="2417" spans="1:35" x14ac:dyDescent="0.2">
      <c r="A2417" s="102">
        <v>4399</v>
      </c>
      <c r="B2417">
        <v>5423</v>
      </c>
      <c r="C2417" t="s">
        <v>1670</v>
      </c>
      <c r="D2417" t="s">
        <v>1081</v>
      </c>
      <c r="E2417">
        <v>767</v>
      </c>
      <c r="F2417">
        <v>776</v>
      </c>
      <c r="G2417">
        <v>1300</v>
      </c>
      <c r="H2417" t="s">
        <v>1039</v>
      </c>
      <c r="I2417">
        <v>5929</v>
      </c>
      <c r="J2417" t="s">
        <v>1395</v>
      </c>
      <c r="K2417" t="s">
        <v>1189</v>
      </c>
      <c r="L2417">
        <v>844</v>
      </c>
      <c r="M2417">
        <v>860</v>
      </c>
      <c r="N2417">
        <v>1200</v>
      </c>
      <c r="O2417" t="s">
        <v>1042</v>
      </c>
      <c r="P2417">
        <v>0.74371431809446098</v>
      </c>
      <c r="Q2417">
        <v>0.85109684360069304</v>
      </c>
      <c r="R2417">
        <v>0.13402808708064101</v>
      </c>
      <c r="S2417">
        <v>7.87757056274975E-2</v>
      </c>
      <c r="T2417">
        <v>1.5486404599727599</v>
      </c>
      <c r="U2417">
        <v>1.5486404599727599</v>
      </c>
      <c r="V2417">
        <v>1.74958399173218</v>
      </c>
      <c r="W2417">
        <v>14.79</v>
      </c>
      <c r="X2417">
        <v>2.25</v>
      </c>
      <c r="Y2417">
        <v>157577</v>
      </c>
      <c r="Z2417">
        <v>7504</v>
      </c>
      <c r="AA2417">
        <v>0.33</v>
      </c>
      <c r="AB2417">
        <v>21</v>
      </c>
      <c r="AC2417">
        <v>11</v>
      </c>
      <c r="AD2417">
        <v>10</v>
      </c>
      <c r="AE2417">
        <v>52.38</v>
      </c>
      <c r="AF2417">
        <v>11</v>
      </c>
      <c r="AG2417">
        <v>9</v>
      </c>
      <c r="AH2417">
        <v>6</v>
      </c>
      <c r="AI2417">
        <v>6</v>
      </c>
    </row>
    <row r="2418" spans="1:35" x14ac:dyDescent="0.2">
      <c r="A2418" s="102">
        <v>4953</v>
      </c>
      <c r="B2418">
        <v>2651</v>
      </c>
      <c r="C2418" t="s">
        <v>533</v>
      </c>
      <c r="D2418" t="s">
        <v>1063</v>
      </c>
      <c r="E2418">
        <v>5550</v>
      </c>
      <c r="F2418">
        <v>5570</v>
      </c>
      <c r="G2418">
        <v>100</v>
      </c>
      <c r="H2418" t="s">
        <v>1042</v>
      </c>
      <c r="I2418">
        <v>3635</v>
      </c>
      <c r="J2418" t="s">
        <v>43</v>
      </c>
      <c r="K2418" t="s">
        <v>1041</v>
      </c>
      <c r="L2418">
        <v>3010</v>
      </c>
      <c r="M2418">
        <v>2975</v>
      </c>
      <c r="N2418">
        <v>200</v>
      </c>
      <c r="O2418" t="s">
        <v>1039</v>
      </c>
      <c r="P2418">
        <v>0.69331168580037705</v>
      </c>
      <c r="Q2418">
        <v>0.83016343131522696</v>
      </c>
      <c r="R2418">
        <v>6.1227582758211899E-2</v>
      </c>
      <c r="S2418">
        <v>1.3884411242643601E-2</v>
      </c>
      <c r="T2418">
        <v>-2.0246603797454799</v>
      </c>
      <c r="U2418">
        <v>2.0246603797454799</v>
      </c>
      <c r="V2418">
        <v>2.2451060199444699</v>
      </c>
      <c r="W2418">
        <v>-12.42</v>
      </c>
      <c r="X2418">
        <v>6.82</v>
      </c>
      <c r="Y2418">
        <v>157273</v>
      </c>
      <c r="Z2418">
        <v>9251</v>
      </c>
      <c r="AA2418">
        <v>0.63</v>
      </c>
      <c r="AB2418">
        <v>17</v>
      </c>
      <c r="AC2418">
        <v>11</v>
      </c>
      <c r="AD2418">
        <v>6</v>
      </c>
      <c r="AE2418">
        <v>64.709999999999994</v>
      </c>
      <c r="AF2418">
        <v>11</v>
      </c>
      <c r="AG2418">
        <v>7</v>
      </c>
      <c r="AH2418">
        <v>4</v>
      </c>
      <c r="AI2418">
        <v>6</v>
      </c>
    </row>
    <row r="2419" spans="1:35" x14ac:dyDescent="0.2">
      <c r="A2419" s="102">
        <v>885</v>
      </c>
      <c r="B2419">
        <v>1333</v>
      </c>
      <c r="C2419" t="s">
        <v>1122</v>
      </c>
      <c r="D2419" t="s">
        <v>1123</v>
      </c>
      <c r="E2419">
        <v>2278</v>
      </c>
      <c r="F2419">
        <v>2317</v>
      </c>
      <c r="G2419">
        <v>400</v>
      </c>
      <c r="H2419" t="s">
        <v>1039</v>
      </c>
      <c r="I2419">
        <v>7261</v>
      </c>
      <c r="J2419" t="s">
        <v>1332</v>
      </c>
      <c r="K2419" t="s">
        <v>1055</v>
      </c>
      <c r="L2419">
        <v>594</v>
      </c>
      <c r="M2419">
        <v>632</v>
      </c>
      <c r="N2419">
        <v>1500</v>
      </c>
      <c r="O2419" t="s">
        <v>1042</v>
      </c>
      <c r="P2419">
        <v>0.71457858250251205</v>
      </c>
      <c r="Q2419">
        <v>0.94107392993203398</v>
      </c>
      <c r="R2419">
        <v>0.40806987040938703</v>
      </c>
      <c r="S2419">
        <v>4.1566399758322298E-2</v>
      </c>
      <c r="T2419">
        <v>0.55716281891515196</v>
      </c>
      <c r="U2419">
        <v>0.55716281891515196</v>
      </c>
      <c r="V2419">
        <v>0.92333485735457699</v>
      </c>
      <c r="W2419">
        <v>7.83</v>
      </c>
      <c r="X2419">
        <v>2.29</v>
      </c>
      <c r="Y2419">
        <v>157242</v>
      </c>
      <c r="Z2419">
        <v>6048</v>
      </c>
      <c r="AA2419">
        <v>0.32</v>
      </c>
      <c r="AB2419">
        <v>26</v>
      </c>
      <c r="AC2419">
        <v>16</v>
      </c>
      <c r="AD2419">
        <v>10</v>
      </c>
      <c r="AE2419">
        <v>61.54</v>
      </c>
      <c r="AF2419">
        <v>11</v>
      </c>
      <c r="AG2419">
        <v>11</v>
      </c>
      <c r="AH2419">
        <v>7</v>
      </c>
      <c r="AI2419">
        <v>8</v>
      </c>
    </row>
    <row r="2420" spans="1:35" x14ac:dyDescent="0.2">
      <c r="A2420" s="102">
        <v>4655</v>
      </c>
      <c r="B2420">
        <v>4114</v>
      </c>
      <c r="C2420" t="s">
        <v>1148</v>
      </c>
      <c r="D2420" t="s">
        <v>1062</v>
      </c>
      <c r="E2420">
        <v>5190</v>
      </c>
      <c r="F2420">
        <v>5130</v>
      </c>
      <c r="G2420">
        <v>200</v>
      </c>
      <c r="H2420" t="s">
        <v>1042</v>
      </c>
      <c r="I2420">
        <v>8876</v>
      </c>
      <c r="J2420" t="s">
        <v>1761</v>
      </c>
      <c r="K2420" t="s">
        <v>1052</v>
      </c>
      <c r="L2420">
        <v>2269</v>
      </c>
      <c r="M2420">
        <v>2359</v>
      </c>
      <c r="N2420">
        <v>400</v>
      </c>
      <c r="O2420" t="s">
        <v>1039</v>
      </c>
      <c r="P2420">
        <v>0.929443885354585</v>
      </c>
      <c r="Q2420">
        <v>0.84194567565860501</v>
      </c>
      <c r="R2420">
        <v>8.47162439082432E-2</v>
      </c>
      <c r="S2420">
        <v>9.8567904272797699E-2</v>
      </c>
      <c r="T2420">
        <v>-0.53787167383628398</v>
      </c>
      <c r="U2420">
        <v>0.53787167383628398</v>
      </c>
      <c r="V2420">
        <v>0.79865689211899904</v>
      </c>
      <c r="W2420">
        <v>-2.2599999999999998</v>
      </c>
      <c r="X2420">
        <v>8.0299999999999994</v>
      </c>
      <c r="Y2420">
        <v>156928</v>
      </c>
      <c r="Z2420">
        <v>14266</v>
      </c>
      <c r="AA2420">
        <v>1.0900000000000001</v>
      </c>
      <c r="AB2420">
        <v>11</v>
      </c>
      <c r="AC2420">
        <v>8</v>
      </c>
      <c r="AD2420">
        <v>3</v>
      </c>
      <c r="AE2420">
        <v>72.73</v>
      </c>
      <c r="AF2420">
        <v>8</v>
      </c>
      <c r="AG2420">
        <v>7</v>
      </c>
      <c r="AH2420">
        <v>3</v>
      </c>
      <c r="AI2420">
        <v>1</v>
      </c>
    </row>
    <row r="2421" spans="1:35" x14ac:dyDescent="0.2">
      <c r="A2421" s="102">
        <v>4089</v>
      </c>
      <c r="B2421">
        <v>4045</v>
      </c>
      <c r="C2421" t="s">
        <v>1294</v>
      </c>
      <c r="D2421" t="s">
        <v>1062</v>
      </c>
      <c r="E2421">
        <v>997</v>
      </c>
      <c r="F2421">
        <v>1003</v>
      </c>
      <c r="G2421">
        <v>900</v>
      </c>
      <c r="H2421" t="s">
        <v>1042</v>
      </c>
      <c r="I2421">
        <v>4921</v>
      </c>
      <c r="J2421" t="s">
        <v>1794</v>
      </c>
      <c r="K2421" t="s">
        <v>1062</v>
      </c>
      <c r="L2421">
        <v>2864</v>
      </c>
      <c r="M2421">
        <v>2867</v>
      </c>
      <c r="N2421">
        <v>300</v>
      </c>
      <c r="O2421" t="s">
        <v>1039</v>
      </c>
      <c r="P2421">
        <v>0.95083336259907802</v>
      </c>
      <c r="Q2421">
        <v>0.86185480469392595</v>
      </c>
      <c r="R2421">
        <v>2.0640709538394001E-3</v>
      </c>
      <c r="S2421">
        <v>2.0366491738244398E-3</v>
      </c>
      <c r="T2421">
        <v>-1.8113925598543299</v>
      </c>
      <c r="U2421">
        <v>1.8113925598543299</v>
      </c>
      <c r="V2421">
        <v>2.2184779315816501</v>
      </c>
      <c r="W2421">
        <v>-11.66</v>
      </c>
      <c r="X2421">
        <v>4.95</v>
      </c>
      <c r="Y2421">
        <v>156415</v>
      </c>
      <c r="Z2421">
        <v>10428</v>
      </c>
      <c r="AA2421">
        <v>0.64</v>
      </c>
      <c r="AB2421">
        <v>15</v>
      </c>
      <c r="AC2421">
        <v>9</v>
      </c>
      <c r="AD2421">
        <v>6</v>
      </c>
      <c r="AE2421">
        <v>60</v>
      </c>
      <c r="AF2421">
        <v>10</v>
      </c>
      <c r="AG2421">
        <v>8</v>
      </c>
      <c r="AH2421">
        <v>6</v>
      </c>
      <c r="AI2421">
        <v>1</v>
      </c>
    </row>
    <row r="2422" spans="1:35" x14ac:dyDescent="0.2">
      <c r="A2422" s="102">
        <v>5168</v>
      </c>
      <c r="B2422">
        <v>3050</v>
      </c>
      <c r="C2422" t="s">
        <v>1068</v>
      </c>
      <c r="D2422" t="s">
        <v>1063</v>
      </c>
      <c r="E2422">
        <v>1082</v>
      </c>
      <c r="F2422">
        <v>1096</v>
      </c>
      <c r="G2422">
        <v>1000</v>
      </c>
      <c r="H2422" t="s">
        <v>1039</v>
      </c>
      <c r="I2422">
        <v>3632</v>
      </c>
      <c r="J2422" t="s">
        <v>1764</v>
      </c>
      <c r="K2422" t="s">
        <v>1041</v>
      </c>
      <c r="L2422">
        <v>435</v>
      </c>
      <c r="M2422">
        <v>439</v>
      </c>
      <c r="N2422">
        <v>2500</v>
      </c>
      <c r="O2422" t="s">
        <v>1042</v>
      </c>
      <c r="P2422">
        <v>0.64162064804407204</v>
      </c>
      <c r="Q2422">
        <v>0.82041553596504502</v>
      </c>
      <c r="R2422">
        <v>0.30871169004592602</v>
      </c>
      <c r="S2422">
        <v>6.9872017542434699E-3</v>
      </c>
      <c r="T2422">
        <v>0.90395742611615004</v>
      </c>
      <c r="U2422">
        <v>0.90395742611615004</v>
      </c>
      <c r="V2422">
        <v>0.94455841021628095</v>
      </c>
      <c r="W2422">
        <v>4.99</v>
      </c>
      <c r="X2422">
        <v>0.14000000000000001</v>
      </c>
      <c r="Y2422">
        <v>156224</v>
      </c>
      <c r="Z2422">
        <v>6249</v>
      </c>
      <c r="AA2422">
        <v>0.32</v>
      </c>
      <c r="AB2422">
        <v>25</v>
      </c>
      <c r="AC2422">
        <v>14</v>
      </c>
      <c r="AD2422">
        <v>11</v>
      </c>
      <c r="AE2422">
        <v>56</v>
      </c>
      <c r="AF2422">
        <v>11</v>
      </c>
      <c r="AG2422">
        <v>9</v>
      </c>
      <c r="AH2422">
        <v>8</v>
      </c>
      <c r="AI2422">
        <v>8</v>
      </c>
    </row>
    <row r="2423" spans="1:35" x14ac:dyDescent="0.2">
      <c r="A2423" s="102">
        <v>2098</v>
      </c>
      <c r="B2423">
        <v>6841</v>
      </c>
      <c r="C2423" t="s">
        <v>1345</v>
      </c>
      <c r="D2423" t="s">
        <v>1044</v>
      </c>
      <c r="E2423">
        <v>1514</v>
      </c>
      <c r="F2423">
        <v>1507</v>
      </c>
      <c r="G2423">
        <v>700</v>
      </c>
      <c r="H2423" t="s">
        <v>1039</v>
      </c>
      <c r="I2423">
        <v>9766</v>
      </c>
      <c r="J2423" t="s">
        <v>1762</v>
      </c>
      <c r="K2423" t="s">
        <v>1041</v>
      </c>
      <c r="L2423">
        <v>3410</v>
      </c>
      <c r="M2423">
        <v>3500</v>
      </c>
      <c r="N2423">
        <v>300</v>
      </c>
      <c r="O2423" t="s">
        <v>1042</v>
      </c>
      <c r="P2423">
        <v>0.98181663516217998</v>
      </c>
      <c r="Q2423">
        <v>0.91553161677647998</v>
      </c>
      <c r="R2423">
        <v>0.16366385125718999</v>
      </c>
      <c r="S2423">
        <v>9.26838079132766E-2</v>
      </c>
      <c r="T2423">
        <v>0.123565286064947</v>
      </c>
      <c r="U2423">
        <v>0.123565286064947</v>
      </c>
      <c r="V2423">
        <v>0.33610216385786101</v>
      </c>
      <c r="W2423">
        <v>0.7</v>
      </c>
      <c r="X2423">
        <v>0.47</v>
      </c>
      <c r="Y2423">
        <v>156097</v>
      </c>
      <c r="Z2423">
        <v>8672</v>
      </c>
      <c r="AA2423">
        <v>0.34</v>
      </c>
      <c r="AB2423">
        <v>18</v>
      </c>
      <c r="AC2423">
        <v>10</v>
      </c>
      <c r="AD2423">
        <v>8</v>
      </c>
      <c r="AE2423">
        <v>55.56</v>
      </c>
      <c r="AF2423">
        <v>11</v>
      </c>
      <c r="AG2423">
        <v>8</v>
      </c>
      <c r="AH2423">
        <v>7</v>
      </c>
      <c r="AI2423">
        <v>3</v>
      </c>
    </row>
    <row r="2424" spans="1:35" x14ac:dyDescent="0.2">
      <c r="A2424" s="102">
        <v>4054</v>
      </c>
      <c r="B2424">
        <v>3291</v>
      </c>
      <c r="C2424" t="s">
        <v>55</v>
      </c>
      <c r="D2424" t="s">
        <v>1059</v>
      </c>
      <c r="E2424">
        <v>1442</v>
      </c>
      <c r="F2424">
        <v>1475</v>
      </c>
      <c r="G2424">
        <v>600</v>
      </c>
      <c r="H2424" t="s">
        <v>1042</v>
      </c>
      <c r="I2424">
        <v>5713</v>
      </c>
      <c r="J2424" t="s">
        <v>1261</v>
      </c>
      <c r="K2424" t="s">
        <v>1053</v>
      </c>
      <c r="L2424">
        <v>2810.5</v>
      </c>
      <c r="M2424">
        <v>2868</v>
      </c>
      <c r="N2424">
        <v>300</v>
      </c>
      <c r="O2424" t="s">
        <v>1039</v>
      </c>
      <c r="P2424">
        <v>0.80065973937620805</v>
      </c>
      <c r="Q2424">
        <v>0.86300228550862501</v>
      </c>
      <c r="R2424">
        <v>9.7351662503872297E-2</v>
      </c>
      <c r="S2424">
        <v>8.4484665982188803E-2</v>
      </c>
      <c r="T2424">
        <v>-1.5150874156428</v>
      </c>
      <c r="U2424">
        <v>1.5150874156428</v>
      </c>
      <c r="V2424">
        <v>1.2493700878634499</v>
      </c>
      <c r="W2424">
        <v>-13.42</v>
      </c>
      <c r="X2424">
        <v>2.86</v>
      </c>
      <c r="Y2424">
        <v>156038</v>
      </c>
      <c r="Z2424">
        <v>8669</v>
      </c>
      <c r="AA2424">
        <v>0.52</v>
      </c>
      <c r="AB2424">
        <v>18</v>
      </c>
      <c r="AC2424">
        <v>11</v>
      </c>
      <c r="AD2424">
        <v>7</v>
      </c>
      <c r="AE2424">
        <v>61.11</v>
      </c>
      <c r="AF2424">
        <v>10</v>
      </c>
      <c r="AG2424">
        <v>9</v>
      </c>
      <c r="AH2424">
        <v>6</v>
      </c>
      <c r="AI2424">
        <v>3</v>
      </c>
    </row>
    <row r="2425" spans="1:35" x14ac:dyDescent="0.2">
      <c r="A2425" s="102">
        <v>3908</v>
      </c>
      <c r="B2425">
        <v>2157</v>
      </c>
      <c r="C2425" t="s">
        <v>1790</v>
      </c>
      <c r="D2425" t="s">
        <v>1052</v>
      </c>
      <c r="E2425">
        <v>486</v>
      </c>
      <c r="F2425">
        <v>505</v>
      </c>
      <c r="G2425">
        <v>2200</v>
      </c>
      <c r="H2425" t="s">
        <v>1042</v>
      </c>
      <c r="I2425">
        <v>6641</v>
      </c>
      <c r="J2425" t="s">
        <v>1610</v>
      </c>
      <c r="K2425" t="s">
        <v>1044</v>
      </c>
      <c r="L2425">
        <v>1097</v>
      </c>
      <c r="M2425">
        <v>1095</v>
      </c>
      <c r="N2425">
        <v>1000</v>
      </c>
      <c r="O2425" t="s">
        <v>1039</v>
      </c>
      <c r="P2425">
        <v>0.89065163676736003</v>
      </c>
      <c r="Q2425">
        <v>0.868000980888195</v>
      </c>
      <c r="R2425">
        <v>0.44405582387693798</v>
      </c>
      <c r="S2425">
        <v>2.2996250915159201E-2</v>
      </c>
      <c r="T2425">
        <v>-0.47595832489453099</v>
      </c>
      <c r="U2425">
        <v>0.47595832489453099</v>
      </c>
      <c r="V2425">
        <v>0.78350060233934904</v>
      </c>
      <c r="W2425">
        <v>-10.6</v>
      </c>
      <c r="X2425">
        <v>1.46</v>
      </c>
      <c r="Y2425">
        <v>155937</v>
      </c>
      <c r="Z2425">
        <v>5569</v>
      </c>
      <c r="AA2425">
        <v>0.25</v>
      </c>
      <c r="AB2425">
        <v>28</v>
      </c>
      <c r="AC2425">
        <v>15</v>
      </c>
      <c r="AD2425">
        <v>13</v>
      </c>
      <c r="AE2425">
        <v>53.57</v>
      </c>
      <c r="AF2425">
        <v>8</v>
      </c>
      <c r="AG2425">
        <v>12</v>
      </c>
      <c r="AH2425">
        <v>12</v>
      </c>
      <c r="AI2425">
        <v>4</v>
      </c>
    </row>
    <row r="2426" spans="1:35" x14ac:dyDescent="0.2">
      <c r="A2426" s="102">
        <v>3929</v>
      </c>
      <c r="B2426">
        <v>5105</v>
      </c>
      <c r="C2426" t="s">
        <v>1225</v>
      </c>
      <c r="D2426" t="s">
        <v>1133</v>
      </c>
      <c r="E2426">
        <v>1295</v>
      </c>
      <c r="F2426">
        <v>1299</v>
      </c>
      <c r="G2426">
        <v>800</v>
      </c>
      <c r="H2426" t="s">
        <v>1042</v>
      </c>
      <c r="I2426">
        <v>6471</v>
      </c>
      <c r="J2426" t="s">
        <v>930</v>
      </c>
      <c r="K2426" t="s">
        <v>1051</v>
      </c>
      <c r="L2426">
        <v>779</v>
      </c>
      <c r="M2426">
        <v>793</v>
      </c>
      <c r="N2426">
        <v>1300</v>
      </c>
      <c r="O2426" t="s">
        <v>1039</v>
      </c>
      <c r="P2426">
        <v>0.90359515791622402</v>
      </c>
      <c r="Q2426">
        <v>0.867283348837251</v>
      </c>
      <c r="R2426">
        <v>0.13191589546652999</v>
      </c>
      <c r="S2426" s="15">
        <v>1.8706583572639799E-2</v>
      </c>
      <c r="T2426">
        <v>-0.29954143785019</v>
      </c>
      <c r="U2426">
        <v>0.29954143785019</v>
      </c>
      <c r="V2426">
        <v>0.122015524823136</v>
      </c>
      <c r="W2426">
        <v>-2.6</v>
      </c>
      <c r="X2426">
        <v>0.8</v>
      </c>
      <c r="Y2426">
        <v>155882</v>
      </c>
      <c r="Z2426">
        <v>7423</v>
      </c>
      <c r="AA2426">
        <v>0.35</v>
      </c>
      <c r="AB2426">
        <v>21</v>
      </c>
      <c r="AC2426">
        <v>12</v>
      </c>
      <c r="AD2426">
        <v>9</v>
      </c>
      <c r="AE2426">
        <v>57.14</v>
      </c>
      <c r="AF2426">
        <v>13</v>
      </c>
      <c r="AG2426">
        <v>9</v>
      </c>
      <c r="AH2426">
        <v>3</v>
      </c>
      <c r="AI2426">
        <v>9</v>
      </c>
    </row>
    <row r="2427" spans="1:35" x14ac:dyDescent="0.2">
      <c r="A2427" s="102">
        <v>3742</v>
      </c>
      <c r="B2427">
        <v>3197</v>
      </c>
      <c r="C2427" t="s">
        <v>561</v>
      </c>
      <c r="D2427" t="s">
        <v>1063</v>
      </c>
      <c r="E2427">
        <v>1745</v>
      </c>
      <c r="F2427">
        <v>1778</v>
      </c>
      <c r="G2427">
        <v>400</v>
      </c>
      <c r="H2427" t="s">
        <v>1039</v>
      </c>
      <c r="I2427">
        <v>5232</v>
      </c>
      <c r="J2427" t="s">
        <v>1738</v>
      </c>
      <c r="K2427" t="s">
        <v>1038</v>
      </c>
      <c r="L2427">
        <v>3605</v>
      </c>
      <c r="M2427">
        <v>3675</v>
      </c>
      <c r="N2427">
        <v>200</v>
      </c>
      <c r="O2427" t="s">
        <v>1042</v>
      </c>
      <c r="P2427">
        <v>0.81492153323654004</v>
      </c>
      <c r="Q2427">
        <v>0.87278152060220604</v>
      </c>
      <c r="R2427">
        <v>0.46210701831534301</v>
      </c>
      <c r="S2427">
        <v>8.0142859586936496E-2</v>
      </c>
      <c r="T2427">
        <v>0.79988004389951295</v>
      </c>
      <c r="U2427">
        <v>0.79988004389951295</v>
      </c>
      <c r="V2427">
        <v>0.20636376951046501</v>
      </c>
      <c r="W2427">
        <v>4.08</v>
      </c>
      <c r="X2427">
        <v>3.24</v>
      </c>
      <c r="Y2427">
        <v>155822</v>
      </c>
      <c r="Z2427">
        <v>7791</v>
      </c>
      <c r="AA2427">
        <v>0.47</v>
      </c>
      <c r="AB2427">
        <v>20</v>
      </c>
      <c r="AC2427">
        <v>14</v>
      </c>
      <c r="AD2427">
        <v>6</v>
      </c>
      <c r="AE2427">
        <v>70</v>
      </c>
      <c r="AF2427">
        <v>12</v>
      </c>
      <c r="AG2427">
        <v>9</v>
      </c>
      <c r="AH2427">
        <v>4</v>
      </c>
      <c r="AI2427">
        <v>7</v>
      </c>
    </row>
    <row r="2428" spans="1:35" x14ac:dyDescent="0.2">
      <c r="A2428" s="102">
        <v>4434</v>
      </c>
      <c r="B2428">
        <v>2503</v>
      </c>
      <c r="C2428" t="s">
        <v>1572</v>
      </c>
      <c r="D2428" t="s">
        <v>1065</v>
      </c>
      <c r="E2428">
        <v>2080</v>
      </c>
      <c r="F2428">
        <v>2077.5</v>
      </c>
      <c r="G2428">
        <v>400</v>
      </c>
      <c r="H2428" t="s">
        <v>1042</v>
      </c>
      <c r="I2428">
        <v>5332</v>
      </c>
      <c r="J2428" t="s">
        <v>624</v>
      </c>
      <c r="K2428" t="s">
        <v>1038</v>
      </c>
      <c r="L2428">
        <v>4010</v>
      </c>
      <c r="M2428">
        <v>4000</v>
      </c>
      <c r="N2428">
        <v>200</v>
      </c>
      <c r="O2428" t="s">
        <v>1039</v>
      </c>
      <c r="P2428">
        <v>0.71100188217363602</v>
      </c>
      <c r="Q2428">
        <v>0.84980736431026205</v>
      </c>
      <c r="R2428">
        <v>0.191962930788768</v>
      </c>
      <c r="S2428">
        <v>1.1469906470700801E-3</v>
      </c>
      <c r="T2428">
        <v>-0.72929481882999003</v>
      </c>
      <c r="U2428">
        <v>0.72929481882999003</v>
      </c>
      <c r="V2428">
        <v>0.67106284346897904</v>
      </c>
      <c r="W2428">
        <v>-6.58</v>
      </c>
      <c r="X2428">
        <v>3.88</v>
      </c>
      <c r="Y2428">
        <v>155772</v>
      </c>
      <c r="Z2428">
        <v>8654</v>
      </c>
      <c r="AA2428">
        <v>0.51</v>
      </c>
      <c r="AB2428">
        <v>18</v>
      </c>
      <c r="AC2428">
        <v>11</v>
      </c>
      <c r="AD2428">
        <v>7</v>
      </c>
      <c r="AE2428">
        <v>61.11</v>
      </c>
      <c r="AF2428">
        <v>10</v>
      </c>
      <c r="AG2428">
        <v>10</v>
      </c>
      <c r="AH2428">
        <v>5</v>
      </c>
      <c r="AI2428">
        <v>3</v>
      </c>
    </row>
    <row r="2429" spans="1:35" x14ac:dyDescent="0.2">
      <c r="A2429" s="102">
        <v>4558</v>
      </c>
      <c r="B2429">
        <v>1662</v>
      </c>
      <c r="C2429" t="s">
        <v>510</v>
      </c>
      <c r="D2429" t="s">
        <v>1202</v>
      </c>
      <c r="E2429">
        <v>1914</v>
      </c>
      <c r="F2429">
        <v>1898</v>
      </c>
      <c r="G2429">
        <v>500</v>
      </c>
      <c r="H2429" t="s">
        <v>1042</v>
      </c>
      <c r="I2429">
        <v>6460</v>
      </c>
      <c r="J2429" t="s">
        <v>1263</v>
      </c>
      <c r="K2429" t="s">
        <v>1051</v>
      </c>
      <c r="L2429">
        <v>1336</v>
      </c>
      <c r="M2429">
        <v>1381</v>
      </c>
      <c r="N2429">
        <v>700</v>
      </c>
      <c r="O2429" t="s">
        <v>1039</v>
      </c>
      <c r="P2429">
        <v>0.95330687658889102</v>
      </c>
      <c r="Q2429">
        <v>0.84529206136578405</v>
      </c>
      <c r="R2429">
        <v>6.5881016856563696E-2</v>
      </c>
      <c r="S2429">
        <v>4.2435326958314402E-2</v>
      </c>
      <c r="T2429">
        <v>-1.04075041583199</v>
      </c>
      <c r="U2429">
        <v>1.04075041583199</v>
      </c>
      <c r="V2429">
        <v>0.80483991738996197</v>
      </c>
      <c r="W2429">
        <v>-14.34</v>
      </c>
      <c r="X2429">
        <v>1.87</v>
      </c>
      <c r="Y2429">
        <v>155727</v>
      </c>
      <c r="Z2429">
        <v>7416</v>
      </c>
      <c r="AA2429">
        <v>0.28000000000000003</v>
      </c>
      <c r="AB2429">
        <v>21</v>
      </c>
      <c r="AC2429">
        <v>11</v>
      </c>
      <c r="AD2429">
        <v>10</v>
      </c>
      <c r="AE2429">
        <v>52.38</v>
      </c>
      <c r="AF2429">
        <v>10</v>
      </c>
      <c r="AG2429">
        <v>8</v>
      </c>
      <c r="AH2429">
        <v>10</v>
      </c>
      <c r="AI2429">
        <v>3</v>
      </c>
    </row>
    <row r="2430" spans="1:35" x14ac:dyDescent="0.2">
      <c r="A2430" s="102">
        <v>97</v>
      </c>
      <c r="B2430">
        <v>5108</v>
      </c>
      <c r="C2430" t="s">
        <v>1783</v>
      </c>
      <c r="D2430" t="s">
        <v>1133</v>
      </c>
      <c r="E2430">
        <v>3438</v>
      </c>
      <c r="F2430">
        <v>3422</v>
      </c>
      <c r="G2430">
        <v>300</v>
      </c>
      <c r="H2430" t="s">
        <v>1042</v>
      </c>
      <c r="I2430">
        <v>6103</v>
      </c>
      <c r="J2430" t="s">
        <v>1779</v>
      </c>
      <c r="K2430" t="s">
        <v>1051</v>
      </c>
      <c r="L2430">
        <v>4330</v>
      </c>
      <c r="M2430">
        <v>4410</v>
      </c>
      <c r="N2430">
        <v>200</v>
      </c>
      <c r="O2430" t="s">
        <v>1039</v>
      </c>
      <c r="P2430">
        <v>0.93109373108564897</v>
      </c>
      <c r="Q2430">
        <v>0.96847999707807697</v>
      </c>
      <c r="R2430">
        <v>0.17251828306903899</v>
      </c>
      <c r="S2430">
        <v>2.81016586699945E-3</v>
      </c>
      <c r="T2430">
        <v>-0.81986256660858403</v>
      </c>
      <c r="U2430">
        <v>0.81986256660858403</v>
      </c>
      <c r="V2430">
        <v>0.86534887892659296</v>
      </c>
      <c r="W2430">
        <v>-10.61</v>
      </c>
      <c r="X2430">
        <v>16.39</v>
      </c>
      <c r="Y2430">
        <v>155709</v>
      </c>
      <c r="Z2430">
        <v>38927</v>
      </c>
      <c r="AA2430">
        <v>2.1</v>
      </c>
      <c r="AB2430">
        <v>4</v>
      </c>
      <c r="AC2430">
        <v>3</v>
      </c>
      <c r="AD2430">
        <v>1</v>
      </c>
      <c r="AE2430">
        <v>75</v>
      </c>
      <c r="AF2430">
        <v>7</v>
      </c>
      <c r="AG2430">
        <v>3</v>
      </c>
      <c r="AH2430">
        <v>1</v>
      </c>
      <c r="AI2430">
        <v>0</v>
      </c>
    </row>
    <row r="2431" spans="1:35" x14ac:dyDescent="0.2">
      <c r="A2431" s="102">
        <v>3199</v>
      </c>
      <c r="B2431">
        <v>6395</v>
      </c>
      <c r="C2431" t="s">
        <v>1155</v>
      </c>
      <c r="D2431" t="s">
        <v>1051</v>
      </c>
      <c r="E2431">
        <v>810</v>
      </c>
      <c r="F2431">
        <v>826</v>
      </c>
      <c r="G2431">
        <v>1300</v>
      </c>
      <c r="H2431" t="s">
        <v>1042</v>
      </c>
      <c r="I2431">
        <v>8473</v>
      </c>
      <c r="J2431" t="s">
        <v>1758</v>
      </c>
      <c r="K2431" t="s">
        <v>1181</v>
      </c>
      <c r="L2431">
        <v>2117</v>
      </c>
      <c r="M2431">
        <v>2164</v>
      </c>
      <c r="N2431">
        <v>500</v>
      </c>
      <c r="O2431" t="s">
        <v>1039</v>
      </c>
      <c r="P2431">
        <v>0.92618995689856398</v>
      </c>
      <c r="Q2431">
        <v>0.88844578595616996</v>
      </c>
      <c r="R2431">
        <v>0.115318959671131</v>
      </c>
      <c r="S2431">
        <v>3.1538683170008998E-2</v>
      </c>
      <c r="T2431">
        <v>-1.43303173639445</v>
      </c>
      <c r="U2431">
        <v>1.43303173639445</v>
      </c>
      <c r="V2431">
        <v>1.52091349036986</v>
      </c>
      <c r="W2431">
        <v>-13.55</v>
      </c>
      <c r="X2431">
        <v>0.76</v>
      </c>
      <c r="Y2431">
        <v>155677</v>
      </c>
      <c r="Z2431">
        <v>8649</v>
      </c>
      <c r="AA2431">
        <v>0.47</v>
      </c>
      <c r="AB2431">
        <v>18</v>
      </c>
      <c r="AC2431">
        <v>11</v>
      </c>
      <c r="AD2431">
        <v>7</v>
      </c>
      <c r="AE2431">
        <v>61.11</v>
      </c>
      <c r="AF2431">
        <v>10</v>
      </c>
      <c r="AG2431">
        <v>8</v>
      </c>
      <c r="AH2431">
        <v>5</v>
      </c>
      <c r="AI2431">
        <v>5</v>
      </c>
    </row>
    <row r="2432" spans="1:35" x14ac:dyDescent="0.2">
      <c r="A2432" s="102">
        <v>178</v>
      </c>
      <c r="B2432">
        <v>7278</v>
      </c>
      <c r="C2432" t="s">
        <v>42</v>
      </c>
      <c r="D2432" t="s">
        <v>1055</v>
      </c>
      <c r="E2432">
        <v>1680</v>
      </c>
      <c r="F2432">
        <v>1693</v>
      </c>
      <c r="G2432">
        <v>500</v>
      </c>
      <c r="H2432" t="s">
        <v>1039</v>
      </c>
      <c r="I2432">
        <v>8316</v>
      </c>
      <c r="J2432" t="s">
        <v>1208</v>
      </c>
      <c r="K2432" t="s">
        <v>1083</v>
      </c>
      <c r="L2432">
        <v>2770</v>
      </c>
      <c r="M2432">
        <v>2816</v>
      </c>
      <c r="N2432">
        <v>300</v>
      </c>
      <c r="O2432" t="s">
        <v>1042</v>
      </c>
      <c r="P2432">
        <v>0.969840571827427</v>
      </c>
      <c r="Q2432">
        <v>0.96332418217169302</v>
      </c>
      <c r="R2432">
        <v>3.9362350686291903E-2</v>
      </c>
      <c r="S2432">
        <v>8.1824368084229705E-3</v>
      </c>
      <c r="T2432">
        <v>0.76035347748839199</v>
      </c>
      <c r="U2432">
        <v>0.76035347748839199</v>
      </c>
      <c r="V2432">
        <v>0.80044740440364304</v>
      </c>
      <c r="W2432">
        <v>2.78</v>
      </c>
      <c r="X2432">
        <v>0.2</v>
      </c>
      <c r="Y2432">
        <v>155608</v>
      </c>
      <c r="Z2432">
        <v>15561</v>
      </c>
      <c r="AA2432">
        <v>0.62</v>
      </c>
      <c r="AB2432">
        <v>10</v>
      </c>
      <c r="AC2432">
        <v>5</v>
      </c>
      <c r="AD2432">
        <v>5</v>
      </c>
      <c r="AE2432">
        <v>50</v>
      </c>
      <c r="AF2432">
        <v>14</v>
      </c>
      <c r="AG2432">
        <v>5</v>
      </c>
      <c r="AH2432">
        <v>2</v>
      </c>
      <c r="AI2432">
        <v>3</v>
      </c>
    </row>
    <row r="2433" spans="1:35" x14ac:dyDescent="0.2">
      <c r="A2433" s="102">
        <v>3603</v>
      </c>
      <c r="B2433">
        <v>1662</v>
      </c>
      <c r="C2433" t="s">
        <v>510</v>
      </c>
      <c r="D2433" t="s">
        <v>1202</v>
      </c>
      <c r="E2433">
        <v>1914</v>
      </c>
      <c r="F2433">
        <v>1898</v>
      </c>
      <c r="G2433">
        <v>500</v>
      </c>
      <c r="H2433" t="s">
        <v>1042</v>
      </c>
      <c r="I2433">
        <v>2730</v>
      </c>
      <c r="J2433" t="s">
        <v>539</v>
      </c>
      <c r="K2433" t="s">
        <v>1063</v>
      </c>
      <c r="L2433">
        <v>957</v>
      </c>
      <c r="M2433">
        <v>976</v>
      </c>
      <c r="N2433">
        <v>1000</v>
      </c>
      <c r="O2433" t="s">
        <v>1039</v>
      </c>
      <c r="P2433">
        <v>0.79504714297194501</v>
      </c>
      <c r="Q2433">
        <v>0.87664460551772305</v>
      </c>
      <c r="R2433">
        <v>0.30177994703995598</v>
      </c>
      <c r="S2433">
        <v>4.8704526726725698E-2</v>
      </c>
      <c r="T2433">
        <v>-1.1508178537459901</v>
      </c>
      <c r="U2433">
        <v>1.1508178537459901</v>
      </c>
      <c r="V2433">
        <v>1.02762005285156</v>
      </c>
      <c r="W2433">
        <v>-17.55</v>
      </c>
      <c r="X2433">
        <v>2.85</v>
      </c>
      <c r="Y2433">
        <v>155543</v>
      </c>
      <c r="Z2433">
        <v>7777</v>
      </c>
      <c r="AA2433">
        <v>0.3</v>
      </c>
      <c r="AB2433">
        <v>20</v>
      </c>
      <c r="AC2433">
        <v>10</v>
      </c>
      <c r="AD2433">
        <v>10</v>
      </c>
      <c r="AE2433">
        <v>50</v>
      </c>
      <c r="AF2433">
        <v>9</v>
      </c>
      <c r="AG2433">
        <v>9</v>
      </c>
      <c r="AH2433">
        <v>7</v>
      </c>
      <c r="AI2433">
        <v>4</v>
      </c>
    </row>
    <row r="2434" spans="1:35" x14ac:dyDescent="0.2">
      <c r="A2434" s="102">
        <v>1835</v>
      </c>
      <c r="B2434">
        <v>8304</v>
      </c>
      <c r="C2434" t="s">
        <v>1301</v>
      </c>
      <c r="D2434" t="s">
        <v>1083</v>
      </c>
      <c r="E2434">
        <v>1925</v>
      </c>
      <c r="F2434">
        <v>1952</v>
      </c>
      <c r="G2434">
        <v>500</v>
      </c>
      <c r="H2434" t="s">
        <v>1042</v>
      </c>
      <c r="I2434">
        <v>8905</v>
      </c>
      <c r="J2434" t="s">
        <v>1256</v>
      </c>
      <c r="K2434" t="s">
        <v>1059</v>
      </c>
      <c r="L2434">
        <v>1480</v>
      </c>
      <c r="M2434">
        <v>1524</v>
      </c>
      <c r="N2434">
        <v>600</v>
      </c>
      <c r="O2434" t="s">
        <v>1039</v>
      </c>
      <c r="P2434">
        <v>0.94963326071084597</v>
      </c>
      <c r="Q2434">
        <v>0.92100224695823196</v>
      </c>
      <c r="R2434">
        <v>6.6338702411810196E-3</v>
      </c>
      <c r="S2434">
        <v>1.4010004154930099E-3</v>
      </c>
      <c r="T2434">
        <v>-2.8021848051025602</v>
      </c>
      <c r="U2434">
        <v>2.8021848051025602</v>
      </c>
      <c r="V2434">
        <v>2.4739358954455999</v>
      </c>
      <c r="W2434">
        <v>-22.1</v>
      </c>
      <c r="X2434">
        <v>6.31</v>
      </c>
      <c r="Y2434">
        <v>155440</v>
      </c>
      <c r="Z2434">
        <v>9144</v>
      </c>
      <c r="AA2434">
        <v>0.47</v>
      </c>
      <c r="AB2434">
        <v>17</v>
      </c>
      <c r="AC2434">
        <v>9</v>
      </c>
      <c r="AD2434">
        <v>8</v>
      </c>
      <c r="AE2434">
        <v>52.94</v>
      </c>
      <c r="AF2434">
        <v>15</v>
      </c>
      <c r="AG2434">
        <v>6</v>
      </c>
      <c r="AH2434">
        <v>2</v>
      </c>
      <c r="AI2434">
        <v>9</v>
      </c>
    </row>
    <row r="2435" spans="1:35" x14ac:dyDescent="0.2">
      <c r="A2435" s="102">
        <v>5241</v>
      </c>
      <c r="B2435">
        <v>4768</v>
      </c>
      <c r="C2435" t="s">
        <v>1328</v>
      </c>
      <c r="D2435" t="s">
        <v>1041</v>
      </c>
      <c r="E2435">
        <v>4980</v>
      </c>
      <c r="F2435">
        <v>4780</v>
      </c>
      <c r="G2435">
        <v>200</v>
      </c>
      <c r="H2435" t="s">
        <v>1042</v>
      </c>
      <c r="I2435">
        <v>6965</v>
      </c>
      <c r="J2435" t="s">
        <v>1346</v>
      </c>
      <c r="K2435" t="s">
        <v>1044</v>
      </c>
      <c r="L2435">
        <v>4670</v>
      </c>
      <c r="M2435">
        <v>4705</v>
      </c>
      <c r="N2435">
        <v>200</v>
      </c>
      <c r="O2435" t="s">
        <v>1039</v>
      </c>
      <c r="P2435">
        <v>0.81043256579253997</v>
      </c>
      <c r="Q2435">
        <v>0.81716265001388999</v>
      </c>
      <c r="R2435">
        <v>0.29638360709221501</v>
      </c>
      <c r="S2435">
        <v>2.0321994138121002E-3</v>
      </c>
      <c r="T2435">
        <v>-0.35771227998133098</v>
      </c>
      <c r="U2435">
        <v>0.35771227998133098</v>
      </c>
      <c r="V2435">
        <v>0.59607112435544396</v>
      </c>
      <c r="W2435">
        <v>-1.87</v>
      </c>
      <c r="X2435">
        <v>1.57</v>
      </c>
      <c r="Y2435">
        <v>155343</v>
      </c>
      <c r="Z2435">
        <v>9138</v>
      </c>
      <c r="AA2435">
        <v>0.46</v>
      </c>
      <c r="AB2435">
        <v>17</v>
      </c>
      <c r="AC2435">
        <v>10</v>
      </c>
      <c r="AD2435">
        <v>7</v>
      </c>
      <c r="AE2435">
        <v>58.82</v>
      </c>
      <c r="AF2435">
        <v>12</v>
      </c>
      <c r="AG2435">
        <v>5</v>
      </c>
      <c r="AH2435">
        <v>5</v>
      </c>
      <c r="AI2435">
        <v>7</v>
      </c>
    </row>
    <row r="2436" spans="1:35" x14ac:dyDescent="0.2">
      <c r="A2436" s="102">
        <v>1828</v>
      </c>
      <c r="B2436">
        <v>6183</v>
      </c>
      <c r="C2436" t="s">
        <v>1217</v>
      </c>
      <c r="D2436" t="s">
        <v>1052</v>
      </c>
      <c r="E2436">
        <v>1265</v>
      </c>
      <c r="F2436">
        <v>1272</v>
      </c>
      <c r="G2436">
        <v>800</v>
      </c>
      <c r="H2436" t="s">
        <v>1039</v>
      </c>
      <c r="I2436">
        <v>6371</v>
      </c>
      <c r="J2436" t="s">
        <v>1154</v>
      </c>
      <c r="K2436" t="s">
        <v>1051</v>
      </c>
      <c r="L2436">
        <v>2510</v>
      </c>
      <c r="M2436">
        <v>2624</v>
      </c>
      <c r="N2436">
        <v>400</v>
      </c>
      <c r="O2436" t="s">
        <v>1042</v>
      </c>
      <c r="P2436">
        <v>0.93429836940018696</v>
      </c>
      <c r="Q2436">
        <v>0.92114497720210098</v>
      </c>
      <c r="R2436">
        <v>0.29863985737123799</v>
      </c>
      <c r="S2436">
        <v>2.73305179681698E-2</v>
      </c>
      <c r="T2436">
        <v>1.0631154606072799</v>
      </c>
      <c r="U2436">
        <v>1.0631154606072799</v>
      </c>
      <c r="V2436">
        <v>1.94004317762884</v>
      </c>
      <c r="W2436">
        <v>5.67</v>
      </c>
      <c r="X2436">
        <v>3.05</v>
      </c>
      <c r="Y2436">
        <v>155323</v>
      </c>
      <c r="Z2436">
        <v>6472</v>
      </c>
      <c r="AA2436">
        <v>0.31</v>
      </c>
      <c r="AB2436">
        <v>24</v>
      </c>
      <c r="AC2436">
        <v>12</v>
      </c>
      <c r="AD2436">
        <v>12</v>
      </c>
      <c r="AE2436">
        <v>50</v>
      </c>
      <c r="AF2436">
        <v>7</v>
      </c>
      <c r="AG2436">
        <v>12</v>
      </c>
      <c r="AH2436">
        <v>10</v>
      </c>
      <c r="AI2436">
        <v>2</v>
      </c>
    </row>
    <row r="2437" spans="1:35" x14ac:dyDescent="0.2">
      <c r="A2437" s="102">
        <v>2129</v>
      </c>
      <c r="B2437">
        <v>3405</v>
      </c>
      <c r="C2437" t="s">
        <v>1476</v>
      </c>
      <c r="D2437" t="s">
        <v>1062</v>
      </c>
      <c r="E2437">
        <v>1096</v>
      </c>
      <c r="F2437">
        <v>1113</v>
      </c>
      <c r="G2437">
        <v>900</v>
      </c>
      <c r="H2437" t="s">
        <v>1039</v>
      </c>
      <c r="I2437">
        <v>8306</v>
      </c>
      <c r="J2437" t="s">
        <v>1186</v>
      </c>
      <c r="K2437" t="s">
        <v>1083</v>
      </c>
      <c r="L2437">
        <v>421</v>
      </c>
      <c r="M2437">
        <v>423.8</v>
      </c>
      <c r="N2437">
        <v>2400</v>
      </c>
      <c r="O2437" t="s">
        <v>1042</v>
      </c>
      <c r="P2437">
        <v>0.89046126560987704</v>
      </c>
      <c r="Q2437">
        <v>0.91477065793106005</v>
      </c>
      <c r="R2437" s="15">
        <v>0.30129206926951502</v>
      </c>
      <c r="S2437">
        <v>9.0655072612215698E-2</v>
      </c>
      <c r="T2437">
        <v>1.3359049255444999</v>
      </c>
      <c r="U2437">
        <v>1.3359049255444999</v>
      </c>
      <c r="V2437">
        <v>1.0817728889176801</v>
      </c>
      <c r="W2437">
        <v>7.88</v>
      </c>
      <c r="X2437">
        <v>1.54</v>
      </c>
      <c r="Y2437">
        <v>155313</v>
      </c>
      <c r="Z2437">
        <v>8629</v>
      </c>
      <c r="AA2437">
        <v>0.44</v>
      </c>
      <c r="AB2437">
        <v>18</v>
      </c>
      <c r="AC2437">
        <v>10</v>
      </c>
      <c r="AD2437">
        <v>8</v>
      </c>
      <c r="AE2437">
        <v>55.56</v>
      </c>
      <c r="AF2437">
        <v>13</v>
      </c>
      <c r="AG2437">
        <v>4</v>
      </c>
      <c r="AH2437">
        <v>4</v>
      </c>
      <c r="AI2437">
        <v>10</v>
      </c>
    </row>
    <row r="2438" spans="1:35" x14ac:dyDescent="0.2">
      <c r="A2438" s="102">
        <v>564</v>
      </c>
      <c r="B2438">
        <v>3635</v>
      </c>
      <c r="C2438" t="s">
        <v>43</v>
      </c>
      <c r="D2438" t="s">
        <v>1041</v>
      </c>
      <c r="E2438">
        <v>3010</v>
      </c>
      <c r="F2438">
        <v>2975</v>
      </c>
      <c r="G2438">
        <v>300</v>
      </c>
      <c r="H2438" t="s">
        <v>1039</v>
      </c>
      <c r="I2438">
        <v>4626</v>
      </c>
      <c r="J2438" t="s">
        <v>1242</v>
      </c>
      <c r="K2438" t="s">
        <v>1062</v>
      </c>
      <c r="L2438">
        <v>4495</v>
      </c>
      <c r="M2438">
        <v>4445</v>
      </c>
      <c r="N2438">
        <v>200</v>
      </c>
      <c r="O2438" t="s">
        <v>1042</v>
      </c>
      <c r="P2438">
        <v>0.90491013529750097</v>
      </c>
      <c r="Q2438">
        <v>0.94951259191949799</v>
      </c>
      <c r="R2438">
        <v>6.6221903498077606E-2</v>
      </c>
      <c r="S2438">
        <v>2.2428920405928799E-2</v>
      </c>
      <c r="T2438">
        <v>0.49023991178698001</v>
      </c>
      <c r="U2438">
        <v>0.49023991178698001</v>
      </c>
      <c r="V2438">
        <v>0.76857035027371901</v>
      </c>
      <c r="W2438">
        <v>2.0499999999999998</v>
      </c>
      <c r="X2438">
        <v>0.39</v>
      </c>
      <c r="Y2438">
        <v>155305</v>
      </c>
      <c r="Z2438">
        <v>8174</v>
      </c>
      <c r="AA2438">
        <v>0.52</v>
      </c>
      <c r="AB2438">
        <v>19</v>
      </c>
      <c r="AC2438">
        <v>14</v>
      </c>
      <c r="AD2438">
        <v>5</v>
      </c>
      <c r="AE2438">
        <v>73.680000000000007</v>
      </c>
      <c r="AF2438">
        <v>11</v>
      </c>
      <c r="AG2438">
        <v>10</v>
      </c>
      <c r="AH2438">
        <v>4</v>
      </c>
      <c r="AI2438">
        <v>5</v>
      </c>
    </row>
    <row r="2439" spans="1:35" x14ac:dyDescent="0.2">
      <c r="A2439" s="102">
        <v>2712</v>
      </c>
      <c r="B2439">
        <v>2651</v>
      </c>
      <c r="C2439" t="s">
        <v>533</v>
      </c>
      <c r="D2439" t="s">
        <v>1063</v>
      </c>
      <c r="E2439">
        <v>5550</v>
      </c>
      <c r="F2439">
        <v>5570</v>
      </c>
      <c r="G2439">
        <v>100</v>
      </c>
      <c r="H2439" t="s">
        <v>1042</v>
      </c>
      <c r="I2439">
        <v>8572</v>
      </c>
      <c r="J2439" t="s">
        <v>1007</v>
      </c>
      <c r="K2439" t="s">
        <v>1045</v>
      </c>
      <c r="L2439">
        <v>443</v>
      </c>
      <c r="M2439">
        <v>444</v>
      </c>
      <c r="N2439">
        <v>1300</v>
      </c>
      <c r="O2439" t="s">
        <v>1039</v>
      </c>
      <c r="P2439">
        <v>0.76326481722932304</v>
      </c>
      <c r="Q2439">
        <v>0.90089048944715999</v>
      </c>
      <c r="R2439">
        <v>9.5877428202451501E-2</v>
      </c>
      <c r="S2439">
        <v>1.1294364242579501E-3</v>
      </c>
      <c r="T2439">
        <v>-0.374437554768974</v>
      </c>
      <c r="U2439">
        <v>0.374437554768974</v>
      </c>
      <c r="V2439">
        <v>0.10130291502694599</v>
      </c>
      <c r="W2439">
        <v>-2.33</v>
      </c>
      <c r="X2439">
        <v>3.63</v>
      </c>
      <c r="Y2439">
        <v>155213</v>
      </c>
      <c r="Z2439">
        <v>6209</v>
      </c>
      <c r="AA2439">
        <v>0.41</v>
      </c>
      <c r="AB2439">
        <v>25</v>
      </c>
      <c r="AC2439">
        <v>14</v>
      </c>
      <c r="AD2439">
        <v>11</v>
      </c>
      <c r="AE2439">
        <v>56</v>
      </c>
      <c r="AF2439">
        <v>13</v>
      </c>
      <c r="AG2439">
        <v>11</v>
      </c>
      <c r="AH2439">
        <v>4</v>
      </c>
      <c r="AI2439">
        <v>10</v>
      </c>
    </row>
    <row r="2440" spans="1:35" x14ac:dyDescent="0.2">
      <c r="A2440" s="102">
        <v>1959</v>
      </c>
      <c r="B2440">
        <v>4613</v>
      </c>
      <c r="C2440" t="s">
        <v>223</v>
      </c>
      <c r="D2440" t="s">
        <v>1062</v>
      </c>
      <c r="E2440">
        <v>2069</v>
      </c>
      <c r="F2440">
        <v>2105</v>
      </c>
      <c r="G2440">
        <v>500</v>
      </c>
      <c r="H2440" t="s">
        <v>1039</v>
      </c>
      <c r="I2440">
        <v>8593</v>
      </c>
      <c r="J2440" t="s">
        <v>220</v>
      </c>
      <c r="K2440" t="s">
        <v>1045</v>
      </c>
      <c r="L2440">
        <v>510</v>
      </c>
      <c r="M2440">
        <v>512</v>
      </c>
      <c r="N2440">
        <v>2100</v>
      </c>
      <c r="O2440" t="s">
        <v>1042</v>
      </c>
      <c r="P2440">
        <v>0.96196110893565701</v>
      </c>
      <c r="Q2440">
        <v>0.91869292517829904</v>
      </c>
      <c r="R2440" s="15">
        <v>0.25021502158748299</v>
      </c>
      <c r="S2440">
        <v>7.0666892340849802E-2</v>
      </c>
      <c r="T2440">
        <v>0.87686216034780895</v>
      </c>
      <c r="U2440">
        <v>0.87686216034780895</v>
      </c>
      <c r="V2440">
        <v>0.63974088180984301</v>
      </c>
      <c r="W2440">
        <v>4.28</v>
      </c>
      <c r="X2440">
        <v>2.16</v>
      </c>
      <c r="Y2440">
        <v>155057</v>
      </c>
      <c r="Z2440">
        <v>8614</v>
      </c>
      <c r="AA2440">
        <v>0.37</v>
      </c>
      <c r="AB2440">
        <v>18</v>
      </c>
      <c r="AC2440">
        <v>11</v>
      </c>
      <c r="AD2440">
        <v>7</v>
      </c>
      <c r="AE2440">
        <v>61.11</v>
      </c>
      <c r="AF2440">
        <v>12</v>
      </c>
      <c r="AG2440">
        <v>6</v>
      </c>
      <c r="AH2440">
        <v>4</v>
      </c>
      <c r="AI2440">
        <v>8</v>
      </c>
    </row>
    <row r="2441" spans="1:35" x14ac:dyDescent="0.2">
      <c r="A2441" s="102">
        <v>985</v>
      </c>
      <c r="B2441">
        <v>1605</v>
      </c>
      <c r="C2441" t="s">
        <v>1219</v>
      </c>
      <c r="D2441" t="s">
        <v>1202</v>
      </c>
      <c r="E2441">
        <v>709.5</v>
      </c>
      <c r="F2441">
        <v>697</v>
      </c>
      <c r="G2441">
        <v>1500</v>
      </c>
      <c r="H2441" t="s">
        <v>1042</v>
      </c>
      <c r="I2441">
        <v>8905</v>
      </c>
      <c r="J2441" t="s">
        <v>1256</v>
      </c>
      <c r="K2441" t="s">
        <v>1059</v>
      </c>
      <c r="L2441">
        <v>1480</v>
      </c>
      <c r="M2441">
        <v>1524</v>
      </c>
      <c r="N2441">
        <v>700</v>
      </c>
      <c r="O2441" t="s">
        <v>1039</v>
      </c>
      <c r="P2441">
        <v>0.91388519970653503</v>
      </c>
      <c r="Q2441">
        <v>0.93899362953450305</v>
      </c>
      <c r="R2441">
        <v>0.133597729252346</v>
      </c>
      <c r="S2441">
        <v>9.7403625476114801E-4</v>
      </c>
      <c r="T2441">
        <v>-1.2151961778371501</v>
      </c>
      <c r="U2441">
        <v>1.2151961778371501</v>
      </c>
      <c r="V2441">
        <v>0.72116896457694701</v>
      </c>
      <c r="W2441">
        <v>-14.33</v>
      </c>
      <c r="X2441">
        <v>2</v>
      </c>
      <c r="Y2441">
        <v>154922</v>
      </c>
      <c r="Z2441">
        <v>8154</v>
      </c>
      <c r="AA2441">
        <v>0.42</v>
      </c>
      <c r="AB2441">
        <v>19</v>
      </c>
      <c r="AC2441">
        <v>10</v>
      </c>
      <c r="AD2441">
        <v>9</v>
      </c>
      <c r="AE2441">
        <v>52.63</v>
      </c>
      <c r="AF2441">
        <v>10</v>
      </c>
      <c r="AG2441">
        <v>9</v>
      </c>
      <c r="AH2441">
        <v>7</v>
      </c>
      <c r="AI2441">
        <v>3</v>
      </c>
    </row>
    <row r="2442" spans="1:35" x14ac:dyDescent="0.2">
      <c r="A2442" s="102">
        <v>1739</v>
      </c>
      <c r="B2442">
        <v>3635</v>
      </c>
      <c r="C2442" t="s">
        <v>43</v>
      </c>
      <c r="D2442" t="s">
        <v>1041</v>
      </c>
      <c r="E2442">
        <v>3010</v>
      </c>
      <c r="F2442">
        <v>2975</v>
      </c>
      <c r="G2442">
        <v>300</v>
      </c>
      <c r="H2442" t="s">
        <v>1039</v>
      </c>
      <c r="I2442">
        <v>8036</v>
      </c>
      <c r="J2442" t="s">
        <v>4152</v>
      </c>
      <c r="K2442" t="s">
        <v>1046</v>
      </c>
      <c r="L2442">
        <v>7980</v>
      </c>
      <c r="M2442">
        <v>7990</v>
      </c>
      <c r="N2442">
        <v>100</v>
      </c>
      <c r="O2442" t="s">
        <v>1042</v>
      </c>
      <c r="P2442">
        <v>0.64099581476642897</v>
      </c>
      <c r="Q2442">
        <v>0.92315138729566604</v>
      </c>
      <c r="R2442">
        <v>0.12404246882769</v>
      </c>
      <c r="S2442">
        <v>5.5611431179385398E-2</v>
      </c>
      <c r="T2442">
        <v>0.74049301685087798</v>
      </c>
      <c r="U2442">
        <v>0.74049301685087798</v>
      </c>
      <c r="V2442">
        <v>0.78321563029339603</v>
      </c>
      <c r="W2442">
        <v>5.2</v>
      </c>
      <c r="X2442">
        <v>11.7</v>
      </c>
      <c r="Y2442">
        <v>154763</v>
      </c>
      <c r="Z2442">
        <v>9673</v>
      </c>
      <c r="AA2442">
        <v>0.45</v>
      </c>
      <c r="AB2442">
        <v>16</v>
      </c>
      <c r="AC2442">
        <v>9</v>
      </c>
      <c r="AD2442">
        <v>7</v>
      </c>
      <c r="AE2442">
        <v>56.25</v>
      </c>
      <c r="AF2442">
        <v>10</v>
      </c>
      <c r="AG2442">
        <v>8</v>
      </c>
      <c r="AH2442">
        <v>5</v>
      </c>
      <c r="AI2442">
        <v>3</v>
      </c>
    </row>
    <row r="2443" spans="1:35" x14ac:dyDescent="0.2">
      <c r="A2443" s="102">
        <v>1133</v>
      </c>
      <c r="B2443">
        <v>1417</v>
      </c>
      <c r="C2443" t="s">
        <v>1777</v>
      </c>
      <c r="D2443" t="s">
        <v>1049</v>
      </c>
      <c r="E2443">
        <v>1422</v>
      </c>
      <c r="F2443">
        <v>1449</v>
      </c>
      <c r="G2443">
        <v>700</v>
      </c>
      <c r="H2443" t="s">
        <v>1039</v>
      </c>
      <c r="I2443">
        <v>6371</v>
      </c>
      <c r="J2443" t="s">
        <v>1154</v>
      </c>
      <c r="K2443" t="s">
        <v>1051</v>
      </c>
      <c r="L2443">
        <v>2510</v>
      </c>
      <c r="M2443">
        <v>2624</v>
      </c>
      <c r="N2443">
        <v>400</v>
      </c>
      <c r="O2443" t="s">
        <v>1042</v>
      </c>
      <c r="P2443">
        <v>0.901549229637848</v>
      </c>
      <c r="Q2443">
        <v>0.93602962213978902</v>
      </c>
      <c r="R2443">
        <v>0.19756950546924801</v>
      </c>
      <c r="S2443">
        <v>3.0548349494832001E-2</v>
      </c>
      <c r="T2443">
        <v>0.91048396275146204</v>
      </c>
      <c r="U2443">
        <v>0.91048396275146204</v>
      </c>
      <c r="V2443">
        <v>1.6114107996632501</v>
      </c>
      <c r="W2443">
        <v>6.69</v>
      </c>
      <c r="X2443">
        <v>3.36</v>
      </c>
      <c r="Y2443">
        <v>154652</v>
      </c>
      <c r="Z2443">
        <v>8140</v>
      </c>
      <c r="AA2443">
        <v>0.44</v>
      </c>
      <c r="AB2443">
        <v>19</v>
      </c>
      <c r="AC2443">
        <v>13</v>
      </c>
      <c r="AD2443">
        <v>6</v>
      </c>
      <c r="AE2443">
        <v>68.42</v>
      </c>
      <c r="AF2443">
        <v>11</v>
      </c>
      <c r="AG2443">
        <v>8</v>
      </c>
      <c r="AH2443">
        <v>5</v>
      </c>
      <c r="AI2443">
        <v>6</v>
      </c>
    </row>
    <row r="2444" spans="1:35" x14ac:dyDescent="0.2">
      <c r="A2444" s="102">
        <v>854</v>
      </c>
      <c r="B2444">
        <v>1963</v>
      </c>
      <c r="C2444" t="s">
        <v>1234</v>
      </c>
      <c r="D2444" t="s">
        <v>1049</v>
      </c>
      <c r="E2444">
        <v>1033</v>
      </c>
      <c r="F2444">
        <v>1065</v>
      </c>
      <c r="G2444">
        <v>1000</v>
      </c>
      <c r="H2444" t="s">
        <v>1042</v>
      </c>
      <c r="I2444">
        <v>6925</v>
      </c>
      <c r="J2444" t="s">
        <v>1361</v>
      </c>
      <c r="K2444" t="s">
        <v>1044</v>
      </c>
      <c r="L2444">
        <v>1147</v>
      </c>
      <c r="M2444">
        <v>1159</v>
      </c>
      <c r="N2444">
        <v>900</v>
      </c>
      <c r="O2444" t="s">
        <v>1039</v>
      </c>
      <c r="P2444">
        <v>0.93993451335200695</v>
      </c>
      <c r="Q2444">
        <v>0.94174690451370802</v>
      </c>
      <c r="R2444">
        <v>0.41937031029448402</v>
      </c>
      <c r="S2444">
        <v>3.8308664743155203E-2</v>
      </c>
      <c r="T2444">
        <v>-0.16141511473485001</v>
      </c>
      <c r="U2444">
        <v>0.16141511473485001</v>
      </c>
      <c r="V2444">
        <v>0.271451505850063</v>
      </c>
      <c r="W2444">
        <v>-1.52</v>
      </c>
      <c r="X2444">
        <v>2.1</v>
      </c>
      <c r="Y2444">
        <v>154518</v>
      </c>
      <c r="Z2444">
        <v>6438</v>
      </c>
      <c r="AA2444">
        <v>0.28999999999999998</v>
      </c>
      <c r="AB2444">
        <v>24</v>
      </c>
      <c r="AC2444">
        <v>13</v>
      </c>
      <c r="AD2444">
        <v>11</v>
      </c>
      <c r="AE2444">
        <v>54.17</v>
      </c>
      <c r="AF2444">
        <v>11</v>
      </c>
      <c r="AG2444">
        <v>9</v>
      </c>
      <c r="AH2444">
        <v>6</v>
      </c>
      <c r="AI2444">
        <v>9</v>
      </c>
    </row>
    <row r="2445" spans="1:35" x14ac:dyDescent="0.2">
      <c r="A2445" s="102">
        <v>296</v>
      </c>
      <c r="B2445">
        <v>2914</v>
      </c>
      <c r="C2445" t="s">
        <v>1145</v>
      </c>
      <c r="D2445" t="s">
        <v>1065</v>
      </c>
      <c r="E2445">
        <v>2000</v>
      </c>
      <c r="F2445">
        <v>2033</v>
      </c>
      <c r="G2445">
        <v>500</v>
      </c>
      <c r="H2445" t="s">
        <v>1039</v>
      </c>
      <c r="I2445">
        <v>7012</v>
      </c>
      <c r="J2445" t="s">
        <v>1211</v>
      </c>
      <c r="K2445" t="s">
        <v>1055</v>
      </c>
      <c r="L2445">
        <v>1639</v>
      </c>
      <c r="M2445">
        <v>1680</v>
      </c>
      <c r="N2445">
        <v>600</v>
      </c>
      <c r="O2445" t="s">
        <v>1042</v>
      </c>
      <c r="P2445">
        <v>0.96753803901688995</v>
      </c>
      <c r="Q2445">
        <v>0.95831394047132201</v>
      </c>
      <c r="R2445">
        <v>8.4675670067093905E-3</v>
      </c>
      <c r="S2445">
        <v>2.29743242736439E-2</v>
      </c>
      <c r="T2445">
        <v>0.138007437101999</v>
      </c>
      <c r="U2445">
        <v>0.138007437101999</v>
      </c>
      <c r="V2445">
        <v>0.30953548904213501</v>
      </c>
      <c r="W2445">
        <v>1.61</v>
      </c>
      <c r="X2445">
        <v>0.84</v>
      </c>
      <c r="Y2445">
        <v>154494</v>
      </c>
      <c r="Z2445">
        <v>9656</v>
      </c>
      <c r="AA2445">
        <v>0.49</v>
      </c>
      <c r="AB2445">
        <v>16</v>
      </c>
      <c r="AC2445">
        <v>9</v>
      </c>
      <c r="AD2445">
        <v>7</v>
      </c>
      <c r="AE2445">
        <v>56.25</v>
      </c>
      <c r="AF2445">
        <v>11</v>
      </c>
      <c r="AG2445">
        <v>5</v>
      </c>
      <c r="AH2445">
        <v>4</v>
      </c>
      <c r="AI2445">
        <v>7</v>
      </c>
    </row>
    <row r="2446" spans="1:35" x14ac:dyDescent="0.2">
      <c r="A2446" s="102">
        <v>607</v>
      </c>
      <c r="B2446">
        <v>1963</v>
      </c>
      <c r="C2446" t="s">
        <v>1234</v>
      </c>
      <c r="D2446" t="s">
        <v>1049</v>
      </c>
      <c r="E2446">
        <v>1033</v>
      </c>
      <c r="F2446">
        <v>1065</v>
      </c>
      <c r="G2446">
        <v>1000</v>
      </c>
      <c r="H2446" t="s">
        <v>1039</v>
      </c>
      <c r="I2446">
        <v>8306</v>
      </c>
      <c r="J2446" t="s">
        <v>1186</v>
      </c>
      <c r="K2446" t="s">
        <v>1083</v>
      </c>
      <c r="L2446">
        <v>421</v>
      </c>
      <c r="M2446">
        <v>423.8</v>
      </c>
      <c r="N2446">
        <v>2500</v>
      </c>
      <c r="O2446" t="s">
        <v>1042</v>
      </c>
      <c r="P2446">
        <v>0.96441093959378599</v>
      </c>
      <c r="Q2446">
        <v>0.94852136211243698</v>
      </c>
      <c r="R2446">
        <v>0.32280866496412097</v>
      </c>
      <c r="S2446">
        <v>5.9670624817503397E-2</v>
      </c>
      <c r="T2446">
        <v>0.11107086843420599</v>
      </c>
      <c r="U2446">
        <v>0.11107086843420599</v>
      </c>
      <c r="V2446">
        <v>9.4261148852295501E-2</v>
      </c>
      <c r="W2446">
        <v>1.19</v>
      </c>
      <c r="X2446">
        <v>0.52</v>
      </c>
      <c r="Y2446">
        <v>154446</v>
      </c>
      <c r="Z2446">
        <v>5940</v>
      </c>
      <c r="AA2446">
        <v>0.28999999999999998</v>
      </c>
      <c r="AB2446">
        <v>26</v>
      </c>
      <c r="AC2446">
        <v>15</v>
      </c>
      <c r="AD2446">
        <v>11</v>
      </c>
      <c r="AE2446">
        <v>57.69</v>
      </c>
      <c r="AF2446">
        <v>11</v>
      </c>
      <c r="AG2446">
        <v>12</v>
      </c>
      <c r="AH2446">
        <v>9</v>
      </c>
      <c r="AI2446">
        <v>5</v>
      </c>
    </row>
    <row r="2447" spans="1:35" x14ac:dyDescent="0.2">
      <c r="A2447" s="102">
        <v>4762</v>
      </c>
      <c r="B2447">
        <v>4540</v>
      </c>
      <c r="C2447" t="s">
        <v>1370</v>
      </c>
      <c r="D2447" t="s">
        <v>1060</v>
      </c>
      <c r="E2447">
        <v>3000</v>
      </c>
      <c r="F2447">
        <v>2950</v>
      </c>
      <c r="G2447">
        <v>300</v>
      </c>
      <c r="H2447" t="s">
        <v>1039</v>
      </c>
      <c r="I2447">
        <v>8359</v>
      </c>
      <c r="J2447" t="s">
        <v>500</v>
      </c>
      <c r="K2447" t="s">
        <v>1083</v>
      </c>
      <c r="L2447">
        <v>363</v>
      </c>
      <c r="M2447">
        <v>359</v>
      </c>
      <c r="N2447">
        <v>2500</v>
      </c>
      <c r="O2447" t="s">
        <v>1042</v>
      </c>
      <c r="P2447">
        <v>0.691964308341245</v>
      </c>
      <c r="Q2447">
        <v>0.83800678465492096</v>
      </c>
      <c r="R2447">
        <v>0.45462564302259201</v>
      </c>
      <c r="S2447">
        <v>1.48597243236938E-2</v>
      </c>
      <c r="T2447">
        <v>2.1506698948823102</v>
      </c>
      <c r="U2447">
        <v>2.1506698948823102</v>
      </c>
      <c r="V2447">
        <v>1.7071248148814799</v>
      </c>
      <c r="W2447">
        <v>10.210000000000001</v>
      </c>
      <c r="X2447">
        <v>1.41</v>
      </c>
      <c r="Y2447">
        <v>154151</v>
      </c>
      <c r="Z2447">
        <v>7708</v>
      </c>
      <c r="AA2447">
        <v>0.41</v>
      </c>
      <c r="AB2447">
        <v>20</v>
      </c>
      <c r="AC2447">
        <v>11</v>
      </c>
      <c r="AD2447">
        <v>9</v>
      </c>
      <c r="AE2447">
        <v>55</v>
      </c>
      <c r="AF2447">
        <v>13</v>
      </c>
      <c r="AG2447">
        <v>7</v>
      </c>
      <c r="AH2447">
        <v>4</v>
      </c>
      <c r="AI2447">
        <v>9</v>
      </c>
    </row>
    <row r="2448" spans="1:35" x14ac:dyDescent="0.2">
      <c r="A2448" s="102">
        <v>2286</v>
      </c>
      <c r="B2448">
        <v>5631</v>
      </c>
      <c r="C2448" t="s">
        <v>1210</v>
      </c>
      <c r="D2448" t="s">
        <v>1051</v>
      </c>
      <c r="E2448">
        <v>1349</v>
      </c>
      <c r="F2448">
        <v>1367</v>
      </c>
      <c r="G2448">
        <v>800</v>
      </c>
      <c r="H2448" t="s">
        <v>1042</v>
      </c>
      <c r="I2448">
        <v>6183</v>
      </c>
      <c r="J2448" t="s">
        <v>1217</v>
      </c>
      <c r="K2448" t="s">
        <v>1052</v>
      </c>
      <c r="L2448">
        <v>1265</v>
      </c>
      <c r="M2448">
        <v>1272</v>
      </c>
      <c r="N2448">
        <v>900</v>
      </c>
      <c r="O2448" t="s">
        <v>1039</v>
      </c>
      <c r="P2448">
        <v>0.95751524476946803</v>
      </c>
      <c r="Q2448">
        <v>0.91081737809746299</v>
      </c>
      <c r="R2448">
        <v>0.195673624437289</v>
      </c>
      <c r="S2448" s="15">
        <v>7.0296374179436294E-2</v>
      </c>
      <c r="T2448">
        <v>-1.09694195156254</v>
      </c>
      <c r="U2448">
        <v>1.09694195156254</v>
      </c>
      <c r="V2448">
        <v>1.1681587089922201</v>
      </c>
      <c r="W2448">
        <v>-10.09</v>
      </c>
      <c r="X2448">
        <v>4.68</v>
      </c>
      <c r="Y2448">
        <v>154049</v>
      </c>
      <c r="Z2448">
        <v>5925</v>
      </c>
      <c r="AA2448">
        <v>0.28000000000000003</v>
      </c>
      <c r="AB2448">
        <v>26</v>
      </c>
      <c r="AC2448">
        <v>15</v>
      </c>
      <c r="AD2448">
        <v>11</v>
      </c>
      <c r="AE2448">
        <v>57.69</v>
      </c>
      <c r="AF2448">
        <v>8</v>
      </c>
      <c r="AG2448">
        <v>14</v>
      </c>
      <c r="AH2448">
        <v>11</v>
      </c>
      <c r="AI2448">
        <v>1</v>
      </c>
    </row>
    <row r="2449" spans="1:35" x14ac:dyDescent="0.2">
      <c r="A2449" s="102">
        <v>1722</v>
      </c>
      <c r="B2449">
        <v>3087</v>
      </c>
      <c r="C2449" t="s">
        <v>1255</v>
      </c>
      <c r="D2449" t="s">
        <v>1063</v>
      </c>
      <c r="E2449">
        <v>1730</v>
      </c>
      <c r="F2449">
        <v>1777</v>
      </c>
      <c r="G2449">
        <v>600</v>
      </c>
      <c r="H2449" t="s">
        <v>1042</v>
      </c>
      <c r="I2449">
        <v>6141</v>
      </c>
      <c r="J2449" t="s">
        <v>1226</v>
      </c>
      <c r="K2449" t="s">
        <v>1051</v>
      </c>
      <c r="L2449">
        <v>1167</v>
      </c>
      <c r="M2449">
        <v>1205</v>
      </c>
      <c r="N2449">
        <v>900</v>
      </c>
      <c r="O2449" t="s">
        <v>1039</v>
      </c>
      <c r="P2449">
        <v>0.93648404199505197</v>
      </c>
      <c r="Q2449">
        <v>0.92351127896150997</v>
      </c>
      <c r="R2449">
        <v>0.32739080961178302</v>
      </c>
      <c r="S2449">
        <v>8.7528628105471004E-2</v>
      </c>
      <c r="T2449">
        <v>-0.26515594236378298</v>
      </c>
      <c r="U2449">
        <v>0.26515594236378298</v>
      </c>
      <c r="V2449">
        <v>0.148448344970184</v>
      </c>
      <c r="W2449">
        <v>-4.1399999999999997</v>
      </c>
      <c r="X2449">
        <v>1.72</v>
      </c>
      <c r="Y2449">
        <v>153875</v>
      </c>
      <c r="Z2449">
        <v>6690</v>
      </c>
      <c r="AA2449">
        <v>0.26</v>
      </c>
      <c r="AB2449">
        <v>23</v>
      </c>
      <c r="AC2449">
        <v>10</v>
      </c>
      <c r="AD2449">
        <v>13</v>
      </c>
      <c r="AE2449">
        <v>43.48</v>
      </c>
      <c r="AF2449">
        <v>10</v>
      </c>
      <c r="AG2449">
        <v>10</v>
      </c>
      <c r="AH2449">
        <v>10</v>
      </c>
      <c r="AI2449">
        <v>3</v>
      </c>
    </row>
    <row r="2450" spans="1:35" x14ac:dyDescent="0.2">
      <c r="A2450" s="102">
        <v>2281</v>
      </c>
      <c r="B2450">
        <v>4812</v>
      </c>
      <c r="C2450" t="s">
        <v>609</v>
      </c>
      <c r="D2450" t="s">
        <v>1041</v>
      </c>
      <c r="E2450">
        <v>4525</v>
      </c>
      <c r="F2450">
        <v>4515</v>
      </c>
      <c r="G2450">
        <v>200</v>
      </c>
      <c r="H2450" t="s">
        <v>1039</v>
      </c>
      <c r="I2450">
        <v>6702</v>
      </c>
      <c r="J2450" t="s">
        <v>231</v>
      </c>
      <c r="K2450" t="s">
        <v>1044</v>
      </c>
      <c r="L2450">
        <v>10700</v>
      </c>
      <c r="M2450">
        <v>10610</v>
      </c>
      <c r="N2450">
        <v>100</v>
      </c>
      <c r="O2450" t="s">
        <v>1042</v>
      </c>
      <c r="P2450">
        <v>0.95149565066840402</v>
      </c>
      <c r="Q2450">
        <v>0.91093420232019096</v>
      </c>
      <c r="R2450">
        <v>1.4195883730679501E-2</v>
      </c>
      <c r="S2450">
        <v>4.9572171533416601E-2</v>
      </c>
      <c r="T2450">
        <v>1.1886410236106499</v>
      </c>
      <c r="U2450">
        <v>1.1886410236106499</v>
      </c>
      <c r="V2450">
        <v>1.5190254148445299</v>
      </c>
      <c r="W2450">
        <v>5.39</v>
      </c>
      <c r="X2450">
        <v>14.89</v>
      </c>
      <c r="Y2450">
        <v>153550</v>
      </c>
      <c r="Z2450">
        <v>19194</v>
      </c>
      <c r="AA2450">
        <v>1.1399999999999999</v>
      </c>
      <c r="AB2450">
        <v>8</v>
      </c>
      <c r="AC2450">
        <v>5</v>
      </c>
      <c r="AD2450">
        <v>3</v>
      </c>
      <c r="AE2450">
        <v>62.5</v>
      </c>
      <c r="AF2450">
        <v>11</v>
      </c>
      <c r="AG2450">
        <v>5</v>
      </c>
      <c r="AH2450">
        <v>1</v>
      </c>
      <c r="AI2450">
        <v>2</v>
      </c>
    </row>
    <row r="2451" spans="1:35" x14ac:dyDescent="0.2">
      <c r="A2451" s="102">
        <v>2768</v>
      </c>
      <c r="B2451">
        <v>2501</v>
      </c>
      <c r="C2451" t="s">
        <v>530</v>
      </c>
      <c r="D2451" t="s">
        <v>1065</v>
      </c>
      <c r="E2451">
        <v>2015</v>
      </c>
      <c r="F2451">
        <v>2071</v>
      </c>
      <c r="G2451">
        <v>300</v>
      </c>
      <c r="H2451" t="s">
        <v>1042</v>
      </c>
      <c r="I2451">
        <v>6201</v>
      </c>
      <c r="J2451" t="s">
        <v>1329</v>
      </c>
      <c r="K2451" t="s">
        <v>1055</v>
      </c>
      <c r="L2451">
        <v>5390</v>
      </c>
      <c r="M2451">
        <v>5510</v>
      </c>
      <c r="N2451">
        <v>100</v>
      </c>
      <c r="O2451" t="s">
        <v>1039</v>
      </c>
      <c r="P2451">
        <v>0.94561563722682596</v>
      </c>
      <c r="Q2451">
        <v>0.89962322114206905</v>
      </c>
      <c r="R2451">
        <v>2.04778408006464E-2</v>
      </c>
      <c r="S2451">
        <v>8.6485512990565297E-2</v>
      </c>
      <c r="T2451">
        <v>-0.86984587422091397</v>
      </c>
      <c r="U2451">
        <v>0.86984587422091397</v>
      </c>
      <c r="V2451">
        <v>0.86009386065739502</v>
      </c>
      <c r="W2451">
        <v>-5.3</v>
      </c>
      <c r="X2451">
        <v>12.76</v>
      </c>
      <c r="Y2451">
        <v>153321</v>
      </c>
      <c r="Z2451">
        <v>15332</v>
      </c>
      <c r="AA2451">
        <v>1.1000000000000001</v>
      </c>
      <c r="AB2451">
        <v>10</v>
      </c>
      <c r="AC2451">
        <v>7</v>
      </c>
      <c r="AD2451">
        <v>3</v>
      </c>
      <c r="AE2451">
        <v>70</v>
      </c>
      <c r="AF2451">
        <v>13</v>
      </c>
      <c r="AG2451">
        <v>4</v>
      </c>
      <c r="AH2451">
        <v>0</v>
      </c>
      <c r="AI2451">
        <v>6</v>
      </c>
    </row>
    <row r="2452" spans="1:35" x14ac:dyDescent="0.2">
      <c r="A2452" s="102">
        <v>4765</v>
      </c>
      <c r="B2452">
        <v>1860</v>
      </c>
      <c r="C2452" t="s">
        <v>53</v>
      </c>
      <c r="D2452" t="s">
        <v>1049</v>
      </c>
      <c r="E2452">
        <v>645</v>
      </c>
      <c r="F2452">
        <v>652</v>
      </c>
      <c r="G2452">
        <v>1500</v>
      </c>
      <c r="H2452" t="s">
        <v>1039</v>
      </c>
      <c r="I2452">
        <v>4919</v>
      </c>
      <c r="J2452" t="s">
        <v>613</v>
      </c>
      <c r="K2452" t="s">
        <v>1062</v>
      </c>
      <c r="L2452">
        <v>4860</v>
      </c>
      <c r="M2452">
        <v>4930</v>
      </c>
      <c r="N2452">
        <v>200</v>
      </c>
      <c r="O2452" t="s">
        <v>1042</v>
      </c>
      <c r="P2452">
        <v>0.81405751729028597</v>
      </c>
      <c r="Q2452">
        <v>0.83790315023128104</v>
      </c>
      <c r="R2452">
        <v>0.237771170892983</v>
      </c>
      <c r="S2452">
        <v>9.2189851771314502E-4</v>
      </c>
      <c r="T2452">
        <v>1.9160391005183399</v>
      </c>
      <c r="U2452">
        <v>1.9160391005183399</v>
      </c>
      <c r="V2452">
        <v>1.8407488010219299</v>
      </c>
      <c r="W2452">
        <v>9.36</v>
      </c>
      <c r="X2452">
        <v>0.81</v>
      </c>
      <c r="Y2452">
        <v>153276</v>
      </c>
      <c r="Z2452">
        <v>9580</v>
      </c>
      <c r="AA2452">
        <v>0.79</v>
      </c>
      <c r="AB2452">
        <v>16</v>
      </c>
      <c r="AC2452">
        <v>9</v>
      </c>
      <c r="AD2452">
        <v>7</v>
      </c>
      <c r="AE2452">
        <v>56.25</v>
      </c>
      <c r="AF2452">
        <v>11</v>
      </c>
      <c r="AG2452">
        <v>8</v>
      </c>
      <c r="AH2452">
        <v>6</v>
      </c>
      <c r="AI2452">
        <v>2</v>
      </c>
    </row>
    <row r="2453" spans="1:35" x14ac:dyDescent="0.2">
      <c r="A2453" s="102">
        <v>1335</v>
      </c>
      <c r="B2453">
        <v>4205</v>
      </c>
      <c r="C2453" t="s">
        <v>1149</v>
      </c>
      <c r="D2453" t="s">
        <v>1062</v>
      </c>
      <c r="E2453">
        <v>968</v>
      </c>
      <c r="F2453">
        <v>968</v>
      </c>
      <c r="G2453">
        <v>1100</v>
      </c>
      <c r="H2453" t="s">
        <v>1039</v>
      </c>
      <c r="I2453">
        <v>4849</v>
      </c>
      <c r="J2453" t="s">
        <v>493</v>
      </c>
      <c r="K2453" t="s">
        <v>1052</v>
      </c>
      <c r="L2453">
        <v>2490</v>
      </c>
      <c r="M2453">
        <v>2646</v>
      </c>
      <c r="N2453">
        <v>400</v>
      </c>
      <c r="O2453" t="s">
        <v>1042</v>
      </c>
      <c r="P2453">
        <v>0.93614263374227302</v>
      </c>
      <c r="Q2453">
        <v>0.93151405975645196</v>
      </c>
      <c r="R2453">
        <v>0.29681928388824902</v>
      </c>
      <c r="S2453">
        <v>9.3963770508990602E-2</v>
      </c>
      <c r="T2453">
        <v>0.31664075138382802</v>
      </c>
      <c r="U2453">
        <v>0.31664075138382802</v>
      </c>
      <c r="V2453">
        <v>0.80123675335266198</v>
      </c>
      <c r="W2453">
        <v>4.54</v>
      </c>
      <c r="X2453">
        <v>0.6</v>
      </c>
      <c r="Y2453">
        <v>153030</v>
      </c>
      <c r="Z2453">
        <v>7287</v>
      </c>
      <c r="AA2453">
        <v>0.42</v>
      </c>
      <c r="AB2453">
        <v>21</v>
      </c>
      <c r="AC2453">
        <v>11</v>
      </c>
      <c r="AD2453">
        <v>10</v>
      </c>
      <c r="AE2453">
        <v>52.38</v>
      </c>
      <c r="AF2453">
        <v>8</v>
      </c>
      <c r="AG2453">
        <v>11</v>
      </c>
      <c r="AH2453">
        <v>8</v>
      </c>
      <c r="AI2453">
        <v>2</v>
      </c>
    </row>
    <row r="2454" spans="1:35" x14ac:dyDescent="0.2">
      <c r="A2454" s="102">
        <v>1836</v>
      </c>
      <c r="B2454">
        <v>5706</v>
      </c>
      <c r="C2454" t="s">
        <v>1306</v>
      </c>
      <c r="D2454" t="s">
        <v>1053</v>
      </c>
      <c r="E2454">
        <v>2106</v>
      </c>
      <c r="F2454">
        <v>2139</v>
      </c>
      <c r="G2454">
        <v>500</v>
      </c>
      <c r="H2454" t="s">
        <v>1042</v>
      </c>
      <c r="I2454">
        <v>6361</v>
      </c>
      <c r="J2454" t="s">
        <v>649</v>
      </c>
      <c r="K2454" t="s">
        <v>1051</v>
      </c>
      <c r="L2454">
        <v>2420</v>
      </c>
      <c r="M2454">
        <v>2431</v>
      </c>
      <c r="N2454">
        <v>400</v>
      </c>
      <c r="O2454" t="s">
        <v>1039</v>
      </c>
      <c r="P2454">
        <v>0.935480051679352</v>
      </c>
      <c r="Q2454">
        <v>0.92096842652142896</v>
      </c>
      <c r="R2454">
        <v>0.362006991951351</v>
      </c>
      <c r="S2454">
        <v>1.50164865334141E-3</v>
      </c>
      <c r="T2454">
        <v>-0.14695268464018399</v>
      </c>
      <c r="U2454">
        <v>0.14695268464018399</v>
      </c>
      <c r="V2454">
        <v>0.50845173721890802</v>
      </c>
      <c r="W2454">
        <v>-1.1000000000000001</v>
      </c>
      <c r="X2454">
        <v>9.99</v>
      </c>
      <c r="Y2454">
        <v>152968</v>
      </c>
      <c r="Z2454">
        <v>11767</v>
      </c>
      <c r="AA2454">
        <v>0.72</v>
      </c>
      <c r="AB2454">
        <v>13</v>
      </c>
      <c r="AC2454">
        <v>8</v>
      </c>
      <c r="AD2454">
        <v>5</v>
      </c>
      <c r="AE2454">
        <v>61.54</v>
      </c>
      <c r="AF2454">
        <v>9</v>
      </c>
      <c r="AG2454">
        <v>7</v>
      </c>
      <c r="AH2454">
        <v>4</v>
      </c>
      <c r="AI2454">
        <v>2</v>
      </c>
    </row>
    <row r="2455" spans="1:35" x14ac:dyDescent="0.2">
      <c r="A2455" s="102">
        <v>4212</v>
      </c>
      <c r="B2455">
        <v>6370</v>
      </c>
      <c r="C2455" t="s">
        <v>1230</v>
      </c>
      <c r="D2455" t="s">
        <v>1051</v>
      </c>
      <c r="E2455">
        <v>3055</v>
      </c>
      <c r="F2455">
        <v>3080</v>
      </c>
      <c r="G2455">
        <v>300</v>
      </c>
      <c r="H2455" t="s">
        <v>1039</v>
      </c>
      <c r="I2455">
        <v>9706</v>
      </c>
      <c r="J2455" t="s">
        <v>1129</v>
      </c>
      <c r="K2455" t="s">
        <v>1059</v>
      </c>
      <c r="L2455">
        <v>4050</v>
      </c>
      <c r="M2455">
        <v>4255</v>
      </c>
      <c r="N2455">
        <v>200</v>
      </c>
      <c r="O2455" t="s">
        <v>1042</v>
      </c>
      <c r="P2455">
        <v>0.79509228630305295</v>
      </c>
      <c r="Q2455">
        <v>0.85752364752896304</v>
      </c>
      <c r="R2455">
        <v>0.24065655834264599</v>
      </c>
      <c r="S2455">
        <v>4.1303553301716901E-2</v>
      </c>
      <c r="T2455">
        <v>2.1797825583816999</v>
      </c>
      <c r="U2455">
        <v>2.1797825583816999</v>
      </c>
      <c r="V2455">
        <v>3.1362178488125099</v>
      </c>
      <c r="W2455">
        <v>12.55</v>
      </c>
      <c r="X2455">
        <v>8.58</v>
      </c>
      <c r="Y2455">
        <v>152859</v>
      </c>
      <c r="Z2455">
        <v>8992</v>
      </c>
      <c r="AA2455">
        <v>0.5</v>
      </c>
      <c r="AB2455">
        <v>17</v>
      </c>
      <c r="AC2455">
        <v>10</v>
      </c>
      <c r="AD2455">
        <v>7</v>
      </c>
      <c r="AE2455">
        <v>58.82</v>
      </c>
      <c r="AF2455">
        <v>9</v>
      </c>
      <c r="AG2455">
        <v>9</v>
      </c>
      <c r="AH2455">
        <v>6</v>
      </c>
      <c r="AI2455">
        <v>2</v>
      </c>
    </row>
    <row r="2456" spans="1:35" x14ac:dyDescent="0.2">
      <c r="A2456" s="102">
        <v>877</v>
      </c>
      <c r="B2456">
        <v>4634</v>
      </c>
      <c r="C2456" t="s">
        <v>62</v>
      </c>
      <c r="D2456" t="s">
        <v>1062</v>
      </c>
      <c r="E2456">
        <v>2016</v>
      </c>
      <c r="F2456">
        <v>1993</v>
      </c>
      <c r="G2456">
        <v>500</v>
      </c>
      <c r="H2456" t="s">
        <v>1039</v>
      </c>
      <c r="I2456">
        <v>9513</v>
      </c>
      <c r="J2456" t="s">
        <v>1201</v>
      </c>
      <c r="K2456" t="s">
        <v>1085</v>
      </c>
      <c r="L2456">
        <v>1970</v>
      </c>
      <c r="M2456">
        <v>2002</v>
      </c>
      <c r="N2456">
        <v>500</v>
      </c>
      <c r="O2456" t="s">
        <v>1042</v>
      </c>
      <c r="P2456">
        <v>0.91648851236269901</v>
      </c>
      <c r="Q2456">
        <v>0.94125761467820002</v>
      </c>
      <c r="R2456">
        <v>0.260268540848203</v>
      </c>
      <c r="S2456">
        <v>5.8005195296007101E-3</v>
      </c>
      <c r="T2456">
        <v>0.93976592685164495</v>
      </c>
      <c r="U2456">
        <v>0.93976592685164495</v>
      </c>
      <c r="V2456">
        <v>1.3120940232643501</v>
      </c>
      <c r="W2456">
        <v>4.5599999999999996</v>
      </c>
      <c r="X2456">
        <v>0.45</v>
      </c>
      <c r="Y2456">
        <v>152573</v>
      </c>
      <c r="Z2456">
        <v>8030</v>
      </c>
      <c r="AA2456">
        <v>0.44</v>
      </c>
      <c r="AB2456">
        <v>19</v>
      </c>
      <c r="AC2456">
        <v>11</v>
      </c>
      <c r="AD2456">
        <v>8</v>
      </c>
      <c r="AE2456">
        <v>57.89</v>
      </c>
      <c r="AF2456">
        <v>11</v>
      </c>
      <c r="AG2456">
        <v>7</v>
      </c>
      <c r="AH2456">
        <v>5</v>
      </c>
      <c r="AI2456">
        <v>7</v>
      </c>
    </row>
    <row r="2457" spans="1:35" x14ac:dyDescent="0.2">
      <c r="A2457" s="102">
        <v>2815</v>
      </c>
      <c r="B2457">
        <v>3088</v>
      </c>
      <c r="C2457" t="s">
        <v>554</v>
      </c>
      <c r="D2457" t="s">
        <v>1063</v>
      </c>
      <c r="E2457">
        <v>3615</v>
      </c>
      <c r="F2457">
        <v>3610</v>
      </c>
      <c r="G2457">
        <v>200</v>
      </c>
      <c r="H2457" t="s">
        <v>1042</v>
      </c>
      <c r="I2457">
        <v>4578</v>
      </c>
      <c r="J2457" t="s">
        <v>1573</v>
      </c>
      <c r="K2457" t="s">
        <v>1060</v>
      </c>
      <c r="L2457">
        <v>4256</v>
      </c>
      <c r="M2457">
        <v>4242</v>
      </c>
      <c r="N2457">
        <v>200</v>
      </c>
      <c r="O2457" t="s">
        <v>1039</v>
      </c>
      <c r="P2457">
        <v>0.55972577731803697</v>
      </c>
      <c r="Q2457">
        <v>0.89823339265176305</v>
      </c>
      <c r="R2457">
        <v>0.18391608219769101</v>
      </c>
      <c r="S2457">
        <v>5.3494399680121298E-3</v>
      </c>
      <c r="T2457">
        <v>-0.877861757560782</v>
      </c>
      <c r="U2457">
        <v>0.877861757560782</v>
      </c>
      <c r="V2457">
        <v>0.90157611038755703</v>
      </c>
      <c r="W2457">
        <v>-6.92</v>
      </c>
      <c r="X2457">
        <v>14.9</v>
      </c>
      <c r="Y2457">
        <v>152536</v>
      </c>
      <c r="Z2457">
        <v>11734</v>
      </c>
      <c r="AA2457">
        <v>1.06</v>
      </c>
      <c r="AB2457">
        <v>13</v>
      </c>
      <c r="AC2457">
        <v>8</v>
      </c>
      <c r="AD2457">
        <v>5</v>
      </c>
      <c r="AE2457">
        <v>61.54</v>
      </c>
      <c r="AF2457">
        <v>7</v>
      </c>
      <c r="AG2457">
        <v>8</v>
      </c>
      <c r="AH2457">
        <v>4</v>
      </c>
      <c r="AI2457">
        <v>1</v>
      </c>
    </row>
    <row r="2458" spans="1:35" x14ac:dyDescent="0.2">
      <c r="A2458" s="102">
        <v>812</v>
      </c>
      <c r="B2458">
        <v>1802</v>
      </c>
      <c r="C2458" t="s">
        <v>1198</v>
      </c>
      <c r="D2458" t="s">
        <v>1049</v>
      </c>
      <c r="E2458">
        <v>959</v>
      </c>
      <c r="F2458">
        <v>952</v>
      </c>
      <c r="G2458">
        <v>800</v>
      </c>
      <c r="H2458" t="s">
        <v>1042</v>
      </c>
      <c r="I2458">
        <v>5332</v>
      </c>
      <c r="J2458" t="s">
        <v>624</v>
      </c>
      <c r="K2458" t="s">
        <v>1038</v>
      </c>
      <c r="L2458">
        <v>4010</v>
      </c>
      <c r="M2458">
        <v>4000</v>
      </c>
      <c r="N2458">
        <v>200</v>
      </c>
      <c r="O2458" t="s">
        <v>1039</v>
      </c>
      <c r="P2458">
        <v>0.97166904606221305</v>
      </c>
      <c r="Q2458">
        <v>0.94286773399254398</v>
      </c>
      <c r="R2458">
        <v>7.5460207000203006E-2</v>
      </c>
      <c r="S2458">
        <v>3.99066543415727E-2</v>
      </c>
      <c r="T2458">
        <v>-2.6374540449993198</v>
      </c>
      <c r="U2458">
        <v>2.6374540449993198</v>
      </c>
      <c r="V2458">
        <v>2.1921995796426899</v>
      </c>
      <c r="W2458">
        <v>-8.43</v>
      </c>
      <c r="X2458">
        <v>4.8</v>
      </c>
      <c r="Y2458">
        <v>152409</v>
      </c>
      <c r="Z2458">
        <v>9526</v>
      </c>
      <c r="AA2458">
        <v>0.34</v>
      </c>
      <c r="AB2458">
        <v>16</v>
      </c>
      <c r="AC2458">
        <v>9</v>
      </c>
      <c r="AD2458">
        <v>7</v>
      </c>
      <c r="AE2458">
        <v>56.25</v>
      </c>
      <c r="AF2458">
        <v>12</v>
      </c>
      <c r="AG2458">
        <v>8</v>
      </c>
      <c r="AH2458">
        <v>4</v>
      </c>
      <c r="AI2458">
        <v>4</v>
      </c>
    </row>
    <row r="2459" spans="1:35" x14ac:dyDescent="0.2">
      <c r="A2459" s="102">
        <v>4833</v>
      </c>
      <c r="B2459">
        <v>3407</v>
      </c>
      <c r="C2459" t="s">
        <v>1132</v>
      </c>
      <c r="D2459" t="s">
        <v>1062</v>
      </c>
      <c r="E2459">
        <v>756</v>
      </c>
      <c r="F2459">
        <v>766.6</v>
      </c>
      <c r="G2459">
        <v>1400</v>
      </c>
      <c r="H2459" t="s">
        <v>1042</v>
      </c>
      <c r="I2459">
        <v>8919</v>
      </c>
      <c r="J2459" t="s">
        <v>1363</v>
      </c>
      <c r="K2459" t="s">
        <v>1059</v>
      </c>
      <c r="L2459">
        <v>2032</v>
      </c>
      <c r="M2459">
        <v>2126</v>
      </c>
      <c r="N2459">
        <v>500</v>
      </c>
      <c r="O2459" t="s">
        <v>1039</v>
      </c>
      <c r="P2459">
        <v>0.75415582310725504</v>
      </c>
      <c r="Q2459">
        <v>0.83510305636791504</v>
      </c>
      <c r="R2459">
        <v>0.30504922603840801</v>
      </c>
      <c r="S2459">
        <v>7.3122751144626102E-2</v>
      </c>
      <c r="T2459">
        <v>-2.1981732500308899</v>
      </c>
      <c r="U2459">
        <v>2.1981732500308899</v>
      </c>
      <c r="V2459">
        <v>2.0796379881088201</v>
      </c>
      <c r="W2459">
        <v>-27.46</v>
      </c>
      <c r="X2459">
        <v>0.96</v>
      </c>
      <c r="Y2459">
        <v>152281</v>
      </c>
      <c r="Z2459">
        <v>8460</v>
      </c>
      <c r="AA2459">
        <v>0.46</v>
      </c>
      <c r="AB2459">
        <v>18</v>
      </c>
      <c r="AC2459">
        <v>9</v>
      </c>
      <c r="AD2459">
        <v>9</v>
      </c>
      <c r="AE2459">
        <v>50</v>
      </c>
      <c r="AF2459">
        <v>9</v>
      </c>
      <c r="AG2459">
        <v>9</v>
      </c>
      <c r="AH2459">
        <v>7</v>
      </c>
      <c r="AI2459">
        <v>2</v>
      </c>
    </row>
    <row r="2460" spans="1:35" x14ac:dyDescent="0.2">
      <c r="A2460" s="102">
        <v>171</v>
      </c>
      <c r="B2460">
        <v>3407</v>
      </c>
      <c r="C2460" t="s">
        <v>1132</v>
      </c>
      <c r="D2460" t="s">
        <v>1062</v>
      </c>
      <c r="E2460">
        <v>756</v>
      </c>
      <c r="F2460">
        <v>766.6</v>
      </c>
      <c r="G2460">
        <v>1100</v>
      </c>
      <c r="H2460" t="s">
        <v>1042</v>
      </c>
      <c r="I2460">
        <v>8316</v>
      </c>
      <c r="J2460" t="s">
        <v>1208</v>
      </c>
      <c r="K2460" t="s">
        <v>1083</v>
      </c>
      <c r="L2460">
        <v>2770</v>
      </c>
      <c r="M2460">
        <v>2816</v>
      </c>
      <c r="N2460">
        <v>300</v>
      </c>
      <c r="O2460" t="s">
        <v>1039</v>
      </c>
      <c r="P2460">
        <v>0.96840541255571</v>
      </c>
      <c r="Q2460">
        <v>0.96393815127039295</v>
      </c>
      <c r="R2460">
        <v>3.5170249667653398E-2</v>
      </c>
      <c r="S2460">
        <v>4.2179278426172098E-2</v>
      </c>
      <c r="T2460">
        <v>-3.1052847206951501E-3</v>
      </c>
      <c r="U2460">
        <v>3.1052847206951501E-3</v>
      </c>
      <c r="V2460">
        <v>0.28013882515429001</v>
      </c>
      <c r="W2460">
        <v>-0.02</v>
      </c>
      <c r="X2460">
        <v>0.18</v>
      </c>
      <c r="Y2460">
        <v>152205</v>
      </c>
      <c r="Z2460">
        <v>7248</v>
      </c>
      <c r="AA2460">
        <v>0.26</v>
      </c>
      <c r="AB2460">
        <v>21</v>
      </c>
      <c r="AC2460">
        <v>10</v>
      </c>
      <c r="AD2460">
        <v>11</v>
      </c>
      <c r="AE2460">
        <v>47.62</v>
      </c>
      <c r="AF2460">
        <v>15</v>
      </c>
      <c r="AG2460">
        <v>5</v>
      </c>
      <c r="AH2460">
        <v>4</v>
      </c>
      <c r="AI2460">
        <v>12</v>
      </c>
    </row>
    <row r="2461" spans="1:35" x14ac:dyDescent="0.2">
      <c r="A2461" s="102">
        <v>2104</v>
      </c>
      <c r="B2461">
        <v>8020</v>
      </c>
      <c r="C2461" t="s">
        <v>1121</v>
      </c>
      <c r="D2461" t="s">
        <v>1046</v>
      </c>
      <c r="E2461">
        <v>1163</v>
      </c>
      <c r="F2461">
        <v>1190</v>
      </c>
      <c r="G2461">
        <v>800</v>
      </c>
      <c r="H2461" t="s">
        <v>1039</v>
      </c>
      <c r="I2461">
        <v>9787</v>
      </c>
      <c r="J2461" t="s">
        <v>1366</v>
      </c>
      <c r="K2461" t="s">
        <v>1052</v>
      </c>
      <c r="L2461">
        <v>3160</v>
      </c>
      <c r="M2461">
        <v>3190</v>
      </c>
      <c r="N2461">
        <v>300</v>
      </c>
      <c r="O2461" t="s">
        <v>1042</v>
      </c>
      <c r="P2461">
        <v>0.92827889932806995</v>
      </c>
      <c r="Q2461">
        <v>0.91541460311422196</v>
      </c>
      <c r="R2461">
        <v>1.08883438549543E-2</v>
      </c>
      <c r="S2461">
        <v>6.2014344333492899E-2</v>
      </c>
      <c r="T2461">
        <v>1.1297528053892001</v>
      </c>
      <c r="U2461">
        <v>1.1297528053892001</v>
      </c>
      <c r="V2461">
        <v>0.65605103198326598</v>
      </c>
      <c r="W2461">
        <v>5.01</v>
      </c>
      <c r="X2461">
        <v>0.52</v>
      </c>
      <c r="Y2461">
        <v>152164</v>
      </c>
      <c r="Z2461">
        <v>8009</v>
      </c>
      <c r="AA2461">
        <v>0.52</v>
      </c>
      <c r="AB2461">
        <v>19</v>
      </c>
      <c r="AC2461">
        <v>10</v>
      </c>
      <c r="AD2461">
        <v>9</v>
      </c>
      <c r="AE2461">
        <v>52.63</v>
      </c>
      <c r="AF2461">
        <v>12</v>
      </c>
      <c r="AG2461">
        <v>9</v>
      </c>
      <c r="AH2461">
        <v>4</v>
      </c>
      <c r="AI2461">
        <v>6</v>
      </c>
    </row>
    <row r="2462" spans="1:35" x14ac:dyDescent="0.2">
      <c r="A2462" s="102">
        <v>4207</v>
      </c>
      <c r="B2462">
        <v>5423</v>
      </c>
      <c r="C2462" t="s">
        <v>1670</v>
      </c>
      <c r="D2462" t="s">
        <v>1081</v>
      </c>
      <c r="E2462">
        <v>767</v>
      </c>
      <c r="F2462">
        <v>776</v>
      </c>
      <c r="G2462">
        <v>1400</v>
      </c>
      <c r="H2462" t="s">
        <v>1039</v>
      </c>
      <c r="I2462">
        <v>8308</v>
      </c>
      <c r="J2462" t="s">
        <v>48</v>
      </c>
      <c r="K2462" t="s">
        <v>1083</v>
      </c>
      <c r="L2462">
        <v>324.39999999999998</v>
      </c>
      <c r="M2462">
        <v>328.3</v>
      </c>
      <c r="N2462">
        <v>3300</v>
      </c>
      <c r="O2462" t="s">
        <v>1042</v>
      </c>
      <c r="P2462">
        <v>0.77317676264740198</v>
      </c>
      <c r="Q2462">
        <v>0.857694680904177</v>
      </c>
      <c r="R2462">
        <v>7.9156255644885404E-2</v>
      </c>
      <c r="S2462">
        <v>5.1893005563539103E-2</v>
      </c>
      <c r="T2462">
        <v>2.7209651526968002</v>
      </c>
      <c r="U2462">
        <v>2.7209651526968002</v>
      </c>
      <c r="V2462">
        <v>2.8292662043300498</v>
      </c>
      <c r="W2462">
        <v>19.100000000000001</v>
      </c>
      <c r="X2462">
        <v>0.28000000000000003</v>
      </c>
      <c r="Y2462">
        <v>152040</v>
      </c>
      <c r="Z2462">
        <v>8944</v>
      </c>
      <c r="AA2462">
        <v>0.42</v>
      </c>
      <c r="AB2462">
        <v>17</v>
      </c>
      <c r="AC2462">
        <v>9</v>
      </c>
      <c r="AD2462">
        <v>8</v>
      </c>
      <c r="AE2462">
        <v>52.94</v>
      </c>
      <c r="AF2462">
        <v>13</v>
      </c>
      <c r="AG2462">
        <v>5</v>
      </c>
      <c r="AH2462">
        <v>4</v>
      </c>
      <c r="AI2462">
        <v>8</v>
      </c>
    </row>
    <row r="2463" spans="1:35" x14ac:dyDescent="0.2">
      <c r="A2463" s="102">
        <v>3341</v>
      </c>
      <c r="B2463">
        <v>2282</v>
      </c>
      <c r="C2463" t="s">
        <v>1726</v>
      </c>
      <c r="D2463" t="s">
        <v>1065</v>
      </c>
      <c r="E2463">
        <v>3910</v>
      </c>
      <c r="F2463">
        <v>3770</v>
      </c>
      <c r="G2463">
        <v>200</v>
      </c>
      <c r="H2463" t="s">
        <v>1042</v>
      </c>
      <c r="I2463">
        <v>3087</v>
      </c>
      <c r="J2463" t="s">
        <v>1255</v>
      </c>
      <c r="K2463" t="s">
        <v>1063</v>
      </c>
      <c r="L2463">
        <v>1730</v>
      </c>
      <c r="M2463">
        <v>1777</v>
      </c>
      <c r="N2463">
        <v>400</v>
      </c>
      <c r="O2463" t="s">
        <v>1039</v>
      </c>
      <c r="P2463">
        <v>0.924731343006443</v>
      </c>
      <c r="Q2463">
        <v>0.88391535621478901</v>
      </c>
      <c r="R2463">
        <v>2.5181777207825901E-2</v>
      </c>
      <c r="S2463">
        <v>6.4523042609649098E-2</v>
      </c>
      <c r="T2463">
        <v>-0.88440030935291403</v>
      </c>
      <c r="U2463">
        <v>0.88440030935291403</v>
      </c>
      <c r="V2463">
        <v>0.81863838687153601</v>
      </c>
      <c r="W2463">
        <v>-4.32</v>
      </c>
      <c r="X2463">
        <v>5.73</v>
      </c>
      <c r="Y2463">
        <v>151982</v>
      </c>
      <c r="Z2463">
        <v>9499</v>
      </c>
      <c r="AA2463">
        <v>0.61</v>
      </c>
      <c r="AB2463">
        <v>16</v>
      </c>
      <c r="AC2463">
        <v>9</v>
      </c>
      <c r="AD2463">
        <v>7</v>
      </c>
      <c r="AE2463">
        <v>56.25</v>
      </c>
      <c r="AF2463">
        <v>12</v>
      </c>
      <c r="AG2463">
        <v>7</v>
      </c>
      <c r="AH2463">
        <v>3</v>
      </c>
      <c r="AI2463">
        <v>6</v>
      </c>
    </row>
    <row r="2464" spans="1:35" x14ac:dyDescent="0.2">
      <c r="A2464" s="102">
        <v>5303</v>
      </c>
      <c r="B2464">
        <v>2602</v>
      </c>
      <c r="C2464" t="s">
        <v>497</v>
      </c>
      <c r="D2464" t="s">
        <v>1065</v>
      </c>
      <c r="E2464">
        <v>3580</v>
      </c>
      <c r="F2464">
        <v>3590</v>
      </c>
      <c r="G2464">
        <v>300</v>
      </c>
      <c r="H2464" t="s">
        <v>1042</v>
      </c>
      <c r="I2464">
        <v>9783</v>
      </c>
      <c r="J2464" t="s">
        <v>1576</v>
      </c>
      <c r="K2464" t="s">
        <v>1052</v>
      </c>
      <c r="L2464">
        <v>3125</v>
      </c>
      <c r="M2464">
        <v>3140</v>
      </c>
      <c r="N2464">
        <v>300</v>
      </c>
      <c r="O2464" t="s">
        <v>1039</v>
      </c>
      <c r="P2464">
        <v>0.75052253329739804</v>
      </c>
      <c r="Q2464">
        <v>0.81366640097017795</v>
      </c>
      <c r="R2464">
        <v>6.5127655403034307E-2</v>
      </c>
      <c r="S2464">
        <v>7.9073554471376595E-2</v>
      </c>
      <c r="T2464">
        <v>-1.2203049162224</v>
      </c>
      <c r="U2464">
        <v>1.2203049162224</v>
      </c>
      <c r="V2464">
        <v>1.28094660963576</v>
      </c>
      <c r="W2464">
        <v>-7.39</v>
      </c>
      <c r="X2464">
        <v>12.53</v>
      </c>
      <c r="Y2464">
        <v>151902</v>
      </c>
      <c r="Z2464">
        <v>13809</v>
      </c>
      <c r="AA2464">
        <v>0.83</v>
      </c>
      <c r="AB2464">
        <v>11</v>
      </c>
      <c r="AC2464">
        <v>6</v>
      </c>
      <c r="AD2464">
        <v>5</v>
      </c>
      <c r="AE2464">
        <v>54.55</v>
      </c>
      <c r="AF2464">
        <v>11</v>
      </c>
      <c r="AG2464">
        <v>4</v>
      </c>
      <c r="AH2464">
        <v>3</v>
      </c>
      <c r="AI2464">
        <v>4</v>
      </c>
    </row>
    <row r="2465" spans="1:35" x14ac:dyDescent="0.2">
      <c r="A2465" s="102">
        <v>5537</v>
      </c>
      <c r="B2465">
        <v>9008</v>
      </c>
      <c r="C2465" t="s">
        <v>1796</v>
      </c>
      <c r="D2465" t="s">
        <v>1125</v>
      </c>
      <c r="E2465">
        <v>5610</v>
      </c>
      <c r="F2465">
        <v>5830</v>
      </c>
      <c r="G2465">
        <v>100</v>
      </c>
      <c r="H2465" t="s">
        <v>1042</v>
      </c>
      <c r="I2465">
        <v>9531</v>
      </c>
      <c r="J2465" t="s">
        <v>4473</v>
      </c>
      <c r="K2465" t="s">
        <v>1085</v>
      </c>
      <c r="L2465">
        <v>2496</v>
      </c>
      <c r="M2465">
        <v>2515.5</v>
      </c>
      <c r="N2465">
        <v>200</v>
      </c>
      <c r="O2465" t="s">
        <v>1039</v>
      </c>
      <c r="P2465">
        <v>0.79751037307672901</v>
      </c>
      <c r="Q2465">
        <v>0.80253883077528199</v>
      </c>
      <c r="R2465">
        <v>1.0587954279442801E-2</v>
      </c>
      <c r="S2465">
        <v>7.6820660468056495E-2</v>
      </c>
      <c r="T2465">
        <v>-1.11763370161777</v>
      </c>
      <c r="U2465">
        <v>1.11763370161777</v>
      </c>
      <c r="V2465">
        <v>1.7111395683725299</v>
      </c>
      <c r="W2465">
        <v>-5.67</v>
      </c>
      <c r="X2465">
        <v>13.7</v>
      </c>
      <c r="Y2465">
        <v>151798</v>
      </c>
      <c r="Z2465">
        <v>12650</v>
      </c>
      <c r="AA2465">
        <v>0.72</v>
      </c>
      <c r="AB2465">
        <v>12</v>
      </c>
      <c r="AC2465">
        <v>8</v>
      </c>
      <c r="AD2465">
        <v>4</v>
      </c>
      <c r="AE2465">
        <v>66.67</v>
      </c>
      <c r="AF2465">
        <v>14</v>
      </c>
      <c r="AG2465">
        <v>3</v>
      </c>
      <c r="AH2465">
        <v>1</v>
      </c>
      <c r="AI2465">
        <v>8</v>
      </c>
    </row>
    <row r="2466" spans="1:35" x14ac:dyDescent="0.2">
      <c r="A2466" s="102">
        <v>4375</v>
      </c>
      <c r="B2466">
        <v>8876</v>
      </c>
      <c r="C2466" t="s">
        <v>1761</v>
      </c>
      <c r="D2466" t="s">
        <v>1052</v>
      </c>
      <c r="E2466">
        <v>2269</v>
      </c>
      <c r="F2466">
        <v>2359</v>
      </c>
      <c r="G2466">
        <v>400</v>
      </c>
      <c r="H2466" t="s">
        <v>1042</v>
      </c>
      <c r="I2466">
        <v>9603</v>
      </c>
      <c r="J2466" t="s">
        <v>1166</v>
      </c>
      <c r="K2466" t="s">
        <v>1052</v>
      </c>
      <c r="L2466">
        <v>1580</v>
      </c>
      <c r="M2466">
        <v>1721</v>
      </c>
      <c r="N2466">
        <v>500</v>
      </c>
      <c r="O2466" t="s">
        <v>1039</v>
      </c>
      <c r="P2466">
        <v>0.83042655793145403</v>
      </c>
      <c r="Q2466">
        <v>0.85169362096842804</v>
      </c>
      <c r="R2466">
        <v>0.18752288444562101</v>
      </c>
      <c r="S2466">
        <v>5.4703254890226503E-2</v>
      </c>
      <c r="T2466">
        <v>-8.6656725513258204E-2</v>
      </c>
      <c r="U2466">
        <v>8.6656725513258204E-2</v>
      </c>
      <c r="V2466">
        <v>0.52777775920080905</v>
      </c>
      <c r="W2466">
        <v>-1.73</v>
      </c>
      <c r="X2466">
        <v>8.81</v>
      </c>
      <c r="Y2466">
        <v>151753</v>
      </c>
      <c r="Z2466">
        <v>7588</v>
      </c>
      <c r="AA2466">
        <v>0.31</v>
      </c>
      <c r="AB2466">
        <v>20</v>
      </c>
      <c r="AC2466">
        <v>12</v>
      </c>
      <c r="AD2466">
        <v>8</v>
      </c>
      <c r="AE2466">
        <v>60</v>
      </c>
      <c r="AF2466">
        <v>9</v>
      </c>
      <c r="AG2466">
        <v>10</v>
      </c>
      <c r="AH2466">
        <v>7</v>
      </c>
      <c r="AI2466">
        <v>3</v>
      </c>
    </row>
    <row r="2467" spans="1:35" x14ac:dyDescent="0.2">
      <c r="A2467" s="102">
        <v>2623</v>
      </c>
      <c r="B2467">
        <v>4208</v>
      </c>
      <c r="C2467" t="s">
        <v>1183</v>
      </c>
      <c r="D2467" t="s">
        <v>1062</v>
      </c>
      <c r="E2467">
        <v>1785</v>
      </c>
      <c r="F2467">
        <v>1832</v>
      </c>
      <c r="G2467">
        <v>500</v>
      </c>
      <c r="H2467" t="s">
        <v>1042</v>
      </c>
      <c r="I2467">
        <v>8218</v>
      </c>
      <c r="J2467" t="s">
        <v>1160</v>
      </c>
      <c r="K2467" t="s">
        <v>1063</v>
      </c>
      <c r="L2467">
        <v>2336</v>
      </c>
      <c r="M2467">
        <v>2304</v>
      </c>
      <c r="N2467">
        <v>400</v>
      </c>
      <c r="O2467" t="s">
        <v>1039</v>
      </c>
      <c r="P2467">
        <v>0.79071572917932798</v>
      </c>
      <c r="Q2467">
        <v>0.90287146848554101</v>
      </c>
      <c r="R2467">
        <v>0.44812576711558899</v>
      </c>
      <c r="S2467">
        <v>1.12355612761029E-4</v>
      </c>
      <c r="T2467">
        <v>-1.46396170295151</v>
      </c>
      <c r="U2467">
        <v>1.46396170295151</v>
      </c>
      <c r="V2467">
        <v>1.8738396412188201</v>
      </c>
      <c r="W2467">
        <v>-14.57</v>
      </c>
      <c r="X2467">
        <v>0.61</v>
      </c>
      <c r="Y2467">
        <v>151596</v>
      </c>
      <c r="Z2467">
        <v>10828</v>
      </c>
      <c r="AA2467">
        <v>0.56000000000000005</v>
      </c>
      <c r="AB2467">
        <v>14</v>
      </c>
      <c r="AC2467">
        <v>10</v>
      </c>
      <c r="AD2467">
        <v>4</v>
      </c>
      <c r="AE2467">
        <v>71.430000000000007</v>
      </c>
      <c r="AF2467">
        <v>14</v>
      </c>
      <c r="AG2467">
        <v>5</v>
      </c>
      <c r="AH2467">
        <v>3</v>
      </c>
      <c r="AI2467">
        <v>6</v>
      </c>
    </row>
    <row r="2468" spans="1:35" x14ac:dyDescent="0.2">
      <c r="A2468" s="102">
        <v>1638</v>
      </c>
      <c r="B2468">
        <v>8585</v>
      </c>
      <c r="C2468" t="s">
        <v>1386</v>
      </c>
      <c r="D2468" t="s">
        <v>1045</v>
      </c>
      <c r="E2468">
        <v>121</v>
      </c>
      <c r="F2468">
        <v>121</v>
      </c>
      <c r="G2468">
        <v>7600</v>
      </c>
      <c r="H2468" t="s">
        <v>1042</v>
      </c>
      <c r="I2468">
        <v>9934</v>
      </c>
      <c r="J2468" t="s">
        <v>1188</v>
      </c>
      <c r="K2468" t="s">
        <v>1046</v>
      </c>
      <c r="L2468">
        <v>2313</v>
      </c>
      <c r="M2468">
        <v>2287</v>
      </c>
      <c r="N2468">
        <v>400</v>
      </c>
      <c r="O2468" t="s">
        <v>1039</v>
      </c>
      <c r="P2468">
        <v>0.96581075946547201</v>
      </c>
      <c r="Q2468">
        <v>0.92518614403075805</v>
      </c>
      <c r="R2468">
        <v>6.0179531804779504E-4</v>
      </c>
      <c r="S2468">
        <v>8.8693640708996505E-2</v>
      </c>
      <c r="T2468">
        <v>-0.73132924710767599</v>
      </c>
      <c r="U2468">
        <v>0.73132924710767599</v>
      </c>
      <c r="V2468">
        <v>0.73755442132100502</v>
      </c>
      <c r="W2468">
        <v>-6.49</v>
      </c>
      <c r="X2468">
        <v>0.52</v>
      </c>
      <c r="Y2468">
        <v>151480</v>
      </c>
      <c r="Z2468">
        <v>6312</v>
      </c>
      <c r="AA2468">
        <v>0.32</v>
      </c>
      <c r="AB2468">
        <v>24</v>
      </c>
      <c r="AC2468">
        <v>13</v>
      </c>
      <c r="AD2468">
        <v>11</v>
      </c>
      <c r="AE2468">
        <v>54.17</v>
      </c>
      <c r="AF2468">
        <v>13</v>
      </c>
      <c r="AG2468">
        <v>10</v>
      </c>
      <c r="AH2468">
        <v>7</v>
      </c>
      <c r="AI2468">
        <v>7</v>
      </c>
    </row>
    <row r="2469" spans="1:35" x14ac:dyDescent="0.2">
      <c r="A2469" s="102">
        <v>2297</v>
      </c>
      <c r="B2469">
        <v>3099</v>
      </c>
      <c r="C2469" t="s">
        <v>33</v>
      </c>
      <c r="D2469" t="s">
        <v>1063</v>
      </c>
      <c r="E2469">
        <v>651</v>
      </c>
      <c r="F2469">
        <v>690</v>
      </c>
      <c r="G2469">
        <v>1400</v>
      </c>
      <c r="H2469" t="s">
        <v>1042</v>
      </c>
      <c r="I2469">
        <v>6361</v>
      </c>
      <c r="J2469" t="s">
        <v>649</v>
      </c>
      <c r="K2469" t="s">
        <v>1051</v>
      </c>
      <c r="L2469">
        <v>2420</v>
      </c>
      <c r="M2469">
        <v>2431</v>
      </c>
      <c r="N2469">
        <v>400</v>
      </c>
      <c r="O2469" t="s">
        <v>1039</v>
      </c>
      <c r="P2469">
        <v>0.85650454614263605</v>
      </c>
      <c r="Q2469">
        <v>0.91064773168601398</v>
      </c>
      <c r="R2469">
        <v>4.9643281116242999E-2</v>
      </c>
      <c r="S2469">
        <v>8.9808770937386002E-3</v>
      </c>
      <c r="T2469">
        <v>-6.9616627554679303E-2</v>
      </c>
      <c r="U2469">
        <v>6.9616627554679303E-2</v>
      </c>
      <c r="V2469">
        <v>0.93141157845873002</v>
      </c>
      <c r="W2469">
        <v>-0.62</v>
      </c>
      <c r="X2469">
        <v>0.66</v>
      </c>
      <c r="Y2469">
        <v>151476</v>
      </c>
      <c r="Z2469">
        <v>7972</v>
      </c>
      <c r="AA2469">
        <v>0.35</v>
      </c>
      <c r="AB2469">
        <v>19</v>
      </c>
      <c r="AC2469">
        <v>11</v>
      </c>
      <c r="AD2469">
        <v>8</v>
      </c>
      <c r="AE2469">
        <v>57.89</v>
      </c>
      <c r="AF2469">
        <v>10</v>
      </c>
      <c r="AG2469">
        <v>9</v>
      </c>
      <c r="AH2469">
        <v>7</v>
      </c>
      <c r="AI2469">
        <v>3</v>
      </c>
    </row>
    <row r="2470" spans="1:35" x14ac:dyDescent="0.2">
      <c r="A2470" s="102">
        <v>5054</v>
      </c>
      <c r="B2470">
        <v>1941</v>
      </c>
      <c r="C2470" t="s">
        <v>1339</v>
      </c>
      <c r="D2470" t="s">
        <v>1049</v>
      </c>
      <c r="E2470">
        <v>2200</v>
      </c>
      <c r="F2470">
        <v>2220</v>
      </c>
      <c r="G2470">
        <v>400</v>
      </c>
      <c r="H2470" t="s">
        <v>1039</v>
      </c>
      <c r="I2470">
        <v>4091</v>
      </c>
      <c r="J2470" t="s">
        <v>1549</v>
      </c>
      <c r="K2470" t="s">
        <v>1062</v>
      </c>
      <c r="L2470">
        <v>1649</v>
      </c>
      <c r="M2470">
        <v>1661</v>
      </c>
      <c r="N2470">
        <v>500</v>
      </c>
      <c r="O2470" t="s">
        <v>1042</v>
      </c>
      <c r="P2470">
        <v>0.784974316195582</v>
      </c>
      <c r="Q2470">
        <v>0.825627238689432</v>
      </c>
      <c r="R2470">
        <v>6.4121628482719295E-2</v>
      </c>
      <c r="S2470">
        <v>7.1564101206530395E-2</v>
      </c>
      <c r="T2470">
        <v>0.66335602354943901</v>
      </c>
      <c r="U2470">
        <v>0.66335602354943901</v>
      </c>
      <c r="V2470">
        <v>0.53246937183799703</v>
      </c>
      <c r="W2470">
        <v>8.11</v>
      </c>
      <c r="X2470">
        <v>6.48</v>
      </c>
      <c r="Y2470">
        <v>151431</v>
      </c>
      <c r="Z2470">
        <v>7970</v>
      </c>
      <c r="AA2470">
        <v>0.31</v>
      </c>
      <c r="AB2470">
        <v>19</v>
      </c>
      <c r="AC2470">
        <v>11</v>
      </c>
      <c r="AD2470">
        <v>8</v>
      </c>
      <c r="AE2470">
        <v>57.89</v>
      </c>
      <c r="AF2470">
        <v>11</v>
      </c>
      <c r="AG2470">
        <v>9</v>
      </c>
      <c r="AH2470">
        <v>4</v>
      </c>
      <c r="AI2470">
        <v>6</v>
      </c>
    </row>
    <row r="2471" spans="1:35" x14ac:dyDescent="0.2">
      <c r="A2471" s="102">
        <v>1770</v>
      </c>
      <c r="B2471">
        <v>1861</v>
      </c>
      <c r="C2471" t="s">
        <v>1392</v>
      </c>
      <c r="D2471" t="s">
        <v>1049</v>
      </c>
      <c r="E2471">
        <v>2510</v>
      </c>
      <c r="F2471">
        <v>2538</v>
      </c>
      <c r="G2471">
        <v>400</v>
      </c>
      <c r="H2471" t="s">
        <v>1039</v>
      </c>
      <c r="I2471">
        <v>8801</v>
      </c>
      <c r="J2471" t="s">
        <v>1772</v>
      </c>
      <c r="K2471" t="s">
        <v>1059</v>
      </c>
      <c r="L2471">
        <v>1913</v>
      </c>
      <c r="M2471">
        <v>1996.5</v>
      </c>
      <c r="N2471">
        <v>500</v>
      </c>
      <c r="O2471" t="s">
        <v>1042</v>
      </c>
      <c r="P2471">
        <v>0.966070794261911</v>
      </c>
      <c r="Q2471">
        <v>0.92256208314830002</v>
      </c>
      <c r="R2471">
        <v>0.230669942300747</v>
      </c>
      <c r="S2471">
        <v>7.84827211601377E-2</v>
      </c>
      <c r="T2471">
        <v>0.74436096001199703</v>
      </c>
      <c r="U2471">
        <v>0.74436096001199703</v>
      </c>
      <c r="V2471">
        <v>1.1513769998832299</v>
      </c>
      <c r="W2471">
        <v>5.4</v>
      </c>
      <c r="X2471">
        <v>1.67</v>
      </c>
      <c r="Y2471">
        <v>151417</v>
      </c>
      <c r="Z2471">
        <v>10816</v>
      </c>
      <c r="AA2471">
        <v>0.49</v>
      </c>
      <c r="AB2471">
        <v>14</v>
      </c>
      <c r="AC2471">
        <v>7</v>
      </c>
      <c r="AD2471">
        <v>7</v>
      </c>
      <c r="AE2471">
        <v>50</v>
      </c>
      <c r="AF2471">
        <v>16</v>
      </c>
      <c r="AG2471">
        <v>3</v>
      </c>
      <c r="AH2471">
        <v>1</v>
      </c>
      <c r="AI2471">
        <v>10</v>
      </c>
    </row>
    <row r="2472" spans="1:35" x14ac:dyDescent="0.2">
      <c r="A2472" s="102">
        <v>2242</v>
      </c>
      <c r="B2472">
        <v>1417</v>
      </c>
      <c r="C2472" t="s">
        <v>1777</v>
      </c>
      <c r="D2472" t="s">
        <v>1049</v>
      </c>
      <c r="E2472">
        <v>1422</v>
      </c>
      <c r="F2472">
        <v>1449</v>
      </c>
      <c r="G2472">
        <v>600</v>
      </c>
      <c r="H2472" t="s">
        <v>1042</v>
      </c>
      <c r="I2472">
        <v>7276</v>
      </c>
      <c r="J2472" t="s">
        <v>1079</v>
      </c>
      <c r="K2472" t="s">
        <v>1044</v>
      </c>
      <c r="L2472">
        <v>4060</v>
      </c>
      <c r="M2472">
        <v>4170</v>
      </c>
      <c r="N2472">
        <v>200</v>
      </c>
      <c r="O2472" t="s">
        <v>1039</v>
      </c>
      <c r="P2472">
        <v>0.88298299046223405</v>
      </c>
      <c r="Q2472">
        <v>0.91189988861132598</v>
      </c>
      <c r="R2472">
        <v>6.3329126708349795E-2</v>
      </c>
      <c r="S2472">
        <v>9.1894435870977897E-2</v>
      </c>
      <c r="T2472">
        <v>-0.13369236507333801</v>
      </c>
      <c r="U2472">
        <v>0.13369236507333801</v>
      </c>
      <c r="V2472">
        <v>0.290419830329954</v>
      </c>
      <c r="W2472">
        <v>-0.94</v>
      </c>
      <c r="X2472">
        <v>4.24</v>
      </c>
      <c r="Y2472">
        <v>151051</v>
      </c>
      <c r="Z2472">
        <v>8392</v>
      </c>
      <c r="AA2472">
        <v>0.35</v>
      </c>
      <c r="AB2472">
        <v>18</v>
      </c>
      <c r="AC2472">
        <v>10</v>
      </c>
      <c r="AD2472">
        <v>8</v>
      </c>
      <c r="AE2472">
        <v>55.56</v>
      </c>
      <c r="AF2472">
        <v>10</v>
      </c>
      <c r="AG2472">
        <v>8</v>
      </c>
      <c r="AH2472">
        <v>5</v>
      </c>
      <c r="AI2472">
        <v>5</v>
      </c>
    </row>
    <row r="2473" spans="1:35" x14ac:dyDescent="0.2">
      <c r="A2473" s="102">
        <v>934</v>
      </c>
      <c r="B2473">
        <v>4114</v>
      </c>
      <c r="C2473" t="s">
        <v>1148</v>
      </c>
      <c r="D2473" t="s">
        <v>1062</v>
      </c>
      <c r="E2473">
        <v>5190</v>
      </c>
      <c r="F2473">
        <v>5130</v>
      </c>
      <c r="G2473">
        <v>200</v>
      </c>
      <c r="H2473" t="s">
        <v>1042</v>
      </c>
      <c r="I2473">
        <v>6269</v>
      </c>
      <c r="J2473" t="s">
        <v>1360</v>
      </c>
      <c r="K2473" t="s">
        <v>1051</v>
      </c>
      <c r="L2473">
        <v>1629</v>
      </c>
      <c r="M2473">
        <v>1669</v>
      </c>
      <c r="N2473">
        <v>600</v>
      </c>
      <c r="O2473" t="s">
        <v>1039</v>
      </c>
      <c r="P2473">
        <v>0.94639473360943605</v>
      </c>
      <c r="Q2473">
        <v>0.94001110718770897</v>
      </c>
      <c r="R2473">
        <v>4.5239203131400597E-3</v>
      </c>
      <c r="S2473">
        <v>1.3639403007300301E-2</v>
      </c>
      <c r="T2473">
        <v>-0.408020752921332</v>
      </c>
      <c r="U2473">
        <v>0.408020752921332</v>
      </c>
      <c r="V2473">
        <v>3.9347614259064502E-2</v>
      </c>
      <c r="W2473">
        <v>-6.29</v>
      </c>
      <c r="X2473">
        <v>2.4</v>
      </c>
      <c r="Y2473">
        <v>150897</v>
      </c>
      <c r="Z2473">
        <v>15090</v>
      </c>
      <c r="AA2473">
        <v>0.59</v>
      </c>
      <c r="AB2473">
        <v>10</v>
      </c>
      <c r="AC2473">
        <v>5</v>
      </c>
      <c r="AD2473">
        <v>5</v>
      </c>
      <c r="AE2473">
        <v>50</v>
      </c>
      <c r="AF2473">
        <v>9</v>
      </c>
      <c r="AG2473">
        <v>4</v>
      </c>
      <c r="AH2473">
        <v>4</v>
      </c>
      <c r="AI2473">
        <v>2</v>
      </c>
    </row>
    <row r="2474" spans="1:35" x14ac:dyDescent="0.2">
      <c r="A2474" s="102">
        <v>4944</v>
      </c>
      <c r="B2474">
        <v>2651</v>
      </c>
      <c r="C2474" t="s">
        <v>533</v>
      </c>
      <c r="D2474" t="s">
        <v>1063</v>
      </c>
      <c r="E2474">
        <v>5550</v>
      </c>
      <c r="F2474">
        <v>5570</v>
      </c>
      <c r="G2474">
        <v>100</v>
      </c>
      <c r="H2474" t="s">
        <v>1042</v>
      </c>
      <c r="I2474">
        <v>6645</v>
      </c>
      <c r="J2474" t="s">
        <v>658</v>
      </c>
      <c r="K2474" t="s">
        <v>1044</v>
      </c>
      <c r="L2474">
        <v>6700</v>
      </c>
      <c r="M2474">
        <v>6720</v>
      </c>
      <c r="N2474">
        <v>100</v>
      </c>
      <c r="O2474" t="s">
        <v>1039</v>
      </c>
      <c r="P2474">
        <v>0.61078084948495404</v>
      </c>
      <c r="Q2474">
        <v>0.83048279702554895</v>
      </c>
      <c r="R2474">
        <v>5.2184146716216601E-2</v>
      </c>
      <c r="S2474">
        <v>1.95006892762011E-3</v>
      </c>
      <c r="T2474">
        <v>-2.27327709329023</v>
      </c>
      <c r="U2474">
        <v>2.27327709329023</v>
      </c>
      <c r="V2474">
        <v>2.3984211958228299</v>
      </c>
      <c r="W2474">
        <v>-19.36</v>
      </c>
      <c r="X2474">
        <v>17.11</v>
      </c>
      <c r="Y2474">
        <v>150682</v>
      </c>
      <c r="Z2474">
        <v>16742</v>
      </c>
      <c r="AA2474">
        <v>1.38</v>
      </c>
      <c r="AB2474">
        <v>9</v>
      </c>
      <c r="AC2474">
        <v>6</v>
      </c>
      <c r="AD2474">
        <v>3</v>
      </c>
      <c r="AE2474">
        <v>66.67</v>
      </c>
      <c r="AF2474">
        <v>9</v>
      </c>
      <c r="AG2474">
        <v>5</v>
      </c>
      <c r="AH2474">
        <v>3</v>
      </c>
      <c r="AI2474">
        <v>1</v>
      </c>
    </row>
    <row r="2475" spans="1:35" x14ac:dyDescent="0.2">
      <c r="A2475" s="102">
        <v>499</v>
      </c>
      <c r="B2475">
        <v>7164</v>
      </c>
      <c r="C2475" t="s">
        <v>1199</v>
      </c>
      <c r="D2475" t="s">
        <v>1045</v>
      </c>
      <c r="E2475">
        <v>3475</v>
      </c>
      <c r="F2475">
        <v>3440</v>
      </c>
      <c r="G2475">
        <v>300</v>
      </c>
      <c r="H2475" t="s">
        <v>1039</v>
      </c>
      <c r="I2475">
        <v>8002</v>
      </c>
      <c r="J2475" t="s">
        <v>26</v>
      </c>
      <c r="K2475" t="s">
        <v>1046</v>
      </c>
      <c r="L2475">
        <v>485</v>
      </c>
      <c r="M2475">
        <v>497.5</v>
      </c>
      <c r="N2475">
        <v>2100</v>
      </c>
      <c r="O2475" t="s">
        <v>1042</v>
      </c>
      <c r="P2475">
        <v>0.96937905648656497</v>
      </c>
      <c r="Q2475">
        <v>0.95173658046601195</v>
      </c>
      <c r="R2475">
        <v>3.7974703878036701E-3</v>
      </c>
      <c r="S2475">
        <v>3.8923631790885498E-3</v>
      </c>
      <c r="T2475">
        <v>3.7021196383230501</v>
      </c>
      <c r="U2475">
        <v>3.7021196383230501</v>
      </c>
      <c r="V2475">
        <v>3.6007696376845701</v>
      </c>
      <c r="W2475">
        <v>14.56</v>
      </c>
      <c r="X2475">
        <v>1.24</v>
      </c>
      <c r="Y2475">
        <v>150606</v>
      </c>
      <c r="Z2475">
        <v>9413</v>
      </c>
      <c r="AA2475">
        <v>0.53</v>
      </c>
      <c r="AB2475">
        <v>16</v>
      </c>
      <c r="AC2475">
        <v>10</v>
      </c>
      <c r="AD2475">
        <v>6</v>
      </c>
      <c r="AE2475">
        <v>62.5</v>
      </c>
      <c r="AF2475">
        <v>12</v>
      </c>
      <c r="AG2475">
        <v>6</v>
      </c>
      <c r="AH2475">
        <v>4</v>
      </c>
      <c r="AI2475">
        <v>6</v>
      </c>
    </row>
    <row r="2476" spans="1:35" x14ac:dyDescent="0.2">
      <c r="A2476" s="102">
        <v>5184</v>
      </c>
      <c r="B2476">
        <v>7984</v>
      </c>
      <c r="C2476" t="s">
        <v>704</v>
      </c>
      <c r="D2476" t="s">
        <v>1061</v>
      </c>
      <c r="E2476">
        <v>1310</v>
      </c>
      <c r="F2476">
        <v>1349</v>
      </c>
      <c r="G2476">
        <v>700</v>
      </c>
      <c r="H2476" t="s">
        <v>1042</v>
      </c>
      <c r="I2476">
        <v>9759</v>
      </c>
      <c r="J2476" t="s">
        <v>423</v>
      </c>
      <c r="K2476" t="s">
        <v>1041</v>
      </c>
      <c r="L2476">
        <v>1592</v>
      </c>
      <c r="M2476">
        <v>1617</v>
      </c>
      <c r="N2476">
        <v>600</v>
      </c>
      <c r="O2476" t="s">
        <v>1039</v>
      </c>
      <c r="P2476">
        <v>0.69612121060084298</v>
      </c>
      <c r="Q2476">
        <v>0.81974810148159805</v>
      </c>
      <c r="R2476">
        <v>0.391208540567963</v>
      </c>
      <c r="S2476">
        <v>3.6651224960026901E-2</v>
      </c>
      <c r="T2476">
        <v>-1.2077233166468999</v>
      </c>
      <c r="U2476">
        <v>1.2077233166468999</v>
      </c>
      <c r="V2476">
        <v>1.4428822730950099</v>
      </c>
      <c r="W2476">
        <v>-10.71</v>
      </c>
      <c r="X2476">
        <v>2.67</v>
      </c>
      <c r="Y2476">
        <v>150446</v>
      </c>
      <c r="Z2476">
        <v>10030</v>
      </c>
      <c r="AA2476">
        <v>0.49</v>
      </c>
      <c r="AB2476">
        <v>15</v>
      </c>
      <c r="AC2476">
        <v>9</v>
      </c>
      <c r="AD2476">
        <v>6</v>
      </c>
      <c r="AE2476">
        <v>60</v>
      </c>
      <c r="AF2476">
        <v>14</v>
      </c>
      <c r="AG2476">
        <v>7</v>
      </c>
      <c r="AH2476">
        <v>5</v>
      </c>
      <c r="AI2476">
        <v>3</v>
      </c>
    </row>
    <row r="2477" spans="1:35" x14ac:dyDescent="0.2">
      <c r="A2477" s="102">
        <v>5508</v>
      </c>
      <c r="B2477">
        <v>2593</v>
      </c>
      <c r="C2477" t="s">
        <v>531</v>
      </c>
      <c r="D2477" t="s">
        <v>1065</v>
      </c>
      <c r="E2477">
        <v>6130</v>
      </c>
      <c r="F2477">
        <v>6090</v>
      </c>
      <c r="G2477">
        <v>100</v>
      </c>
      <c r="H2477" t="s">
        <v>1039</v>
      </c>
      <c r="I2477">
        <v>8697</v>
      </c>
      <c r="J2477" t="s">
        <v>764</v>
      </c>
      <c r="K2477" t="s">
        <v>1045</v>
      </c>
      <c r="L2477">
        <v>2093</v>
      </c>
      <c r="M2477">
        <v>2099</v>
      </c>
      <c r="N2477">
        <v>300</v>
      </c>
      <c r="O2477" t="s">
        <v>1042</v>
      </c>
      <c r="P2477">
        <v>0.91917427461055701</v>
      </c>
      <c r="Q2477">
        <v>0.80365032424261196</v>
      </c>
      <c r="R2477">
        <v>0.45055896084626501</v>
      </c>
      <c r="S2477">
        <v>4.3123901882811899E-2</v>
      </c>
      <c r="T2477">
        <v>0.87812589764995397</v>
      </c>
      <c r="U2477">
        <v>0.87812589764995397</v>
      </c>
      <c r="V2477">
        <v>0.51569855677662202</v>
      </c>
      <c r="W2477">
        <v>4.58</v>
      </c>
      <c r="X2477">
        <v>3.4</v>
      </c>
      <c r="Y2477">
        <v>150367</v>
      </c>
      <c r="Z2477">
        <v>8845</v>
      </c>
      <c r="AA2477">
        <v>0.55000000000000004</v>
      </c>
      <c r="AB2477">
        <v>17</v>
      </c>
      <c r="AC2477">
        <v>9</v>
      </c>
      <c r="AD2477">
        <v>8</v>
      </c>
      <c r="AE2477">
        <v>52.94</v>
      </c>
      <c r="AF2477">
        <v>15</v>
      </c>
      <c r="AG2477">
        <v>6</v>
      </c>
      <c r="AH2477">
        <v>2</v>
      </c>
      <c r="AI2477">
        <v>9</v>
      </c>
    </row>
    <row r="2478" spans="1:35" x14ac:dyDescent="0.2">
      <c r="A2478" s="102">
        <v>5310</v>
      </c>
      <c r="B2478">
        <v>2587</v>
      </c>
      <c r="C2478" t="s">
        <v>1438</v>
      </c>
      <c r="D2478" t="s">
        <v>1065</v>
      </c>
      <c r="E2478">
        <v>4135</v>
      </c>
      <c r="F2478">
        <v>4285</v>
      </c>
      <c r="G2478">
        <v>200</v>
      </c>
      <c r="H2478" t="s">
        <v>1039</v>
      </c>
      <c r="I2478">
        <v>4634</v>
      </c>
      <c r="J2478" t="s">
        <v>62</v>
      </c>
      <c r="K2478" t="s">
        <v>1062</v>
      </c>
      <c r="L2478">
        <v>2016</v>
      </c>
      <c r="M2478">
        <v>1993</v>
      </c>
      <c r="N2478">
        <v>400</v>
      </c>
      <c r="O2478" t="s">
        <v>1042</v>
      </c>
      <c r="P2478">
        <v>0.92037596533563704</v>
      </c>
      <c r="Q2478">
        <v>0.81333217212681597</v>
      </c>
      <c r="R2478" s="15">
        <v>4.3088814812584901E-5</v>
      </c>
      <c r="S2478" s="15">
        <v>8.5161004088478806E-2</v>
      </c>
      <c r="T2478">
        <v>1.36637200330662</v>
      </c>
      <c r="U2478">
        <v>1.36637200330662</v>
      </c>
      <c r="V2478">
        <v>6.7348024557064803E-2</v>
      </c>
      <c r="W2478">
        <v>7.77</v>
      </c>
      <c r="X2478">
        <v>6.98</v>
      </c>
      <c r="Y2478">
        <v>150348</v>
      </c>
      <c r="Z2478">
        <v>12529</v>
      </c>
      <c r="AA2478">
        <v>0.7</v>
      </c>
      <c r="AB2478">
        <v>12</v>
      </c>
      <c r="AC2478">
        <v>8</v>
      </c>
      <c r="AD2478">
        <v>4</v>
      </c>
      <c r="AE2478">
        <v>66.67</v>
      </c>
      <c r="AF2478">
        <v>12</v>
      </c>
      <c r="AG2478">
        <v>4</v>
      </c>
      <c r="AH2478">
        <v>2</v>
      </c>
      <c r="AI2478">
        <v>6</v>
      </c>
    </row>
    <row r="2479" spans="1:35" x14ac:dyDescent="0.2">
      <c r="A2479" s="102">
        <v>5319</v>
      </c>
      <c r="B2479">
        <v>4502</v>
      </c>
      <c r="C2479" t="s">
        <v>1258</v>
      </c>
      <c r="D2479" t="s">
        <v>1060</v>
      </c>
      <c r="E2479">
        <v>3785</v>
      </c>
      <c r="F2479">
        <v>3764</v>
      </c>
      <c r="G2479">
        <v>200</v>
      </c>
      <c r="H2479" t="s">
        <v>1042</v>
      </c>
      <c r="I2479">
        <v>4921</v>
      </c>
      <c r="J2479" t="s">
        <v>1794</v>
      </c>
      <c r="K2479" t="s">
        <v>1062</v>
      </c>
      <c r="L2479">
        <v>2864</v>
      </c>
      <c r="M2479">
        <v>2867</v>
      </c>
      <c r="N2479">
        <v>300</v>
      </c>
      <c r="O2479" t="s">
        <v>1039</v>
      </c>
      <c r="P2479">
        <v>0.92613283474486596</v>
      </c>
      <c r="Q2479">
        <v>0.813140195433673</v>
      </c>
      <c r="R2479">
        <v>0.12776378867110799</v>
      </c>
      <c r="S2479">
        <v>1.72614417723586E-2</v>
      </c>
      <c r="T2479">
        <v>-1.63968480218102</v>
      </c>
      <c r="U2479">
        <v>1.63968480218102</v>
      </c>
      <c r="V2479">
        <v>2.11045181283954</v>
      </c>
      <c r="W2479">
        <v>-7.54</v>
      </c>
      <c r="X2479">
        <v>14.25</v>
      </c>
      <c r="Y2479">
        <v>150224</v>
      </c>
      <c r="Z2479">
        <v>7907</v>
      </c>
      <c r="AA2479">
        <v>0.35</v>
      </c>
      <c r="AB2479">
        <v>19</v>
      </c>
      <c r="AC2479">
        <v>10</v>
      </c>
      <c r="AD2479">
        <v>9</v>
      </c>
      <c r="AE2479">
        <v>52.63</v>
      </c>
      <c r="AF2479">
        <v>10</v>
      </c>
      <c r="AG2479">
        <v>9</v>
      </c>
      <c r="AH2479">
        <v>7</v>
      </c>
      <c r="AI2479">
        <v>3</v>
      </c>
    </row>
    <row r="2480" spans="1:35" x14ac:dyDescent="0.2">
      <c r="A2480" s="102">
        <v>5543</v>
      </c>
      <c r="B2480">
        <v>4921</v>
      </c>
      <c r="C2480" t="s">
        <v>1794</v>
      </c>
      <c r="D2480" t="s">
        <v>1062</v>
      </c>
      <c r="E2480">
        <v>2864</v>
      </c>
      <c r="F2480">
        <v>2867</v>
      </c>
      <c r="G2480">
        <v>300</v>
      </c>
      <c r="H2480" t="s">
        <v>1039</v>
      </c>
      <c r="I2480">
        <v>8801</v>
      </c>
      <c r="J2480" t="s">
        <v>1772</v>
      </c>
      <c r="K2480" t="s">
        <v>1059</v>
      </c>
      <c r="L2480">
        <v>1913</v>
      </c>
      <c r="M2480">
        <v>1996.5</v>
      </c>
      <c r="N2480">
        <v>400</v>
      </c>
      <c r="O2480" t="s">
        <v>1042</v>
      </c>
      <c r="P2480">
        <v>0.88484210021489995</v>
      </c>
      <c r="Q2480">
        <v>0.80209646091826803</v>
      </c>
      <c r="R2480">
        <v>3.0783591623148999E-3</v>
      </c>
      <c r="S2480">
        <v>5.5117160170798504E-3</v>
      </c>
      <c r="T2480">
        <v>1.5641144185382401</v>
      </c>
      <c r="U2480">
        <v>1.5641144185382401</v>
      </c>
      <c r="V2480">
        <v>2.25580875318132</v>
      </c>
      <c r="W2480">
        <v>16.170000000000002</v>
      </c>
      <c r="X2480">
        <v>7.15</v>
      </c>
      <c r="Y2480">
        <v>150214</v>
      </c>
      <c r="Z2480">
        <v>7906</v>
      </c>
      <c r="AA2480">
        <v>0.48</v>
      </c>
      <c r="AB2480">
        <v>19</v>
      </c>
      <c r="AC2480">
        <v>10</v>
      </c>
      <c r="AD2480">
        <v>9</v>
      </c>
      <c r="AE2480">
        <v>52.63</v>
      </c>
      <c r="AF2480">
        <v>10</v>
      </c>
      <c r="AG2480">
        <v>9</v>
      </c>
      <c r="AH2480">
        <v>8</v>
      </c>
      <c r="AI2480">
        <v>2</v>
      </c>
    </row>
    <row r="2481" spans="1:35" x14ac:dyDescent="0.2">
      <c r="A2481" s="102">
        <v>3201</v>
      </c>
      <c r="B2481">
        <v>2270</v>
      </c>
      <c r="C2481" t="s">
        <v>1671</v>
      </c>
      <c r="D2481" t="s">
        <v>1065</v>
      </c>
      <c r="E2481">
        <v>2481</v>
      </c>
      <c r="F2481">
        <v>2488</v>
      </c>
      <c r="G2481">
        <v>400</v>
      </c>
      <c r="H2481" t="s">
        <v>1039</v>
      </c>
      <c r="I2481">
        <v>3191</v>
      </c>
      <c r="J2481" t="s">
        <v>1325</v>
      </c>
      <c r="K2481" t="s">
        <v>1063</v>
      </c>
      <c r="L2481">
        <v>1277</v>
      </c>
      <c r="M2481">
        <v>1282</v>
      </c>
      <c r="N2481">
        <v>800</v>
      </c>
      <c r="O2481" t="s">
        <v>1042</v>
      </c>
      <c r="P2481">
        <v>0.95566641708586397</v>
      </c>
      <c r="Q2481">
        <v>0.88827778437133798</v>
      </c>
      <c r="R2481">
        <v>4.23619302757932E-3</v>
      </c>
      <c r="S2481" s="15">
        <v>1.1313998921017E-3</v>
      </c>
      <c r="T2481">
        <v>0.20379384174288401</v>
      </c>
      <c r="U2481">
        <v>0.20379384174288401</v>
      </c>
      <c r="V2481">
        <v>0.38681114718503101</v>
      </c>
      <c r="W2481">
        <v>0.54</v>
      </c>
      <c r="X2481">
        <v>3.05</v>
      </c>
      <c r="Y2481">
        <v>150210</v>
      </c>
      <c r="Z2481">
        <v>9388</v>
      </c>
      <c r="AA2481">
        <v>0.39</v>
      </c>
      <c r="AB2481">
        <v>16</v>
      </c>
      <c r="AC2481">
        <v>9</v>
      </c>
      <c r="AD2481">
        <v>7</v>
      </c>
      <c r="AE2481">
        <v>56.25</v>
      </c>
      <c r="AF2481">
        <v>12</v>
      </c>
      <c r="AG2481">
        <v>7</v>
      </c>
      <c r="AH2481">
        <v>5</v>
      </c>
      <c r="AI2481">
        <v>4</v>
      </c>
    </row>
    <row r="2482" spans="1:35" x14ac:dyDescent="0.2">
      <c r="A2482" s="102">
        <v>4828</v>
      </c>
      <c r="B2482">
        <v>3291</v>
      </c>
      <c r="C2482" t="s">
        <v>55</v>
      </c>
      <c r="D2482" t="s">
        <v>1059</v>
      </c>
      <c r="E2482">
        <v>1442</v>
      </c>
      <c r="F2482">
        <v>1475</v>
      </c>
      <c r="G2482">
        <v>600</v>
      </c>
      <c r="H2482" t="s">
        <v>1042</v>
      </c>
      <c r="I2482">
        <v>4043</v>
      </c>
      <c r="J2482" t="s">
        <v>1264</v>
      </c>
      <c r="K2482" t="s">
        <v>1062</v>
      </c>
      <c r="L2482">
        <v>2327</v>
      </c>
      <c r="M2482">
        <v>2351</v>
      </c>
      <c r="N2482">
        <v>400</v>
      </c>
      <c r="O2482" t="s">
        <v>1039</v>
      </c>
      <c r="P2482">
        <v>0.83539083049097895</v>
      </c>
      <c r="Q2482">
        <v>0.83536677434131301</v>
      </c>
      <c r="R2482">
        <v>8.0397094415124007E-2</v>
      </c>
      <c r="S2482">
        <v>9.4794398247477193E-2</v>
      </c>
      <c r="T2482">
        <v>-0.67148672721846703</v>
      </c>
      <c r="U2482">
        <v>0.67148672721846703</v>
      </c>
      <c r="V2482">
        <v>0.68880366580895103</v>
      </c>
      <c r="W2482">
        <v>-5.29</v>
      </c>
      <c r="X2482">
        <v>5.89</v>
      </c>
      <c r="Y2482">
        <v>150194</v>
      </c>
      <c r="Z2482">
        <v>10728</v>
      </c>
      <c r="AA2482">
        <v>0.38</v>
      </c>
      <c r="AB2482">
        <v>14</v>
      </c>
      <c r="AC2482">
        <v>9</v>
      </c>
      <c r="AD2482">
        <v>5</v>
      </c>
      <c r="AE2482">
        <v>64.290000000000006</v>
      </c>
      <c r="AF2482">
        <v>11</v>
      </c>
      <c r="AG2482">
        <v>7</v>
      </c>
      <c r="AH2482">
        <v>4</v>
      </c>
      <c r="AI2482">
        <v>3</v>
      </c>
    </row>
    <row r="2483" spans="1:35" x14ac:dyDescent="0.2">
      <c r="A2483" s="102">
        <v>4714</v>
      </c>
      <c r="B2483">
        <v>2587</v>
      </c>
      <c r="C2483" t="s">
        <v>1438</v>
      </c>
      <c r="D2483" t="s">
        <v>1065</v>
      </c>
      <c r="E2483">
        <v>4135</v>
      </c>
      <c r="F2483">
        <v>4285</v>
      </c>
      <c r="G2483">
        <v>200</v>
      </c>
      <c r="H2483" t="s">
        <v>1042</v>
      </c>
      <c r="I2483">
        <v>3632</v>
      </c>
      <c r="J2483" t="s">
        <v>1764</v>
      </c>
      <c r="K2483" t="s">
        <v>1041</v>
      </c>
      <c r="L2483">
        <v>435</v>
      </c>
      <c r="M2483">
        <v>439</v>
      </c>
      <c r="N2483">
        <v>2000</v>
      </c>
      <c r="O2483" t="s">
        <v>1039</v>
      </c>
      <c r="P2483">
        <v>0.82917095852378497</v>
      </c>
      <c r="Q2483">
        <v>0.83957797053434202</v>
      </c>
      <c r="R2483">
        <v>1.05086471770264E-2</v>
      </c>
      <c r="S2483">
        <v>9.3309637891413001E-4</v>
      </c>
      <c r="T2483">
        <v>-0.39444166965177802</v>
      </c>
      <c r="U2483">
        <v>0.39444166965177802</v>
      </c>
      <c r="V2483">
        <v>1.88939356791477</v>
      </c>
      <c r="W2483">
        <v>-1.42</v>
      </c>
      <c r="X2483">
        <v>2.4500000000000002</v>
      </c>
      <c r="Y2483">
        <v>150157</v>
      </c>
      <c r="Z2483">
        <v>6257</v>
      </c>
      <c r="AA2483">
        <v>0.38</v>
      </c>
      <c r="AB2483">
        <v>24</v>
      </c>
      <c r="AC2483">
        <v>12</v>
      </c>
      <c r="AD2483">
        <v>12</v>
      </c>
      <c r="AE2483">
        <v>50</v>
      </c>
      <c r="AF2483">
        <v>10</v>
      </c>
      <c r="AG2483">
        <v>11</v>
      </c>
      <c r="AH2483">
        <v>9</v>
      </c>
      <c r="AI2483">
        <v>4</v>
      </c>
    </row>
    <row r="2484" spans="1:35" x14ac:dyDescent="0.2">
      <c r="A2484" s="102">
        <v>1528</v>
      </c>
      <c r="B2484">
        <v>6183</v>
      </c>
      <c r="C2484" t="s">
        <v>1217</v>
      </c>
      <c r="D2484" t="s">
        <v>1052</v>
      </c>
      <c r="E2484">
        <v>1265</v>
      </c>
      <c r="F2484">
        <v>1272</v>
      </c>
      <c r="G2484">
        <v>800</v>
      </c>
      <c r="H2484" t="s">
        <v>1042</v>
      </c>
      <c r="I2484">
        <v>7453</v>
      </c>
      <c r="J2484" t="s">
        <v>50</v>
      </c>
      <c r="K2484" t="s">
        <v>1063</v>
      </c>
      <c r="L2484">
        <v>1396</v>
      </c>
      <c r="M2484">
        <v>1429</v>
      </c>
      <c r="N2484">
        <v>700</v>
      </c>
      <c r="O2484" t="s">
        <v>1039</v>
      </c>
      <c r="P2484">
        <v>0.94766954503574496</v>
      </c>
      <c r="Q2484">
        <v>0.92733802416113198</v>
      </c>
      <c r="R2484">
        <v>0.246857727314854</v>
      </c>
      <c r="S2484">
        <v>2.5157946748662102E-2</v>
      </c>
      <c r="T2484">
        <v>-0.194706420680401</v>
      </c>
      <c r="U2484">
        <v>0.194706420680401</v>
      </c>
      <c r="V2484">
        <v>0.18656398756439299</v>
      </c>
      <c r="W2484">
        <v>-1.58</v>
      </c>
      <c r="X2484">
        <v>1.73</v>
      </c>
      <c r="Y2484">
        <v>149939</v>
      </c>
      <c r="Z2484">
        <v>5553</v>
      </c>
      <c r="AA2484">
        <v>0.28999999999999998</v>
      </c>
      <c r="AB2484">
        <v>27</v>
      </c>
      <c r="AC2484">
        <v>15</v>
      </c>
      <c r="AD2484">
        <v>12</v>
      </c>
      <c r="AE2484">
        <v>55.56</v>
      </c>
      <c r="AF2484">
        <v>10</v>
      </c>
      <c r="AG2484">
        <v>13</v>
      </c>
      <c r="AH2484">
        <v>7</v>
      </c>
      <c r="AI2484">
        <v>7</v>
      </c>
    </row>
    <row r="2485" spans="1:35" x14ac:dyDescent="0.2">
      <c r="A2485" s="102">
        <v>2553</v>
      </c>
      <c r="B2485">
        <v>5332</v>
      </c>
      <c r="C2485" t="s">
        <v>624</v>
      </c>
      <c r="D2485" t="s">
        <v>1038</v>
      </c>
      <c r="E2485">
        <v>4010</v>
      </c>
      <c r="F2485">
        <v>4000</v>
      </c>
      <c r="G2485">
        <v>200</v>
      </c>
      <c r="H2485" t="s">
        <v>1039</v>
      </c>
      <c r="I2485">
        <v>6807</v>
      </c>
      <c r="J2485" t="s">
        <v>234</v>
      </c>
      <c r="K2485" t="s">
        <v>1044</v>
      </c>
      <c r="L2485">
        <v>1453</v>
      </c>
      <c r="M2485">
        <v>1494</v>
      </c>
      <c r="N2485">
        <v>500</v>
      </c>
      <c r="O2485" t="s">
        <v>1042</v>
      </c>
      <c r="P2485">
        <v>0.962697023709287</v>
      </c>
      <c r="Q2485">
        <v>0.90447474383794602</v>
      </c>
      <c r="R2485">
        <v>0.47895454236464402</v>
      </c>
      <c r="S2485">
        <v>8.6404774319725194E-2</v>
      </c>
      <c r="T2485">
        <v>0.42320439364234202</v>
      </c>
      <c r="U2485">
        <v>0.42320439364234202</v>
      </c>
      <c r="V2485">
        <v>0.81587345838210001</v>
      </c>
      <c r="W2485">
        <v>4.1500000000000004</v>
      </c>
      <c r="X2485">
        <v>6.62</v>
      </c>
      <c r="Y2485">
        <v>149888</v>
      </c>
      <c r="Z2485">
        <v>5765</v>
      </c>
      <c r="AA2485">
        <v>0.19</v>
      </c>
      <c r="AB2485">
        <v>26</v>
      </c>
      <c r="AC2485">
        <v>14</v>
      </c>
      <c r="AD2485">
        <v>12</v>
      </c>
      <c r="AE2485">
        <v>53.85</v>
      </c>
      <c r="AF2485">
        <v>9</v>
      </c>
      <c r="AG2485">
        <v>12</v>
      </c>
      <c r="AH2485">
        <v>11</v>
      </c>
      <c r="AI2485">
        <v>3</v>
      </c>
    </row>
    <row r="2486" spans="1:35" x14ac:dyDescent="0.2">
      <c r="A2486" s="102">
        <v>2684</v>
      </c>
      <c r="B2486">
        <v>4091</v>
      </c>
      <c r="C2486" t="s">
        <v>1549</v>
      </c>
      <c r="D2486" t="s">
        <v>1062</v>
      </c>
      <c r="E2486">
        <v>1649</v>
      </c>
      <c r="F2486">
        <v>1661</v>
      </c>
      <c r="G2486">
        <v>600</v>
      </c>
      <c r="H2486" t="s">
        <v>1042</v>
      </c>
      <c r="I2486">
        <v>6361</v>
      </c>
      <c r="J2486" t="s">
        <v>649</v>
      </c>
      <c r="K2486" t="s">
        <v>1051</v>
      </c>
      <c r="L2486">
        <v>2420</v>
      </c>
      <c r="M2486">
        <v>2431</v>
      </c>
      <c r="N2486">
        <v>400</v>
      </c>
      <c r="O2486" t="s">
        <v>1039</v>
      </c>
      <c r="P2486">
        <v>0.93519515497149797</v>
      </c>
      <c r="Q2486">
        <v>0.90176920441230501</v>
      </c>
      <c r="R2486" s="15">
        <v>0.13218070624709699</v>
      </c>
      <c r="S2486">
        <v>4.9782951811251197E-2</v>
      </c>
      <c r="T2486">
        <v>-1.60225348429529</v>
      </c>
      <c r="U2486">
        <v>1.60225348429529</v>
      </c>
      <c r="V2486">
        <v>1.5300878104214799</v>
      </c>
      <c r="W2486">
        <v>-10.02</v>
      </c>
      <c r="X2486">
        <v>2.4900000000000002</v>
      </c>
      <c r="Y2486">
        <v>149876</v>
      </c>
      <c r="Z2486">
        <v>7137</v>
      </c>
      <c r="AA2486">
        <v>0.28000000000000003</v>
      </c>
      <c r="AB2486">
        <v>21</v>
      </c>
      <c r="AC2486">
        <v>12</v>
      </c>
      <c r="AD2486">
        <v>9</v>
      </c>
      <c r="AE2486">
        <v>57.14</v>
      </c>
      <c r="AF2486">
        <v>10</v>
      </c>
      <c r="AG2486">
        <v>10</v>
      </c>
      <c r="AH2486">
        <v>7</v>
      </c>
      <c r="AI2486">
        <v>4</v>
      </c>
    </row>
    <row r="2487" spans="1:35" x14ac:dyDescent="0.2">
      <c r="A2487" s="102">
        <v>4144</v>
      </c>
      <c r="B2487">
        <v>1835</v>
      </c>
      <c r="C2487" t="s">
        <v>926</v>
      </c>
      <c r="D2487" t="s">
        <v>1049</v>
      </c>
      <c r="E2487">
        <v>2769</v>
      </c>
      <c r="F2487">
        <v>2780</v>
      </c>
      <c r="G2487">
        <v>300</v>
      </c>
      <c r="H2487" t="s">
        <v>1039</v>
      </c>
      <c r="I2487">
        <v>9142</v>
      </c>
      <c r="J2487" t="s">
        <v>784</v>
      </c>
      <c r="K2487" t="s">
        <v>1125</v>
      </c>
      <c r="L2487">
        <v>2898</v>
      </c>
      <c r="M2487">
        <v>2985</v>
      </c>
      <c r="N2487">
        <v>300</v>
      </c>
      <c r="O2487" t="s">
        <v>1042</v>
      </c>
      <c r="P2487">
        <v>0.80868873491056903</v>
      </c>
      <c r="Q2487">
        <v>0.85992124085490396</v>
      </c>
      <c r="R2487">
        <v>1.49747544990939E-2</v>
      </c>
      <c r="S2487">
        <v>8.9664783352926505E-2</v>
      </c>
      <c r="T2487">
        <v>0.80536948767749195</v>
      </c>
      <c r="U2487">
        <v>0.80536948767749195</v>
      </c>
      <c r="V2487">
        <v>1.2902152679432</v>
      </c>
      <c r="W2487">
        <v>3.33</v>
      </c>
      <c r="X2487">
        <v>6.87</v>
      </c>
      <c r="Y2487">
        <v>149870</v>
      </c>
      <c r="Z2487">
        <v>11528</v>
      </c>
      <c r="AA2487">
        <v>0.51</v>
      </c>
      <c r="AB2487">
        <v>13</v>
      </c>
      <c r="AC2487">
        <v>7</v>
      </c>
      <c r="AD2487">
        <v>6</v>
      </c>
      <c r="AE2487">
        <v>53.85</v>
      </c>
      <c r="AF2487">
        <v>15</v>
      </c>
      <c r="AG2487">
        <v>5</v>
      </c>
      <c r="AH2487">
        <v>1</v>
      </c>
      <c r="AI2487">
        <v>7</v>
      </c>
    </row>
    <row r="2488" spans="1:35" x14ac:dyDescent="0.2">
      <c r="A2488" s="102">
        <v>4422</v>
      </c>
      <c r="B2488">
        <v>2897</v>
      </c>
      <c r="C2488" t="s">
        <v>544</v>
      </c>
      <c r="D2488" t="s">
        <v>1065</v>
      </c>
      <c r="E2488">
        <v>8960</v>
      </c>
      <c r="F2488">
        <v>8810</v>
      </c>
      <c r="G2488">
        <v>100</v>
      </c>
      <c r="H2488" t="s">
        <v>1039</v>
      </c>
      <c r="I2488">
        <v>9433</v>
      </c>
      <c r="J2488" t="s">
        <v>494</v>
      </c>
      <c r="K2488" t="s">
        <v>1041</v>
      </c>
      <c r="L2488">
        <v>3180</v>
      </c>
      <c r="M2488">
        <v>3158</v>
      </c>
      <c r="N2488">
        <v>300</v>
      </c>
      <c r="O2488" t="s">
        <v>1042</v>
      </c>
      <c r="P2488">
        <v>0.60606283396511096</v>
      </c>
      <c r="Q2488">
        <v>0.85021993713227895</v>
      </c>
      <c r="R2488">
        <v>0.39131690722039902</v>
      </c>
      <c r="S2488">
        <v>3.5609160358839403E-2</v>
      </c>
      <c r="T2488">
        <v>0.57456934148221805</v>
      </c>
      <c r="U2488">
        <v>0.57456934148221805</v>
      </c>
      <c r="V2488">
        <v>0.95390027559082402</v>
      </c>
      <c r="W2488">
        <v>2.91</v>
      </c>
      <c r="X2488">
        <v>7.54</v>
      </c>
      <c r="Y2488">
        <v>149651</v>
      </c>
      <c r="Z2488">
        <v>13605</v>
      </c>
      <c r="AA2488">
        <v>0.77</v>
      </c>
      <c r="AB2488">
        <v>11</v>
      </c>
      <c r="AC2488">
        <v>5</v>
      </c>
      <c r="AD2488">
        <v>6</v>
      </c>
      <c r="AE2488">
        <v>45.45</v>
      </c>
      <c r="AF2488">
        <v>12</v>
      </c>
      <c r="AG2488">
        <v>5</v>
      </c>
      <c r="AH2488">
        <v>2</v>
      </c>
      <c r="AI2488">
        <v>4</v>
      </c>
    </row>
    <row r="2489" spans="1:35" x14ac:dyDescent="0.2">
      <c r="A2489" s="102">
        <v>3637</v>
      </c>
      <c r="B2489">
        <v>6963</v>
      </c>
      <c r="C2489" t="s">
        <v>1569</v>
      </c>
      <c r="D2489" t="s">
        <v>1044</v>
      </c>
      <c r="E2489">
        <v>6970</v>
      </c>
      <c r="F2489">
        <v>7130</v>
      </c>
      <c r="G2489">
        <v>100</v>
      </c>
      <c r="H2489" t="s">
        <v>1039</v>
      </c>
      <c r="I2489">
        <v>9513</v>
      </c>
      <c r="J2489" t="s">
        <v>1201</v>
      </c>
      <c r="K2489" t="s">
        <v>1085</v>
      </c>
      <c r="L2489">
        <v>1970</v>
      </c>
      <c r="M2489">
        <v>2002</v>
      </c>
      <c r="N2489">
        <v>400</v>
      </c>
      <c r="O2489" t="s">
        <v>1042</v>
      </c>
      <c r="P2489">
        <v>0.87615641459807203</v>
      </c>
      <c r="Q2489">
        <v>0.87586264453080398</v>
      </c>
      <c r="R2489">
        <v>3.06027335751805E-2</v>
      </c>
      <c r="S2489">
        <v>1.2884461602536999E-2</v>
      </c>
      <c r="T2489">
        <v>1.70908543379101</v>
      </c>
      <c r="U2489">
        <v>1.70908543379101</v>
      </c>
      <c r="V2489">
        <v>1.37331619193202</v>
      </c>
      <c r="W2489">
        <v>12.06</v>
      </c>
      <c r="X2489">
        <v>12.31</v>
      </c>
      <c r="Y2489">
        <v>149649</v>
      </c>
      <c r="Z2489">
        <v>11511</v>
      </c>
      <c r="AA2489">
        <v>0.37</v>
      </c>
      <c r="AB2489">
        <v>13</v>
      </c>
      <c r="AC2489">
        <v>6</v>
      </c>
      <c r="AD2489">
        <v>7</v>
      </c>
      <c r="AE2489">
        <v>46.15</v>
      </c>
      <c r="AF2489">
        <v>9</v>
      </c>
      <c r="AG2489">
        <v>6</v>
      </c>
      <c r="AH2489">
        <v>6</v>
      </c>
      <c r="AI2489">
        <v>1</v>
      </c>
    </row>
    <row r="2490" spans="1:35" x14ac:dyDescent="0.2">
      <c r="A2490" s="102">
        <v>2770</v>
      </c>
      <c r="B2490">
        <v>7327</v>
      </c>
      <c r="C2490" t="s">
        <v>1235</v>
      </c>
      <c r="D2490" t="s">
        <v>1083</v>
      </c>
      <c r="E2490">
        <v>2266</v>
      </c>
      <c r="F2490">
        <v>2281</v>
      </c>
      <c r="G2490">
        <v>400</v>
      </c>
      <c r="H2490" t="s">
        <v>1042</v>
      </c>
      <c r="I2490">
        <v>7459</v>
      </c>
      <c r="J2490" t="s">
        <v>683</v>
      </c>
      <c r="K2490" t="s">
        <v>1046</v>
      </c>
      <c r="L2490">
        <v>2100</v>
      </c>
      <c r="M2490">
        <v>2094</v>
      </c>
      <c r="N2490">
        <v>400</v>
      </c>
      <c r="O2490" t="s">
        <v>1039</v>
      </c>
      <c r="P2490">
        <v>0.85559550143157603</v>
      </c>
      <c r="Q2490">
        <v>0.89958578877780204</v>
      </c>
      <c r="R2490">
        <v>0.136428032547325</v>
      </c>
      <c r="S2490">
        <v>4.06026539843952E-2</v>
      </c>
      <c r="T2490">
        <v>-0.409216199689449</v>
      </c>
      <c r="U2490">
        <v>0.409216199689449</v>
      </c>
      <c r="V2490">
        <v>0.42308163299930601</v>
      </c>
      <c r="W2490">
        <v>-2.12</v>
      </c>
      <c r="X2490">
        <v>8.1999999999999993</v>
      </c>
      <c r="Y2490">
        <v>149464</v>
      </c>
      <c r="Z2490">
        <v>29893</v>
      </c>
      <c r="AA2490">
        <v>1.46</v>
      </c>
      <c r="AB2490">
        <v>5</v>
      </c>
      <c r="AC2490">
        <v>4</v>
      </c>
      <c r="AD2490">
        <v>1</v>
      </c>
      <c r="AE2490">
        <v>80</v>
      </c>
      <c r="AF2490">
        <v>14</v>
      </c>
      <c r="AG2490">
        <v>2</v>
      </c>
      <c r="AH2490">
        <v>0</v>
      </c>
      <c r="AI2490">
        <v>3</v>
      </c>
    </row>
    <row r="2491" spans="1:35" x14ac:dyDescent="0.2">
      <c r="A2491" s="102">
        <v>992</v>
      </c>
      <c r="B2491">
        <v>1662</v>
      </c>
      <c r="C2491" t="s">
        <v>510</v>
      </c>
      <c r="D2491" t="s">
        <v>1202</v>
      </c>
      <c r="E2491">
        <v>1914</v>
      </c>
      <c r="F2491">
        <v>1898</v>
      </c>
      <c r="G2491">
        <v>500</v>
      </c>
      <c r="H2491" t="s">
        <v>1042</v>
      </c>
      <c r="I2491">
        <v>4205</v>
      </c>
      <c r="J2491" t="s">
        <v>1149</v>
      </c>
      <c r="K2491" t="s">
        <v>1062</v>
      </c>
      <c r="L2491">
        <v>968</v>
      </c>
      <c r="M2491">
        <v>968</v>
      </c>
      <c r="N2491">
        <v>1000</v>
      </c>
      <c r="O2491" t="s">
        <v>1039</v>
      </c>
      <c r="P2491">
        <v>0.96406484150259897</v>
      </c>
      <c r="Q2491">
        <v>0.93894305985794202</v>
      </c>
      <c r="R2491">
        <v>4.5576191346872297E-2</v>
      </c>
      <c r="S2491">
        <v>2.21836247150611E-2</v>
      </c>
      <c r="T2491">
        <v>-2.8152402689976901</v>
      </c>
      <c r="U2491">
        <v>2.8152402689976901</v>
      </c>
      <c r="V2491">
        <v>2.8589953864769</v>
      </c>
      <c r="W2491">
        <v>-14.11</v>
      </c>
      <c r="X2491">
        <v>2</v>
      </c>
      <c r="Y2491">
        <v>149393</v>
      </c>
      <c r="Z2491">
        <v>9337</v>
      </c>
      <c r="AA2491">
        <v>0.52</v>
      </c>
      <c r="AB2491">
        <v>16</v>
      </c>
      <c r="AC2491">
        <v>9</v>
      </c>
      <c r="AD2491">
        <v>7</v>
      </c>
      <c r="AE2491">
        <v>56.25</v>
      </c>
      <c r="AF2491">
        <v>12</v>
      </c>
      <c r="AG2491">
        <v>7</v>
      </c>
      <c r="AH2491">
        <v>5</v>
      </c>
      <c r="AI2491">
        <v>4</v>
      </c>
    </row>
    <row r="2492" spans="1:35" x14ac:dyDescent="0.2">
      <c r="A2492" s="102">
        <v>5227</v>
      </c>
      <c r="B2492">
        <v>2331</v>
      </c>
      <c r="C2492" t="s">
        <v>1143</v>
      </c>
      <c r="D2492" t="s">
        <v>1052</v>
      </c>
      <c r="E2492">
        <v>5110</v>
      </c>
      <c r="F2492">
        <v>5160</v>
      </c>
      <c r="G2492">
        <v>200</v>
      </c>
      <c r="H2492" t="s">
        <v>1042</v>
      </c>
      <c r="I2492">
        <v>6370</v>
      </c>
      <c r="J2492" t="s">
        <v>1230</v>
      </c>
      <c r="K2492" t="s">
        <v>1051</v>
      </c>
      <c r="L2492">
        <v>3055</v>
      </c>
      <c r="M2492">
        <v>3080</v>
      </c>
      <c r="N2492">
        <v>300</v>
      </c>
      <c r="O2492" t="s">
        <v>1039</v>
      </c>
      <c r="P2492">
        <v>0.74323029087216397</v>
      </c>
      <c r="Q2492">
        <v>0.81785529437007198</v>
      </c>
      <c r="R2492">
        <v>9.4320853133010099E-2</v>
      </c>
      <c r="S2492">
        <v>1.00136265919836E-2</v>
      </c>
      <c r="T2492">
        <v>-1.4734299578079</v>
      </c>
      <c r="U2492">
        <v>1.4734299578079</v>
      </c>
      <c r="V2492">
        <v>1.2663108463742001</v>
      </c>
      <c r="W2492">
        <v>-11.17</v>
      </c>
      <c r="X2492">
        <v>10.47</v>
      </c>
      <c r="Y2492">
        <v>149235</v>
      </c>
      <c r="Z2492">
        <v>12436</v>
      </c>
      <c r="AA2492">
        <v>0.79</v>
      </c>
      <c r="AB2492">
        <v>12</v>
      </c>
      <c r="AC2492">
        <v>9</v>
      </c>
      <c r="AD2492">
        <v>3</v>
      </c>
      <c r="AE2492">
        <v>75</v>
      </c>
      <c r="AF2492">
        <v>12</v>
      </c>
      <c r="AG2492">
        <v>6</v>
      </c>
      <c r="AH2492">
        <v>2</v>
      </c>
      <c r="AI2492">
        <v>4</v>
      </c>
    </row>
    <row r="2493" spans="1:35" x14ac:dyDescent="0.2">
      <c r="A2493" s="102">
        <v>1531</v>
      </c>
      <c r="B2493">
        <v>3289</v>
      </c>
      <c r="C2493" t="s">
        <v>565</v>
      </c>
      <c r="D2493" t="s">
        <v>1059</v>
      </c>
      <c r="E2493">
        <v>538</v>
      </c>
      <c r="F2493">
        <v>555</v>
      </c>
      <c r="G2493">
        <v>1900</v>
      </c>
      <c r="H2493" t="s">
        <v>1042</v>
      </c>
      <c r="I2493">
        <v>9412</v>
      </c>
      <c r="J2493" t="s">
        <v>499</v>
      </c>
      <c r="K2493" t="s">
        <v>1041</v>
      </c>
      <c r="L2493">
        <v>415</v>
      </c>
      <c r="M2493">
        <v>411</v>
      </c>
      <c r="N2493">
        <v>2600</v>
      </c>
      <c r="O2493" t="s">
        <v>1039</v>
      </c>
      <c r="P2493">
        <v>0.92766705459252496</v>
      </c>
      <c r="Q2493">
        <v>0.92730071030906802</v>
      </c>
      <c r="R2493">
        <v>0.241095170878182</v>
      </c>
      <c r="S2493">
        <v>1.0792068072593599E-3</v>
      </c>
      <c r="T2493">
        <v>-0.55135071118657497</v>
      </c>
      <c r="U2493">
        <v>0.55135071118657497</v>
      </c>
      <c r="V2493">
        <v>0.90340562003034497</v>
      </c>
      <c r="W2493">
        <v>-7.3</v>
      </c>
      <c r="X2493">
        <v>1.34</v>
      </c>
      <c r="Y2493">
        <v>149234</v>
      </c>
      <c r="Z2493">
        <v>5740</v>
      </c>
      <c r="AA2493">
        <v>0.26</v>
      </c>
      <c r="AB2493">
        <v>26</v>
      </c>
      <c r="AC2493">
        <v>13</v>
      </c>
      <c r="AD2493">
        <v>13</v>
      </c>
      <c r="AE2493">
        <v>50</v>
      </c>
      <c r="AF2493">
        <v>12</v>
      </c>
      <c r="AG2493">
        <v>10</v>
      </c>
      <c r="AH2493">
        <v>7</v>
      </c>
      <c r="AI2493">
        <v>9</v>
      </c>
    </row>
    <row r="2494" spans="1:35" x14ac:dyDescent="0.2">
      <c r="A2494" s="102">
        <v>1957</v>
      </c>
      <c r="B2494">
        <v>1824</v>
      </c>
      <c r="C2494" t="s">
        <v>221</v>
      </c>
      <c r="D2494" t="s">
        <v>1049</v>
      </c>
      <c r="E2494">
        <v>877</v>
      </c>
      <c r="F2494">
        <v>892</v>
      </c>
      <c r="G2494">
        <v>1200</v>
      </c>
      <c r="H2494" t="s">
        <v>1039</v>
      </c>
      <c r="I2494">
        <v>6807</v>
      </c>
      <c r="J2494" t="s">
        <v>234</v>
      </c>
      <c r="K2494" t="s">
        <v>1044</v>
      </c>
      <c r="L2494">
        <v>1453</v>
      </c>
      <c r="M2494">
        <v>1494</v>
      </c>
      <c r="N2494">
        <v>700</v>
      </c>
      <c r="O2494" t="s">
        <v>1042</v>
      </c>
      <c r="P2494">
        <v>0.96232695986964101</v>
      </c>
      <c r="Q2494">
        <v>0.91874031562000402</v>
      </c>
      <c r="R2494">
        <v>0.14806130365706499</v>
      </c>
      <c r="S2494" s="15">
        <v>5.1697017016816497E-2</v>
      </c>
      <c r="T2494">
        <v>0.27904564086676897</v>
      </c>
      <c r="U2494">
        <v>0.27904564086676897</v>
      </c>
      <c r="V2494">
        <v>0.53861727412076998</v>
      </c>
      <c r="W2494">
        <v>2.4700000000000002</v>
      </c>
      <c r="X2494">
        <v>2.35</v>
      </c>
      <c r="Y2494">
        <v>149165</v>
      </c>
      <c r="Z2494">
        <v>5967</v>
      </c>
      <c r="AA2494">
        <v>0.35</v>
      </c>
      <c r="AB2494">
        <v>25</v>
      </c>
      <c r="AC2494">
        <v>14</v>
      </c>
      <c r="AD2494">
        <v>11</v>
      </c>
      <c r="AE2494">
        <v>56</v>
      </c>
      <c r="AF2494">
        <v>10</v>
      </c>
      <c r="AG2494">
        <v>11</v>
      </c>
      <c r="AH2494">
        <v>11</v>
      </c>
      <c r="AI2494">
        <v>3</v>
      </c>
    </row>
    <row r="2495" spans="1:35" x14ac:dyDescent="0.2">
      <c r="A2495" s="102">
        <v>4615</v>
      </c>
      <c r="B2495">
        <v>4321</v>
      </c>
      <c r="C2495" t="s">
        <v>1735</v>
      </c>
      <c r="D2495" t="s">
        <v>1052</v>
      </c>
      <c r="E2495">
        <v>497</v>
      </c>
      <c r="F2495">
        <v>503</v>
      </c>
      <c r="G2495">
        <v>2100</v>
      </c>
      <c r="H2495" t="s">
        <v>1039</v>
      </c>
      <c r="I2495">
        <v>9412</v>
      </c>
      <c r="J2495" t="s">
        <v>499</v>
      </c>
      <c r="K2495" t="s">
        <v>1041</v>
      </c>
      <c r="L2495">
        <v>415</v>
      </c>
      <c r="M2495">
        <v>411</v>
      </c>
      <c r="N2495">
        <v>2600</v>
      </c>
      <c r="O2495" t="s">
        <v>1042</v>
      </c>
      <c r="P2495">
        <v>0.94954107833205603</v>
      </c>
      <c r="Q2495">
        <v>0.84290034021677696</v>
      </c>
      <c r="R2495">
        <v>3.3161002289088001E-3</v>
      </c>
      <c r="S2495">
        <v>3.47158767140247E-2</v>
      </c>
      <c r="T2495">
        <v>0.37257152547044697</v>
      </c>
      <c r="U2495">
        <v>0.37257152547044697</v>
      </c>
      <c r="V2495">
        <v>0.12932505812224901</v>
      </c>
      <c r="W2495">
        <v>3.49</v>
      </c>
      <c r="X2495">
        <v>1.1599999999999999</v>
      </c>
      <c r="Y2495">
        <v>149163</v>
      </c>
      <c r="Z2495">
        <v>6780</v>
      </c>
      <c r="AA2495">
        <v>0.31</v>
      </c>
      <c r="AB2495">
        <v>22</v>
      </c>
      <c r="AC2495">
        <v>13</v>
      </c>
      <c r="AD2495">
        <v>9</v>
      </c>
      <c r="AE2495">
        <v>59.09</v>
      </c>
      <c r="AF2495">
        <v>11</v>
      </c>
      <c r="AG2495">
        <v>9</v>
      </c>
      <c r="AH2495">
        <v>8</v>
      </c>
      <c r="AI2495">
        <v>5</v>
      </c>
    </row>
    <row r="2496" spans="1:35" x14ac:dyDescent="0.2">
      <c r="A2496" s="102">
        <v>4095</v>
      </c>
      <c r="B2496">
        <v>6506</v>
      </c>
      <c r="C2496" t="s">
        <v>1156</v>
      </c>
      <c r="D2496" t="s">
        <v>1044</v>
      </c>
      <c r="E2496">
        <v>3550</v>
      </c>
      <c r="F2496">
        <v>3520</v>
      </c>
      <c r="G2496">
        <v>300</v>
      </c>
      <c r="H2496" t="s">
        <v>1042</v>
      </c>
      <c r="I2496">
        <v>8218</v>
      </c>
      <c r="J2496" t="s">
        <v>1160</v>
      </c>
      <c r="K2496" t="s">
        <v>1063</v>
      </c>
      <c r="L2496">
        <v>2336</v>
      </c>
      <c r="M2496">
        <v>2304</v>
      </c>
      <c r="N2496">
        <v>500</v>
      </c>
      <c r="O2496" t="s">
        <v>1039</v>
      </c>
      <c r="P2496">
        <v>0.92100675207732297</v>
      </c>
      <c r="Q2496">
        <v>0.86163622133195295</v>
      </c>
      <c r="R2496">
        <v>3.8838630644566198E-2</v>
      </c>
      <c r="S2496">
        <v>2.5663733508551299E-3</v>
      </c>
      <c r="T2496">
        <v>-0.71434800582023195</v>
      </c>
      <c r="U2496">
        <v>0.71434800582023195</v>
      </c>
      <c r="V2496">
        <v>0.91167827895675402</v>
      </c>
      <c r="W2496">
        <v>-5.87</v>
      </c>
      <c r="X2496">
        <v>9.09</v>
      </c>
      <c r="Y2496">
        <v>149159</v>
      </c>
      <c r="Z2496">
        <v>7458</v>
      </c>
      <c r="AA2496">
        <v>0.27</v>
      </c>
      <c r="AB2496">
        <v>20</v>
      </c>
      <c r="AC2496">
        <v>11</v>
      </c>
      <c r="AD2496">
        <v>9</v>
      </c>
      <c r="AE2496">
        <v>55</v>
      </c>
      <c r="AF2496">
        <v>8</v>
      </c>
      <c r="AG2496">
        <v>11</v>
      </c>
      <c r="AH2496">
        <v>8</v>
      </c>
      <c r="AI2496">
        <v>1</v>
      </c>
    </row>
    <row r="2497" spans="1:35" x14ac:dyDescent="0.2">
      <c r="A2497" s="102">
        <v>2780</v>
      </c>
      <c r="B2497">
        <v>7259</v>
      </c>
      <c r="C2497" t="s">
        <v>24</v>
      </c>
      <c r="D2497" t="s">
        <v>1055</v>
      </c>
      <c r="E2497">
        <v>3100</v>
      </c>
      <c r="F2497">
        <v>3225</v>
      </c>
      <c r="G2497">
        <v>300</v>
      </c>
      <c r="H2497" t="s">
        <v>1039</v>
      </c>
      <c r="I2497">
        <v>8002</v>
      </c>
      <c r="J2497" t="s">
        <v>26</v>
      </c>
      <c r="K2497" t="s">
        <v>1046</v>
      </c>
      <c r="L2497">
        <v>485</v>
      </c>
      <c r="M2497">
        <v>497.5</v>
      </c>
      <c r="N2497">
        <v>1900</v>
      </c>
      <c r="O2497" t="s">
        <v>1042</v>
      </c>
      <c r="P2497">
        <v>0.88663077174945604</v>
      </c>
      <c r="Q2497">
        <v>0.89941119886475496</v>
      </c>
      <c r="R2497">
        <v>0.19110527766930599</v>
      </c>
      <c r="S2497">
        <v>3.8913575734206202E-2</v>
      </c>
      <c r="T2497">
        <v>2.9393210473629598</v>
      </c>
      <c r="U2497">
        <v>2.9393210473629598</v>
      </c>
      <c r="V2497">
        <v>3.1879264587804998</v>
      </c>
      <c r="W2497">
        <v>21.85</v>
      </c>
      <c r="X2497">
        <v>2.2999999999999998</v>
      </c>
      <c r="Y2497">
        <v>149157</v>
      </c>
      <c r="Z2497">
        <v>8286</v>
      </c>
      <c r="AA2497">
        <v>0.51</v>
      </c>
      <c r="AB2497">
        <v>18</v>
      </c>
      <c r="AC2497">
        <v>11</v>
      </c>
      <c r="AD2497">
        <v>7</v>
      </c>
      <c r="AE2497">
        <v>61.11</v>
      </c>
      <c r="AF2497">
        <v>12</v>
      </c>
      <c r="AG2497">
        <v>8</v>
      </c>
      <c r="AH2497">
        <v>4</v>
      </c>
      <c r="AI2497">
        <v>6</v>
      </c>
    </row>
    <row r="2498" spans="1:35" x14ac:dyDescent="0.2">
      <c r="A2498" s="102">
        <v>1097</v>
      </c>
      <c r="B2498">
        <v>4114</v>
      </c>
      <c r="C2498" t="s">
        <v>1148</v>
      </c>
      <c r="D2498" t="s">
        <v>1062</v>
      </c>
      <c r="E2498">
        <v>5190</v>
      </c>
      <c r="F2498">
        <v>5130</v>
      </c>
      <c r="G2498">
        <v>200</v>
      </c>
      <c r="H2498" t="s">
        <v>1039</v>
      </c>
      <c r="I2498">
        <v>5020</v>
      </c>
      <c r="J2498" t="s">
        <v>1308</v>
      </c>
      <c r="K2498" t="s">
        <v>1248</v>
      </c>
      <c r="L2498">
        <v>383.7</v>
      </c>
      <c r="M2498">
        <v>381.1</v>
      </c>
      <c r="N2498">
        <v>2700</v>
      </c>
      <c r="O2498" t="s">
        <v>1042</v>
      </c>
      <c r="P2498">
        <v>0.95025805929123797</v>
      </c>
      <c r="Q2498">
        <v>0.93671223326956898</v>
      </c>
      <c r="R2498">
        <v>0.105243122123011</v>
      </c>
      <c r="S2498">
        <v>9.6619717499889998E-3</v>
      </c>
      <c r="T2498">
        <v>0.20736692563900999</v>
      </c>
      <c r="U2498">
        <v>0.20736692563900999</v>
      </c>
      <c r="V2498">
        <v>0.73385840662176105</v>
      </c>
      <c r="W2498">
        <v>0.73</v>
      </c>
      <c r="X2498">
        <v>0.28999999999999998</v>
      </c>
      <c r="Y2498">
        <v>148754</v>
      </c>
      <c r="Z2498">
        <v>8750</v>
      </c>
      <c r="AA2498">
        <v>0.66</v>
      </c>
      <c r="AB2498">
        <v>17</v>
      </c>
      <c r="AC2498">
        <v>10</v>
      </c>
      <c r="AD2498">
        <v>7</v>
      </c>
      <c r="AE2498">
        <v>58.82</v>
      </c>
      <c r="AF2498">
        <v>9</v>
      </c>
      <c r="AG2498">
        <v>10</v>
      </c>
      <c r="AH2498">
        <v>6</v>
      </c>
      <c r="AI2498">
        <v>1</v>
      </c>
    </row>
    <row r="2499" spans="1:35" x14ac:dyDescent="0.2">
      <c r="A2499" s="102">
        <v>4646</v>
      </c>
      <c r="B2499">
        <v>4919</v>
      </c>
      <c r="C2499" t="s">
        <v>613</v>
      </c>
      <c r="D2499" t="s">
        <v>1062</v>
      </c>
      <c r="E2499">
        <v>4860</v>
      </c>
      <c r="F2499">
        <v>4930</v>
      </c>
      <c r="G2499">
        <v>100</v>
      </c>
      <c r="H2499" t="s">
        <v>1042</v>
      </c>
      <c r="I2499">
        <v>6028</v>
      </c>
      <c r="J2499" t="s">
        <v>498</v>
      </c>
      <c r="K2499" t="s">
        <v>1052</v>
      </c>
      <c r="L2499">
        <v>6010</v>
      </c>
      <c r="M2499">
        <v>6320</v>
      </c>
      <c r="N2499">
        <v>100</v>
      </c>
      <c r="O2499" t="s">
        <v>1039</v>
      </c>
      <c r="P2499">
        <v>0.77707354350733404</v>
      </c>
      <c r="Q2499">
        <v>0.84207850213639002</v>
      </c>
      <c r="R2499">
        <v>0.19935451836129001</v>
      </c>
      <c r="S2499">
        <v>4.0828724400152998E-3</v>
      </c>
      <c r="T2499">
        <v>-1.0107438853077499</v>
      </c>
      <c r="U2499">
        <v>1.0107438853077499</v>
      </c>
      <c r="V2499">
        <v>0.79106516200347898</v>
      </c>
      <c r="W2499">
        <v>-17.829999999999998</v>
      </c>
      <c r="X2499">
        <v>21.99</v>
      </c>
      <c r="Y2499">
        <v>148631</v>
      </c>
      <c r="Z2499">
        <v>11433</v>
      </c>
      <c r="AA2499">
        <v>0.66</v>
      </c>
      <c r="AB2499">
        <v>13</v>
      </c>
      <c r="AC2499">
        <v>8</v>
      </c>
      <c r="AD2499">
        <v>5</v>
      </c>
      <c r="AE2499">
        <v>61.54</v>
      </c>
      <c r="AF2499">
        <v>7</v>
      </c>
      <c r="AG2499">
        <v>6</v>
      </c>
      <c r="AH2499">
        <v>5</v>
      </c>
      <c r="AI2499">
        <v>2</v>
      </c>
    </row>
    <row r="2500" spans="1:35" x14ac:dyDescent="0.2">
      <c r="A2500" s="102">
        <v>4935</v>
      </c>
      <c r="B2500">
        <v>5105</v>
      </c>
      <c r="C2500" t="s">
        <v>1225</v>
      </c>
      <c r="D2500" t="s">
        <v>1133</v>
      </c>
      <c r="E2500">
        <v>1295</v>
      </c>
      <c r="F2500">
        <v>1299</v>
      </c>
      <c r="G2500">
        <v>600</v>
      </c>
      <c r="H2500" t="s">
        <v>1039</v>
      </c>
      <c r="I2500">
        <v>6902</v>
      </c>
      <c r="J2500" t="s">
        <v>665</v>
      </c>
      <c r="K2500" t="s">
        <v>1055</v>
      </c>
      <c r="L2500">
        <v>3750</v>
      </c>
      <c r="M2500">
        <v>3865</v>
      </c>
      <c r="N2500">
        <v>200</v>
      </c>
      <c r="O2500" t="s">
        <v>1042</v>
      </c>
      <c r="P2500">
        <v>0.89728934159496798</v>
      </c>
      <c r="Q2500">
        <v>0.83076274658247795</v>
      </c>
      <c r="R2500">
        <v>0.22904855171121899</v>
      </c>
      <c r="S2500">
        <v>8.0970959000578102E-2</v>
      </c>
      <c r="T2500">
        <v>0.30901143268833398</v>
      </c>
      <c r="U2500">
        <v>0.30901143268833398</v>
      </c>
      <c r="V2500">
        <v>0.67216259829801595</v>
      </c>
      <c r="W2500">
        <v>2.19</v>
      </c>
      <c r="X2500">
        <v>0.83</v>
      </c>
      <c r="Y2500">
        <v>148326</v>
      </c>
      <c r="Z2500">
        <v>10595</v>
      </c>
      <c r="AA2500">
        <v>0.57999999999999996</v>
      </c>
      <c r="AB2500">
        <v>14</v>
      </c>
      <c r="AC2500">
        <v>8</v>
      </c>
      <c r="AD2500">
        <v>6</v>
      </c>
      <c r="AE2500">
        <v>57.14</v>
      </c>
      <c r="AF2500">
        <v>15</v>
      </c>
      <c r="AG2500">
        <v>4</v>
      </c>
      <c r="AH2500">
        <v>2</v>
      </c>
      <c r="AI2500">
        <v>8</v>
      </c>
    </row>
    <row r="2501" spans="1:35" x14ac:dyDescent="0.2">
      <c r="A2501" s="102">
        <v>4938</v>
      </c>
      <c r="B2501">
        <v>4739</v>
      </c>
      <c r="C2501" t="s">
        <v>1080</v>
      </c>
      <c r="D2501" t="s">
        <v>1041</v>
      </c>
      <c r="E2501">
        <v>3450</v>
      </c>
      <c r="F2501">
        <v>3350</v>
      </c>
      <c r="G2501">
        <v>200</v>
      </c>
      <c r="H2501" t="s">
        <v>1039</v>
      </c>
      <c r="I2501">
        <v>9974</v>
      </c>
      <c r="J2501" t="s">
        <v>996</v>
      </c>
      <c r="K2501" t="s">
        <v>1063</v>
      </c>
      <c r="L2501">
        <v>6090</v>
      </c>
      <c r="M2501">
        <v>5940</v>
      </c>
      <c r="N2501">
        <v>100</v>
      </c>
      <c r="O2501" t="s">
        <v>1042</v>
      </c>
      <c r="P2501">
        <v>0.884261789659327</v>
      </c>
      <c r="Q2501">
        <v>0.83072171227395997</v>
      </c>
      <c r="R2501">
        <v>0.31420148585261698</v>
      </c>
      <c r="S2501">
        <v>9.0475222927073398E-3</v>
      </c>
      <c r="T2501">
        <v>0.21106273554302599</v>
      </c>
      <c r="U2501">
        <v>0.21106273554302599</v>
      </c>
      <c r="V2501">
        <v>0.51638670523578301</v>
      </c>
      <c r="W2501">
        <v>0.85</v>
      </c>
      <c r="X2501">
        <v>12.79</v>
      </c>
      <c r="Y2501">
        <v>148316</v>
      </c>
      <c r="Z2501">
        <v>11409</v>
      </c>
      <c r="AA2501">
        <v>0.7</v>
      </c>
      <c r="AB2501">
        <v>13</v>
      </c>
      <c r="AC2501">
        <v>9</v>
      </c>
      <c r="AD2501">
        <v>4</v>
      </c>
      <c r="AE2501">
        <v>69.23</v>
      </c>
      <c r="AF2501">
        <v>12</v>
      </c>
      <c r="AG2501">
        <v>8</v>
      </c>
      <c r="AH2501">
        <v>2</v>
      </c>
      <c r="AI2501">
        <v>3</v>
      </c>
    </row>
    <row r="2502" spans="1:35" x14ac:dyDescent="0.2">
      <c r="A2502" s="102">
        <v>2472</v>
      </c>
      <c r="B2502">
        <v>4095</v>
      </c>
      <c r="C2502" t="s">
        <v>1485</v>
      </c>
      <c r="D2502" t="s">
        <v>1062</v>
      </c>
      <c r="E2502">
        <v>1114</v>
      </c>
      <c r="F2502">
        <v>1146</v>
      </c>
      <c r="G2502">
        <v>900</v>
      </c>
      <c r="H2502" t="s">
        <v>1039</v>
      </c>
      <c r="I2502">
        <v>9506</v>
      </c>
      <c r="J2502" t="s">
        <v>1084</v>
      </c>
      <c r="K2502" t="s">
        <v>1085</v>
      </c>
      <c r="L2502">
        <v>1026</v>
      </c>
      <c r="M2502">
        <v>1045</v>
      </c>
      <c r="N2502">
        <v>1000</v>
      </c>
      <c r="O2502" t="s">
        <v>1042</v>
      </c>
      <c r="P2502">
        <v>0.92865150430974697</v>
      </c>
      <c r="Q2502">
        <v>0.906833504933937</v>
      </c>
      <c r="R2502">
        <v>1.2144379946894599E-2</v>
      </c>
      <c r="S2502" s="15">
        <v>7.3737922942354504E-6</v>
      </c>
      <c r="T2502">
        <v>0.28274132134008501</v>
      </c>
      <c r="U2502">
        <v>0.28274132134008501</v>
      </c>
      <c r="V2502">
        <v>2.4455740277551801E-2</v>
      </c>
      <c r="W2502">
        <v>1.1399999999999999</v>
      </c>
      <c r="X2502">
        <v>1.32</v>
      </c>
      <c r="Y2502">
        <v>148234</v>
      </c>
      <c r="Z2502">
        <v>8235</v>
      </c>
      <c r="AA2502">
        <v>0.43</v>
      </c>
      <c r="AB2502">
        <v>18</v>
      </c>
      <c r="AC2502">
        <v>11</v>
      </c>
      <c r="AD2502">
        <v>7</v>
      </c>
      <c r="AE2502">
        <v>61.11</v>
      </c>
      <c r="AF2502">
        <v>12</v>
      </c>
      <c r="AG2502">
        <v>6</v>
      </c>
      <c r="AH2502">
        <v>4</v>
      </c>
      <c r="AI2502">
        <v>8</v>
      </c>
    </row>
    <row r="2503" spans="1:35" x14ac:dyDescent="0.2">
      <c r="A2503" s="102">
        <v>938</v>
      </c>
      <c r="B2503">
        <v>5471</v>
      </c>
      <c r="C2503" t="s">
        <v>1209</v>
      </c>
      <c r="D2503" t="s">
        <v>1081</v>
      </c>
      <c r="E2503">
        <v>3585</v>
      </c>
      <c r="F2503">
        <v>3635</v>
      </c>
      <c r="G2503">
        <v>200</v>
      </c>
      <c r="H2503" t="s">
        <v>1042</v>
      </c>
      <c r="I2503">
        <v>6201</v>
      </c>
      <c r="J2503" t="s">
        <v>1329</v>
      </c>
      <c r="K2503" t="s">
        <v>1055</v>
      </c>
      <c r="L2503">
        <v>5390</v>
      </c>
      <c r="M2503">
        <v>5510</v>
      </c>
      <c r="N2503">
        <v>100</v>
      </c>
      <c r="O2503" t="s">
        <v>1039</v>
      </c>
      <c r="P2503">
        <v>0.93784682308856904</v>
      </c>
      <c r="Q2503">
        <v>0.93991516805833997</v>
      </c>
      <c r="R2503">
        <v>9.3769367316966695E-2</v>
      </c>
      <c r="S2503">
        <v>8.0256474422524694E-3</v>
      </c>
      <c r="T2503">
        <v>-0.53119946772632098</v>
      </c>
      <c r="U2503">
        <v>0.53119946772632098</v>
      </c>
      <c r="V2503">
        <v>0.45809239660351198</v>
      </c>
      <c r="W2503">
        <v>-2.44</v>
      </c>
      <c r="X2503">
        <v>31.94</v>
      </c>
      <c r="Y2503">
        <v>148084</v>
      </c>
      <c r="Z2503">
        <v>24681</v>
      </c>
      <c r="AA2503">
        <v>1.59</v>
      </c>
      <c r="AB2503">
        <v>6</v>
      </c>
      <c r="AC2503">
        <v>6</v>
      </c>
      <c r="AD2503">
        <v>0</v>
      </c>
      <c r="AE2503">
        <v>100</v>
      </c>
      <c r="AF2503">
        <v>12</v>
      </c>
      <c r="AG2503">
        <v>3</v>
      </c>
      <c r="AH2503">
        <v>0</v>
      </c>
      <c r="AI2503">
        <v>3</v>
      </c>
    </row>
    <row r="2504" spans="1:35" x14ac:dyDescent="0.2">
      <c r="A2504" s="102">
        <v>350</v>
      </c>
      <c r="B2504">
        <v>6471</v>
      </c>
      <c r="C2504" t="s">
        <v>930</v>
      </c>
      <c r="D2504" t="s">
        <v>1051</v>
      </c>
      <c r="E2504">
        <v>779</v>
      </c>
      <c r="F2504">
        <v>793</v>
      </c>
      <c r="G2504">
        <v>1300</v>
      </c>
      <c r="H2504" t="s">
        <v>1039</v>
      </c>
      <c r="I2504">
        <v>7453</v>
      </c>
      <c r="J2504" t="s">
        <v>50</v>
      </c>
      <c r="K2504" t="s">
        <v>1063</v>
      </c>
      <c r="L2504">
        <v>1396</v>
      </c>
      <c r="M2504">
        <v>1429</v>
      </c>
      <c r="N2504">
        <v>700</v>
      </c>
      <c r="O2504" t="s">
        <v>1042</v>
      </c>
      <c r="P2504">
        <v>0.963087633396151</v>
      </c>
      <c r="Q2504">
        <v>0.95635904412269102</v>
      </c>
      <c r="R2504">
        <v>0.12109116251655699</v>
      </c>
      <c r="S2504">
        <v>4.0946006896301996E-3</v>
      </c>
      <c r="T2504">
        <v>8.5328438344582994E-2</v>
      </c>
      <c r="U2504">
        <v>8.5328438344582994E-2</v>
      </c>
      <c r="V2504">
        <v>0.20375110130642901</v>
      </c>
      <c r="W2504">
        <v>0.66</v>
      </c>
      <c r="X2504">
        <v>3.06</v>
      </c>
      <c r="Y2504">
        <v>148025</v>
      </c>
      <c r="Z2504">
        <v>6728</v>
      </c>
      <c r="AA2504">
        <v>0.25</v>
      </c>
      <c r="AB2504">
        <v>22</v>
      </c>
      <c r="AC2504">
        <v>10</v>
      </c>
      <c r="AD2504">
        <v>12</v>
      </c>
      <c r="AE2504">
        <v>45.45</v>
      </c>
      <c r="AF2504">
        <v>9</v>
      </c>
      <c r="AG2504">
        <v>8</v>
      </c>
      <c r="AH2504">
        <v>8</v>
      </c>
      <c r="AI2504">
        <v>6</v>
      </c>
    </row>
    <row r="2505" spans="1:35" x14ac:dyDescent="0.2">
      <c r="A2505" s="102">
        <v>3933</v>
      </c>
      <c r="B2505">
        <v>4062</v>
      </c>
      <c r="C2505" t="s">
        <v>228</v>
      </c>
      <c r="D2505" t="s">
        <v>1044</v>
      </c>
      <c r="E2505">
        <v>2910</v>
      </c>
      <c r="F2505">
        <v>2854</v>
      </c>
      <c r="G2505">
        <v>400</v>
      </c>
      <c r="H2505" t="s">
        <v>1039</v>
      </c>
      <c r="I2505">
        <v>4543</v>
      </c>
      <c r="J2505" t="s">
        <v>603</v>
      </c>
      <c r="K2505" t="s">
        <v>1048</v>
      </c>
      <c r="L2505">
        <v>3565</v>
      </c>
      <c r="M2505">
        <v>3511</v>
      </c>
      <c r="N2505">
        <v>300</v>
      </c>
      <c r="O2505" t="s">
        <v>1042</v>
      </c>
      <c r="P2505">
        <v>0.60534359634371504</v>
      </c>
      <c r="Q2505">
        <v>0.86714995753566304</v>
      </c>
      <c r="R2505">
        <v>0.36639577147186397</v>
      </c>
      <c r="S2505">
        <v>1.0196337380566699E-2</v>
      </c>
      <c r="T2505">
        <v>2.51409048501821</v>
      </c>
      <c r="U2505">
        <v>2.51409048501821</v>
      </c>
      <c r="V2505">
        <v>2.7348933252716701</v>
      </c>
      <c r="W2505">
        <v>17.95</v>
      </c>
      <c r="X2505">
        <v>8.3800000000000008</v>
      </c>
      <c r="Y2505">
        <v>147812</v>
      </c>
      <c r="Z2505">
        <v>5475</v>
      </c>
      <c r="AA2505">
        <v>0.35</v>
      </c>
      <c r="AB2505">
        <v>27</v>
      </c>
      <c r="AC2505">
        <v>15</v>
      </c>
      <c r="AD2505">
        <v>12</v>
      </c>
      <c r="AE2505">
        <v>55.56</v>
      </c>
      <c r="AF2505">
        <v>9</v>
      </c>
      <c r="AG2505">
        <v>13</v>
      </c>
      <c r="AH2505">
        <v>8</v>
      </c>
      <c r="AI2505">
        <v>6</v>
      </c>
    </row>
    <row r="2506" spans="1:35" x14ac:dyDescent="0.2">
      <c r="A2506" s="102">
        <v>4093</v>
      </c>
      <c r="B2506">
        <v>2587</v>
      </c>
      <c r="C2506" t="s">
        <v>1438</v>
      </c>
      <c r="D2506" t="s">
        <v>1065</v>
      </c>
      <c r="E2506">
        <v>4135</v>
      </c>
      <c r="F2506">
        <v>4285</v>
      </c>
      <c r="G2506">
        <v>200</v>
      </c>
      <c r="H2506" t="s">
        <v>1039</v>
      </c>
      <c r="I2506">
        <v>5711</v>
      </c>
      <c r="J2506" t="s">
        <v>1477</v>
      </c>
      <c r="K2506" t="s">
        <v>1053</v>
      </c>
      <c r="L2506">
        <v>2230</v>
      </c>
      <c r="M2506">
        <v>2275</v>
      </c>
      <c r="N2506">
        <v>400</v>
      </c>
      <c r="O2506" t="s">
        <v>1042</v>
      </c>
      <c r="P2506">
        <v>0.92299082259800602</v>
      </c>
      <c r="Q2506">
        <v>0.86167154469398599</v>
      </c>
      <c r="R2506">
        <v>1.34971246412689E-3</v>
      </c>
      <c r="S2506">
        <v>8.5553872096702196E-4</v>
      </c>
      <c r="T2506">
        <v>0.60730613360749297</v>
      </c>
      <c r="U2506">
        <v>0.60730613360749297</v>
      </c>
      <c r="V2506">
        <v>4.45800649438702E-2</v>
      </c>
      <c r="W2506">
        <v>4.53</v>
      </c>
      <c r="X2506">
        <v>6.18</v>
      </c>
      <c r="Y2506">
        <v>147803</v>
      </c>
      <c r="Z2506">
        <v>10557</v>
      </c>
      <c r="AA2506">
        <v>0.56000000000000005</v>
      </c>
      <c r="AB2506">
        <v>14</v>
      </c>
      <c r="AC2506">
        <v>8</v>
      </c>
      <c r="AD2506">
        <v>6</v>
      </c>
      <c r="AE2506">
        <v>57.14</v>
      </c>
      <c r="AF2506">
        <v>12</v>
      </c>
      <c r="AG2506">
        <v>4</v>
      </c>
      <c r="AH2506">
        <v>4</v>
      </c>
      <c r="AI2506">
        <v>6</v>
      </c>
    </row>
    <row r="2507" spans="1:35" x14ac:dyDescent="0.2">
      <c r="A2507" s="102">
        <v>507</v>
      </c>
      <c r="B2507">
        <v>4208</v>
      </c>
      <c r="C2507" t="s">
        <v>1183</v>
      </c>
      <c r="D2507" t="s">
        <v>1062</v>
      </c>
      <c r="E2507">
        <v>1785</v>
      </c>
      <c r="F2507">
        <v>1832</v>
      </c>
      <c r="G2507">
        <v>500</v>
      </c>
      <c r="H2507" t="s">
        <v>1039</v>
      </c>
      <c r="I2507">
        <v>8309</v>
      </c>
      <c r="J2507" t="s">
        <v>736</v>
      </c>
      <c r="K2507" t="s">
        <v>1083</v>
      </c>
      <c r="L2507">
        <v>3050</v>
      </c>
      <c r="M2507">
        <v>3058</v>
      </c>
      <c r="N2507">
        <v>300</v>
      </c>
      <c r="O2507" t="s">
        <v>1042</v>
      </c>
      <c r="P2507">
        <v>0.95901377001766397</v>
      </c>
      <c r="Q2507">
        <v>0.95159549221786799</v>
      </c>
      <c r="R2507">
        <v>9.2911029208815499E-2</v>
      </c>
      <c r="S2507">
        <v>3.5091554975484197E-2</v>
      </c>
      <c r="T2507">
        <v>3.00773178434891</v>
      </c>
      <c r="U2507">
        <v>3.00773178434891</v>
      </c>
      <c r="V2507">
        <v>2.1747900932985198</v>
      </c>
      <c r="W2507">
        <v>9.09</v>
      </c>
      <c r="X2507">
        <v>0.15</v>
      </c>
      <c r="Y2507">
        <v>147785</v>
      </c>
      <c r="Z2507">
        <v>12315</v>
      </c>
      <c r="AA2507">
        <v>0.7</v>
      </c>
      <c r="AB2507">
        <v>12</v>
      </c>
      <c r="AC2507">
        <v>9</v>
      </c>
      <c r="AD2507">
        <v>3</v>
      </c>
      <c r="AE2507">
        <v>75</v>
      </c>
      <c r="AF2507">
        <v>15</v>
      </c>
      <c r="AG2507">
        <v>3</v>
      </c>
      <c r="AH2507">
        <v>1</v>
      </c>
      <c r="AI2507">
        <v>8</v>
      </c>
    </row>
    <row r="2508" spans="1:35" x14ac:dyDescent="0.2">
      <c r="A2508" s="102">
        <v>2647</v>
      </c>
      <c r="B2508">
        <v>3401</v>
      </c>
      <c r="C2508" t="s">
        <v>570</v>
      </c>
      <c r="D2508" t="s">
        <v>1262</v>
      </c>
      <c r="E2508">
        <v>1662</v>
      </c>
      <c r="F2508">
        <v>1688</v>
      </c>
      <c r="G2508">
        <v>600</v>
      </c>
      <c r="H2508" t="s">
        <v>1042</v>
      </c>
      <c r="I2508">
        <v>6481</v>
      </c>
      <c r="J2508" t="s">
        <v>1359</v>
      </c>
      <c r="K2508" t="s">
        <v>1051</v>
      </c>
      <c r="L2508">
        <v>2649</v>
      </c>
      <c r="M2508">
        <v>2688</v>
      </c>
      <c r="N2508">
        <v>400</v>
      </c>
      <c r="O2508" t="s">
        <v>1039</v>
      </c>
      <c r="P2508">
        <v>0.80876752451050404</v>
      </c>
      <c r="Q2508">
        <v>0.90247351322915204</v>
      </c>
      <c r="R2508">
        <v>0.163056986785521</v>
      </c>
      <c r="S2508">
        <v>1.97332260720819E-3</v>
      </c>
      <c r="T2508">
        <v>-1.87307738858755</v>
      </c>
      <c r="U2508">
        <v>1.87307738858755</v>
      </c>
      <c r="V2508">
        <v>1.5948468748753999</v>
      </c>
      <c r="W2508">
        <v>-17.29</v>
      </c>
      <c r="X2508">
        <v>5.8</v>
      </c>
      <c r="Y2508">
        <v>147742</v>
      </c>
      <c r="Z2508">
        <v>7387</v>
      </c>
      <c r="AA2508">
        <v>0.35</v>
      </c>
      <c r="AB2508">
        <v>20</v>
      </c>
      <c r="AC2508">
        <v>12</v>
      </c>
      <c r="AD2508">
        <v>8</v>
      </c>
      <c r="AE2508">
        <v>60</v>
      </c>
      <c r="AF2508">
        <v>12</v>
      </c>
      <c r="AG2508">
        <v>9</v>
      </c>
      <c r="AH2508">
        <v>7</v>
      </c>
      <c r="AI2508">
        <v>4</v>
      </c>
    </row>
    <row r="2509" spans="1:35" x14ac:dyDescent="0.2">
      <c r="A2509" s="102">
        <v>1320</v>
      </c>
      <c r="B2509">
        <v>5232</v>
      </c>
      <c r="C2509" t="s">
        <v>1738</v>
      </c>
      <c r="D2509" t="s">
        <v>1038</v>
      </c>
      <c r="E2509">
        <v>3605</v>
      </c>
      <c r="F2509">
        <v>3675</v>
      </c>
      <c r="G2509">
        <v>200</v>
      </c>
      <c r="H2509" t="s">
        <v>1042</v>
      </c>
      <c r="I2509">
        <v>7453</v>
      </c>
      <c r="J2509" t="s">
        <v>50</v>
      </c>
      <c r="K2509" t="s">
        <v>1063</v>
      </c>
      <c r="L2509">
        <v>1396</v>
      </c>
      <c r="M2509">
        <v>1429</v>
      </c>
      <c r="N2509">
        <v>500</v>
      </c>
      <c r="O2509" t="s">
        <v>1039</v>
      </c>
      <c r="P2509">
        <v>0.95300738668476603</v>
      </c>
      <c r="Q2509">
        <v>0.93182837095083204</v>
      </c>
      <c r="R2509">
        <v>1.75017165430849E-3</v>
      </c>
      <c r="S2509">
        <v>2.8516707049812701E-2</v>
      </c>
      <c r="T2509">
        <v>-0.36204129502937599</v>
      </c>
      <c r="U2509">
        <v>0.36204129502937599</v>
      </c>
      <c r="V2509">
        <v>5.3242890742733397E-2</v>
      </c>
      <c r="W2509">
        <v>-3.93</v>
      </c>
      <c r="X2509">
        <v>2.79</v>
      </c>
      <c r="Y2509">
        <v>147708</v>
      </c>
      <c r="Z2509">
        <v>8206</v>
      </c>
      <c r="AA2509">
        <v>0.38</v>
      </c>
      <c r="AB2509">
        <v>18</v>
      </c>
      <c r="AC2509">
        <v>9</v>
      </c>
      <c r="AD2509">
        <v>9</v>
      </c>
      <c r="AE2509">
        <v>50</v>
      </c>
      <c r="AF2509">
        <v>9</v>
      </c>
      <c r="AG2509">
        <v>8</v>
      </c>
      <c r="AH2509">
        <v>7</v>
      </c>
      <c r="AI2509">
        <v>3</v>
      </c>
    </row>
    <row r="2510" spans="1:35" x14ac:dyDescent="0.2">
      <c r="A2510" s="102">
        <v>943</v>
      </c>
      <c r="B2510">
        <v>6976</v>
      </c>
      <c r="C2510" t="s">
        <v>670</v>
      </c>
      <c r="D2510" t="s">
        <v>1044</v>
      </c>
      <c r="E2510">
        <v>3080</v>
      </c>
      <c r="F2510">
        <v>3140</v>
      </c>
      <c r="G2510">
        <v>300</v>
      </c>
      <c r="H2510" t="s">
        <v>1039</v>
      </c>
      <c r="I2510">
        <v>8572</v>
      </c>
      <c r="J2510" t="s">
        <v>1007</v>
      </c>
      <c r="K2510" t="s">
        <v>1045</v>
      </c>
      <c r="L2510">
        <v>443</v>
      </c>
      <c r="M2510">
        <v>444</v>
      </c>
      <c r="N2510">
        <v>2100</v>
      </c>
      <c r="O2510" t="s">
        <v>1042</v>
      </c>
      <c r="P2510">
        <v>0.87970511861675804</v>
      </c>
      <c r="Q2510">
        <v>0.93981481100904596</v>
      </c>
      <c r="R2510">
        <v>0.11911123011181</v>
      </c>
      <c r="S2510">
        <v>5.7998615995528803E-3</v>
      </c>
      <c r="T2510">
        <v>1.5293171844729201</v>
      </c>
      <c r="U2510">
        <v>1.5293171844729201</v>
      </c>
      <c r="V2510">
        <v>1.3507020521884201</v>
      </c>
      <c r="W2510">
        <v>6.53</v>
      </c>
      <c r="X2510">
        <v>1.02</v>
      </c>
      <c r="Y2510">
        <v>147630</v>
      </c>
      <c r="Z2510">
        <v>6710</v>
      </c>
      <c r="AA2510">
        <v>0.31</v>
      </c>
      <c r="AB2510">
        <v>22</v>
      </c>
      <c r="AC2510">
        <v>12</v>
      </c>
      <c r="AD2510">
        <v>10</v>
      </c>
      <c r="AE2510">
        <v>54.55</v>
      </c>
      <c r="AF2510">
        <v>9</v>
      </c>
      <c r="AG2510">
        <v>13</v>
      </c>
      <c r="AH2510">
        <v>7</v>
      </c>
      <c r="AI2510">
        <v>2</v>
      </c>
    </row>
    <row r="2511" spans="1:35" x14ac:dyDescent="0.2">
      <c r="A2511" s="102">
        <v>4503</v>
      </c>
      <c r="B2511">
        <v>3197</v>
      </c>
      <c r="C2511" t="s">
        <v>561</v>
      </c>
      <c r="D2511" t="s">
        <v>1063</v>
      </c>
      <c r="E2511">
        <v>1745</v>
      </c>
      <c r="F2511">
        <v>1778</v>
      </c>
      <c r="G2511">
        <v>600</v>
      </c>
      <c r="H2511" t="s">
        <v>1039</v>
      </c>
      <c r="I2511">
        <v>4091</v>
      </c>
      <c r="J2511" t="s">
        <v>1549</v>
      </c>
      <c r="K2511" t="s">
        <v>1062</v>
      </c>
      <c r="L2511">
        <v>1649</v>
      </c>
      <c r="M2511">
        <v>1661</v>
      </c>
      <c r="N2511">
        <v>600</v>
      </c>
      <c r="O2511" t="s">
        <v>1042</v>
      </c>
      <c r="P2511">
        <v>0.61094999068106903</v>
      </c>
      <c r="Q2511">
        <v>0.84743605041145897</v>
      </c>
      <c r="R2511">
        <v>0.29421373658476002</v>
      </c>
      <c r="S2511">
        <v>7.7697336656866803E-3</v>
      </c>
      <c r="T2511">
        <v>1.05224526903515</v>
      </c>
      <c r="U2511">
        <v>1.05224526903515</v>
      </c>
      <c r="V2511">
        <v>0.68010537322879905</v>
      </c>
      <c r="W2511">
        <v>12.42</v>
      </c>
      <c r="X2511">
        <v>6.58</v>
      </c>
      <c r="Y2511">
        <v>147067</v>
      </c>
      <c r="Z2511">
        <v>7740</v>
      </c>
      <c r="AA2511">
        <v>0.3</v>
      </c>
      <c r="AB2511">
        <v>19</v>
      </c>
      <c r="AC2511">
        <v>10</v>
      </c>
      <c r="AD2511">
        <v>9</v>
      </c>
      <c r="AE2511">
        <v>52.63</v>
      </c>
      <c r="AF2511">
        <v>9</v>
      </c>
      <c r="AG2511">
        <v>9</v>
      </c>
      <c r="AH2511">
        <v>7</v>
      </c>
      <c r="AI2511">
        <v>3</v>
      </c>
    </row>
    <row r="2512" spans="1:35" x14ac:dyDescent="0.2">
      <c r="A2512" s="102">
        <v>1297</v>
      </c>
      <c r="B2512">
        <v>4666</v>
      </c>
      <c r="C2512" t="s">
        <v>1560</v>
      </c>
      <c r="D2512" t="s">
        <v>1059</v>
      </c>
      <c r="E2512">
        <v>1761</v>
      </c>
      <c r="F2512">
        <v>1877</v>
      </c>
      <c r="G2512">
        <v>500</v>
      </c>
      <c r="H2512" t="s">
        <v>1039</v>
      </c>
      <c r="I2512">
        <v>7013</v>
      </c>
      <c r="J2512" t="s">
        <v>1795</v>
      </c>
      <c r="K2512" t="s">
        <v>1051</v>
      </c>
      <c r="L2512">
        <v>1335</v>
      </c>
      <c r="M2512">
        <v>1381</v>
      </c>
      <c r="N2512">
        <v>700</v>
      </c>
      <c r="O2512" t="s">
        <v>1042</v>
      </c>
      <c r="P2512">
        <v>0.97968910469957005</v>
      </c>
      <c r="Q2512">
        <v>0.93229236075477895</v>
      </c>
      <c r="R2512">
        <v>1.00262633561559E-2</v>
      </c>
      <c r="S2512">
        <v>3.9214533381743799E-2</v>
      </c>
      <c r="T2512">
        <v>1.81236920011779</v>
      </c>
      <c r="U2512">
        <v>1.81236920011779</v>
      </c>
      <c r="V2512">
        <v>1.5000985498764901</v>
      </c>
      <c r="W2512">
        <v>17.690000000000001</v>
      </c>
      <c r="X2512">
        <v>3</v>
      </c>
      <c r="Y2512">
        <v>147054</v>
      </c>
      <c r="Z2512">
        <v>9191</v>
      </c>
      <c r="AA2512">
        <v>0.48</v>
      </c>
      <c r="AB2512">
        <v>16</v>
      </c>
      <c r="AC2512">
        <v>8</v>
      </c>
      <c r="AD2512">
        <v>8</v>
      </c>
      <c r="AE2512">
        <v>50</v>
      </c>
      <c r="AF2512">
        <v>11</v>
      </c>
      <c r="AG2512">
        <v>7</v>
      </c>
      <c r="AH2512">
        <v>5</v>
      </c>
      <c r="AI2512">
        <v>4</v>
      </c>
    </row>
    <row r="2513" spans="1:35" x14ac:dyDescent="0.2">
      <c r="A2513" s="102">
        <v>1072</v>
      </c>
      <c r="B2513">
        <v>3076</v>
      </c>
      <c r="C2513" t="s">
        <v>1293</v>
      </c>
      <c r="D2513" t="s">
        <v>1046</v>
      </c>
      <c r="E2513">
        <v>1388</v>
      </c>
      <c r="F2513">
        <v>1418</v>
      </c>
      <c r="G2513">
        <v>500</v>
      </c>
      <c r="H2513" t="s">
        <v>1042</v>
      </c>
      <c r="I2513">
        <v>5232</v>
      </c>
      <c r="J2513" t="s">
        <v>1738</v>
      </c>
      <c r="K2513" t="s">
        <v>1038</v>
      </c>
      <c r="L2513">
        <v>3605</v>
      </c>
      <c r="M2513">
        <v>3675</v>
      </c>
      <c r="N2513">
        <v>200</v>
      </c>
      <c r="O2513" t="s">
        <v>1039</v>
      </c>
      <c r="P2513">
        <v>0.90928660430438202</v>
      </c>
      <c r="Q2513">
        <v>0.93722906304090503</v>
      </c>
      <c r="R2513">
        <v>0.495685386665283</v>
      </c>
      <c r="S2513">
        <v>3.1478995840210702E-2</v>
      </c>
      <c r="T2513">
        <v>-0.56225099810583601</v>
      </c>
      <c r="U2513">
        <v>0.56225099810583601</v>
      </c>
      <c r="V2513">
        <v>0.86715549981278095</v>
      </c>
      <c r="W2513">
        <v>-3.59</v>
      </c>
      <c r="X2513">
        <v>3.54</v>
      </c>
      <c r="Y2513">
        <v>146918</v>
      </c>
      <c r="Z2513">
        <v>7346</v>
      </c>
      <c r="AA2513">
        <v>0.49</v>
      </c>
      <c r="AB2513">
        <v>20</v>
      </c>
      <c r="AC2513">
        <v>12</v>
      </c>
      <c r="AD2513">
        <v>8</v>
      </c>
      <c r="AE2513">
        <v>60</v>
      </c>
      <c r="AF2513">
        <v>10</v>
      </c>
      <c r="AG2513">
        <v>9</v>
      </c>
      <c r="AH2513">
        <v>7</v>
      </c>
      <c r="AI2513">
        <v>4</v>
      </c>
    </row>
    <row r="2514" spans="1:35" x14ac:dyDescent="0.2">
      <c r="A2514" s="102">
        <v>5010</v>
      </c>
      <c r="B2514">
        <v>3591</v>
      </c>
      <c r="C2514" t="s">
        <v>575</v>
      </c>
      <c r="D2514" t="s">
        <v>1262</v>
      </c>
      <c r="E2514">
        <v>2174</v>
      </c>
      <c r="F2514">
        <v>2205</v>
      </c>
      <c r="G2514">
        <v>400</v>
      </c>
      <c r="H2514" t="s">
        <v>1042</v>
      </c>
      <c r="I2514">
        <v>9715</v>
      </c>
      <c r="J2514" t="s">
        <v>1305</v>
      </c>
      <c r="K2514" t="s">
        <v>1052</v>
      </c>
      <c r="L2514">
        <v>2193</v>
      </c>
      <c r="M2514">
        <v>2202</v>
      </c>
      <c r="N2514">
        <v>400</v>
      </c>
      <c r="O2514" t="s">
        <v>1039</v>
      </c>
      <c r="P2514">
        <v>0.79994073643623897</v>
      </c>
      <c r="Q2514">
        <v>0.82777182432831897</v>
      </c>
      <c r="R2514">
        <v>0.341382496515096</v>
      </c>
      <c r="S2514">
        <v>3.85178693143442E-2</v>
      </c>
      <c r="T2514">
        <v>-0.94718755101530805</v>
      </c>
      <c r="U2514">
        <v>0.94718755101530805</v>
      </c>
      <c r="V2514">
        <v>1.1166527930365799</v>
      </c>
      <c r="W2514">
        <v>-11.55</v>
      </c>
      <c r="X2514">
        <v>0.14000000000000001</v>
      </c>
      <c r="Y2514">
        <v>146359</v>
      </c>
      <c r="Z2514">
        <v>8131</v>
      </c>
      <c r="AA2514">
        <v>0.51</v>
      </c>
      <c r="AB2514">
        <v>18</v>
      </c>
      <c r="AC2514">
        <v>10</v>
      </c>
      <c r="AD2514">
        <v>8</v>
      </c>
      <c r="AE2514">
        <v>55.56</v>
      </c>
      <c r="AF2514">
        <v>9</v>
      </c>
      <c r="AG2514">
        <v>8</v>
      </c>
      <c r="AH2514">
        <v>5</v>
      </c>
      <c r="AI2514">
        <v>5</v>
      </c>
    </row>
    <row r="2515" spans="1:35" x14ac:dyDescent="0.2">
      <c r="A2515" s="102">
        <v>3233</v>
      </c>
      <c r="B2515">
        <v>3591</v>
      </c>
      <c r="C2515" t="s">
        <v>575</v>
      </c>
      <c r="D2515" t="s">
        <v>1262</v>
      </c>
      <c r="E2515">
        <v>2174</v>
      </c>
      <c r="F2515">
        <v>2205</v>
      </c>
      <c r="G2515">
        <v>400</v>
      </c>
      <c r="H2515" t="s">
        <v>1042</v>
      </c>
      <c r="I2515">
        <v>6448</v>
      </c>
      <c r="J2515" t="s">
        <v>397</v>
      </c>
      <c r="K2515" t="s">
        <v>1044</v>
      </c>
      <c r="L2515">
        <v>1859</v>
      </c>
      <c r="M2515">
        <v>1924</v>
      </c>
      <c r="N2515">
        <v>500</v>
      </c>
      <c r="O2515" t="s">
        <v>1039</v>
      </c>
      <c r="P2515">
        <v>0.80623978210011005</v>
      </c>
      <c r="Q2515">
        <v>0.88735598730284404</v>
      </c>
      <c r="R2515">
        <v>0.49510266640756101</v>
      </c>
      <c r="S2515">
        <v>1.04599402052602E-2</v>
      </c>
      <c r="T2515">
        <v>-2.0464519091609001</v>
      </c>
      <c r="U2515">
        <v>2.0464519091609001</v>
      </c>
      <c r="V2515">
        <v>1.7040758131536999</v>
      </c>
      <c r="W2515">
        <v>-16.29</v>
      </c>
      <c r="X2515">
        <v>9.07</v>
      </c>
      <c r="Y2515">
        <v>146329</v>
      </c>
      <c r="Z2515">
        <v>8129</v>
      </c>
      <c r="AA2515">
        <v>0.47</v>
      </c>
      <c r="AB2515">
        <v>18</v>
      </c>
      <c r="AC2515">
        <v>12</v>
      </c>
      <c r="AD2515">
        <v>6</v>
      </c>
      <c r="AE2515">
        <v>66.67</v>
      </c>
      <c r="AF2515">
        <v>11</v>
      </c>
      <c r="AG2515">
        <v>9</v>
      </c>
      <c r="AH2515">
        <v>5</v>
      </c>
      <c r="AI2515">
        <v>4</v>
      </c>
    </row>
    <row r="2516" spans="1:35" x14ac:dyDescent="0.2">
      <c r="A2516" s="102">
        <v>2490</v>
      </c>
      <c r="B2516">
        <v>1942</v>
      </c>
      <c r="C2516" t="s">
        <v>1374</v>
      </c>
      <c r="D2516" t="s">
        <v>1049</v>
      </c>
      <c r="E2516">
        <v>916</v>
      </c>
      <c r="F2516">
        <v>924</v>
      </c>
      <c r="G2516">
        <v>1100</v>
      </c>
      <c r="H2516" t="s">
        <v>1039</v>
      </c>
      <c r="I2516">
        <v>4613</v>
      </c>
      <c r="J2516" t="s">
        <v>223</v>
      </c>
      <c r="K2516" t="s">
        <v>1062</v>
      </c>
      <c r="L2516">
        <v>2069</v>
      </c>
      <c r="M2516">
        <v>2105</v>
      </c>
      <c r="N2516">
        <v>500</v>
      </c>
      <c r="O2516" t="s">
        <v>1042</v>
      </c>
      <c r="P2516">
        <v>0.86036847652258597</v>
      </c>
      <c r="Q2516">
        <v>0.90611332527473099</v>
      </c>
      <c r="R2516">
        <v>0.25652957686032402</v>
      </c>
      <c r="S2516">
        <v>3.8743595142482698E-2</v>
      </c>
      <c r="T2516">
        <v>2.0844752280693202</v>
      </c>
      <c r="U2516">
        <v>2.0844752280693202</v>
      </c>
      <c r="V2516">
        <v>2.2252477150675798</v>
      </c>
      <c r="W2516">
        <v>8.66</v>
      </c>
      <c r="X2516">
        <v>3.43</v>
      </c>
      <c r="Y2516">
        <v>146290</v>
      </c>
      <c r="Z2516">
        <v>7314</v>
      </c>
      <c r="AA2516">
        <v>0.31</v>
      </c>
      <c r="AB2516">
        <v>20</v>
      </c>
      <c r="AC2516">
        <v>13</v>
      </c>
      <c r="AD2516">
        <v>7</v>
      </c>
      <c r="AE2516">
        <v>65</v>
      </c>
      <c r="AF2516">
        <v>11</v>
      </c>
      <c r="AG2516">
        <v>8</v>
      </c>
      <c r="AH2516">
        <v>5</v>
      </c>
      <c r="AI2516">
        <v>7</v>
      </c>
    </row>
    <row r="2517" spans="1:35" x14ac:dyDescent="0.2">
      <c r="A2517" s="102">
        <v>2981</v>
      </c>
      <c r="B2517">
        <v>1860</v>
      </c>
      <c r="C2517" t="s">
        <v>53</v>
      </c>
      <c r="D2517" t="s">
        <v>1049</v>
      </c>
      <c r="E2517">
        <v>645</v>
      </c>
      <c r="F2517">
        <v>652</v>
      </c>
      <c r="G2517">
        <v>900</v>
      </c>
      <c r="H2517" t="s">
        <v>1042</v>
      </c>
      <c r="I2517">
        <v>6981</v>
      </c>
      <c r="J2517" t="s">
        <v>1177</v>
      </c>
      <c r="K2517" t="s">
        <v>1044</v>
      </c>
      <c r="L2517">
        <v>6076</v>
      </c>
      <c r="M2517">
        <v>6051</v>
      </c>
      <c r="N2517">
        <v>100</v>
      </c>
      <c r="O2517" t="s">
        <v>1039</v>
      </c>
      <c r="P2517">
        <v>0.89484184205094996</v>
      </c>
      <c r="Q2517">
        <v>0.89397297848438595</v>
      </c>
      <c r="R2517">
        <v>0.204764408562078</v>
      </c>
      <c r="S2517">
        <v>1.4585099761552801E-2</v>
      </c>
      <c r="T2517">
        <v>-0.78780834669872601</v>
      </c>
      <c r="U2517">
        <v>0.78780834669872601</v>
      </c>
      <c r="V2517">
        <v>1.37879758855791</v>
      </c>
      <c r="W2517">
        <v>-2.89</v>
      </c>
      <c r="X2517">
        <v>3.02</v>
      </c>
      <c r="Y2517">
        <v>146286</v>
      </c>
      <c r="Z2517">
        <v>9143</v>
      </c>
      <c r="AA2517">
        <v>0.59</v>
      </c>
      <c r="AB2517">
        <v>16</v>
      </c>
      <c r="AC2517">
        <v>10</v>
      </c>
      <c r="AD2517">
        <v>6</v>
      </c>
      <c r="AE2517">
        <v>62.5</v>
      </c>
      <c r="AF2517">
        <v>13</v>
      </c>
      <c r="AG2517">
        <v>7</v>
      </c>
      <c r="AH2517">
        <v>1</v>
      </c>
      <c r="AI2517">
        <v>8</v>
      </c>
    </row>
    <row r="2518" spans="1:35" x14ac:dyDescent="0.2">
      <c r="A2518" s="102">
        <v>4868</v>
      </c>
      <c r="B2518">
        <v>1802</v>
      </c>
      <c r="C2518" t="s">
        <v>1198</v>
      </c>
      <c r="D2518" t="s">
        <v>1049</v>
      </c>
      <c r="E2518">
        <v>959</v>
      </c>
      <c r="F2518">
        <v>952</v>
      </c>
      <c r="G2518">
        <v>1000</v>
      </c>
      <c r="H2518" t="s">
        <v>1042</v>
      </c>
      <c r="I2518">
        <v>4544</v>
      </c>
      <c r="J2518" t="s">
        <v>1375</v>
      </c>
      <c r="K2518" t="s">
        <v>1052</v>
      </c>
      <c r="L2518">
        <v>3050</v>
      </c>
      <c r="M2518">
        <v>3050</v>
      </c>
      <c r="N2518">
        <v>300</v>
      </c>
      <c r="O2518" t="s">
        <v>1039</v>
      </c>
      <c r="P2518">
        <v>0.840719991625128</v>
      </c>
      <c r="Q2518">
        <v>0.83350595756527801</v>
      </c>
      <c r="R2518">
        <v>0.20174789920529099</v>
      </c>
      <c r="S2518" s="15">
        <v>8.0978192695349696E-8</v>
      </c>
      <c r="T2518">
        <v>-3.3679120629680699</v>
      </c>
      <c r="U2518">
        <v>3.3679120629680699</v>
      </c>
      <c r="V2518">
        <v>1.1842978613876201</v>
      </c>
      <c r="W2518">
        <v>-30.15</v>
      </c>
      <c r="X2518">
        <v>4.04</v>
      </c>
      <c r="Y2518">
        <v>146007</v>
      </c>
      <c r="Z2518">
        <v>6953</v>
      </c>
      <c r="AA2518">
        <v>0.39</v>
      </c>
      <c r="AB2518">
        <v>21</v>
      </c>
      <c r="AC2518">
        <v>13</v>
      </c>
      <c r="AD2518">
        <v>8</v>
      </c>
      <c r="AE2518">
        <v>61.9</v>
      </c>
      <c r="AF2518">
        <v>9</v>
      </c>
      <c r="AG2518">
        <v>11</v>
      </c>
      <c r="AH2518">
        <v>6</v>
      </c>
      <c r="AI2518">
        <v>4</v>
      </c>
    </row>
    <row r="2519" spans="1:35" x14ac:dyDescent="0.2">
      <c r="A2519" s="102">
        <v>126</v>
      </c>
      <c r="B2519">
        <v>3087</v>
      </c>
      <c r="C2519" t="s">
        <v>1255</v>
      </c>
      <c r="D2519" t="s">
        <v>1063</v>
      </c>
      <c r="E2519">
        <v>1730</v>
      </c>
      <c r="F2519">
        <v>1777</v>
      </c>
      <c r="G2519">
        <v>600</v>
      </c>
      <c r="H2519" t="s">
        <v>1039</v>
      </c>
      <c r="I2519">
        <v>8308</v>
      </c>
      <c r="J2519" t="s">
        <v>48</v>
      </c>
      <c r="K2519" t="s">
        <v>1083</v>
      </c>
      <c r="L2519">
        <v>324.39999999999998</v>
      </c>
      <c r="M2519">
        <v>328.3</v>
      </c>
      <c r="N2519">
        <v>3200</v>
      </c>
      <c r="O2519" t="s">
        <v>1042</v>
      </c>
      <c r="P2519">
        <v>0.96216967092063399</v>
      </c>
      <c r="Q2519">
        <v>0.96667797363479602</v>
      </c>
      <c r="R2519">
        <v>3.4686471925955199E-4</v>
      </c>
      <c r="S2519">
        <v>4.2973425502083103E-3</v>
      </c>
      <c r="T2519">
        <v>2.4253127521512101</v>
      </c>
      <c r="U2519">
        <v>2.4253127521512101</v>
      </c>
      <c r="V2519">
        <v>1.74220119614328</v>
      </c>
      <c r="W2519">
        <v>11.1</v>
      </c>
      <c r="X2519">
        <v>1.47</v>
      </c>
      <c r="Y2519">
        <v>145846</v>
      </c>
      <c r="Z2519">
        <v>6629</v>
      </c>
      <c r="AA2519">
        <v>0.32</v>
      </c>
      <c r="AB2519">
        <v>22</v>
      </c>
      <c r="AC2519">
        <v>11</v>
      </c>
      <c r="AD2519">
        <v>11</v>
      </c>
      <c r="AE2519">
        <v>50</v>
      </c>
      <c r="AF2519">
        <v>11</v>
      </c>
      <c r="AG2519">
        <v>10</v>
      </c>
      <c r="AH2519">
        <v>6</v>
      </c>
      <c r="AI2519">
        <v>6</v>
      </c>
    </row>
    <row r="2520" spans="1:35" x14ac:dyDescent="0.2">
      <c r="A2520" s="102">
        <v>3308</v>
      </c>
      <c r="B2520">
        <v>8218</v>
      </c>
      <c r="C2520" t="s">
        <v>1160</v>
      </c>
      <c r="D2520" t="s">
        <v>1063</v>
      </c>
      <c r="E2520">
        <v>2336</v>
      </c>
      <c r="F2520">
        <v>2304</v>
      </c>
      <c r="G2520">
        <v>400</v>
      </c>
      <c r="H2520" t="s">
        <v>1039</v>
      </c>
      <c r="I2520">
        <v>9101</v>
      </c>
      <c r="J2520" t="s">
        <v>782</v>
      </c>
      <c r="K2520" t="s">
        <v>1228</v>
      </c>
      <c r="L2520">
        <v>1399</v>
      </c>
      <c r="M2520">
        <v>1448</v>
      </c>
      <c r="N2520">
        <v>600</v>
      </c>
      <c r="O2520" t="s">
        <v>1042</v>
      </c>
      <c r="P2520">
        <v>0.76156496676983998</v>
      </c>
      <c r="Q2520">
        <v>0.88501644626031095</v>
      </c>
      <c r="R2520">
        <v>0.149888360340453</v>
      </c>
      <c r="S2520">
        <v>3.6551281435355E-4</v>
      </c>
      <c r="T2520">
        <v>1.6181308225272999</v>
      </c>
      <c r="U2520">
        <v>1.6181308225272999</v>
      </c>
      <c r="V2520">
        <v>2.50521501003016</v>
      </c>
      <c r="W2520">
        <v>12.84</v>
      </c>
      <c r="X2520">
        <v>5.73</v>
      </c>
      <c r="Y2520">
        <v>145742</v>
      </c>
      <c r="Z2520">
        <v>8097</v>
      </c>
      <c r="AA2520">
        <v>0.38</v>
      </c>
      <c r="AB2520">
        <v>18</v>
      </c>
      <c r="AC2520">
        <v>12</v>
      </c>
      <c r="AD2520">
        <v>6</v>
      </c>
      <c r="AE2520">
        <v>66.67</v>
      </c>
      <c r="AF2520">
        <v>11</v>
      </c>
      <c r="AG2520">
        <v>7</v>
      </c>
      <c r="AH2520">
        <v>4</v>
      </c>
      <c r="AI2520">
        <v>7</v>
      </c>
    </row>
    <row r="2521" spans="1:35" x14ac:dyDescent="0.2">
      <c r="A2521" s="102">
        <v>1435</v>
      </c>
      <c r="B2521">
        <v>5713</v>
      </c>
      <c r="C2521" t="s">
        <v>1261</v>
      </c>
      <c r="D2521" t="s">
        <v>1053</v>
      </c>
      <c r="E2521">
        <v>2810.5</v>
      </c>
      <c r="F2521">
        <v>2868</v>
      </c>
      <c r="G2521">
        <v>300</v>
      </c>
      <c r="H2521" t="s">
        <v>1039</v>
      </c>
      <c r="I2521">
        <v>9303</v>
      </c>
      <c r="J2521" t="s">
        <v>1349</v>
      </c>
      <c r="K2521" t="s">
        <v>1368</v>
      </c>
      <c r="L2521">
        <v>1268</v>
      </c>
      <c r="M2521">
        <v>1275</v>
      </c>
      <c r="N2521">
        <v>700</v>
      </c>
      <c r="O2521" t="s">
        <v>1042</v>
      </c>
      <c r="P2521">
        <v>0.963627231185746</v>
      </c>
      <c r="Q2521">
        <v>0.92946203499893798</v>
      </c>
      <c r="R2521">
        <v>4.4660892298514698E-3</v>
      </c>
      <c r="S2521">
        <v>1.64339903658005E-2</v>
      </c>
      <c r="T2521">
        <v>1.4779526383791</v>
      </c>
      <c r="U2521">
        <v>1.4779526383791</v>
      </c>
      <c r="V2521">
        <v>0.93607384900912705</v>
      </c>
      <c r="W2521">
        <v>7.83</v>
      </c>
      <c r="X2521">
        <v>3.73</v>
      </c>
      <c r="Y2521">
        <v>145463</v>
      </c>
      <c r="Z2521">
        <v>6927</v>
      </c>
      <c r="AA2521">
        <v>0.44</v>
      </c>
      <c r="AB2521">
        <v>21</v>
      </c>
      <c r="AC2521">
        <v>12</v>
      </c>
      <c r="AD2521">
        <v>9</v>
      </c>
      <c r="AE2521">
        <v>57.14</v>
      </c>
      <c r="AF2521">
        <v>11</v>
      </c>
      <c r="AG2521">
        <v>10</v>
      </c>
      <c r="AH2521">
        <v>6</v>
      </c>
      <c r="AI2521">
        <v>5</v>
      </c>
    </row>
    <row r="2522" spans="1:35" x14ac:dyDescent="0.2">
      <c r="A2522" s="102">
        <v>203</v>
      </c>
      <c r="B2522">
        <v>5803</v>
      </c>
      <c r="C2522" t="s">
        <v>23</v>
      </c>
      <c r="D2522" t="s">
        <v>1053</v>
      </c>
      <c r="E2522">
        <v>314</v>
      </c>
      <c r="F2522">
        <v>329</v>
      </c>
      <c r="G2522">
        <v>3100</v>
      </c>
      <c r="H2522" t="s">
        <v>1039</v>
      </c>
      <c r="I2522">
        <v>9101</v>
      </c>
      <c r="J2522" t="s">
        <v>782</v>
      </c>
      <c r="K2522" t="s">
        <v>1228</v>
      </c>
      <c r="L2522">
        <v>1399</v>
      </c>
      <c r="M2522">
        <v>1448</v>
      </c>
      <c r="N2522">
        <v>700</v>
      </c>
      <c r="O2522" t="s">
        <v>1042</v>
      </c>
      <c r="P2522">
        <v>0.93874439281734101</v>
      </c>
      <c r="Q2522">
        <v>0.96216854119391904</v>
      </c>
      <c r="R2522">
        <v>6.9778249347842505E-2</v>
      </c>
      <c r="S2522" s="15">
        <v>5.8384985641279901E-3</v>
      </c>
      <c r="T2522">
        <v>0.54709814819096503</v>
      </c>
      <c r="U2522">
        <v>0.54709814819096503</v>
      </c>
      <c r="V2522">
        <v>0.14971256983112699</v>
      </c>
      <c r="W2522">
        <v>2.35</v>
      </c>
      <c r="X2522">
        <v>0.62</v>
      </c>
      <c r="Y2522">
        <v>145433</v>
      </c>
      <c r="Z2522">
        <v>7654</v>
      </c>
      <c r="AA2522">
        <v>0.41</v>
      </c>
      <c r="AB2522">
        <v>19</v>
      </c>
      <c r="AC2522">
        <v>10</v>
      </c>
      <c r="AD2522">
        <v>9</v>
      </c>
      <c r="AE2522">
        <v>52.63</v>
      </c>
      <c r="AF2522">
        <v>12</v>
      </c>
      <c r="AG2522">
        <v>7</v>
      </c>
      <c r="AH2522">
        <v>6</v>
      </c>
      <c r="AI2522">
        <v>6</v>
      </c>
    </row>
    <row r="2523" spans="1:35" x14ac:dyDescent="0.2">
      <c r="A2523" s="102">
        <v>587</v>
      </c>
      <c r="B2523">
        <v>6201</v>
      </c>
      <c r="C2523" t="s">
        <v>1329</v>
      </c>
      <c r="D2523" t="s">
        <v>1055</v>
      </c>
      <c r="E2523">
        <v>5390</v>
      </c>
      <c r="F2523">
        <v>5510</v>
      </c>
      <c r="G2523">
        <v>100</v>
      </c>
      <c r="H2523" t="s">
        <v>1039</v>
      </c>
      <c r="I2523">
        <v>8306</v>
      </c>
      <c r="J2523" t="s">
        <v>1186</v>
      </c>
      <c r="K2523" t="s">
        <v>1083</v>
      </c>
      <c r="L2523">
        <v>421</v>
      </c>
      <c r="M2523">
        <v>423.8</v>
      </c>
      <c r="N2523">
        <v>1300</v>
      </c>
      <c r="O2523" t="s">
        <v>1042</v>
      </c>
      <c r="P2523">
        <v>0.92847298812465795</v>
      </c>
      <c r="Q2523">
        <v>0.94889895700287696</v>
      </c>
      <c r="R2523">
        <v>0.19622120735689899</v>
      </c>
      <c r="S2523">
        <v>3.5067847096265001E-3</v>
      </c>
      <c r="T2523">
        <v>1.7889278919600999</v>
      </c>
      <c r="U2523">
        <v>1.7889278919600999</v>
      </c>
      <c r="V2523">
        <v>1.52974484300277</v>
      </c>
      <c r="W2523">
        <v>10.25</v>
      </c>
      <c r="X2523">
        <v>0.01</v>
      </c>
      <c r="Y2523">
        <v>145217</v>
      </c>
      <c r="Z2523">
        <v>6915</v>
      </c>
      <c r="AA2523">
        <v>0.51</v>
      </c>
      <c r="AB2523">
        <v>21</v>
      </c>
      <c r="AC2523">
        <v>12</v>
      </c>
      <c r="AD2523">
        <v>9</v>
      </c>
      <c r="AE2523">
        <v>57.14</v>
      </c>
      <c r="AF2523">
        <v>14</v>
      </c>
      <c r="AG2523">
        <v>5</v>
      </c>
      <c r="AH2523">
        <v>0</v>
      </c>
      <c r="AI2523">
        <v>16</v>
      </c>
    </row>
    <row r="2524" spans="1:35" x14ac:dyDescent="0.2">
      <c r="A2524" s="102">
        <v>1511</v>
      </c>
      <c r="B2524">
        <v>1417</v>
      </c>
      <c r="C2524" t="s">
        <v>1777</v>
      </c>
      <c r="D2524" t="s">
        <v>1049</v>
      </c>
      <c r="E2524">
        <v>1422</v>
      </c>
      <c r="F2524">
        <v>1449</v>
      </c>
      <c r="G2524">
        <v>700</v>
      </c>
      <c r="H2524" t="s">
        <v>1039</v>
      </c>
      <c r="I2524">
        <v>4324</v>
      </c>
      <c r="J2524" t="s">
        <v>1222</v>
      </c>
      <c r="K2524" t="s">
        <v>1052</v>
      </c>
      <c r="L2524">
        <v>2300</v>
      </c>
      <c r="M2524">
        <v>2358</v>
      </c>
      <c r="N2524">
        <v>400</v>
      </c>
      <c r="O2524" t="s">
        <v>1042</v>
      </c>
      <c r="P2524">
        <v>0.84845049453455601</v>
      </c>
      <c r="Q2524">
        <v>0.92777034959801896</v>
      </c>
      <c r="R2524">
        <v>0.17594142271517299</v>
      </c>
      <c r="S2524">
        <v>4.43054362400759E-2</v>
      </c>
      <c r="T2524">
        <v>0.66851785176283196</v>
      </c>
      <c r="U2524">
        <v>0.66851785176283196</v>
      </c>
      <c r="V2524">
        <v>0.954237849570857</v>
      </c>
      <c r="W2524">
        <v>9.82</v>
      </c>
      <c r="X2524">
        <v>7.54</v>
      </c>
      <c r="Y2524">
        <v>145163</v>
      </c>
      <c r="Z2524">
        <v>6311</v>
      </c>
      <c r="AA2524">
        <v>0.32</v>
      </c>
      <c r="AB2524">
        <v>23</v>
      </c>
      <c r="AC2524">
        <v>13</v>
      </c>
      <c r="AD2524">
        <v>10</v>
      </c>
      <c r="AE2524">
        <v>56.52</v>
      </c>
      <c r="AF2524">
        <v>8</v>
      </c>
      <c r="AG2524">
        <v>12</v>
      </c>
      <c r="AH2524">
        <v>9</v>
      </c>
      <c r="AI2524">
        <v>2</v>
      </c>
    </row>
    <row r="2525" spans="1:35" x14ac:dyDescent="0.2">
      <c r="A2525" s="102">
        <v>3462</v>
      </c>
      <c r="B2525">
        <v>1662</v>
      </c>
      <c r="C2525" t="s">
        <v>510</v>
      </c>
      <c r="D2525" t="s">
        <v>1202</v>
      </c>
      <c r="E2525">
        <v>1914</v>
      </c>
      <c r="F2525">
        <v>1898</v>
      </c>
      <c r="G2525">
        <v>500</v>
      </c>
      <c r="H2525" t="s">
        <v>1042</v>
      </c>
      <c r="I2525">
        <v>8020</v>
      </c>
      <c r="J2525" t="s">
        <v>1121</v>
      </c>
      <c r="K2525" t="s">
        <v>1046</v>
      </c>
      <c r="L2525">
        <v>1163</v>
      </c>
      <c r="M2525">
        <v>1190</v>
      </c>
      <c r="N2525">
        <v>800</v>
      </c>
      <c r="O2525" t="s">
        <v>1039</v>
      </c>
      <c r="P2525">
        <v>0.90557441424649698</v>
      </c>
      <c r="Q2525">
        <v>0.88082622286652901</v>
      </c>
      <c r="R2525">
        <v>5.9677426913614398E-2</v>
      </c>
      <c r="S2525">
        <v>4.0482446389284298E-2</v>
      </c>
      <c r="T2525">
        <v>-1.5198366216164501</v>
      </c>
      <c r="U2525">
        <v>1.5198366216164501</v>
      </c>
      <c r="V2525">
        <v>1.2665313890205301</v>
      </c>
      <c r="W2525">
        <v>-17.25</v>
      </c>
      <c r="X2525">
        <v>0.32</v>
      </c>
      <c r="Y2525">
        <v>145066</v>
      </c>
      <c r="Z2525">
        <v>7253</v>
      </c>
      <c r="AA2525">
        <v>0.35</v>
      </c>
      <c r="AB2525">
        <v>20</v>
      </c>
      <c r="AC2525">
        <v>11</v>
      </c>
      <c r="AD2525">
        <v>9</v>
      </c>
      <c r="AE2525">
        <v>55</v>
      </c>
      <c r="AF2525">
        <v>10</v>
      </c>
      <c r="AG2525">
        <v>10</v>
      </c>
      <c r="AH2525">
        <v>7</v>
      </c>
      <c r="AI2525">
        <v>3</v>
      </c>
    </row>
    <row r="2526" spans="1:35" x14ac:dyDescent="0.2">
      <c r="A2526" s="102">
        <v>915</v>
      </c>
      <c r="B2526">
        <v>6371</v>
      </c>
      <c r="C2526" t="s">
        <v>1154</v>
      </c>
      <c r="D2526" t="s">
        <v>1051</v>
      </c>
      <c r="E2526">
        <v>2510</v>
      </c>
      <c r="F2526">
        <v>2624</v>
      </c>
      <c r="G2526">
        <v>400</v>
      </c>
      <c r="H2526" t="s">
        <v>1042</v>
      </c>
      <c r="I2526">
        <v>9678</v>
      </c>
      <c r="J2526" t="s">
        <v>1766</v>
      </c>
      <c r="K2526" t="s">
        <v>1052</v>
      </c>
      <c r="L2526">
        <v>2160</v>
      </c>
      <c r="M2526">
        <v>2207</v>
      </c>
      <c r="N2526">
        <v>500</v>
      </c>
      <c r="O2526" t="s">
        <v>1039</v>
      </c>
      <c r="P2526">
        <v>0.97278258543071705</v>
      </c>
      <c r="Q2526">
        <v>0.94046792777468102</v>
      </c>
      <c r="R2526">
        <v>0.40890899877984499</v>
      </c>
      <c r="S2526">
        <v>9.3241680624047696E-2</v>
      </c>
      <c r="T2526">
        <v>-0.35200278324239398</v>
      </c>
      <c r="U2526">
        <v>0.35200278324239398</v>
      </c>
      <c r="V2526">
        <v>0.89266909162297003</v>
      </c>
      <c r="W2526">
        <v>-1.92</v>
      </c>
      <c r="X2526">
        <v>5.14</v>
      </c>
      <c r="Y2526">
        <v>144969</v>
      </c>
      <c r="Z2526">
        <v>28994</v>
      </c>
      <c r="AA2526">
        <v>1.66</v>
      </c>
      <c r="AB2526">
        <v>5</v>
      </c>
      <c r="AC2526">
        <v>4</v>
      </c>
      <c r="AD2526">
        <v>1</v>
      </c>
      <c r="AE2526">
        <v>80</v>
      </c>
      <c r="AF2526">
        <v>13</v>
      </c>
      <c r="AG2526">
        <v>2</v>
      </c>
      <c r="AH2526">
        <v>0</v>
      </c>
      <c r="AI2526">
        <v>3</v>
      </c>
    </row>
    <row r="2527" spans="1:35" x14ac:dyDescent="0.2">
      <c r="A2527" s="102">
        <v>666</v>
      </c>
      <c r="B2527">
        <v>6963</v>
      </c>
      <c r="C2527" t="s">
        <v>1569</v>
      </c>
      <c r="D2527" t="s">
        <v>1044</v>
      </c>
      <c r="E2527">
        <v>6970</v>
      </c>
      <c r="F2527">
        <v>7130</v>
      </c>
      <c r="G2527">
        <v>100</v>
      </c>
      <c r="H2527" t="s">
        <v>1042</v>
      </c>
      <c r="I2527">
        <v>7735</v>
      </c>
      <c r="J2527" t="s">
        <v>1371</v>
      </c>
      <c r="K2527" t="s">
        <v>1044</v>
      </c>
      <c r="L2527">
        <v>5320</v>
      </c>
      <c r="M2527">
        <v>5350</v>
      </c>
      <c r="N2527">
        <v>100</v>
      </c>
      <c r="O2527" t="s">
        <v>1039</v>
      </c>
      <c r="P2527">
        <v>0.95188191640289699</v>
      </c>
      <c r="Q2527">
        <v>0.94657310759691704</v>
      </c>
      <c r="R2527">
        <v>0.48891256966080199</v>
      </c>
      <c r="S2527">
        <v>3.90673085360193E-2</v>
      </c>
      <c r="T2527">
        <v>-0.303783210175889</v>
      </c>
      <c r="U2527">
        <v>0.303783210175889</v>
      </c>
      <c r="V2527">
        <v>0.32607338505497402</v>
      </c>
      <c r="W2527">
        <v>-3.2</v>
      </c>
      <c r="X2527">
        <v>24.96</v>
      </c>
      <c r="Y2527">
        <v>144934</v>
      </c>
      <c r="Z2527">
        <v>36234</v>
      </c>
      <c r="AA2527">
        <v>2.16</v>
      </c>
      <c r="AB2527">
        <v>4</v>
      </c>
      <c r="AC2527">
        <v>4</v>
      </c>
      <c r="AD2527">
        <v>0</v>
      </c>
      <c r="AE2527">
        <v>100</v>
      </c>
      <c r="AF2527">
        <v>12</v>
      </c>
      <c r="AG2527">
        <v>3</v>
      </c>
      <c r="AH2527">
        <v>0</v>
      </c>
      <c r="AI2527">
        <v>1</v>
      </c>
    </row>
    <row r="2528" spans="1:35" x14ac:dyDescent="0.2">
      <c r="A2528" s="102">
        <v>5360</v>
      </c>
      <c r="B2528">
        <v>1721</v>
      </c>
      <c r="C2528" t="s">
        <v>1472</v>
      </c>
      <c r="D2528" t="s">
        <v>1049</v>
      </c>
      <c r="E2528">
        <v>3095</v>
      </c>
      <c r="F2528">
        <v>2992</v>
      </c>
      <c r="G2528">
        <v>300</v>
      </c>
      <c r="H2528" t="s">
        <v>1039</v>
      </c>
      <c r="I2528">
        <v>8410</v>
      </c>
      <c r="J2528" t="s">
        <v>1204</v>
      </c>
      <c r="K2528" t="s">
        <v>1083</v>
      </c>
      <c r="L2528">
        <v>280</v>
      </c>
      <c r="M2528">
        <v>282</v>
      </c>
      <c r="N2528">
        <v>3200</v>
      </c>
      <c r="O2528" t="s">
        <v>1042</v>
      </c>
      <c r="P2528">
        <v>0.65280578847923998</v>
      </c>
      <c r="Q2528">
        <v>0.81076562070335001</v>
      </c>
      <c r="R2528">
        <v>6.8202811507222405E-2</v>
      </c>
      <c r="S2528">
        <v>1.7716922398235E-2</v>
      </c>
      <c r="T2528">
        <v>1.9230103489121899</v>
      </c>
      <c r="U2528">
        <v>1.9230103489121899</v>
      </c>
      <c r="V2528">
        <v>2.7829548386146499</v>
      </c>
      <c r="W2528">
        <v>9.2799999999999994</v>
      </c>
      <c r="X2528">
        <v>0.53</v>
      </c>
      <c r="Y2528">
        <v>144695</v>
      </c>
      <c r="Z2528">
        <v>7616</v>
      </c>
      <c r="AA2528">
        <v>0.4</v>
      </c>
      <c r="AB2528">
        <v>19</v>
      </c>
      <c r="AC2528">
        <v>11</v>
      </c>
      <c r="AD2528">
        <v>8</v>
      </c>
      <c r="AE2528">
        <v>57.89</v>
      </c>
      <c r="AF2528">
        <v>13</v>
      </c>
      <c r="AG2528">
        <v>6</v>
      </c>
      <c r="AH2528">
        <v>4</v>
      </c>
      <c r="AI2528">
        <v>9</v>
      </c>
    </row>
    <row r="2529" spans="1:35" x14ac:dyDescent="0.2">
      <c r="A2529" s="102">
        <v>3749</v>
      </c>
      <c r="B2529">
        <v>3197</v>
      </c>
      <c r="C2529" t="s">
        <v>561</v>
      </c>
      <c r="D2529" t="s">
        <v>1063</v>
      </c>
      <c r="E2529">
        <v>1745</v>
      </c>
      <c r="F2529">
        <v>1778</v>
      </c>
      <c r="G2529">
        <v>600</v>
      </c>
      <c r="H2529" t="s">
        <v>1039</v>
      </c>
      <c r="I2529">
        <v>6501</v>
      </c>
      <c r="J2529" t="s">
        <v>1178</v>
      </c>
      <c r="K2529" t="s">
        <v>1044</v>
      </c>
      <c r="L2529">
        <v>3234</v>
      </c>
      <c r="M2529">
        <v>3268</v>
      </c>
      <c r="N2529">
        <v>300</v>
      </c>
      <c r="O2529" t="s">
        <v>1042</v>
      </c>
      <c r="P2529">
        <v>0.69986881555586999</v>
      </c>
      <c r="Q2529">
        <v>0.872679256737381</v>
      </c>
      <c r="R2529">
        <v>0.21498741479206099</v>
      </c>
      <c r="S2529">
        <v>3.14906766087443E-3</v>
      </c>
      <c r="T2529">
        <v>0.97928145783504605</v>
      </c>
      <c r="U2529">
        <v>0.97928145783504605</v>
      </c>
      <c r="V2529">
        <v>0.71740279481228797</v>
      </c>
      <c r="W2529">
        <v>8.66</v>
      </c>
      <c r="X2529">
        <v>8.81</v>
      </c>
      <c r="Y2529">
        <v>144531</v>
      </c>
      <c r="Z2529">
        <v>8030</v>
      </c>
      <c r="AA2529">
        <v>0.36</v>
      </c>
      <c r="AB2529">
        <v>18</v>
      </c>
      <c r="AC2529">
        <v>10</v>
      </c>
      <c r="AD2529">
        <v>8</v>
      </c>
      <c r="AE2529">
        <v>55.56</v>
      </c>
      <c r="AF2529">
        <v>12</v>
      </c>
      <c r="AG2529">
        <v>8</v>
      </c>
      <c r="AH2529">
        <v>4</v>
      </c>
      <c r="AI2529">
        <v>6</v>
      </c>
    </row>
    <row r="2530" spans="1:35" x14ac:dyDescent="0.2">
      <c r="A2530" s="102">
        <v>1904</v>
      </c>
      <c r="B2530">
        <v>6981</v>
      </c>
      <c r="C2530" t="s">
        <v>1177</v>
      </c>
      <c r="D2530" t="s">
        <v>1044</v>
      </c>
      <c r="E2530">
        <v>6076</v>
      </c>
      <c r="F2530">
        <v>6051</v>
      </c>
      <c r="G2530">
        <v>100</v>
      </c>
      <c r="H2530" t="s">
        <v>1039</v>
      </c>
      <c r="I2530">
        <v>8604</v>
      </c>
      <c r="J2530" t="s">
        <v>396</v>
      </c>
      <c r="K2530" t="s">
        <v>1181</v>
      </c>
      <c r="L2530">
        <v>433.1</v>
      </c>
      <c r="M2530">
        <v>424.1</v>
      </c>
      <c r="N2530">
        <v>1400</v>
      </c>
      <c r="O2530" t="s">
        <v>1042</v>
      </c>
      <c r="P2530">
        <v>0.76933143920410696</v>
      </c>
      <c r="Q2530">
        <v>0.91977275351228105</v>
      </c>
      <c r="R2530" s="15">
        <v>0.46798789417672298</v>
      </c>
      <c r="S2530">
        <v>5.8440048700243101E-2</v>
      </c>
      <c r="T2530">
        <v>2.4028231379660498</v>
      </c>
      <c r="U2530">
        <v>2.4028231379660498</v>
      </c>
      <c r="V2530">
        <v>1.86336954466224</v>
      </c>
      <c r="W2530">
        <v>14.09</v>
      </c>
      <c r="X2530">
        <v>1.88</v>
      </c>
      <c r="Y2530">
        <v>144381</v>
      </c>
      <c r="Z2530">
        <v>6563</v>
      </c>
      <c r="AA2530">
        <v>0.39</v>
      </c>
      <c r="AB2530">
        <v>22</v>
      </c>
      <c r="AC2530">
        <v>12</v>
      </c>
      <c r="AD2530">
        <v>10</v>
      </c>
      <c r="AE2530">
        <v>54.55</v>
      </c>
      <c r="AF2530">
        <v>11</v>
      </c>
      <c r="AG2530">
        <v>8</v>
      </c>
      <c r="AH2530">
        <v>7</v>
      </c>
      <c r="AI2530">
        <v>7</v>
      </c>
    </row>
    <row r="2531" spans="1:35" x14ac:dyDescent="0.2">
      <c r="A2531" s="102">
        <v>2655</v>
      </c>
      <c r="B2531">
        <v>2602</v>
      </c>
      <c r="C2531" t="s">
        <v>497</v>
      </c>
      <c r="D2531" t="s">
        <v>1065</v>
      </c>
      <c r="E2531">
        <v>3580</v>
      </c>
      <c r="F2531">
        <v>3590</v>
      </c>
      <c r="G2531">
        <v>300</v>
      </c>
      <c r="H2531" t="s">
        <v>1042</v>
      </c>
      <c r="I2531">
        <v>6134</v>
      </c>
      <c r="J2531" t="s">
        <v>1214</v>
      </c>
      <c r="K2531" t="s">
        <v>1051</v>
      </c>
      <c r="L2531">
        <v>1800</v>
      </c>
      <c r="M2531">
        <v>1792</v>
      </c>
      <c r="N2531">
        <v>600</v>
      </c>
      <c r="O2531" t="s">
        <v>1039</v>
      </c>
      <c r="P2531">
        <v>0.724149472973313</v>
      </c>
      <c r="Q2531">
        <v>0.90231011907722602</v>
      </c>
      <c r="R2531">
        <v>9.4277075258095297E-2</v>
      </c>
      <c r="S2531">
        <v>1.3927586564902599E-2</v>
      </c>
      <c r="T2531">
        <v>-0.40051279578604398</v>
      </c>
      <c r="U2531">
        <v>0.40051279578604398</v>
      </c>
      <c r="V2531">
        <v>0.44449591457911602</v>
      </c>
      <c r="W2531">
        <v>-1.97</v>
      </c>
      <c r="X2531">
        <v>0.17</v>
      </c>
      <c r="Y2531">
        <v>144187</v>
      </c>
      <c r="Z2531">
        <v>6866</v>
      </c>
      <c r="AA2531">
        <v>0.31</v>
      </c>
      <c r="AB2531">
        <v>21</v>
      </c>
      <c r="AC2531">
        <v>10</v>
      </c>
      <c r="AD2531">
        <v>11</v>
      </c>
      <c r="AE2531">
        <v>47.62</v>
      </c>
      <c r="AF2531">
        <v>11</v>
      </c>
      <c r="AG2531">
        <v>9</v>
      </c>
      <c r="AH2531">
        <v>6</v>
      </c>
      <c r="AI2531">
        <v>6</v>
      </c>
    </row>
    <row r="2532" spans="1:35" x14ac:dyDescent="0.2">
      <c r="A2532" s="102">
        <v>4489</v>
      </c>
      <c r="B2532">
        <v>6448</v>
      </c>
      <c r="C2532" t="s">
        <v>397</v>
      </c>
      <c r="D2532" t="s">
        <v>1044</v>
      </c>
      <c r="E2532">
        <v>1859</v>
      </c>
      <c r="F2532">
        <v>1924</v>
      </c>
      <c r="G2532">
        <v>500</v>
      </c>
      <c r="H2532" t="s">
        <v>1039</v>
      </c>
      <c r="I2532">
        <v>9513</v>
      </c>
      <c r="J2532" t="s">
        <v>1201</v>
      </c>
      <c r="K2532" t="s">
        <v>1085</v>
      </c>
      <c r="L2532">
        <v>1970</v>
      </c>
      <c r="M2532">
        <v>2002</v>
      </c>
      <c r="N2532">
        <v>500</v>
      </c>
      <c r="O2532" t="s">
        <v>1042</v>
      </c>
      <c r="P2532">
        <v>0.86827248252243705</v>
      </c>
      <c r="Q2532">
        <v>0.84773858621571396</v>
      </c>
      <c r="R2532">
        <v>9.1138597740054797E-2</v>
      </c>
      <c r="S2532">
        <v>7.6570175351442907E-2</v>
      </c>
      <c r="T2532">
        <v>2.2623631972298401</v>
      </c>
      <c r="U2532">
        <v>2.2623631972298401</v>
      </c>
      <c r="V2532">
        <v>1.52788024753661</v>
      </c>
      <c r="W2532">
        <v>13.57</v>
      </c>
      <c r="X2532">
        <v>3.9</v>
      </c>
      <c r="Y2532">
        <v>144179</v>
      </c>
      <c r="Z2532">
        <v>8010</v>
      </c>
      <c r="AA2532">
        <v>0.52</v>
      </c>
      <c r="AB2532">
        <v>18</v>
      </c>
      <c r="AC2532">
        <v>12</v>
      </c>
      <c r="AD2532">
        <v>6</v>
      </c>
      <c r="AE2532">
        <v>66.67</v>
      </c>
      <c r="AF2532">
        <v>11</v>
      </c>
      <c r="AG2532">
        <v>8</v>
      </c>
      <c r="AH2532">
        <v>3</v>
      </c>
      <c r="AI2532">
        <v>7</v>
      </c>
    </row>
    <row r="2533" spans="1:35" x14ac:dyDescent="0.2">
      <c r="A2533" s="102">
        <v>3706</v>
      </c>
      <c r="B2533">
        <v>9513</v>
      </c>
      <c r="C2533" t="s">
        <v>1201</v>
      </c>
      <c r="D2533" t="s">
        <v>1085</v>
      </c>
      <c r="E2533">
        <v>1970</v>
      </c>
      <c r="F2533">
        <v>2002</v>
      </c>
      <c r="G2533">
        <v>500</v>
      </c>
      <c r="H2533" t="s">
        <v>1042</v>
      </c>
      <c r="I2533">
        <v>9613</v>
      </c>
      <c r="J2533" t="s">
        <v>1367</v>
      </c>
      <c r="K2533" t="s">
        <v>1041</v>
      </c>
      <c r="L2533">
        <v>1149</v>
      </c>
      <c r="M2533">
        <v>1164</v>
      </c>
      <c r="N2533">
        <v>900</v>
      </c>
      <c r="O2533" t="s">
        <v>1039</v>
      </c>
      <c r="P2533">
        <v>0.85278595609627095</v>
      </c>
      <c r="Q2533">
        <v>0.87371666712922402</v>
      </c>
      <c r="R2533">
        <v>0.13966638497324699</v>
      </c>
      <c r="S2533">
        <v>4.75892033038555E-2</v>
      </c>
      <c r="T2533">
        <v>-0.769329639586953</v>
      </c>
      <c r="U2533">
        <v>0.769329639586953</v>
      </c>
      <c r="V2533">
        <v>0.616450595798409</v>
      </c>
      <c r="W2533">
        <v>-8.66</v>
      </c>
      <c r="X2533">
        <v>4.66</v>
      </c>
      <c r="Y2533">
        <v>143712</v>
      </c>
      <c r="Z2533">
        <v>8454</v>
      </c>
      <c r="AA2533">
        <v>0.5</v>
      </c>
      <c r="AB2533">
        <v>17</v>
      </c>
      <c r="AC2533">
        <v>10</v>
      </c>
      <c r="AD2533">
        <v>7</v>
      </c>
      <c r="AE2533">
        <v>58.82</v>
      </c>
      <c r="AF2533">
        <v>12</v>
      </c>
      <c r="AG2533">
        <v>8</v>
      </c>
      <c r="AH2533">
        <v>4</v>
      </c>
      <c r="AI2533">
        <v>5</v>
      </c>
    </row>
    <row r="2534" spans="1:35" x14ac:dyDescent="0.2">
      <c r="A2534" s="102">
        <v>5203</v>
      </c>
      <c r="B2534">
        <v>6268</v>
      </c>
      <c r="C2534" t="s">
        <v>1365</v>
      </c>
      <c r="D2534" t="s">
        <v>1051</v>
      </c>
      <c r="E2534">
        <v>3350</v>
      </c>
      <c r="F2534">
        <v>3300</v>
      </c>
      <c r="G2534">
        <v>300</v>
      </c>
      <c r="H2534" t="s">
        <v>1039</v>
      </c>
      <c r="I2534">
        <v>9513</v>
      </c>
      <c r="J2534" t="s">
        <v>1201</v>
      </c>
      <c r="K2534" t="s">
        <v>1085</v>
      </c>
      <c r="L2534">
        <v>1970</v>
      </c>
      <c r="M2534">
        <v>2002</v>
      </c>
      <c r="N2534">
        <v>500</v>
      </c>
      <c r="O2534" t="s">
        <v>1042</v>
      </c>
      <c r="P2534">
        <v>0.63428683733479296</v>
      </c>
      <c r="Q2534">
        <v>0.81891307981420403</v>
      </c>
      <c r="R2534">
        <v>0.19817991561586401</v>
      </c>
      <c r="S2534" s="15">
        <v>1.5145087040419099E-4</v>
      </c>
      <c r="T2534">
        <v>3.02395937729192</v>
      </c>
      <c r="U2534">
        <v>3.02395937729192</v>
      </c>
      <c r="V2534">
        <v>3.36261719683396</v>
      </c>
      <c r="W2534">
        <v>22.65</v>
      </c>
      <c r="X2534">
        <v>1.1100000000000001</v>
      </c>
      <c r="Y2534">
        <v>143658</v>
      </c>
      <c r="Z2534">
        <v>7981</v>
      </c>
      <c r="AA2534">
        <v>0.4</v>
      </c>
      <c r="AB2534">
        <v>18</v>
      </c>
      <c r="AC2534">
        <v>8</v>
      </c>
      <c r="AD2534">
        <v>10</v>
      </c>
      <c r="AE2534">
        <v>44.44</v>
      </c>
      <c r="AF2534">
        <v>8</v>
      </c>
      <c r="AG2534">
        <v>8</v>
      </c>
      <c r="AH2534">
        <v>7</v>
      </c>
      <c r="AI2534">
        <v>3</v>
      </c>
    </row>
    <row r="2535" spans="1:35" x14ac:dyDescent="0.2">
      <c r="A2535" s="102">
        <v>1088</v>
      </c>
      <c r="B2535">
        <v>6902</v>
      </c>
      <c r="C2535" t="s">
        <v>665</v>
      </c>
      <c r="D2535" t="s">
        <v>1055</v>
      </c>
      <c r="E2535">
        <v>3750</v>
      </c>
      <c r="F2535">
        <v>3865</v>
      </c>
      <c r="G2535">
        <v>200</v>
      </c>
      <c r="H2535" t="s">
        <v>1039</v>
      </c>
      <c r="I2535">
        <v>9678</v>
      </c>
      <c r="J2535" t="s">
        <v>1766</v>
      </c>
      <c r="K2535" t="s">
        <v>1052</v>
      </c>
      <c r="L2535">
        <v>2160</v>
      </c>
      <c r="M2535">
        <v>2207</v>
      </c>
      <c r="N2535">
        <v>400</v>
      </c>
      <c r="O2535" t="s">
        <v>1042</v>
      </c>
      <c r="P2535">
        <v>0.96035673459218396</v>
      </c>
      <c r="Q2535">
        <v>0.93689910612578498</v>
      </c>
      <c r="R2535">
        <v>0.21056113055818401</v>
      </c>
      <c r="S2535" s="15">
        <v>6.6761876903487297E-2</v>
      </c>
      <c r="T2535">
        <v>0.49049512151170699</v>
      </c>
      <c r="U2535">
        <v>0.49049512151170699</v>
      </c>
      <c r="V2535">
        <v>3.7323882054920501E-2</v>
      </c>
      <c r="W2535">
        <v>1.69</v>
      </c>
      <c r="X2535">
        <v>14.2</v>
      </c>
      <c r="Y2535">
        <v>143606</v>
      </c>
      <c r="Z2535">
        <v>13055</v>
      </c>
      <c r="AA2535">
        <v>0.52</v>
      </c>
      <c r="AB2535">
        <v>11</v>
      </c>
      <c r="AC2535">
        <v>6</v>
      </c>
      <c r="AD2535">
        <v>5</v>
      </c>
      <c r="AE2535">
        <v>54.55</v>
      </c>
      <c r="AF2535">
        <v>13</v>
      </c>
      <c r="AG2535">
        <v>3</v>
      </c>
      <c r="AH2535">
        <v>2</v>
      </c>
      <c r="AI2535">
        <v>6</v>
      </c>
    </row>
    <row r="2536" spans="1:35" x14ac:dyDescent="0.2">
      <c r="A2536" s="102">
        <v>2971</v>
      </c>
      <c r="B2536">
        <v>7459</v>
      </c>
      <c r="C2536" t="s">
        <v>683</v>
      </c>
      <c r="D2536" t="s">
        <v>1046</v>
      </c>
      <c r="E2536">
        <v>2100</v>
      </c>
      <c r="F2536">
        <v>2094</v>
      </c>
      <c r="G2536">
        <v>500</v>
      </c>
      <c r="H2536" t="s">
        <v>1039</v>
      </c>
      <c r="I2536">
        <v>9507</v>
      </c>
      <c r="J2536" t="s">
        <v>1131</v>
      </c>
      <c r="K2536" t="s">
        <v>1085</v>
      </c>
      <c r="L2536">
        <v>799</v>
      </c>
      <c r="M2536">
        <v>809</v>
      </c>
      <c r="N2536">
        <v>1300</v>
      </c>
      <c r="O2536" t="s">
        <v>1042</v>
      </c>
      <c r="P2536">
        <v>0.86644315609148104</v>
      </c>
      <c r="Q2536">
        <v>0.89415070612090097</v>
      </c>
      <c r="R2536">
        <v>0.21808824096694099</v>
      </c>
      <c r="S2536">
        <v>4.6067113164848898E-2</v>
      </c>
      <c r="T2536">
        <v>1.2032656366043499</v>
      </c>
      <c r="U2536">
        <v>1.2032656366043499</v>
      </c>
      <c r="V2536">
        <v>1.3806397987505299</v>
      </c>
      <c r="W2536">
        <v>3.51</v>
      </c>
      <c r="X2536">
        <v>0.45</v>
      </c>
      <c r="Y2536">
        <v>143446</v>
      </c>
      <c r="Z2536">
        <v>7172</v>
      </c>
      <c r="AA2536">
        <v>0.37</v>
      </c>
      <c r="AB2536">
        <v>20</v>
      </c>
      <c r="AC2536">
        <v>12</v>
      </c>
      <c r="AD2536">
        <v>8</v>
      </c>
      <c r="AE2536">
        <v>60</v>
      </c>
      <c r="AF2536">
        <v>13</v>
      </c>
      <c r="AG2536">
        <v>8</v>
      </c>
      <c r="AH2536">
        <v>5</v>
      </c>
      <c r="AI2536">
        <v>7</v>
      </c>
    </row>
    <row r="2537" spans="1:35" x14ac:dyDescent="0.2">
      <c r="A2537" s="102">
        <v>2797</v>
      </c>
      <c r="B2537">
        <v>3101</v>
      </c>
      <c r="C2537" t="s">
        <v>1268</v>
      </c>
      <c r="D2537" t="s">
        <v>1262</v>
      </c>
      <c r="E2537">
        <v>1276</v>
      </c>
      <c r="F2537">
        <v>1384</v>
      </c>
      <c r="G2537">
        <v>700</v>
      </c>
      <c r="H2537" t="s">
        <v>1039</v>
      </c>
      <c r="I2537">
        <v>8585</v>
      </c>
      <c r="J2537" t="s">
        <v>1386</v>
      </c>
      <c r="K2537" t="s">
        <v>1045</v>
      </c>
      <c r="L2537">
        <v>121</v>
      </c>
      <c r="M2537">
        <v>121</v>
      </c>
      <c r="N2537">
        <v>8000</v>
      </c>
      <c r="O2537" t="s">
        <v>1042</v>
      </c>
      <c r="P2537">
        <v>0.92339010685878098</v>
      </c>
      <c r="Q2537">
        <v>0.89878252298939798</v>
      </c>
      <c r="R2537" s="15">
        <v>2.1685031050290099E-2</v>
      </c>
      <c r="S2537" s="15">
        <v>8.9834542880033896E-2</v>
      </c>
      <c r="T2537">
        <v>3.23863015591462</v>
      </c>
      <c r="U2537">
        <v>3.23863015591462</v>
      </c>
      <c r="V2537">
        <v>1.6768546084993501</v>
      </c>
      <c r="W2537">
        <v>16.21</v>
      </c>
      <c r="X2537">
        <v>0.08</v>
      </c>
      <c r="Y2537">
        <v>143390</v>
      </c>
      <c r="Z2537">
        <v>6234</v>
      </c>
      <c r="AA2537">
        <v>0.25</v>
      </c>
      <c r="AB2537">
        <v>23</v>
      </c>
      <c r="AC2537">
        <v>13</v>
      </c>
      <c r="AD2537">
        <v>10</v>
      </c>
      <c r="AE2537">
        <v>56.52</v>
      </c>
      <c r="AF2537">
        <v>10</v>
      </c>
      <c r="AG2537">
        <v>9</v>
      </c>
      <c r="AH2537">
        <v>9</v>
      </c>
      <c r="AI2537">
        <v>5</v>
      </c>
    </row>
    <row r="2538" spans="1:35" x14ac:dyDescent="0.2">
      <c r="A2538" s="102">
        <v>4702</v>
      </c>
      <c r="B2538">
        <v>2175</v>
      </c>
      <c r="C2538" t="s">
        <v>1215</v>
      </c>
      <c r="D2538" t="s">
        <v>1052</v>
      </c>
      <c r="E2538">
        <v>2426</v>
      </c>
      <c r="F2538">
        <v>2432</v>
      </c>
      <c r="G2538">
        <v>400</v>
      </c>
      <c r="H2538" t="s">
        <v>1039</v>
      </c>
      <c r="I2538">
        <v>7459</v>
      </c>
      <c r="J2538" t="s">
        <v>683</v>
      </c>
      <c r="K2538" t="s">
        <v>1046</v>
      </c>
      <c r="L2538">
        <v>2100</v>
      </c>
      <c r="M2538">
        <v>2094</v>
      </c>
      <c r="N2538">
        <v>500</v>
      </c>
      <c r="O2538" t="s">
        <v>1042</v>
      </c>
      <c r="P2538">
        <v>0.75870062327099796</v>
      </c>
      <c r="Q2538">
        <v>0.83988289313497499</v>
      </c>
      <c r="R2538">
        <v>7.4451938864132094E-2</v>
      </c>
      <c r="S2538">
        <v>1.8279438916883099E-2</v>
      </c>
      <c r="T2538">
        <v>1.3151848623592199</v>
      </c>
      <c r="U2538">
        <v>1.3151848623592199</v>
      </c>
      <c r="V2538">
        <v>1.1826934858506899</v>
      </c>
      <c r="W2538">
        <v>9.24</v>
      </c>
      <c r="X2538">
        <v>7.63</v>
      </c>
      <c r="Y2538">
        <v>143372</v>
      </c>
      <c r="Z2538">
        <v>6517</v>
      </c>
      <c r="AA2538">
        <v>0.39</v>
      </c>
      <c r="AB2538">
        <v>22</v>
      </c>
      <c r="AC2538">
        <v>12</v>
      </c>
      <c r="AD2538">
        <v>10</v>
      </c>
      <c r="AE2538">
        <v>54.55</v>
      </c>
      <c r="AF2538">
        <v>10</v>
      </c>
      <c r="AG2538">
        <v>8</v>
      </c>
      <c r="AH2538">
        <v>8</v>
      </c>
      <c r="AI2538">
        <v>6</v>
      </c>
    </row>
    <row r="2539" spans="1:35" x14ac:dyDescent="0.2">
      <c r="A2539" s="102">
        <v>4453</v>
      </c>
      <c r="B2539">
        <v>3197</v>
      </c>
      <c r="C2539" t="s">
        <v>561</v>
      </c>
      <c r="D2539" t="s">
        <v>1063</v>
      </c>
      <c r="E2539">
        <v>1745</v>
      </c>
      <c r="F2539">
        <v>1778</v>
      </c>
      <c r="G2539">
        <v>600</v>
      </c>
      <c r="H2539" t="s">
        <v>1039</v>
      </c>
      <c r="I2539">
        <v>7752</v>
      </c>
      <c r="J2539" t="s">
        <v>696</v>
      </c>
      <c r="K2539" t="s">
        <v>1044</v>
      </c>
      <c r="L2539">
        <v>747</v>
      </c>
      <c r="M2539">
        <v>773</v>
      </c>
      <c r="N2539">
        <v>1400</v>
      </c>
      <c r="O2539" t="s">
        <v>1042</v>
      </c>
      <c r="P2539">
        <v>0.759705733377394</v>
      </c>
      <c r="Q2539">
        <v>0.84898097129003403</v>
      </c>
      <c r="R2539">
        <v>0.24552027043385499</v>
      </c>
      <c r="S2539">
        <v>6.8834792552063803E-2</v>
      </c>
      <c r="T2539">
        <v>1.36498096867757</v>
      </c>
      <c r="U2539">
        <v>1.36498096867757</v>
      </c>
      <c r="V2539">
        <v>1.1433100334182</v>
      </c>
      <c r="W2539">
        <v>16.46</v>
      </c>
      <c r="X2539">
        <v>1.44</v>
      </c>
      <c r="Y2539">
        <v>142665</v>
      </c>
      <c r="Z2539">
        <v>6485</v>
      </c>
      <c r="AA2539">
        <v>0.37</v>
      </c>
      <c r="AB2539">
        <v>22</v>
      </c>
      <c r="AC2539">
        <v>13</v>
      </c>
      <c r="AD2539">
        <v>9</v>
      </c>
      <c r="AE2539">
        <v>59.09</v>
      </c>
      <c r="AF2539">
        <v>11</v>
      </c>
      <c r="AG2539">
        <v>10</v>
      </c>
      <c r="AH2539">
        <v>6</v>
      </c>
      <c r="AI2539">
        <v>6</v>
      </c>
    </row>
    <row r="2540" spans="1:35" x14ac:dyDescent="0.2">
      <c r="A2540" s="102">
        <v>2894</v>
      </c>
      <c r="B2540">
        <v>3197</v>
      </c>
      <c r="C2540" t="s">
        <v>561</v>
      </c>
      <c r="D2540" t="s">
        <v>1063</v>
      </c>
      <c r="E2540">
        <v>1745</v>
      </c>
      <c r="F2540">
        <v>1778</v>
      </c>
      <c r="G2540">
        <v>600</v>
      </c>
      <c r="H2540" t="s">
        <v>1039</v>
      </c>
      <c r="I2540">
        <v>7205</v>
      </c>
      <c r="J2540" t="s">
        <v>56</v>
      </c>
      <c r="K2540" t="s">
        <v>1055</v>
      </c>
      <c r="L2540">
        <v>654</v>
      </c>
      <c r="M2540">
        <v>683</v>
      </c>
      <c r="N2540">
        <v>1600</v>
      </c>
      <c r="O2540" t="s">
        <v>1042</v>
      </c>
      <c r="P2540">
        <v>0.71048287418740297</v>
      </c>
      <c r="Q2540">
        <v>0.89628763102695197</v>
      </c>
      <c r="R2540">
        <v>0.23068081819845501</v>
      </c>
      <c r="S2540">
        <v>3.6616769384588601E-3</v>
      </c>
      <c r="T2540">
        <v>0.665836689762351</v>
      </c>
      <c r="U2540">
        <v>0.665836689762351</v>
      </c>
      <c r="V2540">
        <v>0.69421604020584704</v>
      </c>
      <c r="W2540">
        <v>11.08</v>
      </c>
      <c r="X2540">
        <v>2.44</v>
      </c>
      <c r="Y2540">
        <v>142665</v>
      </c>
      <c r="Z2540">
        <v>5095</v>
      </c>
      <c r="AA2540">
        <v>0.19</v>
      </c>
      <c r="AB2540">
        <v>28</v>
      </c>
      <c r="AC2540">
        <v>14</v>
      </c>
      <c r="AD2540">
        <v>14</v>
      </c>
      <c r="AE2540">
        <v>50</v>
      </c>
      <c r="AF2540">
        <v>11</v>
      </c>
      <c r="AG2540">
        <v>12</v>
      </c>
      <c r="AH2540">
        <v>10</v>
      </c>
      <c r="AI2540">
        <v>6</v>
      </c>
    </row>
    <row r="2541" spans="1:35" x14ac:dyDescent="0.2">
      <c r="A2541" s="102">
        <v>613</v>
      </c>
      <c r="B2541">
        <v>4631</v>
      </c>
      <c r="C2541" t="s">
        <v>1246</v>
      </c>
      <c r="D2541" t="s">
        <v>1062</v>
      </c>
      <c r="E2541">
        <v>2478</v>
      </c>
      <c r="F2541">
        <v>2509</v>
      </c>
      <c r="G2541">
        <v>200</v>
      </c>
      <c r="H2541" t="s">
        <v>1042</v>
      </c>
      <c r="I2541">
        <v>6201</v>
      </c>
      <c r="J2541" t="s">
        <v>1329</v>
      </c>
      <c r="K2541" t="s">
        <v>1055</v>
      </c>
      <c r="L2541">
        <v>5390</v>
      </c>
      <c r="M2541">
        <v>5510</v>
      </c>
      <c r="N2541">
        <v>100</v>
      </c>
      <c r="O2541" t="s">
        <v>1039</v>
      </c>
      <c r="P2541">
        <v>0.97474163011507298</v>
      </c>
      <c r="Q2541">
        <v>0.94838724735040603</v>
      </c>
      <c r="R2541">
        <v>5.7513883716515503E-3</v>
      </c>
      <c r="S2541">
        <v>7.31200104464012E-3</v>
      </c>
      <c r="T2541">
        <v>-0.22916652805837501</v>
      </c>
      <c r="U2541">
        <v>0.22916652805837501</v>
      </c>
      <c r="V2541">
        <v>0.49526186153012403</v>
      </c>
      <c r="W2541">
        <v>-0.83</v>
      </c>
      <c r="X2541">
        <v>8.93</v>
      </c>
      <c r="Y2541">
        <v>142592</v>
      </c>
      <c r="Z2541">
        <v>14259</v>
      </c>
      <c r="AA2541">
        <v>1</v>
      </c>
      <c r="AB2541">
        <v>10</v>
      </c>
      <c r="AC2541">
        <v>6</v>
      </c>
      <c r="AD2541">
        <v>4</v>
      </c>
      <c r="AE2541">
        <v>60</v>
      </c>
      <c r="AF2541">
        <v>14</v>
      </c>
      <c r="AG2541">
        <v>5</v>
      </c>
      <c r="AH2541">
        <v>1</v>
      </c>
      <c r="AI2541">
        <v>4</v>
      </c>
    </row>
    <row r="2542" spans="1:35" x14ac:dyDescent="0.2">
      <c r="A2542" s="102">
        <v>2028</v>
      </c>
      <c r="B2542">
        <v>1417</v>
      </c>
      <c r="C2542" t="s">
        <v>1777</v>
      </c>
      <c r="D2542" t="s">
        <v>1049</v>
      </c>
      <c r="E2542">
        <v>1422</v>
      </c>
      <c r="F2542">
        <v>1449</v>
      </c>
      <c r="G2542">
        <v>700</v>
      </c>
      <c r="H2542" t="s">
        <v>1039</v>
      </c>
      <c r="I2542">
        <v>8411</v>
      </c>
      <c r="J2542" t="s">
        <v>1128</v>
      </c>
      <c r="K2542" t="s">
        <v>1083</v>
      </c>
      <c r="L2542">
        <v>122.5</v>
      </c>
      <c r="M2542">
        <v>123.3</v>
      </c>
      <c r="N2542">
        <v>8200</v>
      </c>
      <c r="O2542" t="s">
        <v>1042</v>
      </c>
      <c r="P2542">
        <v>0.86575686413722297</v>
      </c>
      <c r="Q2542">
        <v>0.917070291731925</v>
      </c>
      <c r="R2542">
        <v>0.112629963660159</v>
      </c>
      <c r="S2542">
        <v>3.7721033254584299E-2</v>
      </c>
      <c r="T2542">
        <v>2.4029316515753099</v>
      </c>
      <c r="U2542">
        <v>2.4029316515753099</v>
      </c>
      <c r="V2542">
        <v>2.4186658182563301</v>
      </c>
      <c r="W2542">
        <v>11.63</v>
      </c>
      <c r="X2542">
        <v>0.32</v>
      </c>
      <c r="Y2542">
        <v>142552</v>
      </c>
      <c r="Z2542">
        <v>8385</v>
      </c>
      <c r="AA2542">
        <v>0.41</v>
      </c>
      <c r="AB2542">
        <v>17</v>
      </c>
      <c r="AC2542">
        <v>12</v>
      </c>
      <c r="AD2542">
        <v>5</v>
      </c>
      <c r="AE2542">
        <v>70.59</v>
      </c>
      <c r="AF2542">
        <v>15</v>
      </c>
      <c r="AG2542">
        <v>3</v>
      </c>
      <c r="AH2542">
        <v>2</v>
      </c>
      <c r="AI2542">
        <v>12</v>
      </c>
    </row>
    <row r="2543" spans="1:35" x14ac:dyDescent="0.2">
      <c r="A2543" s="102">
        <v>1771</v>
      </c>
      <c r="B2543">
        <v>2579</v>
      </c>
      <c r="C2543" t="s">
        <v>1475</v>
      </c>
      <c r="D2543" t="s">
        <v>1065</v>
      </c>
      <c r="E2543">
        <v>1991</v>
      </c>
      <c r="F2543">
        <v>2061</v>
      </c>
      <c r="G2543">
        <v>500</v>
      </c>
      <c r="H2543" t="s">
        <v>1042</v>
      </c>
      <c r="I2543">
        <v>6724</v>
      </c>
      <c r="J2543" t="s">
        <v>659</v>
      </c>
      <c r="K2543" t="s">
        <v>1044</v>
      </c>
      <c r="L2543">
        <v>1208</v>
      </c>
      <c r="M2543">
        <v>1206</v>
      </c>
      <c r="N2543">
        <v>900</v>
      </c>
      <c r="O2543" t="s">
        <v>1039</v>
      </c>
      <c r="P2543">
        <v>0.93611427155003502</v>
      </c>
      <c r="Q2543">
        <v>0.92255058815633495</v>
      </c>
      <c r="R2543">
        <v>0.37503252266905202</v>
      </c>
      <c r="S2543">
        <v>1.7624498413908299E-2</v>
      </c>
      <c r="T2543">
        <v>-0.65234577694191698</v>
      </c>
      <c r="U2543">
        <v>0.65234577694191698</v>
      </c>
      <c r="V2543">
        <v>1.31092237639668</v>
      </c>
      <c r="W2543">
        <v>-4.6900000000000004</v>
      </c>
      <c r="X2543">
        <v>5.33</v>
      </c>
      <c r="Y2543">
        <v>142498</v>
      </c>
      <c r="Z2543">
        <v>5481</v>
      </c>
      <c r="AA2543">
        <v>0.23</v>
      </c>
      <c r="AB2543">
        <v>26</v>
      </c>
      <c r="AC2543">
        <v>14</v>
      </c>
      <c r="AD2543">
        <v>12</v>
      </c>
      <c r="AE2543">
        <v>53.85</v>
      </c>
      <c r="AF2543">
        <v>10</v>
      </c>
      <c r="AG2543">
        <v>10</v>
      </c>
      <c r="AH2543">
        <v>10</v>
      </c>
      <c r="AI2543">
        <v>6</v>
      </c>
    </row>
    <row r="2544" spans="1:35" x14ac:dyDescent="0.2">
      <c r="A2544" s="102">
        <v>2535</v>
      </c>
      <c r="B2544">
        <v>1332</v>
      </c>
      <c r="C2544" t="s">
        <v>1358</v>
      </c>
      <c r="D2544" t="s">
        <v>1123</v>
      </c>
      <c r="E2544">
        <v>475</v>
      </c>
      <c r="F2544">
        <v>479</v>
      </c>
      <c r="G2544">
        <v>2100</v>
      </c>
      <c r="H2544" t="s">
        <v>1042</v>
      </c>
      <c r="I2544">
        <v>6908</v>
      </c>
      <c r="J2544" t="s">
        <v>1676</v>
      </c>
      <c r="K2544" t="s">
        <v>1044</v>
      </c>
      <c r="L2544">
        <v>3110</v>
      </c>
      <c r="M2544">
        <v>3355</v>
      </c>
      <c r="N2544">
        <v>300</v>
      </c>
      <c r="O2544" t="s">
        <v>1039</v>
      </c>
      <c r="P2544">
        <v>0.90474766545977203</v>
      </c>
      <c r="Q2544">
        <v>0.90490930475183595</v>
      </c>
      <c r="R2544">
        <v>0.31428005151035399</v>
      </c>
      <c r="S2544">
        <v>8.5629699603635895E-2</v>
      </c>
      <c r="T2544">
        <v>-0.64941278976178995</v>
      </c>
      <c r="U2544">
        <v>0.64941278976178995</v>
      </c>
      <c r="V2544">
        <v>0.48425540476228202</v>
      </c>
      <c r="W2544">
        <v>-4.7300000000000004</v>
      </c>
      <c r="X2544">
        <v>0.06</v>
      </c>
      <c r="Y2544">
        <v>142444</v>
      </c>
      <c r="Z2544">
        <v>4912</v>
      </c>
      <c r="AA2544">
        <v>0.08</v>
      </c>
      <c r="AB2544">
        <v>29</v>
      </c>
      <c r="AC2544">
        <v>15</v>
      </c>
      <c r="AD2544">
        <v>14</v>
      </c>
      <c r="AE2544">
        <v>51.72</v>
      </c>
      <c r="AF2544">
        <v>9</v>
      </c>
      <c r="AG2544">
        <v>13</v>
      </c>
      <c r="AH2544">
        <v>12</v>
      </c>
      <c r="AI2544">
        <v>4</v>
      </c>
    </row>
    <row r="2545" spans="1:35" x14ac:dyDescent="0.2">
      <c r="A2545" s="102">
        <v>1013</v>
      </c>
      <c r="B2545">
        <v>3099</v>
      </c>
      <c r="C2545" t="s">
        <v>33</v>
      </c>
      <c r="D2545" t="s">
        <v>1063</v>
      </c>
      <c r="E2545">
        <v>651</v>
      </c>
      <c r="F2545">
        <v>690</v>
      </c>
      <c r="G2545">
        <v>1200</v>
      </c>
      <c r="H2545" t="s">
        <v>1039</v>
      </c>
      <c r="I2545">
        <v>8316</v>
      </c>
      <c r="J2545" t="s">
        <v>1208</v>
      </c>
      <c r="K2545" t="s">
        <v>1083</v>
      </c>
      <c r="L2545">
        <v>2770</v>
      </c>
      <c r="M2545">
        <v>2816</v>
      </c>
      <c r="N2545">
        <v>300</v>
      </c>
      <c r="O2545" t="s">
        <v>1042</v>
      </c>
      <c r="P2545">
        <v>0.91573075585567698</v>
      </c>
      <c r="Q2545">
        <v>0.93840287390592703</v>
      </c>
      <c r="R2545">
        <v>0.101503063038221</v>
      </c>
      <c r="S2545">
        <v>5.7442864383753303E-2</v>
      </c>
      <c r="T2545">
        <v>1.5713978417858701</v>
      </c>
      <c r="U2545">
        <v>1.5713978417858701</v>
      </c>
      <c r="V2545">
        <v>0.42023251429216002</v>
      </c>
      <c r="W2545">
        <v>8.66</v>
      </c>
      <c r="X2545">
        <v>1.99</v>
      </c>
      <c r="Y2545">
        <v>142333</v>
      </c>
      <c r="Z2545">
        <v>7907</v>
      </c>
      <c r="AA2545">
        <v>0.38</v>
      </c>
      <c r="AB2545">
        <v>18</v>
      </c>
      <c r="AC2545">
        <v>9</v>
      </c>
      <c r="AD2545">
        <v>9</v>
      </c>
      <c r="AE2545">
        <v>50</v>
      </c>
      <c r="AF2545">
        <v>14</v>
      </c>
      <c r="AG2545">
        <v>5</v>
      </c>
      <c r="AH2545">
        <v>4</v>
      </c>
      <c r="AI2545">
        <v>9</v>
      </c>
    </row>
    <row r="2546" spans="1:35" x14ac:dyDescent="0.2">
      <c r="A2546" s="102">
        <v>3</v>
      </c>
      <c r="B2546">
        <v>4208</v>
      </c>
      <c r="C2546" t="s">
        <v>1183</v>
      </c>
      <c r="D2546" t="s">
        <v>1062</v>
      </c>
      <c r="E2546">
        <v>1785</v>
      </c>
      <c r="F2546">
        <v>1832</v>
      </c>
      <c r="G2546">
        <v>600</v>
      </c>
      <c r="H2546" t="s">
        <v>1039</v>
      </c>
      <c r="I2546">
        <v>6371</v>
      </c>
      <c r="J2546" t="s">
        <v>1154</v>
      </c>
      <c r="K2546" t="s">
        <v>1051</v>
      </c>
      <c r="L2546">
        <v>2510</v>
      </c>
      <c r="M2546">
        <v>2624</v>
      </c>
      <c r="N2546">
        <v>400</v>
      </c>
      <c r="O2546" t="s">
        <v>1042</v>
      </c>
      <c r="P2546">
        <v>0.97276622497615695</v>
      </c>
      <c r="Q2546">
        <v>0.98399812480546101</v>
      </c>
      <c r="R2546">
        <v>0.14344072807384101</v>
      </c>
      <c r="S2546">
        <v>1.06409784122747E-4</v>
      </c>
      <c r="T2546">
        <v>0.75009818095011804</v>
      </c>
      <c r="U2546">
        <v>0.75009818095011804</v>
      </c>
      <c r="V2546">
        <v>1.49915340778444</v>
      </c>
      <c r="W2546">
        <v>3.22</v>
      </c>
      <c r="X2546">
        <v>4.7300000000000004</v>
      </c>
      <c r="Y2546">
        <v>142262</v>
      </c>
      <c r="Z2546">
        <v>10162</v>
      </c>
      <c r="AA2546">
        <v>0.49</v>
      </c>
      <c r="AB2546">
        <v>14</v>
      </c>
      <c r="AC2546">
        <v>7</v>
      </c>
      <c r="AD2546">
        <v>7</v>
      </c>
      <c r="AE2546">
        <v>50</v>
      </c>
      <c r="AF2546">
        <v>13</v>
      </c>
      <c r="AG2546">
        <v>5</v>
      </c>
      <c r="AH2546">
        <v>3</v>
      </c>
      <c r="AI2546">
        <v>6</v>
      </c>
    </row>
    <row r="2547" spans="1:35" x14ac:dyDescent="0.2">
      <c r="A2547" s="102">
        <v>3838</v>
      </c>
      <c r="B2547">
        <v>4587</v>
      </c>
      <c r="C2547" t="s">
        <v>1770</v>
      </c>
      <c r="D2547" t="s">
        <v>1060</v>
      </c>
      <c r="E2547">
        <v>4295</v>
      </c>
      <c r="F2547">
        <v>4260</v>
      </c>
      <c r="G2547">
        <v>200</v>
      </c>
      <c r="H2547" t="s">
        <v>1039</v>
      </c>
      <c r="I2547">
        <v>7011</v>
      </c>
      <c r="J2547" t="s">
        <v>1331</v>
      </c>
      <c r="K2547" t="s">
        <v>1051</v>
      </c>
      <c r="L2547">
        <v>2697</v>
      </c>
      <c r="M2547">
        <v>2742.5</v>
      </c>
      <c r="N2547">
        <v>300</v>
      </c>
      <c r="O2547" t="s">
        <v>1042</v>
      </c>
      <c r="P2547">
        <v>0.881597933488111</v>
      </c>
      <c r="Q2547">
        <v>0.87035737385088896</v>
      </c>
      <c r="R2547">
        <v>0.12723938832942799</v>
      </c>
      <c r="S2547">
        <v>7.6202450209812894E-2</v>
      </c>
      <c r="T2547">
        <v>1.6218291722218099</v>
      </c>
      <c r="U2547">
        <v>1.6218291722218099</v>
      </c>
      <c r="V2547">
        <v>2.0051079473814499</v>
      </c>
      <c r="W2547">
        <v>10.58</v>
      </c>
      <c r="X2547">
        <v>3.43</v>
      </c>
      <c r="Y2547">
        <v>142157</v>
      </c>
      <c r="Z2547">
        <v>12923</v>
      </c>
      <c r="AA2547">
        <v>0.77</v>
      </c>
      <c r="AB2547">
        <v>11</v>
      </c>
      <c r="AC2547">
        <v>7</v>
      </c>
      <c r="AD2547">
        <v>4</v>
      </c>
      <c r="AE2547">
        <v>63.64</v>
      </c>
      <c r="AF2547">
        <v>7</v>
      </c>
      <c r="AG2547">
        <v>6</v>
      </c>
      <c r="AH2547">
        <v>4</v>
      </c>
      <c r="AI2547">
        <v>1</v>
      </c>
    </row>
    <row r="2548" spans="1:35" x14ac:dyDescent="0.2">
      <c r="A2548" s="102">
        <v>5363</v>
      </c>
      <c r="B2548">
        <v>1803</v>
      </c>
      <c r="C2548" t="s">
        <v>1050</v>
      </c>
      <c r="D2548" t="s">
        <v>1049</v>
      </c>
      <c r="E2548">
        <v>865</v>
      </c>
      <c r="F2548">
        <v>875</v>
      </c>
      <c r="G2548">
        <v>1000</v>
      </c>
      <c r="H2548" t="s">
        <v>1042</v>
      </c>
      <c r="I2548">
        <v>4544</v>
      </c>
      <c r="J2548" t="s">
        <v>1375</v>
      </c>
      <c r="K2548" t="s">
        <v>1052</v>
      </c>
      <c r="L2548">
        <v>3050</v>
      </c>
      <c r="M2548">
        <v>3050</v>
      </c>
      <c r="N2548">
        <v>300</v>
      </c>
      <c r="O2548" t="s">
        <v>1039</v>
      </c>
      <c r="P2548">
        <v>0.84825613054122395</v>
      </c>
      <c r="Q2548">
        <v>0.81066779546339396</v>
      </c>
      <c r="R2548">
        <v>1.26565292975719E-3</v>
      </c>
      <c r="S2548" s="15">
        <v>1.0200189059909799E-5</v>
      </c>
      <c r="T2548">
        <v>-2.8828396732081001</v>
      </c>
      <c r="U2548">
        <v>2.8828396732081001</v>
      </c>
      <c r="V2548">
        <v>0.95279480844287401</v>
      </c>
      <c r="W2548">
        <v>-27.76</v>
      </c>
      <c r="X2548">
        <v>4.37</v>
      </c>
      <c r="Y2548">
        <v>142099</v>
      </c>
      <c r="Z2548">
        <v>7479</v>
      </c>
      <c r="AA2548">
        <v>0.28999999999999998</v>
      </c>
      <c r="AB2548">
        <v>19</v>
      </c>
      <c r="AC2548">
        <v>12</v>
      </c>
      <c r="AD2548">
        <v>7</v>
      </c>
      <c r="AE2548">
        <v>63.16</v>
      </c>
      <c r="AF2548">
        <v>12</v>
      </c>
      <c r="AG2548">
        <v>9</v>
      </c>
      <c r="AH2548">
        <v>3</v>
      </c>
      <c r="AI2548">
        <v>7</v>
      </c>
    </row>
    <row r="2549" spans="1:35" x14ac:dyDescent="0.2">
      <c r="A2549" s="102">
        <v>577</v>
      </c>
      <c r="B2549">
        <v>6134</v>
      </c>
      <c r="C2549" t="s">
        <v>1214</v>
      </c>
      <c r="D2549" t="s">
        <v>1051</v>
      </c>
      <c r="E2549">
        <v>1800</v>
      </c>
      <c r="F2549">
        <v>1792</v>
      </c>
      <c r="G2549">
        <v>300</v>
      </c>
      <c r="H2549" t="s">
        <v>1039</v>
      </c>
      <c r="I2549">
        <v>6981</v>
      </c>
      <c r="J2549" t="s">
        <v>1177</v>
      </c>
      <c r="K2549" t="s">
        <v>1044</v>
      </c>
      <c r="L2549">
        <v>6076</v>
      </c>
      <c r="M2549">
        <v>6051</v>
      </c>
      <c r="N2549">
        <v>100</v>
      </c>
      <c r="O2549" t="s">
        <v>1042</v>
      </c>
      <c r="P2549">
        <v>0.87666102850532801</v>
      </c>
      <c r="Q2549">
        <v>0.94914786977705401</v>
      </c>
      <c r="R2549">
        <v>0.13856481450142</v>
      </c>
      <c r="S2549">
        <v>3.5910472625030901E-2</v>
      </c>
      <c r="T2549">
        <v>0.126661407310108</v>
      </c>
      <c r="U2549">
        <v>0.126661407310108</v>
      </c>
      <c r="V2549">
        <v>6.7743661551267306E-2</v>
      </c>
      <c r="W2549">
        <v>0.56000000000000005</v>
      </c>
      <c r="X2549">
        <v>11.16</v>
      </c>
      <c r="Y2549">
        <v>141969</v>
      </c>
      <c r="Z2549">
        <v>8873</v>
      </c>
      <c r="AA2549">
        <v>0.11</v>
      </c>
      <c r="AB2549">
        <v>16</v>
      </c>
      <c r="AC2549">
        <v>8</v>
      </c>
      <c r="AD2549">
        <v>8</v>
      </c>
      <c r="AE2549">
        <v>50</v>
      </c>
      <c r="AF2549">
        <v>12</v>
      </c>
      <c r="AG2549">
        <v>7</v>
      </c>
      <c r="AH2549">
        <v>4</v>
      </c>
      <c r="AI2549">
        <v>5</v>
      </c>
    </row>
    <row r="2550" spans="1:35" x14ac:dyDescent="0.2">
      <c r="A2550" s="102">
        <v>2808</v>
      </c>
      <c r="B2550">
        <v>5991</v>
      </c>
      <c r="C2550" t="s">
        <v>911</v>
      </c>
      <c r="D2550" t="s">
        <v>1189</v>
      </c>
      <c r="E2550">
        <v>706</v>
      </c>
      <c r="F2550">
        <v>730</v>
      </c>
      <c r="G2550">
        <v>1500</v>
      </c>
      <c r="H2550" t="s">
        <v>1042</v>
      </c>
      <c r="I2550">
        <v>6503</v>
      </c>
      <c r="J2550" t="s">
        <v>992</v>
      </c>
      <c r="K2550" t="s">
        <v>1044</v>
      </c>
      <c r="L2550">
        <v>1352</v>
      </c>
      <c r="M2550">
        <v>1362</v>
      </c>
      <c r="N2550">
        <v>800</v>
      </c>
      <c r="O2550" t="s">
        <v>1039</v>
      </c>
      <c r="P2550">
        <v>0.92841889473782102</v>
      </c>
      <c r="Q2550">
        <v>0.898415230964558</v>
      </c>
      <c r="R2550">
        <v>0.38553420392578303</v>
      </c>
      <c r="S2550">
        <v>3.4752912115228102E-2</v>
      </c>
      <c r="T2550">
        <v>-0.64747562177098095</v>
      </c>
      <c r="U2550">
        <v>0.64747562177098095</v>
      </c>
      <c r="V2550">
        <v>0.91663810105097798</v>
      </c>
      <c r="W2550">
        <v>-4</v>
      </c>
      <c r="X2550">
        <v>0.5</v>
      </c>
      <c r="Y2550">
        <v>141938</v>
      </c>
      <c r="Z2550">
        <v>7097</v>
      </c>
      <c r="AA2550">
        <v>0.37</v>
      </c>
      <c r="AB2550">
        <v>20</v>
      </c>
      <c r="AC2550">
        <v>12</v>
      </c>
      <c r="AD2550">
        <v>8</v>
      </c>
      <c r="AE2550">
        <v>60</v>
      </c>
      <c r="AF2550">
        <v>13</v>
      </c>
      <c r="AG2550">
        <v>7</v>
      </c>
      <c r="AH2550">
        <v>4</v>
      </c>
      <c r="AI2550">
        <v>9</v>
      </c>
    </row>
    <row r="2551" spans="1:35" x14ac:dyDescent="0.2">
      <c r="A2551" s="102">
        <v>937</v>
      </c>
      <c r="B2551">
        <v>1332</v>
      </c>
      <c r="C2551" t="s">
        <v>1358</v>
      </c>
      <c r="D2551" t="s">
        <v>1123</v>
      </c>
      <c r="E2551">
        <v>475</v>
      </c>
      <c r="F2551">
        <v>479</v>
      </c>
      <c r="G2551">
        <v>2100</v>
      </c>
      <c r="H2551" t="s">
        <v>1042</v>
      </c>
      <c r="I2551">
        <v>4114</v>
      </c>
      <c r="J2551" t="s">
        <v>1148</v>
      </c>
      <c r="K2551" t="s">
        <v>1062</v>
      </c>
      <c r="L2551">
        <v>5190</v>
      </c>
      <c r="M2551">
        <v>5130</v>
      </c>
      <c r="N2551">
        <v>200</v>
      </c>
      <c r="O2551" t="s">
        <v>1039</v>
      </c>
      <c r="P2551">
        <v>0.93418289813258704</v>
      </c>
      <c r="Q2551">
        <v>0.93991971130687402</v>
      </c>
      <c r="R2551">
        <v>2.1069198909550401E-2</v>
      </c>
      <c r="S2551">
        <v>6.5815706424871806E-2</v>
      </c>
      <c r="T2551">
        <v>-0.27744881707459201</v>
      </c>
      <c r="U2551">
        <v>0.27744881707459201</v>
      </c>
      <c r="V2551">
        <v>0.97799931932828099</v>
      </c>
      <c r="W2551">
        <v>-1.18</v>
      </c>
      <c r="X2551">
        <v>1.96</v>
      </c>
      <c r="Y2551">
        <v>141936</v>
      </c>
      <c r="Z2551">
        <v>7885</v>
      </c>
      <c r="AA2551">
        <v>0.59</v>
      </c>
      <c r="AB2551">
        <v>18</v>
      </c>
      <c r="AC2551">
        <v>11</v>
      </c>
      <c r="AD2551">
        <v>7</v>
      </c>
      <c r="AE2551">
        <v>61.11</v>
      </c>
      <c r="AF2551">
        <v>11</v>
      </c>
      <c r="AG2551">
        <v>8</v>
      </c>
      <c r="AH2551">
        <v>6</v>
      </c>
      <c r="AI2551">
        <v>4</v>
      </c>
    </row>
    <row r="2552" spans="1:35" x14ac:dyDescent="0.2">
      <c r="A2552" s="102">
        <v>1364</v>
      </c>
      <c r="B2552">
        <v>4917</v>
      </c>
      <c r="C2552" t="s">
        <v>1307</v>
      </c>
      <c r="D2552" t="s">
        <v>1062</v>
      </c>
      <c r="E2552">
        <v>2068</v>
      </c>
      <c r="F2552">
        <v>2129</v>
      </c>
      <c r="G2552">
        <v>500</v>
      </c>
      <c r="H2552" t="s">
        <v>1042</v>
      </c>
      <c r="I2552">
        <v>6474</v>
      </c>
      <c r="J2552" t="s">
        <v>1673</v>
      </c>
      <c r="K2552" t="s">
        <v>1051</v>
      </c>
      <c r="L2552">
        <v>3250</v>
      </c>
      <c r="M2552">
        <v>3355</v>
      </c>
      <c r="N2552">
        <v>300</v>
      </c>
      <c r="O2552" t="s">
        <v>1039</v>
      </c>
      <c r="P2552">
        <v>0.94316053296177405</v>
      </c>
      <c r="Q2552">
        <v>0.93100191071259397</v>
      </c>
      <c r="R2552">
        <v>1.54082880661243E-3</v>
      </c>
      <c r="S2552">
        <v>4.5858816300855698E-2</v>
      </c>
      <c r="T2552">
        <v>-1.0417675533642901</v>
      </c>
      <c r="U2552">
        <v>1.0417675533642901</v>
      </c>
      <c r="V2552">
        <v>1.1185986953976399</v>
      </c>
      <c r="W2552">
        <v>-8.98</v>
      </c>
      <c r="X2552">
        <v>5.76</v>
      </c>
      <c r="Y2552">
        <v>141922</v>
      </c>
      <c r="Z2552">
        <v>8870</v>
      </c>
      <c r="AA2552">
        <v>0.34</v>
      </c>
      <c r="AB2552">
        <v>16</v>
      </c>
      <c r="AC2552">
        <v>8</v>
      </c>
      <c r="AD2552">
        <v>8</v>
      </c>
      <c r="AE2552">
        <v>50</v>
      </c>
      <c r="AF2552">
        <v>11</v>
      </c>
      <c r="AG2552">
        <v>8</v>
      </c>
      <c r="AH2552">
        <v>4</v>
      </c>
      <c r="AI2552">
        <v>4</v>
      </c>
    </row>
    <row r="2553" spans="1:35" x14ac:dyDescent="0.2">
      <c r="A2553" s="102">
        <v>3654</v>
      </c>
      <c r="B2553">
        <v>7278</v>
      </c>
      <c r="C2553" t="s">
        <v>42</v>
      </c>
      <c r="D2553" t="s">
        <v>1055</v>
      </c>
      <c r="E2553">
        <v>1680</v>
      </c>
      <c r="F2553">
        <v>1693</v>
      </c>
      <c r="G2553">
        <v>600</v>
      </c>
      <c r="H2553" t="s">
        <v>1042</v>
      </c>
      <c r="I2553">
        <v>8905</v>
      </c>
      <c r="J2553" t="s">
        <v>1256</v>
      </c>
      <c r="K2553" t="s">
        <v>1059</v>
      </c>
      <c r="L2553">
        <v>1480</v>
      </c>
      <c r="M2553">
        <v>1524</v>
      </c>
      <c r="N2553">
        <v>700</v>
      </c>
      <c r="O2553" t="s">
        <v>1039</v>
      </c>
      <c r="P2553">
        <v>0.94208385680742102</v>
      </c>
      <c r="Q2553">
        <v>0.87544874643512705</v>
      </c>
      <c r="R2553">
        <v>4.1897534635724397E-2</v>
      </c>
      <c r="S2553" s="15">
        <v>9.2524651119006096E-2</v>
      </c>
      <c r="T2553">
        <v>-1.7576789664125101</v>
      </c>
      <c r="U2553">
        <v>1.7576789664125101</v>
      </c>
      <c r="V2553">
        <v>0.83920600383326205</v>
      </c>
      <c r="W2553">
        <v>-9.33</v>
      </c>
      <c r="X2553">
        <v>5.0199999999999996</v>
      </c>
      <c r="Y2553">
        <v>141912</v>
      </c>
      <c r="Z2553">
        <v>8348</v>
      </c>
      <c r="AA2553">
        <v>0.41</v>
      </c>
      <c r="AB2553">
        <v>17</v>
      </c>
      <c r="AC2553">
        <v>9</v>
      </c>
      <c r="AD2553">
        <v>8</v>
      </c>
      <c r="AE2553">
        <v>52.94</v>
      </c>
      <c r="AF2553">
        <v>12</v>
      </c>
      <c r="AG2553">
        <v>6</v>
      </c>
      <c r="AH2553">
        <v>6</v>
      </c>
      <c r="AI2553">
        <v>5</v>
      </c>
    </row>
    <row r="2554" spans="1:35" x14ac:dyDescent="0.2">
      <c r="A2554" s="102">
        <v>2819</v>
      </c>
      <c r="B2554">
        <v>8113</v>
      </c>
      <c r="C2554" t="s">
        <v>1318</v>
      </c>
      <c r="D2554" t="s">
        <v>1062</v>
      </c>
      <c r="E2554">
        <v>3983</v>
      </c>
      <c r="F2554">
        <v>3914</v>
      </c>
      <c r="G2554">
        <v>200</v>
      </c>
      <c r="H2554" t="s">
        <v>1042</v>
      </c>
      <c r="I2554">
        <v>8697</v>
      </c>
      <c r="J2554" t="s">
        <v>764</v>
      </c>
      <c r="K2554" t="s">
        <v>1045</v>
      </c>
      <c r="L2554">
        <v>2093</v>
      </c>
      <c r="M2554">
        <v>2099</v>
      </c>
      <c r="N2554">
        <v>400</v>
      </c>
      <c r="O2554" t="s">
        <v>1039</v>
      </c>
      <c r="P2554">
        <v>0.84389255481270198</v>
      </c>
      <c r="Q2554">
        <v>0.89808858351107002</v>
      </c>
      <c r="R2554">
        <v>0.18751184051634101</v>
      </c>
      <c r="S2554" s="15">
        <v>7.4814032496547901E-4</v>
      </c>
      <c r="T2554">
        <v>-0.86216303779482395</v>
      </c>
      <c r="U2554">
        <v>0.86216303779482395</v>
      </c>
      <c r="V2554">
        <v>0.54102138951123901</v>
      </c>
      <c r="W2554">
        <v>-3.8</v>
      </c>
      <c r="X2554">
        <v>7.26</v>
      </c>
      <c r="Y2554">
        <v>141529</v>
      </c>
      <c r="Z2554">
        <v>6739</v>
      </c>
      <c r="AA2554">
        <v>0.41</v>
      </c>
      <c r="AB2554">
        <v>21</v>
      </c>
      <c r="AC2554">
        <v>11</v>
      </c>
      <c r="AD2554">
        <v>10</v>
      </c>
      <c r="AE2554">
        <v>52.38</v>
      </c>
      <c r="AF2554">
        <v>10</v>
      </c>
      <c r="AG2554">
        <v>9</v>
      </c>
      <c r="AH2554">
        <v>6</v>
      </c>
      <c r="AI2554">
        <v>6</v>
      </c>
    </row>
    <row r="2555" spans="1:35" x14ac:dyDescent="0.2">
      <c r="A2555" s="102">
        <v>5159</v>
      </c>
      <c r="B2555">
        <v>7846</v>
      </c>
      <c r="C2555" t="s">
        <v>699</v>
      </c>
      <c r="D2555" t="s">
        <v>1061</v>
      </c>
      <c r="E2555">
        <v>3740</v>
      </c>
      <c r="F2555">
        <v>3700</v>
      </c>
      <c r="G2555">
        <v>200</v>
      </c>
      <c r="H2555" t="s">
        <v>1039</v>
      </c>
      <c r="I2555">
        <v>9715</v>
      </c>
      <c r="J2555" t="s">
        <v>1305</v>
      </c>
      <c r="K2555" t="s">
        <v>1052</v>
      </c>
      <c r="L2555">
        <v>2193</v>
      </c>
      <c r="M2555">
        <v>2202</v>
      </c>
      <c r="N2555">
        <v>300</v>
      </c>
      <c r="O2555" t="s">
        <v>1042</v>
      </c>
      <c r="P2555">
        <v>0.77813499665341801</v>
      </c>
      <c r="Q2555">
        <v>0.82069363293092801</v>
      </c>
      <c r="R2555">
        <v>9.9665210631754098E-2</v>
      </c>
      <c r="S2555">
        <v>1.0519354333326099E-2</v>
      </c>
      <c r="T2555">
        <v>0.20871402321267499</v>
      </c>
      <c r="U2555">
        <v>0.20871402321267499</v>
      </c>
      <c r="V2555">
        <v>0.15491187168751999</v>
      </c>
      <c r="W2555">
        <v>2.0699999999999998</v>
      </c>
      <c r="X2555">
        <v>10.73</v>
      </c>
      <c r="Y2555">
        <v>141458</v>
      </c>
      <c r="Z2555">
        <v>11788</v>
      </c>
      <c r="AA2555">
        <v>0.45</v>
      </c>
      <c r="AB2555">
        <v>12</v>
      </c>
      <c r="AC2555">
        <v>8</v>
      </c>
      <c r="AD2555">
        <v>4</v>
      </c>
      <c r="AE2555">
        <v>66.67</v>
      </c>
      <c r="AF2555">
        <v>12</v>
      </c>
      <c r="AG2555">
        <v>6</v>
      </c>
      <c r="AH2555">
        <v>3</v>
      </c>
      <c r="AI2555">
        <v>3</v>
      </c>
    </row>
    <row r="2556" spans="1:35" x14ac:dyDescent="0.2">
      <c r="A2556" s="102">
        <v>5219</v>
      </c>
      <c r="B2556">
        <v>6971</v>
      </c>
      <c r="C2556" t="s">
        <v>669</v>
      </c>
      <c r="D2556" t="s">
        <v>1044</v>
      </c>
      <c r="E2556">
        <v>5862</v>
      </c>
      <c r="F2556">
        <v>5776</v>
      </c>
      <c r="G2556">
        <v>100</v>
      </c>
      <c r="H2556" t="s">
        <v>1042</v>
      </c>
      <c r="I2556">
        <v>8876</v>
      </c>
      <c r="J2556" t="s">
        <v>1761</v>
      </c>
      <c r="K2556" t="s">
        <v>1052</v>
      </c>
      <c r="L2556">
        <v>2269</v>
      </c>
      <c r="M2556">
        <v>2359</v>
      </c>
      <c r="N2556">
        <v>200</v>
      </c>
      <c r="O2556" t="s">
        <v>1039</v>
      </c>
      <c r="P2556">
        <v>0.85361609685853501</v>
      </c>
      <c r="Q2556">
        <v>0.818135893816337</v>
      </c>
      <c r="R2556">
        <v>0.29696761568434699</v>
      </c>
      <c r="S2556">
        <v>5.0274193496380001E-2</v>
      </c>
      <c r="T2556">
        <v>-1.32731567332506</v>
      </c>
      <c r="U2556">
        <v>1.32731567332506</v>
      </c>
      <c r="V2556">
        <v>0.68604991968274398</v>
      </c>
      <c r="W2556">
        <v>-9.06</v>
      </c>
      <c r="X2556">
        <v>18.32</v>
      </c>
      <c r="Y2556">
        <v>141260</v>
      </c>
      <c r="Z2556">
        <v>20180</v>
      </c>
      <c r="AA2556">
        <v>1.48</v>
      </c>
      <c r="AB2556">
        <v>7</v>
      </c>
      <c r="AC2556">
        <v>5</v>
      </c>
      <c r="AD2556">
        <v>2</v>
      </c>
      <c r="AE2556">
        <v>71.430000000000007</v>
      </c>
      <c r="AF2556">
        <v>13</v>
      </c>
      <c r="AG2556">
        <v>4</v>
      </c>
      <c r="AH2556">
        <v>1</v>
      </c>
      <c r="AI2556">
        <v>2</v>
      </c>
    </row>
    <row r="2557" spans="1:35" x14ac:dyDescent="0.2">
      <c r="A2557" s="102">
        <v>43</v>
      </c>
      <c r="B2557">
        <v>2768</v>
      </c>
      <c r="C2557" t="s">
        <v>1575</v>
      </c>
      <c r="D2557" t="s">
        <v>1046</v>
      </c>
      <c r="E2557">
        <v>246</v>
      </c>
      <c r="F2557">
        <v>250</v>
      </c>
      <c r="G2557">
        <v>4000</v>
      </c>
      <c r="H2557" t="s">
        <v>1039</v>
      </c>
      <c r="I2557">
        <v>8570</v>
      </c>
      <c r="J2557" t="s">
        <v>1385</v>
      </c>
      <c r="K2557" t="s">
        <v>1045</v>
      </c>
      <c r="L2557">
        <v>1101</v>
      </c>
      <c r="M2557">
        <v>1118</v>
      </c>
      <c r="N2557">
        <v>900</v>
      </c>
      <c r="O2557" t="s">
        <v>1042</v>
      </c>
      <c r="P2557">
        <v>0.980731747570318</v>
      </c>
      <c r="Q2557">
        <v>0.97416098836679799</v>
      </c>
      <c r="R2557">
        <v>0.18438343056664</v>
      </c>
      <c r="S2557">
        <v>3.1940231650539899E-2</v>
      </c>
      <c r="T2557">
        <v>0.52139627168854497</v>
      </c>
      <c r="U2557">
        <v>0.52139627168854497</v>
      </c>
      <c r="V2557">
        <v>0.79823117483957395</v>
      </c>
      <c r="W2557">
        <v>4.01</v>
      </c>
      <c r="X2557">
        <v>0.62</v>
      </c>
      <c r="Y2557">
        <v>141222</v>
      </c>
      <c r="Z2557">
        <v>5649</v>
      </c>
      <c r="AA2557">
        <v>0.3</v>
      </c>
      <c r="AB2557">
        <v>25</v>
      </c>
      <c r="AC2557">
        <v>16</v>
      </c>
      <c r="AD2557">
        <v>9</v>
      </c>
      <c r="AE2557">
        <v>64</v>
      </c>
      <c r="AF2557">
        <v>15</v>
      </c>
      <c r="AG2557">
        <v>6</v>
      </c>
      <c r="AH2557">
        <v>3</v>
      </c>
      <c r="AI2557">
        <v>16</v>
      </c>
    </row>
    <row r="2558" spans="1:35" x14ac:dyDescent="0.2">
      <c r="A2558" s="102">
        <v>1621</v>
      </c>
      <c r="B2558">
        <v>7267</v>
      </c>
      <c r="C2558" t="s">
        <v>57</v>
      </c>
      <c r="D2558" t="s">
        <v>1055</v>
      </c>
      <c r="E2558">
        <v>2579.5</v>
      </c>
      <c r="F2558">
        <v>2614</v>
      </c>
      <c r="G2558">
        <v>400</v>
      </c>
      <c r="H2558" t="s">
        <v>1039</v>
      </c>
      <c r="I2558">
        <v>9810</v>
      </c>
      <c r="J2558" t="s">
        <v>1006</v>
      </c>
      <c r="K2558" t="s">
        <v>1046</v>
      </c>
      <c r="L2558">
        <v>3330</v>
      </c>
      <c r="M2558">
        <v>3425</v>
      </c>
      <c r="N2558">
        <v>300</v>
      </c>
      <c r="O2558" t="s">
        <v>1042</v>
      </c>
      <c r="P2558">
        <v>0.92033432479219601</v>
      </c>
      <c r="Q2558">
        <v>0.92550547102978697</v>
      </c>
      <c r="R2558">
        <v>0.124248622566054</v>
      </c>
      <c r="S2558">
        <v>9.2292388287915899E-3</v>
      </c>
      <c r="T2558">
        <v>1.7083031674509701</v>
      </c>
      <c r="U2558">
        <v>1.7083031674509701</v>
      </c>
      <c r="V2558">
        <v>1.84790297885013</v>
      </c>
      <c r="W2558">
        <v>12.86</v>
      </c>
      <c r="X2558">
        <v>1.76</v>
      </c>
      <c r="Y2558">
        <v>141084</v>
      </c>
      <c r="Z2558">
        <v>11757</v>
      </c>
      <c r="AA2558">
        <v>0.76</v>
      </c>
      <c r="AB2558">
        <v>12</v>
      </c>
      <c r="AC2558">
        <v>8</v>
      </c>
      <c r="AD2558">
        <v>4</v>
      </c>
      <c r="AE2558">
        <v>66.67</v>
      </c>
      <c r="AF2558">
        <v>15</v>
      </c>
      <c r="AG2558">
        <v>3</v>
      </c>
      <c r="AH2558">
        <v>1</v>
      </c>
      <c r="AI2558">
        <v>8</v>
      </c>
    </row>
    <row r="2559" spans="1:35" x14ac:dyDescent="0.2">
      <c r="A2559" s="102">
        <v>2905</v>
      </c>
      <c r="B2559">
        <v>8306</v>
      </c>
      <c r="C2559" t="s">
        <v>1186</v>
      </c>
      <c r="D2559" t="s">
        <v>1083</v>
      </c>
      <c r="E2559">
        <v>421</v>
      </c>
      <c r="F2559">
        <v>423.8</v>
      </c>
      <c r="G2559">
        <v>2500</v>
      </c>
      <c r="H2559" t="s">
        <v>1042</v>
      </c>
      <c r="I2559">
        <v>8919</v>
      </c>
      <c r="J2559" t="s">
        <v>1363</v>
      </c>
      <c r="K2559" t="s">
        <v>1059</v>
      </c>
      <c r="L2559">
        <v>2032</v>
      </c>
      <c r="M2559">
        <v>2126</v>
      </c>
      <c r="N2559">
        <v>500</v>
      </c>
      <c r="O2559" t="s">
        <v>1039</v>
      </c>
      <c r="P2559">
        <v>0.72609350052063704</v>
      </c>
      <c r="Q2559">
        <v>0.89598385689495696</v>
      </c>
      <c r="R2559">
        <v>0.26738628300714301</v>
      </c>
      <c r="S2559">
        <v>2.0985769164819298E-2</v>
      </c>
      <c r="T2559">
        <v>-2.5507483436972098</v>
      </c>
      <c r="U2559">
        <v>2.5507483436972098</v>
      </c>
      <c r="V2559">
        <v>2.21685178230502</v>
      </c>
      <c r="W2559">
        <v>-27.3</v>
      </c>
      <c r="X2559">
        <v>0.33</v>
      </c>
      <c r="Y2559">
        <v>141006</v>
      </c>
      <c r="Z2559">
        <v>7421</v>
      </c>
      <c r="AA2559">
        <v>0.35</v>
      </c>
      <c r="AB2559">
        <v>19</v>
      </c>
      <c r="AC2559">
        <v>9</v>
      </c>
      <c r="AD2559">
        <v>10</v>
      </c>
      <c r="AE2559">
        <v>47.37</v>
      </c>
      <c r="AF2559">
        <v>9</v>
      </c>
      <c r="AG2559">
        <v>9</v>
      </c>
      <c r="AH2559">
        <v>8</v>
      </c>
      <c r="AI2559">
        <v>2</v>
      </c>
    </row>
    <row r="2560" spans="1:35" x14ac:dyDescent="0.2">
      <c r="A2560" s="102">
        <v>639</v>
      </c>
      <c r="B2560">
        <v>3632</v>
      </c>
      <c r="C2560" t="s">
        <v>1764</v>
      </c>
      <c r="D2560" t="s">
        <v>1041</v>
      </c>
      <c r="E2560">
        <v>435</v>
      </c>
      <c r="F2560">
        <v>439</v>
      </c>
      <c r="G2560">
        <v>2300</v>
      </c>
      <c r="H2560" t="s">
        <v>1039</v>
      </c>
      <c r="I2560">
        <v>7012</v>
      </c>
      <c r="J2560" t="s">
        <v>1211</v>
      </c>
      <c r="K2560" t="s">
        <v>1055</v>
      </c>
      <c r="L2560">
        <v>1639</v>
      </c>
      <c r="M2560">
        <v>1680</v>
      </c>
      <c r="N2560">
        <v>600</v>
      </c>
      <c r="O2560" t="s">
        <v>1042</v>
      </c>
      <c r="P2560">
        <v>0.877638565849713</v>
      </c>
      <c r="Q2560">
        <v>0.94756823323111405</v>
      </c>
      <c r="R2560">
        <v>0.122702362214472</v>
      </c>
      <c r="S2560">
        <v>1.05041697127585E-4</v>
      </c>
      <c r="T2560">
        <v>0.64485022216709997</v>
      </c>
      <c r="U2560">
        <v>0.64485022216709997</v>
      </c>
      <c r="V2560">
        <v>0.94261355744307096</v>
      </c>
      <c r="W2560">
        <v>7.27</v>
      </c>
      <c r="X2560">
        <v>0.17</v>
      </c>
      <c r="Y2560">
        <v>140896</v>
      </c>
      <c r="Z2560">
        <v>6404</v>
      </c>
      <c r="AA2560">
        <v>0.28999999999999998</v>
      </c>
      <c r="AB2560">
        <v>22</v>
      </c>
      <c r="AC2560">
        <v>13</v>
      </c>
      <c r="AD2560">
        <v>9</v>
      </c>
      <c r="AE2560">
        <v>59.09</v>
      </c>
      <c r="AF2560">
        <v>10</v>
      </c>
      <c r="AG2560">
        <v>10</v>
      </c>
      <c r="AH2560">
        <v>7</v>
      </c>
      <c r="AI2560">
        <v>5</v>
      </c>
    </row>
    <row r="2561" spans="1:35" x14ac:dyDescent="0.2">
      <c r="A2561" s="102">
        <v>71</v>
      </c>
      <c r="B2561">
        <v>8425</v>
      </c>
      <c r="C2561" t="s">
        <v>1169</v>
      </c>
      <c r="D2561" t="s">
        <v>1045</v>
      </c>
      <c r="E2561">
        <v>2115</v>
      </c>
      <c r="F2561">
        <v>2116</v>
      </c>
      <c r="G2561">
        <v>500</v>
      </c>
      <c r="H2561" t="s">
        <v>1042</v>
      </c>
      <c r="I2561">
        <v>8593</v>
      </c>
      <c r="J2561" t="s">
        <v>220</v>
      </c>
      <c r="K2561" t="s">
        <v>1045</v>
      </c>
      <c r="L2561">
        <v>510</v>
      </c>
      <c r="M2561">
        <v>512</v>
      </c>
      <c r="N2561">
        <v>2100</v>
      </c>
      <c r="O2561" t="s">
        <v>1039</v>
      </c>
      <c r="P2561">
        <v>0.97632926609682402</v>
      </c>
      <c r="Q2561">
        <v>0.97099338469090102</v>
      </c>
      <c r="R2561">
        <v>3.4610455896057199E-2</v>
      </c>
      <c r="S2561">
        <v>3.10136818540198E-3</v>
      </c>
      <c r="T2561">
        <v>-0.65066362036708802</v>
      </c>
      <c r="U2561">
        <v>0.65066362036708802</v>
      </c>
      <c r="V2561">
        <v>0.74888989462611</v>
      </c>
      <c r="W2561">
        <v>-5.56</v>
      </c>
      <c r="X2561">
        <v>1.63</v>
      </c>
      <c r="Y2561">
        <v>140855</v>
      </c>
      <c r="Z2561">
        <v>8803</v>
      </c>
      <c r="AA2561">
        <v>0.47</v>
      </c>
      <c r="AB2561">
        <v>16</v>
      </c>
      <c r="AC2561">
        <v>11</v>
      </c>
      <c r="AD2561">
        <v>5</v>
      </c>
      <c r="AE2561">
        <v>68.75</v>
      </c>
      <c r="AF2561">
        <v>13</v>
      </c>
      <c r="AG2561">
        <v>5</v>
      </c>
      <c r="AH2561">
        <v>3</v>
      </c>
      <c r="AI2561">
        <v>8</v>
      </c>
    </row>
    <row r="2562" spans="1:35" x14ac:dyDescent="0.2">
      <c r="A2562" s="102">
        <v>3738</v>
      </c>
      <c r="B2562">
        <v>7846</v>
      </c>
      <c r="C2562" t="s">
        <v>699</v>
      </c>
      <c r="D2562" t="s">
        <v>1061</v>
      </c>
      <c r="E2562">
        <v>3740</v>
      </c>
      <c r="F2562">
        <v>3700</v>
      </c>
      <c r="G2562">
        <v>200</v>
      </c>
      <c r="H2562" t="s">
        <v>1039</v>
      </c>
      <c r="I2562">
        <v>9513</v>
      </c>
      <c r="J2562" t="s">
        <v>1201</v>
      </c>
      <c r="K2562" t="s">
        <v>1085</v>
      </c>
      <c r="L2562">
        <v>1970</v>
      </c>
      <c r="M2562">
        <v>2002</v>
      </c>
      <c r="N2562">
        <v>400</v>
      </c>
      <c r="O2562" t="s">
        <v>1042</v>
      </c>
      <c r="P2562">
        <v>0.83808956374788701</v>
      </c>
      <c r="Q2562">
        <v>0.87282316355745104</v>
      </c>
      <c r="R2562">
        <v>0.17716229680014101</v>
      </c>
      <c r="S2562" s="15">
        <v>7.9571994467521195E-2</v>
      </c>
      <c r="T2562">
        <v>1.84165067341505</v>
      </c>
      <c r="U2562">
        <v>1.84165067341505</v>
      </c>
      <c r="V2562">
        <v>1.35482495517088</v>
      </c>
      <c r="W2562">
        <v>11.9</v>
      </c>
      <c r="X2562">
        <v>8.2200000000000006</v>
      </c>
      <c r="Y2562">
        <v>140741</v>
      </c>
      <c r="Z2562">
        <v>8796</v>
      </c>
      <c r="AA2562">
        <v>0.56999999999999995</v>
      </c>
      <c r="AB2562">
        <v>16</v>
      </c>
      <c r="AC2562">
        <v>9</v>
      </c>
      <c r="AD2562">
        <v>7</v>
      </c>
      <c r="AE2562">
        <v>56.25</v>
      </c>
      <c r="AF2562">
        <v>11</v>
      </c>
      <c r="AG2562">
        <v>6</v>
      </c>
      <c r="AH2562">
        <v>5</v>
      </c>
      <c r="AI2562">
        <v>5</v>
      </c>
    </row>
    <row r="2563" spans="1:35" x14ac:dyDescent="0.2">
      <c r="A2563" s="102">
        <v>325</v>
      </c>
      <c r="B2563">
        <v>5334</v>
      </c>
      <c r="C2563" t="s">
        <v>1231</v>
      </c>
      <c r="D2563" t="s">
        <v>1038</v>
      </c>
      <c r="E2563">
        <v>1656</v>
      </c>
      <c r="F2563">
        <v>1644</v>
      </c>
      <c r="G2563">
        <v>600</v>
      </c>
      <c r="H2563" t="s">
        <v>1042</v>
      </c>
      <c r="I2563">
        <v>6135</v>
      </c>
      <c r="J2563" t="s">
        <v>1765</v>
      </c>
      <c r="K2563" t="s">
        <v>1051</v>
      </c>
      <c r="L2563">
        <v>3350</v>
      </c>
      <c r="M2563">
        <v>3450</v>
      </c>
      <c r="N2563">
        <v>300</v>
      </c>
      <c r="O2563" t="s">
        <v>1039</v>
      </c>
      <c r="P2563">
        <v>0.96142958091481101</v>
      </c>
      <c r="Q2563">
        <v>0.957058138948232</v>
      </c>
      <c r="R2563">
        <v>0.25917980191138501</v>
      </c>
      <c r="S2563">
        <v>3.99467938853156E-2</v>
      </c>
      <c r="T2563">
        <v>-0.43687849099728199</v>
      </c>
      <c r="U2563">
        <v>0.43687849099728199</v>
      </c>
      <c r="V2563">
        <v>0.32808462277126299</v>
      </c>
      <c r="W2563">
        <v>-3.32</v>
      </c>
      <c r="X2563">
        <v>4.7</v>
      </c>
      <c r="Y2563">
        <v>140670</v>
      </c>
      <c r="Z2563">
        <v>9378</v>
      </c>
      <c r="AA2563">
        <v>0.42</v>
      </c>
      <c r="AB2563">
        <v>15</v>
      </c>
      <c r="AC2563">
        <v>9</v>
      </c>
      <c r="AD2563">
        <v>6</v>
      </c>
      <c r="AE2563">
        <v>60</v>
      </c>
      <c r="AF2563">
        <v>12</v>
      </c>
      <c r="AG2563">
        <v>5</v>
      </c>
      <c r="AH2563">
        <v>3</v>
      </c>
      <c r="AI2563">
        <v>7</v>
      </c>
    </row>
    <row r="2564" spans="1:35" x14ac:dyDescent="0.2">
      <c r="A2564" s="102">
        <v>1383</v>
      </c>
      <c r="B2564">
        <v>3087</v>
      </c>
      <c r="C2564" t="s">
        <v>1255</v>
      </c>
      <c r="D2564" t="s">
        <v>1063</v>
      </c>
      <c r="E2564">
        <v>1730</v>
      </c>
      <c r="F2564">
        <v>1777</v>
      </c>
      <c r="G2564">
        <v>600</v>
      </c>
      <c r="H2564" t="s">
        <v>1039</v>
      </c>
      <c r="I2564">
        <v>8078</v>
      </c>
      <c r="J2564" t="s">
        <v>1378</v>
      </c>
      <c r="K2564" t="s">
        <v>1046</v>
      </c>
      <c r="L2564">
        <v>1740</v>
      </c>
      <c r="M2564">
        <v>1793</v>
      </c>
      <c r="N2564">
        <v>600</v>
      </c>
      <c r="O2564" t="s">
        <v>1042</v>
      </c>
      <c r="P2564">
        <v>0.96162108319225303</v>
      </c>
      <c r="Q2564">
        <v>0.930711044562748</v>
      </c>
      <c r="R2564">
        <v>0.15613979476936199</v>
      </c>
      <c r="S2564">
        <v>8.7423907107486001E-2</v>
      </c>
      <c r="T2564">
        <v>0.83075587174042398</v>
      </c>
      <c r="U2564">
        <v>0.83075587174042398</v>
      </c>
      <c r="V2564">
        <v>0.71734008588171405</v>
      </c>
      <c r="W2564">
        <v>8.64</v>
      </c>
      <c r="X2564">
        <v>0.89</v>
      </c>
      <c r="Y2564">
        <v>140626</v>
      </c>
      <c r="Z2564">
        <v>7401</v>
      </c>
      <c r="AA2564">
        <v>0.42</v>
      </c>
      <c r="AB2564">
        <v>19</v>
      </c>
      <c r="AC2564">
        <v>10</v>
      </c>
      <c r="AD2564">
        <v>9</v>
      </c>
      <c r="AE2564">
        <v>52.63</v>
      </c>
      <c r="AF2564">
        <v>11</v>
      </c>
      <c r="AG2564">
        <v>7</v>
      </c>
      <c r="AH2564">
        <v>6</v>
      </c>
      <c r="AI2564">
        <v>6</v>
      </c>
    </row>
    <row r="2565" spans="1:35" x14ac:dyDescent="0.2">
      <c r="A2565" s="102">
        <v>1980</v>
      </c>
      <c r="B2565">
        <v>6770</v>
      </c>
      <c r="C2565" t="s">
        <v>21</v>
      </c>
      <c r="D2565" t="s">
        <v>1044</v>
      </c>
      <c r="E2565">
        <v>1170</v>
      </c>
      <c r="F2565">
        <v>1263</v>
      </c>
      <c r="G2565">
        <v>800</v>
      </c>
      <c r="H2565" t="s">
        <v>1042</v>
      </c>
      <c r="I2565">
        <v>7186</v>
      </c>
      <c r="J2565" t="s">
        <v>490</v>
      </c>
      <c r="K2565" t="s">
        <v>1083</v>
      </c>
      <c r="L2565">
        <v>325</v>
      </c>
      <c r="M2565">
        <v>326</v>
      </c>
      <c r="N2565">
        <v>3100</v>
      </c>
      <c r="O2565" t="s">
        <v>1039</v>
      </c>
      <c r="P2565">
        <v>0.89522182382319704</v>
      </c>
      <c r="Q2565">
        <v>0.91822027394222805</v>
      </c>
      <c r="R2565">
        <v>0.41397916030316201</v>
      </c>
      <c r="S2565">
        <v>7.8703219870226507E-2</v>
      </c>
      <c r="T2565">
        <v>-0.18916131081924301</v>
      </c>
      <c r="U2565">
        <v>0.18916131081924301</v>
      </c>
      <c r="V2565">
        <v>0.67833756597238004</v>
      </c>
      <c r="W2565">
        <v>-4.2</v>
      </c>
      <c r="X2565">
        <v>0.02</v>
      </c>
      <c r="Y2565">
        <v>140425</v>
      </c>
      <c r="Z2565">
        <v>5401</v>
      </c>
      <c r="AA2565">
        <v>0.19</v>
      </c>
      <c r="AB2565">
        <v>26</v>
      </c>
      <c r="AC2565">
        <v>12</v>
      </c>
      <c r="AD2565">
        <v>14</v>
      </c>
      <c r="AE2565">
        <v>46.15</v>
      </c>
      <c r="AF2565">
        <v>10</v>
      </c>
      <c r="AG2565">
        <v>10</v>
      </c>
      <c r="AH2565">
        <v>10</v>
      </c>
      <c r="AI2565">
        <v>6</v>
      </c>
    </row>
    <row r="2566" spans="1:35" x14ac:dyDescent="0.2">
      <c r="A2566" s="102">
        <v>4647</v>
      </c>
      <c r="B2566">
        <v>7701</v>
      </c>
      <c r="C2566" t="s">
        <v>1387</v>
      </c>
      <c r="D2566" t="s">
        <v>1048</v>
      </c>
      <c r="E2566">
        <v>2635</v>
      </c>
      <c r="F2566">
        <v>2703</v>
      </c>
      <c r="G2566">
        <v>400</v>
      </c>
      <c r="H2566" t="s">
        <v>1042</v>
      </c>
      <c r="I2566">
        <v>9069</v>
      </c>
      <c r="J2566" t="s">
        <v>1116</v>
      </c>
      <c r="K2566" t="s">
        <v>1125</v>
      </c>
      <c r="L2566">
        <v>871</v>
      </c>
      <c r="M2566">
        <v>887</v>
      </c>
      <c r="N2566">
        <v>1200</v>
      </c>
      <c r="O2566" t="s">
        <v>1039</v>
      </c>
      <c r="P2566">
        <v>0.74596271342351195</v>
      </c>
      <c r="Q2566">
        <v>0.84206166580204</v>
      </c>
      <c r="R2566">
        <v>0.19105835215508499</v>
      </c>
      <c r="S2566">
        <v>5.0121332009240398E-2</v>
      </c>
      <c r="T2566">
        <v>-1.9004587483897699</v>
      </c>
      <c r="U2566">
        <v>1.9004587483897699</v>
      </c>
      <c r="V2566">
        <v>2.0816456430492001</v>
      </c>
      <c r="W2566">
        <v>-9.9</v>
      </c>
      <c r="X2566">
        <v>1.55</v>
      </c>
      <c r="Y2566">
        <v>140210</v>
      </c>
      <c r="Z2566">
        <v>6096</v>
      </c>
      <c r="AA2566">
        <v>0.31</v>
      </c>
      <c r="AB2566">
        <v>23</v>
      </c>
      <c r="AC2566">
        <v>12</v>
      </c>
      <c r="AD2566">
        <v>11</v>
      </c>
      <c r="AE2566">
        <v>52.17</v>
      </c>
      <c r="AF2566">
        <v>11</v>
      </c>
      <c r="AG2566">
        <v>11</v>
      </c>
      <c r="AH2566">
        <v>8</v>
      </c>
      <c r="AI2566">
        <v>4</v>
      </c>
    </row>
    <row r="2567" spans="1:35" x14ac:dyDescent="0.2">
      <c r="A2567" s="102">
        <v>4874</v>
      </c>
      <c r="B2567">
        <v>2503</v>
      </c>
      <c r="C2567" t="s">
        <v>1572</v>
      </c>
      <c r="D2567" t="s">
        <v>1065</v>
      </c>
      <c r="E2567">
        <v>2080</v>
      </c>
      <c r="F2567">
        <v>2077.5</v>
      </c>
      <c r="G2567">
        <v>500</v>
      </c>
      <c r="H2567" t="s">
        <v>1042</v>
      </c>
      <c r="I2567">
        <v>3099</v>
      </c>
      <c r="J2567" t="s">
        <v>33</v>
      </c>
      <c r="K2567" t="s">
        <v>1063</v>
      </c>
      <c r="L2567">
        <v>651</v>
      </c>
      <c r="M2567">
        <v>690</v>
      </c>
      <c r="N2567">
        <v>1500</v>
      </c>
      <c r="O2567" t="s">
        <v>1039</v>
      </c>
      <c r="P2567">
        <v>0.76135839007484896</v>
      </c>
      <c r="Q2567">
        <v>0.83327662904438404</v>
      </c>
      <c r="R2567">
        <v>0.13158776855583801</v>
      </c>
      <c r="S2567">
        <v>6.5992797279446999E-2</v>
      </c>
      <c r="T2567">
        <v>-0.39743522988615598</v>
      </c>
      <c r="U2567">
        <v>0.39743522988615598</v>
      </c>
      <c r="V2567">
        <v>0.42113641688387998</v>
      </c>
      <c r="W2567">
        <v>-4.07</v>
      </c>
      <c r="X2567">
        <v>0.36</v>
      </c>
      <c r="Y2567">
        <v>140205</v>
      </c>
      <c r="Z2567">
        <v>5608</v>
      </c>
      <c r="AA2567">
        <v>0.3</v>
      </c>
      <c r="AB2567">
        <v>25</v>
      </c>
      <c r="AC2567">
        <v>16</v>
      </c>
      <c r="AD2567">
        <v>9</v>
      </c>
      <c r="AE2567">
        <v>64</v>
      </c>
      <c r="AF2567">
        <v>10</v>
      </c>
      <c r="AG2567">
        <v>11</v>
      </c>
      <c r="AH2567">
        <v>8</v>
      </c>
      <c r="AI2567">
        <v>6</v>
      </c>
    </row>
    <row r="2568" spans="1:35" x14ac:dyDescent="0.2">
      <c r="A2568" s="102">
        <v>2662</v>
      </c>
      <c r="B2568">
        <v>3405</v>
      </c>
      <c r="C2568" t="s">
        <v>1476</v>
      </c>
      <c r="D2568" t="s">
        <v>1062</v>
      </c>
      <c r="E2568">
        <v>1096</v>
      </c>
      <c r="F2568">
        <v>1113</v>
      </c>
      <c r="G2568">
        <v>1000</v>
      </c>
      <c r="H2568" t="s">
        <v>1039</v>
      </c>
      <c r="I2568">
        <v>4917</v>
      </c>
      <c r="J2568" t="s">
        <v>1307</v>
      </c>
      <c r="K2568" t="s">
        <v>1062</v>
      </c>
      <c r="L2568">
        <v>2068</v>
      </c>
      <c r="M2568">
        <v>2129</v>
      </c>
      <c r="N2568">
        <v>500</v>
      </c>
      <c r="O2568" t="s">
        <v>1042</v>
      </c>
      <c r="P2568">
        <v>0.93552456079367197</v>
      </c>
      <c r="Q2568">
        <v>0.90209092223745002</v>
      </c>
      <c r="R2568">
        <v>0.234510204661799</v>
      </c>
      <c r="S2568">
        <v>5.00973801945673E-4</v>
      </c>
      <c r="T2568">
        <v>0.96808968616605995</v>
      </c>
      <c r="U2568">
        <v>0.96808968616605995</v>
      </c>
      <c r="V2568">
        <v>1.4675682706239801</v>
      </c>
      <c r="W2568">
        <v>4.25</v>
      </c>
      <c r="X2568">
        <v>4.5599999999999996</v>
      </c>
      <c r="Y2568">
        <v>140203</v>
      </c>
      <c r="Z2568">
        <v>8247</v>
      </c>
      <c r="AA2568">
        <v>0.44</v>
      </c>
      <c r="AB2568">
        <v>17</v>
      </c>
      <c r="AC2568">
        <v>12</v>
      </c>
      <c r="AD2568">
        <v>5</v>
      </c>
      <c r="AE2568">
        <v>70.59</v>
      </c>
      <c r="AF2568">
        <v>9</v>
      </c>
      <c r="AG2568">
        <v>8</v>
      </c>
      <c r="AH2568">
        <v>5</v>
      </c>
      <c r="AI2568">
        <v>4</v>
      </c>
    </row>
    <row r="2569" spans="1:35" x14ac:dyDescent="0.2">
      <c r="A2569" s="102">
        <v>1033</v>
      </c>
      <c r="B2569">
        <v>3291</v>
      </c>
      <c r="C2569" t="s">
        <v>55</v>
      </c>
      <c r="D2569" t="s">
        <v>1059</v>
      </c>
      <c r="E2569">
        <v>1442</v>
      </c>
      <c r="F2569">
        <v>1475</v>
      </c>
      <c r="G2569">
        <v>700</v>
      </c>
      <c r="H2569" t="s">
        <v>1042</v>
      </c>
      <c r="I2569">
        <v>6113</v>
      </c>
      <c r="J2569" t="s">
        <v>1297</v>
      </c>
      <c r="K2569" t="s">
        <v>1051</v>
      </c>
      <c r="L2569">
        <v>985</v>
      </c>
      <c r="M2569">
        <v>981</v>
      </c>
      <c r="N2569">
        <v>1100</v>
      </c>
      <c r="O2569" t="s">
        <v>1039</v>
      </c>
      <c r="P2569">
        <v>0.85864287234265402</v>
      </c>
      <c r="Q2569">
        <v>0.93811409962190495</v>
      </c>
      <c r="R2569">
        <v>0.105748186881612</v>
      </c>
      <c r="S2569">
        <v>2.61688190082572E-2</v>
      </c>
      <c r="T2569">
        <v>-0.999684566233914</v>
      </c>
      <c r="U2569">
        <v>0.999684566233914</v>
      </c>
      <c r="V2569">
        <v>1.4155595130994301</v>
      </c>
      <c r="W2569">
        <v>-5.44</v>
      </c>
      <c r="X2569">
        <v>4.51</v>
      </c>
      <c r="Y2569">
        <v>140186</v>
      </c>
      <c r="Z2569">
        <v>7009</v>
      </c>
      <c r="AA2569">
        <v>0.37</v>
      </c>
      <c r="AB2569">
        <v>20</v>
      </c>
      <c r="AC2569">
        <v>13</v>
      </c>
      <c r="AD2569">
        <v>7</v>
      </c>
      <c r="AE2569">
        <v>65</v>
      </c>
      <c r="AF2569">
        <v>13</v>
      </c>
      <c r="AG2569">
        <v>7</v>
      </c>
      <c r="AH2569">
        <v>4</v>
      </c>
      <c r="AI2569">
        <v>9</v>
      </c>
    </row>
    <row r="2570" spans="1:35" x14ac:dyDescent="0.2">
      <c r="A2570" s="102">
        <v>5490</v>
      </c>
      <c r="B2570">
        <v>3407</v>
      </c>
      <c r="C2570" t="s">
        <v>1132</v>
      </c>
      <c r="D2570" t="s">
        <v>1062</v>
      </c>
      <c r="E2570">
        <v>756</v>
      </c>
      <c r="F2570">
        <v>766.6</v>
      </c>
      <c r="G2570">
        <v>1200</v>
      </c>
      <c r="H2570" t="s">
        <v>1042</v>
      </c>
      <c r="I2570">
        <v>4694</v>
      </c>
      <c r="J2570" t="s">
        <v>1769</v>
      </c>
      <c r="K2570" t="s">
        <v>1052</v>
      </c>
      <c r="L2570">
        <v>3080</v>
      </c>
      <c r="M2570">
        <v>3040</v>
      </c>
      <c r="N2570">
        <v>300</v>
      </c>
      <c r="O2570" t="s">
        <v>1039</v>
      </c>
      <c r="P2570">
        <v>0.85871587280799999</v>
      </c>
      <c r="Q2570">
        <v>0.804324445983571</v>
      </c>
      <c r="R2570">
        <v>9.3949657428332202E-3</v>
      </c>
      <c r="S2570">
        <v>1.0759331632654599E-2</v>
      </c>
      <c r="T2570">
        <v>-1.0805858401013799</v>
      </c>
      <c r="U2570">
        <v>1.0805858401013799</v>
      </c>
      <c r="V2570">
        <v>1.34389049390288</v>
      </c>
      <c r="W2570">
        <v>-19.2</v>
      </c>
      <c r="X2570">
        <v>0.87</v>
      </c>
      <c r="Y2570">
        <v>140134</v>
      </c>
      <c r="Z2570">
        <v>5839</v>
      </c>
      <c r="AA2570">
        <v>0.38</v>
      </c>
      <c r="AB2570">
        <v>24</v>
      </c>
      <c r="AC2570">
        <v>15</v>
      </c>
      <c r="AD2570">
        <v>9</v>
      </c>
      <c r="AE2570">
        <v>62.5</v>
      </c>
      <c r="AF2570">
        <v>10</v>
      </c>
      <c r="AG2570">
        <v>12</v>
      </c>
      <c r="AH2570">
        <v>8</v>
      </c>
      <c r="AI2570">
        <v>4</v>
      </c>
    </row>
    <row r="2571" spans="1:35" x14ac:dyDescent="0.2">
      <c r="A2571" s="102">
        <v>1003</v>
      </c>
      <c r="B2571">
        <v>6807</v>
      </c>
      <c r="C2571" t="s">
        <v>234</v>
      </c>
      <c r="D2571" t="s">
        <v>1044</v>
      </c>
      <c r="E2571">
        <v>1453</v>
      </c>
      <c r="F2571">
        <v>1494</v>
      </c>
      <c r="G2571">
        <v>700</v>
      </c>
      <c r="H2571" t="s">
        <v>1042</v>
      </c>
      <c r="I2571">
        <v>8020</v>
      </c>
      <c r="J2571" t="s">
        <v>1121</v>
      </c>
      <c r="K2571" t="s">
        <v>1046</v>
      </c>
      <c r="L2571">
        <v>1163</v>
      </c>
      <c r="M2571">
        <v>1190</v>
      </c>
      <c r="N2571">
        <v>900</v>
      </c>
      <c r="O2571" t="s">
        <v>1039</v>
      </c>
      <c r="P2571">
        <v>0.89904538802944101</v>
      </c>
      <c r="Q2571">
        <v>0.93861774124956898</v>
      </c>
      <c r="R2571">
        <v>0.239923612986605</v>
      </c>
      <c r="S2571">
        <v>2.6515191954857301E-2</v>
      </c>
      <c r="T2571">
        <v>-0.57225626658165796</v>
      </c>
      <c r="U2571">
        <v>0.57225626658165796</v>
      </c>
      <c r="V2571">
        <v>0.62515976452533095</v>
      </c>
      <c r="W2571">
        <v>-6.87</v>
      </c>
      <c r="X2571">
        <v>2.41</v>
      </c>
      <c r="Y2571">
        <v>140128</v>
      </c>
      <c r="Z2571">
        <v>6093</v>
      </c>
      <c r="AA2571">
        <v>0.27</v>
      </c>
      <c r="AB2571">
        <v>23</v>
      </c>
      <c r="AC2571">
        <v>13</v>
      </c>
      <c r="AD2571">
        <v>10</v>
      </c>
      <c r="AE2571">
        <v>56.52</v>
      </c>
      <c r="AF2571">
        <v>10</v>
      </c>
      <c r="AG2571">
        <v>11</v>
      </c>
      <c r="AH2571">
        <v>7</v>
      </c>
      <c r="AI2571">
        <v>5</v>
      </c>
    </row>
    <row r="2572" spans="1:35" x14ac:dyDescent="0.2">
      <c r="A2572" s="102">
        <v>1787</v>
      </c>
      <c r="B2572">
        <v>6028</v>
      </c>
      <c r="C2572" t="s">
        <v>498</v>
      </c>
      <c r="D2572" t="s">
        <v>1052</v>
      </c>
      <c r="E2572">
        <v>6010</v>
      </c>
      <c r="F2572">
        <v>6320</v>
      </c>
      <c r="G2572">
        <v>100</v>
      </c>
      <c r="H2572" t="s">
        <v>1039</v>
      </c>
      <c r="I2572">
        <v>7205</v>
      </c>
      <c r="J2572" t="s">
        <v>56</v>
      </c>
      <c r="K2572" t="s">
        <v>1055</v>
      </c>
      <c r="L2572">
        <v>654</v>
      </c>
      <c r="M2572">
        <v>683</v>
      </c>
      <c r="N2572">
        <v>900</v>
      </c>
      <c r="O2572" t="s">
        <v>1042</v>
      </c>
      <c r="P2572">
        <v>0.94093871657114603</v>
      </c>
      <c r="Q2572">
        <v>0.92209243418647502</v>
      </c>
      <c r="R2572">
        <v>9.0944324124225595E-2</v>
      </c>
      <c r="S2572" s="15">
        <v>4.1410784917410197E-3</v>
      </c>
      <c r="T2572">
        <v>1.7967334146938501</v>
      </c>
      <c r="U2572">
        <v>1.7967334146938501</v>
      </c>
      <c r="V2572">
        <v>1.76923464004173</v>
      </c>
      <c r="W2572">
        <v>15.07</v>
      </c>
      <c r="X2572">
        <v>2.74</v>
      </c>
      <c r="Y2572">
        <v>140097</v>
      </c>
      <c r="Z2572">
        <v>6671</v>
      </c>
      <c r="AA2572">
        <v>0.37</v>
      </c>
      <c r="AB2572">
        <v>21</v>
      </c>
      <c r="AC2572">
        <v>11</v>
      </c>
      <c r="AD2572">
        <v>10</v>
      </c>
      <c r="AE2572">
        <v>52.38</v>
      </c>
      <c r="AF2572">
        <v>12</v>
      </c>
      <c r="AG2572">
        <v>10</v>
      </c>
      <c r="AH2572">
        <v>5</v>
      </c>
      <c r="AI2572">
        <v>6</v>
      </c>
    </row>
    <row r="2573" spans="1:35" x14ac:dyDescent="0.2">
      <c r="A2573" s="102">
        <v>3170</v>
      </c>
      <c r="B2573">
        <v>1605</v>
      </c>
      <c r="C2573" t="s">
        <v>1219</v>
      </c>
      <c r="D2573" t="s">
        <v>1202</v>
      </c>
      <c r="E2573">
        <v>709.5</v>
      </c>
      <c r="F2573">
        <v>697</v>
      </c>
      <c r="G2573">
        <v>1500</v>
      </c>
      <c r="H2573" t="s">
        <v>1042</v>
      </c>
      <c r="I2573">
        <v>7267</v>
      </c>
      <c r="J2573" t="s">
        <v>57</v>
      </c>
      <c r="K2573" t="s">
        <v>1055</v>
      </c>
      <c r="L2573">
        <v>2579.5</v>
      </c>
      <c r="M2573">
        <v>2614</v>
      </c>
      <c r="N2573">
        <v>400</v>
      </c>
      <c r="O2573" t="s">
        <v>1039</v>
      </c>
      <c r="P2573">
        <v>0.94019328878270203</v>
      </c>
      <c r="Q2573">
        <v>0.88919008382939801</v>
      </c>
      <c r="R2573">
        <v>7.1427064346519201E-2</v>
      </c>
      <c r="S2573">
        <v>5.3575495835603601E-2</v>
      </c>
      <c r="T2573">
        <v>-0.82904289303992695</v>
      </c>
      <c r="U2573">
        <v>0.82904289303992695</v>
      </c>
      <c r="V2573">
        <v>0.72334153232107201</v>
      </c>
      <c r="W2573">
        <v>-14.61</v>
      </c>
      <c r="X2573">
        <v>0.01</v>
      </c>
      <c r="Y2573">
        <v>139582</v>
      </c>
      <c r="Z2573">
        <v>6069</v>
      </c>
      <c r="AA2573">
        <v>0.46</v>
      </c>
      <c r="AB2573">
        <v>23</v>
      </c>
      <c r="AC2573">
        <v>14</v>
      </c>
      <c r="AD2573">
        <v>9</v>
      </c>
      <c r="AE2573">
        <v>60.87</v>
      </c>
      <c r="AF2573">
        <v>11</v>
      </c>
      <c r="AG2573">
        <v>8</v>
      </c>
      <c r="AH2573">
        <v>7</v>
      </c>
      <c r="AI2573">
        <v>8</v>
      </c>
    </row>
    <row r="2574" spans="1:35" x14ac:dyDescent="0.2">
      <c r="A2574" s="102">
        <v>1615</v>
      </c>
      <c r="B2574">
        <v>6395</v>
      </c>
      <c r="C2574" t="s">
        <v>1155</v>
      </c>
      <c r="D2574" t="s">
        <v>1051</v>
      </c>
      <c r="E2574">
        <v>810</v>
      </c>
      <c r="F2574">
        <v>826</v>
      </c>
      <c r="G2574">
        <v>1100</v>
      </c>
      <c r="H2574" t="s">
        <v>1042</v>
      </c>
      <c r="I2574">
        <v>7943</v>
      </c>
      <c r="J2574" t="s">
        <v>1782</v>
      </c>
      <c r="K2574" t="s">
        <v>1038</v>
      </c>
      <c r="L2574">
        <v>2103</v>
      </c>
      <c r="M2574">
        <v>2293</v>
      </c>
      <c r="N2574">
        <v>400</v>
      </c>
      <c r="O2574" t="s">
        <v>1039</v>
      </c>
      <c r="P2574">
        <v>0.94768477055191802</v>
      </c>
      <c r="Q2574">
        <v>0.92561858241865702</v>
      </c>
      <c r="R2574">
        <v>1.3537450514022301E-3</v>
      </c>
      <c r="S2574">
        <v>1.24782742610988E-2</v>
      </c>
      <c r="T2574">
        <v>-1.7454445316992999</v>
      </c>
      <c r="U2574">
        <v>1.7454445316992999</v>
      </c>
      <c r="V2574">
        <v>2.8081566110175399E-2</v>
      </c>
      <c r="W2574">
        <v>-8.09</v>
      </c>
      <c r="X2574">
        <v>0.94</v>
      </c>
      <c r="Y2574">
        <v>139566</v>
      </c>
      <c r="Z2574">
        <v>8723</v>
      </c>
      <c r="AA2574">
        <v>0.4</v>
      </c>
      <c r="AB2574">
        <v>16</v>
      </c>
      <c r="AC2574">
        <v>9</v>
      </c>
      <c r="AD2574">
        <v>7</v>
      </c>
      <c r="AE2574">
        <v>56.25</v>
      </c>
      <c r="AF2574">
        <v>10</v>
      </c>
      <c r="AG2574">
        <v>7</v>
      </c>
      <c r="AH2574">
        <v>6</v>
      </c>
      <c r="AI2574">
        <v>3</v>
      </c>
    </row>
    <row r="2575" spans="1:35" x14ac:dyDescent="0.2">
      <c r="A2575" s="102">
        <v>5071</v>
      </c>
      <c r="B2575">
        <v>8308</v>
      </c>
      <c r="C2575" t="s">
        <v>48</v>
      </c>
      <c r="D2575" t="s">
        <v>1083</v>
      </c>
      <c r="E2575">
        <v>324.39999999999998</v>
      </c>
      <c r="F2575">
        <v>328.3</v>
      </c>
      <c r="G2575">
        <v>2300</v>
      </c>
      <c r="H2575" t="s">
        <v>1042</v>
      </c>
      <c r="I2575">
        <v>9602</v>
      </c>
      <c r="J2575" t="s">
        <v>1786</v>
      </c>
      <c r="K2575" t="s">
        <v>1041</v>
      </c>
      <c r="L2575">
        <v>3600</v>
      </c>
      <c r="M2575">
        <v>3695</v>
      </c>
      <c r="N2575">
        <v>200</v>
      </c>
      <c r="O2575" t="s">
        <v>1039</v>
      </c>
      <c r="P2575">
        <v>0.796203367073824</v>
      </c>
      <c r="Q2575">
        <v>0.82457717207425496</v>
      </c>
      <c r="R2575">
        <v>0.20884402673542801</v>
      </c>
      <c r="S2575">
        <v>4.3089684532679799E-2</v>
      </c>
      <c r="T2575">
        <v>-1.764067438508</v>
      </c>
      <c r="U2575">
        <v>1.764067438508</v>
      </c>
      <c r="V2575">
        <v>1.575996460049</v>
      </c>
      <c r="W2575">
        <v>-17.43</v>
      </c>
      <c r="X2575">
        <v>2.1800000000000002</v>
      </c>
      <c r="Y2575">
        <v>139554</v>
      </c>
      <c r="Z2575">
        <v>6978</v>
      </c>
      <c r="AA2575">
        <v>0.24</v>
      </c>
      <c r="AB2575">
        <v>20</v>
      </c>
      <c r="AC2575">
        <v>12</v>
      </c>
      <c r="AD2575">
        <v>8</v>
      </c>
      <c r="AE2575">
        <v>60</v>
      </c>
      <c r="AF2575">
        <v>10</v>
      </c>
      <c r="AG2575">
        <v>9</v>
      </c>
      <c r="AH2575">
        <v>7</v>
      </c>
      <c r="AI2575">
        <v>4</v>
      </c>
    </row>
    <row r="2576" spans="1:35" x14ac:dyDescent="0.2">
      <c r="A2576" s="102">
        <v>1562</v>
      </c>
      <c r="B2576">
        <v>5232</v>
      </c>
      <c r="C2576" t="s">
        <v>1738</v>
      </c>
      <c r="D2576" t="s">
        <v>1038</v>
      </c>
      <c r="E2576">
        <v>3605</v>
      </c>
      <c r="F2576">
        <v>3675</v>
      </c>
      <c r="G2576">
        <v>200</v>
      </c>
      <c r="H2576" t="s">
        <v>1042</v>
      </c>
      <c r="I2576">
        <v>5713</v>
      </c>
      <c r="J2576" t="s">
        <v>1261</v>
      </c>
      <c r="K2576" t="s">
        <v>1053</v>
      </c>
      <c r="L2576">
        <v>2810.5</v>
      </c>
      <c r="M2576">
        <v>2868</v>
      </c>
      <c r="N2576">
        <v>300</v>
      </c>
      <c r="O2576" t="s">
        <v>1039</v>
      </c>
      <c r="P2576">
        <v>0.91062446714591105</v>
      </c>
      <c r="Q2576">
        <v>0.92657631114132899</v>
      </c>
      <c r="R2576">
        <v>0.27037270827315701</v>
      </c>
      <c r="S2576">
        <v>2.3952224605725499E-2</v>
      </c>
      <c r="T2576">
        <v>-1.5664159319872799</v>
      </c>
      <c r="U2576">
        <v>1.5664159319872799</v>
      </c>
      <c r="V2576">
        <v>0.92769001782203797</v>
      </c>
      <c r="W2576">
        <v>-9.99</v>
      </c>
      <c r="X2576">
        <v>17.059999999999999</v>
      </c>
      <c r="Y2576">
        <v>139372</v>
      </c>
      <c r="Z2576">
        <v>19910</v>
      </c>
      <c r="AA2576">
        <v>1.01</v>
      </c>
      <c r="AB2576">
        <v>7</v>
      </c>
      <c r="AC2576">
        <v>4</v>
      </c>
      <c r="AD2576">
        <v>3</v>
      </c>
      <c r="AE2576">
        <v>57.14</v>
      </c>
      <c r="AF2576">
        <v>9</v>
      </c>
      <c r="AG2576">
        <v>4</v>
      </c>
      <c r="AH2576">
        <v>2</v>
      </c>
      <c r="AI2576">
        <v>1</v>
      </c>
    </row>
    <row r="2577" spans="1:35" x14ac:dyDescent="0.2">
      <c r="A2577" s="102">
        <v>896</v>
      </c>
      <c r="B2577">
        <v>6501</v>
      </c>
      <c r="C2577" t="s">
        <v>1178</v>
      </c>
      <c r="D2577" t="s">
        <v>1044</v>
      </c>
      <c r="E2577">
        <v>3234</v>
      </c>
      <c r="F2577">
        <v>3268</v>
      </c>
      <c r="G2577">
        <v>300</v>
      </c>
      <c r="H2577" t="s">
        <v>1042</v>
      </c>
      <c r="I2577">
        <v>8031</v>
      </c>
      <c r="J2577" t="s">
        <v>708</v>
      </c>
      <c r="K2577" t="s">
        <v>1046</v>
      </c>
      <c r="L2577">
        <v>1603.5</v>
      </c>
      <c r="M2577">
        <v>1639</v>
      </c>
      <c r="N2577">
        <v>600</v>
      </c>
      <c r="O2577" t="s">
        <v>1039</v>
      </c>
      <c r="P2577">
        <v>0.96473027496388897</v>
      </c>
      <c r="Q2577">
        <v>0.94087636454933798</v>
      </c>
      <c r="R2577">
        <v>0.18779374889999401</v>
      </c>
      <c r="S2577">
        <v>2.3051191465080102E-2</v>
      </c>
      <c r="T2577">
        <v>-0.86621943422454095</v>
      </c>
      <c r="U2577">
        <v>0.86621943422454095</v>
      </c>
      <c r="V2577">
        <v>0.69554165735961704</v>
      </c>
      <c r="W2577">
        <v>-4.76</v>
      </c>
      <c r="X2577">
        <v>0.31</v>
      </c>
      <c r="Y2577">
        <v>139177</v>
      </c>
      <c r="Z2577">
        <v>6959</v>
      </c>
      <c r="AA2577">
        <v>0.42</v>
      </c>
      <c r="AB2577">
        <v>20</v>
      </c>
      <c r="AC2577">
        <v>11</v>
      </c>
      <c r="AD2577">
        <v>9</v>
      </c>
      <c r="AE2577">
        <v>55</v>
      </c>
      <c r="AF2577">
        <v>13</v>
      </c>
      <c r="AG2577">
        <v>7</v>
      </c>
      <c r="AH2577">
        <v>3</v>
      </c>
      <c r="AI2577">
        <v>10</v>
      </c>
    </row>
    <row r="2578" spans="1:35" x14ac:dyDescent="0.2">
      <c r="A2578" s="102">
        <v>1623</v>
      </c>
      <c r="B2578">
        <v>4203</v>
      </c>
      <c r="C2578" t="s">
        <v>596</v>
      </c>
      <c r="D2578" t="s">
        <v>1062</v>
      </c>
      <c r="E2578">
        <v>2818</v>
      </c>
      <c r="F2578">
        <v>2887</v>
      </c>
      <c r="G2578">
        <v>300</v>
      </c>
      <c r="H2578" t="s">
        <v>1039</v>
      </c>
      <c r="I2578">
        <v>4917</v>
      </c>
      <c r="J2578" t="s">
        <v>1307</v>
      </c>
      <c r="K2578" t="s">
        <v>1062</v>
      </c>
      <c r="L2578">
        <v>2068</v>
      </c>
      <c r="M2578">
        <v>2129</v>
      </c>
      <c r="N2578">
        <v>400</v>
      </c>
      <c r="O2578" t="s">
        <v>1042</v>
      </c>
      <c r="P2578">
        <v>0.93651896799351297</v>
      </c>
      <c r="Q2578">
        <v>0.92548666106183397</v>
      </c>
      <c r="R2578">
        <v>2.1956828904887999E-3</v>
      </c>
      <c r="S2578">
        <v>5.1444345903837403E-2</v>
      </c>
      <c r="T2578">
        <v>0.29144351566932802</v>
      </c>
      <c r="U2578">
        <v>0.29144351566932802</v>
      </c>
      <c r="V2578">
        <v>0.42455560019015898</v>
      </c>
      <c r="W2578">
        <v>3.33</v>
      </c>
      <c r="X2578">
        <v>1.67</v>
      </c>
      <c r="Y2578">
        <v>139120</v>
      </c>
      <c r="Z2578">
        <v>9275</v>
      </c>
      <c r="AA2578">
        <v>0.54</v>
      </c>
      <c r="AB2578">
        <v>15</v>
      </c>
      <c r="AC2578">
        <v>7</v>
      </c>
      <c r="AD2578">
        <v>8</v>
      </c>
      <c r="AE2578">
        <v>46.67</v>
      </c>
      <c r="AF2578">
        <v>10</v>
      </c>
      <c r="AG2578">
        <v>6</v>
      </c>
      <c r="AH2578">
        <v>5</v>
      </c>
      <c r="AI2578">
        <v>4</v>
      </c>
    </row>
    <row r="2579" spans="1:35" x14ac:dyDescent="0.2">
      <c r="A2579" s="102">
        <v>4464</v>
      </c>
      <c r="B2579">
        <v>4540</v>
      </c>
      <c r="C2579" t="s">
        <v>1370</v>
      </c>
      <c r="D2579" t="s">
        <v>1060</v>
      </c>
      <c r="E2579">
        <v>3000</v>
      </c>
      <c r="F2579">
        <v>2950</v>
      </c>
      <c r="G2579">
        <v>300</v>
      </c>
      <c r="H2579" t="s">
        <v>1039</v>
      </c>
      <c r="I2579">
        <v>7459</v>
      </c>
      <c r="J2579" t="s">
        <v>683</v>
      </c>
      <c r="K2579" t="s">
        <v>1046</v>
      </c>
      <c r="L2579">
        <v>2100</v>
      </c>
      <c r="M2579">
        <v>2094</v>
      </c>
      <c r="N2579">
        <v>400</v>
      </c>
      <c r="O2579" t="s">
        <v>1042</v>
      </c>
      <c r="P2579">
        <v>0.79779223534525001</v>
      </c>
      <c r="Q2579">
        <v>0.84875468776011997</v>
      </c>
      <c r="R2579">
        <v>0.41177883852233099</v>
      </c>
      <c r="S2579">
        <v>9.1906608582174504E-2</v>
      </c>
      <c r="T2579">
        <v>1.41510151342145</v>
      </c>
      <c r="U2579">
        <v>1.41510151342145</v>
      </c>
      <c r="V2579">
        <v>1.2932350518275999</v>
      </c>
      <c r="W2579">
        <v>5.43</v>
      </c>
      <c r="X2579">
        <v>5.36</v>
      </c>
      <c r="Y2579">
        <v>139096</v>
      </c>
      <c r="Z2579">
        <v>9273</v>
      </c>
      <c r="AA2579">
        <v>0.47</v>
      </c>
      <c r="AB2579">
        <v>15</v>
      </c>
      <c r="AC2579">
        <v>9</v>
      </c>
      <c r="AD2579">
        <v>6</v>
      </c>
      <c r="AE2579">
        <v>60</v>
      </c>
      <c r="AF2579">
        <v>13</v>
      </c>
      <c r="AG2579">
        <v>5</v>
      </c>
      <c r="AH2579">
        <v>3</v>
      </c>
      <c r="AI2579">
        <v>7</v>
      </c>
    </row>
    <row r="2580" spans="1:35" x14ac:dyDescent="0.2">
      <c r="A2580" s="102">
        <v>154</v>
      </c>
      <c r="B2580">
        <v>4208</v>
      </c>
      <c r="C2580" t="s">
        <v>1183</v>
      </c>
      <c r="D2580" t="s">
        <v>1062</v>
      </c>
      <c r="E2580">
        <v>1785</v>
      </c>
      <c r="F2580">
        <v>1832</v>
      </c>
      <c r="G2580">
        <v>600</v>
      </c>
      <c r="H2580" t="s">
        <v>1042</v>
      </c>
      <c r="I2580">
        <v>6141</v>
      </c>
      <c r="J2580" t="s">
        <v>1226</v>
      </c>
      <c r="K2580" t="s">
        <v>1051</v>
      </c>
      <c r="L2580">
        <v>1167</v>
      </c>
      <c r="M2580">
        <v>1205</v>
      </c>
      <c r="N2580">
        <v>900</v>
      </c>
      <c r="O2580" t="s">
        <v>1039</v>
      </c>
      <c r="P2580">
        <v>0.96525797823800596</v>
      </c>
      <c r="Q2580">
        <v>0.96487286586362897</v>
      </c>
      <c r="R2580">
        <v>0.467037336548627</v>
      </c>
      <c r="S2580">
        <v>1.0647142563649801E-2</v>
      </c>
      <c r="T2580">
        <v>-0.35822650633254</v>
      </c>
      <c r="U2580">
        <v>0.35822650633254</v>
      </c>
      <c r="V2580">
        <v>6.3502834735635103E-2</v>
      </c>
      <c r="W2580">
        <v>-4.53</v>
      </c>
      <c r="X2580">
        <v>1.34</v>
      </c>
      <c r="Y2580">
        <v>139081</v>
      </c>
      <c r="Z2580">
        <v>5349</v>
      </c>
      <c r="AA2580">
        <v>0.28000000000000003</v>
      </c>
      <c r="AB2580">
        <v>26</v>
      </c>
      <c r="AC2580">
        <v>14</v>
      </c>
      <c r="AD2580">
        <v>12</v>
      </c>
      <c r="AE2580">
        <v>53.85</v>
      </c>
      <c r="AF2580">
        <v>10</v>
      </c>
      <c r="AG2580">
        <v>13</v>
      </c>
      <c r="AH2580">
        <v>8</v>
      </c>
      <c r="AI2580">
        <v>5</v>
      </c>
    </row>
    <row r="2581" spans="1:35" x14ac:dyDescent="0.2">
      <c r="A2581" s="102">
        <v>4345</v>
      </c>
      <c r="B2581">
        <v>8056</v>
      </c>
      <c r="C2581" t="s">
        <v>4150</v>
      </c>
      <c r="D2581" t="s">
        <v>1041</v>
      </c>
      <c r="E2581">
        <v>3175</v>
      </c>
      <c r="F2581">
        <v>3165</v>
      </c>
      <c r="G2581">
        <v>300</v>
      </c>
      <c r="H2581" t="s">
        <v>1039</v>
      </c>
      <c r="I2581">
        <v>8316</v>
      </c>
      <c r="J2581" t="s">
        <v>1208</v>
      </c>
      <c r="K2581" t="s">
        <v>1083</v>
      </c>
      <c r="L2581">
        <v>2770</v>
      </c>
      <c r="M2581">
        <v>2816</v>
      </c>
      <c r="N2581">
        <v>300</v>
      </c>
      <c r="O2581" t="s">
        <v>1042</v>
      </c>
      <c r="P2581">
        <v>0.89360706011734803</v>
      </c>
      <c r="Q2581">
        <v>0.85276176841274498</v>
      </c>
      <c r="R2581">
        <v>0.21220593511841901</v>
      </c>
      <c r="S2581">
        <v>2.1915903938507599E-3</v>
      </c>
      <c r="T2581">
        <v>1.47544424309268</v>
      </c>
      <c r="U2581">
        <v>1.47544424309268</v>
      </c>
      <c r="V2581">
        <v>1.6013547526957901</v>
      </c>
      <c r="W2581">
        <v>11.09</v>
      </c>
      <c r="X2581">
        <v>11.03</v>
      </c>
      <c r="Y2581">
        <v>138953</v>
      </c>
      <c r="Z2581">
        <v>6617</v>
      </c>
      <c r="AA2581">
        <v>0.25</v>
      </c>
      <c r="AB2581">
        <v>21</v>
      </c>
      <c r="AC2581">
        <v>11</v>
      </c>
      <c r="AD2581">
        <v>10</v>
      </c>
      <c r="AE2581">
        <v>52.38</v>
      </c>
      <c r="AF2581">
        <v>11</v>
      </c>
      <c r="AG2581">
        <v>10</v>
      </c>
      <c r="AH2581">
        <v>8</v>
      </c>
      <c r="AI2581">
        <v>3</v>
      </c>
    </row>
    <row r="2582" spans="1:35" x14ac:dyDescent="0.2">
      <c r="A2582" s="102">
        <v>113</v>
      </c>
      <c r="B2582">
        <v>2427</v>
      </c>
      <c r="C2582" t="s">
        <v>1250</v>
      </c>
      <c r="D2582" t="s">
        <v>1052</v>
      </c>
      <c r="E2582">
        <v>590</v>
      </c>
      <c r="F2582">
        <v>624</v>
      </c>
      <c r="G2582">
        <v>1600</v>
      </c>
      <c r="H2582" t="s">
        <v>1042</v>
      </c>
      <c r="I2582">
        <v>4114</v>
      </c>
      <c r="J2582" t="s">
        <v>1148</v>
      </c>
      <c r="K2582" t="s">
        <v>1062</v>
      </c>
      <c r="L2582">
        <v>5190</v>
      </c>
      <c r="M2582">
        <v>5130</v>
      </c>
      <c r="N2582">
        <v>200</v>
      </c>
      <c r="O2582" t="s">
        <v>1039</v>
      </c>
      <c r="P2582">
        <v>0.92741475601273005</v>
      </c>
      <c r="Q2582">
        <v>0.96733427885362699</v>
      </c>
      <c r="R2582">
        <v>0.304744057104191</v>
      </c>
      <c r="S2582">
        <v>2.6385665366758901E-3</v>
      </c>
      <c r="T2582">
        <v>-5.5064956995592801E-2</v>
      </c>
      <c r="U2582">
        <v>5.5064956995592801E-2</v>
      </c>
      <c r="V2582">
        <v>0.50867193308355996</v>
      </c>
      <c r="W2582">
        <v>-1.45</v>
      </c>
      <c r="X2582">
        <v>2.69</v>
      </c>
      <c r="Y2582">
        <v>138907</v>
      </c>
      <c r="Z2582">
        <v>4790</v>
      </c>
      <c r="AA2582">
        <v>0.36</v>
      </c>
      <c r="AB2582">
        <v>29</v>
      </c>
      <c r="AC2582">
        <v>17</v>
      </c>
      <c r="AD2582">
        <v>12</v>
      </c>
      <c r="AE2582">
        <v>58.62</v>
      </c>
      <c r="AF2582">
        <v>9</v>
      </c>
      <c r="AG2582">
        <v>16</v>
      </c>
      <c r="AH2582">
        <v>12</v>
      </c>
      <c r="AI2582">
        <v>1</v>
      </c>
    </row>
    <row r="2583" spans="1:35" x14ac:dyDescent="0.2">
      <c r="A2583" s="102">
        <v>3345</v>
      </c>
      <c r="B2583">
        <v>3563</v>
      </c>
      <c r="C2583" t="s">
        <v>1192</v>
      </c>
      <c r="D2583" t="s">
        <v>1063</v>
      </c>
      <c r="E2583">
        <v>1978</v>
      </c>
      <c r="F2583">
        <v>2030</v>
      </c>
      <c r="G2583">
        <v>500</v>
      </c>
      <c r="H2583" t="s">
        <v>1039</v>
      </c>
      <c r="I2583">
        <v>8253</v>
      </c>
      <c r="J2583" t="s">
        <v>474</v>
      </c>
      <c r="K2583" t="s">
        <v>1045</v>
      </c>
      <c r="L2583">
        <v>1210</v>
      </c>
      <c r="M2583">
        <v>1238</v>
      </c>
      <c r="N2583">
        <v>800</v>
      </c>
      <c r="O2583" t="s">
        <v>1042</v>
      </c>
      <c r="P2583">
        <v>0.88186753916161098</v>
      </c>
      <c r="Q2583">
        <v>0.88387284487895701</v>
      </c>
      <c r="R2583">
        <v>9.3940979353684896E-4</v>
      </c>
      <c r="S2583">
        <v>5.9877482524232396E-3</v>
      </c>
      <c r="T2583">
        <v>2.6138850121483701</v>
      </c>
      <c r="U2583">
        <v>2.6138850121483701</v>
      </c>
      <c r="V2583">
        <v>2.9843829029275399</v>
      </c>
      <c r="W2583">
        <v>18.87</v>
      </c>
      <c r="X2583">
        <v>2.42</v>
      </c>
      <c r="Y2583">
        <v>138518</v>
      </c>
      <c r="Z2583">
        <v>4074</v>
      </c>
      <c r="AA2583">
        <v>0.22</v>
      </c>
      <c r="AB2583">
        <v>34</v>
      </c>
      <c r="AC2583">
        <v>17</v>
      </c>
      <c r="AD2583">
        <v>17</v>
      </c>
      <c r="AE2583">
        <v>50</v>
      </c>
      <c r="AF2583">
        <v>8</v>
      </c>
      <c r="AG2583">
        <v>16</v>
      </c>
      <c r="AH2583">
        <v>15</v>
      </c>
      <c r="AI2583">
        <v>3</v>
      </c>
    </row>
    <row r="2584" spans="1:35" x14ac:dyDescent="0.2">
      <c r="A2584" s="102">
        <v>91</v>
      </c>
      <c r="B2584">
        <v>7458</v>
      </c>
      <c r="C2584" t="s">
        <v>1379</v>
      </c>
      <c r="D2584" t="s">
        <v>1046</v>
      </c>
      <c r="E2584">
        <v>3475</v>
      </c>
      <c r="F2584">
        <v>3585</v>
      </c>
      <c r="G2584">
        <v>300</v>
      </c>
      <c r="H2584" t="s">
        <v>1039</v>
      </c>
      <c r="I2584">
        <v>8316</v>
      </c>
      <c r="J2584" t="s">
        <v>1208</v>
      </c>
      <c r="K2584" t="s">
        <v>1083</v>
      </c>
      <c r="L2584">
        <v>2770</v>
      </c>
      <c r="M2584">
        <v>2816</v>
      </c>
      <c r="N2584">
        <v>400</v>
      </c>
      <c r="O2584" t="s">
        <v>1042</v>
      </c>
      <c r="P2584">
        <v>0.96578605490123204</v>
      </c>
      <c r="Q2584">
        <v>0.96900030115592695</v>
      </c>
      <c r="R2584" s="15">
        <v>0.32314904488248603</v>
      </c>
      <c r="S2584">
        <v>4.7548362350437801E-2</v>
      </c>
      <c r="T2584">
        <v>0.40673443162032202</v>
      </c>
      <c r="U2584">
        <v>0.40673443162032202</v>
      </c>
      <c r="V2584">
        <v>9.5357244209257307E-3</v>
      </c>
      <c r="W2584">
        <v>4.12</v>
      </c>
      <c r="X2584">
        <v>4.7300000000000004</v>
      </c>
      <c r="Y2584">
        <v>138503</v>
      </c>
      <c r="Z2584">
        <v>23084</v>
      </c>
      <c r="AA2584">
        <v>1.1000000000000001</v>
      </c>
      <c r="AB2584">
        <v>6</v>
      </c>
      <c r="AC2584">
        <v>4</v>
      </c>
      <c r="AD2584">
        <v>2</v>
      </c>
      <c r="AE2584">
        <v>66.67</v>
      </c>
      <c r="AF2584">
        <v>10</v>
      </c>
      <c r="AG2584">
        <v>4</v>
      </c>
      <c r="AH2584">
        <v>1</v>
      </c>
      <c r="AI2584">
        <v>1</v>
      </c>
    </row>
    <row r="2585" spans="1:35" x14ac:dyDescent="0.2">
      <c r="A2585" s="102">
        <v>533</v>
      </c>
      <c r="B2585">
        <v>2768</v>
      </c>
      <c r="C2585" t="s">
        <v>1575</v>
      </c>
      <c r="D2585" t="s">
        <v>1046</v>
      </c>
      <c r="E2585">
        <v>246</v>
      </c>
      <c r="F2585">
        <v>250</v>
      </c>
      <c r="G2585">
        <v>4300</v>
      </c>
      <c r="H2585" t="s">
        <v>1042</v>
      </c>
      <c r="I2585">
        <v>6724</v>
      </c>
      <c r="J2585" t="s">
        <v>659</v>
      </c>
      <c r="K2585" t="s">
        <v>1044</v>
      </c>
      <c r="L2585">
        <v>1208</v>
      </c>
      <c r="M2585">
        <v>1206</v>
      </c>
      <c r="N2585">
        <v>900</v>
      </c>
      <c r="O2585" t="s">
        <v>1039</v>
      </c>
      <c r="P2585">
        <v>0.97570207630188199</v>
      </c>
      <c r="Q2585">
        <v>0.95064787784710003</v>
      </c>
      <c r="R2585">
        <v>0.29616679783454902</v>
      </c>
      <c r="S2585">
        <v>8.0966295271749797E-2</v>
      </c>
      <c r="T2585">
        <v>-0.79692513698918799</v>
      </c>
      <c r="U2585">
        <v>0.79692513698918799</v>
      </c>
      <c r="V2585">
        <v>1.1289747548667699</v>
      </c>
      <c r="W2585">
        <v>-4.91</v>
      </c>
      <c r="X2585">
        <v>0.96</v>
      </c>
      <c r="Y2585">
        <v>138493</v>
      </c>
      <c r="Z2585">
        <v>5771</v>
      </c>
      <c r="AA2585">
        <v>0.25</v>
      </c>
      <c r="AB2585">
        <v>24</v>
      </c>
      <c r="AC2585">
        <v>12</v>
      </c>
      <c r="AD2585">
        <v>12</v>
      </c>
      <c r="AE2585">
        <v>50</v>
      </c>
      <c r="AF2585">
        <v>14</v>
      </c>
      <c r="AG2585">
        <v>3</v>
      </c>
      <c r="AH2585">
        <v>5</v>
      </c>
      <c r="AI2585">
        <v>16</v>
      </c>
    </row>
    <row r="2586" spans="1:35" x14ac:dyDescent="0.2">
      <c r="A2586" s="102">
        <v>3469</v>
      </c>
      <c r="B2586">
        <v>4516</v>
      </c>
      <c r="C2586" t="s">
        <v>1382</v>
      </c>
      <c r="D2586" t="s">
        <v>1060</v>
      </c>
      <c r="E2586">
        <v>7260</v>
      </c>
      <c r="F2586">
        <v>7090</v>
      </c>
      <c r="G2586">
        <v>100</v>
      </c>
      <c r="H2586" t="s">
        <v>1042</v>
      </c>
      <c r="I2586">
        <v>9787</v>
      </c>
      <c r="J2586" t="s">
        <v>1366</v>
      </c>
      <c r="K2586" t="s">
        <v>1052</v>
      </c>
      <c r="L2586">
        <v>3160</v>
      </c>
      <c r="M2586">
        <v>3190</v>
      </c>
      <c r="N2586">
        <v>200</v>
      </c>
      <c r="O2586" t="s">
        <v>1039</v>
      </c>
      <c r="P2586">
        <v>0.89821351638397595</v>
      </c>
      <c r="Q2586">
        <v>0.88048278655618195</v>
      </c>
      <c r="R2586" s="15">
        <v>0.225955765259165</v>
      </c>
      <c r="S2586">
        <v>5.5085885524397103E-2</v>
      </c>
      <c r="T2586">
        <v>-2.5138026970699099</v>
      </c>
      <c r="U2586">
        <v>2.5138026970699099</v>
      </c>
      <c r="V2586">
        <v>2.1553735555556601</v>
      </c>
      <c r="W2586">
        <v>-12.72</v>
      </c>
      <c r="X2586">
        <v>10.01</v>
      </c>
      <c r="Y2586">
        <v>138404</v>
      </c>
      <c r="Z2586">
        <v>12582</v>
      </c>
      <c r="AA2586">
        <v>0.74</v>
      </c>
      <c r="AB2586">
        <v>11</v>
      </c>
      <c r="AC2586">
        <v>8</v>
      </c>
      <c r="AD2586">
        <v>3</v>
      </c>
      <c r="AE2586">
        <v>72.73</v>
      </c>
      <c r="AF2586">
        <v>10</v>
      </c>
      <c r="AG2586">
        <v>6</v>
      </c>
      <c r="AH2586">
        <v>3</v>
      </c>
      <c r="AI2586">
        <v>2</v>
      </c>
    </row>
    <row r="2587" spans="1:35" x14ac:dyDescent="0.2">
      <c r="A2587" s="102">
        <v>702</v>
      </c>
      <c r="B2587">
        <v>2502</v>
      </c>
      <c r="C2587" t="s">
        <v>1771</v>
      </c>
      <c r="D2587" t="s">
        <v>1065</v>
      </c>
      <c r="E2587">
        <v>3732</v>
      </c>
      <c r="F2587">
        <v>3813</v>
      </c>
      <c r="G2587">
        <v>200</v>
      </c>
      <c r="H2587" t="s">
        <v>1042</v>
      </c>
      <c r="I2587">
        <v>5232</v>
      </c>
      <c r="J2587" t="s">
        <v>1738</v>
      </c>
      <c r="K2587" t="s">
        <v>1038</v>
      </c>
      <c r="L2587">
        <v>3605</v>
      </c>
      <c r="M2587">
        <v>3675</v>
      </c>
      <c r="N2587">
        <v>200</v>
      </c>
      <c r="O2587" t="s">
        <v>1039</v>
      </c>
      <c r="P2587">
        <v>0.94438162885121002</v>
      </c>
      <c r="Q2587">
        <v>0.94570580131016102</v>
      </c>
      <c r="R2587">
        <v>0.24988081603505999</v>
      </c>
      <c r="S2587">
        <v>9.5564795166798201E-3</v>
      </c>
      <c r="T2587">
        <v>-0.80164792854494005</v>
      </c>
      <c r="U2587">
        <v>0.80164792854494005</v>
      </c>
      <c r="V2587">
        <v>1.1116383356300901</v>
      </c>
      <c r="W2587">
        <v>-4.3600000000000003</v>
      </c>
      <c r="X2587">
        <v>3.62</v>
      </c>
      <c r="Y2587">
        <v>138238</v>
      </c>
      <c r="Z2587">
        <v>12567</v>
      </c>
      <c r="AA2587">
        <v>0.64</v>
      </c>
      <c r="AB2587">
        <v>11</v>
      </c>
      <c r="AC2587">
        <v>5</v>
      </c>
      <c r="AD2587">
        <v>6</v>
      </c>
      <c r="AE2587">
        <v>45.45</v>
      </c>
      <c r="AF2587">
        <v>14</v>
      </c>
      <c r="AG2587">
        <v>5</v>
      </c>
      <c r="AH2587">
        <v>1</v>
      </c>
      <c r="AI2587">
        <v>5</v>
      </c>
    </row>
    <row r="2588" spans="1:35" x14ac:dyDescent="0.2">
      <c r="A2588" s="102">
        <v>3091</v>
      </c>
      <c r="B2588">
        <v>5233</v>
      </c>
      <c r="C2588" t="s">
        <v>1190</v>
      </c>
      <c r="D2588" t="s">
        <v>1038</v>
      </c>
      <c r="E2588">
        <v>2191</v>
      </c>
      <c r="F2588">
        <v>2263</v>
      </c>
      <c r="G2588">
        <v>400</v>
      </c>
      <c r="H2588" t="s">
        <v>1042</v>
      </c>
      <c r="I2588">
        <v>8876</v>
      </c>
      <c r="J2588" t="s">
        <v>1761</v>
      </c>
      <c r="K2588" t="s">
        <v>1052</v>
      </c>
      <c r="L2588">
        <v>2269</v>
      </c>
      <c r="M2588">
        <v>2359</v>
      </c>
      <c r="N2588">
        <v>400</v>
      </c>
      <c r="O2588" t="s">
        <v>1039</v>
      </c>
      <c r="P2588">
        <v>0.91422193667707496</v>
      </c>
      <c r="Q2588">
        <v>0.89144372080232603</v>
      </c>
      <c r="R2588">
        <v>0.22710427622177101</v>
      </c>
      <c r="S2588">
        <v>6.6893595855898005E-2</v>
      </c>
      <c r="T2588">
        <v>-0.10493052362562399</v>
      </c>
      <c r="U2588">
        <v>0.10493052362562399</v>
      </c>
      <c r="V2588">
        <v>7.5715943421874904E-2</v>
      </c>
      <c r="W2588">
        <v>-0.9</v>
      </c>
      <c r="X2588">
        <v>4.07</v>
      </c>
      <c r="Y2588">
        <v>138016</v>
      </c>
      <c r="Z2588">
        <v>8626</v>
      </c>
      <c r="AA2588">
        <v>0.47</v>
      </c>
      <c r="AB2588">
        <v>16</v>
      </c>
      <c r="AC2588">
        <v>8</v>
      </c>
      <c r="AD2588">
        <v>8</v>
      </c>
      <c r="AE2588">
        <v>50</v>
      </c>
      <c r="AF2588">
        <v>12</v>
      </c>
      <c r="AG2588">
        <v>7</v>
      </c>
      <c r="AH2588">
        <v>4</v>
      </c>
      <c r="AI2588">
        <v>5</v>
      </c>
    </row>
    <row r="2589" spans="1:35" x14ac:dyDescent="0.2">
      <c r="A2589" s="102">
        <v>4508</v>
      </c>
      <c r="B2589">
        <v>7532</v>
      </c>
      <c r="C2589" t="s">
        <v>1409</v>
      </c>
      <c r="D2589" t="s">
        <v>1063</v>
      </c>
      <c r="E2589">
        <v>2053</v>
      </c>
      <c r="F2589">
        <v>2034</v>
      </c>
      <c r="G2589">
        <v>400</v>
      </c>
      <c r="H2589" t="s">
        <v>1042</v>
      </c>
      <c r="I2589">
        <v>8194</v>
      </c>
      <c r="J2589" t="s">
        <v>1159</v>
      </c>
      <c r="K2589" t="s">
        <v>1063</v>
      </c>
      <c r="L2589">
        <v>3155</v>
      </c>
      <c r="M2589">
        <v>3040</v>
      </c>
      <c r="N2589">
        <v>300</v>
      </c>
      <c r="O2589" t="s">
        <v>1039</v>
      </c>
      <c r="P2589">
        <v>0.86330777262690594</v>
      </c>
      <c r="Q2589">
        <v>0.84729566422182201</v>
      </c>
      <c r="R2589">
        <v>7.3849240231096902E-2</v>
      </c>
      <c r="S2589">
        <v>4.3175549413740599E-4</v>
      </c>
      <c r="T2589">
        <v>-0.60662358317560905</v>
      </c>
      <c r="U2589">
        <v>0.60662358317560905</v>
      </c>
      <c r="V2589">
        <v>0.67903751092350995</v>
      </c>
      <c r="W2589">
        <v>-5.82</v>
      </c>
      <c r="X2589">
        <v>10.79</v>
      </c>
      <c r="Y2589">
        <v>137873</v>
      </c>
      <c r="Z2589">
        <v>5515</v>
      </c>
      <c r="AA2589">
        <v>0.28000000000000003</v>
      </c>
      <c r="AB2589">
        <v>25</v>
      </c>
      <c r="AC2589">
        <v>12</v>
      </c>
      <c r="AD2589">
        <v>13</v>
      </c>
      <c r="AE2589">
        <v>48</v>
      </c>
      <c r="AF2589">
        <v>10</v>
      </c>
      <c r="AG2589">
        <v>10</v>
      </c>
      <c r="AH2589">
        <v>8</v>
      </c>
      <c r="AI2589">
        <v>7</v>
      </c>
    </row>
    <row r="2590" spans="1:35" x14ac:dyDescent="0.2">
      <c r="A2590" s="102">
        <v>1520</v>
      </c>
      <c r="B2590">
        <v>5020</v>
      </c>
      <c r="C2590" t="s">
        <v>1308</v>
      </c>
      <c r="D2590" t="s">
        <v>1248</v>
      </c>
      <c r="E2590">
        <v>383.7</v>
      </c>
      <c r="F2590">
        <v>381.1</v>
      </c>
      <c r="G2590">
        <v>2800</v>
      </c>
      <c r="H2590" t="s">
        <v>1042</v>
      </c>
      <c r="I2590">
        <v>8136</v>
      </c>
      <c r="J2590" t="s">
        <v>1113</v>
      </c>
      <c r="K2590" t="s">
        <v>1046</v>
      </c>
      <c r="L2590">
        <v>1666</v>
      </c>
      <c r="M2590">
        <v>1770</v>
      </c>
      <c r="N2590">
        <v>600</v>
      </c>
      <c r="O2590" t="s">
        <v>1039</v>
      </c>
      <c r="P2590">
        <v>0.90421312145268395</v>
      </c>
      <c r="Q2590">
        <v>0.92761193639906403</v>
      </c>
      <c r="R2590" s="15">
        <v>0.46716759234642602</v>
      </c>
      <c r="S2590">
        <v>2.6455975046740798E-2</v>
      </c>
      <c r="T2590">
        <v>-1.6016551731900299</v>
      </c>
      <c r="U2590">
        <v>1.6016551731900299</v>
      </c>
      <c r="V2590">
        <v>0.69819156603653598</v>
      </c>
      <c r="W2590">
        <v>-13.78</v>
      </c>
      <c r="X2590">
        <v>0.48</v>
      </c>
      <c r="Y2590">
        <v>137869</v>
      </c>
      <c r="Z2590">
        <v>7659</v>
      </c>
      <c r="AA2590">
        <v>0.31</v>
      </c>
      <c r="AB2590">
        <v>18</v>
      </c>
      <c r="AC2590">
        <v>10</v>
      </c>
      <c r="AD2590">
        <v>8</v>
      </c>
      <c r="AE2590">
        <v>55.56</v>
      </c>
      <c r="AF2590">
        <v>9</v>
      </c>
      <c r="AG2590">
        <v>10</v>
      </c>
      <c r="AH2590">
        <v>7</v>
      </c>
      <c r="AI2590">
        <v>1</v>
      </c>
    </row>
    <row r="2591" spans="1:35" x14ac:dyDescent="0.2">
      <c r="A2591" s="102">
        <v>1641</v>
      </c>
      <c r="B2591">
        <v>6098</v>
      </c>
      <c r="C2591" t="s">
        <v>235</v>
      </c>
      <c r="D2591" t="s">
        <v>1052</v>
      </c>
      <c r="E2591">
        <v>3200</v>
      </c>
      <c r="F2591">
        <v>3312</v>
      </c>
      <c r="G2591">
        <v>300</v>
      </c>
      <c r="H2591" t="s">
        <v>1039</v>
      </c>
      <c r="I2591">
        <v>8586</v>
      </c>
      <c r="J2591" t="s">
        <v>1119</v>
      </c>
      <c r="K2591" t="s">
        <v>1045</v>
      </c>
      <c r="L2591">
        <v>2110</v>
      </c>
      <c r="M2591">
        <v>2111</v>
      </c>
      <c r="N2591">
        <v>500</v>
      </c>
      <c r="O2591" t="s">
        <v>1042</v>
      </c>
      <c r="P2591">
        <v>0.96603416054804503</v>
      </c>
      <c r="Q2591">
        <v>0.92512466986296005</v>
      </c>
      <c r="R2591">
        <v>0.141015967140312</v>
      </c>
      <c r="S2591">
        <v>7.1161926090358998E-2</v>
      </c>
      <c r="T2591">
        <v>2.2946207033072099</v>
      </c>
      <c r="U2591">
        <v>2.2946207033072099</v>
      </c>
      <c r="V2591">
        <v>1.80951489219351</v>
      </c>
      <c r="W2591">
        <v>10.19</v>
      </c>
      <c r="X2591">
        <v>6.23</v>
      </c>
      <c r="Y2591">
        <v>137733</v>
      </c>
      <c r="Z2591">
        <v>8608</v>
      </c>
      <c r="AA2591">
        <v>0.39</v>
      </c>
      <c r="AB2591">
        <v>16</v>
      </c>
      <c r="AC2591">
        <v>9</v>
      </c>
      <c r="AD2591">
        <v>7</v>
      </c>
      <c r="AE2591">
        <v>56.25</v>
      </c>
      <c r="AF2591">
        <v>9</v>
      </c>
      <c r="AG2591">
        <v>8</v>
      </c>
      <c r="AH2591">
        <v>5</v>
      </c>
      <c r="AI2591">
        <v>3</v>
      </c>
    </row>
    <row r="2592" spans="1:35" x14ac:dyDescent="0.2">
      <c r="A2592" s="102">
        <v>1016</v>
      </c>
      <c r="B2592">
        <v>4208</v>
      </c>
      <c r="C2592" t="s">
        <v>1183</v>
      </c>
      <c r="D2592" t="s">
        <v>1062</v>
      </c>
      <c r="E2592">
        <v>1785</v>
      </c>
      <c r="F2592">
        <v>1832</v>
      </c>
      <c r="G2592">
        <v>600</v>
      </c>
      <c r="H2592" t="s">
        <v>1039</v>
      </c>
      <c r="I2592">
        <v>4676</v>
      </c>
      <c r="J2592" t="s">
        <v>1394</v>
      </c>
      <c r="K2592" t="s">
        <v>1041</v>
      </c>
      <c r="L2592">
        <v>1100</v>
      </c>
      <c r="M2592">
        <v>1112</v>
      </c>
      <c r="N2592">
        <v>1000</v>
      </c>
      <c r="O2592" t="s">
        <v>1042</v>
      </c>
      <c r="P2592">
        <v>0.95352824195766395</v>
      </c>
      <c r="Q2592">
        <v>0.93836151452858396</v>
      </c>
      <c r="R2592">
        <v>0.415791426265815</v>
      </c>
      <c r="S2592">
        <v>8.3290414051863798E-2</v>
      </c>
      <c r="T2592">
        <v>1.66703647839108</v>
      </c>
      <c r="U2592">
        <v>1.66703647839108</v>
      </c>
      <c r="V2592">
        <v>1.66437329598214</v>
      </c>
      <c r="W2592">
        <v>6.62</v>
      </c>
      <c r="X2592">
        <v>1.1599999999999999</v>
      </c>
      <c r="Y2592">
        <v>137581</v>
      </c>
      <c r="Z2592">
        <v>7241</v>
      </c>
      <c r="AA2592">
        <v>0.34</v>
      </c>
      <c r="AB2592">
        <v>19</v>
      </c>
      <c r="AC2592">
        <v>9</v>
      </c>
      <c r="AD2592">
        <v>10</v>
      </c>
      <c r="AE2592">
        <v>47.37</v>
      </c>
      <c r="AF2592">
        <v>12</v>
      </c>
      <c r="AG2592">
        <v>6</v>
      </c>
      <c r="AH2592">
        <v>4</v>
      </c>
      <c r="AI2592">
        <v>9</v>
      </c>
    </row>
    <row r="2593" spans="1:35" x14ac:dyDescent="0.2">
      <c r="A2593" s="102">
        <v>1373</v>
      </c>
      <c r="B2593">
        <v>3632</v>
      </c>
      <c r="C2593" t="s">
        <v>1764</v>
      </c>
      <c r="D2593" t="s">
        <v>1041</v>
      </c>
      <c r="E2593">
        <v>435</v>
      </c>
      <c r="F2593">
        <v>439</v>
      </c>
      <c r="G2593">
        <v>2400</v>
      </c>
      <c r="H2593" t="s">
        <v>1039</v>
      </c>
      <c r="I2593">
        <v>5801</v>
      </c>
      <c r="J2593" t="s">
        <v>1267</v>
      </c>
      <c r="K2593" t="s">
        <v>1053</v>
      </c>
      <c r="L2593">
        <v>2032</v>
      </c>
      <c r="M2593">
        <v>2081</v>
      </c>
      <c r="N2593">
        <v>500</v>
      </c>
      <c r="O2593" t="s">
        <v>1042</v>
      </c>
      <c r="P2593">
        <v>0.91631814037594495</v>
      </c>
      <c r="Q2593">
        <v>0.93081027146865103</v>
      </c>
      <c r="R2593">
        <v>1.53782340668686E-2</v>
      </c>
      <c r="S2593">
        <v>1.6058548598366602E-2</v>
      </c>
      <c r="T2593">
        <v>0.78517550060072605</v>
      </c>
      <c r="U2593">
        <v>0.78517550060072605</v>
      </c>
      <c r="V2593">
        <v>1.0889965362857299</v>
      </c>
      <c r="W2593">
        <v>6.25</v>
      </c>
      <c r="X2593">
        <v>1.26</v>
      </c>
      <c r="Y2593">
        <v>137568</v>
      </c>
      <c r="Z2593">
        <v>8092</v>
      </c>
      <c r="AA2593">
        <v>0.5</v>
      </c>
      <c r="AB2593">
        <v>17</v>
      </c>
      <c r="AC2593">
        <v>10</v>
      </c>
      <c r="AD2593">
        <v>7</v>
      </c>
      <c r="AE2593">
        <v>58.82</v>
      </c>
      <c r="AF2593">
        <v>12</v>
      </c>
      <c r="AG2593">
        <v>7</v>
      </c>
      <c r="AH2593">
        <v>4</v>
      </c>
      <c r="AI2593">
        <v>6</v>
      </c>
    </row>
    <row r="2594" spans="1:35" x14ac:dyDescent="0.2">
      <c r="A2594" s="102">
        <v>894</v>
      </c>
      <c r="B2594">
        <v>6770</v>
      </c>
      <c r="C2594" t="s">
        <v>21</v>
      </c>
      <c r="D2594" t="s">
        <v>1044</v>
      </c>
      <c r="E2594">
        <v>1170</v>
      </c>
      <c r="F2594">
        <v>1263</v>
      </c>
      <c r="G2594">
        <v>800</v>
      </c>
      <c r="H2594" t="s">
        <v>1042</v>
      </c>
      <c r="I2594">
        <v>7278</v>
      </c>
      <c r="J2594" t="s">
        <v>42</v>
      </c>
      <c r="K2594" t="s">
        <v>1055</v>
      </c>
      <c r="L2594">
        <v>1680</v>
      </c>
      <c r="M2594">
        <v>1693</v>
      </c>
      <c r="N2594">
        <v>600</v>
      </c>
      <c r="O2594" t="s">
        <v>1039</v>
      </c>
      <c r="P2594">
        <v>0.97864054265287004</v>
      </c>
      <c r="Q2594">
        <v>0.94092045946813196</v>
      </c>
      <c r="R2594">
        <v>1.85858453288184E-2</v>
      </c>
      <c r="S2594">
        <v>9.0993491257739006E-2</v>
      </c>
      <c r="T2594">
        <v>-0.13072679142523999</v>
      </c>
      <c r="U2594">
        <v>0.13072679142523999</v>
      </c>
      <c r="V2594">
        <v>0.654663235256426</v>
      </c>
      <c r="W2594">
        <v>-2.4500000000000002</v>
      </c>
      <c r="X2594">
        <v>0.53</v>
      </c>
      <c r="Y2594">
        <v>137462</v>
      </c>
      <c r="Z2594">
        <v>7235</v>
      </c>
      <c r="AA2594">
        <v>0.44</v>
      </c>
      <c r="AB2594">
        <v>19</v>
      </c>
      <c r="AC2594">
        <v>12</v>
      </c>
      <c r="AD2594">
        <v>7</v>
      </c>
      <c r="AE2594">
        <v>63.16</v>
      </c>
      <c r="AF2594">
        <v>12</v>
      </c>
      <c r="AG2594">
        <v>8</v>
      </c>
      <c r="AH2594">
        <v>4</v>
      </c>
      <c r="AI2594">
        <v>7</v>
      </c>
    </row>
    <row r="2595" spans="1:35" x14ac:dyDescent="0.2">
      <c r="A2595" s="102">
        <v>3517</v>
      </c>
      <c r="B2595">
        <v>3197</v>
      </c>
      <c r="C2595" t="s">
        <v>561</v>
      </c>
      <c r="D2595" t="s">
        <v>1063</v>
      </c>
      <c r="E2595">
        <v>1745</v>
      </c>
      <c r="F2595">
        <v>1778</v>
      </c>
      <c r="G2595">
        <v>500</v>
      </c>
      <c r="H2595" t="s">
        <v>1039</v>
      </c>
      <c r="I2595">
        <v>5714</v>
      </c>
      <c r="J2595" t="s">
        <v>628</v>
      </c>
      <c r="K2595" t="s">
        <v>1053</v>
      </c>
      <c r="L2595">
        <v>3055</v>
      </c>
      <c r="M2595">
        <v>3120</v>
      </c>
      <c r="N2595">
        <v>300</v>
      </c>
      <c r="O2595" t="s">
        <v>1042</v>
      </c>
      <c r="P2595">
        <v>0.70735455038660999</v>
      </c>
      <c r="Q2595">
        <v>0.87921515300104403</v>
      </c>
      <c r="R2595">
        <v>0.231781374607616</v>
      </c>
      <c r="S2595">
        <v>2.6727485132108701E-2</v>
      </c>
      <c r="T2595">
        <v>0.564285532784076</v>
      </c>
      <c r="U2595">
        <v>0.564285532784076</v>
      </c>
      <c r="V2595">
        <v>0.45110709042497898</v>
      </c>
      <c r="W2595">
        <v>5.57</v>
      </c>
      <c r="X2595">
        <v>5.0199999999999996</v>
      </c>
      <c r="Y2595">
        <v>137433</v>
      </c>
      <c r="Z2595">
        <v>8084</v>
      </c>
      <c r="AA2595">
        <v>0.51</v>
      </c>
      <c r="AB2595">
        <v>17</v>
      </c>
      <c r="AC2595">
        <v>9</v>
      </c>
      <c r="AD2595">
        <v>8</v>
      </c>
      <c r="AE2595">
        <v>52.94</v>
      </c>
      <c r="AF2595">
        <v>12</v>
      </c>
      <c r="AG2595">
        <v>6</v>
      </c>
      <c r="AH2595">
        <v>6</v>
      </c>
      <c r="AI2595">
        <v>5</v>
      </c>
    </row>
    <row r="2596" spans="1:35" x14ac:dyDescent="0.2">
      <c r="A2596" s="102">
        <v>2272</v>
      </c>
      <c r="B2596">
        <v>9509</v>
      </c>
      <c r="C2596" t="s">
        <v>1611</v>
      </c>
      <c r="D2596" t="s">
        <v>1085</v>
      </c>
      <c r="E2596">
        <v>414</v>
      </c>
      <c r="F2596">
        <v>419</v>
      </c>
      <c r="G2596">
        <v>2500</v>
      </c>
      <c r="H2596" t="s">
        <v>1042</v>
      </c>
      <c r="I2596">
        <v>9766</v>
      </c>
      <c r="J2596" t="s">
        <v>1762</v>
      </c>
      <c r="K2596" t="s">
        <v>1041</v>
      </c>
      <c r="L2596">
        <v>3410</v>
      </c>
      <c r="M2596">
        <v>3500</v>
      </c>
      <c r="N2596">
        <v>300</v>
      </c>
      <c r="O2596" t="s">
        <v>1039</v>
      </c>
      <c r="P2596">
        <v>0.85404616391291099</v>
      </c>
      <c r="Q2596">
        <v>0.91113404420445998</v>
      </c>
      <c r="R2596">
        <v>0.36962992963386399</v>
      </c>
      <c r="S2596">
        <v>2.45350595543097E-2</v>
      </c>
      <c r="T2596">
        <v>-0.57065961657224595</v>
      </c>
      <c r="U2596">
        <v>0.57065961657224595</v>
      </c>
      <c r="V2596">
        <v>0.50916436128984999</v>
      </c>
      <c r="W2596">
        <v>-5.15</v>
      </c>
      <c r="X2596">
        <v>0.24</v>
      </c>
      <c r="Y2596">
        <v>137416</v>
      </c>
      <c r="Z2596">
        <v>6544</v>
      </c>
      <c r="AA2596">
        <v>0.35</v>
      </c>
      <c r="AB2596">
        <v>21</v>
      </c>
      <c r="AC2596">
        <v>10</v>
      </c>
      <c r="AD2596">
        <v>11</v>
      </c>
      <c r="AE2596">
        <v>47.62</v>
      </c>
      <c r="AF2596">
        <v>11</v>
      </c>
      <c r="AG2596">
        <v>8</v>
      </c>
      <c r="AH2596">
        <v>7</v>
      </c>
      <c r="AI2596">
        <v>6</v>
      </c>
    </row>
    <row r="2597" spans="1:35" x14ac:dyDescent="0.2">
      <c r="A2597" s="102">
        <v>622</v>
      </c>
      <c r="B2597">
        <v>1605</v>
      </c>
      <c r="C2597" t="s">
        <v>1219</v>
      </c>
      <c r="D2597" t="s">
        <v>1202</v>
      </c>
      <c r="E2597">
        <v>709.5</v>
      </c>
      <c r="F2597">
        <v>697</v>
      </c>
      <c r="G2597">
        <v>1200</v>
      </c>
      <c r="H2597" t="s">
        <v>1042</v>
      </c>
      <c r="I2597">
        <v>8316</v>
      </c>
      <c r="J2597" t="s">
        <v>1208</v>
      </c>
      <c r="K2597" t="s">
        <v>1083</v>
      </c>
      <c r="L2597">
        <v>2770</v>
      </c>
      <c r="M2597">
        <v>2816</v>
      </c>
      <c r="N2597">
        <v>300</v>
      </c>
      <c r="O2597" t="s">
        <v>1039</v>
      </c>
      <c r="P2597">
        <v>0.96819997872519903</v>
      </c>
      <c r="Q2597">
        <v>0.94793712634681604</v>
      </c>
      <c r="R2597">
        <v>9.1589822669705501E-2</v>
      </c>
      <c r="S2597">
        <v>8.1163535397204098E-2</v>
      </c>
      <c r="T2597">
        <v>-0.16826405118370499</v>
      </c>
      <c r="U2597">
        <v>0.16826405118370499</v>
      </c>
      <c r="V2597">
        <v>6.4081697785326103E-2</v>
      </c>
      <c r="W2597">
        <v>-1.62</v>
      </c>
      <c r="X2597">
        <v>0.99</v>
      </c>
      <c r="Y2597">
        <v>137342</v>
      </c>
      <c r="Z2597">
        <v>6540</v>
      </c>
      <c r="AA2597">
        <v>0.41</v>
      </c>
      <c r="AB2597">
        <v>21</v>
      </c>
      <c r="AC2597">
        <v>13</v>
      </c>
      <c r="AD2597">
        <v>8</v>
      </c>
      <c r="AE2597">
        <v>61.9</v>
      </c>
      <c r="AF2597">
        <v>12</v>
      </c>
      <c r="AG2597">
        <v>8</v>
      </c>
      <c r="AH2597">
        <v>6</v>
      </c>
      <c r="AI2597">
        <v>7</v>
      </c>
    </row>
    <row r="2598" spans="1:35" x14ac:dyDescent="0.2">
      <c r="A2598" s="102">
        <v>51</v>
      </c>
      <c r="B2598">
        <v>7205</v>
      </c>
      <c r="C2598" t="s">
        <v>56</v>
      </c>
      <c r="D2598" t="s">
        <v>1055</v>
      </c>
      <c r="E2598">
        <v>654</v>
      </c>
      <c r="F2598">
        <v>683</v>
      </c>
      <c r="G2598">
        <v>1500</v>
      </c>
      <c r="H2598" t="s">
        <v>1039</v>
      </c>
      <c r="I2598">
        <v>9810</v>
      </c>
      <c r="J2598" t="s">
        <v>1006</v>
      </c>
      <c r="K2598" t="s">
        <v>1046</v>
      </c>
      <c r="L2598">
        <v>3330</v>
      </c>
      <c r="M2598">
        <v>3425</v>
      </c>
      <c r="N2598">
        <v>300</v>
      </c>
      <c r="O2598" t="s">
        <v>1042</v>
      </c>
      <c r="P2598">
        <v>0.96662239127600502</v>
      </c>
      <c r="Q2598">
        <v>0.97336642136971996</v>
      </c>
      <c r="R2598">
        <v>0.40987098620693102</v>
      </c>
      <c r="S2598">
        <v>6.4172659708760099E-2</v>
      </c>
      <c r="T2598">
        <v>0.274236439186825</v>
      </c>
      <c r="U2598">
        <v>0.274236439186825</v>
      </c>
      <c r="V2598">
        <v>0.15920319186512799</v>
      </c>
      <c r="W2598">
        <v>2.9</v>
      </c>
      <c r="X2598">
        <v>0.28999999999999998</v>
      </c>
      <c r="Y2598">
        <v>137122</v>
      </c>
      <c r="Z2598">
        <v>7217</v>
      </c>
      <c r="AA2598">
        <v>0.4</v>
      </c>
      <c r="AB2598">
        <v>19</v>
      </c>
      <c r="AC2598">
        <v>10</v>
      </c>
      <c r="AD2598">
        <v>9</v>
      </c>
      <c r="AE2598">
        <v>52.63</v>
      </c>
      <c r="AF2598">
        <v>13</v>
      </c>
      <c r="AG2598">
        <v>5</v>
      </c>
      <c r="AH2598">
        <v>4</v>
      </c>
      <c r="AI2598">
        <v>10</v>
      </c>
    </row>
    <row r="2599" spans="1:35" x14ac:dyDescent="0.2">
      <c r="A2599" s="102">
        <v>2019</v>
      </c>
      <c r="B2599">
        <v>2501</v>
      </c>
      <c r="C2599" t="s">
        <v>530</v>
      </c>
      <c r="D2599" t="s">
        <v>1065</v>
      </c>
      <c r="E2599">
        <v>2015</v>
      </c>
      <c r="F2599">
        <v>2071</v>
      </c>
      <c r="G2599">
        <v>500</v>
      </c>
      <c r="H2599" t="s">
        <v>1042</v>
      </c>
      <c r="I2599">
        <v>9303</v>
      </c>
      <c r="J2599" t="s">
        <v>1349</v>
      </c>
      <c r="K2599" t="s">
        <v>1368</v>
      </c>
      <c r="L2599">
        <v>1268</v>
      </c>
      <c r="M2599">
        <v>1275</v>
      </c>
      <c r="N2599">
        <v>800</v>
      </c>
      <c r="O2599" t="s">
        <v>1039</v>
      </c>
      <c r="P2599">
        <v>0.95650497186467498</v>
      </c>
      <c r="Q2599">
        <v>0.91720075356019504</v>
      </c>
      <c r="R2599">
        <v>4.6963272242465097E-2</v>
      </c>
      <c r="S2599">
        <v>7.0818106869073194E-2</v>
      </c>
      <c r="T2599">
        <v>-0.96171710919353803</v>
      </c>
      <c r="U2599">
        <v>0.96171710919353803</v>
      </c>
      <c r="V2599">
        <v>0.99509227500301001</v>
      </c>
      <c r="W2599">
        <v>-4.97</v>
      </c>
      <c r="X2599">
        <v>1.5</v>
      </c>
      <c r="Y2599">
        <v>136939</v>
      </c>
      <c r="Z2599">
        <v>7207</v>
      </c>
      <c r="AA2599">
        <v>0.4</v>
      </c>
      <c r="AB2599">
        <v>19</v>
      </c>
      <c r="AC2599">
        <v>11</v>
      </c>
      <c r="AD2599">
        <v>8</v>
      </c>
      <c r="AE2599">
        <v>57.89</v>
      </c>
      <c r="AF2599">
        <v>12</v>
      </c>
      <c r="AG2599">
        <v>8</v>
      </c>
      <c r="AH2599">
        <v>4</v>
      </c>
      <c r="AI2599">
        <v>7</v>
      </c>
    </row>
    <row r="2600" spans="1:35" x14ac:dyDescent="0.2">
      <c r="A2600" s="102">
        <v>3041</v>
      </c>
      <c r="B2600">
        <v>4188</v>
      </c>
      <c r="C2600" t="s">
        <v>1205</v>
      </c>
      <c r="D2600" t="s">
        <v>1062</v>
      </c>
      <c r="E2600">
        <v>612.79999999999995</v>
      </c>
      <c r="F2600">
        <v>621.70000000000005</v>
      </c>
      <c r="G2600">
        <v>1500</v>
      </c>
      <c r="H2600" t="s">
        <v>1042</v>
      </c>
      <c r="I2600">
        <v>4666</v>
      </c>
      <c r="J2600" t="s">
        <v>1560</v>
      </c>
      <c r="K2600" t="s">
        <v>1059</v>
      </c>
      <c r="L2600">
        <v>1761</v>
      </c>
      <c r="M2600">
        <v>1877</v>
      </c>
      <c r="N2600">
        <v>500</v>
      </c>
      <c r="O2600" t="s">
        <v>1039</v>
      </c>
      <c r="P2600">
        <v>0.93376785488896497</v>
      </c>
      <c r="Q2600">
        <v>0.89267088012265305</v>
      </c>
      <c r="R2600">
        <v>0.233413651187172</v>
      </c>
      <c r="S2600">
        <v>5.5998304725322003E-2</v>
      </c>
      <c r="T2600">
        <v>-0.39724169411622301</v>
      </c>
      <c r="U2600">
        <v>0.39724169411622301</v>
      </c>
      <c r="V2600">
        <v>5.6661262593027402E-2</v>
      </c>
      <c r="W2600">
        <v>-6.48</v>
      </c>
      <c r="X2600">
        <v>0.63</v>
      </c>
      <c r="Y2600">
        <v>136709</v>
      </c>
      <c r="Z2600">
        <v>6214</v>
      </c>
      <c r="AA2600">
        <v>0.25</v>
      </c>
      <c r="AB2600">
        <v>22</v>
      </c>
      <c r="AC2600">
        <v>11</v>
      </c>
      <c r="AD2600">
        <v>11</v>
      </c>
      <c r="AE2600">
        <v>50</v>
      </c>
      <c r="AF2600">
        <v>10</v>
      </c>
      <c r="AG2600">
        <v>10</v>
      </c>
      <c r="AH2600">
        <v>6</v>
      </c>
      <c r="AI2600">
        <v>6</v>
      </c>
    </row>
    <row r="2601" spans="1:35" x14ac:dyDescent="0.2">
      <c r="A2601" s="102">
        <v>2221</v>
      </c>
      <c r="B2601">
        <v>3197</v>
      </c>
      <c r="C2601" t="s">
        <v>561</v>
      </c>
      <c r="D2601" t="s">
        <v>1063</v>
      </c>
      <c r="E2601">
        <v>1745</v>
      </c>
      <c r="F2601">
        <v>1778</v>
      </c>
      <c r="G2601">
        <v>600</v>
      </c>
      <c r="H2601" t="s">
        <v>1039</v>
      </c>
      <c r="I2601">
        <v>6371</v>
      </c>
      <c r="J2601" t="s">
        <v>1154</v>
      </c>
      <c r="K2601" t="s">
        <v>1051</v>
      </c>
      <c r="L2601">
        <v>2510</v>
      </c>
      <c r="M2601">
        <v>2624</v>
      </c>
      <c r="N2601">
        <v>400</v>
      </c>
      <c r="O2601" t="s">
        <v>1042</v>
      </c>
      <c r="P2601">
        <v>0.77947605686904697</v>
      </c>
      <c r="Q2601">
        <v>0.912371403721143</v>
      </c>
      <c r="R2601">
        <v>0.100581962160814</v>
      </c>
      <c r="S2601">
        <v>1.22936169036482E-2</v>
      </c>
      <c r="T2601">
        <v>0.91607938761027297</v>
      </c>
      <c r="U2601">
        <v>0.91607938761027297</v>
      </c>
      <c r="V2601">
        <v>1.1265342486002701</v>
      </c>
      <c r="W2601">
        <v>7.56</v>
      </c>
      <c r="X2601">
        <v>1.64</v>
      </c>
      <c r="Y2601">
        <v>136667</v>
      </c>
      <c r="Z2601">
        <v>7193</v>
      </c>
      <c r="AA2601">
        <v>0.44</v>
      </c>
      <c r="AB2601">
        <v>19</v>
      </c>
      <c r="AC2601">
        <v>11</v>
      </c>
      <c r="AD2601">
        <v>8</v>
      </c>
      <c r="AE2601">
        <v>57.89</v>
      </c>
      <c r="AF2601">
        <v>10</v>
      </c>
      <c r="AG2601">
        <v>8</v>
      </c>
      <c r="AH2601">
        <v>6</v>
      </c>
      <c r="AI2601">
        <v>5</v>
      </c>
    </row>
    <row r="2602" spans="1:35" x14ac:dyDescent="0.2">
      <c r="A2602" s="102">
        <v>5313</v>
      </c>
      <c r="B2602">
        <v>4186</v>
      </c>
      <c r="C2602" t="s">
        <v>595</v>
      </c>
      <c r="D2602" t="s">
        <v>1062</v>
      </c>
      <c r="E2602">
        <v>4610</v>
      </c>
      <c r="F2602">
        <v>4580</v>
      </c>
      <c r="G2602">
        <v>200</v>
      </c>
      <c r="H2602" t="s">
        <v>1039</v>
      </c>
      <c r="I2602">
        <v>4543</v>
      </c>
      <c r="J2602" t="s">
        <v>603</v>
      </c>
      <c r="K2602" t="s">
        <v>1048</v>
      </c>
      <c r="L2602">
        <v>3565</v>
      </c>
      <c r="M2602">
        <v>3511</v>
      </c>
      <c r="N2602">
        <v>300</v>
      </c>
      <c r="O2602" t="s">
        <v>1042</v>
      </c>
      <c r="P2602">
        <v>0.75783279387748603</v>
      </c>
      <c r="Q2602">
        <v>0.81328507284461504</v>
      </c>
      <c r="R2602">
        <v>0.25843211280018102</v>
      </c>
      <c r="S2602">
        <v>2.1249182705353899E-2</v>
      </c>
      <c r="T2602">
        <v>2.2859883055320398</v>
      </c>
      <c r="U2602">
        <v>2.2859883055320398</v>
      </c>
      <c r="V2602">
        <v>1.8330917583783899</v>
      </c>
      <c r="W2602">
        <v>11.37</v>
      </c>
      <c r="X2602">
        <v>14.99</v>
      </c>
      <c r="Y2602">
        <v>136319</v>
      </c>
      <c r="Z2602">
        <v>11360</v>
      </c>
      <c r="AA2602">
        <v>0.56000000000000005</v>
      </c>
      <c r="AB2602">
        <v>12</v>
      </c>
      <c r="AC2602">
        <v>7</v>
      </c>
      <c r="AD2602">
        <v>5</v>
      </c>
      <c r="AE2602">
        <v>58.33</v>
      </c>
      <c r="AF2602">
        <v>11</v>
      </c>
      <c r="AG2602">
        <v>6</v>
      </c>
      <c r="AH2602">
        <v>3</v>
      </c>
      <c r="AI2602">
        <v>3</v>
      </c>
    </row>
    <row r="2603" spans="1:35" x14ac:dyDescent="0.2">
      <c r="A2603" s="102">
        <v>1269</v>
      </c>
      <c r="B2603">
        <v>4042</v>
      </c>
      <c r="C2603" t="s">
        <v>1271</v>
      </c>
      <c r="D2603" t="s">
        <v>1062</v>
      </c>
      <c r="E2603">
        <v>1318</v>
      </c>
      <c r="F2603">
        <v>1345</v>
      </c>
      <c r="G2603">
        <v>800</v>
      </c>
      <c r="H2603" t="s">
        <v>1042</v>
      </c>
      <c r="I2603">
        <v>8020</v>
      </c>
      <c r="J2603" t="s">
        <v>1121</v>
      </c>
      <c r="K2603" t="s">
        <v>1046</v>
      </c>
      <c r="L2603">
        <v>1163</v>
      </c>
      <c r="M2603">
        <v>1190</v>
      </c>
      <c r="N2603">
        <v>900</v>
      </c>
      <c r="O2603" t="s">
        <v>1039</v>
      </c>
      <c r="P2603">
        <v>0.90997315369691101</v>
      </c>
      <c r="Q2603">
        <v>0.93281997380711401</v>
      </c>
      <c r="R2603">
        <v>0.206019405247611</v>
      </c>
      <c r="S2603">
        <v>1.2967817645181999E-2</v>
      </c>
      <c r="T2603">
        <v>-0.93602066197408396</v>
      </c>
      <c r="U2603">
        <v>0.93602066197408396</v>
      </c>
      <c r="V2603">
        <v>0.58375532765937199</v>
      </c>
      <c r="W2603">
        <v>-5.25</v>
      </c>
      <c r="X2603">
        <v>0.46</v>
      </c>
      <c r="Y2603">
        <v>136317</v>
      </c>
      <c r="Z2603">
        <v>6816</v>
      </c>
      <c r="AA2603">
        <v>0.28999999999999998</v>
      </c>
      <c r="AB2603">
        <v>20</v>
      </c>
      <c r="AC2603">
        <v>12</v>
      </c>
      <c r="AD2603">
        <v>8</v>
      </c>
      <c r="AE2603">
        <v>60</v>
      </c>
      <c r="AF2603">
        <v>13</v>
      </c>
      <c r="AG2603">
        <v>6</v>
      </c>
      <c r="AH2603">
        <v>4</v>
      </c>
      <c r="AI2603">
        <v>10</v>
      </c>
    </row>
    <row r="2604" spans="1:35" x14ac:dyDescent="0.2">
      <c r="A2604" s="102">
        <v>4609</v>
      </c>
      <c r="B2604">
        <v>4091</v>
      </c>
      <c r="C2604" t="s">
        <v>1549</v>
      </c>
      <c r="D2604" t="s">
        <v>1062</v>
      </c>
      <c r="E2604">
        <v>1649</v>
      </c>
      <c r="F2604">
        <v>1661</v>
      </c>
      <c r="G2604">
        <v>700</v>
      </c>
      <c r="H2604" t="s">
        <v>1042</v>
      </c>
      <c r="I2604">
        <v>9682</v>
      </c>
      <c r="J2604" t="s">
        <v>1200</v>
      </c>
      <c r="K2604" t="s">
        <v>1041</v>
      </c>
      <c r="L2604">
        <v>2169</v>
      </c>
      <c r="M2604">
        <v>2168</v>
      </c>
      <c r="N2604">
        <v>500</v>
      </c>
      <c r="O2604" t="s">
        <v>1039</v>
      </c>
      <c r="P2604">
        <v>0.77317624248820804</v>
      </c>
      <c r="Q2604">
        <v>0.84303838651393104</v>
      </c>
      <c r="R2604">
        <v>0.27959171552370898</v>
      </c>
      <c r="S2604">
        <v>4.36297464360135E-2</v>
      </c>
      <c r="T2604">
        <v>-1.64228550295901</v>
      </c>
      <c r="U2604">
        <v>1.64228550295901</v>
      </c>
      <c r="V2604">
        <v>1.61097113602008</v>
      </c>
      <c r="W2604">
        <v>-18.82</v>
      </c>
      <c r="X2604">
        <v>7.26</v>
      </c>
      <c r="Y2604">
        <v>136142</v>
      </c>
      <c r="Z2604">
        <v>9724</v>
      </c>
      <c r="AA2604">
        <v>0.5</v>
      </c>
      <c r="AB2604">
        <v>14</v>
      </c>
      <c r="AC2604">
        <v>8</v>
      </c>
      <c r="AD2604">
        <v>6</v>
      </c>
      <c r="AE2604">
        <v>57.14</v>
      </c>
      <c r="AF2604">
        <v>10</v>
      </c>
      <c r="AG2604">
        <v>7</v>
      </c>
      <c r="AH2604">
        <v>4</v>
      </c>
      <c r="AI2604">
        <v>3</v>
      </c>
    </row>
    <row r="2605" spans="1:35" x14ac:dyDescent="0.2">
      <c r="A2605" s="102">
        <v>17</v>
      </c>
      <c r="B2605">
        <v>6269</v>
      </c>
      <c r="C2605" t="s">
        <v>1360</v>
      </c>
      <c r="D2605" t="s">
        <v>1051</v>
      </c>
      <c r="E2605">
        <v>1629</v>
      </c>
      <c r="F2605">
        <v>1669</v>
      </c>
      <c r="G2605">
        <v>600</v>
      </c>
      <c r="H2605" t="s">
        <v>1042</v>
      </c>
      <c r="I2605">
        <v>6302</v>
      </c>
      <c r="J2605" t="s">
        <v>1243</v>
      </c>
      <c r="K2605" t="s">
        <v>1051</v>
      </c>
      <c r="L2605">
        <v>2256</v>
      </c>
      <c r="M2605">
        <v>2322</v>
      </c>
      <c r="N2605">
        <v>400</v>
      </c>
      <c r="O2605" t="s">
        <v>1039</v>
      </c>
      <c r="P2605">
        <v>0.96825783255986098</v>
      </c>
      <c r="Q2605">
        <v>0.97861012013933701</v>
      </c>
      <c r="R2605">
        <v>0.10960155574343899</v>
      </c>
      <c r="S2605" s="15">
        <v>9.9431915280855407E-6</v>
      </c>
      <c r="T2605">
        <v>-0.103642459277618</v>
      </c>
      <c r="U2605">
        <v>0.103642459277618</v>
      </c>
      <c r="V2605">
        <v>0.26398588089724101</v>
      </c>
      <c r="W2605">
        <v>-1.0900000000000001</v>
      </c>
      <c r="X2605">
        <v>7.82</v>
      </c>
      <c r="Y2605">
        <v>135947</v>
      </c>
      <c r="Z2605">
        <v>7553</v>
      </c>
      <c r="AA2605">
        <v>0.28000000000000003</v>
      </c>
      <c r="AB2605">
        <v>18</v>
      </c>
      <c r="AC2605">
        <v>8</v>
      </c>
      <c r="AD2605">
        <v>10</v>
      </c>
      <c r="AE2605">
        <v>44.44</v>
      </c>
      <c r="AF2605">
        <v>10</v>
      </c>
      <c r="AG2605">
        <v>7</v>
      </c>
      <c r="AH2605">
        <v>6</v>
      </c>
      <c r="AI2605">
        <v>5</v>
      </c>
    </row>
    <row r="2606" spans="1:35" x14ac:dyDescent="0.2">
      <c r="A2606" s="102">
        <v>4235</v>
      </c>
      <c r="B2606">
        <v>5463</v>
      </c>
      <c r="C2606" t="s">
        <v>63</v>
      </c>
      <c r="D2606" t="s">
        <v>1081</v>
      </c>
      <c r="E2606">
        <v>2455</v>
      </c>
      <c r="F2606">
        <v>2525</v>
      </c>
      <c r="G2606">
        <v>400</v>
      </c>
      <c r="H2606" t="s">
        <v>1042</v>
      </c>
      <c r="I2606">
        <v>7240</v>
      </c>
      <c r="J2606" t="s">
        <v>677</v>
      </c>
      <c r="K2606" t="s">
        <v>1055</v>
      </c>
      <c r="L2606">
        <v>1225</v>
      </c>
      <c r="M2606">
        <v>1266</v>
      </c>
      <c r="N2606">
        <v>800</v>
      </c>
      <c r="O2606" t="s">
        <v>1039</v>
      </c>
      <c r="P2606">
        <v>0.80996077964133695</v>
      </c>
      <c r="Q2606">
        <v>0.85680921213666095</v>
      </c>
      <c r="R2606">
        <v>0.2257581750297</v>
      </c>
      <c r="S2606">
        <v>9.48013707436271E-2</v>
      </c>
      <c r="T2606">
        <v>-0.45677059953836002</v>
      </c>
      <c r="U2606">
        <v>0.45677059953836002</v>
      </c>
      <c r="V2606">
        <v>0.25663628200164201</v>
      </c>
      <c r="W2606">
        <v>-3.87</v>
      </c>
      <c r="X2606">
        <v>0.28000000000000003</v>
      </c>
      <c r="Y2606">
        <v>135936</v>
      </c>
      <c r="Z2606">
        <v>7155</v>
      </c>
      <c r="AA2606">
        <v>0.32</v>
      </c>
      <c r="AB2606">
        <v>19</v>
      </c>
      <c r="AC2606">
        <v>13</v>
      </c>
      <c r="AD2606">
        <v>6</v>
      </c>
      <c r="AE2606">
        <v>68.42</v>
      </c>
      <c r="AF2606">
        <v>13</v>
      </c>
      <c r="AG2606">
        <v>8</v>
      </c>
      <c r="AH2606">
        <v>5</v>
      </c>
      <c r="AI2606">
        <v>6</v>
      </c>
    </row>
    <row r="2607" spans="1:35" x14ac:dyDescent="0.2">
      <c r="A2607" s="102">
        <v>1233</v>
      </c>
      <c r="B2607">
        <v>1332</v>
      </c>
      <c r="C2607" t="s">
        <v>1358</v>
      </c>
      <c r="D2607" t="s">
        <v>1123</v>
      </c>
      <c r="E2607">
        <v>475</v>
      </c>
      <c r="F2607">
        <v>479</v>
      </c>
      <c r="G2607">
        <v>2000</v>
      </c>
      <c r="H2607" t="s">
        <v>1042</v>
      </c>
      <c r="I2607">
        <v>1833</v>
      </c>
      <c r="J2607" t="s">
        <v>1384</v>
      </c>
      <c r="K2607" t="s">
        <v>1049</v>
      </c>
      <c r="L2607">
        <v>2398</v>
      </c>
      <c r="M2607">
        <v>2437</v>
      </c>
      <c r="N2607">
        <v>400</v>
      </c>
      <c r="O2607" t="s">
        <v>1039</v>
      </c>
      <c r="P2607">
        <v>0.94340998997889802</v>
      </c>
      <c r="Q2607">
        <v>0.93345472889195502</v>
      </c>
      <c r="R2607">
        <v>2.8905179917077001E-2</v>
      </c>
      <c r="S2607">
        <v>2.8486675366065301E-3</v>
      </c>
      <c r="T2607">
        <v>-1.3962030593001999</v>
      </c>
      <c r="U2607">
        <v>1.3962030593001999</v>
      </c>
      <c r="V2607">
        <v>1.4098248460078899</v>
      </c>
      <c r="W2607">
        <v>-5.17</v>
      </c>
      <c r="X2607">
        <v>1.72</v>
      </c>
      <c r="Y2607">
        <v>135934</v>
      </c>
      <c r="Z2607">
        <v>8496</v>
      </c>
      <c r="AA2607">
        <v>0.53</v>
      </c>
      <c r="AB2607">
        <v>16</v>
      </c>
      <c r="AC2607">
        <v>10</v>
      </c>
      <c r="AD2607">
        <v>6</v>
      </c>
      <c r="AE2607">
        <v>62.5</v>
      </c>
      <c r="AF2607">
        <v>11</v>
      </c>
      <c r="AG2607">
        <v>6</v>
      </c>
      <c r="AH2607">
        <v>4</v>
      </c>
      <c r="AI2607">
        <v>6</v>
      </c>
    </row>
    <row r="2608" spans="1:35" x14ac:dyDescent="0.2">
      <c r="A2608" s="102">
        <v>3171</v>
      </c>
      <c r="B2608">
        <v>3048</v>
      </c>
      <c r="C2608" t="s">
        <v>1292</v>
      </c>
      <c r="D2608" t="s">
        <v>1063</v>
      </c>
      <c r="E2608">
        <v>1030</v>
      </c>
      <c r="F2608">
        <v>1045</v>
      </c>
      <c r="G2608">
        <v>500</v>
      </c>
      <c r="H2608" t="s">
        <v>1039</v>
      </c>
      <c r="I2608">
        <v>4507</v>
      </c>
      <c r="J2608" t="s">
        <v>1393</v>
      </c>
      <c r="K2608" t="s">
        <v>1060</v>
      </c>
      <c r="L2608">
        <v>5960</v>
      </c>
      <c r="M2608">
        <v>5636</v>
      </c>
      <c r="N2608">
        <v>100</v>
      </c>
      <c r="O2608" t="s">
        <v>1042</v>
      </c>
      <c r="P2608">
        <v>0.86541293066842395</v>
      </c>
      <c r="Q2608">
        <v>0.88915382880356997</v>
      </c>
      <c r="R2608">
        <v>0.341276780276908</v>
      </c>
      <c r="S2608">
        <v>1.9826379328627401E-2</v>
      </c>
      <c r="T2608">
        <v>1.3551213492698</v>
      </c>
      <c r="U2608">
        <v>1.3551213492698</v>
      </c>
      <c r="V2608">
        <v>5.0992134011325602E-2</v>
      </c>
      <c r="W2608">
        <v>7.94</v>
      </c>
      <c r="X2608">
        <v>7.29</v>
      </c>
      <c r="Y2608">
        <v>135796</v>
      </c>
      <c r="Z2608">
        <v>7544</v>
      </c>
      <c r="AA2608">
        <v>0.32</v>
      </c>
      <c r="AB2608">
        <v>18</v>
      </c>
      <c r="AC2608">
        <v>11</v>
      </c>
      <c r="AD2608">
        <v>7</v>
      </c>
      <c r="AE2608">
        <v>61.11</v>
      </c>
      <c r="AF2608">
        <v>11</v>
      </c>
      <c r="AG2608">
        <v>9</v>
      </c>
      <c r="AH2608">
        <v>5</v>
      </c>
      <c r="AI2608">
        <v>4</v>
      </c>
    </row>
    <row r="2609" spans="1:35" x14ac:dyDescent="0.2">
      <c r="A2609" s="102">
        <v>4855</v>
      </c>
      <c r="B2609">
        <v>8766</v>
      </c>
      <c r="C2609" t="s">
        <v>1164</v>
      </c>
      <c r="D2609" t="s">
        <v>1171</v>
      </c>
      <c r="E2609">
        <v>4520</v>
      </c>
      <c r="F2609">
        <v>4507</v>
      </c>
      <c r="G2609">
        <v>200</v>
      </c>
      <c r="H2609" t="s">
        <v>1042</v>
      </c>
      <c r="I2609">
        <v>9787</v>
      </c>
      <c r="J2609" t="s">
        <v>1366</v>
      </c>
      <c r="K2609" t="s">
        <v>1052</v>
      </c>
      <c r="L2609">
        <v>3160</v>
      </c>
      <c r="M2609">
        <v>3190</v>
      </c>
      <c r="N2609">
        <v>300</v>
      </c>
      <c r="O2609" t="s">
        <v>1039</v>
      </c>
      <c r="P2609">
        <v>0.89363403372310202</v>
      </c>
      <c r="Q2609">
        <v>0.83406341898091496</v>
      </c>
      <c r="R2609">
        <v>8.00407576651916E-2</v>
      </c>
      <c r="S2609">
        <v>1.27179959401086E-2</v>
      </c>
      <c r="T2609">
        <v>-2.8677944774979101</v>
      </c>
      <c r="U2609">
        <v>2.8677944774979101</v>
      </c>
      <c r="V2609">
        <v>2.9295326540992201</v>
      </c>
      <c r="W2609">
        <v>-14.33</v>
      </c>
      <c r="X2609">
        <v>6.17</v>
      </c>
      <c r="Y2609">
        <v>135732</v>
      </c>
      <c r="Z2609">
        <v>16966</v>
      </c>
      <c r="AA2609">
        <v>0.81</v>
      </c>
      <c r="AB2609">
        <v>8</v>
      </c>
      <c r="AC2609">
        <v>4</v>
      </c>
      <c r="AD2609">
        <v>4</v>
      </c>
      <c r="AE2609">
        <v>50</v>
      </c>
      <c r="AF2609">
        <v>8</v>
      </c>
      <c r="AG2609">
        <v>4</v>
      </c>
      <c r="AH2609">
        <v>3</v>
      </c>
      <c r="AI2609">
        <v>1</v>
      </c>
    </row>
    <row r="2610" spans="1:35" x14ac:dyDescent="0.2">
      <c r="A2610" s="102">
        <v>701</v>
      </c>
      <c r="B2610">
        <v>5332</v>
      </c>
      <c r="C2610" t="s">
        <v>624</v>
      </c>
      <c r="D2610" t="s">
        <v>1038</v>
      </c>
      <c r="E2610">
        <v>4010</v>
      </c>
      <c r="F2610">
        <v>4000</v>
      </c>
      <c r="G2610">
        <v>200</v>
      </c>
      <c r="H2610" t="s">
        <v>1039</v>
      </c>
      <c r="I2610">
        <v>6674</v>
      </c>
      <c r="J2610" t="s">
        <v>229</v>
      </c>
      <c r="K2610" t="s">
        <v>1044</v>
      </c>
      <c r="L2610">
        <v>1560</v>
      </c>
      <c r="M2610">
        <v>1599</v>
      </c>
      <c r="N2610">
        <v>500</v>
      </c>
      <c r="O2610" t="s">
        <v>1042</v>
      </c>
      <c r="P2610">
        <v>0.97426265627000896</v>
      </c>
      <c r="Q2610">
        <v>0.94572783860613796</v>
      </c>
      <c r="R2610">
        <v>0.18985821699251801</v>
      </c>
      <c r="S2610">
        <v>6.2242112227901998E-2</v>
      </c>
      <c r="T2610">
        <v>0.87649022931224496</v>
      </c>
      <c r="U2610">
        <v>0.87649022931224496</v>
      </c>
      <c r="V2610">
        <v>1.3568414606629899</v>
      </c>
      <c r="W2610">
        <v>6.82</v>
      </c>
      <c r="X2610">
        <v>0.06</v>
      </c>
      <c r="Y2610">
        <v>135586</v>
      </c>
      <c r="Z2610">
        <v>6456</v>
      </c>
      <c r="AA2610">
        <v>0.23</v>
      </c>
      <c r="AB2610">
        <v>21</v>
      </c>
      <c r="AC2610">
        <v>11</v>
      </c>
      <c r="AD2610">
        <v>10</v>
      </c>
      <c r="AE2610">
        <v>52.38</v>
      </c>
      <c r="AF2610">
        <v>11</v>
      </c>
      <c r="AG2610">
        <v>7</v>
      </c>
      <c r="AH2610">
        <v>6</v>
      </c>
      <c r="AI2610">
        <v>8</v>
      </c>
    </row>
    <row r="2611" spans="1:35" x14ac:dyDescent="0.2">
      <c r="A2611" s="102">
        <v>2745</v>
      </c>
      <c r="B2611">
        <v>8919</v>
      </c>
      <c r="C2611" t="s">
        <v>1363</v>
      </c>
      <c r="D2611" t="s">
        <v>1059</v>
      </c>
      <c r="E2611">
        <v>2032</v>
      </c>
      <c r="F2611">
        <v>2126</v>
      </c>
      <c r="G2611">
        <v>400</v>
      </c>
      <c r="H2611" t="s">
        <v>1039</v>
      </c>
      <c r="I2611">
        <v>9678</v>
      </c>
      <c r="J2611" t="s">
        <v>1766</v>
      </c>
      <c r="K2611" t="s">
        <v>1052</v>
      </c>
      <c r="L2611">
        <v>2160</v>
      </c>
      <c r="M2611">
        <v>2207</v>
      </c>
      <c r="N2611">
        <v>400</v>
      </c>
      <c r="O2611" t="s">
        <v>1042</v>
      </c>
      <c r="P2611">
        <v>0.83558664189107501</v>
      </c>
      <c r="Q2611">
        <v>0.90009678080675803</v>
      </c>
      <c r="R2611">
        <v>6.70767825723418E-2</v>
      </c>
      <c r="S2611">
        <v>1.7843257336994001E-3</v>
      </c>
      <c r="T2611">
        <v>2.8977120476693599</v>
      </c>
      <c r="U2611">
        <v>2.8977120476693599</v>
      </c>
      <c r="V2611">
        <v>2.5166964452013101</v>
      </c>
      <c r="W2611">
        <v>14.84</v>
      </c>
      <c r="X2611">
        <v>3.67</v>
      </c>
      <c r="Y2611">
        <v>135559</v>
      </c>
      <c r="Z2611">
        <v>9037</v>
      </c>
      <c r="AA2611">
        <v>0.7</v>
      </c>
      <c r="AB2611">
        <v>15</v>
      </c>
      <c r="AC2611">
        <v>7</v>
      </c>
      <c r="AD2611">
        <v>8</v>
      </c>
      <c r="AE2611">
        <v>46.67</v>
      </c>
      <c r="AF2611">
        <v>9</v>
      </c>
      <c r="AG2611">
        <v>7</v>
      </c>
      <c r="AH2611">
        <v>4</v>
      </c>
      <c r="AI2611">
        <v>4</v>
      </c>
    </row>
    <row r="2612" spans="1:35" x14ac:dyDescent="0.2">
      <c r="A2612" s="102">
        <v>5511</v>
      </c>
      <c r="B2612">
        <v>2503</v>
      </c>
      <c r="C2612" t="s">
        <v>1572</v>
      </c>
      <c r="D2612" t="s">
        <v>1065</v>
      </c>
      <c r="E2612">
        <v>2080</v>
      </c>
      <c r="F2612">
        <v>2077.5</v>
      </c>
      <c r="G2612">
        <v>400</v>
      </c>
      <c r="H2612" t="s">
        <v>1039</v>
      </c>
      <c r="I2612">
        <v>8316</v>
      </c>
      <c r="J2612" t="s">
        <v>1208</v>
      </c>
      <c r="K2612" t="s">
        <v>1083</v>
      </c>
      <c r="L2612">
        <v>2770</v>
      </c>
      <c r="M2612">
        <v>2816</v>
      </c>
      <c r="N2612">
        <v>300</v>
      </c>
      <c r="O2612" t="s">
        <v>1042</v>
      </c>
      <c r="P2612">
        <v>0.66296800040720205</v>
      </c>
      <c r="Q2612">
        <v>0.80357321568436502</v>
      </c>
      <c r="R2612">
        <v>0.275173691023258</v>
      </c>
      <c r="S2612">
        <v>1.97903332199631E-2</v>
      </c>
      <c r="T2612">
        <v>0.47875838497506501</v>
      </c>
      <c r="U2612">
        <v>0.47875838497506501</v>
      </c>
      <c r="V2612">
        <v>0.64156018543488302</v>
      </c>
      <c r="W2612">
        <v>5</v>
      </c>
      <c r="X2612">
        <v>1.63</v>
      </c>
      <c r="Y2612">
        <v>135552</v>
      </c>
      <c r="Z2612">
        <v>7531</v>
      </c>
      <c r="AA2612">
        <v>0.36</v>
      </c>
      <c r="AB2612">
        <v>18</v>
      </c>
      <c r="AC2612">
        <v>11</v>
      </c>
      <c r="AD2612">
        <v>7</v>
      </c>
      <c r="AE2612">
        <v>61.11</v>
      </c>
      <c r="AF2612">
        <v>9</v>
      </c>
      <c r="AG2612">
        <v>7</v>
      </c>
      <c r="AH2612">
        <v>6</v>
      </c>
      <c r="AI2612">
        <v>5</v>
      </c>
    </row>
    <row r="2613" spans="1:35" x14ac:dyDescent="0.2">
      <c r="A2613" s="102">
        <v>5328</v>
      </c>
      <c r="B2613">
        <v>8218</v>
      </c>
      <c r="C2613" t="s">
        <v>1160</v>
      </c>
      <c r="D2613" t="s">
        <v>1063</v>
      </c>
      <c r="E2613">
        <v>2336</v>
      </c>
      <c r="F2613">
        <v>2304</v>
      </c>
      <c r="G2613">
        <v>500</v>
      </c>
      <c r="H2613" t="s">
        <v>1039</v>
      </c>
      <c r="I2613">
        <v>9062</v>
      </c>
      <c r="J2613" t="s">
        <v>1004</v>
      </c>
      <c r="K2613" t="s">
        <v>1125</v>
      </c>
      <c r="L2613">
        <v>5110</v>
      </c>
      <c r="M2613">
        <v>5240</v>
      </c>
      <c r="N2613">
        <v>200</v>
      </c>
      <c r="O2613" t="s">
        <v>1042</v>
      </c>
      <c r="P2613">
        <v>0.76264186896020403</v>
      </c>
      <c r="Q2613">
        <v>0.81257205861266402</v>
      </c>
      <c r="R2613">
        <v>0.115248162571158</v>
      </c>
      <c r="S2613">
        <v>1.49512966181583E-2</v>
      </c>
      <c r="T2613">
        <v>2.2367113584018301</v>
      </c>
      <c r="U2613">
        <v>2.2367113584018301</v>
      </c>
      <c r="V2613">
        <v>3.0427916575945</v>
      </c>
      <c r="W2613">
        <v>12.7</v>
      </c>
      <c r="X2613">
        <v>9.92</v>
      </c>
      <c r="Y2613">
        <v>135491</v>
      </c>
      <c r="Z2613">
        <v>19356</v>
      </c>
      <c r="AA2613">
        <v>1.1200000000000001</v>
      </c>
      <c r="AB2613">
        <v>7</v>
      </c>
      <c r="AC2613">
        <v>5</v>
      </c>
      <c r="AD2613">
        <v>2</v>
      </c>
      <c r="AE2613">
        <v>71.430000000000007</v>
      </c>
      <c r="AF2613">
        <v>12</v>
      </c>
      <c r="AG2613">
        <v>3</v>
      </c>
      <c r="AH2613">
        <v>0</v>
      </c>
      <c r="AI2613">
        <v>4</v>
      </c>
    </row>
    <row r="2614" spans="1:35" x14ac:dyDescent="0.2">
      <c r="A2614" s="102">
        <v>5316</v>
      </c>
      <c r="B2614">
        <v>4919</v>
      </c>
      <c r="C2614" t="s">
        <v>613</v>
      </c>
      <c r="D2614" t="s">
        <v>1062</v>
      </c>
      <c r="E2614">
        <v>4860</v>
      </c>
      <c r="F2614">
        <v>4930</v>
      </c>
      <c r="G2614">
        <v>200</v>
      </c>
      <c r="H2614" t="s">
        <v>1042</v>
      </c>
      <c r="I2614">
        <v>6305</v>
      </c>
      <c r="J2614" t="s">
        <v>28</v>
      </c>
      <c r="K2614" t="s">
        <v>1051</v>
      </c>
      <c r="L2614">
        <v>2584</v>
      </c>
      <c r="M2614">
        <v>2599</v>
      </c>
      <c r="N2614">
        <v>400</v>
      </c>
      <c r="O2614" t="s">
        <v>1039</v>
      </c>
      <c r="P2614">
        <v>0.69946851910715901</v>
      </c>
      <c r="Q2614">
        <v>0.81319180377359002</v>
      </c>
      <c r="R2614">
        <v>0.27888985112942899</v>
      </c>
      <c r="S2614">
        <v>7.8834476499800993E-3</v>
      </c>
      <c r="T2614">
        <v>-0.97167277827594101</v>
      </c>
      <c r="U2614">
        <v>0.97167277827594101</v>
      </c>
      <c r="V2614">
        <v>0.880698896092036</v>
      </c>
      <c r="W2614">
        <v>-10.11</v>
      </c>
      <c r="X2614">
        <v>5.44</v>
      </c>
      <c r="Y2614">
        <v>135015</v>
      </c>
      <c r="Z2614">
        <v>8438</v>
      </c>
      <c r="AA2614">
        <v>0.4</v>
      </c>
      <c r="AB2614">
        <v>16</v>
      </c>
      <c r="AC2614">
        <v>9</v>
      </c>
      <c r="AD2614">
        <v>7</v>
      </c>
      <c r="AE2614">
        <v>56.25</v>
      </c>
      <c r="AF2614">
        <v>10</v>
      </c>
      <c r="AG2614">
        <v>8</v>
      </c>
      <c r="AH2614">
        <v>5</v>
      </c>
      <c r="AI2614">
        <v>3</v>
      </c>
    </row>
    <row r="2615" spans="1:35" x14ac:dyDescent="0.2">
      <c r="A2615" s="102">
        <v>410</v>
      </c>
      <c r="B2615">
        <v>5021</v>
      </c>
      <c r="C2615" t="s">
        <v>1661</v>
      </c>
      <c r="D2615" t="s">
        <v>1248</v>
      </c>
      <c r="E2615">
        <v>1624</v>
      </c>
      <c r="F2615">
        <v>1607</v>
      </c>
      <c r="G2615">
        <v>600</v>
      </c>
      <c r="H2615" t="s">
        <v>1042</v>
      </c>
      <c r="I2615">
        <v>8012</v>
      </c>
      <c r="J2615" t="s">
        <v>1212</v>
      </c>
      <c r="K2615" t="s">
        <v>1046</v>
      </c>
      <c r="L2615">
        <v>1283</v>
      </c>
      <c r="M2615">
        <v>1317</v>
      </c>
      <c r="N2615">
        <v>700</v>
      </c>
      <c r="O2615" t="s">
        <v>1039</v>
      </c>
      <c r="P2615">
        <v>0.88130671591784204</v>
      </c>
      <c r="Q2615">
        <v>0.95432933079281701</v>
      </c>
      <c r="R2615">
        <v>0.29738251870607901</v>
      </c>
      <c r="S2615">
        <v>1.74197877239999E-3</v>
      </c>
      <c r="T2615">
        <v>-0.81124618654492497</v>
      </c>
      <c r="U2615">
        <v>0.81124618654492497</v>
      </c>
      <c r="V2615">
        <v>0.52445910840668897</v>
      </c>
      <c r="W2615">
        <v>-7.05</v>
      </c>
      <c r="X2615">
        <v>4.3899999999999997</v>
      </c>
      <c r="Y2615">
        <v>134961</v>
      </c>
      <c r="Z2615">
        <v>5191</v>
      </c>
      <c r="AA2615">
        <v>0.23</v>
      </c>
      <c r="AB2615">
        <v>26</v>
      </c>
      <c r="AC2615">
        <v>16</v>
      </c>
      <c r="AD2615">
        <v>10</v>
      </c>
      <c r="AE2615">
        <v>61.54</v>
      </c>
      <c r="AF2615">
        <v>10</v>
      </c>
      <c r="AG2615">
        <v>11</v>
      </c>
      <c r="AH2615">
        <v>10</v>
      </c>
      <c r="AI2615">
        <v>5</v>
      </c>
    </row>
    <row r="2616" spans="1:35" x14ac:dyDescent="0.2">
      <c r="A2616" s="102">
        <v>2003</v>
      </c>
      <c r="B2616">
        <v>2282</v>
      </c>
      <c r="C2616" t="s">
        <v>1726</v>
      </c>
      <c r="D2616" t="s">
        <v>1065</v>
      </c>
      <c r="E2616">
        <v>3910</v>
      </c>
      <c r="F2616">
        <v>3770</v>
      </c>
      <c r="G2616">
        <v>200</v>
      </c>
      <c r="H2616" t="s">
        <v>1039</v>
      </c>
      <c r="I2616">
        <v>5201</v>
      </c>
      <c r="J2616" t="s">
        <v>1344</v>
      </c>
      <c r="K2616" t="s">
        <v>1038</v>
      </c>
      <c r="L2616">
        <v>2720</v>
      </c>
      <c r="M2616">
        <v>2750</v>
      </c>
      <c r="N2616">
        <v>300</v>
      </c>
      <c r="O2616" t="s">
        <v>1042</v>
      </c>
      <c r="P2616">
        <v>0.95856120161023095</v>
      </c>
      <c r="Q2616">
        <v>0.91748439991753505</v>
      </c>
      <c r="R2616">
        <v>0.25435017057132697</v>
      </c>
      <c r="S2616">
        <v>3.45200768722577E-2</v>
      </c>
      <c r="T2616">
        <v>0.37304951255294599</v>
      </c>
      <c r="U2616">
        <v>0.37304951255294599</v>
      </c>
      <c r="V2616">
        <v>1.5629144331929501</v>
      </c>
      <c r="W2616">
        <v>2.06</v>
      </c>
      <c r="X2616">
        <v>9.42</v>
      </c>
      <c r="Y2616">
        <v>134907</v>
      </c>
      <c r="Z2616">
        <v>16863</v>
      </c>
      <c r="AA2616">
        <v>0.89</v>
      </c>
      <c r="AB2616">
        <v>8</v>
      </c>
      <c r="AC2616">
        <v>5</v>
      </c>
      <c r="AD2616">
        <v>3</v>
      </c>
      <c r="AE2616">
        <v>62.5</v>
      </c>
      <c r="AF2616">
        <v>14</v>
      </c>
      <c r="AG2616">
        <v>2</v>
      </c>
      <c r="AH2616">
        <v>1</v>
      </c>
      <c r="AI2616">
        <v>5</v>
      </c>
    </row>
    <row r="2617" spans="1:35" x14ac:dyDescent="0.2">
      <c r="A2617" s="102">
        <v>2312</v>
      </c>
      <c r="B2617">
        <v>5803</v>
      </c>
      <c r="C2617" t="s">
        <v>23</v>
      </c>
      <c r="D2617" t="s">
        <v>1053</v>
      </c>
      <c r="E2617">
        <v>314</v>
      </c>
      <c r="F2617">
        <v>329</v>
      </c>
      <c r="G2617">
        <v>2900</v>
      </c>
      <c r="H2617" t="s">
        <v>1042</v>
      </c>
      <c r="I2617">
        <v>7259</v>
      </c>
      <c r="J2617" t="s">
        <v>24</v>
      </c>
      <c r="K2617" t="s">
        <v>1055</v>
      </c>
      <c r="L2617">
        <v>3100</v>
      </c>
      <c r="M2617">
        <v>3225</v>
      </c>
      <c r="N2617">
        <v>300</v>
      </c>
      <c r="O2617" t="s">
        <v>1039</v>
      </c>
      <c r="P2617">
        <v>0.88536767456951704</v>
      </c>
      <c r="Q2617">
        <v>0.91010268976490605</v>
      </c>
      <c r="R2617">
        <v>0.410454779823275</v>
      </c>
      <c r="S2617">
        <v>2.6521753301099099E-2</v>
      </c>
      <c r="T2617">
        <v>-0.40466256671902101</v>
      </c>
      <c r="U2617">
        <v>0.40466256671902101</v>
      </c>
      <c r="V2617">
        <v>0.68483050759951702</v>
      </c>
      <c r="W2617">
        <v>-3.02</v>
      </c>
      <c r="X2617">
        <v>1.39</v>
      </c>
      <c r="Y2617">
        <v>134851</v>
      </c>
      <c r="Z2617">
        <v>5619</v>
      </c>
      <c r="AA2617">
        <v>0.52</v>
      </c>
      <c r="AB2617">
        <v>24</v>
      </c>
      <c r="AC2617">
        <v>14</v>
      </c>
      <c r="AD2617">
        <v>10</v>
      </c>
      <c r="AE2617">
        <v>58.33</v>
      </c>
      <c r="AF2617">
        <v>13</v>
      </c>
      <c r="AG2617">
        <v>11</v>
      </c>
      <c r="AH2617">
        <v>5</v>
      </c>
      <c r="AI2617">
        <v>8</v>
      </c>
    </row>
    <row r="2618" spans="1:35" x14ac:dyDescent="0.2">
      <c r="A2618" s="102">
        <v>2582</v>
      </c>
      <c r="B2618">
        <v>7203</v>
      </c>
      <c r="C2618" t="s">
        <v>1579</v>
      </c>
      <c r="D2618" t="s">
        <v>1055</v>
      </c>
      <c r="E2618">
        <v>6620</v>
      </c>
      <c r="F2618">
        <v>6658</v>
      </c>
      <c r="G2618">
        <v>100</v>
      </c>
      <c r="H2618" t="s">
        <v>1042</v>
      </c>
      <c r="I2618">
        <v>9412</v>
      </c>
      <c r="J2618" t="s">
        <v>499</v>
      </c>
      <c r="K2618" t="s">
        <v>1041</v>
      </c>
      <c r="L2618">
        <v>415</v>
      </c>
      <c r="M2618">
        <v>411</v>
      </c>
      <c r="N2618">
        <v>1600</v>
      </c>
      <c r="O2618" t="s">
        <v>1039</v>
      </c>
      <c r="P2618">
        <v>0.88064316476332205</v>
      </c>
      <c r="Q2618">
        <v>0.90385402439575702</v>
      </c>
      <c r="R2618">
        <v>0.33731098859951297</v>
      </c>
      <c r="S2618">
        <v>5.9541106798007899E-2</v>
      </c>
      <c r="T2618">
        <v>-0.45377590862598599</v>
      </c>
      <c r="U2618">
        <v>0.45377590862598599</v>
      </c>
      <c r="V2618">
        <v>1.01518213344473</v>
      </c>
      <c r="W2618">
        <v>-1.82</v>
      </c>
      <c r="X2618">
        <v>1.23</v>
      </c>
      <c r="Y2618">
        <v>134788</v>
      </c>
      <c r="Z2618">
        <v>7094</v>
      </c>
      <c r="AA2618">
        <v>0.52</v>
      </c>
      <c r="AB2618">
        <v>19</v>
      </c>
      <c r="AC2618">
        <v>12</v>
      </c>
      <c r="AD2618">
        <v>7</v>
      </c>
      <c r="AE2618">
        <v>63.16</v>
      </c>
      <c r="AF2618">
        <v>14</v>
      </c>
      <c r="AG2618">
        <v>5</v>
      </c>
      <c r="AH2618">
        <v>1</v>
      </c>
      <c r="AI2618">
        <v>13</v>
      </c>
    </row>
    <row r="2619" spans="1:35" x14ac:dyDescent="0.2">
      <c r="A2619" s="102">
        <v>4524</v>
      </c>
      <c r="B2619">
        <v>2579</v>
      </c>
      <c r="C2619" t="s">
        <v>1475</v>
      </c>
      <c r="D2619" t="s">
        <v>1065</v>
      </c>
      <c r="E2619">
        <v>1991</v>
      </c>
      <c r="F2619">
        <v>2061</v>
      </c>
      <c r="G2619">
        <v>500</v>
      </c>
      <c r="H2619" t="s">
        <v>1042</v>
      </c>
      <c r="I2619">
        <v>8876</v>
      </c>
      <c r="J2619" t="s">
        <v>1761</v>
      </c>
      <c r="K2619" t="s">
        <v>1052</v>
      </c>
      <c r="L2619">
        <v>2269</v>
      </c>
      <c r="M2619">
        <v>2359</v>
      </c>
      <c r="N2619">
        <v>400</v>
      </c>
      <c r="O2619" t="s">
        <v>1039</v>
      </c>
      <c r="P2619">
        <v>0.78986753126235099</v>
      </c>
      <c r="Q2619">
        <v>0.84654581990177502</v>
      </c>
      <c r="R2619">
        <v>0.17916077853831999</v>
      </c>
      <c r="S2619">
        <v>7.7960393387946298E-3</v>
      </c>
      <c r="T2619">
        <v>-0.99670498460797696</v>
      </c>
      <c r="U2619">
        <v>0.99670498460797696</v>
      </c>
      <c r="V2619">
        <v>1.10343409250044</v>
      </c>
      <c r="W2619">
        <v>-10.11</v>
      </c>
      <c r="X2619">
        <v>9.2100000000000009</v>
      </c>
      <c r="Y2619">
        <v>134608</v>
      </c>
      <c r="Z2619">
        <v>7918</v>
      </c>
      <c r="AA2619">
        <v>0.37</v>
      </c>
      <c r="AB2619">
        <v>17</v>
      </c>
      <c r="AC2619">
        <v>9</v>
      </c>
      <c r="AD2619">
        <v>8</v>
      </c>
      <c r="AE2619">
        <v>52.94</v>
      </c>
      <c r="AF2619">
        <v>11</v>
      </c>
      <c r="AG2619">
        <v>7</v>
      </c>
      <c r="AH2619">
        <v>6</v>
      </c>
      <c r="AI2619">
        <v>4</v>
      </c>
    </row>
    <row r="2620" spans="1:35" x14ac:dyDescent="0.2">
      <c r="A2620" s="102">
        <v>1838</v>
      </c>
      <c r="B2620">
        <v>4666</v>
      </c>
      <c r="C2620" t="s">
        <v>1560</v>
      </c>
      <c r="D2620" t="s">
        <v>1059</v>
      </c>
      <c r="E2620">
        <v>1761</v>
      </c>
      <c r="F2620">
        <v>1877</v>
      </c>
      <c r="G2620">
        <v>500</v>
      </c>
      <c r="H2620" t="s">
        <v>1039</v>
      </c>
      <c r="I2620">
        <v>6501</v>
      </c>
      <c r="J2620" t="s">
        <v>1178</v>
      </c>
      <c r="K2620" t="s">
        <v>1044</v>
      </c>
      <c r="L2620">
        <v>3234</v>
      </c>
      <c r="M2620">
        <v>3268</v>
      </c>
      <c r="N2620">
        <v>300</v>
      </c>
      <c r="O2620" t="s">
        <v>1042</v>
      </c>
      <c r="P2620">
        <v>0.93130736712379003</v>
      </c>
      <c r="Q2620">
        <v>0.920931404407618</v>
      </c>
      <c r="R2620">
        <v>0.421309365254318</v>
      </c>
      <c r="S2620">
        <v>3.5063460492576297E-2</v>
      </c>
      <c r="T2620">
        <v>6.8879646020963498E-2</v>
      </c>
      <c r="U2620">
        <v>6.8879646020963498E-2</v>
      </c>
      <c r="V2620">
        <v>0.56920956385116295</v>
      </c>
      <c r="W2620">
        <v>0.8</v>
      </c>
      <c r="X2620">
        <v>4.2699999999999996</v>
      </c>
      <c r="Y2620">
        <v>134601</v>
      </c>
      <c r="Z2620">
        <v>9614</v>
      </c>
      <c r="AA2620">
        <v>0.49</v>
      </c>
      <c r="AB2620">
        <v>14</v>
      </c>
      <c r="AC2620">
        <v>7</v>
      </c>
      <c r="AD2620">
        <v>7</v>
      </c>
      <c r="AE2620">
        <v>50</v>
      </c>
      <c r="AF2620">
        <v>10</v>
      </c>
      <c r="AG2620">
        <v>6</v>
      </c>
      <c r="AH2620">
        <v>5</v>
      </c>
      <c r="AI2620">
        <v>3</v>
      </c>
    </row>
    <row r="2621" spans="1:35" x14ac:dyDescent="0.2">
      <c r="A2621" s="102">
        <v>4323</v>
      </c>
      <c r="B2621">
        <v>4704</v>
      </c>
      <c r="C2621" t="s">
        <v>1002</v>
      </c>
      <c r="D2621" t="s">
        <v>1041</v>
      </c>
      <c r="E2621">
        <v>5400</v>
      </c>
      <c r="F2621">
        <v>5370</v>
      </c>
      <c r="G2621">
        <v>200</v>
      </c>
      <c r="H2621" t="s">
        <v>1039</v>
      </c>
      <c r="I2621">
        <v>6588</v>
      </c>
      <c r="J2621" t="s">
        <v>394</v>
      </c>
      <c r="K2621" t="s">
        <v>1044</v>
      </c>
      <c r="L2621">
        <v>3535</v>
      </c>
      <c r="M2621">
        <v>3555</v>
      </c>
      <c r="N2621">
        <v>300</v>
      </c>
      <c r="O2621" t="s">
        <v>1042</v>
      </c>
      <c r="P2621">
        <v>0.79070835980147502</v>
      </c>
      <c r="Q2621">
        <v>0.85361773417505904</v>
      </c>
      <c r="R2621">
        <v>0.15123546546620301</v>
      </c>
      <c r="S2621">
        <v>6.4128191570579102E-3</v>
      </c>
      <c r="T2621">
        <v>1.19479766264618</v>
      </c>
      <c r="U2621">
        <v>1.19479766264618</v>
      </c>
      <c r="V2621">
        <v>1.5330856198166001</v>
      </c>
      <c r="W2621">
        <v>7.56</v>
      </c>
      <c r="X2621">
        <v>0.7</v>
      </c>
      <c r="Y2621">
        <v>134503</v>
      </c>
      <c r="Z2621">
        <v>11209</v>
      </c>
      <c r="AA2621">
        <v>0.77</v>
      </c>
      <c r="AB2621">
        <v>12</v>
      </c>
      <c r="AC2621">
        <v>6</v>
      </c>
      <c r="AD2621">
        <v>6</v>
      </c>
      <c r="AE2621">
        <v>50</v>
      </c>
      <c r="AF2621">
        <v>12</v>
      </c>
      <c r="AG2621">
        <v>6</v>
      </c>
      <c r="AH2621">
        <v>3</v>
      </c>
      <c r="AI2621">
        <v>3</v>
      </c>
    </row>
    <row r="2622" spans="1:35" x14ac:dyDescent="0.2">
      <c r="A2622" s="102">
        <v>3722</v>
      </c>
      <c r="B2622">
        <v>1824</v>
      </c>
      <c r="C2622" t="s">
        <v>221</v>
      </c>
      <c r="D2622" t="s">
        <v>1049</v>
      </c>
      <c r="E2622">
        <v>877</v>
      </c>
      <c r="F2622">
        <v>892</v>
      </c>
      <c r="G2622">
        <v>1200</v>
      </c>
      <c r="H2622" t="s">
        <v>1042</v>
      </c>
      <c r="I2622">
        <v>8020</v>
      </c>
      <c r="J2622" t="s">
        <v>1121</v>
      </c>
      <c r="K2622" t="s">
        <v>1046</v>
      </c>
      <c r="L2622">
        <v>1163</v>
      </c>
      <c r="M2622">
        <v>1190</v>
      </c>
      <c r="N2622">
        <v>900</v>
      </c>
      <c r="O2622" t="s">
        <v>1039</v>
      </c>
      <c r="P2622">
        <v>0.92658513383226804</v>
      </c>
      <c r="Q2622">
        <v>0.87313262335413</v>
      </c>
      <c r="R2622">
        <v>0.21268280172571</v>
      </c>
      <c r="S2622" s="15">
        <v>7.3579082239258894E-2</v>
      </c>
      <c r="T2622">
        <v>-0.59790645266352704</v>
      </c>
      <c r="U2622">
        <v>0.59790645266352704</v>
      </c>
      <c r="V2622">
        <v>0.25817095292103998</v>
      </c>
      <c r="W2622">
        <v>-3.27</v>
      </c>
      <c r="X2622">
        <v>0.06</v>
      </c>
      <c r="Y2622">
        <v>134226</v>
      </c>
      <c r="Z2622">
        <v>10325</v>
      </c>
      <c r="AA2622">
        <v>0.48</v>
      </c>
      <c r="AB2622">
        <v>13</v>
      </c>
      <c r="AC2622">
        <v>8</v>
      </c>
      <c r="AD2622">
        <v>5</v>
      </c>
      <c r="AE2622">
        <v>61.54</v>
      </c>
      <c r="AF2622">
        <v>13</v>
      </c>
      <c r="AG2622">
        <v>4</v>
      </c>
      <c r="AH2622">
        <v>1</v>
      </c>
      <c r="AI2622">
        <v>8</v>
      </c>
    </row>
    <row r="2623" spans="1:35" x14ac:dyDescent="0.2">
      <c r="A2623" s="102">
        <v>5370</v>
      </c>
      <c r="B2623">
        <v>8766</v>
      </c>
      <c r="C2623" t="s">
        <v>1164</v>
      </c>
      <c r="D2623" t="s">
        <v>1171</v>
      </c>
      <c r="E2623">
        <v>4520</v>
      </c>
      <c r="F2623">
        <v>4507</v>
      </c>
      <c r="G2623">
        <v>200</v>
      </c>
      <c r="H2623" t="s">
        <v>1042</v>
      </c>
      <c r="I2623">
        <v>9934</v>
      </c>
      <c r="J2623" t="s">
        <v>1188</v>
      </c>
      <c r="K2623" t="s">
        <v>1046</v>
      </c>
      <c r="L2623">
        <v>2313</v>
      </c>
      <c r="M2623">
        <v>2287</v>
      </c>
      <c r="N2623">
        <v>400</v>
      </c>
      <c r="O2623" t="s">
        <v>1039</v>
      </c>
      <c r="P2623">
        <v>0.90136530114802005</v>
      </c>
      <c r="Q2623">
        <v>0.810454369260733</v>
      </c>
      <c r="R2623">
        <v>6.5307337923282999E-2</v>
      </c>
      <c r="S2623">
        <v>3.0691216161525401E-2</v>
      </c>
      <c r="T2623">
        <v>-2.4521720906422599</v>
      </c>
      <c r="U2623">
        <v>2.4521720906422599</v>
      </c>
      <c r="V2623">
        <v>2.8342418932737199</v>
      </c>
      <c r="W2623">
        <v>-12.8</v>
      </c>
      <c r="X2623">
        <v>1.49</v>
      </c>
      <c r="Y2623">
        <v>134042</v>
      </c>
      <c r="Z2623">
        <v>8936</v>
      </c>
      <c r="AA2623">
        <v>0.36</v>
      </c>
      <c r="AB2623">
        <v>15</v>
      </c>
      <c r="AC2623">
        <v>7</v>
      </c>
      <c r="AD2623">
        <v>8</v>
      </c>
      <c r="AE2623">
        <v>46.67</v>
      </c>
      <c r="AF2623">
        <v>14</v>
      </c>
      <c r="AG2623">
        <v>5</v>
      </c>
      <c r="AH2623">
        <v>3</v>
      </c>
      <c r="AI2623">
        <v>7</v>
      </c>
    </row>
    <row r="2624" spans="1:35" x14ac:dyDescent="0.2">
      <c r="A2624" s="102">
        <v>4293</v>
      </c>
      <c r="B2624">
        <v>6370</v>
      </c>
      <c r="C2624" t="s">
        <v>1230</v>
      </c>
      <c r="D2624" t="s">
        <v>1051</v>
      </c>
      <c r="E2624">
        <v>3055</v>
      </c>
      <c r="F2624">
        <v>3080</v>
      </c>
      <c r="G2624">
        <v>300</v>
      </c>
      <c r="H2624" t="s">
        <v>1039</v>
      </c>
      <c r="I2624">
        <v>6952</v>
      </c>
      <c r="J2624" t="s">
        <v>395</v>
      </c>
      <c r="K2624" t="s">
        <v>1044</v>
      </c>
      <c r="L2624">
        <v>1689</v>
      </c>
      <c r="M2624">
        <v>1695</v>
      </c>
      <c r="N2624">
        <v>500</v>
      </c>
      <c r="O2624" t="s">
        <v>1042</v>
      </c>
      <c r="P2624">
        <v>0.88295427098911194</v>
      </c>
      <c r="Q2624">
        <v>0.85465789139681703</v>
      </c>
      <c r="R2624">
        <v>0.14725007385837899</v>
      </c>
      <c r="S2624">
        <v>4.54341221804902E-2</v>
      </c>
      <c r="T2624">
        <v>1.8466645111562501</v>
      </c>
      <c r="U2624">
        <v>1.8466645111562501</v>
      </c>
      <c r="V2624">
        <v>1.6021934017683299</v>
      </c>
      <c r="W2624">
        <v>11.18</v>
      </c>
      <c r="X2624">
        <v>8.2799999999999994</v>
      </c>
      <c r="Y2624">
        <v>134033</v>
      </c>
      <c r="Z2624">
        <v>6702</v>
      </c>
      <c r="AA2624">
        <v>0.35</v>
      </c>
      <c r="AB2624">
        <v>20</v>
      </c>
      <c r="AC2624">
        <v>10</v>
      </c>
      <c r="AD2624">
        <v>10</v>
      </c>
      <c r="AE2624">
        <v>50</v>
      </c>
      <c r="AF2624">
        <v>13</v>
      </c>
      <c r="AG2624">
        <v>7</v>
      </c>
      <c r="AH2624">
        <v>6</v>
      </c>
      <c r="AI2624">
        <v>7</v>
      </c>
    </row>
    <row r="2625" spans="1:35" x14ac:dyDescent="0.2">
      <c r="A2625" s="102">
        <v>1745</v>
      </c>
      <c r="B2625">
        <v>6841</v>
      </c>
      <c r="C2625" t="s">
        <v>1345</v>
      </c>
      <c r="D2625" t="s">
        <v>1044</v>
      </c>
      <c r="E2625">
        <v>1514</v>
      </c>
      <c r="F2625">
        <v>1507</v>
      </c>
      <c r="G2625">
        <v>700</v>
      </c>
      <c r="H2625" t="s">
        <v>1042</v>
      </c>
      <c r="I2625">
        <v>8136</v>
      </c>
      <c r="J2625" t="s">
        <v>1113</v>
      </c>
      <c r="K2625" t="s">
        <v>1046</v>
      </c>
      <c r="L2625">
        <v>1666</v>
      </c>
      <c r="M2625">
        <v>1770</v>
      </c>
      <c r="N2625">
        <v>600</v>
      </c>
      <c r="O2625" t="s">
        <v>1039</v>
      </c>
      <c r="P2625">
        <v>0.89252834590367403</v>
      </c>
      <c r="Q2625">
        <v>0.92307576505626299</v>
      </c>
      <c r="R2625">
        <v>0.370312144764819</v>
      </c>
      <c r="S2625">
        <v>8.8878142559954798E-2</v>
      </c>
      <c r="T2625">
        <v>-1.1777978949622401</v>
      </c>
      <c r="U2625">
        <v>1.1777978949622401</v>
      </c>
      <c r="V2625">
        <v>0.296943358795554</v>
      </c>
      <c r="W2625">
        <v>-9.84</v>
      </c>
      <c r="X2625">
        <v>0.67</v>
      </c>
      <c r="Y2625">
        <v>133943</v>
      </c>
      <c r="Z2625">
        <v>6697</v>
      </c>
      <c r="AA2625">
        <v>0.3</v>
      </c>
      <c r="AB2625">
        <v>20</v>
      </c>
      <c r="AC2625">
        <v>11</v>
      </c>
      <c r="AD2625">
        <v>9</v>
      </c>
      <c r="AE2625">
        <v>55</v>
      </c>
      <c r="AF2625">
        <v>11</v>
      </c>
      <c r="AG2625">
        <v>8</v>
      </c>
      <c r="AH2625">
        <v>6</v>
      </c>
      <c r="AI2625">
        <v>6</v>
      </c>
    </row>
    <row r="2626" spans="1:35" x14ac:dyDescent="0.2">
      <c r="A2626" s="102">
        <v>4720</v>
      </c>
      <c r="B2626">
        <v>1835</v>
      </c>
      <c r="C2626" t="s">
        <v>926</v>
      </c>
      <c r="D2626" t="s">
        <v>1049</v>
      </c>
      <c r="E2626">
        <v>2769</v>
      </c>
      <c r="F2626">
        <v>2780</v>
      </c>
      <c r="G2626">
        <v>400</v>
      </c>
      <c r="H2626" t="s">
        <v>1042</v>
      </c>
      <c r="I2626">
        <v>6506</v>
      </c>
      <c r="J2626" t="s">
        <v>1156</v>
      </c>
      <c r="K2626" t="s">
        <v>1044</v>
      </c>
      <c r="L2626">
        <v>3550</v>
      </c>
      <c r="M2626">
        <v>3520</v>
      </c>
      <c r="N2626">
        <v>300</v>
      </c>
      <c r="O2626" t="s">
        <v>1039</v>
      </c>
      <c r="P2626">
        <v>0.64238996050302399</v>
      </c>
      <c r="Q2626">
        <v>0.83928783371362803</v>
      </c>
      <c r="R2626">
        <v>0.114866711181373</v>
      </c>
      <c r="S2626">
        <v>1.30360581793388E-2</v>
      </c>
      <c r="T2626">
        <v>-0.94965710405586401</v>
      </c>
      <c r="U2626">
        <v>0.94965710405586401</v>
      </c>
      <c r="V2626">
        <v>1.0548282446714099</v>
      </c>
      <c r="W2626">
        <v>-10.85</v>
      </c>
      <c r="X2626">
        <v>5.3</v>
      </c>
      <c r="Y2626">
        <v>133898</v>
      </c>
      <c r="Z2626">
        <v>11158</v>
      </c>
      <c r="AA2626">
        <v>0.75</v>
      </c>
      <c r="AB2626">
        <v>12</v>
      </c>
      <c r="AC2626">
        <v>8</v>
      </c>
      <c r="AD2626">
        <v>4</v>
      </c>
      <c r="AE2626">
        <v>66.67</v>
      </c>
      <c r="AF2626">
        <v>6</v>
      </c>
      <c r="AG2626">
        <v>8</v>
      </c>
      <c r="AH2626">
        <v>4</v>
      </c>
      <c r="AI2626">
        <v>0</v>
      </c>
    </row>
    <row r="2627" spans="1:35" x14ac:dyDescent="0.2">
      <c r="A2627" s="102">
        <v>2199</v>
      </c>
      <c r="B2627">
        <v>1941</v>
      </c>
      <c r="C2627" t="s">
        <v>1339</v>
      </c>
      <c r="D2627" t="s">
        <v>1049</v>
      </c>
      <c r="E2627">
        <v>2200</v>
      </c>
      <c r="F2627">
        <v>2220</v>
      </c>
      <c r="G2627">
        <v>400</v>
      </c>
      <c r="H2627" t="s">
        <v>1039</v>
      </c>
      <c r="I2627">
        <v>8425</v>
      </c>
      <c r="J2627" t="s">
        <v>1169</v>
      </c>
      <c r="K2627" t="s">
        <v>1045</v>
      </c>
      <c r="L2627">
        <v>2115</v>
      </c>
      <c r="M2627">
        <v>2116</v>
      </c>
      <c r="N2627">
        <v>400</v>
      </c>
      <c r="O2627" t="s">
        <v>1042</v>
      </c>
      <c r="P2627">
        <v>0.87289619691716902</v>
      </c>
      <c r="Q2627">
        <v>0.91289234680117703</v>
      </c>
      <c r="R2627">
        <v>5.3300469964428797E-2</v>
      </c>
      <c r="S2627">
        <v>5.7861460977145902E-2</v>
      </c>
      <c r="T2627">
        <v>0.94907045035968496</v>
      </c>
      <c r="U2627">
        <v>0.94907045035968496</v>
      </c>
      <c r="V2627">
        <v>1.02211396628958</v>
      </c>
      <c r="W2627">
        <v>13.07</v>
      </c>
      <c r="X2627">
        <v>4.68</v>
      </c>
      <c r="Y2627">
        <v>133889</v>
      </c>
      <c r="Z2627">
        <v>7438</v>
      </c>
      <c r="AA2627">
        <v>0.5</v>
      </c>
      <c r="AB2627">
        <v>18</v>
      </c>
      <c r="AC2627">
        <v>12</v>
      </c>
      <c r="AD2627">
        <v>6</v>
      </c>
      <c r="AE2627">
        <v>66.67</v>
      </c>
      <c r="AF2627">
        <v>12</v>
      </c>
      <c r="AG2627">
        <v>8</v>
      </c>
      <c r="AH2627">
        <v>4</v>
      </c>
      <c r="AI2627">
        <v>6</v>
      </c>
    </row>
    <row r="2628" spans="1:35" x14ac:dyDescent="0.2">
      <c r="A2628" s="102">
        <v>147</v>
      </c>
      <c r="B2628">
        <v>4205</v>
      </c>
      <c r="C2628" t="s">
        <v>1149</v>
      </c>
      <c r="D2628" t="s">
        <v>1062</v>
      </c>
      <c r="E2628">
        <v>968</v>
      </c>
      <c r="F2628">
        <v>968</v>
      </c>
      <c r="G2628">
        <v>800</v>
      </c>
      <c r="H2628" t="s">
        <v>1039</v>
      </c>
      <c r="I2628">
        <v>6902</v>
      </c>
      <c r="J2628" t="s">
        <v>665</v>
      </c>
      <c r="K2628" t="s">
        <v>1055</v>
      </c>
      <c r="L2628">
        <v>3750</v>
      </c>
      <c r="M2628">
        <v>3865</v>
      </c>
      <c r="N2628">
        <v>200</v>
      </c>
      <c r="O2628" t="s">
        <v>1042</v>
      </c>
      <c r="P2628">
        <v>0.94608986938417905</v>
      </c>
      <c r="Q2628">
        <v>0.96531868336711002</v>
      </c>
      <c r="R2628">
        <v>3.1463426912313297E-2</v>
      </c>
      <c r="S2628">
        <v>1.8960108170404399E-2</v>
      </c>
      <c r="T2628">
        <v>0.112952366812969</v>
      </c>
      <c r="U2628">
        <v>0.112952366812969</v>
      </c>
      <c r="V2628">
        <v>0.52121585843475904</v>
      </c>
      <c r="W2628">
        <v>0.88</v>
      </c>
      <c r="X2628">
        <v>0.18</v>
      </c>
      <c r="Y2628">
        <v>133882</v>
      </c>
      <c r="Z2628">
        <v>9563</v>
      </c>
      <c r="AA2628">
        <v>0.63</v>
      </c>
      <c r="AB2628">
        <v>14</v>
      </c>
      <c r="AC2628">
        <v>8</v>
      </c>
      <c r="AD2628">
        <v>6</v>
      </c>
      <c r="AE2628">
        <v>57.14</v>
      </c>
      <c r="AF2628">
        <v>14</v>
      </c>
      <c r="AG2628">
        <v>6</v>
      </c>
      <c r="AH2628">
        <v>1</v>
      </c>
      <c r="AI2628">
        <v>7</v>
      </c>
    </row>
    <row r="2629" spans="1:35" x14ac:dyDescent="0.2">
      <c r="A2629" s="102">
        <v>1761</v>
      </c>
      <c r="B2629">
        <v>3101</v>
      </c>
      <c r="C2629" t="s">
        <v>1268</v>
      </c>
      <c r="D2629" t="s">
        <v>1262</v>
      </c>
      <c r="E2629">
        <v>1276</v>
      </c>
      <c r="F2629">
        <v>1384</v>
      </c>
      <c r="G2629">
        <v>600</v>
      </c>
      <c r="H2629" t="s">
        <v>1039</v>
      </c>
      <c r="I2629">
        <v>9715</v>
      </c>
      <c r="J2629" t="s">
        <v>1305</v>
      </c>
      <c r="K2629" t="s">
        <v>1052</v>
      </c>
      <c r="L2629">
        <v>2193</v>
      </c>
      <c r="M2629">
        <v>2202</v>
      </c>
      <c r="N2629">
        <v>400</v>
      </c>
      <c r="O2629" t="s">
        <v>1042</v>
      </c>
      <c r="P2629">
        <v>0.97699008568576795</v>
      </c>
      <c r="Q2629">
        <v>0.92273663099665804</v>
      </c>
      <c r="R2629">
        <v>2.6374508487956601E-4</v>
      </c>
      <c r="S2629">
        <v>3.0886449072605401E-2</v>
      </c>
      <c r="T2629">
        <v>1.57902254266361</v>
      </c>
      <c r="U2629">
        <v>1.57902254266361</v>
      </c>
      <c r="V2629">
        <v>7.6089981627637596E-2</v>
      </c>
      <c r="W2629">
        <v>8.0399999999999991</v>
      </c>
      <c r="X2629">
        <v>5.72</v>
      </c>
      <c r="Y2629">
        <v>133878</v>
      </c>
      <c r="Z2629">
        <v>7046</v>
      </c>
      <c r="AA2629">
        <v>0.36</v>
      </c>
      <c r="AB2629">
        <v>19</v>
      </c>
      <c r="AC2629">
        <v>11</v>
      </c>
      <c r="AD2629">
        <v>8</v>
      </c>
      <c r="AE2629">
        <v>57.89</v>
      </c>
      <c r="AF2629">
        <v>10</v>
      </c>
      <c r="AG2629">
        <v>8</v>
      </c>
      <c r="AH2629">
        <v>7</v>
      </c>
      <c r="AI2629">
        <v>4</v>
      </c>
    </row>
    <row r="2630" spans="1:35" x14ac:dyDescent="0.2">
      <c r="A2630" s="102">
        <v>2308</v>
      </c>
      <c r="B2630">
        <v>1969</v>
      </c>
      <c r="C2630" t="s">
        <v>1323</v>
      </c>
      <c r="D2630" t="s">
        <v>1049</v>
      </c>
      <c r="E2630">
        <v>1720</v>
      </c>
      <c r="F2630">
        <v>1714</v>
      </c>
      <c r="G2630">
        <v>500</v>
      </c>
      <c r="H2630" t="s">
        <v>1039</v>
      </c>
      <c r="I2630">
        <v>9706</v>
      </c>
      <c r="J2630" t="s">
        <v>1129</v>
      </c>
      <c r="K2630" t="s">
        <v>1059</v>
      </c>
      <c r="L2630">
        <v>4050</v>
      </c>
      <c r="M2630">
        <v>4255</v>
      </c>
      <c r="N2630">
        <v>200</v>
      </c>
      <c r="O2630" t="s">
        <v>1042</v>
      </c>
      <c r="P2630">
        <v>0.87904111718342004</v>
      </c>
      <c r="Q2630">
        <v>0.91026615638282604</v>
      </c>
      <c r="R2630">
        <v>0.480726242033162</v>
      </c>
      <c r="S2630">
        <v>1.72587872126812E-2</v>
      </c>
      <c r="T2630">
        <v>0.74221787966541797</v>
      </c>
      <c r="U2630">
        <v>0.74221787966541797</v>
      </c>
      <c r="V2630">
        <v>1.8739575102118999</v>
      </c>
      <c r="W2630">
        <v>4.62</v>
      </c>
      <c r="X2630">
        <v>0.71</v>
      </c>
      <c r="Y2630">
        <v>133868</v>
      </c>
      <c r="Z2630">
        <v>7046</v>
      </c>
      <c r="AA2630">
        <v>0.56000000000000005</v>
      </c>
      <c r="AB2630">
        <v>19</v>
      </c>
      <c r="AC2630">
        <v>11</v>
      </c>
      <c r="AD2630">
        <v>8</v>
      </c>
      <c r="AE2630">
        <v>57.89</v>
      </c>
      <c r="AF2630">
        <v>12</v>
      </c>
      <c r="AG2630">
        <v>9</v>
      </c>
      <c r="AH2630">
        <v>5</v>
      </c>
      <c r="AI2630">
        <v>5</v>
      </c>
    </row>
    <row r="2631" spans="1:35" x14ac:dyDescent="0.2">
      <c r="A2631" s="102">
        <v>5024</v>
      </c>
      <c r="B2631">
        <v>4919</v>
      </c>
      <c r="C2631" t="s">
        <v>613</v>
      </c>
      <c r="D2631" t="s">
        <v>1062</v>
      </c>
      <c r="E2631">
        <v>4860</v>
      </c>
      <c r="F2631">
        <v>4930</v>
      </c>
      <c r="G2631">
        <v>200</v>
      </c>
      <c r="H2631" t="s">
        <v>1042</v>
      </c>
      <c r="I2631">
        <v>6762</v>
      </c>
      <c r="J2631" t="s">
        <v>1666</v>
      </c>
      <c r="K2631" t="s">
        <v>1044</v>
      </c>
      <c r="L2631">
        <v>9500</v>
      </c>
      <c r="M2631">
        <v>9550</v>
      </c>
      <c r="N2631">
        <v>100</v>
      </c>
      <c r="O2631" t="s">
        <v>1039</v>
      </c>
      <c r="P2631">
        <v>0.71545244124601004</v>
      </c>
      <c r="Q2631">
        <v>0.82725937373208203</v>
      </c>
      <c r="R2631">
        <v>0.285900367769027</v>
      </c>
      <c r="S2631">
        <v>2.1887704464682001E-3</v>
      </c>
      <c r="T2631">
        <v>-0.62374375162412299</v>
      </c>
      <c r="U2631">
        <v>0.62374375162412299</v>
      </c>
      <c r="V2631">
        <v>0.58226203633982498</v>
      </c>
      <c r="W2631">
        <v>-7.77</v>
      </c>
      <c r="X2631">
        <v>3.25</v>
      </c>
      <c r="Y2631">
        <v>133853</v>
      </c>
      <c r="Z2631">
        <v>14873</v>
      </c>
      <c r="AA2631">
        <v>0.82</v>
      </c>
      <c r="AB2631">
        <v>9</v>
      </c>
      <c r="AC2631">
        <v>6</v>
      </c>
      <c r="AD2631">
        <v>3</v>
      </c>
      <c r="AE2631">
        <v>66.67</v>
      </c>
      <c r="AF2631">
        <v>10</v>
      </c>
      <c r="AG2631">
        <v>4</v>
      </c>
      <c r="AH2631">
        <v>3</v>
      </c>
      <c r="AI2631">
        <v>2</v>
      </c>
    </row>
    <row r="2632" spans="1:35" x14ac:dyDescent="0.2">
      <c r="A2632" s="102">
        <v>1573</v>
      </c>
      <c r="B2632">
        <v>5232</v>
      </c>
      <c r="C2632" t="s">
        <v>1738</v>
      </c>
      <c r="D2632" t="s">
        <v>1038</v>
      </c>
      <c r="E2632">
        <v>3605</v>
      </c>
      <c r="F2632">
        <v>3675</v>
      </c>
      <c r="G2632">
        <v>200</v>
      </c>
      <c r="H2632" t="s">
        <v>1039</v>
      </c>
      <c r="I2632">
        <v>6371</v>
      </c>
      <c r="J2632" t="s">
        <v>1154</v>
      </c>
      <c r="K2632" t="s">
        <v>1051</v>
      </c>
      <c r="L2632">
        <v>2510</v>
      </c>
      <c r="M2632">
        <v>2624</v>
      </c>
      <c r="N2632">
        <v>300</v>
      </c>
      <c r="O2632" t="s">
        <v>1042</v>
      </c>
      <c r="P2632">
        <v>0.94592509084491105</v>
      </c>
      <c r="Q2632">
        <v>0.92634464595301003</v>
      </c>
      <c r="R2632">
        <v>0.162131019208793</v>
      </c>
      <c r="S2632">
        <v>7.7418229460520002E-2</v>
      </c>
      <c r="T2632">
        <v>0.684305736663814</v>
      </c>
      <c r="U2632">
        <v>0.684305736663814</v>
      </c>
      <c r="V2632">
        <v>1.5721280029300599</v>
      </c>
      <c r="W2632">
        <v>3.71</v>
      </c>
      <c r="X2632">
        <v>7.1</v>
      </c>
      <c r="Y2632">
        <v>133752</v>
      </c>
      <c r="Z2632">
        <v>13375</v>
      </c>
      <c r="AA2632">
        <v>0.7</v>
      </c>
      <c r="AB2632">
        <v>10</v>
      </c>
      <c r="AC2632">
        <v>7</v>
      </c>
      <c r="AD2632">
        <v>3</v>
      </c>
      <c r="AE2632">
        <v>70</v>
      </c>
      <c r="AF2632">
        <v>9</v>
      </c>
      <c r="AG2632">
        <v>4</v>
      </c>
      <c r="AH2632">
        <v>3</v>
      </c>
      <c r="AI2632">
        <v>3</v>
      </c>
    </row>
    <row r="2633" spans="1:35" x14ac:dyDescent="0.2">
      <c r="A2633" s="102">
        <v>2592</v>
      </c>
      <c r="B2633">
        <v>8276</v>
      </c>
      <c r="C2633" t="s">
        <v>732</v>
      </c>
      <c r="D2633" t="s">
        <v>1063</v>
      </c>
      <c r="E2633">
        <v>1831</v>
      </c>
      <c r="F2633">
        <v>1824</v>
      </c>
      <c r="G2633">
        <v>600</v>
      </c>
      <c r="H2633" t="s">
        <v>1039</v>
      </c>
      <c r="I2633">
        <v>9005</v>
      </c>
      <c r="J2633" t="s">
        <v>1760</v>
      </c>
      <c r="K2633" t="s">
        <v>1125</v>
      </c>
      <c r="L2633">
        <v>1615</v>
      </c>
      <c r="M2633">
        <v>1666</v>
      </c>
      <c r="N2633">
        <v>700</v>
      </c>
      <c r="O2633" t="s">
        <v>1042</v>
      </c>
      <c r="P2633">
        <v>0.69761925568193195</v>
      </c>
      <c r="Q2633">
        <v>0.90362086841543299</v>
      </c>
      <c r="R2633">
        <v>0.204177473112614</v>
      </c>
      <c r="S2633">
        <v>6.3936780110970196E-4</v>
      </c>
      <c r="T2633">
        <v>0.90667763319772199</v>
      </c>
      <c r="U2633">
        <v>0.90667763319772199</v>
      </c>
      <c r="V2633">
        <v>1.66967646245691</v>
      </c>
      <c r="W2633">
        <v>4.37</v>
      </c>
      <c r="X2633">
        <v>6.56</v>
      </c>
      <c r="Y2633">
        <v>133702</v>
      </c>
      <c r="Z2633">
        <v>8356</v>
      </c>
      <c r="AA2633">
        <v>0.43</v>
      </c>
      <c r="AB2633">
        <v>16</v>
      </c>
      <c r="AC2633">
        <v>9</v>
      </c>
      <c r="AD2633">
        <v>7</v>
      </c>
      <c r="AE2633">
        <v>56.25</v>
      </c>
      <c r="AF2633">
        <v>13</v>
      </c>
      <c r="AG2633">
        <v>5</v>
      </c>
      <c r="AH2633">
        <v>3</v>
      </c>
      <c r="AI2633">
        <v>8</v>
      </c>
    </row>
    <row r="2634" spans="1:35" x14ac:dyDescent="0.2">
      <c r="A2634" s="102">
        <v>3528</v>
      </c>
      <c r="B2634">
        <v>4917</v>
      </c>
      <c r="C2634" t="s">
        <v>1307</v>
      </c>
      <c r="D2634" t="s">
        <v>1062</v>
      </c>
      <c r="E2634">
        <v>2068</v>
      </c>
      <c r="F2634">
        <v>2129</v>
      </c>
      <c r="G2634">
        <v>500</v>
      </c>
      <c r="H2634" t="s">
        <v>1042</v>
      </c>
      <c r="I2634">
        <v>9682</v>
      </c>
      <c r="J2634" t="s">
        <v>1200</v>
      </c>
      <c r="K2634" t="s">
        <v>1041</v>
      </c>
      <c r="L2634">
        <v>2169</v>
      </c>
      <c r="M2634">
        <v>2168</v>
      </c>
      <c r="N2634">
        <v>500</v>
      </c>
      <c r="O2634" t="s">
        <v>1039</v>
      </c>
      <c r="P2634">
        <v>0.79125806495078699</v>
      </c>
      <c r="Q2634">
        <v>0.87885446839009496</v>
      </c>
      <c r="R2634">
        <v>0.179039387423753</v>
      </c>
      <c r="S2634" s="15">
        <v>1.6339649329928201E-2</v>
      </c>
      <c r="T2634">
        <v>-2.2165864471591199</v>
      </c>
      <c r="U2634">
        <v>2.2165864471591199</v>
      </c>
      <c r="V2634">
        <v>3.0259928895615902</v>
      </c>
      <c r="W2634">
        <v>-13.82</v>
      </c>
      <c r="X2634">
        <v>1.8</v>
      </c>
      <c r="Y2634">
        <v>133656</v>
      </c>
      <c r="Z2634">
        <v>8910</v>
      </c>
      <c r="AA2634">
        <v>0.49</v>
      </c>
      <c r="AB2634">
        <v>15</v>
      </c>
      <c r="AC2634">
        <v>8</v>
      </c>
      <c r="AD2634">
        <v>7</v>
      </c>
      <c r="AE2634">
        <v>53.33</v>
      </c>
      <c r="AF2634">
        <v>10</v>
      </c>
      <c r="AG2634">
        <v>7</v>
      </c>
      <c r="AH2634">
        <v>4</v>
      </c>
      <c r="AI2634">
        <v>4</v>
      </c>
    </row>
    <row r="2635" spans="1:35" x14ac:dyDescent="0.2">
      <c r="A2635" s="102">
        <v>1226</v>
      </c>
      <c r="B2635">
        <v>3048</v>
      </c>
      <c r="C2635" t="s">
        <v>1292</v>
      </c>
      <c r="D2635" t="s">
        <v>1063</v>
      </c>
      <c r="E2635">
        <v>1030</v>
      </c>
      <c r="F2635">
        <v>1045</v>
      </c>
      <c r="G2635">
        <v>1000</v>
      </c>
      <c r="H2635" t="s">
        <v>1039</v>
      </c>
      <c r="I2635">
        <v>3099</v>
      </c>
      <c r="J2635" t="s">
        <v>33</v>
      </c>
      <c r="K2635" t="s">
        <v>1063</v>
      </c>
      <c r="L2635">
        <v>651</v>
      </c>
      <c r="M2635">
        <v>690</v>
      </c>
      <c r="N2635">
        <v>1500</v>
      </c>
      <c r="O2635" t="s">
        <v>1042</v>
      </c>
      <c r="P2635">
        <v>0.900509817304879</v>
      </c>
      <c r="Q2635">
        <v>0.93368164059022996</v>
      </c>
      <c r="R2635">
        <v>0.15517451018662801</v>
      </c>
      <c r="S2635">
        <v>7.8953607829172195E-3</v>
      </c>
      <c r="T2635">
        <v>1.67081406349776</v>
      </c>
      <c r="U2635">
        <v>1.67081406349776</v>
      </c>
      <c r="V2635">
        <v>3.0882279776346699</v>
      </c>
      <c r="W2635">
        <v>7.64</v>
      </c>
      <c r="X2635">
        <v>0.96</v>
      </c>
      <c r="Y2635">
        <v>133562</v>
      </c>
      <c r="Z2635">
        <v>7030</v>
      </c>
      <c r="AA2635">
        <v>0.3</v>
      </c>
      <c r="AB2635">
        <v>19</v>
      </c>
      <c r="AC2635">
        <v>12</v>
      </c>
      <c r="AD2635">
        <v>7</v>
      </c>
      <c r="AE2635">
        <v>63.16</v>
      </c>
      <c r="AF2635">
        <v>11</v>
      </c>
      <c r="AG2635">
        <v>8</v>
      </c>
      <c r="AH2635">
        <v>4</v>
      </c>
      <c r="AI2635">
        <v>7</v>
      </c>
    </row>
    <row r="2636" spans="1:35" x14ac:dyDescent="0.2">
      <c r="A2636" s="102">
        <v>1818</v>
      </c>
      <c r="B2636">
        <v>3863</v>
      </c>
      <c r="C2636" t="s">
        <v>1207</v>
      </c>
      <c r="D2636" t="s">
        <v>1206</v>
      </c>
      <c r="E2636">
        <v>1544</v>
      </c>
      <c r="F2636">
        <v>1575</v>
      </c>
      <c r="G2636">
        <v>400</v>
      </c>
      <c r="H2636" t="s">
        <v>1042</v>
      </c>
      <c r="I2636">
        <v>4581</v>
      </c>
      <c r="J2636" t="s">
        <v>1383</v>
      </c>
      <c r="K2636" t="s">
        <v>1060</v>
      </c>
      <c r="L2636">
        <v>6720</v>
      </c>
      <c r="M2636">
        <v>6820</v>
      </c>
      <c r="N2636">
        <v>100</v>
      </c>
      <c r="O2636" t="s">
        <v>1039</v>
      </c>
      <c r="P2636">
        <v>0.94063869488759499</v>
      </c>
      <c r="Q2636">
        <v>0.92140659646082401</v>
      </c>
      <c r="R2636">
        <v>2.97114916812628E-3</v>
      </c>
      <c r="S2636">
        <v>6.1843450612479103E-2</v>
      </c>
      <c r="T2636">
        <v>-0.28697229989540601</v>
      </c>
      <c r="U2636">
        <v>0.28697229989540601</v>
      </c>
      <c r="V2636">
        <v>0.70269110812650404</v>
      </c>
      <c r="W2636">
        <v>-0.85</v>
      </c>
      <c r="X2636">
        <v>7.62</v>
      </c>
      <c r="Y2636">
        <v>133380</v>
      </c>
      <c r="Z2636">
        <v>11115</v>
      </c>
      <c r="AA2636">
        <v>0.71</v>
      </c>
      <c r="AB2636">
        <v>12</v>
      </c>
      <c r="AC2636">
        <v>7</v>
      </c>
      <c r="AD2636">
        <v>5</v>
      </c>
      <c r="AE2636">
        <v>58.33</v>
      </c>
      <c r="AF2636">
        <v>12</v>
      </c>
      <c r="AG2636">
        <v>4</v>
      </c>
      <c r="AH2636">
        <v>2</v>
      </c>
      <c r="AI2636">
        <v>6</v>
      </c>
    </row>
    <row r="2637" spans="1:35" x14ac:dyDescent="0.2">
      <c r="A2637" s="102">
        <v>5306</v>
      </c>
      <c r="B2637">
        <v>8056</v>
      </c>
      <c r="C2637" t="s">
        <v>4150</v>
      </c>
      <c r="D2637" t="s">
        <v>1041</v>
      </c>
      <c r="E2637">
        <v>3175</v>
      </c>
      <c r="F2637">
        <v>3165</v>
      </c>
      <c r="G2637">
        <v>300</v>
      </c>
      <c r="H2637" t="s">
        <v>1039</v>
      </c>
      <c r="I2637">
        <v>9024</v>
      </c>
      <c r="J2637" t="s">
        <v>1778</v>
      </c>
      <c r="K2637" t="s">
        <v>1125</v>
      </c>
      <c r="L2637">
        <v>1268</v>
      </c>
      <c r="M2637">
        <v>1321</v>
      </c>
      <c r="N2637">
        <v>700</v>
      </c>
      <c r="O2637" t="s">
        <v>1042</v>
      </c>
      <c r="P2637">
        <v>0.89343984012356903</v>
      </c>
      <c r="Q2637">
        <v>0.81352482226052503</v>
      </c>
      <c r="R2637">
        <v>0.37309724044853698</v>
      </c>
      <c r="S2637">
        <v>2.8942970448672001E-2</v>
      </c>
      <c r="T2637">
        <v>1.0683789767345699</v>
      </c>
      <c r="U2637">
        <v>1.0683789767345699</v>
      </c>
      <c r="V2637">
        <v>1.5694904015137401</v>
      </c>
      <c r="W2637">
        <v>7.64</v>
      </c>
      <c r="X2637">
        <v>2.61</v>
      </c>
      <c r="Y2637">
        <v>133342</v>
      </c>
      <c r="Z2637">
        <v>7408</v>
      </c>
      <c r="AA2637">
        <v>0.4</v>
      </c>
      <c r="AB2637">
        <v>18</v>
      </c>
      <c r="AC2637">
        <v>11</v>
      </c>
      <c r="AD2637">
        <v>7</v>
      </c>
      <c r="AE2637">
        <v>61.11</v>
      </c>
      <c r="AF2637">
        <v>12</v>
      </c>
      <c r="AG2637">
        <v>9</v>
      </c>
      <c r="AH2637">
        <v>6</v>
      </c>
      <c r="AI2637">
        <v>3</v>
      </c>
    </row>
    <row r="2638" spans="1:35" x14ac:dyDescent="0.2">
      <c r="A2638" s="102">
        <v>5214</v>
      </c>
      <c r="B2638">
        <v>4042</v>
      </c>
      <c r="C2638" t="s">
        <v>1271</v>
      </c>
      <c r="D2638" t="s">
        <v>1062</v>
      </c>
      <c r="E2638">
        <v>1318</v>
      </c>
      <c r="F2638">
        <v>1345</v>
      </c>
      <c r="G2638">
        <v>600</v>
      </c>
      <c r="H2638" t="s">
        <v>1042</v>
      </c>
      <c r="I2638">
        <v>4921</v>
      </c>
      <c r="J2638" t="s">
        <v>1794</v>
      </c>
      <c r="K2638" t="s">
        <v>1062</v>
      </c>
      <c r="L2638">
        <v>2864</v>
      </c>
      <c r="M2638">
        <v>2867</v>
      </c>
      <c r="N2638">
        <v>300</v>
      </c>
      <c r="O2638" t="s">
        <v>1039</v>
      </c>
      <c r="P2638">
        <v>0.94641864117312402</v>
      </c>
      <c r="Q2638">
        <v>0.81849256589627095</v>
      </c>
      <c r="R2638">
        <v>1.4226758879932E-2</v>
      </c>
      <c r="S2638">
        <v>2.4384995016749001E-2</v>
      </c>
      <c r="T2638">
        <v>-1.89024901122511</v>
      </c>
      <c r="U2638">
        <v>1.89024901122511</v>
      </c>
      <c r="V2638">
        <v>2.51939586164506</v>
      </c>
      <c r="W2638">
        <v>-11.11</v>
      </c>
      <c r="X2638">
        <v>6.17</v>
      </c>
      <c r="Y2638">
        <v>133211</v>
      </c>
      <c r="Z2638">
        <v>6343</v>
      </c>
      <c r="AA2638">
        <v>0.33</v>
      </c>
      <c r="AB2638">
        <v>21</v>
      </c>
      <c r="AC2638">
        <v>11</v>
      </c>
      <c r="AD2638">
        <v>10</v>
      </c>
      <c r="AE2638">
        <v>52.38</v>
      </c>
      <c r="AF2638">
        <v>10</v>
      </c>
      <c r="AG2638">
        <v>8</v>
      </c>
      <c r="AH2638">
        <v>9</v>
      </c>
      <c r="AI2638">
        <v>4</v>
      </c>
    </row>
    <row r="2639" spans="1:35" x14ac:dyDescent="0.2">
      <c r="A2639" s="102">
        <v>3285</v>
      </c>
      <c r="B2639">
        <v>2327</v>
      </c>
      <c r="C2639" t="s">
        <v>1355</v>
      </c>
      <c r="D2639" t="s">
        <v>1041</v>
      </c>
      <c r="E2639">
        <v>2748</v>
      </c>
      <c r="F2639">
        <v>2725</v>
      </c>
      <c r="G2639">
        <v>400</v>
      </c>
      <c r="H2639" t="s">
        <v>1042</v>
      </c>
      <c r="I2639">
        <v>5110</v>
      </c>
      <c r="J2639" t="s">
        <v>933</v>
      </c>
      <c r="K2639" t="s">
        <v>1133</v>
      </c>
      <c r="L2639">
        <v>1037</v>
      </c>
      <c r="M2639">
        <v>1054</v>
      </c>
      <c r="N2639">
        <v>1000</v>
      </c>
      <c r="O2639" t="s">
        <v>1039</v>
      </c>
      <c r="P2639">
        <v>0.947737621783317</v>
      </c>
      <c r="Q2639">
        <v>0.88589170791139804</v>
      </c>
      <c r="R2639">
        <v>6.5923527309990303E-4</v>
      </c>
      <c r="S2639">
        <v>3.8595042525016998E-2</v>
      </c>
      <c r="T2639">
        <v>-1.17840789853413</v>
      </c>
      <c r="U2639">
        <v>1.17840789853413</v>
      </c>
      <c r="V2639">
        <v>0.11065203605712701</v>
      </c>
      <c r="W2639">
        <v>-4.26</v>
      </c>
      <c r="X2639">
        <v>3.3</v>
      </c>
      <c r="Y2639">
        <v>133187</v>
      </c>
      <c r="Z2639">
        <v>7399</v>
      </c>
      <c r="AA2639">
        <v>0.44</v>
      </c>
      <c r="AB2639">
        <v>18</v>
      </c>
      <c r="AC2639">
        <v>11</v>
      </c>
      <c r="AD2639">
        <v>7</v>
      </c>
      <c r="AE2639">
        <v>61.11</v>
      </c>
      <c r="AF2639">
        <v>12</v>
      </c>
      <c r="AG2639">
        <v>7</v>
      </c>
      <c r="AH2639">
        <v>4</v>
      </c>
      <c r="AI2639">
        <v>7</v>
      </c>
    </row>
    <row r="2640" spans="1:35" x14ac:dyDescent="0.2">
      <c r="A2640" s="102">
        <v>3785</v>
      </c>
      <c r="B2640">
        <v>1802</v>
      </c>
      <c r="C2640" t="s">
        <v>1198</v>
      </c>
      <c r="D2640" t="s">
        <v>1049</v>
      </c>
      <c r="E2640">
        <v>959</v>
      </c>
      <c r="F2640">
        <v>952</v>
      </c>
      <c r="G2640">
        <v>900</v>
      </c>
      <c r="H2640" t="s">
        <v>1042</v>
      </c>
      <c r="I2640">
        <v>9142</v>
      </c>
      <c r="J2640" t="s">
        <v>784</v>
      </c>
      <c r="K2640" t="s">
        <v>1125</v>
      </c>
      <c r="L2640">
        <v>2898</v>
      </c>
      <c r="M2640">
        <v>2985</v>
      </c>
      <c r="N2640">
        <v>300</v>
      </c>
      <c r="O2640" t="s">
        <v>1039</v>
      </c>
      <c r="P2640">
        <v>0.87540423498286801</v>
      </c>
      <c r="Q2640">
        <v>0.871660089096713</v>
      </c>
      <c r="R2640" s="15">
        <v>8.6508130917752293E-2</v>
      </c>
      <c r="S2640" s="15">
        <v>7.8421423965494799E-2</v>
      </c>
      <c r="T2640">
        <v>-5.2990211170485697E-2</v>
      </c>
      <c r="U2640">
        <v>5.2990211170485697E-2</v>
      </c>
      <c r="V2640">
        <v>0.64320957069323403</v>
      </c>
      <c r="W2640">
        <v>-0.36</v>
      </c>
      <c r="X2640">
        <v>4.32</v>
      </c>
      <c r="Y2640">
        <v>133178</v>
      </c>
      <c r="Z2640">
        <v>7834</v>
      </c>
      <c r="AA2640">
        <v>0.39</v>
      </c>
      <c r="AB2640">
        <v>17</v>
      </c>
      <c r="AC2640">
        <v>9</v>
      </c>
      <c r="AD2640">
        <v>8</v>
      </c>
      <c r="AE2640">
        <v>52.94</v>
      </c>
      <c r="AF2640">
        <v>14</v>
      </c>
      <c r="AG2640">
        <v>5</v>
      </c>
      <c r="AH2640">
        <v>2</v>
      </c>
      <c r="AI2640">
        <v>10</v>
      </c>
    </row>
    <row r="2641" spans="1:35" x14ac:dyDescent="0.2">
      <c r="A2641" s="102">
        <v>1585</v>
      </c>
      <c r="B2641">
        <v>2327</v>
      </c>
      <c r="C2641" t="s">
        <v>1355</v>
      </c>
      <c r="D2641" t="s">
        <v>1041</v>
      </c>
      <c r="E2641">
        <v>2748</v>
      </c>
      <c r="F2641">
        <v>2725</v>
      </c>
      <c r="G2641">
        <v>400</v>
      </c>
      <c r="H2641" t="s">
        <v>1039</v>
      </c>
      <c r="I2641">
        <v>5101</v>
      </c>
      <c r="J2641" t="s">
        <v>1473</v>
      </c>
      <c r="K2641" t="s">
        <v>1133</v>
      </c>
      <c r="L2641">
        <v>1377</v>
      </c>
      <c r="M2641">
        <v>1405</v>
      </c>
      <c r="N2641">
        <v>800</v>
      </c>
      <c r="O2641" t="s">
        <v>1042</v>
      </c>
      <c r="P2641">
        <v>0.92341659460650205</v>
      </c>
      <c r="Q2641">
        <v>0.92616724040598497</v>
      </c>
      <c r="R2641" s="15">
        <v>0.17966656940569301</v>
      </c>
      <c r="S2641" s="15">
        <v>9.7653953117024708E-3</v>
      </c>
      <c r="T2641">
        <v>0.48054420448586499</v>
      </c>
      <c r="U2641">
        <v>0.48054420448586499</v>
      </c>
      <c r="V2641">
        <v>1.19525127288134</v>
      </c>
      <c r="W2641">
        <v>3.8</v>
      </c>
      <c r="X2641">
        <v>3.12</v>
      </c>
      <c r="Y2641">
        <v>133035</v>
      </c>
      <c r="Z2641">
        <v>4751</v>
      </c>
      <c r="AA2641">
        <v>0.18</v>
      </c>
      <c r="AB2641">
        <v>28</v>
      </c>
      <c r="AC2641">
        <v>16</v>
      </c>
      <c r="AD2641">
        <v>12</v>
      </c>
      <c r="AE2641">
        <v>57.14</v>
      </c>
      <c r="AF2641">
        <v>10</v>
      </c>
      <c r="AG2641">
        <v>12</v>
      </c>
      <c r="AH2641">
        <v>8</v>
      </c>
      <c r="AI2641">
        <v>8</v>
      </c>
    </row>
    <row r="2642" spans="1:35" x14ac:dyDescent="0.2">
      <c r="A2642" s="102">
        <v>3010</v>
      </c>
      <c r="B2642">
        <v>4634</v>
      </c>
      <c r="C2642" t="s">
        <v>62</v>
      </c>
      <c r="D2642" t="s">
        <v>1062</v>
      </c>
      <c r="E2642">
        <v>2016</v>
      </c>
      <c r="F2642">
        <v>1993</v>
      </c>
      <c r="G2642">
        <v>400</v>
      </c>
      <c r="H2642" t="s">
        <v>1039</v>
      </c>
      <c r="I2642">
        <v>9142</v>
      </c>
      <c r="J2642" t="s">
        <v>784</v>
      </c>
      <c r="K2642" t="s">
        <v>1125</v>
      </c>
      <c r="L2642">
        <v>2898</v>
      </c>
      <c r="M2642">
        <v>2985</v>
      </c>
      <c r="N2642">
        <v>300</v>
      </c>
      <c r="O2642" t="s">
        <v>1042</v>
      </c>
      <c r="P2642">
        <v>0.84941696871597605</v>
      </c>
      <c r="Q2642">
        <v>0.89343765466853098</v>
      </c>
      <c r="R2642">
        <v>0.25965456144608001</v>
      </c>
      <c r="S2642">
        <v>5.3061171366980499E-2</v>
      </c>
      <c r="T2642">
        <v>3.77080598206877E-2</v>
      </c>
      <c r="U2642">
        <v>3.77080598206877E-2</v>
      </c>
      <c r="V2642">
        <v>0.80991765317735898</v>
      </c>
      <c r="W2642">
        <v>0.21</v>
      </c>
      <c r="X2642">
        <v>10.98</v>
      </c>
      <c r="Y2642">
        <v>132756</v>
      </c>
      <c r="Z2642">
        <v>6638</v>
      </c>
      <c r="AA2642">
        <v>0.28999999999999998</v>
      </c>
      <c r="AB2642">
        <v>20</v>
      </c>
      <c r="AC2642">
        <v>9</v>
      </c>
      <c r="AD2642">
        <v>11</v>
      </c>
      <c r="AE2642">
        <v>45</v>
      </c>
      <c r="AF2642">
        <v>12</v>
      </c>
      <c r="AG2642">
        <v>8</v>
      </c>
      <c r="AH2642">
        <v>5</v>
      </c>
      <c r="AI2642">
        <v>7</v>
      </c>
    </row>
    <row r="2643" spans="1:35" x14ac:dyDescent="0.2">
      <c r="A2643" s="102">
        <v>4616</v>
      </c>
      <c r="B2643">
        <v>3382</v>
      </c>
      <c r="C2643" t="s">
        <v>1784</v>
      </c>
      <c r="D2643" t="s">
        <v>1063</v>
      </c>
      <c r="E2643">
        <v>3458</v>
      </c>
      <c r="F2643">
        <v>3457</v>
      </c>
      <c r="G2643">
        <v>300</v>
      </c>
      <c r="H2643" t="s">
        <v>1042</v>
      </c>
      <c r="I2643">
        <v>6506</v>
      </c>
      <c r="J2643" t="s">
        <v>1156</v>
      </c>
      <c r="K2643" t="s">
        <v>1044</v>
      </c>
      <c r="L2643">
        <v>3550</v>
      </c>
      <c r="M2643">
        <v>3520</v>
      </c>
      <c r="N2643">
        <v>300</v>
      </c>
      <c r="O2643" t="s">
        <v>1039</v>
      </c>
      <c r="P2643">
        <v>0.74956317925762395</v>
      </c>
      <c r="Q2643">
        <v>0.84277519878403395</v>
      </c>
      <c r="R2643">
        <v>0.20506613843522001</v>
      </c>
      <c r="S2643">
        <v>2.5419410142696799E-3</v>
      </c>
      <c r="T2643">
        <v>-1.57499704802694</v>
      </c>
      <c r="U2643">
        <v>1.57499704802694</v>
      </c>
      <c r="V2643">
        <v>1.53859902477599</v>
      </c>
      <c r="W2643">
        <v>-15.9</v>
      </c>
      <c r="X2643">
        <v>1.79</v>
      </c>
      <c r="Y2643">
        <v>132645</v>
      </c>
      <c r="Z2643">
        <v>6632</v>
      </c>
      <c r="AA2643">
        <v>0.32</v>
      </c>
      <c r="AB2643">
        <v>20</v>
      </c>
      <c r="AC2643">
        <v>11</v>
      </c>
      <c r="AD2643">
        <v>9</v>
      </c>
      <c r="AE2643">
        <v>55</v>
      </c>
      <c r="AF2643">
        <v>8</v>
      </c>
      <c r="AG2643">
        <v>9</v>
      </c>
      <c r="AH2643">
        <v>9</v>
      </c>
      <c r="AI2643">
        <v>2</v>
      </c>
    </row>
    <row r="2644" spans="1:35" x14ac:dyDescent="0.2">
      <c r="A2644" s="102">
        <v>957</v>
      </c>
      <c r="B2644">
        <v>6856</v>
      </c>
      <c r="C2644" t="s">
        <v>230</v>
      </c>
      <c r="D2644" t="s">
        <v>1044</v>
      </c>
      <c r="E2644">
        <v>5810</v>
      </c>
      <c r="F2644">
        <v>5850</v>
      </c>
      <c r="G2644">
        <v>100</v>
      </c>
      <c r="H2644" t="s">
        <v>1039</v>
      </c>
      <c r="I2644">
        <v>9706</v>
      </c>
      <c r="J2644" t="s">
        <v>1129</v>
      </c>
      <c r="K2644" t="s">
        <v>1059</v>
      </c>
      <c r="L2644">
        <v>4050</v>
      </c>
      <c r="M2644">
        <v>4255</v>
      </c>
      <c r="N2644">
        <v>100</v>
      </c>
      <c r="O2644" t="s">
        <v>1042</v>
      </c>
      <c r="P2644">
        <v>0.92104011084517601</v>
      </c>
      <c r="Q2644">
        <v>0.93958302878088296</v>
      </c>
      <c r="R2644">
        <v>6.5405933291638102E-2</v>
      </c>
      <c r="S2644">
        <v>1.90715354817938E-2</v>
      </c>
      <c r="T2644">
        <v>1.09380995373213</v>
      </c>
      <c r="U2644">
        <v>1.09380995373213</v>
      </c>
      <c r="V2644">
        <v>2.5800759716190198</v>
      </c>
      <c r="W2644">
        <v>5.0999999999999996</v>
      </c>
      <c r="X2644">
        <v>27.26</v>
      </c>
      <c r="Y2644">
        <v>132436</v>
      </c>
      <c r="Z2644">
        <v>26487</v>
      </c>
      <c r="AA2644">
        <v>1.54</v>
      </c>
      <c r="AB2644">
        <v>5</v>
      </c>
      <c r="AC2644">
        <v>4</v>
      </c>
      <c r="AD2644">
        <v>1</v>
      </c>
      <c r="AE2644">
        <v>80</v>
      </c>
      <c r="AF2644">
        <v>6</v>
      </c>
      <c r="AG2644">
        <v>3</v>
      </c>
      <c r="AH2644">
        <v>1</v>
      </c>
      <c r="AI2644">
        <v>1</v>
      </c>
    </row>
    <row r="2645" spans="1:35" x14ac:dyDescent="0.2">
      <c r="A2645" s="102">
        <v>2267</v>
      </c>
      <c r="B2645">
        <v>3048</v>
      </c>
      <c r="C2645" t="s">
        <v>1292</v>
      </c>
      <c r="D2645" t="s">
        <v>1063</v>
      </c>
      <c r="E2645">
        <v>1030</v>
      </c>
      <c r="F2645">
        <v>1045</v>
      </c>
      <c r="G2645">
        <v>900</v>
      </c>
      <c r="H2645" t="s">
        <v>1039</v>
      </c>
      <c r="I2645">
        <v>6501</v>
      </c>
      <c r="J2645" t="s">
        <v>1178</v>
      </c>
      <c r="K2645" t="s">
        <v>1044</v>
      </c>
      <c r="L2645">
        <v>3234</v>
      </c>
      <c r="M2645">
        <v>3268</v>
      </c>
      <c r="N2645">
        <v>300</v>
      </c>
      <c r="O2645" t="s">
        <v>1042</v>
      </c>
      <c r="P2645">
        <v>0.84435720182440399</v>
      </c>
      <c r="Q2645">
        <v>0.91135023502262102</v>
      </c>
      <c r="R2645">
        <v>0.43706591543380402</v>
      </c>
      <c r="S2645">
        <v>5.2126367959369098E-2</v>
      </c>
      <c r="T2645">
        <v>1.9937185861755999</v>
      </c>
      <c r="U2645">
        <v>1.9937185861755999</v>
      </c>
      <c r="V2645">
        <v>1.99735306588648</v>
      </c>
      <c r="W2645">
        <v>11.7</v>
      </c>
      <c r="X2645">
        <v>4.07</v>
      </c>
      <c r="Y2645">
        <v>132366</v>
      </c>
      <c r="Z2645">
        <v>7786</v>
      </c>
      <c r="AA2645">
        <v>0.38</v>
      </c>
      <c r="AB2645">
        <v>17</v>
      </c>
      <c r="AC2645">
        <v>10</v>
      </c>
      <c r="AD2645">
        <v>7</v>
      </c>
      <c r="AE2645">
        <v>58.82</v>
      </c>
      <c r="AF2645">
        <v>9</v>
      </c>
      <c r="AG2645">
        <v>10</v>
      </c>
      <c r="AH2645">
        <v>5</v>
      </c>
      <c r="AI2645">
        <v>2</v>
      </c>
    </row>
    <row r="2646" spans="1:35" x14ac:dyDescent="0.2">
      <c r="A2646" s="102">
        <v>2615</v>
      </c>
      <c r="B2646">
        <v>4530</v>
      </c>
      <c r="C2646" t="s">
        <v>866</v>
      </c>
      <c r="D2646" t="s">
        <v>1060</v>
      </c>
      <c r="E2646">
        <v>5090</v>
      </c>
      <c r="F2646">
        <v>5060</v>
      </c>
      <c r="G2646">
        <v>200</v>
      </c>
      <c r="H2646" t="s">
        <v>1042</v>
      </c>
      <c r="I2646">
        <v>5393</v>
      </c>
      <c r="J2646" t="s">
        <v>232</v>
      </c>
      <c r="K2646" t="s">
        <v>1038</v>
      </c>
      <c r="L2646">
        <v>2142</v>
      </c>
      <c r="M2646">
        <v>2220</v>
      </c>
      <c r="N2646">
        <v>500</v>
      </c>
      <c r="O2646" t="s">
        <v>1039</v>
      </c>
      <c r="P2646">
        <v>0.82502223962221599</v>
      </c>
      <c r="Q2646">
        <v>0.90304407070432702</v>
      </c>
      <c r="R2646">
        <v>0.48206643689124001</v>
      </c>
      <c r="S2646">
        <v>6.6774497666037394E-2</v>
      </c>
      <c r="T2646">
        <v>-0.10778275389780501</v>
      </c>
      <c r="U2646">
        <v>0.10778275389780501</v>
      </c>
      <c r="V2646">
        <v>0.51086892441263798</v>
      </c>
      <c r="W2646">
        <v>-0.72</v>
      </c>
      <c r="X2646">
        <v>9.68</v>
      </c>
      <c r="Y2646">
        <v>132238</v>
      </c>
      <c r="Z2646">
        <v>9446</v>
      </c>
      <c r="AA2646">
        <v>0.56999999999999995</v>
      </c>
      <c r="AB2646">
        <v>14</v>
      </c>
      <c r="AC2646">
        <v>7</v>
      </c>
      <c r="AD2646">
        <v>7</v>
      </c>
      <c r="AE2646">
        <v>50</v>
      </c>
      <c r="AF2646">
        <v>11</v>
      </c>
      <c r="AG2646">
        <v>6</v>
      </c>
      <c r="AH2646">
        <v>4</v>
      </c>
      <c r="AI2646">
        <v>4</v>
      </c>
    </row>
    <row r="2647" spans="1:35" x14ac:dyDescent="0.2">
      <c r="A2647" s="102">
        <v>3913</v>
      </c>
      <c r="B2647">
        <v>6752</v>
      </c>
      <c r="C2647" t="s">
        <v>51</v>
      </c>
      <c r="D2647" t="s">
        <v>1044</v>
      </c>
      <c r="E2647">
        <v>808.9</v>
      </c>
      <c r="F2647">
        <v>820.4</v>
      </c>
      <c r="G2647">
        <v>1200</v>
      </c>
      <c r="H2647" t="s">
        <v>1039</v>
      </c>
      <c r="I2647">
        <v>8253</v>
      </c>
      <c r="J2647" t="s">
        <v>474</v>
      </c>
      <c r="K2647" t="s">
        <v>1045</v>
      </c>
      <c r="L2647">
        <v>1210</v>
      </c>
      <c r="M2647">
        <v>1238</v>
      </c>
      <c r="N2647">
        <v>800</v>
      </c>
      <c r="O2647" t="s">
        <v>1042</v>
      </c>
      <c r="P2647">
        <v>0.95426685128548405</v>
      </c>
      <c r="Q2647">
        <v>0.86791980328236695</v>
      </c>
      <c r="R2647">
        <v>7.8013613913338303E-2</v>
      </c>
      <c r="S2647">
        <v>9.2315282991720607E-2</v>
      </c>
      <c r="T2647">
        <v>9.2229315983806306E-2</v>
      </c>
      <c r="U2647">
        <v>9.2229315983806306E-2</v>
      </c>
      <c r="V2647">
        <v>0.313027590736769</v>
      </c>
      <c r="W2647">
        <v>0.67</v>
      </c>
      <c r="X2647">
        <v>0.6</v>
      </c>
      <c r="Y2647">
        <v>132125</v>
      </c>
      <c r="Z2647">
        <v>7340</v>
      </c>
      <c r="AA2647">
        <v>0.38</v>
      </c>
      <c r="AB2647">
        <v>18</v>
      </c>
      <c r="AC2647">
        <v>9</v>
      </c>
      <c r="AD2647">
        <v>9</v>
      </c>
      <c r="AE2647">
        <v>50</v>
      </c>
      <c r="AF2647">
        <v>11</v>
      </c>
      <c r="AG2647">
        <v>8</v>
      </c>
      <c r="AH2647">
        <v>5</v>
      </c>
      <c r="AI2647">
        <v>5</v>
      </c>
    </row>
    <row r="2648" spans="1:35" x14ac:dyDescent="0.2">
      <c r="A2648" s="102">
        <v>394</v>
      </c>
      <c r="B2648">
        <v>3291</v>
      </c>
      <c r="C2648" t="s">
        <v>55</v>
      </c>
      <c r="D2648" t="s">
        <v>1059</v>
      </c>
      <c r="E2648">
        <v>1442</v>
      </c>
      <c r="F2648">
        <v>1475</v>
      </c>
      <c r="G2648">
        <v>700</v>
      </c>
      <c r="H2648" t="s">
        <v>1039</v>
      </c>
      <c r="I2648">
        <v>7762</v>
      </c>
      <c r="J2648" t="s">
        <v>1197</v>
      </c>
      <c r="K2648" t="s">
        <v>1048</v>
      </c>
      <c r="L2648">
        <v>374</v>
      </c>
      <c r="M2648">
        <v>386</v>
      </c>
      <c r="N2648">
        <v>2700</v>
      </c>
      <c r="O2648" t="s">
        <v>1042</v>
      </c>
      <c r="P2648">
        <v>0.91518093478150597</v>
      </c>
      <c r="Q2648">
        <v>0.95500278349266199</v>
      </c>
      <c r="R2648">
        <v>4.4418498029542598E-3</v>
      </c>
      <c r="S2648">
        <v>6.2543050104680196E-3</v>
      </c>
      <c r="T2648">
        <v>0.48975273788784801</v>
      </c>
      <c r="U2648">
        <v>0.48975273788784801</v>
      </c>
      <c r="V2648">
        <v>0.66185807729707702</v>
      </c>
      <c r="W2648">
        <v>3.21</v>
      </c>
      <c r="X2648">
        <v>0.94</v>
      </c>
      <c r="Y2648">
        <v>132087</v>
      </c>
      <c r="Z2648">
        <v>8806</v>
      </c>
      <c r="AA2648">
        <v>0.43</v>
      </c>
      <c r="AB2648">
        <v>15</v>
      </c>
      <c r="AC2648">
        <v>8</v>
      </c>
      <c r="AD2648">
        <v>7</v>
      </c>
      <c r="AE2648">
        <v>53.33</v>
      </c>
      <c r="AF2648">
        <v>13</v>
      </c>
      <c r="AG2648">
        <v>6</v>
      </c>
      <c r="AH2648">
        <v>3</v>
      </c>
      <c r="AI2648">
        <v>6</v>
      </c>
    </row>
    <row r="2649" spans="1:35" x14ac:dyDescent="0.2">
      <c r="A2649" s="102">
        <v>5081</v>
      </c>
      <c r="B2649">
        <v>1941</v>
      </c>
      <c r="C2649" t="s">
        <v>1339</v>
      </c>
      <c r="D2649" t="s">
        <v>1049</v>
      </c>
      <c r="E2649">
        <v>2200</v>
      </c>
      <c r="F2649">
        <v>2220</v>
      </c>
      <c r="G2649">
        <v>500</v>
      </c>
      <c r="H2649" t="s">
        <v>1042</v>
      </c>
      <c r="I2649">
        <v>7735</v>
      </c>
      <c r="J2649" t="s">
        <v>1371</v>
      </c>
      <c r="K2649" t="s">
        <v>1044</v>
      </c>
      <c r="L2649">
        <v>5320</v>
      </c>
      <c r="M2649">
        <v>5350</v>
      </c>
      <c r="N2649">
        <v>200</v>
      </c>
      <c r="O2649" t="s">
        <v>1039</v>
      </c>
      <c r="P2649">
        <v>0.78640631108338399</v>
      </c>
      <c r="Q2649">
        <v>0.82427562328066994</v>
      </c>
      <c r="R2649">
        <v>0.20379185762084201</v>
      </c>
      <c r="S2649">
        <v>4.82338689103314E-2</v>
      </c>
      <c r="T2649">
        <v>-0.3926364170137</v>
      </c>
      <c r="U2649">
        <v>0.3926364170137</v>
      </c>
      <c r="V2649">
        <v>0.28731551478505002</v>
      </c>
      <c r="W2649">
        <v>-7.74</v>
      </c>
      <c r="X2649">
        <v>3.74</v>
      </c>
      <c r="Y2649">
        <v>131985</v>
      </c>
      <c r="Z2649">
        <v>10153</v>
      </c>
      <c r="AA2649">
        <v>0.49</v>
      </c>
      <c r="AB2649">
        <v>13</v>
      </c>
      <c r="AC2649">
        <v>6</v>
      </c>
      <c r="AD2649">
        <v>7</v>
      </c>
      <c r="AE2649">
        <v>46.15</v>
      </c>
      <c r="AF2649">
        <v>9</v>
      </c>
      <c r="AG2649">
        <v>5</v>
      </c>
      <c r="AH2649">
        <v>6</v>
      </c>
      <c r="AI2649">
        <v>2</v>
      </c>
    </row>
    <row r="2650" spans="1:35" x14ac:dyDescent="0.2">
      <c r="A2650" s="102">
        <v>598</v>
      </c>
      <c r="B2650">
        <v>5108</v>
      </c>
      <c r="C2650" t="s">
        <v>1783</v>
      </c>
      <c r="D2650" t="s">
        <v>1133</v>
      </c>
      <c r="E2650">
        <v>3438</v>
      </c>
      <c r="F2650">
        <v>3422</v>
      </c>
      <c r="G2650">
        <v>300</v>
      </c>
      <c r="H2650" t="s">
        <v>1042</v>
      </c>
      <c r="I2650">
        <v>7943</v>
      </c>
      <c r="J2650" t="s">
        <v>1782</v>
      </c>
      <c r="K2650" t="s">
        <v>1038</v>
      </c>
      <c r="L2650">
        <v>2103</v>
      </c>
      <c r="M2650">
        <v>2293</v>
      </c>
      <c r="N2650">
        <v>400</v>
      </c>
      <c r="O2650" t="s">
        <v>1039</v>
      </c>
      <c r="P2650">
        <v>0.96255142162469698</v>
      </c>
      <c r="Q2650">
        <v>0.94871804277673499</v>
      </c>
      <c r="R2650">
        <v>2.29289556417555E-2</v>
      </c>
      <c r="S2650">
        <v>9.2068705907109194E-2</v>
      </c>
      <c r="T2650">
        <v>-1.26699965268592</v>
      </c>
      <c r="U2650">
        <v>1.26699965268592</v>
      </c>
      <c r="V2650">
        <v>0.106025452050012</v>
      </c>
      <c r="W2650">
        <v>-7.14</v>
      </c>
      <c r="X2650">
        <v>10.66</v>
      </c>
      <c r="Y2650">
        <v>131902</v>
      </c>
      <c r="Z2650">
        <v>11991</v>
      </c>
      <c r="AA2650">
        <v>0.69</v>
      </c>
      <c r="AB2650">
        <v>11</v>
      </c>
      <c r="AC2650">
        <v>8</v>
      </c>
      <c r="AD2650">
        <v>3</v>
      </c>
      <c r="AE2650">
        <v>72.73</v>
      </c>
      <c r="AF2650">
        <v>14</v>
      </c>
      <c r="AG2650">
        <v>4</v>
      </c>
      <c r="AH2650">
        <v>2</v>
      </c>
      <c r="AI2650">
        <v>5</v>
      </c>
    </row>
    <row r="2651" spans="1:35" x14ac:dyDescent="0.2">
      <c r="A2651" s="102">
        <v>1651</v>
      </c>
      <c r="B2651">
        <v>6269</v>
      </c>
      <c r="C2651" t="s">
        <v>1360</v>
      </c>
      <c r="D2651" t="s">
        <v>1051</v>
      </c>
      <c r="E2651">
        <v>1629</v>
      </c>
      <c r="F2651">
        <v>1669</v>
      </c>
      <c r="G2651">
        <v>600</v>
      </c>
      <c r="H2651" t="s">
        <v>1042</v>
      </c>
      <c r="I2651">
        <v>7867</v>
      </c>
      <c r="J2651" t="s">
        <v>1362</v>
      </c>
      <c r="K2651" t="s">
        <v>1061</v>
      </c>
      <c r="L2651">
        <v>885</v>
      </c>
      <c r="M2651">
        <v>919</v>
      </c>
      <c r="N2651">
        <v>1100</v>
      </c>
      <c r="O2651" t="s">
        <v>1039</v>
      </c>
      <c r="P2651">
        <v>0.94862792869750501</v>
      </c>
      <c r="Q2651">
        <v>0.92499544251473997</v>
      </c>
      <c r="R2651">
        <v>0.46712823684902599</v>
      </c>
      <c r="S2651">
        <v>1.3627104685379299E-2</v>
      </c>
      <c r="T2651">
        <v>-8.6710262742509397E-2</v>
      </c>
      <c r="U2651">
        <v>8.6710262742509397E-2</v>
      </c>
      <c r="V2651">
        <v>0.11662783747686301</v>
      </c>
      <c r="W2651">
        <v>-0.78</v>
      </c>
      <c r="X2651">
        <v>0.95</v>
      </c>
      <c r="Y2651">
        <v>131861</v>
      </c>
      <c r="Z2651">
        <v>6279</v>
      </c>
      <c r="AA2651">
        <v>0.23</v>
      </c>
      <c r="AB2651">
        <v>21</v>
      </c>
      <c r="AC2651">
        <v>11</v>
      </c>
      <c r="AD2651">
        <v>10</v>
      </c>
      <c r="AE2651">
        <v>52.38</v>
      </c>
      <c r="AF2651">
        <v>9</v>
      </c>
      <c r="AG2651">
        <v>7</v>
      </c>
      <c r="AH2651">
        <v>9</v>
      </c>
      <c r="AI2651">
        <v>5</v>
      </c>
    </row>
    <row r="2652" spans="1:35" x14ac:dyDescent="0.2">
      <c r="A2652" s="102">
        <v>4544</v>
      </c>
      <c r="B2652">
        <v>6305</v>
      </c>
      <c r="C2652" t="s">
        <v>28</v>
      </c>
      <c r="D2652" t="s">
        <v>1051</v>
      </c>
      <c r="E2652">
        <v>2584</v>
      </c>
      <c r="F2652">
        <v>2599</v>
      </c>
      <c r="G2652">
        <v>400</v>
      </c>
      <c r="H2652" t="s">
        <v>1042</v>
      </c>
      <c r="I2652">
        <v>9759</v>
      </c>
      <c r="J2652" t="s">
        <v>423</v>
      </c>
      <c r="K2652" t="s">
        <v>1041</v>
      </c>
      <c r="L2652">
        <v>1592</v>
      </c>
      <c r="M2652">
        <v>1617</v>
      </c>
      <c r="N2652">
        <v>600</v>
      </c>
      <c r="O2652" t="s">
        <v>1039</v>
      </c>
      <c r="P2652">
        <v>0.94748212150843603</v>
      </c>
      <c r="Q2652">
        <v>0.84558043386916404</v>
      </c>
      <c r="R2652">
        <v>0.13362010399336099</v>
      </c>
      <c r="S2652">
        <v>6.89909268775626E-2</v>
      </c>
      <c r="T2652">
        <v>-0.16984043325929599</v>
      </c>
      <c r="U2652">
        <v>0.16984043325929599</v>
      </c>
      <c r="V2652">
        <v>0.34167448836715097</v>
      </c>
      <c r="W2652">
        <v>-0.98</v>
      </c>
      <c r="X2652">
        <v>6.68</v>
      </c>
      <c r="Y2652">
        <v>131847</v>
      </c>
      <c r="Z2652">
        <v>6278</v>
      </c>
      <c r="AA2652">
        <v>0.26</v>
      </c>
      <c r="AB2652">
        <v>21</v>
      </c>
      <c r="AC2652">
        <v>10</v>
      </c>
      <c r="AD2652">
        <v>11</v>
      </c>
      <c r="AE2652">
        <v>47.62</v>
      </c>
      <c r="AF2652">
        <v>10</v>
      </c>
      <c r="AG2652">
        <v>10</v>
      </c>
      <c r="AH2652">
        <v>9</v>
      </c>
      <c r="AI2652">
        <v>2</v>
      </c>
    </row>
    <row r="2653" spans="1:35" x14ac:dyDescent="0.2">
      <c r="A2653" s="102">
        <v>2687</v>
      </c>
      <c r="B2653">
        <v>4631</v>
      </c>
      <c r="C2653" t="s">
        <v>1246</v>
      </c>
      <c r="D2653" t="s">
        <v>1062</v>
      </c>
      <c r="E2653">
        <v>2478</v>
      </c>
      <c r="F2653">
        <v>2509</v>
      </c>
      <c r="G2653">
        <v>400</v>
      </c>
      <c r="H2653" t="s">
        <v>1042</v>
      </c>
      <c r="I2653">
        <v>8218</v>
      </c>
      <c r="J2653" t="s">
        <v>1160</v>
      </c>
      <c r="K2653" t="s">
        <v>1063</v>
      </c>
      <c r="L2653">
        <v>2336</v>
      </c>
      <c r="M2653">
        <v>2304</v>
      </c>
      <c r="N2653">
        <v>400</v>
      </c>
      <c r="O2653" t="s">
        <v>1039</v>
      </c>
      <c r="P2653">
        <v>0.86048763159856201</v>
      </c>
      <c r="Q2653">
        <v>0.90156188232664702</v>
      </c>
      <c r="R2653">
        <v>9.1770080793025399E-2</v>
      </c>
      <c r="S2653">
        <v>2.7442162147638501E-4</v>
      </c>
      <c r="T2653">
        <v>-1.7015336496854701</v>
      </c>
      <c r="U2653">
        <v>1.7015336496854701</v>
      </c>
      <c r="V2653">
        <v>1.9244358417062</v>
      </c>
      <c r="W2653">
        <v>-13.15</v>
      </c>
      <c r="X2653">
        <v>8.17</v>
      </c>
      <c r="Y2653">
        <v>131815</v>
      </c>
      <c r="Z2653">
        <v>10140</v>
      </c>
      <c r="AA2653">
        <v>0.56999999999999995</v>
      </c>
      <c r="AB2653">
        <v>13</v>
      </c>
      <c r="AC2653">
        <v>8</v>
      </c>
      <c r="AD2653">
        <v>5</v>
      </c>
      <c r="AE2653">
        <v>61.54</v>
      </c>
      <c r="AF2653">
        <v>13</v>
      </c>
      <c r="AG2653">
        <v>5</v>
      </c>
      <c r="AH2653">
        <v>3</v>
      </c>
      <c r="AI2653">
        <v>5</v>
      </c>
    </row>
    <row r="2654" spans="1:35" x14ac:dyDescent="0.2">
      <c r="A2654" s="102">
        <v>2871</v>
      </c>
      <c r="B2654">
        <v>4188</v>
      </c>
      <c r="C2654" t="s">
        <v>1205</v>
      </c>
      <c r="D2654" t="s">
        <v>1062</v>
      </c>
      <c r="E2654">
        <v>612.79999999999995</v>
      </c>
      <c r="F2654">
        <v>621.70000000000005</v>
      </c>
      <c r="G2654">
        <v>1600</v>
      </c>
      <c r="H2654" t="s">
        <v>1042</v>
      </c>
      <c r="I2654">
        <v>6361</v>
      </c>
      <c r="J2654" t="s">
        <v>649</v>
      </c>
      <c r="K2654" t="s">
        <v>1051</v>
      </c>
      <c r="L2654">
        <v>2420</v>
      </c>
      <c r="M2654">
        <v>2431</v>
      </c>
      <c r="N2654">
        <v>400</v>
      </c>
      <c r="O2654" t="s">
        <v>1039</v>
      </c>
      <c r="P2654">
        <v>0.85552651703795901</v>
      </c>
      <c r="Q2654">
        <v>0.89673247066727901</v>
      </c>
      <c r="R2654">
        <v>0.35128166007878397</v>
      </c>
      <c r="S2654">
        <v>8.8829986052241905E-2</v>
      </c>
      <c r="T2654">
        <v>-0.86292732796934601</v>
      </c>
      <c r="U2654">
        <v>0.86292732796934601</v>
      </c>
      <c r="V2654">
        <v>1.05023438151966</v>
      </c>
      <c r="W2654">
        <v>-9.33</v>
      </c>
      <c r="X2654">
        <v>2.2999999999999998</v>
      </c>
      <c r="Y2654">
        <v>131637</v>
      </c>
      <c r="Z2654">
        <v>7313</v>
      </c>
      <c r="AA2654">
        <v>0.32</v>
      </c>
      <c r="AB2654">
        <v>18</v>
      </c>
      <c r="AC2654">
        <v>9</v>
      </c>
      <c r="AD2654">
        <v>9</v>
      </c>
      <c r="AE2654">
        <v>50</v>
      </c>
      <c r="AF2654">
        <v>10</v>
      </c>
      <c r="AG2654">
        <v>6</v>
      </c>
      <c r="AH2654">
        <v>7</v>
      </c>
      <c r="AI2654">
        <v>5</v>
      </c>
    </row>
    <row r="2655" spans="1:35" x14ac:dyDescent="0.2">
      <c r="A2655" s="102">
        <v>439</v>
      </c>
      <c r="B2655">
        <v>7202</v>
      </c>
      <c r="C2655" t="s">
        <v>674</v>
      </c>
      <c r="D2655" t="s">
        <v>1055</v>
      </c>
      <c r="E2655">
        <v>840.7</v>
      </c>
      <c r="F2655">
        <v>894.3</v>
      </c>
      <c r="G2655">
        <v>1100</v>
      </c>
      <c r="H2655" t="s">
        <v>1039</v>
      </c>
      <c r="I2655">
        <v>9201</v>
      </c>
      <c r="J2655" t="s">
        <v>1244</v>
      </c>
      <c r="K2655" t="s">
        <v>1245</v>
      </c>
      <c r="L2655">
        <v>1845</v>
      </c>
      <c r="M2655">
        <v>1967</v>
      </c>
      <c r="N2655">
        <v>500</v>
      </c>
      <c r="O2655" t="s">
        <v>1042</v>
      </c>
      <c r="P2655">
        <v>0.95144064158507602</v>
      </c>
      <c r="Q2655">
        <v>0.95340250441668395</v>
      </c>
      <c r="R2655">
        <v>6.8951436145783196E-2</v>
      </c>
      <c r="S2655">
        <v>2.6549073346125201E-2</v>
      </c>
      <c r="T2655">
        <v>3.33090006220641</v>
      </c>
      <c r="U2655">
        <v>3.33090006220641</v>
      </c>
      <c r="V2655">
        <v>3.6255504487342201</v>
      </c>
      <c r="W2655">
        <v>18.04</v>
      </c>
      <c r="X2655">
        <v>0.02</v>
      </c>
      <c r="Y2655">
        <v>131600</v>
      </c>
      <c r="Z2655">
        <v>7741</v>
      </c>
      <c r="AA2655">
        <v>0.48</v>
      </c>
      <c r="AB2655">
        <v>17</v>
      </c>
      <c r="AC2655">
        <v>10</v>
      </c>
      <c r="AD2655">
        <v>7</v>
      </c>
      <c r="AE2655">
        <v>58.82</v>
      </c>
      <c r="AF2655">
        <v>13</v>
      </c>
      <c r="AG2655">
        <v>4</v>
      </c>
      <c r="AH2655">
        <v>2</v>
      </c>
      <c r="AI2655">
        <v>11</v>
      </c>
    </row>
    <row r="2656" spans="1:35" x14ac:dyDescent="0.2">
      <c r="A2656" s="102">
        <v>5049</v>
      </c>
      <c r="B2656">
        <v>5301</v>
      </c>
      <c r="C2656" t="s">
        <v>622</v>
      </c>
      <c r="D2656" t="s">
        <v>1038</v>
      </c>
      <c r="E2656">
        <v>846</v>
      </c>
      <c r="F2656">
        <v>867</v>
      </c>
      <c r="G2656">
        <v>1000</v>
      </c>
      <c r="H2656" t="s">
        <v>1042</v>
      </c>
      <c r="I2656">
        <v>8830</v>
      </c>
      <c r="J2656" t="s">
        <v>1115</v>
      </c>
      <c r="K2656" t="s">
        <v>1059</v>
      </c>
      <c r="L2656">
        <v>2876</v>
      </c>
      <c r="M2656">
        <v>2991.5</v>
      </c>
      <c r="N2656">
        <v>300</v>
      </c>
      <c r="O2656" t="s">
        <v>1039</v>
      </c>
      <c r="P2656">
        <v>0.78863173420847898</v>
      </c>
      <c r="Q2656">
        <v>0.82598790141118805</v>
      </c>
      <c r="R2656">
        <v>6.5667626756677394E-2</v>
      </c>
      <c r="S2656">
        <v>6.2099890829640904E-3</v>
      </c>
      <c r="T2656">
        <v>-0.12925345408637301</v>
      </c>
      <c r="U2656">
        <v>0.12925345408637301</v>
      </c>
      <c r="V2656">
        <v>0.118875374433894</v>
      </c>
      <c r="W2656">
        <v>-1.73</v>
      </c>
      <c r="X2656">
        <v>3.39</v>
      </c>
      <c r="Y2656">
        <v>131582</v>
      </c>
      <c r="Z2656">
        <v>4537</v>
      </c>
      <c r="AA2656">
        <v>0.25</v>
      </c>
      <c r="AB2656">
        <v>29</v>
      </c>
      <c r="AC2656">
        <v>16</v>
      </c>
      <c r="AD2656">
        <v>13</v>
      </c>
      <c r="AE2656">
        <v>55.17</v>
      </c>
      <c r="AF2656">
        <v>8</v>
      </c>
      <c r="AG2656">
        <v>16</v>
      </c>
      <c r="AH2656">
        <v>13</v>
      </c>
      <c r="AI2656">
        <v>0</v>
      </c>
    </row>
    <row r="2657" spans="1:35" x14ac:dyDescent="0.2">
      <c r="A2657" s="102">
        <v>2935</v>
      </c>
      <c r="B2657">
        <v>7532</v>
      </c>
      <c r="C2657" t="s">
        <v>1409</v>
      </c>
      <c r="D2657" t="s">
        <v>1063</v>
      </c>
      <c r="E2657">
        <v>2053</v>
      </c>
      <c r="F2657">
        <v>2034</v>
      </c>
      <c r="G2657">
        <v>300</v>
      </c>
      <c r="H2657" t="s">
        <v>1042</v>
      </c>
      <c r="I2657">
        <v>8279</v>
      </c>
      <c r="J2657" t="s">
        <v>734</v>
      </c>
      <c r="K2657" t="s">
        <v>1063</v>
      </c>
      <c r="L2657">
        <v>6720</v>
      </c>
      <c r="M2657">
        <v>6460</v>
      </c>
      <c r="N2657">
        <v>100</v>
      </c>
      <c r="O2657" t="s">
        <v>1039</v>
      </c>
      <c r="P2657">
        <v>0.829162514142881</v>
      </c>
      <c r="Q2657">
        <v>0.89514035159669603</v>
      </c>
      <c r="R2657">
        <v>0.133590364440547</v>
      </c>
      <c r="S2657" s="15">
        <v>5.5630795471307898E-5</v>
      </c>
      <c r="T2657">
        <v>-7.8769097195638696E-2</v>
      </c>
      <c r="U2657">
        <v>7.8769097195638696E-2</v>
      </c>
      <c r="V2657">
        <v>0.27082435748072298</v>
      </c>
      <c r="W2657">
        <v>-0.33</v>
      </c>
      <c r="X2657">
        <v>5.54</v>
      </c>
      <c r="Y2657">
        <v>131541</v>
      </c>
      <c r="Z2657">
        <v>6923</v>
      </c>
      <c r="AA2657">
        <v>0.38</v>
      </c>
      <c r="AB2657">
        <v>19</v>
      </c>
      <c r="AC2657">
        <v>10</v>
      </c>
      <c r="AD2657">
        <v>9</v>
      </c>
      <c r="AE2657">
        <v>52.63</v>
      </c>
      <c r="AF2657">
        <v>12</v>
      </c>
      <c r="AG2657">
        <v>7</v>
      </c>
      <c r="AH2657">
        <v>6</v>
      </c>
      <c r="AI2657">
        <v>6</v>
      </c>
    </row>
    <row r="2658" spans="1:35" x14ac:dyDescent="0.2">
      <c r="A2658" s="102">
        <v>2885</v>
      </c>
      <c r="B2658">
        <v>4185</v>
      </c>
      <c r="C2658" t="s">
        <v>1353</v>
      </c>
      <c r="D2658" t="s">
        <v>1062</v>
      </c>
      <c r="E2658">
        <v>1981</v>
      </c>
      <c r="F2658">
        <v>1986</v>
      </c>
      <c r="G2658">
        <v>400</v>
      </c>
      <c r="H2658" t="s">
        <v>1039</v>
      </c>
      <c r="I2658">
        <v>6758</v>
      </c>
      <c r="J2658" t="s">
        <v>1054</v>
      </c>
      <c r="K2658" t="s">
        <v>1044</v>
      </c>
      <c r="L2658">
        <v>7012</v>
      </c>
      <c r="M2658">
        <v>7059</v>
      </c>
      <c r="N2658">
        <v>100</v>
      </c>
      <c r="O2658" t="s">
        <v>1042</v>
      </c>
      <c r="P2658">
        <v>0.93801014807660399</v>
      </c>
      <c r="Q2658">
        <v>0.89646636908604904</v>
      </c>
      <c r="R2658">
        <v>0.15552310701337899</v>
      </c>
      <c r="S2658">
        <v>5.1954250584747797E-3</v>
      </c>
      <c r="T2658">
        <v>0.12640309771125599</v>
      </c>
      <c r="U2658">
        <v>0.12640309771125599</v>
      </c>
      <c r="V2658">
        <v>4.91699091323336E-2</v>
      </c>
      <c r="W2658">
        <v>0.56999999999999995</v>
      </c>
      <c r="X2658">
        <v>12.54</v>
      </c>
      <c r="Y2658">
        <v>131466</v>
      </c>
      <c r="Z2658">
        <v>7733</v>
      </c>
      <c r="AA2658">
        <v>0.77</v>
      </c>
      <c r="AB2658">
        <v>17</v>
      </c>
      <c r="AC2658">
        <v>12</v>
      </c>
      <c r="AD2658">
        <v>5</v>
      </c>
      <c r="AE2658">
        <v>70.59</v>
      </c>
      <c r="AF2658">
        <v>10</v>
      </c>
      <c r="AG2658">
        <v>9</v>
      </c>
      <c r="AH2658">
        <v>4</v>
      </c>
      <c r="AI2658">
        <v>4</v>
      </c>
    </row>
    <row r="2659" spans="1:35" x14ac:dyDescent="0.2">
      <c r="A2659" s="102">
        <v>617</v>
      </c>
      <c r="B2659">
        <v>6141</v>
      </c>
      <c r="C2659" t="s">
        <v>1226</v>
      </c>
      <c r="D2659" t="s">
        <v>1051</v>
      </c>
      <c r="E2659">
        <v>1167</v>
      </c>
      <c r="F2659">
        <v>1205</v>
      </c>
      <c r="G2659">
        <v>900</v>
      </c>
      <c r="H2659" t="s">
        <v>1039</v>
      </c>
      <c r="I2659">
        <v>9613</v>
      </c>
      <c r="J2659" t="s">
        <v>1367</v>
      </c>
      <c r="K2659" t="s">
        <v>1041</v>
      </c>
      <c r="L2659">
        <v>1149</v>
      </c>
      <c r="M2659">
        <v>1164</v>
      </c>
      <c r="N2659">
        <v>900</v>
      </c>
      <c r="O2659" t="s">
        <v>1042</v>
      </c>
      <c r="P2659">
        <v>0.98061781718058605</v>
      </c>
      <c r="Q2659">
        <v>0.94830183632861897</v>
      </c>
      <c r="R2659">
        <v>0.14329026463973499</v>
      </c>
      <c r="S2659" s="15">
        <v>3.5163489434206401E-3</v>
      </c>
      <c r="T2659">
        <v>0.61725377247341695</v>
      </c>
      <c r="U2659">
        <v>0.61725377247341695</v>
      </c>
      <c r="V2659">
        <v>0.200606903111295</v>
      </c>
      <c r="W2659">
        <v>5.26</v>
      </c>
      <c r="X2659">
        <v>3.4</v>
      </c>
      <c r="Y2659">
        <v>131445</v>
      </c>
      <c r="Z2659">
        <v>5258</v>
      </c>
      <c r="AA2659">
        <v>0.22</v>
      </c>
      <c r="AB2659">
        <v>25</v>
      </c>
      <c r="AC2659">
        <v>13</v>
      </c>
      <c r="AD2659">
        <v>12</v>
      </c>
      <c r="AE2659">
        <v>52</v>
      </c>
      <c r="AF2659">
        <v>9</v>
      </c>
      <c r="AG2659">
        <v>11</v>
      </c>
      <c r="AH2659">
        <v>9</v>
      </c>
      <c r="AI2659">
        <v>5</v>
      </c>
    </row>
    <row r="2660" spans="1:35" x14ac:dyDescent="0.2">
      <c r="A2660" s="102">
        <v>4698</v>
      </c>
      <c r="B2660">
        <v>2282</v>
      </c>
      <c r="C2660" t="s">
        <v>1726</v>
      </c>
      <c r="D2660" t="s">
        <v>1065</v>
      </c>
      <c r="E2660">
        <v>3910</v>
      </c>
      <c r="F2660">
        <v>3770</v>
      </c>
      <c r="G2660">
        <v>200</v>
      </c>
      <c r="H2660" t="s">
        <v>1039</v>
      </c>
      <c r="I2660">
        <v>8303</v>
      </c>
      <c r="J2660" t="s">
        <v>1775</v>
      </c>
      <c r="K2660" t="s">
        <v>1083</v>
      </c>
      <c r="L2660">
        <v>1320</v>
      </c>
      <c r="M2660">
        <v>1340</v>
      </c>
      <c r="N2660">
        <v>600</v>
      </c>
      <c r="O2660" t="s">
        <v>1042</v>
      </c>
      <c r="P2660">
        <v>0.77267431552425503</v>
      </c>
      <c r="Q2660">
        <v>0.84005950392512296</v>
      </c>
      <c r="R2660">
        <v>0.47844265080855602</v>
      </c>
      <c r="S2660">
        <v>5.0317160619207602E-2</v>
      </c>
      <c r="T2660">
        <v>0.42650699751721999</v>
      </c>
      <c r="U2660">
        <v>0.42650699751721999</v>
      </c>
      <c r="V2660">
        <v>1.0789517069941601</v>
      </c>
      <c r="W2660">
        <v>3.02</v>
      </c>
      <c r="X2660">
        <v>6.63</v>
      </c>
      <c r="Y2660">
        <v>131348</v>
      </c>
      <c r="Z2660">
        <v>7297</v>
      </c>
      <c r="AA2660">
        <v>0.45</v>
      </c>
      <c r="AB2660">
        <v>18</v>
      </c>
      <c r="AC2660">
        <v>9</v>
      </c>
      <c r="AD2660">
        <v>9</v>
      </c>
      <c r="AE2660">
        <v>50</v>
      </c>
      <c r="AF2660">
        <v>10</v>
      </c>
      <c r="AG2660">
        <v>7</v>
      </c>
      <c r="AH2660">
        <v>6</v>
      </c>
      <c r="AI2660">
        <v>5</v>
      </c>
    </row>
    <row r="2661" spans="1:35" x14ac:dyDescent="0.2">
      <c r="A2661" s="102">
        <v>1798</v>
      </c>
      <c r="B2661">
        <v>4626</v>
      </c>
      <c r="C2661" t="s">
        <v>1242</v>
      </c>
      <c r="D2661" t="s">
        <v>1062</v>
      </c>
      <c r="E2661">
        <v>4495</v>
      </c>
      <c r="F2661">
        <v>4445</v>
      </c>
      <c r="G2661">
        <v>200</v>
      </c>
      <c r="H2661" t="s">
        <v>1042</v>
      </c>
      <c r="I2661">
        <v>6967</v>
      </c>
      <c r="J2661" t="s">
        <v>668</v>
      </c>
      <c r="K2661" t="s">
        <v>1044</v>
      </c>
      <c r="L2661">
        <v>1375</v>
      </c>
      <c r="M2661">
        <v>1375</v>
      </c>
      <c r="N2661">
        <v>600</v>
      </c>
      <c r="O2661" t="s">
        <v>1039</v>
      </c>
      <c r="P2661">
        <v>0.88174935064396598</v>
      </c>
      <c r="Q2661">
        <v>0.92186200145207997</v>
      </c>
      <c r="R2661">
        <v>0.42883945391468697</v>
      </c>
      <c r="S2661">
        <v>3.3266182601259298E-2</v>
      </c>
      <c r="T2661">
        <v>-1.3265585968137099</v>
      </c>
      <c r="U2661">
        <v>1.3265585968137099</v>
      </c>
      <c r="V2661">
        <v>1.32204903591621</v>
      </c>
      <c r="W2661">
        <v>-13.74</v>
      </c>
      <c r="X2661">
        <v>7.2</v>
      </c>
      <c r="Y2661">
        <v>131271</v>
      </c>
      <c r="Z2661">
        <v>7722</v>
      </c>
      <c r="AA2661">
        <v>0.45</v>
      </c>
      <c r="AB2661">
        <v>17</v>
      </c>
      <c r="AC2661">
        <v>8</v>
      </c>
      <c r="AD2661">
        <v>9</v>
      </c>
      <c r="AE2661">
        <v>47.06</v>
      </c>
      <c r="AF2661">
        <v>9</v>
      </c>
      <c r="AG2661">
        <v>7</v>
      </c>
      <c r="AH2661">
        <v>6</v>
      </c>
      <c r="AI2661">
        <v>4</v>
      </c>
    </row>
    <row r="2662" spans="1:35" x14ac:dyDescent="0.2">
      <c r="A2662" s="102">
        <v>1783</v>
      </c>
      <c r="B2662">
        <v>6370</v>
      </c>
      <c r="C2662" t="s">
        <v>1230</v>
      </c>
      <c r="D2662" t="s">
        <v>1051</v>
      </c>
      <c r="E2662">
        <v>3055</v>
      </c>
      <c r="F2662">
        <v>3080</v>
      </c>
      <c r="G2662">
        <v>300</v>
      </c>
      <c r="H2662" t="s">
        <v>1039</v>
      </c>
      <c r="I2662">
        <v>6479</v>
      </c>
      <c r="J2662" t="s">
        <v>495</v>
      </c>
      <c r="K2662" t="s">
        <v>1044</v>
      </c>
      <c r="L2662">
        <v>1928</v>
      </c>
      <c r="M2662">
        <v>1875</v>
      </c>
      <c r="N2662">
        <v>500</v>
      </c>
      <c r="O2662" t="s">
        <v>1042</v>
      </c>
      <c r="P2662">
        <v>0.87495697145510498</v>
      </c>
      <c r="Q2662">
        <v>0.922263226140424</v>
      </c>
      <c r="R2662">
        <v>0.28697579391637701</v>
      </c>
      <c r="S2662">
        <v>3.05257636104313E-2</v>
      </c>
      <c r="T2662">
        <v>0.72066039423325501</v>
      </c>
      <c r="U2662">
        <v>0.72066039423325501</v>
      </c>
      <c r="V2662">
        <v>1.16539399666716</v>
      </c>
      <c r="W2662">
        <v>5.25</v>
      </c>
      <c r="X2662">
        <v>1.46</v>
      </c>
      <c r="Y2662">
        <v>131270</v>
      </c>
      <c r="Z2662">
        <v>6909</v>
      </c>
      <c r="AA2662">
        <v>0.37</v>
      </c>
      <c r="AB2662">
        <v>19</v>
      </c>
      <c r="AC2662">
        <v>13</v>
      </c>
      <c r="AD2662">
        <v>6</v>
      </c>
      <c r="AE2662">
        <v>68.42</v>
      </c>
      <c r="AF2662">
        <v>9</v>
      </c>
      <c r="AG2662">
        <v>12</v>
      </c>
      <c r="AH2662">
        <v>6</v>
      </c>
      <c r="AI2662">
        <v>1</v>
      </c>
    </row>
    <row r="2663" spans="1:35" x14ac:dyDescent="0.2">
      <c r="A2663" s="102">
        <v>5396</v>
      </c>
      <c r="B2663">
        <v>4095</v>
      </c>
      <c r="C2663" t="s">
        <v>1485</v>
      </c>
      <c r="D2663" t="s">
        <v>1062</v>
      </c>
      <c r="E2663">
        <v>1114</v>
      </c>
      <c r="F2663">
        <v>1146</v>
      </c>
      <c r="G2663">
        <v>900</v>
      </c>
      <c r="H2663" t="s">
        <v>1039</v>
      </c>
      <c r="I2663">
        <v>4928</v>
      </c>
      <c r="J2663" t="s">
        <v>1317</v>
      </c>
      <c r="K2663" t="s">
        <v>1062</v>
      </c>
      <c r="L2663">
        <v>4955</v>
      </c>
      <c r="M2663">
        <v>5030</v>
      </c>
      <c r="N2663">
        <v>200</v>
      </c>
      <c r="O2663" t="s">
        <v>1042</v>
      </c>
      <c r="P2663">
        <v>0.883132341063391</v>
      </c>
      <c r="Q2663">
        <v>0.80925480460710097</v>
      </c>
      <c r="R2663">
        <v>2.97591499409928E-2</v>
      </c>
      <c r="S2663">
        <v>2.4933220575472599E-2</v>
      </c>
      <c r="T2663">
        <v>2.0055741756851702</v>
      </c>
      <c r="U2663">
        <v>2.0055741756851702</v>
      </c>
      <c r="V2663">
        <v>1.49078359425866</v>
      </c>
      <c r="W2663">
        <v>7</v>
      </c>
      <c r="X2663">
        <v>2.52</v>
      </c>
      <c r="Y2663">
        <v>131013</v>
      </c>
      <c r="Z2663">
        <v>8734</v>
      </c>
      <c r="AA2663">
        <v>0.14000000000000001</v>
      </c>
      <c r="AB2663">
        <v>15</v>
      </c>
      <c r="AC2663">
        <v>9</v>
      </c>
      <c r="AD2663">
        <v>6</v>
      </c>
      <c r="AE2663">
        <v>60</v>
      </c>
      <c r="AF2663">
        <v>13</v>
      </c>
      <c r="AG2663">
        <v>5</v>
      </c>
      <c r="AH2663">
        <v>5</v>
      </c>
      <c r="AI2663">
        <v>5</v>
      </c>
    </row>
    <row r="2664" spans="1:35" x14ac:dyDescent="0.2">
      <c r="A2664" s="102">
        <v>3861</v>
      </c>
      <c r="B2664">
        <v>5105</v>
      </c>
      <c r="C2664" t="s">
        <v>1225</v>
      </c>
      <c r="D2664" t="s">
        <v>1133</v>
      </c>
      <c r="E2664">
        <v>1295</v>
      </c>
      <c r="F2664">
        <v>1299</v>
      </c>
      <c r="G2664">
        <v>700</v>
      </c>
      <c r="H2664" t="s">
        <v>1039</v>
      </c>
      <c r="I2664">
        <v>8309</v>
      </c>
      <c r="J2664" t="s">
        <v>736</v>
      </c>
      <c r="K2664" t="s">
        <v>1083</v>
      </c>
      <c r="L2664">
        <v>3050</v>
      </c>
      <c r="M2664">
        <v>3058</v>
      </c>
      <c r="N2664">
        <v>300</v>
      </c>
      <c r="O2664" t="s">
        <v>1042</v>
      </c>
      <c r="P2664">
        <v>0.85874423098597796</v>
      </c>
      <c r="Q2664">
        <v>0.86955589941272704</v>
      </c>
      <c r="R2664">
        <v>0.14584074132862099</v>
      </c>
      <c r="S2664">
        <v>9.0031533369319596E-3</v>
      </c>
      <c r="T2664">
        <v>1.55676893781581</v>
      </c>
      <c r="U2664">
        <v>1.55676893781581</v>
      </c>
      <c r="V2664">
        <v>1.2580028068154001</v>
      </c>
      <c r="W2664">
        <v>11.2</v>
      </c>
      <c r="X2664">
        <v>0.88</v>
      </c>
      <c r="Y2664">
        <v>130994</v>
      </c>
      <c r="Z2664">
        <v>6550</v>
      </c>
      <c r="AA2664">
        <v>0.37</v>
      </c>
      <c r="AB2664">
        <v>20</v>
      </c>
      <c r="AC2664">
        <v>10</v>
      </c>
      <c r="AD2664">
        <v>10</v>
      </c>
      <c r="AE2664">
        <v>50</v>
      </c>
      <c r="AF2664">
        <v>14</v>
      </c>
      <c r="AG2664">
        <v>7</v>
      </c>
      <c r="AH2664">
        <v>3</v>
      </c>
      <c r="AI2664">
        <v>10</v>
      </c>
    </row>
    <row r="2665" spans="1:35" x14ac:dyDescent="0.2">
      <c r="A2665" s="102">
        <v>5388</v>
      </c>
      <c r="B2665">
        <v>5463</v>
      </c>
      <c r="C2665" t="s">
        <v>63</v>
      </c>
      <c r="D2665" t="s">
        <v>1081</v>
      </c>
      <c r="E2665">
        <v>2455</v>
      </c>
      <c r="F2665">
        <v>2525</v>
      </c>
      <c r="G2665">
        <v>300</v>
      </c>
      <c r="H2665" t="s">
        <v>1042</v>
      </c>
      <c r="I2665">
        <v>5713</v>
      </c>
      <c r="J2665" t="s">
        <v>1261</v>
      </c>
      <c r="K2665" t="s">
        <v>1053</v>
      </c>
      <c r="L2665">
        <v>2810.5</v>
      </c>
      <c r="M2665">
        <v>2868</v>
      </c>
      <c r="N2665">
        <v>300</v>
      </c>
      <c r="O2665" t="s">
        <v>1039</v>
      </c>
      <c r="P2665">
        <v>0.68401327537579704</v>
      </c>
      <c r="Q2665">
        <v>0.80953079875460399</v>
      </c>
      <c r="R2665">
        <v>0.42498276762060899</v>
      </c>
      <c r="S2665">
        <v>7.0047098168465993E-2</v>
      </c>
      <c r="T2665">
        <v>-1.20395522650994</v>
      </c>
      <c r="U2665">
        <v>1.20395522650994</v>
      </c>
      <c r="V2665">
        <v>1.0010237573434799</v>
      </c>
      <c r="W2665">
        <v>-13.34</v>
      </c>
      <c r="X2665">
        <v>11.96</v>
      </c>
      <c r="Y2665">
        <v>130745</v>
      </c>
      <c r="Z2665">
        <v>10895</v>
      </c>
      <c r="AA2665">
        <v>0.62</v>
      </c>
      <c r="AB2665">
        <v>12</v>
      </c>
      <c r="AC2665">
        <v>6</v>
      </c>
      <c r="AD2665">
        <v>6</v>
      </c>
      <c r="AE2665">
        <v>50</v>
      </c>
      <c r="AF2665">
        <v>10</v>
      </c>
      <c r="AG2665">
        <v>4</v>
      </c>
      <c r="AH2665">
        <v>4</v>
      </c>
      <c r="AI2665">
        <v>4</v>
      </c>
    </row>
    <row r="2666" spans="1:35" x14ac:dyDescent="0.2">
      <c r="A2666" s="102">
        <v>4457</v>
      </c>
      <c r="B2666">
        <v>2587</v>
      </c>
      <c r="C2666" t="s">
        <v>1438</v>
      </c>
      <c r="D2666" t="s">
        <v>1065</v>
      </c>
      <c r="E2666">
        <v>4135</v>
      </c>
      <c r="F2666">
        <v>4285</v>
      </c>
      <c r="G2666">
        <v>200</v>
      </c>
      <c r="H2666" t="s">
        <v>1039</v>
      </c>
      <c r="I2666">
        <v>7272</v>
      </c>
      <c r="J2666" t="s">
        <v>1196</v>
      </c>
      <c r="K2666" t="s">
        <v>1055</v>
      </c>
      <c r="L2666">
        <v>1418</v>
      </c>
      <c r="M2666">
        <v>1442</v>
      </c>
      <c r="N2666">
        <v>600</v>
      </c>
      <c r="O2666" t="s">
        <v>1042</v>
      </c>
      <c r="P2666">
        <v>0.836415291301428</v>
      </c>
      <c r="Q2666">
        <v>0.84893451697063804</v>
      </c>
      <c r="R2666">
        <v>7.6606730305470203E-2</v>
      </c>
      <c r="S2666">
        <v>2.83145988875141E-2</v>
      </c>
      <c r="T2666">
        <v>0.53570639743846304</v>
      </c>
      <c r="U2666">
        <v>0.53570639743846304</v>
      </c>
      <c r="V2666">
        <v>0.42497429643800499</v>
      </c>
      <c r="W2666">
        <v>7.66</v>
      </c>
      <c r="X2666">
        <v>0.96</v>
      </c>
      <c r="Y2666">
        <v>130672</v>
      </c>
      <c r="Z2666">
        <v>5940</v>
      </c>
      <c r="AA2666">
        <v>0.3</v>
      </c>
      <c r="AB2666">
        <v>22</v>
      </c>
      <c r="AC2666">
        <v>11</v>
      </c>
      <c r="AD2666">
        <v>11</v>
      </c>
      <c r="AE2666">
        <v>50</v>
      </c>
      <c r="AF2666">
        <v>11</v>
      </c>
      <c r="AG2666">
        <v>10</v>
      </c>
      <c r="AH2666">
        <v>7</v>
      </c>
      <c r="AI2666">
        <v>5</v>
      </c>
    </row>
    <row r="2667" spans="1:35" x14ac:dyDescent="0.2">
      <c r="A2667" s="102">
        <v>2082</v>
      </c>
      <c r="B2667">
        <v>6963</v>
      </c>
      <c r="C2667" t="s">
        <v>1569</v>
      </c>
      <c r="D2667" t="s">
        <v>1044</v>
      </c>
      <c r="E2667">
        <v>6970</v>
      </c>
      <c r="F2667">
        <v>7130</v>
      </c>
      <c r="G2667">
        <v>100</v>
      </c>
      <c r="H2667" t="s">
        <v>1039</v>
      </c>
      <c r="I2667">
        <v>7203</v>
      </c>
      <c r="J2667" t="s">
        <v>1579</v>
      </c>
      <c r="K2667" t="s">
        <v>1055</v>
      </c>
      <c r="L2667">
        <v>6620</v>
      </c>
      <c r="M2667">
        <v>6658</v>
      </c>
      <c r="N2667">
        <v>100</v>
      </c>
      <c r="O2667" t="s">
        <v>1042</v>
      </c>
      <c r="P2667">
        <v>0.945509556580441</v>
      </c>
      <c r="Q2667">
        <v>0.91584520027734595</v>
      </c>
      <c r="R2667">
        <v>2.7843975255447798E-2</v>
      </c>
      <c r="S2667">
        <v>7.1250516049539706E-2</v>
      </c>
      <c r="T2667">
        <v>0.73521181408415004</v>
      </c>
      <c r="U2667">
        <v>0.73521181408415004</v>
      </c>
      <c r="V2667">
        <v>0.54390573223845196</v>
      </c>
      <c r="W2667">
        <v>5.41</v>
      </c>
      <c r="X2667">
        <v>6.62</v>
      </c>
      <c r="Y2667">
        <v>130589</v>
      </c>
      <c r="Z2667">
        <v>18656</v>
      </c>
      <c r="AA2667">
        <v>1.34</v>
      </c>
      <c r="AB2667">
        <v>7</v>
      </c>
      <c r="AC2667">
        <v>4</v>
      </c>
      <c r="AD2667">
        <v>3</v>
      </c>
      <c r="AE2667">
        <v>57.14</v>
      </c>
      <c r="AF2667">
        <v>10</v>
      </c>
      <c r="AG2667">
        <v>4</v>
      </c>
      <c r="AH2667">
        <v>2</v>
      </c>
      <c r="AI2667">
        <v>1</v>
      </c>
    </row>
    <row r="2668" spans="1:35" x14ac:dyDescent="0.2">
      <c r="A2668" s="102">
        <v>3781</v>
      </c>
      <c r="B2668">
        <v>6406</v>
      </c>
      <c r="C2668" t="s">
        <v>1571</v>
      </c>
      <c r="D2668" t="s">
        <v>1051</v>
      </c>
      <c r="E2668">
        <v>1565</v>
      </c>
      <c r="F2668">
        <v>1587</v>
      </c>
      <c r="G2668">
        <v>600</v>
      </c>
      <c r="H2668" t="s">
        <v>1042</v>
      </c>
      <c r="I2668">
        <v>9746</v>
      </c>
      <c r="J2668" t="s">
        <v>1195</v>
      </c>
      <c r="K2668" t="s">
        <v>1041</v>
      </c>
      <c r="L2668">
        <v>5220</v>
      </c>
      <c r="M2668">
        <v>5150</v>
      </c>
      <c r="N2668">
        <v>200</v>
      </c>
      <c r="O2668" t="s">
        <v>1039</v>
      </c>
      <c r="P2668">
        <v>0.90870452299159499</v>
      </c>
      <c r="Q2668">
        <v>0.87174576616014499</v>
      </c>
      <c r="R2668">
        <v>0.10370035374134</v>
      </c>
      <c r="S2668">
        <v>2.11920988069309E-2</v>
      </c>
      <c r="T2668">
        <v>-0.184231861627312</v>
      </c>
      <c r="U2668">
        <v>0.184231861627312</v>
      </c>
      <c r="V2668">
        <v>0.64205086543731804</v>
      </c>
      <c r="W2668">
        <v>-0.91</v>
      </c>
      <c r="X2668">
        <v>7.55</v>
      </c>
      <c r="Y2668">
        <v>130253</v>
      </c>
      <c r="Z2668">
        <v>7236</v>
      </c>
      <c r="AA2668">
        <v>0.49</v>
      </c>
      <c r="AB2668">
        <v>18</v>
      </c>
      <c r="AC2668">
        <v>12</v>
      </c>
      <c r="AD2668">
        <v>6</v>
      </c>
      <c r="AE2668">
        <v>66.67</v>
      </c>
      <c r="AF2668">
        <v>12</v>
      </c>
      <c r="AG2668">
        <v>8</v>
      </c>
      <c r="AH2668">
        <v>5</v>
      </c>
      <c r="AI2668">
        <v>5</v>
      </c>
    </row>
    <row r="2669" spans="1:35" x14ac:dyDescent="0.2">
      <c r="A2669" s="102">
        <v>3643</v>
      </c>
      <c r="B2669">
        <v>2327</v>
      </c>
      <c r="C2669" t="s">
        <v>1355</v>
      </c>
      <c r="D2669" t="s">
        <v>1041</v>
      </c>
      <c r="E2669">
        <v>2748</v>
      </c>
      <c r="F2669">
        <v>2725</v>
      </c>
      <c r="G2669">
        <v>400</v>
      </c>
      <c r="H2669" t="s">
        <v>1042</v>
      </c>
      <c r="I2669">
        <v>6995</v>
      </c>
      <c r="J2669" t="s">
        <v>47</v>
      </c>
      <c r="K2669" t="s">
        <v>1055</v>
      </c>
      <c r="L2669">
        <v>1423</v>
      </c>
      <c r="M2669">
        <v>1449</v>
      </c>
      <c r="N2669">
        <v>800</v>
      </c>
      <c r="O2669" t="s">
        <v>1039</v>
      </c>
      <c r="P2669">
        <v>0.94585410040190498</v>
      </c>
      <c r="Q2669">
        <v>0.87572230729901301</v>
      </c>
      <c r="R2669">
        <v>3.4130934594372497E-2</v>
      </c>
      <c r="S2669">
        <v>8.7301550639419495E-2</v>
      </c>
      <c r="T2669">
        <v>-0.23519458306590099</v>
      </c>
      <c r="U2669">
        <v>0.23519458306590099</v>
      </c>
      <c r="V2669">
        <v>0.51667037759235201</v>
      </c>
      <c r="W2669">
        <v>-1.73</v>
      </c>
      <c r="X2669">
        <v>6.35</v>
      </c>
      <c r="Y2669">
        <v>130206</v>
      </c>
      <c r="Z2669">
        <v>6510</v>
      </c>
      <c r="AA2669">
        <v>0.33</v>
      </c>
      <c r="AB2669">
        <v>20</v>
      </c>
      <c r="AC2669">
        <v>10</v>
      </c>
      <c r="AD2669">
        <v>10</v>
      </c>
      <c r="AE2669">
        <v>50</v>
      </c>
      <c r="AF2669">
        <v>12</v>
      </c>
      <c r="AG2669">
        <v>8</v>
      </c>
      <c r="AH2669">
        <v>6</v>
      </c>
      <c r="AI2669">
        <v>6</v>
      </c>
    </row>
    <row r="2670" spans="1:35" x14ac:dyDescent="0.2">
      <c r="A2670" s="102">
        <v>792</v>
      </c>
      <c r="B2670">
        <v>1662</v>
      </c>
      <c r="C2670" t="s">
        <v>510</v>
      </c>
      <c r="D2670" t="s">
        <v>1202</v>
      </c>
      <c r="E2670">
        <v>1914</v>
      </c>
      <c r="F2670">
        <v>1898</v>
      </c>
      <c r="G2670">
        <v>500</v>
      </c>
      <c r="H2670" t="s">
        <v>1042</v>
      </c>
      <c r="I2670">
        <v>6923</v>
      </c>
      <c r="J2670" t="s">
        <v>54</v>
      </c>
      <c r="K2670" t="s">
        <v>1044</v>
      </c>
      <c r="L2670">
        <v>2421</v>
      </c>
      <c r="M2670">
        <v>2488</v>
      </c>
      <c r="N2670">
        <v>400</v>
      </c>
      <c r="O2670" t="s">
        <v>1039</v>
      </c>
      <c r="P2670">
        <v>0.91485281974650401</v>
      </c>
      <c r="Q2670">
        <v>0.94337096499071904</v>
      </c>
      <c r="R2670">
        <v>0.41456219272419698</v>
      </c>
      <c r="S2670">
        <v>1.27677758301637E-2</v>
      </c>
      <c r="T2670">
        <v>-1.6082955090279101</v>
      </c>
      <c r="U2670">
        <v>1.6082955090279101</v>
      </c>
      <c r="V2670">
        <v>1.3481108473766199</v>
      </c>
      <c r="W2670">
        <v>-15.08</v>
      </c>
      <c r="X2670">
        <v>4.6399999999999997</v>
      </c>
      <c r="Y2670">
        <v>130074</v>
      </c>
      <c r="Z2670">
        <v>6194</v>
      </c>
      <c r="AA2670">
        <v>0.28999999999999998</v>
      </c>
      <c r="AB2670">
        <v>21</v>
      </c>
      <c r="AC2670">
        <v>12</v>
      </c>
      <c r="AD2670">
        <v>9</v>
      </c>
      <c r="AE2670">
        <v>57.14</v>
      </c>
      <c r="AF2670">
        <v>11</v>
      </c>
      <c r="AG2670">
        <v>9</v>
      </c>
      <c r="AH2670">
        <v>7</v>
      </c>
      <c r="AI2670">
        <v>5</v>
      </c>
    </row>
    <row r="2671" spans="1:35" x14ac:dyDescent="0.2">
      <c r="A2671" s="102">
        <v>131</v>
      </c>
      <c r="B2671">
        <v>5444</v>
      </c>
      <c r="C2671" t="s">
        <v>1389</v>
      </c>
      <c r="D2671" t="s">
        <v>1081</v>
      </c>
      <c r="E2671">
        <v>2133</v>
      </c>
      <c r="F2671">
        <v>2172</v>
      </c>
      <c r="G2671">
        <v>500</v>
      </c>
      <c r="H2671" t="s">
        <v>1042</v>
      </c>
      <c r="I2671">
        <v>8136</v>
      </c>
      <c r="J2671" t="s">
        <v>1113</v>
      </c>
      <c r="K2671" t="s">
        <v>1046</v>
      </c>
      <c r="L2671">
        <v>1666</v>
      </c>
      <c r="M2671">
        <v>1770</v>
      </c>
      <c r="N2671">
        <v>600</v>
      </c>
      <c r="O2671" t="s">
        <v>1039</v>
      </c>
      <c r="P2671">
        <v>0.91827614810283298</v>
      </c>
      <c r="Q2671">
        <v>0.96641986665665003</v>
      </c>
      <c r="R2671">
        <v>0.435109360296423</v>
      </c>
      <c r="S2671">
        <v>1.34055459839213E-2</v>
      </c>
      <c r="T2671">
        <v>-1.02887346252284</v>
      </c>
      <c r="U2671">
        <v>1.02887346252284</v>
      </c>
      <c r="V2671">
        <v>0.15117991336660999</v>
      </c>
      <c r="W2671">
        <v>-7.28</v>
      </c>
      <c r="X2671">
        <v>2.21</v>
      </c>
      <c r="Y2671">
        <v>130072</v>
      </c>
      <c r="Z2671">
        <v>6846</v>
      </c>
      <c r="AA2671">
        <v>0.32</v>
      </c>
      <c r="AB2671">
        <v>19</v>
      </c>
      <c r="AC2671">
        <v>11</v>
      </c>
      <c r="AD2671">
        <v>8</v>
      </c>
      <c r="AE2671">
        <v>57.89</v>
      </c>
      <c r="AF2671">
        <v>11</v>
      </c>
      <c r="AG2671">
        <v>9</v>
      </c>
      <c r="AH2671">
        <v>5</v>
      </c>
      <c r="AI2671">
        <v>5</v>
      </c>
    </row>
    <row r="2672" spans="1:35" x14ac:dyDescent="0.2">
      <c r="A2672" s="102">
        <v>2705</v>
      </c>
      <c r="B2672">
        <v>1941</v>
      </c>
      <c r="C2672" t="s">
        <v>1339</v>
      </c>
      <c r="D2672" t="s">
        <v>1049</v>
      </c>
      <c r="E2672">
        <v>2200</v>
      </c>
      <c r="F2672">
        <v>2220</v>
      </c>
      <c r="G2672">
        <v>400</v>
      </c>
      <c r="H2672" t="s">
        <v>1039</v>
      </c>
      <c r="I2672">
        <v>6925</v>
      </c>
      <c r="J2672" t="s">
        <v>1361</v>
      </c>
      <c r="K2672" t="s">
        <v>1044</v>
      </c>
      <c r="L2672">
        <v>1147</v>
      </c>
      <c r="M2672">
        <v>1159</v>
      </c>
      <c r="N2672">
        <v>800</v>
      </c>
      <c r="O2672" t="s">
        <v>1042</v>
      </c>
      <c r="P2672">
        <v>0.83965826433980095</v>
      </c>
      <c r="Q2672">
        <v>0.90100477006783897</v>
      </c>
      <c r="R2672">
        <v>0.29336735949813902</v>
      </c>
      <c r="S2672">
        <v>2.0436757805071301E-2</v>
      </c>
      <c r="T2672">
        <v>0.49190413805976202</v>
      </c>
      <c r="U2672">
        <v>0.49190413805976202</v>
      </c>
      <c r="V2672">
        <v>0.56419482058843595</v>
      </c>
      <c r="W2672">
        <v>5.53</v>
      </c>
      <c r="X2672">
        <v>4.41</v>
      </c>
      <c r="Y2672">
        <v>129916</v>
      </c>
      <c r="Z2672">
        <v>6186</v>
      </c>
      <c r="AA2672">
        <v>0.33</v>
      </c>
      <c r="AB2672">
        <v>21</v>
      </c>
      <c r="AC2672">
        <v>12</v>
      </c>
      <c r="AD2672">
        <v>9</v>
      </c>
      <c r="AE2672">
        <v>57.14</v>
      </c>
      <c r="AF2672">
        <v>12</v>
      </c>
      <c r="AG2672">
        <v>6</v>
      </c>
      <c r="AH2672">
        <v>4</v>
      </c>
      <c r="AI2672">
        <v>11</v>
      </c>
    </row>
    <row r="2673" spans="1:35" x14ac:dyDescent="0.2">
      <c r="A2673" s="102">
        <v>5453</v>
      </c>
      <c r="B2673">
        <v>5105</v>
      </c>
      <c r="C2673" t="s">
        <v>1225</v>
      </c>
      <c r="D2673" t="s">
        <v>1133</v>
      </c>
      <c r="E2673">
        <v>1295</v>
      </c>
      <c r="F2673">
        <v>1299</v>
      </c>
      <c r="G2673">
        <v>800</v>
      </c>
      <c r="H2673" t="s">
        <v>1042</v>
      </c>
      <c r="I2673">
        <v>6135</v>
      </c>
      <c r="J2673" t="s">
        <v>1765</v>
      </c>
      <c r="K2673" t="s">
        <v>1051</v>
      </c>
      <c r="L2673">
        <v>3350</v>
      </c>
      <c r="M2673">
        <v>3450</v>
      </c>
      <c r="N2673">
        <v>300</v>
      </c>
      <c r="O2673" t="s">
        <v>1039</v>
      </c>
      <c r="P2673">
        <v>0.91318186022370695</v>
      </c>
      <c r="Q2673">
        <v>0.80618539908754205</v>
      </c>
      <c r="R2673">
        <v>1.3345059578263299E-3</v>
      </c>
      <c r="S2673">
        <v>3.7590662839621002E-2</v>
      </c>
      <c r="T2673">
        <v>-0.19071985737208</v>
      </c>
      <c r="U2673">
        <v>0.19071985737208</v>
      </c>
      <c r="V2673">
        <v>5.7711538247862799E-2</v>
      </c>
      <c r="W2673">
        <v>-2.13</v>
      </c>
      <c r="X2673">
        <v>0.41</v>
      </c>
      <c r="Y2673">
        <v>129603</v>
      </c>
      <c r="Z2673">
        <v>7200</v>
      </c>
      <c r="AA2673">
        <v>0.28999999999999998</v>
      </c>
      <c r="AB2673">
        <v>18</v>
      </c>
      <c r="AC2673">
        <v>10</v>
      </c>
      <c r="AD2673">
        <v>8</v>
      </c>
      <c r="AE2673">
        <v>55.56</v>
      </c>
      <c r="AF2673">
        <v>11</v>
      </c>
      <c r="AG2673">
        <v>7</v>
      </c>
      <c r="AH2673">
        <v>4</v>
      </c>
      <c r="AI2673">
        <v>7</v>
      </c>
    </row>
    <row r="2674" spans="1:35" x14ac:dyDescent="0.2">
      <c r="A2674" s="102">
        <v>1746</v>
      </c>
      <c r="B2674">
        <v>8233</v>
      </c>
      <c r="C2674" t="s">
        <v>1072</v>
      </c>
      <c r="D2674" t="s">
        <v>1063</v>
      </c>
      <c r="E2674">
        <v>976</v>
      </c>
      <c r="F2674">
        <v>1014</v>
      </c>
      <c r="G2674">
        <v>1000</v>
      </c>
      <c r="H2674" t="s">
        <v>1039</v>
      </c>
      <c r="I2674">
        <v>9024</v>
      </c>
      <c r="J2674" t="s">
        <v>1778</v>
      </c>
      <c r="K2674" t="s">
        <v>1125</v>
      </c>
      <c r="L2674">
        <v>1268</v>
      </c>
      <c r="M2674">
        <v>1321</v>
      </c>
      <c r="N2674">
        <v>800</v>
      </c>
      <c r="O2674" t="s">
        <v>1042</v>
      </c>
      <c r="P2674">
        <v>0.89753947540073897</v>
      </c>
      <c r="Q2674">
        <v>0.92307561051295295</v>
      </c>
      <c r="R2674">
        <v>0.37676291802175399</v>
      </c>
      <c r="S2674">
        <v>8.1775889032421306E-2</v>
      </c>
      <c r="T2674">
        <v>1.0474919332841399</v>
      </c>
      <c r="U2674">
        <v>1.0474919332841399</v>
      </c>
      <c r="V2674">
        <v>0.81601344782656204</v>
      </c>
      <c r="W2674">
        <v>6.24</v>
      </c>
      <c r="X2674">
        <v>4.05</v>
      </c>
      <c r="Y2674">
        <v>129601</v>
      </c>
      <c r="Z2674">
        <v>7624</v>
      </c>
      <c r="AA2674">
        <v>0.36</v>
      </c>
      <c r="AB2674">
        <v>17</v>
      </c>
      <c r="AC2674">
        <v>9</v>
      </c>
      <c r="AD2674">
        <v>8</v>
      </c>
      <c r="AE2674">
        <v>52.94</v>
      </c>
      <c r="AF2674">
        <v>13</v>
      </c>
      <c r="AG2674">
        <v>6</v>
      </c>
      <c r="AH2674">
        <v>2</v>
      </c>
      <c r="AI2674">
        <v>9</v>
      </c>
    </row>
    <row r="2675" spans="1:35" x14ac:dyDescent="0.2">
      <c r="A2675" s="102">
        <v>5379</v>
      </c>
      <c r="B2675">
        <v>4694</v>
      </c>
      <c r="C2675" t="s">
        <v>1769</v>
      </c>
      <c r="D2675" t="s">
        <v>1052</v>
      </c>
      <c r="E2675">
        <v>3080</v>
      </c>
      <c r="F2675">
        <v>3040</v>
      </c>
      <c r="G2675">
        <v>300</v>
      </c>
      <c r="H2675" t="s">
        <v>1039</v>
      </c>
      <c r="I2675">
        <v>6326</v>
      </c>
      <c r="J2675" t="s">
        <v>1763</v>
      </c>
      <c r="K2675" t="s">
        <v>1051</v>
      </c>
      <c r="L2675">
        <v>1345.5</v>
      </c>
      <c r="M2675">
        <v>1365</v>
      </c>
      <c r="N2675">
        <v>700</v>
      </c>
      <c r="O2675" t="s">
        <v>1042</v>
      </c>
      <c r="P2675">
        <v>0.85736459512763896</v>
      </c>
      <c r="Q2675">
        <v>0.81005511323413504</v>
      </c>
      <c r="R2675">
        <v>4.0145985567861299E-4</v>
      </c>
      <c r="S2675">
        <v>5.2684759698357205E-4</v>
      </c>
      <c r="T2675">
        <v>1.3310561170114401</v>
      </c>
      <c r="U2675">
        <v>1.3310561170114401</v>
      </c>
      <c r="V2675">
        <v>1.8177905012772799</v>
      </c>
      <c r="W2675">
        <v>9.85</v>
      </c>
      <c r="X2675">
        <v>4.7699999999999996</v>
      </c>
      <c r="Y2675">
        <v>129591</v>
      </c>
      <c r="Z2675">
        <v>5634</v>
      </c>
      <c r="AA2675">
        <v>0.38</v>
      </c>
      <c r="AB2675">
        <v>23</v>
      </c>
      <c r="AC2675">
        <v>13</v>
      </c>
      <c r="AD2675">
        <v>10</v>
      </c>
      <c r="AE2675">
        <v>56.52</v>
      </c>
      <c r="AF2675">
        <v>10</v>
      </c>
      <c r="AG2675">
        <v>9</v>
      </c>
      <c r="AH2675">
        <v>6</v>
      </c>
      <c r="AI2675">
        <v>8</v>
      </c>
    </row>
    <row r="2676" spans="1:35" x14ac:dyDescent="0.2">
      <c r="A2676" s="102">
        <v>5023</v>
      </c>
      <c r="B2676">
        <v>3197</v>
      </c>
      <c r="C2676" t="s">
        <v>561</v>
      </c>
      <c r="D2676" t="s">
        <v>1063</v>
      </c>
      <c r="E2676">
        <v>1745</v>
      </c>
      <c r="F2676">
        <v>1778</v>
      </c>
      <c r="G2676">
        <v>600</v>
      </c>
      <c r="H2676" t="s">
        <v>1039</v>
      </c>
      <c r="I2676">
        <v>6592</v>
      </c>
      <c r="J2676" t="s">
        <v>1216</v>
      </c>
      <c r="K2676" t="s">
        <v>1044</v>
      </c>
      <c r="L2676">
        <v>3305</v>
      </c>
      <c r="M2676">
        <v>3275</v>
      </c>
      <c r="N2676">
        <v>300</v>
      </c>
      <c r="O2676" t="s">
        <v>1042</v>
      </c>
      <c r="P2676">
        <v>0.67886708071104596</v>
      </c>
      <c r="Q2676">
        <v>0.82733081669501096</v>
      </c>
      <c r="R2676">
        <v>0.39398127240833097</v>
      </c>
      <c r="S2676" s="15">
        <v>6.6453900561303597E-2</v>
      </c>
      <c r="T2676">
        <v>1.29884027046549</v>
      </c>
      <c r="U2676">
        <v>1.29884027046549</v>
      </c>
      <c r="V2676">
        <v>0.67007917694734198</v>
      </c>
      <c r="W2676">
        <v>9.23</v>
      </c>
      <c r="X2676">
        <v>8.58</v>
      </c>
      <c r="Y2676">
        <v>129488</v>
      </c>
      <c r="Z2676">
        <v>6166</v>
      </c>
      <c r="AA2676">
        <v>0.3</v>
      </c>
      <c r="AB2676">
        <v>21</v>
      </c>
      <c r="AC2676">
        <v>11</v>
      </c>
      <c r="AD2676">
        <v>10</v>
      </c>
      <c r="AE2676">
        <v>52.38</v>
      </c>
      <c r="AF2676">
        <v>10</v>
      </c>
      <c r="AG2676">
        <v>9</v>
      </c>
      <c r="AH2676">
        <v>8</v>
      </c>
      <c r="AI2676">
        <v>4</v>
      </c>
    </row>
    <row r="2677" spans="1:35" x14ac:dyDescent="0.2">
      <c r="A2677" s="102">
        <v>401</v>
      </c>
      <c r="B2677">
        <v>6103</v>
      </c>
      <c r="C2677" t="s">
        <v>1779</v>
      </c>
      <c r="D2677" t="s">
        <v>1051</v>
      </c>
      <c r="E2677">
        <v>4330</v>
      </c>
      <c r="F2677">
        <v>4410</v>
      </c>
      <c r="G2677">
        <v>200</v>
      </c>
      <c r="H2677" t="s">
        <v>1039</v>
      </c>
      <c r="I2677">
        <v>6183</v>
      </c>
      <c r="J2677" t="s">
        <v>1217</v>
      </c>
      <c r="K2677" t="s">
        <v>1052</v>
      </c>
      <c r="L2677">
        <v>1265</v>
      </c>
      <c r="M2677">
        <v>1272</v>
      </c>
      <c r="N2677">
        <v>700</v>
      </c>
      <c r="O2677" t="s">
        <v>1042</v>
      </c>
      <c r="P2677">
        <v>0.96004356241907096</v>
      </c>
      <c r="Q2677">
        <v>0.95468881044263199</v>
      </c>
      <c r="R2677" s="15">
        <v>0.124926765037197</v>
      </c>
      <c r="S2677">
        <v>1.95492291462445E-3</v>
      </c>
      <c r="T2677">
        <v>1.33952447001719</v>
      </c>
      <c r="U2677">
        <v>1.33952447001719</v>
      </c>
      <c r="V2677">
        <v>1.0979994706936</v>
      </c>
      <c r="W2677">
        <v>6.29</v>
      </c>
      <c r="X2677">
        <v>0.95</v>
      </c>
      <c r="Y2677">
        <v>129425</v>
      </c>
      <c r="Z2677">
        <v>5883</v>
      </c>
      <c r="AA2677">
        <v>0.36</v>
      </c>
      <c r="AB2677">
        <v>22</v>
      </c>
      <c r="AC2677">
        <v>13</v>
      </c>
      <c r="AD2677">
        <v>9</v>
      </c>
      <c r="AE2677">
        <v>59.09</v>
      </c>
      <c r="AF2677">
        <v>8</v>
      </c>
      <c r="AG2677">
        <v>12</v>
      </c>
      <c r="AH2677">
        <v>6</v>
      </c>
      <c r="AI2677">
        <v>4</v>
      </c>
    </row>
    <row r="2678" spans="1:35" x14ac:dyDescent="0.2">
      <c r="A2678" s="102">
        <v>3869</v>
      </c>
      <c r="B2678">
        <v>4183</v>
      </c>
      <c r="C2678" t="s">
        <v>1185</v>
      </c>
      <c r="D2678" t="s">
        <v>1062</v>
      </c>
      <c r="E2678">
        <v>2107</v>
      </c>
      <c r="F2678">
        <v>2133</v>
      </c>
      <c r="G2678">
        <v>500</v>
      </c>
      <c r="H2678" t="s">
        <v>1039</v>
      </c>
      <c r="I2678">
        <v>9613</v>
      </c>
      <c r="J2678" t="s">
        <v>1367</v>
      </c>
      <c r="K2678" t="s">
        <v>1041</v>
      </c>
      <c r="L2678">
        <v>1149</v>
      </c>
      <c r="M2678">
        <v>1164</v>
      </c>
      <c r="N2678">
        <v>900</v>
      </c>
      <c r="O2678" t="s">
        <v>1042</v>
      </c>
      <c r="P2678">
        <v>0.92602941110552806</v>
      </c>
      <c r="Q2678">
        <v>0.86924665714620497</v>
      </c>
      <c r="R2678">
        <v>0.46078177401224502</v>
      </c>
      <c r="S2678">
        <v>9.1065675189723305E-2</v>
      </c>
      <c r="T2678">
        <v>8.71688836242108E-3</v>
      </c>
      <c r="U2678">
        <v>8.71688836242108E-3</v>
      </c>
      <c r="V2678">
        <v>0.21225344462177601</v>
      </c>
      <c r="W2678">
        <v>7.0000000000000007E-2</v>
      </c>
      <c r="X2678">
        <v>1.77</v>
      </c>
      <c r="Y2678">
        <v>129395</v>
      </c>
      <c r="Z2678">
        <v>7611</v>
      </c>
      <c r="AA2678">
        <v>0.43</v>
      </c>
      <c r="AB2678">
        <v>17</v>
      </c>
      <c r="AC2678">
        <v>8</v>
      </c>
      <c r="AD2678">
        <v>9</v>
      </c>
      <c r="AE2678">
        <v>47.06</v>
      </c>
      <c r="AF2678">
        <v>10</v>
      </c>
      <c r="AG2678">
        <v>8</v>
      </c>
      <c r="AH2678">
        <v>6</v>
      </c>
      <c r="AI2678">
        <v>3</v>
      </c>
    </row>
    <row r="2679" spans="1:35" x14ac:dyDescent="0.2">
      <c r="A2679" s="102">
        <v>2037</v>
      </c>
      <c r="B2679">
        <v>4045</v>
      </c>
      <c r="C2679" t="s">
        <v>1294</v>
      </c>
      <c r="D2679" t="s">
        <v>1062</v>
      </c>
      <c r="E2679">
        <v>997</v>
      </c>
      <c r="F2679">
        <v>1003</v>
      </c>
      <c r="G2679">
        <v>1000</v>
      </c>
      <c r="H2679" t="s">
        <v>1042</v>
      </c>
      <c r="I2679">
        <v>4202</v>
      </c>
      <c r="J2679" t="s">
        <v>45</v>
      </c>
      <c r="K2679" t="s">
        <v>1062</v>
      </c>
      <c r="L2679">
        <v>871</v>
      </c>
      <c r="M2679">
        <v>887</v>
      </c>
      <c r="N2679">
        <v>1100</v>
      </c>
      <c r="O2679" t="s">
        <v>1039</v>
      </c>
      <c r="P2679">
        <v>0.98163354569093497</v>
      </c>
      <c r="Q2679">
        <v>0.91681818827809203</v>
      </c>
      <c r="R2679">
        <v>5.2224032795060698E-3</v>
      </c>
      <c r="S2679">
        <v>9.50083178272772E-2</v>
      </c>
      <c r="T2679">
        <v>-1.7231670984958301</v>
      </c>
      <c r="U2679">
        <v>1.7231670984958301</v>
      </c>
      <c r="V2679">
        <v>1.24340709103019</v>
      </c>
      <c r="W2679">
        <v>-4.96</v>
      </c>
      <c r="X2679">
        <v>2.72</v>
      </c>
      <c r="Y2679">
        <v>129345</v>
      </c>
      <c r="Z2679">
        <v>8084</v>
      </c>
      <c r="AA2679">
        <v>0.41</v>
      </c>
      <c r="AB2679">
        <v>16</v>
      </c>
      <c r="AC2679">
        <v>8</v>
      </c>
      <c r="AD2679">
        <v>8</v>
      </c>
      <c r="AE2679">
        <v>50</v>
      </c>
      <c r="AF2679">
        <v>16</v>
      </c>
      <c r="AG2679">
        <v>3</v>
      </c>
      <c r="AH2679">
        <v>0</v>
      </c>
      <c r="AI2679">
        <v>13</v>
      </c>
    </row>
    <row r="2680" spans="1:35" x14ac:dyDescent="0.2">
      <c r="A2680" s="102">
        <v>2439</v>
      </c>
      <c r="B2680">
        <v>2379</v>
      </c>
      <c r="C2680" t="s">
        <v>424</v>
      </c>
      <c r="D2680" t="s">
        <v>1052</v>
      </c>
      <c r="E2680">
        <v>2394</v>
      </c>
      <c r="F2680">
        <v>2554</v>
      </c>
      <c r="G2680">
        <v>400</v>
      </c>
      <c r="H2680" t="s">
        <v>1039</v>
      </c>
      <c r="I2680">
        <v>8593</v>
      </c>
      <c r="J2680" t="s">
        <v>220</v>
      </c>
      <c r="K2680" t="s">
        <v>1045</v>
      </c>
      <c r="L2680">
        <v>510</v>
      </c>
      <c r="M2680">
        <v>512</v>
      </c>
      <c r="N2680">
        <v>2000</v>
      </c>
      <c r="O2680" t="s">
        <v>1042</v>
      </c>
      <c r="P2680">
        <v>0.90203428286805498</v>
      </c>
      <c r="Q2680">
        <v>0.90746074837079105</v>
      </c>
      <c r="R2680">
        <v>0.27540417699608499</v>
      </c>
      <c r="S2680">
        <v>1.8232033771011801E-2</v>
      </c>
      <c r="T2680">
        <v>1.17345848221677</v>
      </c>
      <c r="U2680">
        <v>1.17345848221677</v>
      </c>
      <c r="V2680">
        <v>0.77902145223251495</v>
      </c>
      <c r="W2680">
        <v>15.48</v>
      </c>
      <c r="X2680">
        <v>0.23</v>
      </c>
      <c r="Y2680">
        <v>129103</v>
      </c>
      <c r="Z2680">
        <v>5164</v>
      </c>
      <c r="AA2680">
        <v>0.33</v>
      </c>
      <c r="AB2680">
        <v>25</v>
      </c>
      <c r="AC2680">
        <v>14</v>
      </c>
      <c r="AD2680">
        <v>11</v>
      </c>
      <c r="AE2680">
        <v>56</v>
      </c>
      <c r="AF2680">
        <v>9</v>
      </c>
      <c r="AG2680">
        <v>13</v>
      </c>
      <c r="AH2680">
        <v>9</v>
      </c>
      <c r="AI2680">
        <v>3</v>
      </c>
    </row>
    <row r="2681" spans="1:35" x14ac:dyDescent="0.2">
      <c r="A2681" s="102">
        <v>2910</v>
      </c>
      <c r="B2681">
        <v>3231</v>
      </c>
      <c r="C2681" t="s">
        <v>398</v>
      </c>
      <c r="D2681" t="s">
        <v>1059</v>
      </c>
      <c r="E2681">
        <v>1855</v>
      </c>
      <c r="F2681">
        <v>1901</v>
      </c>
      <c r="G2681">
        <v>500</v>
      </c>
      <c r="H2681" t="s">
        <v>1042</v>
      </c>
      <c r="I2681">
        <v>6770</v>
      </c>
      <c r="J2681" t="s">
        <v>21</v>
      </c>
      <c r="K2681" t="s">
        <v>1044</v>
      </c>
      <c r="L2681">
        <v>1170</v>
      </c>
      <c r="M2681">
        <v>1263</v>
      </c>
      <c r="N2681">
        <v>800</v>
      </c>
      <c r="O2681" t="s">
        <v>1039</v>
      </c>
      <c r="P2681">
        <v>0.99072952381893398</v>
      </c>
      <c r="Q2681">
        <v>0.89581912977373002</v>
      </c>
      <c r="R2681">
        <v>3.5167183204074998E-2</v>
      </c>
      <c r="S2681">
        <v>3.5663535104648598E-2</v>
      </c>
      <c r="T2681">
        <v>-0.17014612219189801</v>
      </c>
      <c r="U2681">
        <v>0.17014612219189801</v>
      </c>
      <c r="V2681">
        <v>0.52699942725542404</v>
      </c>
      <c r="W2681">
        <v>-2.17</v>
      </c>
      <c r="X2681">
        <v>6.3</v>
      </c>
      <c r="Y2681">
        <v>129087</v>
      </c>
      <c r="Z2681">
        <v>5379</v>
      </c>
      <c r="AA2681">
        <v>0.26</v>
      </c>
      <c r="AB2681">
        <v>24</v>
      </c>
      <c r="AC2681">
        <v>11</v>
      </c>
      <c r="AD2681">
        <v>13</v>
      </c>
      <c r="AE2681">
        <v>45.83</v>
      </c>
      <c r="AF2681">
        <v>10</v>
      </c>
      <c r="AG2681">
        <v>9</v>
      </c>
      <c r="AH2681">
        <v>9</v>
      </c>
      <c r="AI2681">
        <v>6</v>
      </c>
    </row>
    <row r="2682" spans="1:35" x14ac:dyDescent="0.2">
      <c r="A2682" s="102">
        <v>69</v>
      </c>
      <c r="B2682">
        <v>2502</v>
      </c>
      <c r="C2682" t="s">
        <v>1771</v>
      </c>
      <c r="D2682" t="s">
        <v>1065</v>
      </c>
      <c r="E2682">
        <v>3732</v>
      </c>
      <c r="F2682">
        <v>3813</v>
      </c>
      <c r="G2682">
        <v>200</v>
      </c>
      <c r="H2682" t="s">
        <v>1039</v>
      </c>
      <c r="I2682">
        <v>9024</v>
      </c>
      <c r="J2682" t="s">
        <v>1778</v>
      </c>
      <c r="K2682" t="s">
        <v>1125</v>
      </c>
      <c r="L2682">
        <v>1268</v>
      </c>
      <c r="M2682">
        <v>1321</v>
      </c>
      <c r="N2682">
        <v>600</v>
      </c>
      <c r="O2682" t="s">
        <v>1042</v>
      </c>
      <c r="P2682">
        <v>0.97074655991049896</v>
      </c>
      <c r="Q2682">
        <v>0.971168568389986</v>
      </c>
      <c r="R2682">
        <v>0.30208996414143102</v>
      </c>
      <c r="S2682">
        <v>4.6683556508195098E-2</v>
      </c>
      <c r="T2682">
        <v>0.49740479479390698</v>
      </c>
      <c r="U2682">
        <v>0.49740479479390698</v>
      </c>
      <c r="V2682">
        <v>0.97865791696747995</v>
      </c>
      <c r="W2682">
        <v>1.76</v>
      </c>
      <c r="X2682">
        <v>3.93</v>
      </c>
      <c r="Y2682">
        <v>129078</v>
      </c>
      <c r="Z2682">
        <v>7593</v>
      </c>
      <c r="AA2682">
        <v>0.57999999999999996</v>
      </c>
      <c r="AB2682">
        <v>17</v>
      </c>
      <c r="AC2682">
        <v>12</v>
      </c>
      <c r="AD2682">
        <v>5</v>
      </c>
      <c r="AE2682">
        <v>70.59</v>
      </c>
      <c r="AF2682">
        <v>14</v>
      </c>
      <c r="AG2682">
        <v>3</v>
      </c>
      <c r="AH2682">
        <v>2</v>
      </c>
      <c r="AI2682">
        <v>12</v>
      </c>
    </row>
    <row r="2683" spans="1:35" x14ac:dyDescent="0.2">
      <c r="A2683" s="102">
        <v>3299</v>
      </c>
      <c r="B2683">
        <v>2282</v>
      </c>
      <c r="C2683" t="s">
        <v>1726</v>
      </c>
      <c r="D2683" t="s">
        <v>1065</v>
      </c>
      <c r="E2683">
        <v>3910</v>
      </c>
      <c r="F2683">
        <v>3770</v>
      </c>
      <c r="G2683">
        <v>200</v>
      </c>
      <c r="H2683" t="s">
        <v>1039</v>
      </c>
      <c r="I2683">
        <v>8308</v>
      </c>
      <c r="J2683" t="s">
        <v>48</v>
      </c>
      <c r="K2683" t="s">
        <v>1083</v>
      </c>
      <c r="L2683">
        <v>324.39999999999998</v>
      </c>
      <c r="M2683">
        <v>328.3</v>
      </c>
      <c r="N2683">
        <v>2300</v>
      </c>
      <c r="O2683" t="s">
        <v>1042</v>
      </c>
      <c r="P2683">
        <v>0.93605455331264498</v>
      </c>
      <c r="Q2683">
        <v>0.88531609368762598</v>
      </c>
      <c r="R2683">
        <v>1.56357948257854E-4</v>
      </c>
      <c r="S2683">
        <v>4.6445675424938701E-2</v>
      </c>
      <c r="T2683">
        <v>1.6824746242867199</v>
      </c>
      <c r="U2683">
        <v>1.6824746242867199</v>
      </c>
      <c r="V2683">
        <v>2.7911214068689998</v>
      </c>
      <c r="W2683">
        <v>7.38</v>
      </c>
      <c r="X2683">
        <v>0.14000000000000001</v>
      </c>
      <c r="Y2683">
        <v>128825</v>
      </c>
      <c r="Z2683">
        <v>6780</v>
      </c>
      <c r="AA2683">
        <v>0.32</v>
      </c>
      <c r="AB2683">
        <v>19</v>
      </c>
      <c r="AC2683">
        <v>10</v>
      </c>
      <c r="AD2683">
        <v>9</v>
      </c>
      <c r="AE2683">
        <v>52.63</v>
      </c>
      <c r="AF2683">
        <v>12</v>
      </c>
      <c r="AG2683">
        <v>8</v>
      </c>
      <c r="AH2683">
        <v>4</v>
      </c>
      <c r="AI2683">
        <v>7</v>
      </c>
    </row>
    <row r="2684" spans="1:35" x14ac:dyDescent="0.2">
      <c r="A2684" s="102">
        <v>1884</v>
      </c>
      <c r="B2684">
        <v>4091</v>
      </c>
      <c r="C2684" t="s">
        <v>1549</v>
      </c>
      <c r="D2684" t="s">
        <v>1062</v>
      </c>
      <c r="E2684">
        <v>1649</v>
      </c>
      <c r="F2684">
        <v>1661</v>
      </c>
      <c r="G2684">
        <v>600</v>
      </c>
      <c r="H2684" t="s">
        <v>1042</v>
      </c>
      <c r="I2684">
        <v>4205</v>
      </c>
      <c r="J2684" t="s">
        <v>1149</v>
      </c>
      <c r="K2684" t="s">
        <v>1062</v>
      </c>
      <c r="L2684">
        <v>968</v>
      </c>
      <c r="M2684">
        <v>968</v>
      </c>
      <c r="N2684">
        <v>1000</v>
      </c>
      <c r="O2684" t="s">
        <v>1039</v>
      </c>
      <c r="P2684">
        <v>0.94470480140580304</v>
      </c>
      <c r="Q2684">
        <v>0.92021299629819897</v>
      </c>
      <c r="R2684">
        <v>5.9963069627379604E-3</v>
      </c>
      <c r="S2684">
        <v>3.7128346888684001E-2</v>
      </c>
      <c r="T2684">
        <v>-1.88491802819305</v>
      </c>
      <c r="U2684">
        <v>1.88491802819305</v>
      </c>
      <c r="V2684">
        <v>1.6247745067176</v>
      </c>
      <c r="W2684">
        <v>-11.27</v>
      </c>
      <c r="X2684">
        <v>2.87</v>
      </c>
      <c r="Y2684">
        <v>128599</v>
      </c>
      <c r="Z2684">
        <v>4946</v>
      </c>
      <c r="AA2684">
        <v>0.24</v>
      </c>
      <c r="AB2684">
        <v>26</v>
      </c>
      <c r="AC2684">
        <v>15</v>
      </c>
      <c r="AD2684">
        <v>11</v>
      </c>
      <c r="AE2684">
        <v>57.69</v>
      </c>
      <c r="AF2684">
        <v>11</v>
      </c>
      <c r="AG2684">
        <v>8</v>
      </c>
      <c r="AH2684">
        <v>7</v>
      </c>
      <c r="AI2684">
        <v>11</v>
      </c>
    </row>
    <row r="2685" spans="1:35" x14ac:dyDescent="0.2">
      <c r="A2685" s="102">
        <v>816</v>
      </c>
      <c r="B2685">
        <v>6501</v>
      </c>
      <c r="C2685" t="s">
        <v>1178</v>
      </c>
      <c r="D2685" t="s">
        <v>1044</v>
      </c>
      <c r="E2685">
        <v>3234</v>
      </c>
      <c r="F2685">
        <v>3268</v>
      </c>
      <c r="G2685">
        <v>300</v>
      </c>
      <c r="H2685" t="s">
        <v>1042</v>
      </c>
      <c r="I2685">
        <v>8905</v>
      </c>
      <c r="J2685" t="s">
        <v>1256</v>
      </c>
      <c r="K2685" t="s">
        <v>1059</v>
      </c>
      <c r="L2685">
        <v>1480</v>
      </c>
      <c r="M2685">
        <v>1524</v>
      </c>
      <c r="N2685">
        <v>600</v>
      </c>
      <c r="O2685" t="s">
        <v>1039</v>
      </c>
      <c r="P2685">
        <v>0.93033754639113797</v>
      </c>
      <c r="Q2685">
        <v>0.94278991378949994</v>
      </c>
      <c r="R2685">
        <v>0.14812471453061801</v>
      </c>
      <c r="S2685">
        <v>8.0348554442951996E-4</v>
      </c>
      <c r="T2685">
        <v>-1.3270417624353099</v>
      </c>
      <c r="U2685">
        <v>1.3270417624353099</v>
      </c>
      <c r="V2685">
        <v>0.48507662483299602</v>
      </c>
      <c r="W2685">
        <v>-7.44</v>
      </c>
      <c r="X2685">
        <v>6.73</v>
      </c>
      <c r="Y2685">
        <v>128545</v>
      </c>
      <c r="Z2685">
        <v>7141</v>
      </c>
      <c r="AA2685">
        <v>0.41</v>
      </c>
      <c r="AB2685">
        <v>18</v>
      </c>
      <c r="AC2685">
        <v>10</v>
      </c>
      <c r="AD2685">
        <v>8</v>
      </c>
      <c r="AE2685">
        <v>55.56</v>
      </c>
      <c r="AF2685">
        <v>12</v>
      </c>
      <c r="AG2685">
        <v>8</v>
      </c>
      <c r="AH2685">
        <v>4</v>
      </c>
      <c r="AI2685">
        <v>6</v>
      </c>
    </row>
    <row r="2686" spans="1:35" x14ac:dyDescent="0.2">
      <c r="A2686" s="102">
        <v>4761</v>
      </c>
      <c r="B2686">
        <v>4204</v>
      </c>
      <c r="C2686" t="s">
        <v>226</v>
      </c>
      <c r="D2686" t="s">
        <v>1062</v>
      </c>
      <c r="E2686">
        <v>1408</v>
      </c>
      <c r="F2686">
        <v>1438</v>
      </c>
      <c r="G2686">
        <v>600</v>
      </c>
      <c r="H2686" t="s">
        <v>1042</v>
      </c>
      <c r="I2686">
        <v>8218</v>
      </c>
      <c r="J2686" t="s">
        <v>1160</v>
      </c>
      <c r="K2686" t="s">
        <v>1063</v>
      </c>
      <c r="L2686">
        <v>2336</v>
      </c>
      <c r="M2686">
        <v>2304</v>
      </c>
      <c r="N2686">
        <v>400</v>
      </c>
      <c r="O2686" t="s">
        <v>1039</v>
      </c>
      <c r="P2686">
        <v>0.69342095587241503</v>
      </c>
      <c r="Q2686">
        <v>0.83805295379880196</v>
      </c>
      <c r="R2686">
        <v>8.9042744998807599E-2</v>
      </c>
      <c r="S2686">
        <v>1.9742561773148401E-4</v>
      </c>
      <c r="T2686">
        <v>-1.682912427687</v>
      </c>
      <c r="U2686">
        <v>1.682912427687</v>
      </c>
      <c r="V2686">
        <v>2.2771969267685899</v>
      </c>
      <c r="W2686">
        <v>-20.149999999999999</v>
      </c>
      <c r="X2686">
        <v>6.38</v>
      </c>
      <c r="Y2686">
        <v>128251</v>
      </c>
      <c r="Z2686">
        <v>6413</v>
      </c>
      <c r="AA2686">
        <v>0.37</v>
      </c>
      <c r="AB2686">
        <v>20</v>
      </c>
      <c r="AC2686">
        <v>11</v>
      </c>
      <c r="AD2686">
        <v>9</v>
      </c>
      <c r="AE2686">
        <v>55</v>
      </c>
      <c r="AF2686">
        <v>13</v>
      </c>
      <c r="AG2686">
        <v>6</v>
      </c>
      <c r="AH2686">
        <v>5</v>
      </c>
      <c r="AI2686">
        <v>9</v>
      </c>
    </row>
    <row r="2687" spans="1:35" x14ac:dyDescent="0.2">
      <c r="A2687" s="102">
        <v>3330</v>
      </c>
      <c r="B2687">
        <v>5301</v>
      </c>
      <c r="C2687" t="s">
        <v>622</v>
      </c>
      <c r="D2687" t="s">
        <v>1038</v>
      </c>
      <c r="E2687">
        <v>846</v>
      </c>
      <c r="F2687">
        <v>867</v>
      </c>
      <c r="G2687">
        <v>1200</v>
      </c>
      <c r="H2687" t="s">
        <v>1042</v>
      </c>
      <c r="I2687">
        <v>6908</v>
      </c>
      <c r="J2687" t="s">
        <v>1676</v>
      </c>
      <c r="K2687" t="s">
        <v>1044</v>
      </c>
      <c r="L2687">
        <v>3110</v>
      </c>
      <c r="M2687">
        <v>3355</v>
      </c>
      <c r="N2687">
        <v>300</v>
      </c>
      <c r="O2687" t="s">
        <v>1039</v>
      </c>
      <c r="P2687">
        <v>0.71707580396961701</v>
      </c>
      <c r="Q2687">
        <v>0.88443004457534102</v>
      </c>
      <c r="R2687">
        <v>0.17226616492980301</v>
      </c>
      <c r="S2687">
        <v>6.6974087201299105E-4</v>
      </c>
      <c r="T2687">
        <v>-0.36855365061248702</v>
      </c>
      <c r="U2687">
        <v>0.36855365061248702</v>
      </c>
      <c r="V2687">
        <v>6.44219973296771E-2</v>
      </c>
      <c r="W2687">
        <v>-4.63</v>
      </c>
      <c r="X2687">
        <v>3.37</v>
      </c>
      <c r="Y2687">
        <v>128157</v>
      </c>
      <c r="Z2687">
        <v>5126</v>
      </c>
      <c r="AA2687">
        <v>0.21</v>
      </c>
      <c r="AB2687">
        <v>25</v>
      </c>
      <c r="AC2687">
        <v>14</v>
      </c>
      <c r="AD2687">
        <v>11</v>
      </c>
      <c r="AE2687">
        <v>56</v>
      </c>
      <c r="AF2687">
        <v>9</v>
      </c>
      <c r="AG2687">
        <v>12</v>
      </c>
      <c r="AH2687">
        <v>11</v>
      </c>
      <c r="AI2687">
        <v>2</v>
      </c>
    </row>
    <row r="2688" spans="1:35" x14ac:dyDescent="0.2">
      <c r="A2688" s="102">
        <v>2482</v>
      </c>
      <c r="B2688">
        <v>4911</v>
      </c>
      <c r="C2688" t="s">
        <v>1767</v>
      </c>
      <c r="D2688" t="s">
        <v>1062</v>
      </c>
      <c r="E2688">
        <v>6420</v>
      </c>
      <c r="F2688">
        <v>6503</v>
      </c>
      <c r="G2688">
        <v>100</v>
      </c>
      <c r="H2688" t="s">
        <v>1042</v>
      </c>
      <c r="I2688">
        <v>9602</v>
      </c>
      <c r="J2688" t="s">
        <v>1786</v>
      </c>
      <c r="K2688" t="s">
        <v>1041</v>
      </c>
      <c r="L2688">
        <v>3600</v>
      </c>
      <c r="M2688">
        <v>3695</v>
      </c>
      <c r="N2688">
        <v>200</v>
      </c>
      <c r="O2688" t="s">
        <v>1039</v>
      </c>
      <c r="P2688">
        <v>0.76076125092832003</v>
      </c>
      <c r="Q2688">
        <v>0.90635353927795104</v>
      </c>
      <c r="R2688">
        <v>0.140821141991883</v>
      </c>
      <c r="S2688">
        <v>1.72008157384449E-2</v>
      </c>
      <c r="T2688">
        <v>-0.85087033315004201</v>
      </c>
      <c r="U2688">
        <v>0.85087033315004201</v>
      </c>
      <c r="V2688">
        <v>0.51194459176765805</v>
      </c>
      <c r="W2688">
        <v>-4.47</v>
      </c>
      <c r="X2688">
        <v>13.64</v>
      </c>
      <c r="Y2688">
        <v>127939</v>
      </c>
      <c r="Z2688">
        <v>9138</v>
      </c>
      <c r="AA2688">
        <v>0.66</v>
      </c>
      <c r="AB2688">
        <v>14</v>
      </c>
      <c r="AC2688">
        <v>9</v>
      </c>
      <c r="AD2688">
        <v>5</v>
      </c>
      <c r="AE2688">
        <v>64.290000000000006</v>
      </c>
      <c r="AF2688">
        <v>11</v>
      </c>
      <c r="AG2688">
        <v>6</v>
      </c>
      <c r="AH2688">
        <v>4</v>
      </c>
      <c r="AI2688">
        <v>4</v>
      </c>
    </row>
    <row r="2689" spans="1:35" x14ac:dyDescent="0.2">
      <c r="A2689" s="102">
        <v>2504</v>
      </c>
      <c r="B2689">
        <v>7575</v>
      </c>
      <c r="C2689" t="s">
        <v>1303</v>
      </c>
      <c r="D2689" t="s">
        <v>1046</v>
      </c>
      <c r="E2689">
        <v>1298</v>
      </c>
      <c r="F2689">
        <v>1304</v>
      </c>
      <c r="G2689">
        <v>800</v>
      </c>
      <c r="H2689" t="s">
        <v>1039</v>
      </c>
      <c r="I2689">
        <v>9509</v>
      </c>
      <c r="J2689" t="s">
        <v>1611</v>
      </c>
      <c r="K2689" t="s">
        <v>1085</v>
      </c>
      <c r="L2689">
        <v>414</v>
      </c>
      <c r="M2689">
        <v>419</v>
      </c>
      <c r="N2689">
        <v>2500</v>
      </c>
      <c r="O2689" t="s">
        <v>1042</v>
      </c>
      <c r="P2689">
        <v>0.87219183837382896</v>
      </c>
      <c r="Q2689">
        <v>0.90568995370835603</v>
      </c>
      <c r="R2689">
        <v>1.4948168428062601E-3</v>
      </c>
      <c r="S2689">
        <v>4.5633705327734801E-2</v>
      </c>
      <c r="T2689">
        <v>2.0772490812900801</v>
      </c>
      <c r="U2689">
        <v>2.0772490812900801</v>
      </c>
      <c r="V2689">
        <v>2.1030977058259102</v>
      </c>
      <c r="W2689">
        <v>8.24</v>
      </c>
      <c r="X2689">
        <v>0.41</v>
      </c>
      <c r="Y2689">
        <v>127936</v>
      </c>
      <c r="Z2689">
        <v>6092</v>
      </c>
      <c r="AA2689">
        <v>0.23</v>
      </c>
      <c r="AB2689">
        <v>21</v>
      </c>
      <c r="AC2689">
        <v>13</v>
      </c>
      <c r="AD2689">
        <v>8</v>
      </c>
      <c r="AE2689">
        <v>61.9</v>
      </c>
      <c r="AF2689">
        <v>9</v>
      </c>
      <c r="AG2689">
        <v>11</v>
      </c>
      <c r="AH2689">
        <v>7</v>
      </c>
      <c r="AI2689">
        <v>3</v>
      </c>
    </row>
    <row r="2690" spans="1:35" x14ac:dyDescent="0.2">
      <c r="A2690" s="102">
        <v>2748</v>
      </c>
      <c r="B2690">
        <v>3291</v>
      </c>
      <c r="C2690" t="s">
        <v>55</v>
      </c>
      <c r="D2690" t="s">
        <v>1059</v>
      </c>
      <c r="E2690">
        <v>1442</v>
      </c>
      <c r="F2690">
        <v>1475</v>
      </c>
      <c r="G2690">
        <v>600</v>
      </c>
      <c r="H2690" t="s">
        <v>1042</v>
      </c>
      <c r="I2690">
        <v>5233</v>
      </c>
      <c r="J2690" t="s">
        <v>1190</v>
      </c>
      <c r="K2690" t="s">
        <v>1038</v>
      </c>
      <c r="L2690">
        <v>2191</v>
      </c>
      <c r="M2690">
        <v>2263</v>
      </c>
      <c r="N2690">
        <v>400</v>
      </c>
      <c r="O2690" t="s">
        <v>1039</v>
      </c>
      <c r="P2690">
        <v>0.83261136058876595</v>
      </c>
      <c r="Q2690">
        <v>0.90005008496295802</v>
      </c>
      <c r="R2690">
        <v>2.9396282771422401E-2</v>
      </c>
      <c r="S2690">
        <v>7.0577218923040197E-2</v>
      </c>
      <c r="T2690">
        <v>-5.4214553734155402E-2</v>
      </c>
      <c r="U2690">
        <v>5.4214553734155402E-2</v>
      </c>
      <c r="V2690">
        <v>9.7287013417797392E-3</v>
      </c>
      <c r="W2690">
        <v>-0.59</v>
      </c>
      <c r="X2690">
        <v>2.23</v>
      </c>
      <c r="Y2690">
        <v>127916</v>
      </c>
      <c r="Z2690">
        <v>6732</v>
      </c>
      <c r="AA2690">
        <v>0.28999999999999998</v>
      </c>
      <c r="AB2690">
        <v>19</v>
      </c>
      <c r="AC2690">
        <v>11</v>
      </c>
      <c r="AD2690">
        <v>8</v>
      </c>
      <c r="AE2690">
        <v>57.89</v>
      </c>
      <c r="AF2690">
        <v>11</v>
      </c>
      <c r="AG2690">
        <v>7</v>
      </c>
      <c r="AH2690">
        <v>7</v>
      </c>
      <c r="AI2690">
        <v>5</v>
      </c>
    </row>
    <row r="2691" spans="1:35" x14ac:dyDescent="0.2">
      <c r="A2691" s="102">
        <v>4357</v>
      </c>
      <c r="B2691">
        <v>3563</v>
      </c>
      <c r="C2691" t="s">
        <v>1192</v>
      </c>
      <c r="D2691" t="s">
        <v>1063</v>
      </c>
      <c r="E2691">
        <v>1978</v>
      </c>
      <c r="F2691">
        <v>2030</v>
      </c>
      <c r="G2691">
        <v>500</v>
      </c>
      <c r="H2691" t="s">
        <v>1039</v>
      </c>
      <c r="I2691">
        <v>9759</v>
      </c>
      <c r="J2691" t="s">
        <v>423</v>
      </c>
      <c r="K2691" t="s">
        <v>1041</v>
      </c>
      <c r="L2691">
        <v>1592</v>
      </c>
      <c r="M2691">
        <v>1617</v>
      </c>
      <c r="N2691">
        <v>600</v>
      </c>
      <c r="O2691" t="s">
        <v>1042</v>
      </c>
      <c r="P2691">
        <v>0.93184463601815803</v>
      </c>
      <c r="Q2691">
        <v>0.85237407340072202</v>
      </c>
      <c r="R2691">
        <v>5.7766446559567798E-4</v>
      </c>
      <c r="S2691">
        <v>4.4600660455454702E-2</v>
      </c>
      <c r="T2691">
        <v>0.69803113557306795</v>
      </c>
      <c r="U2691">
        <v>0.69803113557306795</v>
      </c>
      <c r="V2691">
        <v>0.54129081120898603</v>
      </c>
      <c r="W2691">
        <v>6.28</v>
      </c>
      <c r="X2691">
        <v>4.41</v>
      </c>
      <c r="Y2691">
        <v>127903</v>
      </c>
      <c r="Z2691">
        <v>6732</v>
      </c>
      <c r="AA2691">
        <v>0.27</v>
      </c>
      <c r="AB2691">
        <v>19</v>
      </c>
      <c r="AC2691">
        <v>11</v>
      </c>
      <c r="AD2691">
        <v>8</v>
      </c>
      <c r="AE2691">
        <v>57.89</v>
      </c>
      <c r="AF2691">
        <v>13</v>
      </c>
      <c r="AG2691">
        <v>8</v>
      </c>
      <c r="AH2691">
        <v>7</v>
      </c>
      <c r="AI2691">
        <v>4</v>
      </c>
    </row>
    <row r="2692" spans="1:35" x14ac:dyDescent="0.2">
      <c r="A2692" s="102">
        <v>933</v>
      </c>
      <c r="B2692">
        <v>8306</v>
      </c>
      <c r="C2692" t="s">
        <v>1186</v>
      </c>
      <c r="D2692" t="s">
        <v>1083</v>
      </c>
      <c r="E2692">
        <v>421</v>
      </c>
      <c r="F2692">
        <v>423.8</v>
      </c>
      <c r="G2692">
        <v>2100</v>
      </c>
      <c r="H2692" t="s">
        <v>1042</v>
      </c>
      <c r="I2692">
        <v>9715</v>
      </c>
      <c r="J2692" t="s">
        <v>1305</v>
      </c>
      <c r="K2692" t="s">
        <v>1052</v>
      </c>
      <c r="L2692">
        <v>2193</v>
      </c>
      <c r="M2692">
        <v>2202</v>
      </c>
      <c r="N2692">
        <v>400</v>
      </c>
      <c r="O2692" t="s">
        <v>1039</v>
      </c>
      <c r="P2692">
        <v>0.91614790245446998</v>
      </c>
      <c r="Q2692">
        <v>0.94005758647316795</v>
      </c>
      <c r="R2692">
        <v>0.10992574654017501</v>
      </c>
      <c r="S2692">
        <v>7.54613184092985E-4</v>
      </c>
      <c r="T2692">
        <v>-1.29229700255305</v>
      </c>
      <c r="U2692">
        <v>1.29229700255305</v>
      </c>
      <c r="V2692">
        <v>1.3302632503305001</v>
      </c>
      <c r="W2692">
        <v>-10.38</v>
      </c>
      <c r="X2692">
        <v>1.04</v>
      </c>
      <c r="Y2692">
        <v>127777</v>
      </c>
      <c r="Z2692">
        <v>8518</v>
      </c>
      <c r="AA2692">
        <v>0.38</v>
      </c>
      <c r="AB2692">
        <v>15</v>
      </c>
      <c r="AC2692">
        <v>8</v>
      </c>
      <c r="AD2692">
        <v>7</v>
      </c>
      <c r="AE2692">
        <v>53.33</v>
      </c>
      <c r="AF2692">
        <v>12</v>
      </c>
      <c r="AG2692">
        <v>6</v>
      </c>
      <c r="AH2692">
        <v>2</v>
      </c>
      <c r="AI2692">
        <v>7</v>
      </c>
    </row>
    <row r="2693" spans="1:35" x14ac:dyDescent="0.2">
      <c r="A2693" s="102">
        <v>4760</v>
      </c>
      <c r="B2693">
        <v>4819</v>
      </c>
      <c r="C2693" t="s">
        <v>1056</v>
      </c>
      <c r="D2693" t="s">
        <v>1041</v>
      </c>
      <c r="E2693">
        <v>3950</v>
      </c>
      <c r="F2693">
        <v>3995</v>
      </c>
      <c r="G2693">
        <v>200</v>
      </c>
      <c r="H2693" t="s">
        <v>1039</v>
      </c>
      <c r="I2693">
        <v>6406</v>
      </c>
      <c r="J2693" t="s">
        <v>1571</v>
      </c>
      <c r="K2693" t="s">
        <v>1051</v>
      </c>
      <c r="L2693">
        <v>1565</v>
      </c>
      <c r="M2693">
        <v>1587</v>
      </c>
      <c r="N2693">
        <v>500</v>
      </c>
      <c r="O2693" t="s">
        <v>1042</v>
      </c>
      <c r="P2693">
        <v>0.919756773645096</v>
      </c>
      <c r="Q2693">
        <v>0.83807469706694804</v>
      </c>
      <c r="R2693">
        <v>7.8604773239462598E-3</v>
      </c>
      <c r="S2693">
        <v>2.54770273202128E-2</v>
      </c>
      <c r="T2693">
        <v>1.1872365238135101</v>
      </c>
      <c r="U2693">
        <v>1.1872365238135101</v>
      </c>
      <c r="V2693">
        <v>1.46556900487233</v>
      </c>
      <c r="W2693">
        <v>5.6</v>
      </c>
      <c r="X2693">
        <v>0.69</v>
      </c>
      <c r="Y2693">
        <v>127688</v>
      </c>
      <c r="Z2693">
        <v>5804</v>
      </c>
      <c r="AA2693">
        <v>0.34</v>
      </c>
      <c r="AB2693">
        <v>22</v>
      </c>
      <c r="AC2693">
        <v>12</v>
      </c>
      <c r="AD2693">
        <v>10</v>
      </c>
      <c r="AE2693">
        <v>54.55</v>
      </c>
      <c r="AF2693">
        <v>9</v>
      </c>
      <c r="AG2693">
        <v>10</v>
      </c>
      <c r="AH2693">
        <v>9</v>
      </c>
      <c r="AI2693">
        <v>3</v>
      </c>
    </row>
    <row r="2694" spans="1:35" x14ac:dyDescent="0.2">
      <c r="A2694" s="102">
        <v>118</v>
      </c>
      <c r="B2694">
        <v>3087</v>
      </c>
      <c r="C2694" t="s">
        <v>1255</v>
      </c>
      <c r="D2694" t="s">
        <v>1063</v>
      </c>
      <c r="E2694">
        <v>1730</v>
      </c>
      <c r="F2694">
        <v>1777</v>
      </c>
      <c r="G2694">
        <v>600</v>
      </c>
      <c r="H2694" t="s">
        <v>1039</v>
      </c>
      <c r="I2694">
        <v>9024</v>
      </c>
      <c r="J2694" t="s">
        <v>1778</v>
      </c>
      <c r="K2694" t="s">
        <v>1125</v>
      </c>
      <c r="L2694">
        <v>1268</v>
      </c>
      <c r="M2694">
        <v>1321</v>
      </c>
      <c r="N2694">
        <v>800</v>
      </c>
      <c r="O2694" t="s">
        <v>1042</v>
      </c>
      <c r="P2694">
        <v>0.97273944350048303</v>
      </c>
      <c r="Q2694">
        <v>0.96709451683802405</v>
      </c>
      <c r="R2694">
        <v>4.5227854952411099E-3</v>
      </c>
      <c r="S2694">
        <v>4.1663441889981001E-2</v>
      </c>
      <c r="T2694">
        <v>1.3565439283447001</v>
      </c>
      <c r="U2694">
        <v>1.3565439283447001</v>
      </c>
      <c r="V2694">
        <v>1.3387518104103999</v>
      </c>
      <c r="W2694">
        <v>5.89</v>
      </c>
      <c r="X2694">
        <v>0.88</v>
      </c>
      <c r="Y2694">
        <v>127528</v>
      </c>
      <c r="Z2694">
        <v>7502</v>
      </c>
      <c r="AA2694">
        <v>0.42</v>
      </c>
      <c r="AB2694">
        <v>17</v>
      </c>
      <c r="AC2694">
        <v>11</v>
      </c>
      <c r="AD2694">
        <v>6</v>
      </c>
      <c r="AE2694">
        <v>64.709999999999994</v>
      </c>
      <c r="AF2694">
        <v>15</v>
      </c>
      <c r="AG2694">
        <v>4</v>
      </c>
      <c r="AH2694">
        <v>2</v>
      </c>
      <c r="AI2694">
        <v>11</v>
      </c>
    </row>
    <row r="2695" spans="1:35" x14ac:dyDescent="0.2">
      <c r="A2695" s="102">
        <v>479</v>
      </c>
      <c r="B2695">
        <v>4681</v>
      </c>
      <c r="C2695" t="s">
        <v>893</v>
      </c>
      <c r="D2695" t="s">
        <v>1052</v>
      </c>
      <c r="E2695">
        <v>1179</v>
      </c>
      <c r="F2695">
        <v>1210</v>
      </c>
      <c r="G2695">
        <v>900</v>
      </c>
      <c r="H2695" t="s">
        <v>1042</v>
      </c>
      <c r="I2695">
        <v>6472</v>
      </c>
      <c r="J2695" t="s">
        <v>59</v>
      </c>
      <c r="K2695" t="s">
        <v>1051</v>
      </c>
      <c r="L2695">
        <v>211</v>
      </c>
      <c r="M2695">
        <v>220</v>
      </c>
      <c r="N2695">
        <v>4900</v>
      </c>
      <c r="O2695" t="s">
        <v>1039</v>
      </c>
      <c r="P2695">
        <v>0.98397947247580198</v>
      </c>
      <c r="Q2695">
        <v>0.95222834561867598</v>
      </c>
      <c r="R2695">
        <v>0.14355392949656701</v>
      </c>
      <c r="S2695">
        <v>3.47877231643514E-2</v>
      </c>
      <c r="T2695">
        <v>-0.52998077013781897</v>
      </c>
      <c r="U2695">
        <v>0.52998077013781897</v>
      </c>
      <c r="V2695">
        <v>0.53139835531039403</v>
      </c>
      <c r="W2695">
        <v>-2.38</v>
      </c>
      <c r="X2695">
        <v>1.01</v>
      </c>
      <c r="Y2695">
        <v>127497</v>
      </c>
      <c r="Z2695">
        <v>8500</v>
      </c>
      <c r="AA2695">
        <v>0.38</v>
      </c>
      <c r="AB2695">
        <v>15</v>
      </c>
      <c r="AC2695">
        <v>9</v>
      </c>
      <c r="AD2695">
        <v>6</v>
      </c>
      <c r="AE2695">
        <v>60</v>
      </c>
      <c r="AF2695">
        <v>10</v>
      </c>
      <c r="AG2695">
        <v>5</v>
      </c>
      <c r="AH2695">
        <v>5</v>
      </c>
      <c r="AI2695">
        <v>5</v>
      </c>
    </row>
    <row r="2696" spans="1:35" x14ac:dyDescent="0.2">
      <c r="A2696" s="102">
        <v>1574</v>
      </c>
      <c r="B2696">
        <v>1719</v>
      </c>
      <c r="C2696" t="s">
        <v>492</v>
      </c>
      <c r="D2696" t="s">
        <v>1049</v>
      </c>
      <c r="E2696">
        <v>707</v>
      </c>
      <c r="F2696">
        <v>715</v>
      </c>
      <c r="G2696">
        <v>800</v>
      </c>
      <c r="H2696" t="s">
        <v>1042</v>
      </c>
      <c r="I2696">
        <v>6856</v>
      </c>
      <c r="J2696" t="s">
        <v>230</v>
      </c>
      <c r="K2696" t="s">
        <v>1044</v>
      </c>
      <c r="L2696">
        <v>5810</v>
      </c>
      <c r="M2696">
        <v>5850</v>
      </c>
      <c r="N2696">
        <v>100</v>
      </c>
      <c r="O2696" t="s">
        <v>1039</v>
      </c>
      <c r="P2696">
        <v>0.92301442173322501</v>
      </c>
      <c r="Q2696">
        <v>0.92632097995685403</v>
      </c>
      <c r="R2696">
        <v>0.147236205208162</v>
      </c>
      <c r="S2696">
        <v>6.4252097515471202E-2</v>
      </c>
      <c r="T2696">
        <v>-1.0600527692059101</v>
      </c>
      <c r="U2696">
        <v>1.0600527692059101</v>
      </c>
      <c r="V2696">
        <v>1.2613575491081901</v>
      </c>
      <c r="W2696">
        <v>-4.93</v>
      </c>
      <c r="X2696">
        <v>2.2200000000000002</v>
      </c>
      <c r="Y2696">
        <v>127409</v>
      </c>
      <c r="Z2696">
        <v>7078</v>
      </c>
      <c r="AA2696">
        <v>0.38</v>
      </c>
      <c r="AB2696">
        <v>18</v>
      </c>
      <c r="AC2696">
        <v>10</v>
      </c>
      <c r="AD2696">
        <v>8</v>
      </c>
      <c r="AE2696">
        <v>55.56</v>
      </c>
      <c r="AF2696">
        <v>11</v>
      </c>
      <c r="AG2696">
        <v>7</v>
      </c>
      <c r="AH2696">
        <v>7</v>
      </c>
      <c r="AI2696">
        <v>4</v>
      </c>
    </row>
    <row r="2697" spans="1:35" x14ac:dyDescent="0.2">
      <c r="A2697" s="102">
        <v>45</v>
      </c>
      <c r="B2697">
        <v>6472</v>
      </c>
      <c r="C2697" t="s">
        <v>59</v>
      </c>
      <c r="D2697" t="s">
        <v>1051</v>
      </c>
      <c r="E2697">
        <v>211</v>
      </c>
      <c r="F2697">
        <v>220</v>
      </c>
      <c r="G2697">
        <v>4600</v>
      </c>
      <c r="H2697" t="s">
        <v>1042</v>
      </c>
      <c r="I2697">
        <v>7240</v>
      </c>
      <c r="J2697" t="s">
        <v>677</v>
      </c>
      <c r="K2697" t="s">
        <v>1055</v>
      </c>
      <c r="L2697">
        <v>1225</v>
      </c>
      <c r="M2697">
        <v>1266</v>
      </c>
      <c r="N2697">
        <v>800</v>
      </c>
      <c r="O2697" t="s">
        <v>1039</v>
      </c>
      <c r="P2697">
        <v>0.96752458334458002</v>
      </c>
      <c r="Q2697">
        <v>0.97399061434505296</v>
      </c>
      <c r="R2697">
        <v>0.33093213835637503</v>
      </c>
      <c r="S2697">
        <v>7.2325002803992094E-2</v>
      </c>
      <c r="T2697">
        <v>-0.50094537049553001</v>
      </c>
      <c r="U2697">
        <v>0.50094537049553001</v>
      </c>
      <c r="V2697">
        <v>0.75461653635054404</v>
      </c>
      <c r="W2697">
        <v>-4.6100000000000003</v>
      </c>
      <c r="X2697">
        <v>0.08</v>
      </c>
      <c r="Y2697">
        <v>127377</v>
      </c>
      <c r="Z2697">
        <v>7076</v>
      </c>
      <c r="AA2697">
        <v>0.32</v>
      </c>
      <c r="AB2697">
        <v>18</v>
      </c>
      <c r="AC2697">
        <v>10</v>
      </c>
      <c r="AD2697">
        <v>8</v>
      </c>
      <c r="AE2697">
        <v>55.56</v>
      </c>
      <c r="AF2697">
        <v>15</v>
      </c>
      <c r="AG2697">
        <v>6</v>
      </c>
      <c r="AH2697">
        <v>3</v>
      </c>
      <c r="AI2697">
        <v>9</v>
      </c>
    </row>
    <row r="2698" spans="1:35" x14ac:dyDescent="0.2">
      <c r="A2698" s="102">
        <v>5260</v>
      </c>
      <c r="B2698">
        <v>4540</v>
      </c>
      <c r="C2698" t="s">
        <v>1370</v>
      </c>
      <c r="D2698" t="s">
        <v>1060</v>
      </c>
      <c r="E2698">
        <v>3000</v>
      </c>
      <c r="F2698">
        <v>2950</v>
      </c>
      <c r="G2698">
        <v>300</v>
      </c>
      <c r="H2698" t="s">
        <v>1039</v>
      </c>
      <c r="I2698">
        <v>9928</v>
      </c>
      <c r="J2698" t="s">
        <v>896</v>
      </c>
      <c r="K2698" t="s">
        <v>1041</v>
      </c>
      <c r="L2698">
        <v>2682</v>
      </c>
      <c r="M2698">
        <v>2689</v>
      </c>
      <c r="N2698">
        <v>300</v>
      </c>
      <c r="O2698" t="s">
        <v>1042</v>
      </c>
      <c r="P2698">
        <v>0.82980146361556395</v>
      </c>
      <c r="Q2698">
        <v>0.81587425950088199</v>
      </c>
      <c r="R2698">
        <v>0.42939641937669498</v>
      </c>
      <c r="S2698">
        <v>1.58100743064222E-2</v>
      </c>
      <c r="T2698">
        <v>0.28351826741917502</v>
      </c>
      <c r="U2698">
        <v>0.28351826741917502</v>
      </c>
      <c r="V2698">
        <v>0.119575490359198</v>
      </c>
      <c r="W2698">
        <v>1.7</v>
      </c>
      <c r="X2698">
        <v>8.85</v>
      </c>
      <c r="Y2698">
        <v>127334</v>
      </c>
      <c r="Z2698">
        <v>9095</v>
      </c>
      <c r="AA2698">
        <v>0.51</v>
      </c>
      <c r="AB2698">
        <v>14</v>
      </c>
      <c r="AC2698">
        <v>7</v>
      </c>
      <c r="AD2698">
        <v>7</v>
      </c>
      <c r="AE2698">
        <v>50</v>
      </c>
      <c r="AF2698">
        <v>13</v>
      </c>
      <c r="AG2698">
        <v>6</v>
      </c>
      <c r="AH2698">
        <v>3</v>
      </c>
      <c r="AI2698">
        <v>5</v>
      </c>
    </row>
    <row r="2699" spans="1:35" x14ac:dyDescent="0.2">
      <c r="A2699" s="102">
        <v>1131</v>
      </c>
      <c r="B2699">
        <v>1833</v>
      </c>
      <c r="C2699" t="s">
        <v>1384</v>
      </c>
      <c r="D2699" t="s">
        <v>1049</v>
      </c>
      <c r="E2699">
        <v>2398</v>
      </c>
      <c r="F2699">
        <v>2437</v>
      </c>
      <c r="G2699">
        <v>400</v>
      </c>
      <c r="H2699" t="s">
        <v>1039</v>
      </c>
      <c r="I2699">
        <v>4927</v>
      </c>
      <c r="J2699" t="s">
        <v>1266</v>
      </c>
      <c r="K2699" t="s">
        <v>1062</v>
      </c>
      <c r="L2699">
        <v>1938</v>
      </c>
      <c r="M2699">
        <v>1975</v>
      </c>
      <c r="N2699">
        <v>500</v>
      </c>
      <c r="O2699" t="s">
        <v>1042</v>
      </c>
      <c r="P2699">
        <v>0.79852082693417703</v>
      </c>
      <c r="Q2699">
        <v>0.93608813630751098</v>
      </c>
      <c r="R2699">
        <v>0.48098061568858802</v>
      </c>
      <c r="S2699">
        <v>7.6504729080373798E-2</v>
      </c>
      <c r="T2699">
        <v>0.988801661493944</v>
      </c>
      <c r="U2699">
        <v>0.988801661493944</v>
      </c>
      <c r="V2699">
        <v>1.2415217316959699</v>
      </c>
      <c r="W2699">
        <v>5.7</v>
      </c>
      <c r="X2699">
        <v>1.3</v>
      </c>
      <c r="Y2699">
        <v>127288</v>
      </c>
      <c r="Z2699">
        <v>7956</v>
      </c>
      <c r="AA2699">
        <v>0.4</v>
      </c>
      <c r="AB2699">
        <v>16</v>
      </c>
      <c r="AC2699">
        <v>9</v>
      </c>
      <c r="AD2699">
        <v>7</v>
      </c>
      <c r="AE2699">
        <v>56.25</v>
      </c>
      <c r="AF2699">
        <v>10</v>
      </c>
      <c r="AG2699">
        <v>8</v>
      </c>
      <c r="AH2699">
        <v>6</v>
      </c>
      <c r="AI2699">
        <v>2</v>
      </c>
    </row>
    <row r="2700" spans="1:35" x14ac:dyDescent="0.2">
      <c r="A2700" s="102">
        <v>669</v>
      </c>
      <c r="B2700">
        <v>6471</v>
      </c>
      <c r="C2700" t="s">
        <v>930</v>
      </c>
      <c r="D2700" t="s">
        <v>1051</v>
      </c>
      <c r="E2700">
        <v>779</v>
      </c>
      <c r="F2700">
        <v>793</v>
      </c>
      <c r="G2700">
        <v>1100</v>
      </c>
      <c r="H2700" t="s">
        <v>1039</v>
      </c>
      <c r="I2700">
        <v>8316</v>
      </c>
      <c r="J2700" t="s">
        <v>1208</v>
      </c>
      <c r="K2700" t="s">
        <v>1083</v>
      </c>
      <c r="L2700">
        <v>2770</v>
      </c>
      <c r="M2700">
        <v>2816</v>
      </c>
      <c r="N2700">
        <v>300</v>
      </c>
      <c r="O2700" t="s">
        <v>1042</v>
      </c>
      <c r="P2700">
        <v>0.95539640954550997</v>
      </c>
      <c r="Q2700">
        <v>0.94646798751083905</v>
      </c>
      <c r="R2700">
        <v>1.1406083404988899E-2</v>
      </c>
      <c r="S2700">
        <v>5.0107329426772998E-2</v>
      </c>
      <c r="T2700">
        <v>3.47739303738881</v>
      </c>
      <c r="U2700">
        <v>3.47739303738881</v>
      </c>
      <c r="V2700">
        <v>3.2633588109121399</v>
      </c>
      <c r="W2700">
        <v>13.08</v>
      </c>
      <c r="X2700">
        <v>3.26</v>
      </c>
      <c r="Y2700">
        <v>127087</v>
      </c>
      <c r="Z2700">
        <v>6354</v>
      </c>
      <c r="AA2700">
        <v>0.28000000000000003</v>
      </c>
      <c r="AB2700">
        <v>20</v>
      </c>
      <c r="AC2700">
        <v>11</v>
      </c>
      <c r="AD2700">
        <v>9</v>
      </c>
      <c r="AE2700">
        <v>55</v>
      </c>
      <c r="AF2700">
        <v>14</v>
      </c>
      <c r="AG2700">
        <v>5</v>
      </c>
      <c r="AH2700">
        <v>4</v>
      </c>
      <c r="AI2700">
        <v>11</v>
      </c>
    </row>
    <row r="2701" spans="1:35" x14ac:dyDescent="0.2">
      <c r="A2701" s="102">
        <v>187</v>
      </c>
      <c r="B2701">
        <v>6925</v>
      </c>
      <c r="C2701" t="s">
        <v>1361</v>
      </c>
      <c r="D2701" t="s">
        <v>1044</v>
      </c>
      <c r="E2701">
        <v>1147</v>
      </c>
      <c r="F2701">
        <v>1159</v>
      </c>
      <c r="G2701">
        <v>900</v>
      </c>
      <c r="H2701" t="s">
        <v>1039</v>
      </c>
      <c r="I2701">
        <v>8306</v>
      </c>
      <c r="J2701" t="s">
        <v>1186</v>
      </c>
      <c r="K2701" t="s">
        <v>1083</v>
      </c>
      <c r="L2701">
        <v>421</v>
      </c>
      <c r="M2701">
        <v>423.8</v>
      </c>
      <c r="N2701">
        <v>2500</v>
      </c>
      <c r="O2701" t="s">
        <v>1042</v>
      </c>
      <c r="P2701">
        <v>0.95883455774253401</v>
      </c>
      <c r="Q2701">
        <v>0.96285681875894202</v>
      </c>
      <c r="R2701">
        <v>0.392136009841694</v>
      </c>
      <c r="S2701">
        <v>7.1409296154690497E-4</v>
      </c>
      <c r="T2701">
        <v>0.48609756645555202</v>
      </c>
      <c r="U2701">
        <v>0.48609756645555202</v>
      </c>
      <c r="V2701">
        <v>0.26409177080371099</v>
      </c>
      <c r="W2701">
        <v>2.67</v>
      </c>
      <c r="X2701">
        <v>1.57</v>
      </c>
      <c r="Y2701">
        <v>126981</v>
      </c>
      <c r="Z2701">
        <v>7469</v>
      </c>
      <c r="AA2701">
        <v>0.35</v>
      </c>
      <c r="AB2701">
        <v>17</v>
      </c>
      <c r="AC2701">
        <v>8</v>
      </c>
      <c r="AD2701">
        <v>9</v>
      </c>
      <c r="AE2701">
        <v>47.06</v>
      </c>
      <c r="AF2701">
        <v>14</v>
      </c>
      <c r="AG2701">
        <v>4</v>
      </c>
      <c r="AH2701">
        <v>0</v>
      </c>
      <c r="AI2701">
        <v>13</v>
      </c>
    </row>
    <row r="2702" spans="1:35" x14ac:dyDescent="0.2">
      <c r="A2702" s="102">
        <v>3220</v>
      </c>
      <c r="B2702">
        <v>7205</v>
      </c>
      <c r="C2702" t="s">
        <v>56</v>
      </c>
      <c r="D2702" t="s">
        <v>1055</v>
      </c>
      <c r="E2702">
        <v>654</v>
      </c>
      <c r="F2702">
        <v>683</v>
      </c>
      <c r="G2702">
        <v>1300</v>
      </c>
      <c r="H2702" t="s">
        <v>1042</v>
      </c>
      <c r="I2702">
        <v>9142</v>
      </c>
      <c r="J2702" t="s">
        <v>784</v>
      </c>
      <c r="K2702" t="s">
        <v>1125</v>
      </c>
      <c r="L2702">
        <v>2898</v>
      </c>
      <c r="M2702">
        <v>2985</v>
      </c>
      <c r="N2702">
        <v>300</v>
      </c>
      <c r="O2702" t="s">
        <v>1039</v>
      </c>
      <c r="P2702">
        <v>0.84841198757671699</v>
      </c>
      <c r="Q2702">
        <v>0.88770981001162896</v>
      </c>
      <c r="R2702">
        <v>0.13712646253455299</v>
      </c>
      <c r="S2702">
        <v>2.39280586618641E-2</v>
      </c>
      <c r="T2702">
        <v>-0.25533484178405602</v>
      </c>
      <c r="U2702">
        <v>0.25533484178405602</v>
      </c>
      <c r="V2702">
        <v>0.31512348419688402</v>
      </c>
      <c r="W2702">
        <v>-5.07</v>
      </c>
      <c r="X2702">
        <v>0.85</v>
      </c>
      <c r="Y2702">
        <v>126932</v>
      </c>
      <c r="Z2702">
        <v>5289</v>
      </c>
      <c r="AA2702">
        <v>0.22</v>
      </c>
      <c r="AB2702">
        <v>24</v>
      </c>
      <c r="AC2702">
        <v>12</v>
      </c>
      <c r="AD2702">
        <v>12</v>
      </c>
      <c r="AE2702">
        <v>50</v>
      </c>
      <c r="AF2702">
        <v>10</v>
      </c>
      <c r="AG2702">
        <v>9</v>
      </c>
      <c r="AH2702">
        <v>8</v>
      </c>
      <c r="AI2702">
        <v>7</v>
      </c>
    </row>
    <row r="2703" spans="1:35" x14ac:dyDescent="0.2">
      <c r="A2703" s="102">
        <v>4171</v>
      </c>
      <c r="B2703">
        <v>5713</v>
      </c>
      <c r="C2703" t="s">
        <v>1261</v>
      </c>
      <c r="D2703" t="s">
        <v>1053</v>
      </c>
      <c r="E2703">
        <v>2810.5</v>
      </c>
      <c r="F2703">
        <v>2868</v>
      </c>
      <c r="G2703">
        <v>300</v>
      </c>
      <c r="H2703" t="s">
        <v>1039</v>
      </c>
      <c r="I2703">
        <v>9682</v>
      </c>
      <c r="J2703" t="s">
        <v>1200</v>
      </c>
      <c r="K2703" t="s">
        <v>1041</v>
      </c>
      <c r="L2703">
        <v>2169</v>
      </c>
      <c r="M2703">
        <v>2168</v>
      </c>
      <c r="N2703">
        <v>400</v>
      </c>
      <c r="O2703" t="s">
        <v>1042</v>
      </c>
      <c r="P2703">
        <v>0.93477103489690605</v>
      </c>
      <c r="Q2703">
        <v>0.85881561780401205</v>
      </c>
      <c r="R2703" s="15">
        <v>1.6762870061103802E-2</v>
      </c>
      <c r="S2703">
        <v>6.13029934975284E-2</v>
      </c>
      <c r="T2703">
        <v>0.38219225121033101</v>
      </c>
      <c r="U2703">
        <v>0.38219225121033101</v>
      </c>
      <c r="V2703">
        <v>0.458858519648494</v>
      </c>
      <c r="W2703">
        <v>2.14</v>
      </c>
      <c r="X2703">
        <v>0.79</v>
      </c>
      <c r="Y2703">
        <v>126586</v>
      </c>
      <c r="Z2703">
        <v>6329</v>
      </c>
      <c r="AA2703">
        <v>0.25</v>
      </c>
      <c r="AB2703">
        <v>20</v>
      </c>
      <c r="AC2703">
        <v>11</v>
      </c>
      <c r="AD2703">
        <v>9</v>
      </c>
      <c r="AE2703">
        <v>55</v>
      </c>
      <c r="AF2703">
        <v>9</v>
      </c>
      <c r="AG2703">
        <v>9</v>
      </c>
      <c r="AH2703">
        <v>8</v>
      </c>
      <c r="AI2703">
        <v>3</v>
      </c>
    </row>
    <row r="2704" spans="1:35" x14ac:dyDescent="0.2">
      <c r="A2704" s="102">
        <v>3277</v>
      </c>
      <c r="B2704">
        <v>5463</v>
      </c>
      <c r="C2704" t="s">
        <v>63</v>
      </c>
      <c r="D2704" t="s">
        <v>1081</v>
      </c>
      <c r="E2704">
        <v>2455</v>
      </c>
      <c r="F2704">
        <v>2525</v>
      </c>
      <c r="G2704">
        <v>400</v>
      </c>
      <c r="H2704" t="s">
        <v>1039</v>
      </c>
      <c r="I2704">
        <v>8303</v>
      </c>
      <c r="J2704" t="s">
        <v>1775</v>
      </c>
      <c r="K2704" t="s">
        <v>1083</v>
      </c>
      <c r="L2704">
        <v>1320</v>
      </c>
      <c r="M2704">
        <v>1340</v>
      </c>
      <c r="N2704">
        <v>800</v>
      </c>
      <c r="O2704" t="s">
        <v>1042</v>
      </c>
      <c r="P2704">
        <v>0.84388761275311397</v>
      </c>
      <c r="Q2704">
        <v>0.88632344119152295</v>
      </c>
      <c r="R2704">
        <v>7.9285633448527501E-2</v>
      </c>
      <c r="S2704">
        <v>1.6718656251144701E-2</v>
      </c>
      <c r="T2704">
        <v>0.88575175228335701</v>
      </c>
      <c r="U2704">
        <v>0.88575175228335701</v>
      </c>
      <c r="V2704">
        <v>0.51150878301639702</v>
      </c>
      <c r="W2704">
        <v>4.3</v>
      </c>
      <c r="X2704">
        <v>6.14</v>
      </c>
      <c r="Y2704">
        <v>126187</v>
      </c>
      <c r="Z2704">
        <v>7887</v>
      </c>
      <c r="AA2704">
        <v>0.44</v>
      </c>
      <c r="AB2704">
        <v>16</v>
      </c>
      <c r="AC2704">
        <v>8</v>
      </c>
      <c r="AD2704">
        <v>8</v>
      </c>
      <c r="AE2704">
        <v>50</v>
      </c>
      <c r="AF2704">
        <v>12</v>
      </c>
      <c r="AG2704">
        <v>6</v>
      </c>
      <c r="AH2704">
        <v>4</v>
      </c>
      <c r="AI2704">
        <v>6</v>
      </c>
    </row>
    <row r="2705" spans="1:35" x14ac:dyDescent="0.2">
      <c r="A2705" s="102">
        <v>4272</v>
      </c>
      <c r="B2705">
        <v>4507</v>
      </c>
      <c r="C2705" t="s">
        <v>1393</v>
      </c>
      <c r="D2705" t="s">
        <v>1060</v>
      </c>
      <c r="E2705">
        <v>5960</v>
      </c>
      <c r="F2705">
        <v>5636</v>
      </c>
      <c r="G2705">
        <v>100</v>
      </c>
      <c r="H2705" t="s">
        <v>1039</v>
      </c>
      <c r="I2705">
        <v>8876</v>
      </c>
      <c r="J2705" t="s">
        <v>1761</v>
      </c>
      <c r="K2705" t="s">
        <v>1052</v>
      </c>
      <c r="L2705">
        <v>2269</v>
      </c>
      <c r="M2705">
        <v>2359</v>
      </c>
      <c r="N2705">
        <v>200</v>
      </c>
      <c r="O2705" t="s">
        <v>1042</v>
      </c>
      <c r="P2705">
        <v>0.88636122090675296</v>
      </c>
      <c r="Q2705">
        <v>0.85551482772257303</v>
      </c>
      <c r="R2705">
        <v>0.18812023953217599</v>
      </c>
      <c r="S2705">
        <v>2.4880608211097999E-2</v>
      </c>
      <c r="T2705">
        <v>0.23490211905341901</v>
      </c>
      <c r="U2705">
        <v>0.23490211905341901</v>
      </c>
      <c r="V2705">
        <v>2.16365451264023</v>
      </c>
      <c r="W2705">
        <v>1.22</v>
      </c>
      <c r="X2705">
        <v>16.29</v>
      </c>
      <c r="Y2705">
        <v>125999</v>
      </c>
      <c r="Z2705">
        <v>14000</v>
      </c>
      <c r="AA2705">
        <v>1.24</v>
      </c>
      <c r="AB2705">
        <v>9</v>
      </c>
      <c r="AC2705">
        <v>6</v>
      </c>
      <c r="AD2705">
        <v>3</v>
      </c>
      <c r="AE2705">
        <v>66.67</v>
      </c>
      <c r="AF2705">
        <v>9</v>
      </c>
      <c r="AG2705">
        <v>5</v>
      </c>
      <c r="AH2705">
        <v>1</v>
      </c>
      <c r="AI2705">
        <v>3</v>
      </c>
    </row>
    <row r="2706" spans="1:35" x14ac:dyDescent="0.2">
      <c r="A2706" s="102">
        <v>2873</v>
      </c>
      <c r="B2706">
        <v>4042</v>
      </c>
      <c r="C2706" t="s">
        <v>1271</v>
      </c>
      <c r="D2706" t="s">
        <v>1062</v>
      </c>
      <c r="E2706">
        <v>1318</v>
      </c>
      <c r="F2706">
        <v>1345</v>
      </c>
      <c r="G2706">
        <v>700</v>
      </c>
      <c r="H2706" t="s">
        <v>1039</v>
      </c>
      <c r="I2706">
        <v>8766</v>
      </c>
      <c r="J2706" t="s">
        <v>1164</v>
      </c>
      <c r="K2706" t="s">
        <v>1171</v>
      </c>
      <c r="L2706">
        <v>4520</v>
      </c>
      <c r="M2706">
        <v>4507</v>
      </c>
      <c r="N2706">
        <v>200</v>
      </c>
      <c r="O2706" t="s">
        <v>1042</v>
      </c>
      <c r="P2706">
        <v>0.91910991710966405</v>
      </c>
      <c r="Q2706">
        <v>0.89668383376963301</v>
      </c>
      <c r="R2706">
        <v>0.22001876869675599</v>
      </c>
      <c r="S2706">
        <v>3.6711469380111598E-2</v>
      </c>
      <c r="T2706">
        <v>2.7487649795041098</v>
      </c>
      <c r="U2706">
        <v>2.7487649795041098</v>
      </c>
      <c r="V2706">
        <v>2.7229560581191001</v>
      </c>
      <c r="W2706">
        <v>12.57</v>
      </c>
      <c r="X2706">
        <v>4.45</v>
      </c>
      <c r="Y2706">
        <v>125460</v>
      </c>
      <c r="Z2706">
        <v>6603</v>
      </c>
      <c r="AA2706">
        <v>0.4</v>
      </c>
      <c r="AB2706">
        <v>19</v>
      </c>
      <c r="AC2706">
        <v>11</v>
      </c>
      <c r="AD2706">
        <v>8</v>
      </c>
      <c r="AE2706">
        <v>57.89</v>
      </c>
      <c r="AF2706">
        <v>11</v>
      </c>
      <c r="AG2706">
        <v>8</v>
      </c>
      <c r="AH2706">
        <v>3</v>
      </c>
      <c r="AI2706">
        <v>8</v>
      </c>
    </row>
    <row r="2707" spans="1:35" x14ac:dyDescent="0.2">
      <c r="A2707" s="102">
        <v>2156</v>
      </c>
      <c r="B2707">
        <v>5713</v>
      </c>
      <c r="C2707" t="s">
        <v>1261</v>
      </c>
      <c r="D2707" t="s">
        <v>1053</v>
      </c>
      <c r="E2707">
        <v>2810.5</v>
      </c>
      <c r="F2707">
        <v>2868</v>
      </c>
      <c r="G2707">
        <v>300</v>
      </c>
      <c r="H2707" t="s">
        <v>1039</v>
      </c>
      <c r="I2707">
        <v>6641</v>
      </c>
      <c r="J2707" t="s">
        <v>1610</v>
      </c>
      <c r="K2707" t="s">
        <v>1044</v>
      </c>
      <c r="L2707">
        <v>1097</v>
      </c>
      <c r="M2707">
        <v>1095</v>
      </c>
      <c r="N2707">
        <v>800</v>
      </c>
      <c r="O2707" t="s">
        <v>1042</v>
      </c>
      <c r="P2707">
        <v>0.95170682523346195</v>
      </c>
      <c r="Q2707">
        <v>0.91417006612667095</v>
      </c>
      <c r="R2707">
        <v>4.6875046414795299E-2</v>
      </c>
      <c r="S2707">
        <v>3.8259961271884101E-2</v>
      </c>
      <c r="T2707">
        <v>0.45301264021675502</v>
      </c>
      <c r="U2707">
        <v>0.45301264021675502</v>
      </c>
      <c r="V2707">
        <v>0.57935947850717895</v>
      </c>
      <c r="W2707">
        <v>1.88</v>
      </c>
      <c r="X2707">
        <v>1.81</v>
      </c>
      <c r="Y2707">
        <v>125414</v>
      </c>
      <c r="Z2707">
        <v>6601</v>
      </c>
      <c r="AA2707">
        <v>0.44</v>
      </c>
      <c r="AB2707">
        <v>19</v>
      </c>
      <c r="AC2707">
        <v>11</v>
      </c>
      <c r="AD2707">
        <v>8</v>
      </c>
      <c r="AE2707">
        <v>57.89</v>
      </c>
      <c r="AF2707">
        <v>10</v>
      </c>
      <c r="AG2707">
        <v>9</v>
      </c>
      <c r="AH2707">
        <v>7</v>
      </c>
      <c r="AI2707">
        <v>3</v>
      </c>
    </row>
    <row r="2708" spans="1:35" x14ac:dyDescent="0.2">
      <c r="A2708" s="102">
        <v>1580</v>
      </c>
      <c r="B2708">
        <v>3046</v>
      </c>
      <c r="C2708" t="s">
        <v>550</v>
      </c>
      <c r="D2708" t="s">
        <v>1063</v>
      </c>
      <c r="E2708">
        <v>6090</v>
      </c>
      <c r="F2708">
        <v>6340</v>
      </c>
      <c r="G2708">
        <v>100</v>
      </c>
      <c r="H2708" t="s">
        <v>1039</v>
      </c>
      <c r="I2708">
        <v>8586</v>
      </c>
      <c r="J2708" t="s">
        <v>1119</v>
      </c>
      <c r="K2708" t="s">
        <v>1045</v>
      </c>
      <c r="L2708">
        <v>2110</v>
      </c>
      <c r="M2708">
        <v>2111</v>
      </c>
      <c r="N2708">
        <v>300</v>
      </c>
      <c r="O2708" t="s">
        <v>1042</v>
      </c>
      <c r="P2708">
        <v>0.92860862175634895</v>
      </c>
      <c r="Q2708">
        <v>0.92628294163560099</v>
      </c>
      <c r="R2708">
        <v>0.112993043316742</v>
      </c>
      <c r="S2708">
        <v>2.18925908055465E-3</v>
      </c>
      <c r="T2708">
        <v>1.6589599181653101</v>
      </c>
      <c r="U2708">
        <v>1.6589599181653101</v>
      </c>
      <c r="V2708">
        <v>1.0983036465978899</v>
      </c>
      <c r="W2708">
        <v>11.84</v>
      </c>
      <c r="X2708">
        <v>0.11</v>
      </c>
      <c r="Y2708">
        <v>125412</v>
      </c>
      <c r="Z2708">
        <v>11401</v>
      </c>
      <c r="AA2708">
        <v>0.25</v>
      </c>
      <c r="AB2708">
        <v>11</v>
      </c>
      <c r="AC2708">
        <v>7</v>
      </c>
      <c r="AD2708">
        <v>4</v>
      </c>
      <c r="AE2708">
        <v>63.64</v>
      </c>
      <c r="AF2708">
        <v>12</v>
      </c>
      <c r="AG2708">
        <v>4</v>
      </c>
      <c r="AH2708">
        <v>2</v>
      </c>
      <c r="AI2708">
        <v>5</v>
      </c>
    </row>
    <row r="2709" spans="1:35" x14ac:dyDescent="0.2">
      <c r="A2709" s="102">
        <v>2612</v>
      </c>
      <c r="B2709">
        <v>4061</v>
      </c>
      <c r="C2709" t="s">
        <v>1224</v>
      </c>
      <c r="D2709" t="s">
        <v>1062</v>
      </c>
      <c r="E2709">
        <v>2685</v>
      </c>
      <c r="F2709">
        <v>2677</v>
      </c>
      <c r="G2709">
        <v>400</v>
      </c>
      <c r="H2709" t="s">
        <v>1039</v>
      </c>
      <c r="I2709">
        <v>5201</v>
      </c>
      <c r="J2709" t="s">
        <v>1344</v>
      </c>
      <c r="K2709" t="s">
        <v>1038</v>
      </c>
      <c r="L2709">
        <v>2720</v>
      </c>
      <c r="M2709">
        <v>2750</v>
      </c>
      <c r="N2709">
        <v>400</v>
      </c>
      <c r="O2709" t="s">
        <v>1042</v>
      </c>
      <c r="P2709">
        <v>0.66650797168973297</v>
      </c>
      <c r="Q2709">
        <v>0.90307826828758397</v>
      </c>
      <c r="R2709">
        <v>0.328537195307048</v>
      </c>
      <c r="S2709">
        <v>3.2133123448205899E-3</v>
      </c>
      <c r="T2709">
        <v>0.77068823186074398</v>
      </c>
      <c r="U2709">
        <v>0.77068823186074398</v>
      </c>
      <c r="V2709">
        <v>0.93645690237837198</v>
      </c>
      <c r="W2709">
        <v>8.14</v>
      </c>
      <c r="X2709">
        <v>2.65</v>
      </c>
      <c r="Y2709">
        <v>125273</v>
      </c>
      <c r="Z2709">
        <v>15659</v>
      </c>
      <c r="AA2709">
        <v>0.85</v>
      </c>
      <c r="AB2709">
        <v>8</v>
      </c>
      <c r="AC2709">
        <v>5</v>
      </c>
      <c r="AD2709">
        <v>3</v>
      </c>
      <c r="AE2709">
        <v>62.5</v>
      </c>
      <c r="AF2709">
        <v>10</v>
      </c>
      <c r="AG2709">
        <v>4</v>
      </c>
      <c r="AH2709">
        <v>1</v>
      </c>
      <c r="AI2709">
        <v>3</v>
      </c>
    </row>
    <row r="2710" spans="1:35" x14ac:dyDescent="0.2">
      <c r="A2710" s="102">
        <v>4851</v>
      </c>
      <c r="B2710">
        <v>5105</v>
      </c>
      <c r="C2710" t="s">
        <v>1225</v>
      </c>
      <c r="D2710" t="s">
        <v>1133</v>
      </c>
      <c r="E2710">
        <v>1295</v>
      </c>
      <c r="F2710">
        <v>1299</v>
      </c>
      <c r="G2710">
        <v>800</v>
      </c>
      <c r="H2710" t="s">
        <v>1039</v>
      </c>
      <c r="I2710">
        <v>6457</v>
      </c>
      <c r="J2710" t="s">
        <v>1299</v>
      </c>
      <c r="K2710" t="s">
        <v>1051</v>
      </c>
      <c r="L2710">
        <v>2448</v>
      </c>
      <c r="M2710">
        <v>2514</v>
      </c>
      <c r="N2710">
        <v>400</v>
      </c>
      <c r="O2710" t="s">
        <v>1042</v>
      </c>
      <c r="P2710">
        <v>0.898078682721417</v>
      </c>
      <c r="Q2710">
        <v>0.83431616370283301</v>
      </c>
      <c r="R2710">
        <v>8.1148984090766194E-2</v>
      </c>
      <c r="S2710">
        <v>2.21988529110199E-2</v>
      </c>
      <c r="T2710">
        <v>0.98424559480837004</v>
      </c>
      <c r="U2710">
        <v>0.98424559480837004</v>
      </c>
      <c r="V2710">
        <v>1.0434320233507</v>
      </c>
      <c r="W2710">
        <v>6.92</v>
      </c>
      <c r="X2710">
        <v>3.34</v>
      </c>
      <c r="Y2710">
        <v>125085</v>
      </c>
      <c r="Z2710">
        <v>5956</v>
      </c>
      <c r="AA2710">
        <v>0.32</v>
      </c>
      <c r="AB2710">
        <v>21</v>
      </c>
      <c r="AC2710">
        <v>13</v>
      </c>
      <c r="AD2710">
        <v>8</v>
      </c>
      <c r="AE2710">
        <v>61.9</v>
      </c>
      <c r="AF2710">
        <v>12</v>
      </c>
      <c r="AG2710">
        <v>8</v>
      </c>
      <c r="AH2710">
        <v>6</v>
      </c>
      <c r="AI2710">
        <v>7</v>
      </c>
    </row>
    <row r="2711" spans="1:35" x14ac:dyDescent="0.2">
      <c r="A2711" s="102">
        <v>5116</v>
      </c>
      <c r="B2711">
        <v>4516</v>
      </c>
      <c r="C2711" t="s">
        <v>1382</v>
      </c>
      <c r="D2711" t="s">
        <v>1060</v>
      </c>
      <c r="E2711">
        <v>7260</v>
      </c>
      <c r="F2711">
        <v>7090</v>
      </c>
      <c r="G2711">
        <v>100</v>
      </c>
      <c r="H2711" t="s">
        <v>1042</v>
      </c>
      <c r="I2711">
        <v>7730</v>
      </c>
      <c r="J2711" t="s">
        <v>1257</v>
      </c>
      <c r="K2711" t="s">
        <v>1048</v>
      </c>
      <c r="L2711">
        <v>2425</v>
      </c>
      <c r="M2711">
        <v>2462</v>
      </c>
      <c r="N2711">
        <v>300</v>
      </c>
      <c r="O2711" t="s">
        <v>1039</v>
      </c>
      <c r="P2711">
        <v>0.716216429241057</v>
      </c>
      <c r="Q2711">
        <v>0.82279141624865304</v>
      </c>
      <c r="R2711">
        <v>0.23576682695186901</v>
      </c>
      <c r="S2711">
        <v>1.4153906566087299E-2</v>
      </c>
      <c r="T2711">
        <v>-2.1320307493741701</v>
      </c>
      <c r="U2711">
        <v>2.1320307493741701</v>
      </c>
      <c r="V2711">
        <v>2.0175247107479799</v>
      </c>
      <c r="W2711">
        <v>-15.28</v>
      </c>
      <c r="X2711">
        <v>4.17</v>
      </c>
      <c r="Y2711">
        <v>124919</v>
      </c>
      <c r="Z2711">
        <v>6246</v>
      </c>
      <c r="AA2711">
        <v>0.52</v>
      </c>
      <c r="AB2711">
        <v>20</v>
      </c>
      <c r="AC2711">
        <v>12</v>
      </c>
      <c r="AD2711">
        <v>8</v>
      </c>
      <c r="AE2711">
        <v>60</v>
      </c>
      <c r="AF2711">
        <v>8</v>
      </c>
      <c r="AG2711">
        <v>11</v>
      </c>
      <c r="AH2711">
        <v>7</v>
      </c>
      <c r="AI2711">
        <v>2</v>
      </c>
    </row>
    <row r="2712" spans="1:35" x14ac:dyDescent="0.2">
      <c r="A2712" s="102">
        <v>3538</v>
      </c>
      <c r="B2712">
        <v>2875</v>
      </c>
      <c r="C2712" t="s">
        <v>541</v>
      </c>
      <c r="D2712" t="s">
        <v>1065</v>
      </c>
      <c r="E2712">
        <v>5170</v>
      </c>
      <c r="F2712">
        <v>5080</v>
      </c>
      <c r="G2712">
        <v>200</v>
      </c>
      <c r="H2712" t="s">
        <v>1042</v>
      </c>
      <c r="I2712">
        <v>8194</v>
      </c>
      <c r="J2712" t="s">
        <v>1159</v>
      </c>
      <c r="K2712" t="s">
        <v>1063</v>
      </c>
      <c r="L2712">
        <v>3155</v>
      </c>
      <c r="M2712">
        <v>3040</v>
      </c>
      <c r="N2712">
        <v>300</v>
      </c>
      <c r="O2712" t="s">
        <v>1039</v>
      </c>
      <c r="P2712">
        <v>0.91703236348301398</v>
      </c>
      <c r="Q2712">
        <v>0.87856613530268501</v>
      </c>
      <c r="R2712">
        <v>0.232029176027749</v>
      </c>
      <c r="S2712">
        <v>3.7850773882394302E-3</v>
      </c>
      <c r="T2712">
        <v>-0.80175284792147605</v>
      </c>
      <c r="U2712">
        <v>0.80175284792147605</v>
      </c>
      <c r="V2712">
        <v>0.89175606419130604</v>
      </c>
      <c r="W2712">
        <v>-4.95</v>
      </c>
      <c r="X2712">
        <v>10.24</v>
      </c>
      <c r="Y2712">
        <v>124851</v>
      </c>
      <c r="Z2712">
        <v>7344</v>
      </c>
      <c r="AA2712">
        <v>0.44</v>
      </c>
      <c r="AB2712">
        <v>17</v>
      </c>
      <c r="AC2712">
        <v>8</v>
      </c>
      <c r="AD2712">
        <v>9</v>
      </c>
      <c r="AE2712">
        <v>47.06</v>
      </c>
      <c r="AF2712">
        <v>13</v>
      </c>
      <c r="AG2712">
        <v>5</v>
      </c>
      <c r="AH2712">
        <v>2</v>
      </c>
      <c r="AI2712">
        <v>10</v>
      </c>
    </row>
    <row r="2713" spans="1:35" x14ac:dyDescent="0.2">
      <c r="A2713" s="102">
        <v>4567</v>
      </c>
      <c r="B2713">
        <v>2815</v>
      </c>
      <c r="C2713" t="s">
        <v>1450</v>
      </c>
      <c r="D2713" t="s">
        <v>1065</v>
      </c>
      <c r="E2713">
        <v>6250</v>
      </c>
      <c r="F2713">
        <v>6240</v>
      </c>
      <c r="G2713">
        <v>100</v>
      </c>
      <c r="H2713" t="s">
        <v>1042</v>
      </c>
      <c r="I2713">
        <v>5232</v>
      </c>
      <c r="J2713" t="s">
        <v>1738</v>
      </c>
      <c r="K2713" t="s">
        <v>1038</v>
      </c>
      <c r="L2713">
        <v>3605</v>
      </c>
      <c r="M2713">
        <v>3675</v>
      </c>
      <c r="N2713">
        <v>200</v>
      </c>
      <c r="O2713" t="s">
        <v>1039</v>
      </c>
      <c r="P2713">
        <v>0.83255315379412498</v>
      </c>
      <c r="Q2713">
        <v>0.84472266182274003</v>
      </c>
      <c r="R2713">
        <v>0.18589003335110699</v>
      </c>
      <c r="S2713">
        <v>5.8587670482789199E-2</v>
      </c>
      <c r="T2713">
        <v>-0.96679815551241199</v>
      </c>
      <c r="U2713">
        <v>0.96679815551241199</v>
      </c>
      <c r="V2713">
        <v>0.83009203151834698</v>
      </c>
      <c r="W2713">
        <v>-7.42</v>
      </c>
      <c r="X2713">
        <v>17.79</v>
      </c>
      <c r="Y2713">
        <v>124726</v>
      </c>
      <c r="Z2713">
        <v>11339</v>
      </c>
      <c r="AA2713">
        <v>0.84</v>
      </c>
      <c r="AB2713">
        <v>11</v>
      </c>
      <c r="AC2713">
        <v>6</v>
      </c>
      <c r="AD2713">
        <v>5</v>
      </c>
      <c r="AE2713">
        <v>54.55</v>
      </c>
      <c r="AF2713">
        <v>14</v>
      </c>
      <c r="AG2713">
        <v>4</v>
      </c>
      <c r="AH2713">
        <v>2</v>
      </c>
      <c r="AI2713">
        <v>5</v>
      </c>
    </row>
    <row r="2714" spans="1:35" x14ac:dyDescent="0.2">
      <c r="A2714" s="102">
        <v>4566</v>
      </c>
      <c r="B2714">
        <v>4212</v>
      </c>
      <c r="C2714" t="s">
        <v>597</v>
      </c>
      <c r="D2714" t="s">
        <v>1062</v>
      </c>
      <c r="E2714">
        <v>2306</v>
      </c>
      <c r="F2714">
        <v>2273</v>
      </c>
      <c r="G2714">
        <v>400</v>
      </c>
      <c r="H2714" t="s">
        <v>1039</v>
      </c>
      <c r="I2714">
        <v>5332</v>
      </c>
      <c r="J2714" t="s">
        <v>624</v>
      </c>
      <c r="K2714" t="s">
        <v>1038</v>
      </c>
      <c r="L2714">
        <v>4010</v>
      </c>
      <c r="M2714">
        <v>4000</v>
      </c>
      <c r="N2714">
        <v>200</v>
      </c>
      <c r="O2714" t="s">
        <v>1042</v>
      </c>
      <c r="P2714">
        <v>0.90110714529482505</v>
      </c>
      <c r="Q2714">
        <v>0.84477810044003598</v>
      </c>
      <c r="R2714" s="15">
        <v>0.19523429856354399</v>
      </c>
      <c r="S2714">
        <v>1.2045063887246899E-2</v>
      </c>
      <c r="T2714">
        <v>1.04610260477603</v>
      </c>
      <c r="U2714">
        <v>1.04610260477603</v>
      </c>
      <c r="V2714">
        <v>1.5878121179016</v>
      </c>
      <c r="W2714">
        <v>5.75</v>
      </c>
      <c r="X2714">
        <v>13.65</v>
      </c>
      <c r="Y2714">
        <v>124725</v>
      </c>
      <c r="Z2714">
        <v>6929</v>
      </c>
      <c r="AA2714">
        <v>0.33</v>
      </c>
      <c r="AB2714">
        <v>18</v>
      </c>
      <c r="AC2714">
        <v>11</v>
      </c>
      <c r="AD2714">
        <v>7</v>
      </c>
      <c r="AE2714">
        <v>61.11</v>
      </c>
      <c r="AF2714">
        <v>11</v>
      </c>
      <c r="AG2714">
        <v>6</v>
      </c>
      <c r="AH2714">
        <v>4</v>
      </c>
      <c r="AI2714">
        <v>8</v>
      </c>
    </row>
    <row r="2715" spans="1:35" x14ac:dyDescent="0.2">
      <c r="A2715" s="102">
        <v>2933</v>
      </c>
      <c r="B2715">
        <v>6592</v>
      </c>
      <c r="C2715" t="s">
        <v>1216</v>
      </c>
      <c r="D2715" t="s">
        <v>1044</v>
      </c>
      <c r="E2715">
        <v>3305</v>
      </c>
      <c r="F2715">
        <v>3275</v>
      </c>
      <c r="G2715">
        <v>300</v>
      </c>
      <c r="H2715" t="s">
        <v>1042</v>
      </c>
      <c r="I2715">
        <v>8020</v>
      </c>
      <c r="J2715" t="s">
        <v>1121</v>
      </c>
      <c r="K2715" t="s">
        <v>1046</v>
      </c>
      <c r="L2715">
        <v>1163</v>
      </c>
      <c r="M2715">
        <v>1190</v>
      </c>
      <c r="N2715">
        <v>800</v>
      </c>
      <c r="O2715" t="s">
        <v>1039</v>
      </c>
      <c r="P2715">
        <v>0.89672125087127896</v>
      </c>
      <c r="Q2715">
        <v>0.89516571698742897</v>
      </c>
      <c r="R2715">
        <v>0.15105236919586301</v>
      </c>
      <c r="S2715" s="15">
        <v>5.6825527171388501E-2</v>
      </c>
      <c r="T2715">
        <v>-1.67876798827687</v>
      </c>
      <c r="U2715">
        <v>1.67876798827687</v>
      </c>
      <c r="V2715">
        <v>0.91782894707631701</v>
      </c>
      <c r="W2715">
        <v>-9.34</v>
      </c>
      <c r="X2715">
        <v>3.1</v>
      </c>
      <c r="Y2715">
        <v>124566</v>
      </c>
      <c r="Z2715">
        <v>9582</v>
      </c>
      <c r="AA2715">
        <v>0.42</v>
      </c>
      <c r="AB2715">
        <v>13</v>
      </c>
      <c r="AC2715">
        <v>7</v>
      </c>
      <c r="AD2715">
        <v>6</v>
      </c>
      <c r="AE2715">
        <v>53.85</v>
      </c>
      <c r="AF2715">
        <v>14</v>
      </c>
      <c r="AG2715">
        <v>6</v>
      </c>
      <c r="AH2715">
        <v>3</v>
      </c>
      <c r="AI2715">
        <v>4</v>
      </c>
    </row>
    <row r="2716" spans="1:35" x14ac:dyDescent="0.2">
      <c r="A2716" s="102">
        <v>688</v>
      </c>
      <c r="B2716">
        <v>5232</v>
      </c>
      <c r="C2716" t="s">
        <v>1738</v>
      </c>
      <c r="D2716" t="s">
        <v>1038</v>
      </c>
      <c r="E2716">
        <v>3605</v>
      </c>
      <c r="F2716">
        <v>3675</v>
      </c>
      <c r="G2716">
        <v>200</v>
      </c>
      <c r="H2716" t="s">
        <v>1039</v>
      </c>
      <c r="I2716">
        <v>5929</v>
      </c>
      <c r="J2716" t="s">
        <v>1395</v>
      </c>
      <c r="K2716" t="s">
        <v>1189</v>
      </c>
      <c r="L2716">
        <v>844</v>
      </c>
      <c r="M2716">
        <v>860</v>
      </c>
      <c r="N2716">
        <v>900</v>
      </c>
      <c r="O2716" t="s">
        <v>1042</v>
      </c>
      <c r="P2716">
        <v>0.90049542654235804</v>
      </c>
      <c r="Q2716">
        <v>0.94602393012425301</v>
      </c>
      <c r="R2716">
        <v>0.139240779531213</v>
      </c>
      <c r="S2716">
        <v>4.8958019804395698E-3</v>
      </c>
      <c r="T2716">
        <v>0.89390926286235195</v>
      </c>
      <c r="U2716">
        <v>0.89390926286235195</v>
      </c>
      <c r="V2716">
        <v>1.16232851289624</v>
      </c>
      <c r="W2716">
        <v>6.26</v>
      </c>
      <c r="X2716">
        <v>5.31</v>
      </c>
      <c r="Y2716">
        <v>124457</v>
      </c>
      <c r="Z2716">
        <v>6550</v>
      </c>
      <c r="AA2716">
        <v>0.37</v>
      </c>
      <c r="AB2716">
        <v>19</v>
      </c>
      <c r="AC2716">
        <v>12</v>
      </c>
      <c r="AD2716">
        <v>7</v>
      </c>
      <c r="AE2716">
        <v>63.16</v>
      </c>
      <c r="AF2716">
        <v>11</v>
      </c>
      <c r="AG2716">
        <v>7</v>
      </c>
      <c r="AH2716">
        <v>6</v>
      </c>
      <c r="AI2716">
        <v>6</v>
      </c>
    </row>
    <row r="2717" spans="1:35" x14ac:dyDescent="0.2">
      <c r="A2717" s="102">
        <v>3073</v>
      </c>
      <c r="B2717">
        <v>5803</v>
      </c>
      <c r="C2717" t="s">
        <v>23</v>
      </c>
      <c r="D2717" t="s">
        <v>1053</v>
      </c>
      <c r="E2717">
        <v>314</v>
      </c>
      <c r="F2717">
        <v>329</v>
      </c>
      <c r="G2717">
        <v>3200</v>
      </c>
      <c r="H2717" t="s">
        <v>1042</v>
      </c>
      <c r="I2717">
        <v>6506</v>
      </c>
      <c r="J2717" t="s">
        <v>1156</v>
      </c>
      <c r="K2717" t="s">
        <v>1044</v>
      </c>
      <c r="L2717">
        <v>3550</v>
      </c>
      <c r="M2717">
        <v>3520</v>
      </c>
      <c r="N2717">
        <v>300</v>
      </c>
      <c r="O2717" t="s">
        <v>1039</v>
      </c>
      <c r="P2717">
        <v>0.82391161668760804</v>
      </c>
      <c r="Q2717">
        <v>0.89195800467122299</v>
      </c>
      <c r="R2717">
        <v>0.48633686774002799</v>
      </c>
      <c r="S2717">
        <v>3.2902241217032203E-2</v>
      </c>
      <c r="T2717">
        <v>-0.88057494566502303</v>
      </c>
      <c r="U2717">
        <v>0.88057494566502303</v>
      </c>
      <c r="V2717">
        <v>1.7466147398259699</v>
      </c>
      <c r="W2717">
        <v>-6.76</v>
      </c>
      <c r="X2717">
        <v>0.3</v>
      </c>
      <c r="Y2717">
        <v>124201</v>
      </c>
      <c r="Z2717">
        <v>6210</v>
      </c>
      <c r="AA2717">
        <v>0.38</v>
      </c>
      <c r="AB2717">
        <v>20</v>
      </c>
      <c r="AC2717">
        <v>11</v>
      </c>
      <c r="AD2717">
        <v>9</v>
      </c>
      <c r="AE2717">
        <v>55</v>
      </c>
      <c r="AF2717">
        <v>10</v>
      </c>
      <c r="AG2717">
        <v>8</v>
      </c>
      <c r="AH2717">
        <v>6</v>
      </c>
      <c r="AI2717">
        <v>6</v>
      </c>
    </row>
    <row r="2718" spans="1:35" x14ac:dyDescent="0.2">
      <c r="A2718" s="102">
        <v>4829</v>
      </c>
      <c r="B2718">
        <v>6268</v>
      </c>
      <c r="C2718" t="s">
        <v>1365</v>
      </c>
      <c r="D2718" t="s">
        <v>1051</v>
      </c>
      <c r="E2718">
        <v>3350</v>
      </c>
      <c r="F2718">
        <v>3300</v>
      </c>
      <c r="G2718">
        <v>300</v>
      </c>
      <c r="H2718" t="s">
        <v>1039</v>
      </c>
      <c r="I2718">
        <v>6641</v>
      </c>
      <c r="J2718" t="s">
        <v>1610</v>
      </c>
      <c r="K2718" t="s">
        <v>1044</v>
      </c>
      <c r="L2718">
        <v>1097</v>
      </c>
      <c r="M2718">
        <v>1095</v>
      </c>
      <c r="N2718">
        <v>900</v>
      </c>
      <c r="O2718" t="s">
        <v>1042</v>
      </c>
      <c r="P2718">
        <v>0.90896885666333604</v>
      </c>
      <c r="Q2718">
        <v>0.83535531945570396</v>
      </c>
      <c r="R2718">
        <v>0.39684778555662098</v>
      </c>
      <c r="S2718">
        <v>7.5077151458457794E-2</v>
      </c>
      <c r="T2718">
        <v>1.22201450591341</v>
      </c>
      <c r="U2718">
        <v>1.22201450591341</v>
      </c>
      <c r="V2718">
        <v>1.3309210015211499</v>
      </c>
      <c r="W2718">
        <v>7.76</v>
      </c>
      <c r="X2718">
        <v>0.45</v>
      </c>
      <c r="Y2718">
        <v>124048</v>
      </c>
      <c r="Z2718">
        <v>6529</v>
      </c>
      <c r="AA2718">
        <v>0.45</v>
      </c>
      <c r="AB2718">
        <v>19</v>
      </c>
      <c r="AC2718">
        <v>12</v>
      </c>
      <c r="AD2718">
        <v>7</v>
      </c>
      <c r="AE2718">
        <v>63.16</v>
      </c>
      <c r="AF2718">
        <v>11</v>
      </c>
      <c r="AG2718">
        <v>9</v>
      </c>
      <c r="AH2718">
        <v>7</v>
      </c>
      <c r="AI2718">
        <v>3</v>
      </c>
    </row>
    <row r="2719" spans="1:35" x14ac:dyDescent="0.2">
      <c r="A2719" s="102">
        <v>2036</v>
      </c>
      <c r="B2719">
        <v>1833</v>
      </c>
      <c r="C2719" t="s">
        <v>1384</v>
      </c>
      <c r="D2719" t="s">
        <v>1049</v>
      </c>
      <c r="E2719">
        <v>2398</v>
      </c>
      <c r="F2719">
        <v>2437</v>
      </c>
      <c r="G2719">
        <v>400</v>
      </c>
      <c r="H2719" t="s">
        <v>1042</v>
      </c>
      <c r="I2719">
        <v>3765</v>
      </c>
      <c r="J2719" t="s">
        <v>1272</v>
      </c>
      <c r="K2719" t="s">
        <v>1041</v>
      </c>
      <c r="L2719">
        <v>1705</v>
      </c>
      <c r="M2719">
        <v>1699</v>
      </c>
      <c r="N2719">
        <v>600</v>
      </c>
      <c r="O2719" t="s">
        <v>1039</v>
      </c>
      <c r="P2719">
        <v>0.89293739595489297</v>
      </c>
      <c r="Q2719">
        <v>0.91683049325026</v>
      </c>
      <c r="R2719">
        <v>0.15524516302963301</v>
      </c>
      <c r="S2719" s="15">
        <v>5.2078014257250303E-2</v>
      </c>
      <c r="T2719">
        <v>-6.9359990486085198E-4</v>
      </c>
      <c r="U2719">
        <v>6.9359990486085198E-4</v>
      </c>
      <c r="V2719">
        <v>0.39031546973930897</v>
      </c>
      <c r="W2719">
        <v>0</v>
      </c>
      <c r="X2719">
        <v>4.58</v>
      </c>
      <c r="Y2719">
        <v>123989</v>
      </c>
      <c r="Z2719">
        <v>7749</v>
      </c>
      <c r="AA2719">
        <v>0.43</v>
      </c>
      <c r="AB2719">
        <v>16</v>
      </c>
      <c r="AC2719">
        <v>9</v>
      </c>
      <c r="AD2719">
        <v>7</v>
      </c>
      <c r="AE2719">
        <v>56.25</v>
      </c>
      <c r="AF2719">
        <v>10</v>
      </c>
      <c r="AG2719">
        <v>7</v>
      </c>
      <c r="AH2719">
        <v>4</v>
      </c>
      <c r="AI2719">
        <v>5</v>
      </c>
    </row>
    <row r="2720" spans="1:35" x14ac:dyDescent="0.2">
      <c r="A2720" s="102">
        <v>1705</v>
      </c>
      <c r="B2720">
        <v>3405</v>
      </c>
      <c r="C2720" t="s">
        <v>1476</v>
      </c>
      <c r="D2720" t="s">
        <v>1062</v>
      </c>
      <c r="E2720">
        <v>1096</v>
      </c>
      <c r="F2720">
        <v>1113</v>
      </c>
      <c r="G2720">
        <v>900</v>
      </c>
      <c r="H2720" t="s">
        <v>1039</v>
      </c>
      <c r="I2720">
        <v>4005</v>
      </c>
      <c r="J2720" t="s">
        <v>1229</v>
      </c>
      <c r="K2720" t="s">
        <v>1062</v>
      </c>
      <c r="L2720">
        <v>334</v>
      </c>
      <c r="M2720">
        <v>340</v>
      </c>
      <c r="N2720">
        <v>2900</v>
      </c>
      <c r="O2720" t="s">
        <v>1042</v>
      </c>
      <c r="P2720">
        <v>0.92595664455087001</v>
      </c>
      <c r="Q2720">
        <v>0.92381588539662096</v>
      </c>
      <c r="R2720">
        <v>0.26857678218116499</v>
      </c>
      <c r="S2720">
        <v>9.3506512888122499E-3</v>
      </c>
      <c r="T2720">
        <v>0.47283015092862601</v>
      </c>
      <c r="U2720">
        <v>0.47283015092862601</v>
      </c>
      <c r="V2720">
        <v>0.54627678101653199</v>
      </c>
      <c r="W2720">
        <v>4.03</v>
      </c>
      <c r="X2720">
        <v>1.57</v>
      </c>
      <c r="Y2720">
        <v>123989</v>
      </c>
      <c r="Z2720">
        <v>6199</v>
      </c>
      <c r="AA2720">
        <v>0.31</v>
      </c>
      <c r="AB2720">
        <v>20</v>
      </c>
      <c r="AC2720">
        <v>11</v>
      </c>
      <c r="AD2720">
        <v>9</v>
      </c>
      <c r="AE2720">
        <v>55</v>
      </c>
      <c r="AF2720">
        <v>13</v>
      </c>
      <c r="AG2720">
        <v>6</v>
      </c>
      <c r="AH2720">
        <v>5</v>
      </c>
      <c r="AI2720">
        <v>9</v>
      </c>
    </row>
    <row r="2721" spans="1:35" x14ac:dyDescent="0.2">
      <c r="A2721" s="102">
        <v>4529</v>
      </c>
      <c r="B2721">
        <v>1835</v>
      </c>
      <c r="C2721" t="s">
        <v>926</v>
      </c>
      <c r="D2721" t="s">
        <v>1049</v>
      </c>
      <c r="E2721">
        <v>2769</v>
      </c>
      <c r="F2721">
        <v>2780</v>
      </c>
      <c r="G2721">
        <v>300</v>
      </c>
      <c r="H2721" t="s">
        <v>1039</v>
      </c>
      <c r="I2721">
        <v>5101</v>
      </c>
      <c r="J2721" t="s">
        <v>1473</v>
      </c>
      <c r="K2721" t="s">
        <v>1133</v>
      </c>
      <c r="L2721">
        <v>1377</v>
      </c>
      <c r="M2721">
        <v>1405</v>
      </c>
      <c r="N2721">
        <v>600</v>
      </c>
      <c r="O2721" t="s">
        <v>1042</v>
      </c>
      <c r="P2721">
        <v>0.58544984435745195</v>
      </c>
      <c r="Q2721">
        <v>0.84634472284037499</v>
      </c>
      <c r="R2721">
        <v>8.1558047380254795E-2</v>
      </c>
      <c r="S2721">
        <v>8.0311402296287596E-3</v>
      </c>
      <c r="T2721">
        <v>0.44091486587816597</v>
      </c>
      <c r="U2721">
        <v>0.44091486587816597</v>
      </c>
      <c r="V2721">
        <v>0.69671910952687</v>
      </c>
      <c r="W2721">
        <v>5.67</v>
      </c>
      <c r="X2721">
        <v>1.08</v>
      </c>
      <c r="Y2721">
        <v>123978</v>
      </c>
      <c r="Z2721">
        <v>5904</v>
      </c>
      <c r="AA2721">
        <v>0.4</v>
      </c>
      <c r="AB2721">
        <v>21</v>
      </c>
      <c r="AC2721">
        <v>13</v>
      </c>
      <c r="AD2721">
        <v>8</v>
      </c>
      <c r="AE2721">
        <v>61.9</v>
      </c>
      <c r="AF2721">
        <v>11</v>
      </c>
      <c r="AG2721">
        <v>9</v>
      </c>
      <c r="AH2721">
        <v>7</v>
      </c>
      <c r="AI2721">
        <v>5</v>
      </c>
    </row>
    <row r="2722" spans="1:35" x14ac:dyDescent="0.2">
      <c r="A2722" s="102">
        <v>2464</v>
      </c>
      <c r="B2722">
        <v>8031</v>
      </c>
      <c r="C2722" t="s">
        <v>708</v>
      </c>
      <c r="D2722" t="s">
        <v>1046</v>
      </c>
      <c r="E2722">
        <v>1603.5</v>
      </c>
      <c r="F2722">
        <v>1639</v>
      </c>
      <c r="G2722">
        <v>600</v>
      </c>
      <c r="H2722" t="s">
        <v>1039</v>
      </c>
      <c r="I2722">
        <v>9613</v>
      </c>
      <c r="J2722" t="s">
        <v>1367</v>
      </c>
      <c r="K2722" t="s">
        <v>1041</v>
      </c>
      <c r="L2722">
        <v>1149</v>
      </c>
      <c r="M2722">
        <v>1164</v>
      </c>
      <c r="N2722">
        <v>800</v>
      </c>
      <c r="O2722" t="s">
        <v>1042</v>
      </c>
      <c r="P2722">
        <v>0.96038055521300902</v>
      </c>
      <c r="Q2722">
        <v>0.90702510120844604</v>
      </c>
      <c r="R2722">
        <v>8.2893753425649697E-2</v>
      </c>
      <c r="S2722">
        <v>9.9961688007757996E-2</v>
      </c>
      <c r="T2722">
        <v>0.27982282285862398</v>
      </c>
      <c r="U2722">
        <v>0.27982282285862398</v>
      </c>
      <c r="V2722">
        <v>0.27931896774758502</v>
      </c>
      <c r="W2722">
        <v>1.77</v>
      </c>
      <c r="X2722">
        <v>5.31</v>
      </c>
      <c r="Y2722">
        <v>123950</v>
      </c>
      <c r="Z2722">
        <v>5634</v>
      </c>
      <c r="AA2722">
        <v>0.27</v>
      </c>
      <c r="AB2722">
        <v>22</v>
      </c>
      <c r="AC2722">
        <v>10</v>
      </c>
      <c r="AD2722">
        <v>12</v>
      </c>
      <c r="AE2722">
        <v>45.45</v>
      </c>
      <c r="AF2722">
        <v>13</v>
      </c>
      <c r="AG2722">
        <v>6</v>
      </c>
      <c r="AH2722">
        <v>5</v>
      </c>
      <c r="AI2722">
        <v>11</v>
      </c>
    </row>
    <row r="2723" spans="1:35" x14ac:dyDescent="0.2">
      <c r="A2723" s="102">
        <v>988</v>
      </c>
      <c r="B2723">
        <v>8306</v>
      </c>
      <c r="C2723" t="s">
        <v>1186</v>
      </c>
      <c r="D2723" t="s">
        <v>1083</v>
      </c>
      <c r="E2723">
        <v>421</v>
      </c>
      <c r="F2723">
        <v>423.8</v>
      </c>
      <c r="G2723">
        <v>2400</v>
      </c>
      <c r="H2723" t="s">
        <v>1042</v>
      </c>
      <c r="I2723">
        <v>9303</v>
      </c>
      <c r="J2723" t="s">
        <v>1349</v>
      </c>
      <c r="K2723" t="s">
        <v>1368</v>
      </c>
      <c r="L2723">
        <v>1268</v>
      </c>
      <c r="M2723">
        <v>1275</v>
      </c>
      <c r="N2723">
        <v>800</v>
      </c>
      <c r="O2723" t="s">
        <v>1039</v>
      </c>
      <c r="P2723">
        <v>0.89423001070554198</v>
      </c>
      <c r="Q2723">
        <v>0.93896243181589001</v>
      </c>
      <c r="R2723">
        <v>0.481139284657919</v>
      </c>
      <c r="S2723">
        <v>5.7015816366115498E-3</v>
      </c>
      <c r="T2723">
        <v>-1.6058654654140501</v>
      </c>
      <c r="U2723">
        <v>1.6058654654140501</v>
      </c>
      <c r="V2723">
        <v>1.4320579260799</v>
      </c>
      <c r="W2723">
        <v>-11.58</v>
      </c>
      <c r="X2723">
        <v>0.28000000000000003</v>
      </c>
      <c r="Y2723">
        <v>123844</v>
      </c>
      <c r="Z2723">
        <v>5385</v>
      </c>
      <c r="AA2723">
        <v>0.23</v>
      </c>
      <c r="AB2723">
        <v>23</v>
      </c>
      <c r="AC2723">
        <v>13</v>
      </c>
      <c r="AD2723">
        <v>10</v>
      </c>
      <c r="AE2723">
        <v>56.52</v>
      </c>
      <c r="AF2723">
        <v>14</v>
      </c>
      <c r="AG2723">
        <v>7</v>
      </c>
      <c r="AH2723">
        <v>4</v>
      </c>
      <c r="AI2723">
        <v>12</v>
      </c>
    </row>
    <row r="2724" spans="1:35" x14ac:dyDescent="0.2">
      <c r="A2724" s="102">
        <v>319</v>
      </c>
      <c r="B2724">
        <v>3591</v>
      </c>
      <c r="C2724" t="s">
        <v>575</v>
      </c>
      <c r="D2724" t="s">
        <v>1262</v>
      </c>
      <c r="E2724">
        <v>2174</v>
      </c>
      <c r="F2724">
        <v>2205</v>
      </c>
      <c r="G2724">
        <v>500</v>
      </c>
      <c r="H2724" t="s">
        <v>1042</v>
      </c>
      <c r="I2724">
        <v>5201</v>
      </c>
      <c r="J2724" t="s">
        <v>1344</v>
      </c>
      <c r="K2724" t="s">
        <v>1038</v>
      </c>
      <c r="L2724">
        <v>2720</v>
      </c>
      <c r="M2724">
        <v>2750</v>
      </c>
      <c r="N2724">
        <v>400</v>
      </c>
      <c r="O2724" t="s">
        <v>1039</v>
      </c>
      <c r="P2724">
        <v>0.94123661073481302</v>
      </c>
      <c r="Q2724">
        <v>0.95723358587623197</v>
      </c>
      <c r="R2724">
        <v>0.22299804843594101</v>
      </c>
      <c r="S2724">
        <v>8.6339898869716894E-2</v>
      </c>
      <c r="T2724">
        <v>-0.69186208591682796</v>
      </c>
      <c r="U2724">
        <v>0.69186208591682796</v>
      </c>
      <c r="V2724">
        <v>0.658067775843172</v>
      </c>
      <c r="W2724">
        <v>-4.62</v>
      </c>
      <c r="X2724">
        <v>0.23</v>
      </c>
      <c r="Y2724">
        <v>123746</v>
      </c>
      <c r="Z2724">
        <v>10312</v>
      </c>
      <c r="AA2724">
        <v>0.54</v>
      </c>
      <c r="AB2724">
        <v>12</v>
      </c>
      <c r="AC2724">
        <v>8</v>
      </c>
      <c r="AD2724">
        <v>4</v>
      </c>
      <c r="AE2724">
        <v>66.67</v>
      </c>
      <c r="AF2724">
        <v>14</v>
      </c>
      <c r="AG2724">
        <v>3</v>
      </c>
      <c r="AH2724">
        <v>1</v>
      </c>
      <c r="AI2724">
        <v>8</v>
      </c>
    </row>
    <row r="2725" spans="1:35" x14ac:dyDescent="0.2">
      <c r="A2725" s="102">
        <v>3644</v>
      </c>
      <c r="B2725">
        <v>1893</v>
      </c>
      <c r="C2725" t="s">
        <v>1357</v>
      </c>
      <c r="D2725" t="s">
        <v>1049</v>
      </c>
      <c r="E2725">
        <v>563</v>
      </c>
      <c r="F2725">
        <v>562</v>
      </c>
      <c r="G2725">
        <v>1300</v>
      </c>
      <c r="H2725" t="s">
        <v>1039</v>
      </c>
      <c r="I2725">
        <v>4516</v>
      </c>
      <c r="J2725" t="s">
        <v>1382</v>
      </c>
      <c r="K2725" t="s">
        <v>1060</v>
      </c>
      <c r="L2725">
        <v>7260</v>
      </c>
      <c r="M2725">
        <v>7090</v>
      </c>
      <c r="N2725">
        <v>100</v>
      </c>
      <c r="O2725" t="s">
        <v>1042</v>
      </c>
      <c r="P2725">
        <v>0.88834320629695696</v>
      </c>
      <c r="Q2725">
        <v>0.87566563846472301</v>
      </c>
      <c r="R2725">
        <v>7.8612497466832507E-2</v>
      </c>
      <c r="S2725">
        <v>5.7944127451422097E-3</v>
      </c>
      <c r="T2725">
        <v>2.8551603466297499</v>
      </c>
      <c r="U2725">
        <v>2.8551603466297499</v>
      </c>
      <c r="V2725">
        <v>2.73536416536668</v>
      </c>
      <c r="W2725">
        <v>12.53</v>
      </c>
      <c r="X2725">
        <v>3.05</v>
      </c>
      <c r="Y2725">
        <v>123723</v>
      </c>
      <c r="Z2725">
        <v>5892</v>
      </c>
      <c r="AA2725">
        <v>0.28000000000000003</v>
      </c>
      <c r="AB2725">
        <v>21</v>
      </c>
      <c r="AC2725">
        <v>13</v>
      </c>
      <c r="AD2725">
        <v>8</v>
      </c>
      <c r="AE2725">
        <v>61.9</v>
      </c>
      <c r="AF2725">
        <v>11</v>
      </c>
      <c r="AG2725">
        <v>11</v>
      </c>
      <c r="AH2725">
        <v>7</v>
      </c>
      <c r="AI2725">
        <v>3</v>
      </c>
    </row>
    <row r="2726" spans="1:35" x14ac:dyDescent="0.2">
      <c r="A2726" s="102">
        <v>4925</v>
      </c>
      <c r="B2726">
        <v>8218</v>
      </c>
      <c r="C2726" t="s">
        <v>1160</v>
      </c>
      <c r="D2726" t="s">
        <v>1063</v>
      </c>
      <c r="E2726">
        <v>2336</v>
      </c>
      <c r="F2726">
        <v>2304</v>
      </c>
      <c r="G2726">
        <v>400</v>
      </c>
      <c r="H2726" t="s">
        <v>1039</v>
      </c>
      <c r="I2726">
        <v>8359</v>
      </c>
      <c r="J2726" t="s">
        <v>500</v>
      </c>
      <c r="K2726" t="s">
        <v>1083</v>
      </c>
      <c r="L2726">
        <v>363</v>
      </c>
      <c r="M2726">
        <v>359</v>
      </c>
      <c r="N2726">
        <v>2600</v>
      </c>
      <c r="O2726" t="s">
        <v>1042</v>
      </c>
      <c r="P2726">
        <v>0.71091055732854402</v>
      </c>
      <c r="Q2726">
        <v>0.83114248010016201</v>
      </c>
      <c r="R2726">
        <v>1.28228310619751E-2</v>
      </c>
      <c r="S2726">
        <v>6.4406476455587704E-3</v>
      </c>
      <c r="T2726">
        <v>3.21806883279383</v>
      </c>
      <c r="U2726">
        <v>3.21806883279383</v>
      </c>
      <c r="V2726">
        <v>3.4696462055260202</v>
      </c>
      <c r="W2726">
        <v>15.68</v>
      </c>
      <c r="X2726">
        <v>1.28</v>
      </c>
      <c r="Y2726">
        <v>123480</v>
      </c>
      <c r="Z2726">
        <v>8820</v>
      </c>
      <c r="AA2726">
        <v>0.51</v>
      </c>
      <c r="AB2726">
        <v>14</v>
      </c>
      <c r="AC2726">
        <v>10</v>
      </c>
      <c r="AD2726">
        <v>4</v>
      </c>
      <c r="AE2726">
        <v>71.430000000000007</v>
      </c>
      <c r="AF2726">
        <v>15</v>
      </c>
      <c r="AG2726">
        <v>4</v>
      </c>
      <c r="AH2726">
        <v>2</v>
      </c>
      <c r="AI2726">
        <v>8</v>
      </c>
    </row>
    <row r="2727" spans="1:35" x14ac:dyDescent="0.2">
      <c r="A2727" s="102">
        <v>4963</v>
      </c>
      <c r="B2727">
        <v>4739</v>
      </c>
      <c r="C2727" t="s">
        <v>1080</v>
      </c>
      <c r="D2727" t="s">
        <v>1041</v>
      </c>
      <c r="E2727">
        <v>3450</v>
      </c>
      <c r="F2727">
        <v>3350</v>
      </c>
      <c r="G2727">
        <v>200</v>
      </c>
      <c r="H2727" t="s">
        <v>1042</v>
      </c>
      <c r="I2727">
        <v>6920</v>
      </c>
      <c r="J2727" t="s">
        <v>1043</v>
      </c>
      <c r="K2727" t="s">
        <v>1044</v>
      </c>
      <c r="L2727">
        <v>7740</v>
      </c>
      <c r="M2727">
        <v>7610</v>
      </c>
      <c r="N2727">
        <v>100</v>
      </c>
      <c r="O2727" t="s">
        <v>1039</v>
      </c>
      <c r="P2727">
        <v>0.82537450318144701</v>
      </c>
      <c r="Q2727">
        <v>0.82973450676243499</v>
      </c>
      <c r="R2727">
        <v>0.48012641286968899</v>
      </c>
      <c r="S2727">
        <v>2.9969116968671002E-2</v>
      </c>
      <c r="T2727">
        <v>-3.3781166307285599</v>
      </c>
      <c r="U2727">
        <v>3.3781166307285599</v>
      </c>
      <c r="V2727">
        <v>3.3786900492575702</v>
      </c>
      <c r="W2727">
        <v>-29.52</v>
      </c>
      <c r="X2727">
        <v>11.96</v>
      </c>
      <c r="Y2727">
        <v>123431</v>
      </c>
      <c r="Z2727">
        <v>6172</v>
      </c>
      <c r="AA2727">
        <v>0.4</v>
      </c>
      <c r="AB2727">
        <v>20</v>
      </c>
      <c r="AC2727">
        <v>11</v>
      </c>
      <c r="AD2727">
        <v>9</v>
      </c>
      <c r="AE2727">
        <v>55</v>
      </c>
      <c r="AF2727">
        <v>6</v>
      </c>
      <c r="AG2727">
        <v>11</v>
      </c>
      <c r="AH2727">
        <v>9</v>
      </c>
      <c r="AI2727">
        <v>0</v>
      </c>
    </row>
    <row r="2728" spans="1:35" x14ac:dyDescent="0.2">
      <c r="A2728" s="102">
        <v>2463</v>
      </c>
      <c r="B2728">
        <v>6436</v>
      </c>
      <c r="C2728" t="s">
        <v>1354</v>
      </c>
      <c r="D2728" t="s">
        <v>1051</v>
      </c>
      <c r="E2728">
        <v>2218</v>
      </c>
      <c r="F2728">
        <v>2269</v>
      </c>
      <c r="G2728">
        <v>400</v>
      </c>
      <c r="H2728" t="s">
        <v>1042</v>
      </c>
      <c r="I2728">
        <v>9613</v>
      </c>
      <c r="J2728" t="s">
        <v>1367</v>
      </c>
      <c r="K2728" t="s">
        <v>1041</v>
      </c>
      <c r="L2728">
        <v>1149</v>
      </c>
      <c r="M2728">
        <v>1164</v>
      </c>
      <c r="N2728">
        <v>800</v>
      </c>
      <c r="O2728" t="s">
        <v>1039</v>
      </c>
      <c r="P2728">
        <v>0.90785852023968605</v>
      </c>
      <c r="Q2728">
        <v>0.907069301512617</v>
      </c>
      <c r="R2728">
        <v>9.3703232009163095E-3</v>
      </c>
      <c r="S2728">
        <v>7.3617901768200295E-2</v>
      </c>
      <c r="T2728">
        <v>-1.37315496256849</v>
      </c>
      <c r="U2728">
        <v>1.37315496256849</v>
      </c>
      <c r="V2728">
        <v>1.3575271043033501</v>
      </c>
      <c r="W2728">
        <v>-9.3699999999999992</v>
      </c>
      <c r="X2728">
        <v>2.6</v>
      </c>
      <c r="Y2728">
        <v>123379</v>
      </c>
      <c r="Z2728">
        <v>7711</v>
      </c>
      <c r="AA2728">
        <v>0.35</v>
      </c>
      <c r="AB2728">
        <v>16</v>
      </c>
      <c r="AC2728">
        <v>10</v>
      </c>
      <c r="AD2728">
        <v>6</v>
      </c>
      <c r="AE2728">
        <v>62.5</v>
      </c>
      <c r="AF2728">
        <v>12</v>
      </c>
      <c r="AG2728">
        <v>5</v>
      </c>
      <c r="AH2728">
        <v>4</v>
      </c>
      <c r="AI2728">
        <v>7</v>
      </c>
    </row>
    <row r="2729" spans="1:35" x14ac:dyDescent="0.2">
      <c r="A2729" s="102">
        <v>4784</v>
      </c>
      <c r="B2729">
        <v>1662</v>
      </c>
      <c r="C2729" t="s">
        <v>510</v>
      </c>
      <c r="D2729" t="s">
        <v>1202</v>
      </c>
      <c r="E2729">
        <v>1914</v>
      </c>
      <c r="F2729">
        <v>1898</v>
      </c>
      <c r="G2729">
        <v>500</v>
      </c>
      <c r="H2729" t="s">
        <v>1042</v>
      </c>
      <c r="I2729">
        <v>3382</v>
      </c>
      <c r="J2729" t="s">
        <v>1784</v>
      </c>
      <c r="K2729" t="s">
        <v>1063</v>
      </c>
      <c r="L2729">
        <v>3458</v>
      </c>
      <c r="M2729">
        <v>3457</v>
      </c>
      <c r="N2729">
        <v>300</v>
      </c>
      <c r="O2729" t="s">
        <v>1039</v>
      </c>
      <c r="P2729">
        <v>0.875657514804557</v>
      </c>
      <c r="Q2729">
        <v>0.83724592351873295</v>
      </c>
      <c r="R2729">
        <v>3.0064254678986799E-2</v>
      </c>
      <c r="S2729">
        <v>9.0933242489343799E-2</v>
      </c>
      <c r="T2729">
        <v>-0.44476551632618999</v>
      </c>
      <c r="U2729">
        <v>0.44476551632618999</v>
      </c>
      <c r="V2729">
        <v>0.51459164655273204</v>
      </c>
      <c r="W2729">
        <v>-6.22</v>
      </c>
      <c r="X2729">
        <v>8.49</v>
      </c>
      <c r="Y2729">
        <v>123375</v>
      </c>
      <c r="Z2729">
        <v>5608</v>
      </c>
      <c r="AA2729">
        <v>0.27</v>
      </c>
      <c r="AB2729">
        <v>22</v>
      </c>
      <c r="AC2729">
        <v>12</v>
      </c>
      <c r="AD2729">
        <v>10</v>
      </c>
      <c r="AE2729">
        <v>54.55</v>
      </c>
      <c r="AF2729">
        <v>10</v>
      </c>
      <c r="AG2729">
        <v>10</v>
      </c>
      <c r="AH2729">
        <v>8</v>
      </c>
      <c r="AI2729">
        <v>4</v>
      </c>
    </row>
    <row r="2730" spans="1:35" x14ac:dyDescent="0.2">
      <c r="A2730" s="102">
        <v>3760</v>
      </c>
      <c r="B2730">
        <v>6448</v>
      </c>
      <c r="C2730" t="s">
        <v>397</v>
      </c>
      <c r="D2730" t="s">
        <v>1044</v>
      </c>
      <c r="E2730">
        <v>1859</v>
      </c>
      <c r="F2730">
        <v>1924</v>
      </c>
      <c r="G2730">
        <v>500</v>
      </c>
      <c r="H2730" t="s">
        <v>1039</v>
      </c>
      <c r="I2730">
        <v>9759</v>
      </c>
      <c r="J2730" t="s">
        <v>423</v>
      </c>
      <c r="K2730" t="s">
        <v>1041</v>
      </c>
      <c r="L2730">
        <v>1592</v>
      </c>
      <c r="M2730">
        <v>1617</v>
      </c>
      <c r="N2730">
        <v>600</v>
      </c>
      <c r="O2730" t="s">
        <v>1042</v>
      </c>
      <c r="P2730">
        <v>0.92765059700512298</v>
      </c>
      <c r="Q2730">
        <v>0.87237144928024901</v>
      </c>
      <c r="R2730">
        <v>0.30727161655889002</v>
      </c>
      <c r="S2730">
        <v>1.72020158794048E-2</v>
      </c>
      <c r="T2730">
        <v>0.314921183940093</v>
      </c>
      <c r="U2730">
        <v>0.314921183940093</v>
      </c>
      <c r="V2730">
        <v>0.49967645852470799</v>
      </c>
      <c r="W2730">
        <v>1.78</v>
      </c>
      <c r="X2730">
        <v>0.85</v>
      </c>
      <c r="Y2730">
        <v>123361</v>
      </c>
      <c r="Z2730">
        <v>6853</v>
      </c>
      <c r="AA2730">
        <v>0.31</v>
      </c>
      <c r="AB2730">
        <v>18</v>
      </c>
      <c r="AC2730">
        <v>10</v>
      </c>
      <c r="AD2730">
        <v>8</v>
      </c>
      <c r="AE2730">
        <v>55.56</v>
      </c>
      <c r="AF2730">
        <v>13</v>
      </c>
      <c r="AG2730">
        <v>8</v>
      </c>
      <c r="AH2730">
        <v>5</v>
      </c>
      <c r="AI2730">
        <v>5</v>
      </c>
    </row>
    <row r="2731" spans="1:35" x14ac:dyDescent="0.2">
      <c r="A2731" s="102">
        <v>4867</v>
      </c>
      <c r="B2731">
        <v>4819</v>
      </c>
      <c r="C2731" t="s">
        <v>1056</v>
      </c>
      <c r="D2731" t="s">
        <v>1041</v>
      </c>
      <c r="E2731">
        <v>3950</v>
      </c>
      <c r="F2731">
        <v>3995</v>
      </c>
      <c r="G2731">
        <v>300</v>
      </c>
      <c r="H2731" t="s">
        <v>1039</v>
      </c>
      <c r="I2731">
        <v>9746</v>
      </c>
      <c r="J2731" t="s">
        <v>1195</v>
      </c>
      <c r="K2731" t="s">
        <v>1041</v>
      </c>
      <c r="L2731">
        <v>5220</v>
      </c>
      <c r="M2731">
        <v>5150</v>
      </c>
      <c r="N2731">
        <v>200</v>
      </c>
      <c r="O2731" t="s">
        <v>1042</v>
      </c>
      <c r="P2731">
        <v>0.91916735687262496</v>
      </c>
      <c r="Q2731">
        <v>0.833539760470285</v>
      </c>
      <c r="R2731">
        <v>0.25591209252756503</v>
      </c>
      <c r="S2731">
        <v>9.8989447502968397E-2</v>
      </c>
      <c r="T2731">
        <v>0.80592692440816005</v>
      </c>
      <c r="U2731">
        <v>0.80592692440816005</v>
      </c>
      <c r="V2731">
        <v>0.61353917869806796</v>
      </c>
      <c r="W2731">
        <v>4.78</v>
      </c>
      <c r="X2731">
        <v>16.36</v>
      </c>
      <c r="Y2731">
        <v>123355</v>
      </c>
      <c r="Z2731">
        <v>7710</v>
      </c>
      <c r="AA2731">
        <v>0.48</v>
      </c>
      <c r="AB2731">
        <v>16</v>
      </c>
      <c r="AC2731">
        <v>10</v>
      </c>
      <c r="AD2731">
        <v>6</v>
      </c>
      <c r="AE2731">
        <v>62.5</v>
      </c>
      <c r="AF2731">
        <v>8</v>
      </c>
      <c r="AG2731">
        <v>10</v>
      </c>
      <c r="AH2731">
        <v>5</v>
      </c>
      <c r="AI2731">
        <v>1</v>
      </c>
    </row>
    <row r="2732" spans="1:35" x14ac:dyDescent="0.2">
      <c r="A2732" s="102">
        <v>3159</v>
      </c>
      <c r="B2732">
        <v>7186</v>
      </c>
      <c r="C2732" t="s">
        <v>490</v>
      </c>
      <c r="D2732" t="s">
        <v>1083</v>
      </c>
      <c r="E2732">
        <v>325</v>
      </c>
      <c r="F2732">
        <v>326</v>
      </c>
      <c r="G2732">
        <v>3100</v>
      </c>
      <c r="H2732" t="s">
        <v>1039</v>
      </c>
      <c r="I2732">
        <v>7224</v>
      </c>
      <c r="J2732" t="s">
        <v>676</v>
      </c>
      <c r="K2732" t="s">
        <v>1055</v>
      </c>
      <c r="L2732">
        <v>1092</v>
      </c>
      <c r="M2732">
        <v>1114</v>
      </c>
      <c r="N2732">
        <v>900</v>
      </c>
      <c r="O2732" t="s">
        <v>1042</v>
      </c>
      <c r="P2732">
        <v>0.91905997184221699</v>
      </c>
      <c r="Q2732">
        <v>0.88940723608915295</v>
      </c>
      <c r="R2732">
        <v>0.37120751985091199</v>
      </c>
      <c r="S2732">
        <v>6.8048082641211996E-2</v>
      </c>
      <c r="T2732">
        <v>1.25232769587236E-2</v>
      </c>
      <c r="U2732">
        <v>1.25232769587236E-2</v>
      </c>
      <c r="V2732">
        <v>0.38590441846740797</v>
      </c>
      <c r="W2732">
        <v>0.08</v>
      </c>
      <c r="X2732">
        <v>0.8</v>
      </c>
      <c r="Y2732">
        <v>123223</v>
      </c>
      <c r="Z2732">
        <v>5358</v>
      </c>
      <c r="AA2732">
        <v>0.25</v>
      </c>
      <c r="AB2732">
        <v>23</v>
      </c>
      <c r="AC2732">
        <v>12</v>
      </c>
      <c r="AD2732">
        <v>11</v>
      </c>
      <c r="AE2732">
        <v>52.17</v>
      </c>
      <c r="AF2732">
        <v>11</v>
      </c>
      <c r="AG2732">
        <v>9</v>
      </c>
      <c r="AH2732">
        <v>8</v>
      </c>
      <c r="AI2732">
        <v>6</v>
      </c>
    </row>
    <row r="2733" spans="1:35" x14ac:dyDescent="0.2">
      <c r="A2733" s="102">
        <v>1406</v>
      </c>
      <c r="B2733">
        <v>8593</v>
      </c>
      <c r="C2733" t="s">
        <v>220</v>
      </c>
      <c r="D2733" t="s">
        <v>1045</v>
      </c>
      <c r="E2733">
        <v>510</v>
      </c>
      <c r="F2733">
        <v>512</v>
      </c>
      <c r="G2733">
        <v>2100</v>
      </c>
      <c r="H2733" t="s">
        <v>1042</v>
      </c>
      <c r="I2733">
        <v>9412</v>
      </c>
      <c r="J2733" t="s">
        <v>499</v>
      </c>
      <c r="K2733" t="s">
        <v>1041</v>
      </c>
      <c r="L2733">
        <v>415</v>
      </c>
      <c r="M2733">
        <v>411</v>
      </c>
      <c r="N2733">
        <v>2600</v>
      </c>
      <c r="O2733" t="s">
        <v>1039</v>
      </c>
      <c r="P2733">
        <v>0.88055807212158299</v>
      </c>
      <c r="Q2733">
        <v>0.93034193285383804</v>
      </c>
      <c r="R2733">
        <v>7.8314362092499104E-2</v>
      </c>
      <c r="S2733">
        <v>4.32529003986966E-2</v>
      </c>
      <c r="T2733">
        <v>-1.23716783980211</v>
      </c>
      <c r="U2733">
        <v>1.23716783980211</v>
      </c>
      <c r="V2733">
        <v>1.43719233104563</v>
      </c>
      <c r="W2733">
        <v>-9.9600000000000009</v>
      </c>
      <c r="X2733">
        <v>0.61</v>
      </c>
      <c r="Y2733">
        <v>123185</v>
      </c>
      <c r="Z2733">
        <v>6483</v>
      </c>
      <c r="AA2733">
        <v>0.28999999999999998</v>
      </c>
      <c r="AB2733">
        <v>19</v>
      </c>
      <c r="AC2733">
        <v>10</v>
      </c>
      <c r="AD2733">
        <v>9</v>
      </c>
      <c r="AE2733">
        <v>52.63</v>
      </c>
      <c r="AF2733">
        <v>13</v>
      </c>
      <c r="AG2733">
        <v>6</v>
      </c>
      <c r="AH2733">
        <v>3</v>
      </c>
      <c r="AI2733">
        <v>10</v>
      </c>
    </row>
    <row r="2734" spans="1:35" x14ac:dyDescent="0.2">
      <c r="A2734" s="102">
        <v>1258</v>
      </c>
      <c r="B2734">
        <v>3101</v>
      </c>
      <c r="C2734" t="s">
        <v>1268</v>
      </c>
      <c r="D2734" t="s">
        <v>1262</v>
      </c>
      <c r="E2734">
        <v>1276</v>
      </c>
      <c r="F2734">
        <v>1384</v>
      </c>
      <c r="G2734">
        <v>700</v>
      </c>
      <c r="H2734" t="s">
        <v>1039</v>
      </c>
      <c r="I2734">
        <v>5714</v>
      </c>
      <c r="J2734" t="s">
        <v>628</v>
      </c>
      <c r="K2734" t="s">
        <v>1053</v>
      </c>
      <c r="L2734">
        <v>3055</v>
      </c>
      <c r="M2734">
        <v>3120</v>
      </c>
      <c r="N2734">
        <v>300</v>
      </c>
      <c r="O2734" t="s">
        <v>1042</v>
      </c>
      <c r="P2734">
        <v>0.96828339172480604</v>
      </c>
      <c r="Q2734">
        <v>0.93295633577583303</v>
      </c>
      <c r="R2734">
        <v>8.8062319027677298E-3</v>
      </c>
      <c r="S2734">
        <v>4.19998470170138E-2</v>
      </c>
      <c r="T2734">
        <v>2.54133488874478</v>
      </c>
      <c r="U2734">
        <v>2.54133488874478</v>
      </c>
      <c r="V2734">
        <v>1.16449537122159</v>
      </c>
      <c r="W2734">
        <v>9.77</v>
      </c>
      <c r="X2734">
        <v>3.5</v>
      </c>
      <c r="Y2734">
        <v>123104</v>
      </c>
      <c r="Z2734">
        <v>6839</v>
      </c>
      <c r="AA2734">
        <v>0.31</v>
      </c>
      <c r="AB2734">
        <v>18</v>
      </c>
      <c r="AC2734">
        <v>10</v>
      </c>
      <c r="AD2734">
        <v>8</v>
      </c>
      <c r="AE2734">
        <v>55.56</v>
      </c>
      <c r="AF2734">
        <v>12</v>
      </c>
      <c r="AG2734">
        <v>6</v>
      </c>
      <c r="AH2734">
        <v>4</v>
      </c>
      <c r="AI2734">
        <v>8</v>
      </c>
    </row>
    <row r="2735" spans="1:35" x14ac:dyDescent="0.2">
      <c r="A2735" s="102">
        <v>500</v>
      </c>
      <c r="B2735">
        <v>1941</v>
      </c>
      <c r="C2735" t="s">
        <v>1339</v>
      </c>
      <c r="D2735" t="s">
        <v>1049</v>
      </c>
      <c r="E2735">
        <v>2200</v>
      </c>
      <c r="F2735">
        <v>2220</v>
      </c>
      <c r="G2735">
        <v>400</v>
      </c>
      <c r="H2735" t="s">
        <v>1039</v>
      </c>
      <c r="I2735">
        <v>4204</v>
      </c>
      <c r="J2735" t="s">
        <v>226</v>
      </c>
      <c r="K2735" t="s">
        <v>1062</v>
      </c>
      <c r="L2735">
        <v>1408</v>
      </c>
      <c r="M2735">
        <v>1438</v>
      </c>
      <c r="N2735">
        <v>600</v>
      </c>
      <c r="O2735" t="s">
        <v>1042</v>
      </c>
      <c r="P2735">
        <v>0.93464722271540501</v>
      </c>
      <c r="Q2735">
        <v>0.951701138337817</v>
      </c>
      <c r="R2735">
        <v>0.141518981887437</v>
      </c>
      <c r="S2735">
        <v>3.14418336372476E-4</v>
      </c>
      <c r="T2735">
        <v>0.54685185807556402</v>
      </c>
      <c r="U2735">
        <v>0.54685185807556402</v>
      </c>
      <c r="V2735">
        <v>1.08762137362864</v>
      </c>
      <c r="W2735">
        <v>4.3099999999999996</v>
      </c>
      <c r="X2735">
        <v>2.84</v>
      </c>
      <c r="Y2735">
        <v>123087</v>
      </c>
      <c r="Z2735">
        <v>7240</v>
      </c>
      <c r="AA2735">
        <v>0.43</v>
      </c>
      <c r="AB2735">
        <v>17</v>
      </c>
      <c r="AC2735">
        <v>11</v>
      </c>
      <c r="AD2735">
        <v>6</v>
      </c>
      <c r="AE2735">
        <v>64.709999999999994</v>
      </c>
      <c r="AF2735">
        <v>12</v>
      </c>
      <c r="AG2735">
        <v>6</v>
      </c>
      <c r="AH2735">
        <v>4</v>
      </c>
      <c r="AI2735">
        <v>7</v>
      </c>
    </row>
    <row r="2736" spans="1:35" x14ac:dyDescent="0.2">
      <c r="A2736" s="102">
        <v>3633</v>
      </c>
      <c r="B2736">
        <v>6971</v>
      </c>
      <c r="C2736" t="s">
        <v>669</v>
      </c>
      <c r="D2736" t="s">
        <v>1044</v>
      </c>
      <c r="E2736">
        <v>5862</v>
      </c>
      <c r="F2736">
        <v>5776</v>
      </c>
      <c r="G2736">
        <v>100</v>
      </c>
      <c r="H2736" t="s">
        <v>1042</v>
      </c>
      <c r="I2736">
        <v>7186</v>
      </c>
      <c r="J2736" t="s">
        <v>490</v>
      </c>
      <c r="K2736" t="s">
        <v>1083</v>
      </c>
      <c r="L2736">
        <v>325</v>
      </c>
      <c r="M2736">
        <v>326</v>
      </c>
      <c r="N2736">
        <v>1800</v>
      </c>
      <c r="O2736" t="s">
        <v>1039</v>
      </c>
      <c r="P2736">
        <v>0.892915587698212</v>
      </c>
      <c r="Q2736">
        <v>0.87596681080130401</v>
      </c>
      <c r="R2736">
        <v>0.23500173370819299</v>
      </c>
      <c r="S2736">
        <v>6.2911606436156106E-2</v>
      </c>
      <c r="T2736">
        <v>-0.72431207041823098</v>
      </c>
      <c r="U2736">
        <v>0.72431207041823098</v>
      </c>
      <c r="V2736">
        <v>0.57905902923745201</v>
      </c>
      <c r="W2736">
        <v>-5.34</v>
      </c>
      <c r="X2736">
        <v>1.59</v>
      </c>
      <c r="Y2736">
        <v>123004</v>
      </c>
      <c r="Z2736">
        <v>5591</v>
      </c>
      <c r="AA2736">
        <v>0.51</v>
      </c>
      <c r="AB2736">
        <v>22</v>
      </c>
      <c r="AC2736">
        <v>13</v>
      </c>
      <c r="AD2736">
        <v>9</v>
      </c>
      <c r="AE2736">
        <v>59.09</v>
      </c>
      <c r="AF2736">
        <v>13</v>
      </c>
      <c r="AG2736">
        <v>9</v>
      </c>
      <c r="AH2736">
        <v>5</v>
      </c>
      <c r="AI2736">
        <v>8</v>
      </c>
    </row>
    <row r="2737" spans="1:35" x14ac:dyDescent="0.2">
      <c r="A2737" s="102">
        <v>4672</v>
      </c>
      <c r="B2737">
        <v>3563</v>
      </c>
      <c r="C2737" t="s">
        <v>1192</v>
      </c>
      <c r="D2737" t="s">
        <v>1063</v>
      </c>
      <c r="E2737">
        <v>1978</v>
      </c>
      <c r="F2737">
        <v>2030</v>
      </c>
      <c r="G2737">
        <v>500</v>
      </c>
      <c r="H2737" t="s">
        <v>1039</v>
      </c>
      <c r="I2737">
        <v>9787</v>
      </c>
      <c r="J2737" t="s">
        <v>1366</v>
      </c>
      <c r="K2737" t="s">
        <v>1052</v>
      </c>
      <c r="L2737">
        <v>3160</v>
      </c>
      <c r="M2737">
        <v>3190</v>
      </c>
      <c r="N2737">
        <v>300</v>
      </c>
      <c r="O2737" t="s">
        <v>1042</v>
      </c>
      <c r="P2737">
        <v>0.82643541768205397</v>
      </c>
      <c r="Q2737">
        <v>0.84107832950696004</v>
      </c>
      <c r="R2737">
        <v>0.23687738960992</v>
      </c>
      <c r="S2737">
        <v>5.45999560395794E-2</v>
      </c>
      <c r="T2737">
        <v>1.1356202362355401</v>
      </c>
      <c r="U2737">
        <v>1.1356202362355401</v>
      </c>
      <c r="V2737">
        <v>1.05674794771045</v>
      </c>
      <c r="W2737">
        <v>10.36</v>
      </c>
      <c r="X2737">
        <v>6.06</v>
      </c>
      <c r="Y2737">
        <v>122965</v>
      </c>
      <c r="Z2737">
        <v>4729</v>
      </c>
      <c r="AA2737">
        <v>0.35</v>
      </c>
      <c r="AB2737">
        <v>26</v>
      </c>
      <c r="AC2737">
        <v>12</v>
      </c>
      <c r="AD2737">
        <v>14</v>
      </c>
      <c r="AE2737">
        <v>46.15</v>
      </c>
      <c r="AF2737">
        <v>10</v>
      </c>
      <c r="AG2737">
        <v>11</v>
      </c>
      <c r="AH2737">
        <v>9</v>
      </c>
      <c r="AI2737">
        <v>6</v>
      </c>
    </row>
    <row r="2738" spans="1:35" x14ac:dyDescent="0.2">
      <c r="A2738" s="102">
        <v>4952</v>
      </c>
      <c r="B2738">
        <v>2175</v>
      </c>
      <c r="C2738" t="s">
        <v>1215</v>
      </c>
      <c r="D2738" t="s">
        <v>1052</v>
      </c>
      <c r="E2738">
        <v>2426</v>
      </c>
      <c r="F2738">
        <v>2432</v>
      </c>
      <c r="G2738">
        <v>400</v>
      </c>
      <c r="H2738" t="s">
        <v>1039</v>
      </c>
      <c r="I2738">
        <v>7259</v>
      </c>
      <c r="J2738" t="s">
        <v>24</v>
      </c>
      <c r="K2738" t="s">
        <v>1055</v>
      </c>
      <c r="L2738">
        <v>3100</v>
      </c>
      <c r="M2738">
        <v>3225</v>
      </c>
      <c r="N2738">
        <v>300</v>
      </c>
      <c r="O2738" t="s">
        <v>1042</v>
      </c>
      <c r="P2738">
        <v>0.65982378868665903</v>
      </c>
      <c r="Q2738">
        <v>0.83017542889776597</v>
      </c>
      <c r="R2738">
        <v>0.29562185999302598</v>
      </c>
      <c r="S2738">
        <v>7.3453537169703806E-2</v>
      </c>
      <c r="T2738">
        <v>0.66050593442733396</v>
      </c>
      <c r="U2738">
        <v>0.66050593442733396</v>
      </c>
      <c r="V2738">
        <v>1.0538816222252501</v>
      </c>
      <c r="W2738">
        <v>6.26</v>
      </c>
      <c r="X2738">
        <v>0.55000000000000004</v>
      </c>
      <c r="Y2738">
        <v>122678</v>
      </c>
      <c r="Z2738">
        <v>6134</v>
      </c>
      <c r="AA2738">
        <v>0.26</v>
      </c>
      <c r="AB2738">
        <v>20</v>
      </c>
      <c r="AC2738">
        <v>10</v>
      </c>
      <c r="AD2738">
        <v>10</v>
      </c>
      <c r="AE2738">
        <v>50</v>
      </c>
      <c r="AF2738">
        <v>9</v>
      </c>
      <c r="AG2738">
        <v>10</v>
      </c>
      <c r="AH2738">
        <v>8</v>
      </c>
      <c r="AI2738">
        <v>2</v>
      </c>
    </row>
    <row r="2739" spans="1:35" x14ac:dyDescent="0.2">
      <c r="A2739" s="102">
        <v>912</v>
      </c>
      <c r="B2739">
        <v>1803</v>
      </c>
      <c r="C2739" t="s">
        <v>1050</v>
      </c>
      <c r="D2739" t="s">
        <v>1049</v>
      </c>
      <c r="E2739">
        <v>865</v>
      </c>
      <c r="F2739">
        <v>875</v>
      </c>
      <c r="G2739">
        <v>700</v>
      </c>
      <c r="H2739" t="s">
        <v>1042</v>
      </c>
      <c r="I2739">
        <v>6028</v>
      </c>
      <c r="J2739" t="s">
        <v>498</v>
      </c>
      <c r="K2739" t="s">
        <v>1052</v>
      </c>
      <c r="L2739">
        <v>6010</v>
      </c>
      <c r="M2739">
        <v>6320</v>
      </c>
      <c r="N2739">
        <v>100</v>
      </c>
      <c r="O2739" t="s">
        <v>1039</v>
      </c>
      <c r="P2739">
        <v>0.95318925519059705</v>
      </c>
      <c r="Q2739">
        <v>0.94059014618437897</v>
      </c>
      <c r="R2739">
        <v>0.128678531620249</v>
      </c>
      <c r="S2739">
        <v>2.0357133744272702E-3</v>
      </c>
      <c r="T2739">
        <v>-1.3837825427528201</v>
      </c>
      <c r="U2739">
        <v>1.3837825427528201</v>
      </c>
      <c r="V2739">
        <v>0.832685076446954</v>
      </c>
      <c r="W2739">
        <v>-13.04</v>
      </c>
      <c r="X2739">
        <v>3.09</v>
      </c>
      <c r="Y2739">
        <v>122626</v>
      </c>
      <c r="Z2739">
        <v>7213</v>
      </c>
      <c r="AA2739">
        <v>0.36</v>
      </c>
      <c r="AB2739">
        <v>17</v>
      </c>
      <c r="AC2739">
        <v>10</v>
      </c>
      <c r="AD2739">
        <v>7</v>
      </c>
      <c r="AE2739">
        <v>58.82</v>
      </c>
      <c r="AF2739">
        <v>10</v>
      </c>
      <c r="AG2739">
        <v>7</v>
      </c>
      <c r="AH2739">
        <v>6</v>
      </c>
      <c r="AI2739">
        <v>4</v>
      </c>
    </row>
    <row r="2740" spans="1:35" x14ac:dyDescent="0.2">
      <c r="A2740" s="102">
        <v>2787</v>
      </c>
      <c r="B2740">
        <v>4534</v>
      </c>
      <c r="C2740" t="s">
        <v>1238</v>
      </c>
      <c r="D2740" t="s">
        <v>1060</v>
      </c>
      <c r="E2740">
        <v>4120</v>
      </c>
      <c r="F2740">
        <v>4165</v>
      </c>
      <c r="G2740">
        <v>200</v>
      </c>
      <c r="H2740" t="s">
        <v>1042</v>
      </c>
      <c r="I2740">
        <v>6013</v>
      </c>
      <c r="J2740" t="s">
        <v>1380</v>
      </c>
      <c r="K2740" t="s">
        <v>1051</v>
      </c>
      <c r="L2740">
        <v>1232</v>
      </c>
      <c r="M2740">
        <v>1230</v>
      </c>
      <c r="N2740">
        <v>700</v>
      </c>
      <c r="O2740" t="s">
        <v>1039</v>
      </c>
      <c r="P2740">
        <v>0.74505202380630697</v>
      </c>
      <c r="Q2740">
        <v>0.89907572234502497</v>
      </c>
      <c r="R2740">
        <v>0.46552322077199298</v>
      </c>
      <c r="S2740">
        <v>6.5557559086354397E-2</v>
      </c>
      <c r="T2740">
        <v>-0.18179802160563199</v>
      </c>
      <c r="U2740">
        <v>0.18179802160563199</v>
      </c>
      <c r="V2740">
        <v>0.52016227016495997</v>
      </c>
      <c r="W2740">
        <v>-0.8</v>
      </c>
      <c r="X2740">
        <v>3.36</v>
      </c>
      <c r="Y2740">
        <v>122569</v>
      </c>
      <c r="Z2740">
        <v>7661</v>
      </c>
      <c r="AA2740">
        <v>0.36</v>
      </c>
      <c r="AB2740">
        <v>16</v>
      </c>
      <c r="AC2740">
        <v>10</v>
      </c>
      <c r="AD2740">
        <v>6</v>
      </c>
      <c r="AE2740">
        <v>62.5</v>
      </c>
      <c r="AF2740">
        <v>13</v>
      </c>
      <c r="AG2740">
        <v>6</v>
      </c>
      <c r="AH2740">
        <v>2</v>
      </c>
      <c r="AI2740">
        <v>8</v>
      </c>
    </row>
    <row r="2741" spans="1:35" x14ac:dyDescent="0.2">
      <c r="A2741" s="102">
        <v>2534</v>
      </c>
      <c r="B2741">
        <v>7013</v>
      </c>
      <c r="C2741" t="s">
        <v>1795</v>
      </c>
      <c r="D2741" t="s">
        <v>1051</v>
      </c>
      <c r="E2741">
        <v>1335</v>
      </c>
      <c r="F2741">
        <v>1381</v>
      </c>
      <c r="G2741">
        <v>800</v>
      </c>
      <c r="H2741" t="s">
        <v>1042</v>
      </c>
      <c r="I2741">
        <v>8595</v>
      </c>
      <c r="J2741" t="s">
        <v>1162</v>
      </c>
      <c r="K2741" t="s">
        <v>1181</v>
      </c>
      <c r="L2741">
        <v>3365</v>
      </c>
      <c r="M2741">
        <v>3495</v>
      </c>
      <c r="N2741">
        <v>300</v>
      </c>
      <c r="O2741" t="s">
        <v>1039</v>
      </c>
      <c r="P2741">
        <v>0.96606986415648</v>
      </c>
      <c r="Q2741">
        <v>0.90491937831451796</v>
      </c>
      <c r="R2741">
        <v>0.43996675473784802</v>
      </c>
      <c r="S2741">
        <v>5.1507943861738396E-3</v>
      </c>
      <c r="T2741">
        <v>-1.1278538974871399</v>
      </c>
      <c r="U2741">
        <v>1.1278538974871399</v>
      </c>
      <c r="V2741">
        <v>1.31848312577146</v>
      </c>
      <c r="W2741">
        <v>-26.19</v>
      </c>
      <c r="X2741">
        <v>5.37</v>
      </c>
      <c r="Y2741">
        <v>122401</v>
      </c>
      <c r="Z2741">
        <v>8160</v>
      </c>
      <c r="AA2741">
        <v>0.54</v>
      </c>
      <c r="AB2741">
        <v>15</v>
      </c>
      <c r="AC2741">
        <v>10</v>
      </c>
      <c r="AD2741">
        <v>5</v>
      </c>
      <c r="AE2741">
        <v>66.67</v>
      </c>
      <c r="AF2741">
        <v>11</v>
      </c>
      <c r="AG2741">
        <v>7</v>
      </c>
      <c r="AH2741">
        <v>5</v>
      </c>
      <c r="AI2741">
        <v>3</v>
      </c>
    </row>
    <row r="2742" spans="1:35" x14ac:dyDescent="0.2">
      <c r="A2742" s="102">
        <v>1713</v>
      </c>
      <c r="B2742">
        <v>9005</v>
      </c>
      <c r="C2742" t="s">
        <v>1760</v>
      </c>
      <c r="D2742" t="s">
        <v>1125</v>
      </c>
      <c r="E2742">
        <v>1615</v>
      </c>
      <c r="F2742">
        <v>1666</v>
      </c>
      <c r="G2742">
        <v>600</v>
      </c>
      <c r="H2742" t="s">
        <v>1039</v>
      </c>
      <c r="I2742">
        <v>9507</v>
      </c>
      <c r="J2742" t="s">
        <v>1131</v>
      </c>
      <c r="K2742" t="s">
        <v>1085</v>
      </c>
      <c r="L2742">
        <v>799</v>
      </c>
      <c r="M2742">
        <v>809</v>
      </c>
      <c r="N2742">
        <v>1200</v>
      </c>
      <c r="O2742" t="s">
        <v>1042</v>
      </c>
      <c r="P2742">
        <v>0.85204605366626596</v>
      </c>
      <c r="Q2742">
        <v>0.92365636225782999</v>
      </c>
      <c r="R2742">
        <v>0.42605791301705898</v>
      </c>
      <c r="S2742">
        <v>3.6062549084478999E-2</v>
      </c>
      <c r="T2742">
        <v>0.28755262884246002</v>
      </c>
      <c r="U2742">
        <v>0.28755262884246002</v>
      </c>
      <c r="V2742">
        <v>0.658288260082323</v>
      </c>
      <c r="W2742">
        <v>0.81</v>
      </c>
      <c r="X2742">
        <v>2.88</v>
      </c>
      <c r="Y2742">
        <v>122375</v>
      </c>
      <c r="Z2742">
        <v>6799</v>
      </c>
      <c r="AA2742">
        <v>0.35</v>
      </c>
      <c r="AB2742">
        <v>18</v>
      </c>
      <c r="AC2742">
        <v>13</v>
      </c>
      <c r="AD2742">
        <v>5</v>
      </c>
      <c r="AE2742">
        <v>72.22</v>
      </c>
      <c r="AF2742">
        <v>12</v>
      </c>
      <c r="AG2742">
        <v>5</v>
      </c>
      <c r="AH2742">
        <v>5</v>
      </c>
      <c r="AI2742">
        <v>8</v>
      </c>
    </row>
    <row r="2743" spans="1:35" x14ac:dyDescent="0.2">
      <c r="A2743" s="102">
        <v>1360</v>
      </c>
      <c r="B2743">
        <v>6841</v>
      </c>
      <c r="C2743" t="s">
        <v>1345</v>
      </c>
      <c r="D2743" t="s">
        <v>1044</v>
      </c>
      <c r="E2743">
        <v>1514</v>
      </c>
      <c r="F2743">
        <v>1507</v>
      </c>
      <c r="G2743">
        <v>600</v>
      </c>
      <c r="H2743" t="s">
        <v>1042</v>
      </c>
      <c r="I2743">
        <v>9616</v>
      </c>
      <c r="J2743" t="s">
        <v>1335</v>
      </c>
      <c r="K2743" t="s">
        <v>1052</v>
      </c>
      <c r="L2743">
        <v>2951</v>
      </c>
      <c r="M2743">
        <v>3190</v>
      </c>
      <c r="N2743">
        <v>300</v>
      </c>
      <c r="O2743" t="s">
        <v>1039</v>
      </c>
      <c r="P2743">
        <v>0.93947151898415504</v>
      </c>
      <c r="Q2743">
        <v>0.93105717014753397</v>
      </c>
      <c r="R2743">
        <v>0.31331078853669098</v>
      </c>
      <c r="S2743">
        <v>3.8098029024762503E-2</v>
      </c>
      <c r="T2743">
        <v>-0.59686742803339798</v>
      </c>
      <c r="U2743">
        <v>0.59686742803339798</v>
      </c>
      <c r="V2743">
        <v>0.199066101931372</v>
      </c>
      <c r="W2743">
        <v>-7.7</v>
      </c>
      <c r="X2743">
        <v>5.52</v>
      </c>
      <c r="Y2743">
        <v>122313</v>
      </c>
      <c r="Z2743">
        <v>4218</v>
      </c>
      <c r="AA2743">
        <v>0.12</v>
      </c>
      <c r="AB2743">
        <v>29</v>
      </c>
      <c r="AC2743">
        <v>17</v>
      </c>
      <c r="AD2743">
        <v>12</v>
      </c>
      <c r="AE2743">
        <v>58.62</v>
      </c>
      <c r="AF2743">
        <v>10</v>
      </c>
      <c r="AG2743">
        <v>13</v>
      </c>
      <c r="AH2743">
        <v>11</v>
      </c>
      <c r="AI2743">
        <v>5</v>
      </c>
    </row>
    <row r="2744" spans="1:35" x14ac:dyDescent="0.2">
      <c r="A2744" s="102">
        <v>1864</v>
      </c>
      <c r="B2744">
        <v>7013</v>
      </c>
      <c r="C2744" t="s">
        <v>1795</v>
      </c>
      <c r="D2744" t="s">
        <v>1051</v>
      </c>
      <c r="E2744">
        <v>1335</v>
      </c>
      <c r="F2744">
        <v>1381</v>
      </c>
      <c r="G2744">
        <v>700</v>
      </c>
      <c r="H2744" t="s">
        <v>1042</v>
      </c>
      <c r="I2744">
        <v>9613</v>
      </c>
      <c r="J2744" t="s">
        <v>1367</v>
      </c>
      <c r="K2744" t="s">
        <v>1041</v>
      </c>
      <c r="L2744">
        <v>1149</v>
      </c>
      <c r="M2744">
        <v>1164</v>
      </c>
      <c r="N2744">
        <v>800</v>
      </c>
      <c r="O2744" t="s">
        <v>1039</v>
      </c>
      <c r="P2744">
        <v>0.97354966277219601</v>
      </c>
      <c r="Q2744">
        <v>0.92049655013780995</v>
      </c>
      <c r="R2744">
        <v>0.157418871458186</v>
      </c>
      <c r="S2744">
        <v>6.0083692170097201E-2</v>
      </c>
      <c r="T2744">
        <v>-1.0482355936344401</v>
      </c>
      <c r="U2744">
        <v>1.0482355936344401</v>
      </c>
      <c r="V2744">
        <v>1.1967119936764099</v>
      </c>
      <c r="W2744">
        <v>-25.99</v>
      </c>
      <c r="X2744">
        <v>3.67</v>
      </c>
      <c r="Y2744">
        <v>122269</v>
      </c>
      <c r="Z2744">
        <v>5822</v>
      </c>
      <c r="AA2744">
        <v>0.36</v>
      </c>
      <c r="AB2744">
        <v>21</v>
      </c>
      <c r="AC2744">
        <v>10</v>
      </c>
      <c r="AD2744">
        <v>11</v>
      </c>
      <c r="AE2744">
        <v>47.62</v>
      </c>
      <c r="AF2744">
        <v>12</v>
      </c>
      <c r="AG2744">
        <v>10</v>
      </c>
      <c r="AH2744">
        <v>6</v>
      </c>
      <c r="AI2744">
        <v>5</v>
      </c>
    </row>
    <row r="2745" spans="1:35" x14ac:dyDescent="0.2">
      <c r="A2745" s="102">
        <v>3012</v>
      </c>
      <c r="B2745">
        <v>2730</v>
      </c>
      <c r="C2745" t="s">
        <v>539</v>
      </c>
      <c r="D2745" t="s">
        <v>1063</v>
      </c>
      <c r="E2745">
        <v>957</v>
      </c>
      <c r="F2745">
        <v>976</v>
      </c>
      <c r="G2745">
        <v>900</v>
      </c>
      <c r="H2745" t="s">
        <v>1042</v>
      </c>
      <c r="I2745">
        <v>7313</v>
      </c>
      <c r="J2745" t="s">
        <v>993</v>
      </c>
      <c r="K2745" t="s">
        <v>1055</v>
      </c>
      <c r="L2745">
        <v>2886</v>
      </c>
      <c r="M2745">
        <v>2934</v>
      </c>
      <c r="N2745">
        <v>300</v>
      </c>
      <c r="O2745" t="s">
        <v>1039</v>
      </c>
      <c r="P2745">
        <v>0.91664870275562205</v>
      </c>
      <c r="Q2745">
        <v>0.89339578631190097</v>
      </c>
      <c r="R2745">
        <v>0.292385849590657</v>
      </c>
      <c r="S2745">
        <v>8.5128852757783702E-2</v>
      </c>
      <c r="T2745">
        <v>-0.78909589981664496</v>
      </c>
      <c r="U2745">
        <v>0.78909589981664496</v>
      </c>
      <c r="V2745">
        <v>0.98587782264541202</v>
      </c>
      <c r="W2745">
        <v>-3.95</v>
      </c>
      <c r="X2745">
        <v>0.2</v>
      </c>
      <c r="Y2745">
        <v>122158</v>
      </c>
      <c r="Z2745">
        <v>7186</v>
      </c>
      <c r="AA2745">
        <v>0.45</v>
      </c>
      <c r="AB2745">
        <v>17</v>
      </c>
      <c r="AC2745">
        <v>9</v>
      </c>
      <c r="AD2745">
        <v>8</v>
      </c>
      <c r="AE2745">
        <v>52.94</v>
      </c>
      <c r="AF2745">
        <v>12</v>
      </c>
      <c r="AG2745">
        <v>7</v>
      </c>
      <c r="AH2745">
        <v>6</v>
      </c>
      <c r="AI2745">
        <v>4</v>
      </c>
    </row>
    <row r="2746" spans="1:35" x14ac:dyDescent="0.2">
      <c r="A2746" s="102">
        <v>2162</v>
      </c>
      <c r="B2746">
        <v>2607</v>
      </c>
      <c r="C2746" t="s">
        <v>1066</v>
      </c>
      <c r="D2746" t="s">
        <v>1065</v>
      </c>
      <c r="E2746">
        <v>2531</v>
      </c>
      <c r="F2746">
        <v>2555</v>
      </c>
      <c r="G2746">
        <v>400</v>
      </c>
      <c r="H2746" t="s">
        <v>1042</v>
      </c>
      <c r="I2746">
        <v>3863</v>
      </c>
      <c r="J2746" t="s">
        <v>1207</v>
      </c>
      <c r="K2746" t="s">
        <v>1206</v>
      </c>
      <c r="L2746">
        <v>1544</v>
      </c>
      <c r="M2746">
        <v>1575</v>
      </c>
      <c r="N2746">
        <v>600</v>
      </c>
      <c r="O2746" t="s">
        <v>1039</v>
      </c>
      <c r="P2746">
        <v>0.87496415156487395</v>
      </c>
      <c r="Q2746">
        <v>0.91396906505011</v>
      </c>
      <c r="R2746">
        <v>0.24351746789842199</v>
      </c>
      <c r="S2746">
        <v>1.7589525074631199E-2</v>
      </c>
      <c r="T2746">
        <v>-0.29030688003543897</v>
      </c>
      <c r="U2746">
        <v>0.29030688003543897</v>
      </c>
      <c r="V2746">
        <v>0.10051669075846301</v>
      </c>
      <c r="W2746">
        <v>-1.03</v>
      </c>
      <c r="X2746">
        <v>7.53</v>
      </c>
      <c r="Y2746">
        <v>121818</v>
      </c>
      <c r="Z2746">
        <v>8701</v>
      </c>
      <c r="AA2746">
        <v>0.38</v>
      </c>
      <c r="AB2746">
        <v>14</v>
      </c>
      <c r="AC2746">
        <v>7</v>
      </c>
      <c r="AD2746">
        <v>7</v>
      </c>
      <c r="AE2746">
        <v>50</v>
      </c>
      <c r="AF2746">
        <v>13</v>
      </c>
      <c r="AG2746">
        <v>5</v>
      </c>
      <c r="AH2746">
        <v>3</v>
      </c>
      <c r="AI2746">
        <v>6</v>
      </c>
    </row>
    <row r="2747" spans="1:35" x14ac:dyDescent="0.2">
      <c r="A2747" s="102">
        <v>3127</v>
      </c>
      <c r="B2747">
        <v>6724</v>
      </c>
      <c r="C2747" t="s">
        <v>659</v>
      </c>
      <c r="D2747" t="s">
        <v>1044</v>
      </c>
      <c r="E2747">
        <v>1208</v>
      </c>
      <c r="F2747">
        <v>1206</v>
      </c>
      <c r="G2747">
        <v>900</v>
      </c>
      <c r="H2747" t="s">
        <v>1042</v>
      </c>
      <c r="I2747">
        <v>7269</v>
      </c>
      <c r="J2747" t="s">
        <v>968</v>
      </c>
      <c r="K2747" t="s">
        <v>1055</v>
      </c>
      <c r="L2747">
        <v>3450</v>
      </c>
      <c r="M2747">
        <v>3603</v>
      </c>
      <c r="N2747">
        <v>300</v>
      </c>
      <c r="O2747" t="s">
        <v>1039</v>
      </c>
      <c r="P2747">
        <v>0.93375165455695497</v>
      </c>
      <c r="Q2747">
        <v>0.890646955083223</v>
      </c>
      <c r="R2747">
        <v>0.16776626318316501</v>
      </c>
      <c r="S2747">
        <v>9.0853692247287204E-2</v>
      </c>
      <c r="T2747">
        <v>-0.60080697588927401</v>
      </c>
      <c r="U2747">
        <v>0.60080697588927401</v>
      </c>
      <c r="V2747">
        <v>0.13676894730289901</v>
      </c>
      <c r="W2747">
        <v>-6.27</v>
      </c>
      <c r="X2747">
        <v>0.42</v>
      </c>
      <c r="Y2747">
        <v>121792</v>
      </c>
      <c r="Z2747">
        <v>9369</v>
      </c>
      <c r="AA2747">
        <v>0.45</v>
      </c>
      <c r="AB2747">
        <v>13</v>
      </c>
      <c r="AC2747">
        <v>7</v>
      </c>
      <c r="AD2747">
        <v>6</v>
      </c>
      <c r="AE2747">
        <v>53.85</v>
      </c>
      <c r="AF2747">
        <v>12</v>
      </c>
      <c r="AG2747">
        <v>5</v>
      </c>
      <c r="AH2747">
        <v>1</v>
      </c>
      <c r="AI2747">
        <v>7</v>
      </c>
    </row>
    <row r="2748" spans="1:35" x14ac:dyDescent="0.2">
      <c r="A2748" s="102">
        <v>1029</v>
      </c>
      <c r="B2748">
        <v>3116</v>
      </c>
      <c r="C2748" t="s">
        <v>1179</v>
      </c>
      <c r="D2748" t="s">
        <v>1055</v>
      </c>
      <c r="E2748">
        <v>1350</v>
      </c>
      <c r="F2748">
        <v>1380</v>
      </c>
      <c r="G2748">
        <v>700</v>
      </c>
      <c r="H2748" t="s">
        <v>1039</v>
      </c>
      <c r="I2748">
        <v>9810</v>
      </c>
      <c r="J2748" t="s">
        <v>1006</v>
      </c>
      <c r="K2748" t="s">
        <v>1046</v>
      </c>
      <c r="L2748">
        <v>3330</v>
      </c>
      <c r="M2748">
        <v>3425</v>
      </c>
      <c r="N2748">
        <v>300</v>
      </c>
      <c r="O2748" t="s">
        <v>1042</v>
      </c>
      <c r="P2748">
        <v>0.92024672532362495</v>
      </c>
      <c r="Q2748">
        <v>0.93818455351394503</v>
      </c>
      <c r="R2748">
        <v>0.37346383878109801</v>
      </c>
      <c r="S2748">
        <v>3.7662375085428398E-2</v>
      </c>
      <c r="T2748">
        <v>2.1613090338584202</v>
      </c>
      <c r="U2748">
        <v>2.1613090338584202</v>
      </c>
      <c r="V2748">
        <v>2.0999179886322801</v>
      </c>
      <c r="W2748">
        <v>11.99</v>
      </c>
      <c r="X2748">
        <v>5.99</v>
      </c>
      <c r="Y2748">
        <v>121669</v>
      </c>
      <c r="Z2748">
        <v>7604</v>
      </c>
      <c r="AA2748">
        <v>0.64</v>
      </c>
      <c r="AB2748">
        <v>16</v>
      </c>
      <c r="AC2748">
        <v>10</v>
      </c>
      <c r="AD2748">
        <v>6</v>
      </c>
      <c r="AE2748">
        <v>62.5</v>
      </c>
      <c r="AF2748">
        <v>13</v>
      </c>
      <c r="AG2748">
        <v>7</v>
      </c>
      <c r="AH2748">
        <v>2</v>
      </c>
      <c r="AI2748">
        <v>7</v>
      </c>
    </row>
    <row r="2749" spans="1:35" x14ac:dyDescent="0.2">
      <c r="A2749" s="102">
        <v>2252</v>
      </c>
      <c r="B2749">
        <v>5019</v>
      </c>
      <c r="C2749" t="s">
        <v>1247</v>
      </c>
      <c r="D2749" t="s">
        <v>1248</v>
      </c>
      <c r="E2749">
        <v>2472</v>
      </c>
      <c r="F2749">
        <v>2464</v>
      </c>
      <c r="G2749">
        <v>400</v>
      </c>
      <c r="H2749" t="s">
        <v>1042</v>
      </c>
      <c r="I2749">
        <v>6269</v>
      </c>
      <c r="J2749" t="s">
        <v>1360</v>
      </c>
      <c r="K2749" t="s">
        <v>1051</v>
      </c>
      <c r="L2749">
        <v>1629</v>
      </c>
      <c r="M2749">
        <v>1669</v>
      </c>
      <c r="N2749">
        <v>600</v>
      </c>
      <c r="O2749" t="s">
        <v>1039</v>
      </c>
      <c r="P2749">
        <v>0.85361513212027496</v>
      </c>
      <c r="Q2749">
        <v>0.91170258708192597</v>
      </c>
      <c r="R2749">
        <v>0.23025842739409899</v>
      </c>
      <c r="S2749">
        <v>9.6214017659128105E-3</v>
      </c>
      <c r="T2749">
        <v>-0.31373518288555602</v>
      </c>
      <c r="U2749">
        <v>0.31373518288555602</v>
      </c>
      <c r="V2749">
        <v>9.4439930585997298E-2</v>
      </c>
      <c r="W2749">
        <v>-6.41</v>
      </c>
      <c r="X2749">
        <v>1.6</v>
      </c>
      <c r="Y2749">
        <v>121604</v>
      </c>
      <c r="Z2749">
        <v>6400</v>
      </c>
      <c r="AA2749">
        <v>0.17</v>
      </c>
      <c r="AB2749">
        <v>19</v>
      </c>
      <c r="AC2749">
        <v>10</v>
      </c>
      <c r="AD2749">
        <v>9</v>
      </c>
      <c r="AE2749">
        <v>52.63</v>
      </c>
      <c r="AF2749">
        <v>8</v>
      </c>
      <c r="AG2749">
        <v>10</v>
      </c>
      <c r="AH2749">
        <v>8</v>
      </c>
      <c r="AI2749">
        <v>1</v>
      </c>
    </row>
    <row r="2750" spans="1:35" x14ac:dyDescent="0.2">
      <c r="A2750" s="102">
        <v>865</v>
      </c>
      <c r="B2750">
        <v>4188</v>
      </c>
      <c r="C2750" t="s">
        <v>1205</v>
      </c>
      <c r="D2750" t="s">
        <v>1062</v>
      </c>
      <c r="E2750">
        <v>612.79999999999995</v>
      </c>
      <c r="F2750">
        <v>621.70000000000005</v>
      </c>
      <c r="G2750">
        <v>1600</v>
      </c>
      <c r="H2750" t="s">
        <v>1042</v>
      </c>
      <c r="I2750">
        <v>5334</v>
      </c>
      <c r="J2750" t="s">
        <v>1231</v>
      </c>
      <c r="K2750" t="s">
        <v>1038</v>
      </c>
      <c r="L2750">
        <v>1656</v>
      </c>
      <c r="M2750">
        <v>1644</v>
      </c>
      <c r="N2750">
        <v>600</v>
      </c>
      <c r="O2750" t="s">
        <v>1039</v>
      </c>
      <c r="P2750">
        <v>0.91362789346453699</v>
      </c>
      <c r="Q2750">
        <v>0.94157223211996199</v>
      </c>
      <c r="R2750">
        <v>0.21154467024221801</v>
      </c>
      <c r="S2750">
        <v>8.6729904390981605E-2</v>
      </c>
      <c r="T2750">
        <v>-1.7435847774633899</v>
      </c>
      <c r="U2750">
        <v>1.7435847774633899</v>
      </c>
      <c r="V2750">
        <v>1.47486634608251</v>
      </c>
      <c r="W2750">
        <v>-9.92</v>
      </c>
      <c r="X2750">
        <v>0.84</v>
      </c>
      <c r="Y2750">
        <v>121490</v>
      </c>
      <c r="Z2750">
        <v>6394</v>
      </c>
      <c r="AA2750">
        <v>0.2</v>
      </c>
      <c r="AB2750">
        <v>19</v>
      </c>
      <c r="AC2750">
        <v>9</v>
      </c>
      <c r="AD2750">
        <v>10</v>
      </c>
      <c r="AE2750">
        <v>47.37</v>
      </c>
      <c r="AF2750">
        <v>12</v>
      </c>
      <c r="AG2750">
        <v>6</v>
      </c>
      <c r="AH2750">
        <v>4</v>
      </c>
      <c r="AI2750">
        <v>9</v>
      </c>
    </row>
    <row r="2751" spans="1:35" x14ac:dyDescent="0.2">
      <c r="A2751" s="102">
        <v>3086</v>
      </c>
      <c r="B2751">
        <v>1662</v>
      </c>
      <c r="C2751" t="s">
        <v>510</v>
      </c>
      <c r="D2751" t="s">
        <v>1202</v>
      </c>
      <c r="E2751">
        <v>1914</v>
      </c>
      <c r="F2751">
        <v>1898</v>
      </c>
      <c r="G2751">
        <v>500</v>
      </c>
      <c r="H2751" t="s">
        <v>1042</v>
      </c>
      <c r="I2751">
        <v>1942</v>
      </c>
      <c r="J2751" t="s">
        <v>1374</v>
      </c>
      <c r="K2751" t="s">
        <v>1049</v>
      </c>
      <c r="L2751">
        <v>916</v>
      </c>
      <c r="M2751">
        <v>924</v>
      </c>
      <c r="N2751">
        <v>1000</v>
      </c>
      <c r="O2751" t="s">
        <v>1039</v>
      </c>
      <c r="P2751">
        <v>0.93286300228395502</v>
      </c>
      <c r="Q2751">
        <v>0.89156607372877394</v>
      </c>
      <c r="R2751">
        <v>3.66068764815871E-2</v>
      </c>
      <c r="S2751">
        <v>2.9559088893760702E-2</v>
      </c>
      <c r="T2751">
        <v>-1.2228386113562399</v>
      </c>
      <c r="U2751">
        <v>1.2228386113562399</v>
      </c>
      <c r="V2751">
        <v>1.12880970199063</v>
      </c>
      <c r="W2751">
        <v>-17.43</v>
      </c>
      <c r="X2751">
        <v>2.63</v>
      </c>
      <c r="Y2751">
        <v>121431</v>
      </c>
      <c r="Z2751">
        <v>5520</v>
      </c>
      <c r="AA2751">
        <v>0.26</v>
      </c>
      <c r="AB2751">
        <v>22</v>
      </c>
      <c r="AC2751">
        <v>12</v>
      </c>
      <c r="AD2751">
        <v>10</v>
      </c>
      <c r="AE2751">
        <v>54.55</v>
      </c>
      <c r="AF2751">
        <v>11</v>
      </c>
      <c r="AG2751">
        <v>8</v>
      </c>
      <c r="AH2751">
        <v>5</v>
      </c>
      <c r="AI2751">
        <v>9</v>
      </c>
    </row>
    <row r="2752" spans="1:35" x14ac:dyDescent="0.2">
      <c r="A2752" s="102">
        <v>1859</v>
      </c>
      <c r="B2752">
        <v>3291</v>
      </c>
      <c r="C2752" t="s">
        <v>55</v>
      </c>
      <c r="D2752" t="s">
        <v>1059</v>
      </c>
      <c r="E2752">
        <v>1442</v>
      </c>
      <c r="F2752">
        <v>1475</v>
      </c>
      <c r="G2752">
        <v>700</v>
      </c>
      <c r="H2752" t="s">
        <v>1042</v>
      </c>
      <c r="I2752">
        <v>9303</v>
      </c>
      <c r="J2752" t="s">
        <v>1349</v>
      </c>
      <c r="K2752" t="s">
        <v>1368</v>
      </c>
      <c r="L2752">
        <v>1268</v>
      </c>
      <c r="M2752">
        <v>1275</v>
      </c>
      <c r="N2752">
        <v>800</v>
      </c>
      <c r="O2752" t="s">
        <v>1039</v>
      </c>
      <c r="P2752">
        <v>0.88654801171117104</v>
      </c>
      <c r="Q2752">
        <v>0.92060943021923403</v>
      </c>
      <c r="R2752">
        <v>0.206748848556086</v>
      </c>
      <c r="S2752">
        <v>5.8333073930365999E-2</v>
      </c>
      <c r="T2752">
        <v>-0.74918496938864398</v>
      </c>
      <c r="U2752">
        <v>0.74918496938864398</v>
      </c>
      <c r="V2752">
        <v>0.81578893815113396</v>
      </c>
      <c r="W2752">
        <v>-4.22</v>
      </c>
      <c r="X2752">
        <v>1.21</v>
      </c>
      <c r="Y2752">
        <v>121377</v>
      </c>
      <c r="Z2752">
        <v>7140</v>
      </c>
      <c r="AA2752">
        <v>0.32</v>
      </c>
      <c r="AB2752">
        <v>17</v>
      </c>
      <c r="AC2752">
        <v>9</v>
      </c>
      <c r="AD2752">
        <v>8</v>
      </c>
      <c r="AE2752">
        <v>52.94</v>
      </c>
      <c r="AF2752">
        <v>14</v>
      </c>
      <c r="AG2752">
        <v>5</v>
      </c>
      <c r="AH2752">
        <v>3</v>
      </c>
      <c r="AI2752">
        <v>9</v>
      </c>
    </row>
    <row r="2753" spans="1:35" x14ac:dyDescent="0.2">
      <c r="A2753" s="102">
        <v>4055</v>
      </c>
      <c r="B2753">
        <v>3382</v>
      </c>
      <c r="C2753" t="s">
        <v>1784</v>
      </c>
      <c r="D2753" t="s">
        <v>1063</v>
      </c>
      <c r="E2753">
        <v>3458</v>
      </c>
      <c r="F2753">
        <v>3457</v>
      </c>
      <c r="G2753">
        <v>200</v>
      </c>
      <c r="H2753" t="s">
        <v>1042</v>
      </c>
      <c r="I2753">
        <v>6201</v>
      </c>
      <c r="J2753" t="s">
        <v>1329</v>
      </c>
      <c r="K2753" t="s">
        <v>1055</v>
      </c>
      <c r="L2753">
        <v>5390</v>
      </c>
      <c r="M2753">
        <v>5510</v>
      </c>
      <c r="N2753">
        <v>100</v>
      </c>
      <c r="O2753" t="s">
        <v>1039</v>
      </c>
      <c r="P2753">
        <v>0.83544914626901801</v>
      </c>
      <c r="Q2753">
        <v>0.86294721421116805</v>
      </c>
      <c r="R2753">
        <v>0.132408894588012</v>
      </c>
      <c r="S2753">
        <v>1.9912859346900399E-2</v>
      </c>
      <c r="T2753">
        <v>-1.6747956947964999</v>
      </c>
      <c r="U2753">
        <v>1.6747956947964999</v>
      </c>
      <c r="V2753">
        <v>1.1697720595701699</v>
      </c>
      <c r="W2753">
        <v>-8.94</v>
      </c>
      <c r="X2753">
        <v>25.48</v>
      </c>
      <c r="Y2753">
        <v>121377</v>
      </c>
      <c r="Z2753">
        <v>24275</v>
      </c>
      <c r="AA2753">
        <v>1.2</v>
      </c>
      <c r="AB2753">
        <v>5</v>
      </c>
      <c r="AC2753">
        <v>4</v>
      </c>
      <c r="AD2753">
        <v>1</v>
      </c>
      <c r="AE2753">
        <v>80</v>
      </c>
      <c r="AF2753">
        <v>12</v>
      </c>
      <c r="AG2753">
        <v>2</v>
      </c>
      <c r="AH2753">
        <v>1</v>
      </c>
      <c r="AI2753">
        <v>2</v>
      </c>
    </row>
    <row r="2754" spans="1:35" x14ac:dyDescent="0.2">
      <c r="A2754" s="102">
        <v>611</v>
      </c>
      <c r="B2754">
        <v>5334</v>
      </c>
      <c r="C2754" t="s">
        <v>1231</v>
      </c>
      <c r="D2754" t="s">
        <v>1038</v>
      </c>
      <c r="E2754">
        <v>1656</v>
      </c>
      <c r="F2754">
        <v>1644</v>
      </c>
      <c r="G2754">
        <v>600</v>
      </c>
      <c r="H2754" t="s">
        <v>1039</v>
      </c>
      <c r="I2754">
        <v>8308</v>
      </c>
      <c r="J2754" t="s">
        <v>48</v>
      </c>
      <c r="K2754" t="s">
        <v>1083</v>
      </c>
      <c r="L2754">
        <v>324.39999999999998</v>
      </c>
      <c r="M2754">
        <v>328.3</v>
      </c>
      <c r="N2754">
        <v>3000</v>
      </c>
      <c r="O2754" t="s">
        <v>1042</v>
      </c>
      <c r="P2754">
        <v>0.94788885669679601</v>
      </c>
      <c r="Q2754">
        <v>0.94842398605323697</v>
      </c>
      <c r="R2754">
        <v>0.20861235356084701</v>
      </c>
      <c r="S2754">
        <v>4.5651776348639997E-2</v>
      </c>
      <c r="T2754">
        <v>2.8764683415572301</v>
      </c>
      <c r="U2754">
        <v>2.8764683415572301</v>
      </c>
      <c r="V2754">
        <v>2.2729862958327902</v>
      </c>
      <c r="W2754">
        <v>11.43</v>
      </c>
      <c r="X2754">
        <v>0.15</v>
      </c>
      <c r="Y2754">
        <v>121335</v>
      </c>
      <c r="Z2754">
        <v>7137</v>
      </c>
      <c r="AA2754">
        <v>0.33</v>
      </c>
      <c r="AB2754">
        <v>17</v>
      </c>
      <c r="AC2754">
        <v>9</v>
      </c>
      <c r="AD2754">
        <v>8</v>
      </c>
      <c r="AE2754">
        <v>52.94</v>
      </c>
      <c r="AF2754">
        <v>14</v>
      </c>
      <c r="AG2754">
        <v>8</v>
      </c>
      <c r="AH2754">
        <v>1</v>
      </c>
      <c r="AI2754">
        <v>8</v>
      </c>
    </row>
    <row r="2755" spans="1:35" x14ac:dyDescent="0.2">
      <c r="A2755" s="102">
        <v>2732</v>
      </c>
      <c r="B2755">
        <v>2282</v>
      </c>
      <c r="C2755" t="s">
        <v>1726</v>
      </c>
      <c r="D2755" t="s">
        <v>1065</v>
      </c>
      <c r="E2755">
        <v>3910</v>
      </c>
      <c r="F2755">
        <v>3770</v>
      </c>
      <c r="G2755">
        <v>200</v>
      </c>
      <c r="H2755" t="s">
        <v>1042</v>
      </c>
      <c r="I2755">
        <v>3076</v>
      </c>
      <c r="J2755" t="s">
        <v>1293</v>
      </c>
      <c r="K2755" t="s">
        <v>1046</v>
      </c>
      <c r="L2755">
        <v>1388</v>
      </c>
      <c r="M2755">
        <v>1418</v>
      </c>
      <c r="N2755">
        <v>500</v>
      </c>
      <c r="O2755" t="s">
        <v>1039</v>
      </c>
      <c r="P2755">
        <v>0.94930405718015398</v>
      </c>
      <c r="Q2755">
        <v>0.900311245636089</v>
      </c>
      <c r="R2755">
        <v>0.29413490436772</v>
      </c>
      <c r="S2755">
        <v>9.7102693862605505E-2</v>
      </c>
      <c r="T2755">
        <v>-0.13310677123130099</v>
      </c>
      <c r="U2755">
        <v>0.13310677123130099</v>
      </c>
      <c r="V2755">
        <v>1.0667655436197001</v>
      </c>
      <c r="W2755">
        <v>-0.75</v>
      </c>
      <c r="X2755">
        <v>5.97</v>
      </c>
      <c r="Y2755">
        <v>121303</v>
      </c>
      <c r="Z2755">
        <v>7135</v>
      </c>
      <c r="AA2755">
        <v>0.52</v>
      </c>
      <c r="AB2755">
        <v>17</v>
      </c>
      <c r="AC2755">
        <v>9</v>
      </c>
      <c r="AD2755">
        <v>8</v>
      </c>
      <c r="AE2755">
        <v>52.94</v>
      </c>
      <c r="AF2755">
        <v>15</v>
      </c>
      <c r="AG2755">
        <v>3</v>
      </c>
      <c r="AH2755">
        <v>1</v>
      </c>
      <c r="AI2755">
        <v>13</v>
      </c>
    </row>
    <row r="2756" spans="1:35" x14ac:dyDescent="0.2">
      <c r="A2756" s="102">
        <v>1955</v>
      </c>
      <c r="B2756">
        <v>9142</v>
      </c>
      <c r="C2756" t="s">
        <v>784</v>
      </c>
      <c r="D2756" t="s">
        <v>1125</v>
      </c>
      <c r="E2756">
        <v>2898</v>
      </c>
      <c r="F2756">
        <v>2985</v>
      </c>
      <c r="G2756">
        <v>300</v>
      </c>
      <c r="H2756" t="s">
        <v>1042</v>
      </c>
      <c r="I2756">
        <v>9787</v>
      </c>
      <c r="J2756" t="s">
        <v>1366</v>
      </c>
      <c r="K2756" t="s">
        <v>1052</v>
      </c>
      <c r="L2756">
        <v>3160</v>
      </c>
      <c r="M2756">
        <v>3190</v>
      </c>
      <c r="N2756">
        <v>300</v>
      </c>
      <c r="O2756" t="s">
        <v>1039</v>
      </c>
      <c r="P2756">
        <v>0.90198016459711206</v>
      </c>
      <c r="Q2756">
        <v>0.91875974897385204</v>
      </c>
      <c r="R2756">
        <v>0.25791560896175197</v>
      </c>
      <c r="S2756">
        <v>3.0128750777789902E-3</v>
      </c>
      <c r="T2756">
        <v>-1.01636477698572</v>
      </c>
      <c r="U2756">
        <v>1.01636477698572</v>
      </c>
      <c r="V2756">
        <v>1.4724806281567</v>
      </c>
      <c r="W2756">
        <v>-4.0599999999999996</v>
      </c>
      <c r="X2756">
        <v>6.43</v>
      </c>
      <c r="Y2756">
        <v>121252</v>
      </c>
      <c r="Z2756">
        <v>8083</v>
      </c>
      <c r="AA2756">
        <v>0.55000000000000004</v>
      </c>
      <c r="AB2756">
        <v>15</v>
      </c>
      <c r="AC2756">
        <v>8</v>
      </c>
      <c r="AD2756">
        <v>7</v>
      </c>
      <c r="AE2756">
        <v>53.33</v>
      </c>
      <c r="AF2756">
        <v>12</v>
      </c>
      <c r="AG2756">
        <v>8</v>
      </c>
      <c r="AH2756">
        <v>5</v>
      </c>
      <c r="AI2756">
        <v>2</v>
      </c>
    </row>
    <row r="2757" spans="1:35" x14ac:dyDescent="0.2">
      <c r="A2757" s="102">
        <v>4012</v>
      </c>
      <c r="B2757">
        <v>8766</v>
      </c>
      <c r="C2757" t="s">
        <v>1164</v>
      </c>
      <c r="D2757" t="s">
        <v>1171</v>
      </c>
      <c r="E2757">
        <v>4520</v>
      </c>
      <c r="F2757">
        <v>4507</v>
      </c>
      <c r="G2757">
        <v>200</v>
      </c>
      <c r="H2757" t="s">
        <v>1042</v>
      </c>
      <c r="I2757">
        <v>9101</v>
      </c>
      <c r="J2757" t="s">
        <v>782</v>
      </c>
      <c r="K2757" t="s">
        <v>1228</v>
      </c>
      <c r="L2757">
        <v>1399</v>
      </c>
      <c r="M2757">
        <v>1448</v>
      </c>
      <c r="N2757">
        <v>600</v>
      </c>
      <c r="O2757" t="s">
        <v>1039</v>
      </c>
      <c r="P2757">
        <v>0.923879348611784</v>
      </c>
      <c r="Q2757">
        <v>0.86429734699581695</v>
      </c>
      <c r="R2757">
        <v>0.35057461348764402</v>
      </c>
      <c r="S2757">
        <v>1.08373640788008E-2</v>
      </c>
      <c r="T2757">
        <v>-2.28218107559643</v>
      </c>
      <c r="U2757">
        <v>2.28218107559643</v>
      </c>
      <c r="V2757">
        <v>1.6639435540676299</v>
      </c>
      <c r="W2757">
        <v>-15.12</v>
      </c>
      <c r="X2757">
        <v>3.62</v>
      </c>
      <c r="Y2757">
        <v>120805</v>
      </c>
      <c r="Z2757">
        <v>6711</v>
      </c>
      <c r="AA2757">
        <v>0.3</v>
      </c>
      <c r="AB2757">
        <v>18</v>
      </c>
      <c r="AC2757">
        <v>9</v>
      </c>
      <c r="AD2757">
        <v>9</v>
      </c>
      <c r="AE2757">
        <v>50</v>
      </c>
      <c r="AF2757">
        <v>13</v>
      </c>
      <c r="AG2757">
        <v>4</v>
      </c>
      <c r="AH2757">
        <v>3</v>
      </c>
      <c r="AI2757">
        <v>11</v>
      </c>
    </row>
    <row r="2758" spans="1:35" x14ac:dyDescent="0.2">
      <c r="A2758" s="102">
        <v>4147</v>
      </c>
      <c r="B2758">
        <v>2175</v>
      </c>
      <c r="C2758" t="s">
        <v>1215</v>
      </c>
      <c r="D2758" t="s">
        <v>1052</v>
      </c>
      <c r="E2758">
        <v>2426</v>
      </c>
      <c r="F2758">
        <v>2432</v>
      </c>
      <c r="G2758">
        <v>400</v>
      </c>
      <c r="H2758" t="s">
        <v>1039</v>
      </c>
      <c r="I2758">
        <v>8276</v>
      </c>
      <c r="J2758" t="s">
        <v>732</v>
      </c>
      <c r="K2758" t="s">
        <v>1063</v>
      </c>
      <c r="L2758">
        <v>1831</v>
      </c>
      <c r="M2758">
        <v>1824</v>
      </c>
      <c r="N2758">
        <v>500</v>
      </c>
      <c r="O2758" t="s">
        <v>1042</v>
      </c>
      <c r="P2758">
        <v>0.72030334671594598</v>
      </c>
      <c r="Q2758">
        <v>0.85988541471120095</v>
      </c>
      <c r="R2758">
        <v>0.14438014719645301</v>
      </c>
      <c r="S2758">
        <v>4.8585921774531797E-2</v>
      </c>
      <c r="T2758">
        <v>0.91385301866288904</v>
      </c>
      <c r="U2758">
        <v>0.91385301866288904</v>
      </c>
      <c r="V2758">
        <v>0.75842770084044997</v>
      </c>
      <c r="W2758">
        <v>7.48</v>
      </c>
      <c r="X2758">
        <v>6.25</v>
      </c>
      <c r="Y2758">
        <v>120694</v>
      </c>
      <c r="Z2758">
        <v>5248</v>
      </c>
      <c r="AA2758">
        <v>0.35</v>
      </c>
      <c r="AB2758">
        <v>23</v>
      </c>
      <c r="AC2758">
        <v>14</v>
      </c>
      <c r="AD2758">
        <v>9</v>
      </c>
      <c r="AE2758">
        <v>60.87</v>
      </c>
      <c r="AF2758">
        <v>10</v>
      </c>
      <c r="AG2758">
        <v>10</v>
      </c>
      <c r="AH2758">
        <v>7</v>
      </c>
      <c r="AI2758">
        <v>6</v>
      </c>
    </row>
    <row r="2759" spans="1:35" x14ac:dyDescent="0.2">
      <c r="A2759" s="102">
        <v>383</v>
      </c>
      <c r="B2759">
        <v>1332</v>
      </c>
      <c r="C2759" t="s">
        <v>1358</v>
      </c>
      <c r="D2759" t="s">
        <v>1123</v>
      </c>
      <c r="E2759">
        <v>475</v>
      </c>
      <c r="F2759">
        <v>479</v>
      </c>
      <c r="G2759">
        <v>2200</v>
      </c>
      <c r="H2759" t="s">
        <v>1039</v>
      </c>
      <c r="I2759">
        <v>5411</v>
      </c>
      <c r="J2759" t="s">
        <v>1364</v>
      </c>
      <c r="K2759" t="s">
        <v>1081</v>
      </c>
      <c r="L2759">
        <v>719</v>
      </c>
      <c r="M2759">
        <v>748</v>
      </c>
      <c r="N2759">
        <v>1400</v>
      </c>
      <c r="O2759" t="s">
        <v>1042</v>
      </c>
      <c r="P2759">
        <v>0.91724289893931399</v>
      </c>
      <c r="Q2759">
        <v>0.95527721353751804</v>
      </c>
      <c r="R2759">
        <v>5.4701844043007097E-2</v>
      </c>
      <c r="S2759">
        <v>6.9172371638456299E-4</v>
      </c>
      <c r="T2759">
        <v>0.68894326709291798</v>
      </c>
      <c r="U2759">
        <v>0.68894326709291798</v>
      </c>
      <c r="V2759">
        <v>0.99147845438293802</v>
      </c>
      <c r="W2759">
        <v>10.26</v>
      </c>
      <c r="X2759">
        <v>0.63</v>
      </c>
      <c r="Y2759">
        <v>120654</v>
      </c>
      <c r="Z2759">
        <v>3549</v>
      </c>
      <c r="AA2759">
        <v>0.12</v>
      </c>
      <c r="AB2759">
        <v>34</v>
      </c>
      <c r="AC2759">
        <v>17</v>
      </c>
      <c r="AD2759">
        <v>17</v>
      </c>
      <c r="AE2759">
        <v>50</v>
      </c>
      <c r="AF2759">
        <v>9</v>
      </c>
      <c r="AG2759">
        <v>16</v>
      </c>
      <c r="AH2759">
        <v>12</v>
      </c>
      <c r="AI2759">
        <v>6</v>
      </c>
    </row>
    <row r="2760" spans="1:35" x14ac:dyDescent="0.2">
      <c r="A2760" s="102">
        <v>3004</v>
      </c>
      <c r="B2760">
        <v>7267</v>
      </c>
      <c r="C2760" t="s">
        <v>57</v>
      </c>
      <c r="D2760" t="s">
        <v>1055</v>
      </c>
      <c r="E2760">
        <v>2579.5</v>
      </c>
      <c r="F2760">
        <v>2614</v>
      </c>
      <c r="G2760">
        <v>400</v>
      </c>
      <c r="H2760" t="s">
        <v>1039</v>
      </c>
      <c r="I2760">
        <v>8601</v>
      </c>
      <c r="J2760" t="s">
        <v>22</v>
      </c>
      <c r="K2760" t="s">
        <v>1181</v>
      </c>
      <c r="L2760">
        <v>435</v>
      </c>
      <c r="M2760">
        <v>433.1</v>
      </c>
      <c r="N2760">
        <v>2400</v>
      </c>
      <c r="O2760" t="s">
        <v>1042</v>
      </c>
      <c r="P2760">
        <v>0.90225947646448801</v>
      </c>
      <c r="Q2760">
        <v>0.89355755808678194</v>
      </c>
      <c r="R2760">
        <v>0.41192822643476301</v>
      </c>
      <c r="S2760">
        <v>9.6476837134730195E-2</v>
      </c>
      <c r="T2760">
        <v>1.39052420625363</v>
      </c>
      <c r="U2760">
        <v>1.39052420625363</v>
      </c>
      <c r="V2760">
        <v>0.92185886954032603</v>
      </c>
      <c r="W2760">
        <v>7.31</v>
      </c>
      <c r="X2760">
        <v>0.59</v>
      </c>
      <c r="Y2760">
        <v>120598</v>
      </c>
      <c r="Z2760">
        <v>6030</v>
      </c>
      <c r="AA2760">
        <v>0.36</v>
      </c>
      <c r="AB2760">
        <v>20</v>
      </c>
      <c r="AC2760">
        <v>10</v>
      </c>
      <c r="AD2760">
        <v>10</v>
      </c>
      <c r="AE2760">
        <v>50</v>
      </c>
      <c r="AF2760">
        <v>14</v>
      </c>
      <c r="AG2760">
        <v>8</v>
      </c>
      <c r="AH2760">
        <v>1</v>
      </c>
      <c r="AI2760">
        <v>11</v>
      </c>
    </row>
    <row r="2761" spans="1:35" x14ac:dyDescent="0.2">
      <c r="A2761" s="102">
        <v>286</v>
      </c>
      <c r="B2761">
        <v>4676</v>
      </c>
      <c r="C2761" t="s">
        <v>1394</v>
      </c>
      <c r="D2761" t="s">
        <v>1041</v>
      </c>
      <c r="E2761">
        <v>1100</v>
      </c>
      <c r="F2761">
        <v>1112</v>
      </c>
      <c r="G2761">
        <v>800</v>
      </c>
      <c r="H2761" t="s">
        <v>1042</v>
      </c>
      <c r="I2761">
        <v>5233</v>
      </c>
      <c r="J2761" t="s">
        <v>1190</v>
      </c>
      <c r="K2761" t="s">
        <v>1038</v>
      </c>
      <c r="L2761">
        <v>2191</v>
      </c>
      <c r="M2761">
        <v>2263</v>
      </c>
      <c r="N2761">
        <v>400</v>
      </c>
      <c r="O2761" t="s">
        <v>1039</v>
      </c>
      <c r="P2761">
        <v>0.970228452002871</v>
      </c>
      <c r="Q2761">
        <v>0.95855550444459503</v>
      </c>
      <c r="R2761">
        <v>0.22177798113632699</v>
      </c>
      <c r="S2761">
        <v>4.4409303521905502E-2</v>
      </c>
      <c r="T2761">
        <v>-0.82852735969668401</v>
      </c>
      <c r="U2761">
        <v>0.82852735969668401</v>
      </c>
      <c r="V2761">
        <v>0.67241995077275396</v>
      </c>
      <c r="W2761">
        <v>-4.84</v>
      </c>
      <c r="X2761">
        <v>1.72</v>
      </c>
      <c r="Y2761">
        <v>120553</v>
      </c>
      <c r="Z2761">
        <v>5023</v>
      </c>
      <c r="AA2761">
        <v>0.26</v>
      </c>
      <c r="AB2761">
        <v>24</v>
      </c>
      <c r="AC2761">
        <v>12</v>
      </c>
      <c r="AD2761">
        <v>12</v>
      </c>
      <c r="AE2761">
        <v>50</v>
      </c>
      <c r="AF2761">
        <v>10</v>
      </c>
      <c r="AG2761">
        <v>11</v>
      </c>
      <c r="AH2761">
        <v>5</v>
      </c>
      <c r="AI2761">
        <v>8</v>
      </c>
    </row>
    <row r="2762" spans="1:35" x14ac:dyDescent="0.2">
      <c r="A2762" s="102">
        <v>2360</v>
      </c>
      <c r="B2762">
        <v>4917</v>
      </c>
      <c r="C2762" t="s">
        <v>1307</v>
      </c>
      <c r="D2762" t="s">
        <v>1062</v>
      </c>
      <c r="E2762">
        <v>2068</v>
      </c>
      <c r="F2762">
        <v>2129</v>
      </c>
      <c r="G2762">
        <v>500</v>
      </c>
      <c r="H2762" t="s">
        <v>1042</v>
      </c>
      <c r="I2762">
        <v>5803</v>
      </c>
      <c r="J2762" t="s">
        <v>23</v>
      </c>
      <c r="K2762" t="s">
        <v>1053</v>
      </c>
      <c r="L2762">
        <v>314</v>
      </c>
      <c r="M2762">
        <v>329</v>
      </c>
      <c r="N2762">
        <v>3200</v>
      </c>
      <c r="O2762" t="s">
        <v>1039</v>
      </c>
      <c r="P2762">
        <v>0.91645479731512403</v>
      </c>
      <c r="Q2762">
        <v>0.90901158501536805</v>
      </c>
      <c r="R2762">
        <v>0.16591774148577201</v>
      </c>
      <c r="S2762">
        <v>2.2476075640138999E-2</v>
      </c>
      <c r="T2762">
        <v>-1.2104564010666901</v>
      </c>
      <c r="U2762">
        <v>1.2104564010666901</v>
      </c>
      <c r="V2762">
        <v>0.84618010286485701</v>
      </c>
      <c r="W2762">
        <v>-7.13</v>
      </c>
      <c r="X2762">
        <v>1.1000000000000001</v>
      </c>
      <c r="Y2762">
        <v>120291</v>
      </c>
      <c r="Z2762">
        <v>7518</v>
      </c>
      <c r="AA2762">
        <v>0.35</v>
      </c>
      <c r="AB2762">
        <v>16</v>
      </c>
      <c r="AC2762">
        <v>10</v>
      </c>
      <c r="AD2762">
        <v>6</v>
      </c>
      <c r="AE2762">
        <v>62.5</v>
      </c>
      <c r="AF2762">
        <v>10</v>
      </c>
      <c r="AG2762">
        <v>7</v>
      </c>
      <c r="AH2762">
        <v>5</v>
      </c>
      <c r="AI2762">
        <v>4</v>
      </c>
    </row>
    <row r="2763" spans="1:35" x14ac:dyDescent="0.2">
      <c r="A2763" s="102">
        <v>2869</v>
      </c>
      <c r="B2763">
        <v>5332</v>
      </c>
      <c r="C2763" t="s">
        <v>624</v>
      </c>
      <c r="D2763" t="s">
        <v>1038</v>
      </c>
      <c r="E2763">
        <v>4010</v>
      </c>
      <c r="F2763">
        <v>4000</v>
      </c>
      <c r="G2763">
        <v>200</v>
      </c>
      <c r="H2763" t="s">
        <v>1039</v>
      </c>
      <c r="I2763">
        <v>6501</v>
      </c>
      <c r="J2763" t="s">
        <v>1178</v>
      </c>
      <c r="K2763" t="s">
        <v>1044</v>
      </c>
      <c r="L2763">
        <v>3234</v>
      </c>
      <c r="M2763">
        <v>3268</v>
      </c>
      <c r="N2763">
        <v>200</v>
      </c>
      <c r="O2763" t="s">
        <v>1042</v>
      </c>
      <c r="P2763">
        <v>0.96562673984610004</v>
      </c>
      <c r="Q2763">
        <v>0.89677094154887604</v>
      </c>
      <c r="R2763">
        <v>3.3885479800253297E-2</v>
      </c>
      <c r="S2763">
        <v>8.1958267025296294E-2</v>
      </c>
      <c r="T2763">
        <v>1.5416047670079001</v>
      </c>
      <c r="U2763">
        <v>1.5416047670079001</v>
      </c>
      <c r="V2763">
        <v>1.8288619579820999</v>
      </c>
      <c r="W2763">
        <v>6.75</v>
      </c>
      <c r="X2763">
        <v>18.3</v>
      </c>
      <c r="Y2763">
        <v>120275</v>
      </c>
      <c r="Z2763">
        <v>17182</v>
      </c>
      <c r="AA2763">
        <v>0.86</v>
      </c>
      <c r="AB2763">
        <v>7</v>
      </c>
      <c r="AC2763">
        <v>4</v>
      </c>
      <c r="AD2763">
        <v>3</v>
      </c>
      <c r="AE2763">
        <v>57.14</v>
      </c>
      <c r="AF2763">
        <v>9</v>
      </c>
      <c r="AG2763">
        <v>4</v>
      </c>
      <c r="AH2763">
        <v>1</v>
      </c>
      <c r="AI2763">
        <v>2</v>
      </c>
    </row>
    <row r="2764" spans="1:35" x14ac:dyDescent="0.2">
      <c r="A2764" s="102">
        <v>1948</v>
      </c>
      <c r="B2764">
        <v>1963</v>
      </c>
      <c r="C2764" t="s">
        <v>1234</v>
      </c>
      <c r="D2764" t="s">
        <v>1049</v>
      </c>
      <c r="E2764">
        <v>1033</v>
      </c>
      <c r="F2764">
        <v>1065</v>
      </c>
      <c r="G2764">
        <v>1000</v>
      </c>
      <c r="H2764" t="s">
        <v>1042</v>
      </c>
      <c r="I2764">
        <v>3291</v>
      </c>
      <c r="J2764" t="s">
        <v>55</v>
      </c>
      <c r="K2764" t="s">
        <v>1059</v>
      </c>
      <c r="L2764">
        <v>1442</v>
      </c>
      <c r="M2764">
        <v>1475</v>
      </c>
      <c r="N2764">
        <v>700</v>
      </c>
      <c r="O2764" t="s">
        <v>1039</v>
      </c>
      <c r="P2764">
        <v>0.80120036794421401</v>
      </c>
      <c r="Q2764">
        <v>0.91884475168495905</v>
      </c>
      <c r="R2764">
        <v>0.15924288685169399</v>
      </c>
      <c r="S2764">
        <v>8.7072444030983995E-3</v>
      </c>
      <c r="T2764">
        <v>-0.39352742855927603</v>
      </c>
      <c r="U2764">
        <v>0.39352742855927603</v>
      </c>
      <c r="V2764">
        <v>0.42036050344018899</v>
      </c>
      <c r="W2764">
        <v>-6.35</v>
      </c>
      <c r="X2764">
        <v>3.15</v>
      </c>
      <c r="Y2764">
        <v>120266</v>
      </c>
      <c r="Z2764">
        <v>4454</v>
      </c>
      <c r="AA2764">
        <v>0.25</v>
      </c>
      <c r="AB2764">
        <v>27</v>
      </c>
      <c r="AC2764">
        <v>15</v>
      </c>
      <c r="AD2764">
        <v>12</v>
      </c>
      <c r="AE2764">
        <v>55.56</v>
      </c>
      <c r="AF2764">
        <v>10</v>
      </c>
      <c r="AG2764">
        <v>13</v>
      </c>
      <c r="AH2764">
        <v>9</v>
      </c>
      <c r="AI2764">
        <v>5</v>
      </c>
    </row>
    <row r="2765" spans="1:35" x14ac:dyDescent="0.2">
      <c r="A2765" s="102">
        <v>2677</v>
      </c>
      <c r="B2765">
        <v>4114</v>
      </c>
      <c r="C2765" t="s">
        <v>1148</v>
      </c>
      <c r="D2765" t="s">
        <v>1062</v>
      </c>
      <c r="E2765">
        <v>5190</v>
      </c>
      <c r="F2765">
        <v>5130</v>
      </c>
      <c r="G2765">
        <v>200</v>
      </c>
      <c r="H2765" t="s">
        <v>1042</v>
      </c>
      <c r="I2765">
        <v>4183</v>
      </c>
      <c r="J2765" t="s">
        <v>1185</v>
      </c>
      <c r="K2765" t="s">
        <v>1062</v>
      </c>
      <c r="L2765">
        <v>2107</v>
      </c>
      <c r="M2765">
        <v>2133</v>
      </c>
      <c r="N2765">
        <v>500</v>
      </c>
      <c r="O2765" t="s">
        <v>1039</v>
      </c>
      <c r="P2765">
        <v>0.89983035469344497</v>
      </c>
      <c r="Q2765">
        <v>0.90185079217987896</v>
      </c>
      <c r="R2765">
        <v>0.26411078610218502</v>
      </c>
      <c r="S2765">
        <v>5.9709347176063403E-2</v>
      </c>
      <c r="T2765">
        <v>-0.46245680501131498</v>
      </c>
      <c r="U2765">
        <v>0.46245680501131498</v>
      </c>
      <c r="V2765">
        <v>0.78765668301951797</v>
      </c>
      <c r="W2765">
        <v>-2.42</v>
      </c>
      <c r="X2765">
        <v>3.95</v>
      </c>
      <c r="Y2765">
        <v>120229</v>
      </c>
      <c r="Z2765">
        <v>12023</v>
      </c>
      <c r="AA2765">
        <v>0.84</v>
      </c>
      <c r="AB2765">
        <v>10</v>
      </c>
      <c r="AC2765">
        <v>5</v>
      </c>
      <c r="AD2765">
        <v>5</v>
      </c>
      <c r="AE2765">
        <v>50</v>
      </c>
      <c r="AF2765">
        <v>10</v>
      </c>
      <c r="AG2765">
        <v>4</v>
      </c>
      <c r="AH2765">
        <v>2</v>
      </c>
      <c r="AI2765">
        <v>4</v>
      </c>
    </row>
    <row r="2766" spans="1:35" x14ac:dyDescent="0.2">
      <c r="A2766" s="102">
        <v>4582</v>
      </c>
      <c r="B2766">
        <v>1951</v>
      </c>
      <c r="C2766" t="s">
        <v>1369</v>
      </c>
      <c r="D2766" t="s">
        <v>1049</v>
      </c>
      <c r="E2766">
        <v>2696</v>
      </c>
      <c r="F2766">
        <v>2665</v>
      </c>
      <c r="G2766">
        <v>200</v>
      </c>
      <c r="H2766" t="s">
        <v>1039</v>
      </c>
      <c r="I2766">
        <v>4507</v>
      </c>
      <c r="J2766" t="s">
        <v>1393</v>
      </c>
      <c r="K2766" t="s">
        <v>1060</v>
      </c>
      <c r="L2766">
        <v>5960</v>
      </c>
      <c r="M2766">
        <v>5636</v>
      </c>
      <c r="N2766">
        <v>100</v>
      </c>
      <c r="O2766" t="s">
        <v>1042</v>
      </c>
      <c r="P2766">
        <v>0.81554376892031499</v>
      </c>
      <c r="Q2766">
        <v>0.84390137948279398</v>
      </c>
      <c r="R2766">
        <v>0.36708684415235698</v>
      </c>
      <c r="S2766">
        <v>1.56056778745293E-2</v>
      </c>
      <c r="T2766">
        <v>1.7273265115624199</v>
      </c>
      <c r="U2766">
        <v>1.7273265115624199</v>
      </c>
      <c r="V2766">
        <v>0.84997973305505004</v>
      </c>
      <c r="W2766">
        <v>8.69</v>
      </c>
      <c r="X2766">
        <v>5.43</v>
      </c>
      <c r="Y2766">
        <v>120202</v>
      </c>
      <c r="Z2766">
        <v>9246</v>
      </c>
      <c r="AA2766">
        <v>0.45</v>
      </c>
      <c r="AB2766">
        <v>13</v>
      </c>
      <c r="AC2766">
        <v>7</v>
      </c>
      <c r="AD2766">
        <v>6</v>
      </c>
      <c r="AE2766">
        <v>53.85</v>
      </c>
      <c r="AF2766">
        <v>14</v>
      </c>
      <c r="AG2766">
        <v>4</v>
      </c>
      <c r="AH2766">
        <v>2</v>
      </c>
      <c r="AI2766">
        <v>7</v>
      </c>
    </row>
    <row r="2767" spans="1:35" x14ac:dyDescent="0.2">
      <c r="A2767" s="102">
        <v>2990</v>
      </c>
      <c r="B2767">
        <v>2607</v>
      </c>
      <c r="C2767" t="s">
        <v>1066</v>
      </c>
      <c r="D2767" t="s">
        <v>1065</v>
      </c>
      <c r="E2767">
        <v>2531</v>
      </c>
      <c r="F2767">
        <v>2555</v>
      </c>
      <c r="G2767">
        <v>300</v>
      </c>
      <c r="H2767" t="s">
        <v>1042</v>
      </c>
      <c r="I2767">
        <v>4118</v>
      </c>
      <c r="J2767" t="s">
        <v>1232</v>
      </c>
      <c r="K2767" t="s">
        <v>1062</v>
      </c>
      <c r="L2767">
        <v>2811</v>
      </c>
      <c r="M2767">
        <v>2847</v>
      </c>
      <c r="N2767">
        <v>300</v>
      </c>
      <c r="O2767" t="s">
        <v>1039</v>
      </c>
      <c r="P2767">
        <v>0.80212587548981895</v>
      </c>
      <c r="Q2767">
        <v>0.89377818936751696</v>
      </c>
      <c r="R2767">
        <v>0.19788546019556999</v>
      </c>
      <c r="S2767">
        <v>8.9395531881034801E-2</v>
      </c>
      <c r="T2767">
        <v>-0.218866951474813</v>
      </c>
      <c r="U2767">
        <v>0.218866951474813</v>
      </c>
      <c r="V2767">
        <v>5.01797898034003E-2</v>
      </c>
      <c r="W2767">
        <v>-1.76</v>
      </c>
      <c r="X2767">
        <v>10.26</v>
      </c>
      <c r="Y2767">
        <v>119964</v>
      </c>
      <c r="Z2767">
        <v>11996</v>
      </c>
      <c r="AA2767">
        <v>0.68</v>
      </c>
      <c r="AB2767">
        <v>10</v>
      </c>
      <c r="AC2767">
        <v>5</v>
      </c>
      <c r="AD2767">
        <v>5</v>
      </c>
      <c r="AE2767">
        <v>50</v>
      </c>
      <c r="AF2767">
        <v>10</v>
      </c>
      <c r="AG2767">
        <v>5</v>
      </c>
      <c r="AH2767">
        <v>3</v>
      </c>
      <c r="AI2767">
        <v>2</v>
      </c>
    </row>
    <row r="2768" spans="1:35" x14ac:dyDescent="0.2">
      <c r="A2768" s="102">
        <v>4038</v>
      </c>
      <c r="B2768">
        <v>2587</v>
      </c>
      <c r="C2768" t="s">
        <v>1438</v>
      </c>
      <c r="D2768" t="s">
        <v>1065</v>
      </c>
      <c r="E2768">
        <v>4135</v>
      </c>
      <c r="F2768">
        <v>4285</v>
      </c>
      <c r="G2768">
        <v>200</v>
      </c>
      <c r="H2768" t="s">
        <v>1042</v>
      </c>
      <c r="I2768">
        <v>6103</v>
      </c>
      <c r="J2768" t="s">
        <v>1779</v>
      </c>
      <c r="K2768" t="s">
        <v>1051</v>
      </c>
      <c r="L2768">
        <v>4330</v>
      </c>
      <c r="M2768">
        <v>4410</v>
      </c>
      <c r="N2768">
        <v>200</v>
      </c>
      <c r="O2768" t="s">
        <v>1039</v>
      </c>
      <c r="P2768">
        <v>0.79394168284885402</v>
      </c>
      <c r="Q2768">
        <v>0.86362859076634302</v>
      </c>
      <c r="R2768">
        <v>0.124866394209091</v>
      </c>
      <c r="S2768">
        <v>2.66019291865861E-4</v>
      </c>
      <c r="T2768">
        <v>-0.468466334701999</v>
      </c>
      <c r="U2768">
        <v>0.468466334701999</v>
      </c>
      <c r="V2768">
        <v>0.73813955330854097</v>
      </c>
      <c r="W2768">
        <v>-7.35</v>
      </c>
      <c r="X2768">
        <v>2.83</v>
      </c>
      <c r="Y2768">
        <v>119957</v>
      </c>
      <c r="Z2768">
        <v>11996</v>
      </c>
      <c r="AA2768">
        <v>0.5</v>
      </c>
      <c r="AB2768">
        <v>10</v>
      </c>
      <c r="AC2768">
        <v>4</v>
      </c>
      <c r="AD2768">
        <v>6</v>
      </c>
      <c r="AE2768">
        <v>40</v>
      </c>
      <c r="AF2768">
        <v>8</v>
      </c>
      <c r="AG2768">
        <v>3</v>
      </c>
      <c r="AH2768">
        <v>5</v>
      </c>
      <c r="AI2768">
        <v>2</v>
      </c>
    </row>
    <row r="2769" spans="1:35" x14ac:dyDescent="0.2">
      <c r="A2769" s="102">
        <v>2976</v>
      </c>
      <c r="B2769">
        <v>2651</v>
      </c>
      <c r="C2769" t="s">
        <v>533</v>
      </c>
      <c r="D2769" t="s">
        <v>1063</v>
      </c>
      <c r="E2769">
        <v>5550</v>
      </c>
      <c r="F2769">
        <v>5570</v>
      </c>
      <c r="G2769">
        <v>100</v>
      </c>
      <c r="H2769" t="s">
        <v>1042</v>
      </c>
      <c r="I2769">
        <v>4530</v>
      </c>
      <c r="J2769" t="s">
        <v>866</v>
      </c>
      <c r="K2769" t="s">
        <v>1060</v>
      </c>
      <c r="L2769">
        <v>5090</v>
      </c>
      <c r="M2769">
        <v>5060</v>
      </c>
      <c r="N2769">
        <v>100</v>
      </c>
      <c r="O2769" t="s">
        <v>1039</v>
      </c>
      <c r="P2769">
        <v>0.80856028487759402</v>
      </c>
      <c r="Q2769">
        <v>0.89406435396297701</v>
      </c>
      <c r="R2769">
        <v>4.0546741419821397E-2</v>
      </c>
      <c r="S2769">
        <v>2.1251787868862598E-3</v>
      </c>
      <c r="T2769">
        <v>-0.882714922980261</v>
      </c>
      <c r="U2769">
        <v>0.882714922980261</v>
      </c>
      <c r="V2769">
        <v>0.99302401804578899</v>
      </c>
      <c r="W2769">
        <v>-5.26</v>
      </c>
      <c r="X2769">
        <v>9.16</v>
      </c>
      <c r="Y2769">
        <v>119889</v>
      </c>
      <c r="Z2769">
        <v>11989</v>
      </c>
      <c r="AA2769">
        <v>0.51</v>
      </c>
      <c r="AB2769">
        <v>10</v>
      </c>
      <c r="AC2769">
        <v>6</v>
      </c>
      <c r="AD2769">
        <v>4</v>
      </c>
      <c r="AE2769">
        <v>60</v>
      </c>
      <c r="AF2769">
        <v>10</v>
      </c>
      <c r="AG2769">
        <v>6</v>
      </c>
      <c r="AH2769">
        <v>4</v>
      </c>
      <c r="AI2769">
        <v>0</v>
      </c>
    </row>
    <row r="2770" spans="1:35" x14ac:dyDescent="0.2">
      <c r="A2770" s="102">
        <v>4502</v>
      </c>
      <c r="B2770">
        <v>3197</v>
      </c>
      <c r="C2770" t="s">
        <v>561</v>
      </c>
      <c r="D2770" t="s">
        <v>1063</v>
      </c>
      <c r="E2770">
        <v>1745</v>
      </c>
      <c r="F2770">
        <v>1778</v>
      </c>
      <c r="G2770">
        <v>600</v>
      </c>
      <c r="H2770" t="s">
        <v>1039</v>
      </c>
      <c r="I2770">
        <v>4205</v>
      </c>
      <c r="J2770" t="s">
        <v>1149</v>
      </c>
      <c r="K2770" t="s">
        <v>1062</v>
      </c>
      <c r="L2770">
        <v>968</v>
      </c>
      <c r="M2770">
        <v>968</v>
      </c>
      <c r="N2770">
        <v>1100</v>
      </c>
      <c r="O2770" t="s">
        <v>1042</v>
      </c>
      <c r="P2770">
        <v>0.70871322807700599</v>
      </c>
      <c r="Q2770">
        <v>0.84744145513409996</v>
      </c>
      <c r="R2770">
        <v>0.35130721648998597</v>
      </c>
      <c r="S2770">
        <v>4.4067236781648103E-2</v>
      </c>
      <c r="T2770">
        <v>0.228951687758078</v>
      </c>
      <c r="U2770">
        <v>0.228951687758078</v>
      </c>
      <c r="V2770">
        <v>1.7197704548182599E-3</v>
      </c>
      <c r="W2770">
        <v>2.76</v>
      </c>
      <c r="X2770">
        <v>0.19</v>
      </c>
      <c r="Y2770">
        <v>119885</v>
      </c>
      <c r="Z2770">
        <v>4795</v>
      </c>
      <c r="AA2770">
        <v>0.21</v>
      </c>
      <c r="AB2770">
        <v>25</v>
      </c>
      <c r="AC2770">
        <v>14</v>
      </c>
      <c r="AD2770">
        <v>11</v>
      </c>
      <c r="AE2770">
        <v>56</v>
      </c>
      <c r="AF2770">
        <v>9</v>
      </c>
      <c r="AG2770">
        <v>11</v>
      </c>
      <c r="AH2770">
        <v>9</v>
      </c>
      <c r="AI2770">
        <v>5</v>
      </c>
    </row>
    <row r="2771" spans="1:35" x14ac:dyDescent="0.2">
      <c r="A2771" s="102">
        <v>2001</v>
      </c>
      <c r="B2771">
        <v>8253</v>
      </c>
      <c r="C2771" t="s">
        <v>474</v>
      </c>
      <c r="D2771" t="s">
        <v>1045</v>
      </c>
      <c r="E2771">
        <v>1210</v>
      </c>
      <c r="F2771">
        <v>1238</v>
      </c>
      <c r="G2771">
        <v>700</v>
      </c>
      <c r="H2771" t="s">
        <v>1042</v>
      </c>
      <c r="I2771">
        <v>9706</v>
      </c>
      <c r="J2771" t="s">
        <v>1129</v>
      </c>
      <c r="K2771" t="s">
        <v>1059</v>
      </c>
      <c r="L2771">
        <v>4050</v>
      </c>
      <c r="M2771">
        <v>4255</v>
      </c>
      <c r="N2771">
        <v>200</v>
      </c>
      <c r="O2771" t="s">
        <v>1039</v>
      </c>
      <c r="P2771">
        <v>0.839079029778938</v>
      </c>
      <c r="Q2771">
        <v>0.91757542792616298</v>
      </c>
      <c r="R2771">
        <v>0.494438467795353</v>
      </c>
      <c r="S2771">
        <v>7.5314573771083096E-2</v>
      </c>
      <c r="T2771">
        <v>-0.71397753616890702</v>
      </c>
      <c r="U2771">
        <v>0.71397753616890702</v>
      </c>
      <c r="V2771">
        <v>0.44344232258399802</v>
      </c>
      <c r="W2771">
        <v>-8.9</v>
      </c>
      <c r="X2771">
        <v>1.83</v>
      </c>
      <c r="Y2771">
        <v>119874</v>
      </c>
      <c r="Z2771">
        <v>5994</v>
      </c>
      <c r="AA2771">
        <v>0.28000000000000003</v>
      </c>
      <c r="AB2771">
        <v>20</v>
      </c>
      <c r="AC2771">
        <v>11</v>
      </c>
      <c r="AD2771">
        <v>9</v>
      </c>
      <c r="AE2771">
        <v>55</v>
      </c>
      <c r="AF2771">
        <v>9</v>
      </c>
      <c r="AG2771">
        <v>9</v>
      </c>
      <c r="AH2771">
        <v>8</v>
      </c>
      <c r="AI2771">
        <v>3</v>
      </c>
    </row>
    <row r="2772" spans="1:35" x14ac:dyDescent="0.2">
      <c r="A2772" s="102">
        <v>4858</v>
      </c>
      <c r="B2772">
        <v>4530</v>
      </c>
      <c r="C2772" t="s">
        <v>866</v>
      </c>
      <c r="D2772" t="s">
        <v>1060</v>
      </c>
      <c r="E2772">
        <v>5090</v>
      </c>
      <c r="F2772">
        <v>5060</v>
      </c>
      <c r="G2772">
        <v>200</v>
      </c>
      <c r="H2772" t="s">
        <v>1042</v>
      </c>
      <c r="I2772">
        <v>9746</v>
      </c>
      <c r="J2772" t="s">
        <v>1195</v>
      </c>
      <c r="K2772" t="s">
        <v>1041</v>
      </c>
      <c r="L2772">
        <v>5220</v>
      </c>
      <c r="M2772">
        <v>5150</v>
      </c>
      <c r="N2772">
        <v>200</v>
      </c>
      <c r="O2772" t="s">
        <v>1039</v>
      </c>
      <c r="P2772">
        <v>0.91748713141139904</v>
      </c>
      <c r="Q2772">
        <v>0.83392410218117397</v>
      </c>
      <c r="R2772">
        <v>0.453765648329361</v>
      </c>
      <c r="S2772">
        <v>8.0148867856745298E-2</v>
      </c>
      <c r="T2772">
        <v>-1.0745818313400299</v>
      </c>
      <c r="U2772">
        <v>1.0745818313400299</v>
      </c>
      <c r="V2772">
        <v>0.85237051380893702</v>
      </c>
      <c r="W2772">
        <v>-4.6500000000000004</v>
      </c>
      <c r="X2772">
        <v>1.75</v>
      </c>
      <c r="Y2772">
        <v>119671</v>
      </c>
      <c r="Z2772">
        <v>10879</v>
      </c>
      <c r="AA2772">
        <v>0.75</v>
      </c>
      <c r="AB2772">
        <v>11</v>
      </c>
      <c r="AC2772">
        <v>6</v>
      </c>
      <c r="AD2772">
        <v>5</v>
      </c>
      <c r="AE2772">
        <v>54.55</v>
      </c>
      <c r="AF2772">
        <v>10</v>
      </c>
      <c r="AG2772">
        <v>4</v>
      </c>
      <c r="AH2772">
        <v>3</v>
      </c>
      <c r="AI2772">
        <v>4</v>
      </c>
    </row>
    <row r="2773" spans="1:35" x14ac:dyDescent="0.2">
      <c r="A2773" s="102">
        <v>3910</v>
      </c>
      <c r="B2773">
        <v>3382</v>
      </c>
      <c r="C2773" t="s">
        <v>1784</v>
      </c>
      <c r="D2773" t="s">
        <v>1063</v>
      </c>
      <c r="E2773">
        <v>3458</v>
      </c>
      <c r="F2773">
        <v>3457</v>
      </c>
      <c r="G2773">
        <v>200</v>
      </c>
      <c r="H2773" t="s">
        <v>1042</v>
      </c>
      <c r="I2773">
        <v>7203</v>
      </c>
      <c r="J2773" t="s">
        <v>1579</v>
      </c>
      <c r="K2773" t="s">
        <v>1055</v>
      </c>
      <c r="L2773">
        <v>6620</v>
      </c>
      <c r="M2773">
        <v>6658</v>
      </c>
      <c r="N2773">
        <v>100</v>
      </c>
      <c r="O2773" t="s">
        <v>1039</v>
      </c>
      <c r="P2773">
        <v>0.85952544735190195</v>
      </c>
      <c r="Q2773">
        <v>0.86793999043875303</v>
      </c>
      <c r="R2773" s="15">
        <v>8.1494804738144902E-6</v>
      </c>
      <c r="S2773">
        <v>2.54354160502171E-2</v>
      </c>
      <c r="T2773">
        <v>-1.1393761556880699</v>
      </c>
      <c r="U2773">
        <v>1.1393761556880699</v>
      </c>
      <c r="V2773">
        <v>0.48605956661607203</v>
      </c>
      <c r="W2773">
        <v>-4.13</v>
      </c>
      <c r="X2773">
        <v>3.84</v>
      </c>
      <c r="Y2773">
        <v>119659</v>
      </c>
      <c r="Z2773">
        <v>59830</v>
      </c>
      <c r="AA2773">
        <v>3.92</v>
      </c>
      <c r="AB2773">
        <v>2</v>
      </c>
      <c r="AC2773">
        <v>2</v>
      </c>
      <c r="AD2773">
        <v>0</v>
      </c>
      <c r="AE2773">
        <v>100</v>
      </c>
      <c r="AF2773">
        <v>18</v>
      </c>
      <c r="AG2773">
        <v>1</v>
      </c>
      <c r="AH2773">
        <v>0</v>
      </c>
      <c r="AI2773">
        <v>1</v>
      </c>
    </row>
    <row r="2774" spans="1:35" x14ac:dyDescent="0.2">
      <c r="A2774" s="102">
        <v>3798</v>
      </c>
      <c r="B2774">
        <v>2175</v>
      </c>
      <c r="C2774" t="s">
        <v>1215</v>
      </c>
      <c r="D2774" t="s">
        <v>1052</v>
      </c>
      <c r="E2774">
        <v>2426</v>
      </c>
      <c r="F2774">
        <v>2432</v>
      </c>
      <c r="G2774">
        <v>400</v>
      </c>
      <c r="H2774" t="s">
        <v>1039</v>
      </c>
      <c r="I2774">
        <v>2201</v>
      </c>
      <c r="J2774" t="s">
        <v>518</v>
      </c>
      <c r="K2774" t="s">
        <v>1065</v>
      </c>
      <c r="L2774">
        <v>4415</v>
      </c>
      <c r="M2774">
        <v>4460</v>
      </c>
      <c r="N2774">
        <v>200</v>
      </c>
      <c r="O2774" t="s">
        <v>1042</v>
      </c>
      <c r="P2774">
        <v>0.79539836398327801</v>
      </c>
      <c r="Q2774">
        <v>0.87140051822108899</v>
      </c>
      <c r="R2774">
        <v>2.50447553306028E-2</v>
      </c>
      <c r="S2774">
        <v>1.17754976777394E-2</v>
      </c>
      <c r="T2774">
        <v>1.7241552457240299</v>
      </c>
      <c r="U2774">
        <v>1.7241552457240299</v>
      </c>
      <c r="V2774">
        <v>1.6234839609740499</v>
      </c>
      <c r="W2774">
        <v>11.03</v>
      </c>
      <c r="X2774">
        <v>9.06</v>
      </c>
      <c r="Y2774">
        <v>119584</v>
      </c>
      <c r="Z2774">
        <v>5694</v>
      </c>
      <c r="AA2774">
        <v>0.25</v>
      </c>
      <c r="AB2774">
        <v>21</v>
      </c>
      <c r="AC2774">
        <v>11</v>
      </c>
      <c r="AD2774">
        <v>10</v>
      </c>
      <c r="AE2774">
        <v>52.38</v>
      </c>
      <c r="AF2774">
        <v>9</v>
      </c>
      <c r="AG2774">
        <v>10</v>
      </c>
      <c r="AH2774">
        <v>8</v>
      </c>
      <c r="AI2774">
        <v>3</v>
      </c>
    </row>
    <row r="2775" spans="1:35" x14ac:dyDescent="0.2">
      <c r="A2775" s="102">
        <v>4280</v>
      </c>
      <c r="B2775">
        <v>3635</v>
      </c>
      <c r="C2775" t="s">
        <v>43</v>
      </c>
      <c r="D2775" t="s">
        <v>1041</v>
      </c>
      <c r="E2775">
        <v>3010</v>
      </c>
      <c r="F2775">
        <v>2975</v>
      </c>
      <c r="G2775">
        <v>400</v>
      </c>
      <c r="H2775" t="s">
        <v>1039</v>
      </c>
      <c r="I2775">
        <v>4543</v>
      </c>
      <c r="J2775" t="s">
        <v>603</v>
      </c>
      <c r="K2775" t="s">
        <v>1048</v>
      </c>
      <c r="L2775">
        <v>3565</v>
      </c>
      <c r="M2775">
        <v>3511</v>
      </c>
      <c r="N2775">
        <v>300</v>
      </c>
      <c r="O2775" t="s">
        <v>1042</v>
      </c>
      <c r="P2775">
        <v>0.75530984379428101</v>
      </c>
      <c r="Q2775">
        <v>0.85533746086391205</v>
      </c>
      <c r="R2775">
        <v>0.49973569738557799</v>
      </c>
      <c r="S2775">
        <v>8.4233827598900399E-2</v>
      </c>
      <c r="T2775">
        <v>1.9069081821542699</v>
      </c>
      <c r="U2775">
        <v>1.9069081821542699</v>
      </c>
      <c r="V2775">
        <v>1.7571086230923001</v>
      </c>
      <c r="W2775">
        <v>8.84</v>
      </c>
      <c r="X2775">
        <v>12.98</v>
      </c>
      <c r="Y2775">
        <v>119371</v>
      </c>
      <c r="Z2775">
        <v>8526</v>
      </c>
      <c r="AA2775">
        <v>0.52</v>
      </c>
      <c r="AB2775">
        <v>14</v>
      </c>
      <c r="AC2775">
        <v>8</v>
      </c>
      <c r="AD2775">
        <v>6</v>
      </c>
      <c r="AE2775">
        <v>57.14</v>
      </c>
      <c r="AF2775">
        <v>14</v>
      </c>
      <c r="AG2775">
        <v>7</v>
      </c>
      <c r="AH2775">
        <v>3</v>
      </c>
      <c r="AI2775">
        <v>4</v>
      </c>
    </row>
    <row r="2776" spans="1:35" x14ac:dyDescent="0.2">
      <c r="A2776" s="102">
        <v>4870</v>
      </c>
      <c r="B2776">
        <v>7267</v>
      </c>
      <c r="C2776" t="s">
        <v>57</v>
      </c>
      <c r="D2776" t="s">
        <v>1055</v>
      </c>
      <c r="E2776">
        <v>2579.5</v>
      </c>
      <c r="F2776">
        <v>2614</v>
      </c>
      <c r="G2776">
        <v>400</v>
      </c>
      <c r="H2776" t="s">
        <v>1042</v>
      </c>
      <c r="I2776">
        <v>9759</v>
      </c>
      <c r="J2776" t="s">
        <v>423</v>
      </c>
      <c r="K2776" t="s">
        <v>1041</v>
      </c>
      <c r="L2776">
        <v>1592</v>
      </c>
      <c r="M2776">
        <v>1617</v>
      </c>
      <c r="N2776">
        <v>600</v>
      </c>
      <c r="O2776" t="s">
        <v>1039</v>
      </c>
      <c r="P2776">
        <v>0.96267528260799795</v>
      </c>
      <c r="Q2776">
        <v>0.83342713428380799</v>
      </c>
      <c r="R2776">
        <v>5.61456988938769E-3</v>
      </c>
      <c r="S2776">
        <v>4.8708211662683402E-2</v>
      </c>
      <c r="T2776">
        <v>-0.27115728226300101</v>
      </c>
      <c r="U2776">
        <v>0.27115728226300101</v>
      </c>
      <c r="V2776">
        <v>0.66549408585299397</v>
      </c>
      <c r="W2776">
        <v>-1.03</v>
      </c>
      <c r="X2776">
        <v>7.21</v>
      </c>
      <c r="Y2776">
        <v>119000</v>
      </c>
      <c r="Z2776">
        <v>6611</v>
      </c>
      <c r="AA2776">
        <v>0.43</v>
      </c>
      <c r="AB2776">
        <v>18</v>
      </c>
      <c r="AC2776">
        <v>10</v>
      </c>
      <c r="AD2776">
        <v>8</v>
      </c>
      <c r="AE2776">
        <v>55.56</v>
      </c>
      <c r="AF2776">
        <v>12</v>
      </c>
      <c r="AG2776">
        <v>8</v>
      </c>
      <c r="AH2776">
        <v>4</v>
      </c>
      <c r="AI2776">
        <v>6</v>
      </c>
    </row>
    <row r="2777" spans="1:35" x14ac:dyDescent="0.2">
      <c r="A2777" s="102">
        <v>2247</v>
      </c>
      <c r="B2777">
        <v>3405</v>
      </c>
      <c r="C2777" t="s">
        <v>1476</v>
      </c>
      <c r="D2777" t="s">
        <v>1062</v>
      </c>
      <c r="E2777">
        <v>1096</v>
      </c>
      <c r="F2777">
        <v>1113</v>
      </c>
      <c r="G2777">
        <v>800</v>
      </c>
      <c r="H2777" t="s">
        <v>1042</v>
      </c>
      <c r="I2777">
        <v>6103</v>
      </c>
      <c r="J2777" t="s">
        <v>1779</v>
      </c>
      <c r="K2777" t="s">
        <v>1051</v>
      </c>
      <c r="L2777">
        <v>4330</v>
      </c>
      <c r="M2777">
        <v>4410</v>
      </c>
      <c r="N2777">
        <v>200</v>
      </c>
      <c r="O2777" t="s">
        <v>1039</v>
      </c>
      <c r="P2777">
        <v>0.84882880045328601</v>
      </c>
      <c r="Q2777">
        <v>0.91180190059133803</v>
      </c>
      <c r="R2777" s="15">
        <v>0.45591352196313301</v>
      </c>
      <c r="S2777">
        <v>2.26348912614181E-2</v>
      </c>
      <c r="T2777">
        <v>-0.87357145039620798</v>
      </c>
      <c r="U2777">
        <v>0.87357145039620798</v>
      </c>
      <c r="V2777">
        <v>0.86679547205934204</v>
      </c>
      <c r="W2777">
        <v>-11.2</v>
      </c>
      <c r="X2777">
        <v>0.95</v>
      </c>
      <c r="Y2777">
        <v>118984</v>
      </c>
      <c r="Z2777">
        <v>6262</v>
      </c>
      <c r="AA2777">
        <v>0.44</v>
      </c>
      <c r="AB2777">
        <v>19</v>
      </c>
      <c r="AC2777">
        <v>12</v>
      </c>
      <c r="AD2777">
        <v>7</v>
      </c>
      <c r="AE2777">
        <v>63.16</v>
      </c>
      <c r="AF2777">
        <v>11</v>
      </c>
      <c r="AG2777">
        <v>8</v>
      </c>
      <c r="AH2777">
        <v>6</v>
      </c>
      <c r="AI2777">
        <v>5</v>
      </c>
    </row>
    <row r="2778" spans="1:35" x14ac:dyDescent="0.2">
      <c r="A2778" s="102">
        <v>5012</v>
      </c>
      <c r="B2778">
        <v>4921</v>
      </c>
      <c r="C2778" t="s">
        <v>1794</v>
      </c>
      <c r="D2778" t="s">
        <v>1062</v>
      </c>
      <c r="E2778">
        <v>2864</v>
      </c>
      <c r="F2778">
        <v>2867</v>
      </c>
      <c r="G2778">
        <v>300</v>
      </c>
      <c r="H2778" t="s">
        <v>1039</v>
      </c>
      <c r="I2778">
        <v>7259</v>
      </c>
      <c r="J2778" t="s">
        <v>24</v>
      </c>
      <c r="K2778" t="s">
        <v>1055</v>
      </c>
      <c r="L2778">
        <v>3100</v>
      </c>
      <c r="M2778">
        <v>3225</v>
      </c>
      <c r="N2778">
        <v>300</v>
      </c>
      <c r="O2778" t="s">
        <v>1042</v>
      </c>
      <c r="P2778">
        <v>0.91523887445038699</v>
      </c>
      <c r="Q2778">
        <v>0.82774775680924995</v>
      </c>
      <c r="R2778">
        <v>1.4774181251022899E-2</v>
      </c>
      <c r="S2778">
        <v>9.5709278838617892E-3</v>
      </c>
      <c r="T2778">
        <v>0.65241593587723401</v>
      </c>
      <c r="U2778">
        <v>0.65241593587723401</v>
      </c>
      <c r="V2778">
        <v>1.6277283462489101</v>
      </c>
      <c r="W2778">
        <v>4.5</v>
      </c>
      <c r="X2778">
        <v>11.1</v>
      </c>
      <c r="Y2778">
        <v>118934</v>
      </c>
      <c r="Z2778">
        <v>6260</v>
      </c>
      <c r="AA2778">
        <v>-7.0000000000000007E-2</v>
      </c>
      <c r="AB2778">
        <v>19</v>
      </c>
      <c r="AC2778">
        <v>8</v>
      </c>
      <c r="AD2778">
        <v>11</v>
      </c>
      <c r="AE2778">
        <v>42.11</v>
      </c>
      <c r="AF2778">
        <v>10</v>
      </c>
      <c r="AG2778">
        <v>7</v>
      </c>
      <c r="AH2778">
        <v>9</v>
      </c>
      <c r="AI2778">
        <v>3</v>
      </c>
    </row>
    <row r="2779" spans="1:35" x14ac:dyDescent="0.2">
      <c r="A2779" s="102">
        <v>4242</v>
      </c>
      <c r="B2779">
        <v>1835</v>
      </c>
      <c r="C2779" t="s">
        <v>926</v>
      </c>
      <c r="D2779" t="s">
        <v>1049</v>
      </c>
      <c r="E2779">
        <v>2769</v>
      </c>
      <c r="F2779">
        <v>2780</v>
      </c>
      <c r="G2779">
        <v>300</v>
      </c>
      <c r="H2779" t="s">
        <v>1042</v>
      </c>
      <c r="I2779">
        <v>7240</v>
      </c>
      <c r="J2779" t="s">
        <v>677</v>
      </c>
      <c r="K2779" t="s">
        <v>1055</v>
      </c>
      <c r="L2779">
        <v>1225</v>
      </c>
      <c r="M2779">
        <v>1266</v>
      </c>
      <c r="N2779">
        <v>700</v>
      </c>
      <c r="O2779" t="s">
        <v>1039</v>
      </c>
      <c r="P2779">
        <v>0.75121069488648495</v>
      </c>
      <c r="Q2779">
        <v>0.85654467736434803</v>
      </c>
      <c r="R2779">
        <v>4.29684330687813E-2</v>
      </c>
      <c r="S2779">
        <v>7.3045267034380496E-2</v>
      </c>
      <c r="T2779">
        <v>-0.36259531581423099</v>
      </c>
      <c r="U2779">
        <v>0.36259531581423099</v>
      </c>
      <c r="V2779">
        <v>7.1119974304113404E-2</v>
      </c>
      <c r="W2779">
        <v>-3.88</v>
      </c>
      <c r="X2779">
        <v>6.26</v>
      </c>
      <c r="Y2779">
        <v>118492</v>
      </c>
      <c r="Z2779">
        <v>6236</v>
      </c>
      <c r="AA2779">
        <v>0.38</v>
      </c>
      <c r="AB2779">
        <v>19</v>
      </c>
      <c r="AC2779">
        <v>12</v>
      </c>
      <c r="AD2779">
        <v>7</v>
      </c>
      <c r="AE2779">
        <v>63.16</v>
      </c>
      <c r="AF2779">
        <v>10</v>
      </c>
      <c r="AG2779">
        <v>9</v>
      </c>
      <c r="AH2779">
        <v>6</v>
      </c>
      <c r="AI2779">
        <v>4</v>
      </c>
    </row>
    <row r="2780" spans="1:35" x14ac:dyDescent="0.2">
      <c r="A2780" s="102">
        <v>2782</v>
      </c>
      <c r="B2780">
        <v>5110</v>
      </c>
      <c r="C2780" t="s">
        <v>933</v>
      </c>
      <c r="D2780" t="s">
        <v>1133</v>
      </c>
      <c r="E2780">
        <v>1037</v>
      </c>
      <c r="F2780">
        <v>1054</v>
      </c>
      <c r="G2780">
        <v>1000</v>
      </c>
      <c r="H2780" t="s">
        <v>1042</v>
      </c>
      <c r="I2780">
        <v>5706</v>
      </c>
      <c r="J2780" t="s">
        <v>1306</v>
      </c>
      <c r="K2780" t="s">
        <v>1053</v>
      </c>
      <c r="L2780">
        <v>2106</v>
      </c>
      <c r="M2780">
        <v>2139</v>
      </c>
      <c r="N2780">
        <v>500</v>
      </c>
      <c r="O2780" t="s">
        <v>1039</v>
      </c>
      <c r="P2780">
        <v>0.95832196549855997</v>
      </c>
      <c r="Q2780">
        <v>0.89935614714087797</v>
      </c>
      <c r="R2780">
        <v>9.0472460927450801E-2</v>
      </c>
      <c r="S2780">
        <v>6.7044826925836395E-2</v>
      </c>
      <c r="T2780">
        <v>-3.0047002752713801E-2</v>
      </c>
      <c r="U2780">
        <v>3.0047002752713801E-2</v>
      </c>
      <c r="V2780">
        <v>0.121962168937922</v>
      </c>
      <c r="W2780">
        <v>-0.3</v>
      </c>
      <c r="X2780">
        <v>1.45</v>
      </c>
      <c r="Y2780">
        <v>118423</v>
      </c>
      <c r="Z2780">
        <v>6233</v>
      </c>
      <c r="AA2780">
        <v>0.42</v>
      </c>
      <c r="AB2780">
        <v>19</v>
      </c>
      <c r="AC2780">
        <v>11</v>
      </c>
      <c r="AD2780">
        <v>8</v>
      </c>
      <c r="AE2780">
        <v>57.89</v>
      </c>
      <c r="AF2780">
        <v>10</v>
      </c>
      <c r="AG2780">
        <v>10</v>
      </c>
      <c r="AH2780">
        <v>7</v>
      </c>
      <c r="AI2780">
        <v>2</v>
      </c>
    </row>
    <row r="2781" spans="1:35" x14ac:dyDescent="0.2">
      <c r="A2781" s="102">
        <v>2524</v>
      </c>
      <c r="B2781">
        <v>3254</v>
      </c>
      <c r="C2781" t="s">
        <v>1660</v>
      </c>
      <c r="D2781" t="s">
        <v>1059</v>
      </c>
      <c r="E2781">
        <v>1141</v>
      </c>
      <c r="F2781">
        <v>1168</v>
      </c>
      <c r="G2781">
        <v>900</v>
      </c>
      <c r="H2781" t="s">
        <v>1039</v>
      </c>
      <c r="I2781">
        <v>5108</v>
      </c>
      <c r="J2781" t="s">
        <v>1783</v>
      </c>
      <c r="K2781" t="s">
        <v>1133</v>
      </c>
      <c r="L2781">
        <v>3438</v>
      </c>
      <c r="M2781">
        <v>3422</v>
      </c>
      <c r="N2781">
        <v>300</v>
      </c>
      <c r="O2781" t="s">
        <v>1042</v>
      </c>
      <c r="P2781">
        <v>0.89948242030982195</v>
      </c>
      <c r="Q2781">
        <v>0.90521047279048295</v>
      </c>
      <c r="R2781">
        <v>0.47675541150656903</v>
      </c>
      <c r="S2781">
        <v>2.5065635647042499E-2</v>
      </c>
      <c r="T2781">
        <v>1.2144893674148101</v>
      </c>
      <c r="U2781">
        <v>1.2144893674148101</v>
      </c>
      <c r="V2781">
        <v>1.2894836250002899</v>
      </c>
      <c r="W2781">
        <v>6.24</v>
      </c>
      <c r="X2781">
        <v>2.4</v>
      </c>
      <c r="Y2781">
        <v>118059</v>
      </c>
      <c r="Z2781">
        <v>5133</v>
      </c>
      <c r="AA2781">
        <v>0.35</v>
      </c>
      <c r="AB2781">
        <v>23</v>
      </c>
      <c r="AC2781">
        <v>13</v>
      </c>
      <c r="AD2781">
        <v>10</v>
      </c>
      <c r="AE2781">
        <v>56.52</v>
      </c>
      <c r="AF2781">
        <v>10</v>
      </c>
      <c r="AG2781">
        <v>8</v>
      </c>
      <c r="AH2781">
        <v>9</v>
      </c>
      <c r="AI2781">
        <v>6</v>
      </c>
    </row>
    <row r="2782" spans="1:35" x14ac:dyDescent="0.2">
      <c r="A2782" s="102">
        <v>2802</v>
      </c>
      <c r="B2782">
        <v>6141</v>
      </c>
      <c r="C2782" t="s">
        <v>1226</v>
      </c>
      <c r="D2782" t="s">
        <v>1051</v>
      </c>
      <c r="E2782">
        <v>1167</v>
      </c>
      <c r="F2782">
        <v>1205</v>
      </c>
      <c r="G2782">
        <v>900</v>
      </c>
      <c r="H2782" t="s">
        <v>1039</v>
      </c>
      <c r="I2782">
        <v>7186</v>
      </c>
      <c r="J2782" t="s">
        <v>490</v>
      </c>
      <c r="K2782" t="s">
        <v>1083</v>
      </c>
      <c r="L2782">
        <v>325</v>
      </c>
      <c r="M2782">
        <v>326</v>
      </c>
      <c r="N2782">
        <v>3300</v>
      </c>
      <c r="O2782" t="s">
        <v>1042</v>
      </c>
      <c r="P2782">
        <v>0.91076965187021797</v>
      </c>
      <c r="Q2782">
        <v>0.89864070776208405</v>
      </c>
      <c r="R2782">
        <v>0.47132532402834598</v>
      </c>
      <c r="S2782">
        <v>7.5201664112282698E-2</v>
      </c>
      <c r="T2782">
        <v>0.71451300218608504</v>
      </c>
      <c r="U2782">
        <v>0.71451300218608504</v>
      </c>
      <c r="V2782">
        <v>0.19793191732184701</v>
      </c>
      <c r="W2782">
        <v>7.94</v>
      </c>
      <c r="X2782">
        <v>0.8</v>
      </c>
      <c r="Y2782">
        <v>118031</v>
      </c>
      <c r="Z2782">
        <v>5365</v>
      </c>
      <c r="AA2782">
        <v>0.23</v>
      </c>
      <c r="AB2782">
        <v>22</v>
      </c>
      <c r="AC2782">
        <v>13</v>
      </c>
      <c r="AD2782">
        <v>9</v>
      </c>
      <c r="AE2782">
        <v>59.09</v>
      </c>
      <c r="AF2782">
        <v>11</v>
      </c>
      <c r="AG2782">
        <v>8</v>
      </c>
      <c r="AH2782">
        <v>8</v>
      </c>
      <c r="AI2782">
        <v>6</v>
      </c>
    </row>
    <row r="2783" spans="1:35" x14ac:dyDescent="0.2">
      <c r="A2783" s="102">
        <v>3169</v>
      </c>
      <c r="B2783">
        <v>3591</v>
      </c>
      <c r="C2783" t="s">
        <v>575</v>
      </c>
      <c r="D2783" t="s">
        <v>1262</v>
      </c>
      <c r="E2783">
        <v>2174</v>
      </c>
      <c r="F2783">
        <v>2205</v>
      </c>
      <c r="G2783">
        <v>400</v>
      </c>
      <c r="H2783" t="s">
        <v>1042</v>
      </c>
      <c r="I2783">
        <v>5332</v>
      </c>
      <c r="J2783" t="s">
        <v>624</v>
      </c>
      <c r="K2783" t="s">
        <v>1038</v>
      </c>
      <c r="L2783">
        <v>4010</v>
      </c>
      <c r="M2783">
        <v>4000</v>
      </c>
      <c r="N2783">
        <v>200</v>
      </c>
      <c r="O2783" t="s">
        <v>1039</v>
      </c>
      <c r="P2783">
        <v>0.87921766235147103</v>
      </c>
      <c r="Q2783">
        <v>0.88923010306487105</v>
      </c>
      <c r="R2783">
        <v>0.25424182701384501</v>
      </c>
      <c r="S2783">
        <v>8.0159770863530294E-3</v>
      </c>
      <c r="T2783">
        <v>-2.1548764632942201</v>
      </c>
      <c r="U2783">
        <v>2.1548764632942201</v>
      </c>
      <c r="V2783">
        <v>2.5879076187911498</v>
      </c>
      <c r="W2783">
        <v>-13.36</v>
      </c>
      <c r="X2783">
        <v>10.25</v>
      </c>
      <c r="Y2783">
        <v>117849</v>
      </c>
      <c r="Z2783">
        <v>9065</v>
      </c>
      <c r="AA2783">
        <v>0.54</v>
      </c>
      <c r="AB2783">
        <v>13</v>
      </c>
      <c r="AC2783">
        <v>9</v>
      </c>
      <c r="AD2783">
        <v>4</v>
      </c>
      <c r="AE2783">
        <v>69.23</v>
      </c>
      <c r="AF2783">
        <v>9</v>
      </c>
      <c r="AG2783">
        <v>6</v>
      </c>
      <c r="AH2783">
        <v>4</v>
      </c>
      <c r="AI2783">
        <v>3</v>
      </c>
    </row>
    <row r="2784" spans="1:35" x14ac:dyDescent="0.2">
      <c r="A2784" s="102">
        <v>2547</v>
      </c>
      <c r="B2784">
        <v>6501</v>
      </c>
      <c r="C2784" t="s">
        <v>1178</v>
      </c>
      <c r="D2784" t="s">
        <v>1044</v>
      </c>
      <c r="E2784">
        <v>3234</v>
      </c>
      <c r="F2784">
        <v>3268</v>
      </c>
      <c r="G2784">
        <v>300</v>
      </c>
      <c r="H2784" t="s">
        <v>1042</v>
      </c>
      <c r="I2784">
        <v>9682</v>
      </c>
      <c r="J2784" t="s">
        <v>1200</v>
      </c>
      <c r="K2784" t="s">
        <v>1041</v>
      </c>
      <c r="L2784">
        <v>2169</v>
      </c>
      <c r="M2784">
        <v>2168</v>
      </c>
      <c r="N2784">
        <v>500</v>
      </c>
      <c r="O2784" t="s">
        <v>1039</v>
      </c>
      <c r="P2784">
        <v>0.80909586540324596</v>
      </c>
      <c r="Q2784">
        <v>0.90461717943248898</v>
      </c>
      <c r="R2784">
        <v>0.43680260832044299</v>
      </c>
      <c r="S2784">
        <v>4.6211024104792203E-3</v>
      </c>
      <c r="T2784">
        <v>-1.5896047845144201</v>
      </c>
      <c r="U2784">
        <v>1.5896047845144201</v>
      </c>
      <c r="V2784">
        <v>1.79430395452404</v>
      </c>
      <c r="W2784">
        <v>-13.31</v>
      </c>
      <c r="X2784">
        <v>10.57</v>
      </c>
      <c r="Y2784">
        <v>117825</v>
      </c>
      <c r="Z2784">
        <v>8416</v>
      </c>
      <c r="AA2784">
        <v>0.43</v>
      </c>
      <c r="AB2784">
        <v>14</v>
      </c>
      <c r="AC2784">
        <v>7</v>
      </c>
      <c r="AD2784">
        <v>7</v>
      </c>
      <c r="AE2784">
        <v>50</v>
      </c>
      <c r="AF2784">
        <v>13</v>
      </c>
      <c r="AG2784">
        <v>7</v>
      </c>
      <c r="AH2784">
        <v>3</v>
      </c>
      <c r="AI2784">
        <v>4</v>
      </c>
    </row>
    <row r="2785" spans="1:35" x14ac:dyDescent="0.2">
      <c r="A2785" s="102">
        <v>5015</v>
      </c>
      <c r="B2785">
        <v>2503</v>
      </c>
      <c r="C2785" t="s">
        <v>1572</v>
      </c>
      <c r="D2785" t="s">
        <v>1065</v>
      </c>
      <c r="E2785">
        <v>2080</v>
      </c>
      <c r="F2785">
        <v>2077.5</v>
      </c>
      <c r="G2785">
        <v>500</v>
      </c>
      <c r="H2785" t="s">
        <v>1039</v>
      </c>
      <c r="I2785">
        <v>8601</v>
      </c>
      <c r="J2785" t="s">
        <v>22</v>
      </c>
      <c r="K2785" t="s">
        <v>1181</v>
      </c>
      <c r="L2785">
        <v>435</v>
      </c>
      <c r="M2785">
        <v>433.1</v>
      </c>
      <c r="N2785">
        <v>2400</v>
      </c>
      <c r="O2785" t="s">
        <v>1042</v>
      </c>
      <c r="P2785">
        <v>0.82212710005446799</v>
      </c>
      <c r="Q2785">
        <v>0.82765582483264</v>
      </c>
      <c r="R2785">
        <v>0.114849043143463</v>
      </c>
      <c r="S2785">
        <v>2.2582601739052102E-2</v>
      </c>
      <c r="T2785">
        <v>0.28517861736324501</v>
      </c>
      <c r="U2785">
        <v>0.28517861736324501</v>
      </c>
      <c r="V2785">
        <v>0.28348724898301503</v>
      </c>
      <c r="W2785">
        <v>1.93</v>
      </c>
      <c r="X2785">
        <v>7.0000000000000007E-2</v>
      </c>
      <c r="Y2785">
        <v>117552</v>
      </c>
      <c r="Z2785">
        <v>6915</v>
      </c>
      <c r="AA2785">
        <v>0.32</v>
      </c>
      <c r="AB2785">
        <v>17</v>
      </c>
      <c r="AC2785">
        <v>10</v>
      </c>
      <c r="AD2785">
        <v>7</v>
      </c>
      <c r="AE2785">
        <v>58.82</v>
      </c>
      <c r="AF2785">
        <v>11</v>
      </c>
      <c r="AG2785">
        <v>7</v>
      </c>
      <c r="AH2785">
        <v>6</v>
      </c>
      <c r="AI2785">
        <v>4</v>
      </c>
    </row>
    <row r="2786" spans="1:35" x14ac:dyDescent="0.2">
      <c r="A2786" s="102">
        <v>3531</v>
      </c>
      <c r="B2786">
        <v>3402</v>
      </c>
      <c r="C2786" t="s">
        <v>1791</v>
      </c>
      <c r="D2786" t="s">
        <v>1262</v>
      </c>
      <c r="E2786">
        <v>481</v>
      </c>
      <c r="F2786">
        <v>509.5</v>
      </c>
      <c r="G2786">
        <v>2100</v>
      </c>
      <c r="H2786" t="s">
        <v>1042</v>
      </c>
      <c r="I2786">
        <v>5423</v>
      </c>
      <c r="J2786" t="s">
        <v>1670</v>
      </c>
      <c r="K2786" t="s">
        <v>1081</v>
      </c>
      <c r="L2786">
        <v>767</v>
      </c>
      <c r="M2786">
        <v>776</v>
      </c>
      <c r="N2786">
        <v>1400</v>
      </c>
      <c r="O2786" t="s">
        <v>1039</v>
      </c>
      <c r="P2786">
        <v>0.73496415987262198</v>
      </c>
      <c r="Q2786">
        <v>0.87882187871278095</v>
      </c>
      <c r="R2786">
        <v>0.22631416223600601</v>
      </c>
      <c r="S2786">
        <v>2.4530101701779199E-2</v>
      </c>
      <c r="T2786">
        <v>-1.3277949621082801</v>
      </c>
      <c r="U2786">
        <v>1.3277949621082801</v>
      </c>
      <c r="V2786">
        <v>1.6383206536236801</v>
      </c>
      <c r="W2786">
        <v>-20.73</v>
      </c>
      <c r="X2786">
        <v>1.51</v>
      </c>
      <c r="Y2786">
        <v>117484</v>
      </c>
      <c r="Z2786">
        <v>5108</v>
      </c>
      <c r="AA2786">
        <v>0.25</v>
      </c>
      <c r="AB2786">
        <v>23</v>
      </c>
      <c r="AC2786">
        <v>13</v>
      </c>
      <c r="AD2786">
        <v>10</v>
      </c>
      <c r="AE2786">
        <v>56.52</v>
      </c>
      <c r="AF2786">
        <v>11</v>
      </c>
      <c r="AG2786">
        <v>10</v>
      </c>
      <c r="AH2786">
        <v>8</v>
      </c>
      <c r="AI2786">
        <v>5</v>
      </c>
    </row>
    <row r="2787" spans="1:35" x14ac:dyDescent="0.2">
      <c r="A2787" s="102">
        <v>1953</v>
      </c>
      <c r="B2787">
        <v>4631</v>
      </c>
      <c r="C2787" t="s">
        <v>1246</v>
      </c>
      <c r="D2787" t="s">
        <v>1062</v>
      </c>
      <c r="E2787">
        <v>2478</v>
      </c>
      <c r="F2787">
        <v>2509</v>
      </c>
      <c r="G2787">
        <v>400</v>
      </c>
      <c r="H2787" t="s">
        <v>1039</v>
      </c>
      <c r="I2787">
        <v>8308</v>
      </c>
      <c r="J2787" t="s">
        <v>48</v>
      </c>
      <c r="K2787" t="s">
        <v>1083</v>
      </c>
      <c r="L2787">
        <v>324.39999999999998</v>
      </c>
      <c r="M2787">
        <v>328.3</v>
      </c>
      <c r="N2787">
        <v>3100</v>
      </c>
      <c r="O2787" t="s">
        <v>1042</v>
      </c>
      <c r="P2787">
        <v>0.883896317263557</v>
      </c>
      <c r="Q2787">
        <v>0.91878761800267394</v>
      </c>
      <c r="R2787">
        <v>0.44177681529192597</v>
      </c>
      <c r="S2787">
        <v>1.91445526856985E-2</v>
      </c>
      <c r="T2787">
        <v>1.9423045125409</v>
      </c>
      <c r="U2787">
        <v>1.9423045125409</v>
      </c>
      <c r="V2787">
        <v>2.1726366156358599</v>
      </c>
      <c r="W2787">
        <v>11.34</v>
      </c>
      <c r="X2787">
        <v>1.41</v>
      </c>
      <c r="Y2787">
        <v>117426</v>
      </c>
      <c r="Z2787">
        <v>5592</v>
      </c>
      <c r="AA2787">
        <v>0.18</v>
      </c>
      <c r="AB2787">
        <v>21</v>
      </c>
      <c r="AC2787">
        <v>11</v>
      </c>
      <c r="AD2787">
        <v>10</v>
      </c>
      <c r="AE2787">
        <v>52.38</v>
      </c>
      <c r="AF2787">
        <v>14</v>
      </c>
      <c r="AG2787">
        <v>7</v>
      </c>
      <c r="AH2787">
        <v>3</v>
      </c>
      <c r="AI2787">
        <v>11</v>
      </c>
    </row>
    <row r="2788" spans="1:35" x14ac:dyDescent="0.2">
      <c r="A2788" s="102">
        <v>1916</v>
      </c>
      <c r="B2788">
        <v>5021</v>
      </c>
      <c r="C2788" t="s">
        <v>1661</v>
      </c>
      <c r="D2788" t="s">
        <v>1248</v>
      </c>
      <c r="E2788">
        <v>1624</v>
      </c>
      <c r="F2788">
        <v>1607</v>
      </c>
      <c r="G2788">
        <v>600</v>
      </c>
      <c r="H2788" t="s">
        <v>1039</v>
      </c>
      <c r="I2788">
        <v>8309</v>
      </c>
      <c r="J2788" t="s">
        <v>736</v>
      </c>
      <c r="K2788" t="s">
        <v>1083</v>
      </c>
      <c r="L2788">
        <v>3050</v>
      </c>
      <c r="M2788">
        <v>3058</v>
      </c>
      <c r="N2788">
        <v>300</v>
      </c>
      <c r="O2788" t="s">
        <v>1042</v>
      </c>
      <c r="P2788">
        <v>0.95639076855036198</v>
      </c>
      <c r="Q2788">
        <v>0.91951727233547398</v>
      </c>
      <c r="R2788">
        <v>0.21519196926029199</v>
      </c>
      <c r="S2788">
        <v>6.6725355977278397E-2</v>
      </c>
      <c r="T2788">
        <v>0.65686790355907099</v>
      </c>
      <c r="U2788">
        <v>0.65686790355907099</v>
      </c>
      <c r="V2788">
        <v>0.26293405854125601</v>
      </c>
      <c r="W2788">
        <v>3.53</v>
      </c>
      <c r="X2788">
        <v>5.0999999999999996</v>
      </c>
      <c r="Y2788">
        <v>117356</v>
      </c>
      <c r="Z2788">
        <v>6177</v>
      </c>
      <c r="AA2788">
        <v>0.43</v>
      </c>
      <c r="AB2788">
        <v>19</v>
      </c>
      <c r="AC2788">
        <v>12</v>
      </c>
      <c r="AD2788">
        <v>7</v>
      </c>
      <c r="AE2788">
        <v>63.16</v>
      </c>
      <c r="AF2788">
        <v>9</v>
      </c>
      <c r="AG2788">
        <v>11</v>
      </c>
      <c r="AH2788">
        <v>7</v>
      </c>
      <c r="AI2788">
        <v>1</v>
      </c>
    </row>
    <row r="2789" spans="1:35" x14ac:dyDescent="0.2">
      <c r="A2789" s="102">
        <v>232</v>
      </c>
      <c r="B2789">
        <v>7272</v>
      </c>
      <c r="C2789" t="s">
        <v>1196</v>
      </c>
      <c r="D2789" t="s">
        <v>1055</v>
      </c>
      <c r="E2789">
        <v>1418</v>
      </c>
      <c r="F2789">
        <v>1442</v>
      </c>
      <c r="G2789">
        <v>700</v>
      </c>
      <c r="H2789" t="s">
        <v>1039</v>
      </c>
      <c r="I2789">
        <v>8002</v>
      </c>
      <c r="J2789" t="s">
        <v>26</v>
      </c>
      <c r="K2789" t="s">
        <v>1046</v>
      </c>
      <c r="L2789">
        <v>485</v>
      </c>
      <c r="M2789">
        <v>497.5</v>
      </c>
      <c r="N2789">
        <v>2000</v>
      </c>
      <c r="O2789" t="s">
        <v>1042</v>
      </c>
      <c r="P2789">
        <v>0.96402435198430703</v>
      </c>
      <c r="Q2789">
        <v>0.96073687963709598</v>
      </c>
      <c r="R2789">
        <v>0.29386898547235402</v>
      </c>
      <c r="S2789">
        <v>8.6171236301268897E-2</v>
      </c>
      <c r="T2789">
        <v>2.8969028182015899</v>
      </c>
      <c r="U2789">
        <v>2.8969028182015899</v>
      </c>
      <c r="V2789">
        <v>3.0600302818183498</v>
      </c>
      <c r="W2789">
        <v>13.65</v>
      </c>
      <c r="X2789">
        <v>1.43</v>
      </c>
      <c r="Y2789">
        <v>117345</v>
      </c>
      <c r="Z2789">
        <v>6176</v>
      </c>
      <c r="AA2789">
        <v>0.31</v>
      </c>
      <c r="AB2789">
        <v>19</v>
      </c>
      <c r="AC2789">
        <v>10</v>
      </c>
      <c r="AD2789">
        <v>9</v>
      </c>
      <c r="AE2789">
        <v>52.63</v>
      </c>
      <c r="AF2789">
        <v>13</v>
      </c>
      <c r="AG2789">
        <v>5</v>
      </c>
      <c r="AH2789">
        <v>3</v>
      </c>
      <c r="AI2789">
        <v>11</v>
      </c>
    </row>
    <row r="2790" spans="1:35" x14ac:dyDescent="0.2">
      <c r="A2790" s="102">
        <v>3245</v>
      </c>
      <c r="B2790">
        <v>7224</v>
      </c>
      <c r="C2790" t="s">
        <v>676</v>
      </c>
      <c r="D2790" t="s">
        <v>1055</v>
      </c>
      <c r="E2790">
        <v>1092</v>
      </c>
      <c r="F2790">
        <v>1114</v>
      </c>
      <c r="G2790">
        <v>1000</v>
      </c>
      <c r="H2790" t="s">
        <v>1042</v>
      </c>
      <c r="I2790">
        <v>8905</v>
      </c>
      <c r="J2790" t="s">
        <v>1256</v>
      </c>
      <c r="K2790" t="s">
        <v>1059</v>
      </c>
      <c r="L2790">
        <v>1480</v>
      </c>
      <c r="M2790">
        <v>1524</v>
      </c>
      <c r="N2790">
        <v>700</v>
      </c>
      <c r="O2790" t="s">
        <v>1039</v>
      </c>
      <c r="P2790">
        <v>0.92212579363804803</v>
      </c>
      <c r="Q2790">
        <v>0.88725371249754204</v>
      </c>
      <c r="R2790">
        <v>5.3724520321725498E-2</v>
      </c>
      <c r="S2790">
        <v>8.4873828411246202E-2</v>
      </c>
      <c r="T2790">
        <v>-1.0771592337318501</v>
      </c>
      <c r="U2790">
        <v>1.0771592337318501</v>
      </c>
      <c r="V2790">
        <v>0.61829907372199999</v>
      </c>
      <c r="W2790">
        <v>-8.66</v>
      </c>
      <c r="X2790">
        <v>4.42</v>
      </c>
      <c r="Y2790">
        <v>117277</v>
      </c>
      <c r="Z2790">
        <v>5864</v>
      </c>
      <c r="AA2790">
        <v>0.28000000000000003</v>
      </c>
      <c r="AB2790">
        <v>20</v>
      </c>
      <c r="AC2790">
        <v>12</v>
      </c>
      <c r="AD2790">
        <v>8</v>
      </c>
      <c r="AE2790">
        <v>60</v>
      </c>
      <c r="AF2790">
        <v>12</v>
      </c>
      <c r="AG2790">
        <v>7</v>
      </c>
      <c r="AH2790">
        <v>8</v>
      </c>
      <c r="AI2790">
        <v>5</v>
      </c>
    </row>
    <row r="2791" spans="1:35" x14ac:dyDescent="0.2">
      <c r="A2791" s="102">
        <v>3805</v>
      </c>
      <c r="B2791">
        <v>3197</v>
      </c>
      <c r="C2791" t="s">
        <v>561</v>
      </c>
      <c r="D2791" t="s">
        <v>1063</v>
      </c>
      <c r="E2791">
        <v>1745</v>
      </c>
      <c r="F2791">
        <v>1778</v>
      </c>
      <c r="G2791">
        <v>600</v>
      </c>
      <c r="H2791" t="s">
        <v>1039</v>
      </c>
      <c r="I2791">
        <v>5471</v>
      </c>
      <c r="J2791" t="s">
        <v>1209</v>
      </c>
      <c r="K2791" t="s">
        <v>1081</v>
      </c>
      <c r="L2791">
        <v>3585</v>
      </c>
      <c r="M2791">
        <v>3635</v>
      </c>
      <c r="N2791">
        <v>300</v>
      </c>
      <c r="O2791" t="s">
        <v>1042</v>
      </c>
      <c r="P2791">
        <v>0.77545728539801195</v>
      </c>
      <c r="Q2791">
        <v>0.87122993255048797</v>
      </c>
      <c r="R2791">
        <v>0.40399438570352503</v>
      </c>
      <c r="S2791">
        <v>1.6723313634699599E-2</v>
      </c>
      <c r="T2791">
        <v>0.82891091289618601</v>
      </c>
      <c r="U2791">
        <v>0.82891091289618601</v>
      </c>
      <c r="V2791">
        <v>0.51503301170737703</v>
      </c>
      <c r="W2791">
        <v>4.97</v>
      </c>
      <c r="X2791">
        <v>2.17</v>
      </c>
      <c r="Y2791">
        <v>117270</v>
      </c>
      <c r="Z2791">
        <v>4691</v>
      </c>
      <c r="AA2791">
        <v>0.31</v>
      </c>
      <c r="AB2791">
        <v>25</v>
      </c>
      <c r="AC2791">
        <v>12</v>
      </c>
      <c r="AD2791">
        <v>13</v>
      </c>
      <c r="AE2791">
        <v>48</v>
      </c>
      <c r="AF2791">
        <v>11</v>
      </c>
      <c r="AG2791">
        <v>10</v>
      </c>
      <c r="AH2791">
        <v>8</v>
      </c>
      <c r="AI2791">
        <v>7</v>
      </c>
    </row>
    <row r="2792" spans="1:35" x14ac:dyDescent="0.2">
      <c r="A2792" s="102">
        <v>4007</v>
      </c>
      <c r="B2792">
        <v>1721</v>
      </c>
      <c r="C2792" t="s">
        <v>1472</v>
      </c>
      <c r="D2792" t="s">
        <v>1049</v>
      </c>
      <c r="E2792">
        <v>3095</v>
      </c>
      <c r="F2792">
        <v>2992</v>
      </c>
      <c r="G2792">
        <v>300</v>
      </c>
      <c r="H2792" t="s">
        <v>1039</v>
      </c>
      <c r="I2792">
        <v>2331</v>
      </c>
      <c r="J2792" t="s">
        <v>1143</v>
      </c>
      <c r="K2792" t="s">
        <v>1052</v>
      </c>
      <c r="L2792">
        <v>5110</v>
      </c>
      <c r="M2792">
        <v>5160</v>
      </c>
      <c r="N2792">
        <v>200</v>
      </c>
      <c r="O2792" t="s">
        <v>1042</v>
      </c>
      <c r="P2792">
        <v>0.77893084293167003</v>
      </c>
      <c r="Q2792">
        <v>0.86457663906941695</v>
      </c>
      <c r="R2792">
        <v>0.22648136739417901</v>
      </c>
      <c r="S2792">
        <v>6.4577081858215599E-3</v>
      </c>
      <c r="T2792">
        <v>1.78277040634954</v>
      </c>
      <c r="U2792">
        <v>1.78277040634954</v>
      </c>
      <c r="V2792">
        <v>2.7768928200419301</v>
      </c>
      <c r="W2792">
        <v>7.67</v>
      </c>
      <c r="X2792">
        <v>13.02</v>
      </c>
      <c r="Y2792">
        <v>117152</v>
      </c>
      <c r="Z2792">
        <v>7810</v>
      </c>
      <c r="AA2792">
        <v>0.48</v>
      </c>
      <c r="AB2792">
        <v>15</v>
      </c>
      <c r="AC2792">
        <v>10</v>
      </c>
      <c r="AD2792">
        <v>5</v>
      </c>
      <c r="AE2792">
        <v>66.67</v>
      </c>
      <c r="AF2792">
        <v>13</v>
      </c>
      <c r="AG2792">
        <v>3</v>
      </c>
      <c r="AH2792">
        <v>2</v>
      </c>
      <c r="AI2792">
        <v>10</v>
      </c>
    </row>
    <row r="2793" spans="1:35" x14ac:dyDescent="0.2">
      <c r="A2793" s="102">
        <v>449</v>
      </c>
      <c r="B2793">
        <v>3076</v>
      </c>
      <c r="C2793" t="s">
        <v>1293</v>
      </c>
      <c r="D2793" t="s">
        <v>1046</v>
      </c>
      <c r="E2793">
        <v>1388</v>
      </c>
      <c r="F2793">
        <v>1418</v>
      </c>
      <c r="G2793">
        <v>700</v>
      </c>
      <c r="H2793" t="s">
        <v>1039</v>
      </c>
      <c r="I2793">
        <v>5631</v>
      </c>
      <c r="J2793" t="s">
        <v>1210</v>
      </c>
      <c r="K2793" t="s">
        <v>1051</v>
      </c>
      <c r="L2793">
        <v>1349</v>
      </c>
      <c r="M2793">
        <v>1367</v>
      </c>
      <c r="N2793">
        <v>700</v>
      </c>
      <c r="O2793" t="s">
        <v>1042</v>
      </c>
      <c r="P2793">
        <v>0.986761119854908</v>
      </c>
      <c r="Q2793">
        <v>0.95291993753858795</v>
      </c>
      <c r="R2793">
        <v>3.7352844099666298E-3</v>
      </c>
      <c r="S2793">
        <v>4.7901189590953901E-2</v>
      </c>
      <c r="T2793">
        <v>0.58084883665741704</v>
      </c>
      <c r="U2793">
        <v>0.58084883665741704</v>
      </c>
      <c r="V2793">
        <v>0.405483643531454</v>
      </c>
      <c r="W2793">
        <v>3.6</v>
      </c>
      <c r="X2793">
        <v>3.6</v>
      </c>
      <c r="Y2793">
        <v>117015</v>
      </c>
      <c r="Z2793">
        <v>6501</v>
      </c>
      <c r="AA2793">
        <v>0.41</v>
      </c>
      <c r="AB2793">
        <v>18</v>
      </c>
      <c r="AC2793">
        <v>12</v>
      </c>
      <c r="AD2793">
        <v>6</v>
      </c>
      <c r="AE2793">
        <v>66.67</v>
      </c>
      <c r="AF2793">
        <v>10</v>
      </c>
      <c r="AG2793">
        <v>9</v>
      </c>
      <c r="AH2793">
        <v>5</v>
      </c>
      <c r="AI2793">
        <v>4</v>
      </c>
    </row>
    <row r="2794" spans="1:35" x14ac:dyDescent="0.2">
      <c r="A2794" s="102">
        <v>2125</v>
      </c>
      <c r="B2794">
        <v>1802</v>
      </c>
      <c r="C2794" t="s">
        <v>1198</v>
      </c>
      <c r="D2794" t="s">
        <v>1049</v>
      </c>
      <c r="E2794">
        <v>959</v>
      </c>
      <c r="F2794">
        <v>952</v>
      </c>
      <c r="G2794">
        <v>1100</v>
      </c>
      <c r="H2794" t="s">
        <v>1042</v>
      </c>
      <c r="I2794">
        <v>6305</v>
      </c>
      <c r="J2794" t="s">
        <v>28</v>
      </c>
      <c r="K2794" t="s">
        <v>1051</v>
      </c>
      <c r="L2794">
        <v>2584</v>
      </c>
      <c r="M2794">
        <v>2599</v>
      </c>
      <c r="N2794">
        <v>400</v>
      </c>
      <c r="O2794" t="s">
        <v>1039</v>
      </c>
      <c r="P2794">
        <v>0.91908235364577096</v>
      </c>
      <c r="Q2794">
        <v>0.91478893013612494</v>
      </c>
      <c r="R2794">
        <v>0.37201572458735299</v>
      </c>
      <c r="S2794">
        <v>5.8367519083048901E-2</v>
      </c>
      <c r="T2794">
        <v>-1.52774621424809</v>
      </c>
      <c r="U2794">
        <v>1.52774621424809</v>
      </c>
      <c r="V2794">
        <v>0.910434533151112</v>
      </c>
      <c r="W2794">
        <v>-8.18</v>
      </c>
      <c r="X2794">
        <v>0.73</v>
      </c>
      <c r="Y2794">
        <v>116964</v>
      </c>
      <c r="Z2794">
        <v>6156</v>
      </c>
      <c r="AA2794">
        <v>0.2</v>
      </c>
      <c r="AB2794">
        <v>19</v>
      </c>
      <c r="AC2794">
        <v>11</v>
      </c>
      <c r="AD2794">
        <v>8</v>
      </c>
      <c r="AE2794">
        <v>57.89</v>
      </c>
      <c r="AF2794">
        <v>13</v>
      </c>
      <c r="AG2794">
        <v>7</v>
      </c>
      <c r="AH2794">
        <v>5</v>
      </c>
      <c r="AI2794">
        <v>7</v>
      </c>
    </row>
    <row r="2795" spans="1:35" x14ac:dyDescent="0.2">
      <c r="A2795" s="102">
        <v>5086</v>
      </c>
      <c r="B2795">
        <v>4543</v>
      </c>
      <c r="C2795" t="s">
        <v>603</v>
      </c>
      <c r="D2795" t="s">
        <v>1048</v>
      </c>
      <c r="E2795">
        <v>3565</v>
      </c>
      <c r="F2795">
        <v>3511</v>
      </c>
      <c r="G2795">
        <v>300</v>
      </c>
      <c r="H2795" t="s">
        <v>1042</v>
      </c>
      <c r="I2795">
        <v>9746</v>
      </c>
      <c r="J2795" t="s">
        <v>1195</v>
      </c>
      <c r="K2795" t="s">
        <v>1041</v>
      </c>
      <c r="L2795">
        <v>5220</v>
      </c>
      <c r="M2795">
        <v>5150</v>
      </c>
      <c r="N2795">
        <v>200</v>
      </c>
      <c r="O2795" t="s">
        <v>1039</v>
      </c>
      <c r="P2795">
        <v>0.78099716380407802</v>
      </c>
      <c r="Q2795">
        <v>0.82390237187140203</v>
      </c>
      <c r="R2795">
        <v>0.19448610448606199</v>
      </c>
      <c r="S2795">
        <v>1.75108644023786E-2</v>
      </c>
      <c r="T2795">
        <v>-1.53901247757638</v>
      </c>
      <c r="U2795">
        <v>1.53901247757638</v>
      </c>
      <c r="V2795">
        <v>1.1667824482359801</v>
      </c>
      <c r="W2795">
        <v>-7.65</v>
      </c>
      <c r="X2795">
        <v>2.2599999999999998</v>
      </c>
      <c r="Y2795">
        <v>116822</v>
      </c>
      <c r="Z2795">
        <v>10620</v>
      </c>
      <c r="AA2795">
        <v>0.59</v>
      </c>
      <c r="AB2795">
        <v>11</v>
      </c>
      <c r="AC2795">
        <v>7</v>
      </c>
      <c r="AD2795">
        <v>4</v>
      </c>
      <c r="AE2795">
        <v>63.64</v>
      </c>
      <c r="AF2795">
        <v>9</v>
      </c>
      <c r="AG2795">
        <v>7</v>
      </c>
      <c r="AH2795">
        <v>3</v>
      </c>
      <c r="AI2795">
        <v>1</v>
      </c>
    </row>
    <row r="2796" spans="1:35" x14ac:dyDescent="0.2">
      <c r="A2796" s="102">
        <v>807</v>
      </c>
      <c r="B2796">
        <v>7278</v>
      </c>
      <c r="C2796" t="s">
        <v>42</v>
      </c>
      <c r="D2796" t="s">
        <v>1055</v>
      </c>
      <c r="E2796">
        <v>1680</v>
      </c>
      <c r="F2796">
        <v>1693</v>
      </c>
      <c r="G2796">
        <v>600</v>
      </c>
      <c r="H2796" t="s">
        <v>1042</v>
      </c>
      <c r="I2796">
        <v>7458</v>
      </c>
      <c r="J2796" t="s">
        <v>1379</v>
      </c>
      <c r="K2796" t="s">
        <v>1046</v>
      </c>
      <c r="L2796">
        <v>3475</v>
      </c>
      <c r="M2796">
        <v>3585</v>
      </c>
      <c r="N2796">
        <v>300</v>
      </c>
      <c r="O2796" t="s">
        <v>1039</v>
      </c>
      <c r="P2796">
        <v>0.97989337351398698</v>
      </c>
      <c r="Q2796">
        <v>0.94304167770919001</v>
      </c>
      <c r="R2796">
        <v>1.1296629959268001E-2</v>
      </c>
      <c r="S2796">
        <v>2.5923046471856101E-2</v>
      </c>
      <c r="T2796">
        <v>-0.24506560251362799</v>
      </c>
      <c r="U2796">
        <v>0.24506560251362799</v>
      </c>
      <c r="V2796">
        <v>0.22601584823636101</v>
      </c>
      <c r="W2796">
        <v>-2.35</v>
      </c>
      <c r="X2796">
        <v>5.55</v>
      </c>
      <c r="Y2796">
        <v>116738</v>
      </c>
      <c r="Z2796">
        <v>8980</v>
      </c>
      <c r="AA2796">
        <v>0.41</v>
      </c>
      <c r="AB2796">
        <v>13</v>
      </c>
      <c r="AC2796">
        <v>9</v>
      </c>
      <c r="AD2796">
        <v>4</v>
      </c>
      <c r="AE2796">
        <v>69.23</v>
      </c>
      <c r="AF2796">
        <v>11</v>
      </c>
      <c r="AG2796">
        <v>6</v>
      </c>
      <c r="AH2796">
        <v>3</v>
      </c>
      <c r="AI2796">
        <v>4</v>
      </c>
    </row>
    <row r="2797" spans="1:35" x14ac:dyDescent="0.2">
      <c r="A2797" s="102">
        <v>3662</v>
      </c>
      <c r="B2797">
        <v>4042</v>
      </c>
      <c r="C2797" t="s">
        <v>1271</v>
      </c>
      <c r="D2797" t="s">
        <v>1062</v>
      </c>
      <c r="E2797">
        <v>1318</v>
      </c>
      <c r="F2797">
        <v>1345</v>
      </c>
      <c r="G2797">
        <v>700</v>
      </c>
      <c r="H2797" t="s">
        <v>1042</v>
      </c>
      <c r="I2797">
        <v>9715</v>
      </c>
      <c r="J2797" t="s">
        <v>1305</v>
      </c>
      <c r="K2797" t="s">
        <v>1052</v>
      </c>
      <c r="L2797">
        <v>2193</v>
      </c>
      <c r="M2797">
        <v>2202</v>
      </c>
      <c r="N2797">
        <v>400</v>
      </c>
      <c r="O2797" t="s">
        <v>1039</v>
      </c>
      <c r="P2797">
        <v>0.958106871193947</v>
      </c>
      <c r="Q2797">
        <v>0.87524096651350403</v>
      </c>
      <c r="R2797">
        <v>5.63231213928094E-2</v>
      </c>
      <c r="S2797">
        <v>3.574832895229E-2</v>
      </c>
      <c r="T2797">
        <v>-0.291930408895343</v>
      </c>
      <c r="U2797">
        <v>0.291930408895343</v>
      </c>
      <c r="V2797">
        <v>0.45647028633589998</v>
      </c>
      <c r="W2797">
        <v>-1.98</v>
      </c>
      <c r="X2797">
        <v>6.89</v>
      </c>
      <c r="Y2797">
        <v>116620</v>
      </c>
      <c r="Z2797">
        <v>5301</v>
      </c>
      <c r="AA2797">
        <v>0.37</v>
      </c>
      <c r="AB2797">
        <v>22</v>
      </c>
      <c r="AC2797">
        <v>13</v>
      </c>
      <c r="AD2797">
        <v>9</v>
      </c>
      <c r="AE2797">
        <v>59.09</v>
      </c>
      <c r="AF2797">
        <v>9</v>
      </c>
      <c r="AG2797">
        <v>11</v>
      </c>
      <c r="AH2797">
        <v>7</v>
      </c>
      <c r="AI2797">
        <v>4</v>
      </c>
    </row>
    <row r="2798" spans="1:35" x14ac:dyDescent="0.2">
      <c r="A2798" s="102">
        <v>5451</v>
      </c>
      <c r="B2798">
        <v>2503</v>
      </c>
      <c r="C2798" t="s">
        <v>1572</v>
      </c>
      <c r="D2798" t="s">
        <v>1065</v>
      </c>
      <c r="E2798">
        <v>2080</v>
      </c>
      <c r="F2798">
        <v>2077.5</v>
      </c>
      <c r="G2798">
        <v>500</v>
      </c>
      <c r="H2798" t="s">
        <v>1042</v>
      </c>
      <c r="I2798">
        <v>8850</v>
      </c>
      <c r="J2798" t="s">
        <v>1566</v>
      </c>
      <c r="K2798" t="s">
        <v>1059</v>
      </c>
      <c r="L2798">
        <v>2068</v>
      </c>
      <c r="M2798">
        <v>2101</v>
      </c>
      <c r="N2798">
        <v>500</v>
      </c>
      <c r="O2798" t="s">
        <v>1039</v>
      </c>
      <c r="P2798">
        <v>0.71387439297281996</v>
      </c>
      <c r="Q2798">
        <v>0.80630352685645501</v>
      </c>
      <c r="R2798">
        <v>0.24159150298455601</v>
      </c>
      <c r="S2798">
        <v>3.7802916513393299E-2</v>
      </c>
      <c r="T2798">
        <v>-8.9551435894146603E-2</v>
      </c>
      <c r="U2798">
        <v>8.9551435894146603E-2</v>
      </c>
      <c r="V2798">
        <v>0.102323995622063</v>
      </c>
      <c r="W2798">
        <v>-0.82</v>
      </c>
      <c r="X2798">
        <v>1.1200000000000001</v>
      </c>
      <c r="Y2798">
        <v>116457</v>
      </c>
      <c r="Z2798">
        <v>9705</v>
      </c>
      <c r="AA2798">
        <v>0.46</v>
      </c>
      <c r="AB2798">
        <v>12</v>
      </c>
      <c r="AC2798">
        <v>9</v>
      </c>
      <c r="AD2798">
        <v>3</v>
      </c>
      <c r="AE2798">
        <v>75</v>
      </c>
      <c r="AF2798">
        <v>10</v>
      </c>
      <c r="AG2798">
        <v>5</v>
      </c>
      <c r="AH2798">
        <v>3</v>
      </c>
      <c r="AI2798">
        <v>4</v>
      </c>
    </row>
    <row r="2799" spans="1:35" x14ac:dyDescent="0.2">
      <c r="A2799" s="102">
        <v>4407</v>
      </c>
      <c r="B2799">
        <v>1824</v>
      </c>
      <c r="C2799" t="s">
        <v>221</v>
      </c>
      <c r="D2799" t="s">
        <v>1049</v>
      </c>
      <c r="E2799">
        <v>877</v>
      </c>
      <c r="F2799">
        <v>892</v>
      </c>
      <c r="G2799">
        <v>1200</v>
      </c>
      <c r="H2799" t="s">
        <v>1039</v>
      </c>
      <c r="I2799">
        <v>7984</v>
      </c>
      <c r="J2799" t="s">
        <v>704</v>
      </c>
      <c r="K2799" t="s">
        <v>1061</v>
      </c>
      <c r="L2799">
        <v>1310</v>
      </c>
      <c r="M2799">
        <v>1349</v>
      </c>
      <c r="N2799">
        <v>800</v>
      </c>
      <c r="O2799" t="s">
        <v>1042</v>
      </c>
      <c r="P2799">
        <v>0.75204065613147197</v>
      </c>
      <c r="Q2799">
        <v>0.85093974786916604</v>
      </c>
      <c r="R2799">
        <v>0.44003008120766302</v>
      </c>
      <c r="S2799">
        <v>5.07828294896841E-2</v>
      </c>
      <c r="T2799">
        <v>0.81637096736487502</v>
      </c>
      <c r="U2799">
        <v>0.81637096736487502</v>
      </c>
      <c r="V2799">
        <v>0.94443634119571196</v>
      </c>
      <c r="W2799">
        <v>6.85</v>
      </c>
      <c r="X2799">
        <v>0.82</v>
      </c>
      <c r="Y2799">
        <v>116450</v>
      </c>
      <c r="Z2799">
        <v>7278</v>
      </c>
      <c r="AA2799">
        <v>0.31</v>
      </c>
      <c r="AB2799">
        <v>16</v>
      </c>
      <c r="AC2799">
        <v>9</v>
      </c>
      <c r="AD2799">
        <v>7</v>
      </c>
      <c r="AE2799">
        <v>56.25</v>
      </c>
      <c r="AF2799">
        <v>11</v>
      </c>
      <c r="AG2799">
        <v>6</v>
      </c>
      <c r="AH2799">
        <v>4</v>
      </c>
      <c r="AI2799">
        <v>6</v>
      </c>
    </row>
    <row r="2800" spans="1:35" x14ac:dyDescent="0.2">
      <c r="A2800" s="102">
        <v>4424</v>
      </c>
      <c r="B2800">
        <v>2801</v>
      </c>
      <c r="C2800" t="s">
        <v>540</v>
      </c>
      <c r="D2800" t="s">
        <v>1065</v>
      </c>
      <c r="E2800">
        <v>4730</v>
      </c>
      <c r="F2800">
        <v>4795</v>
      </c>
      <c r="G2800">
        <v>200</v>
      </c>
      <c r="H2800" t="s">
        <v>1039</v>
      </c>
      <c r="I2800">
        <v>4204</v>
      </c>
      <c r="J2800" t="s">
        <v>226</v>
      </c>
      <c r="K2800" t="s">
        <v>1062</v>
      </c>
      <c r="L2800">
        <v>1408</v>
      </c>
      <c r="M2800">
        <v>1438</v>
      </c>
      <c r="N2800">
        <v>700</v>
      </c>
      <c r="O2800" t="s">
        <v>1042</v>
      </c>
      <c r="P2800">
        <v>0.92381986551518003</v>
      </c>
      <c r="Q2800">
        <v>0.85019288988865904</v>
      </c>
      <c r="R2800">
        <v>0.43857705821787002</v>
      </c>
      <c r="S2800">
        <v>9.0815285182885008E-3</v>
      </c>
      <c r="T2800">
        <v>0.45306008729006297</v>
      </c>
      <c r="U2800">
        <v>0.45306008729006297</v>
      </c>
      <c r="V2800">
        <v>1.1386547337988999</v>
      </c>
      <c r="W2800">
        <v>3.39</v>
      </c>
      <c r="X2800">
        <v>4.96</v>
      </c>
      <c r="Y2800">
        <v>116405</v>
      </c>
      <c r="Z2800">
        <v>4850</v>
      </c>
      <c r="AA2800">
        <v>0.28000000000000003</v>
      </c>
      <c r="AB2800">
        <v>24</v>
      </c>
      <c r="AC2800">
        <v>14</v>
      </c>
      <c r="AD2800">
        <v>10</v>
      </c>
      <c r="AE2800">
        <v>58.33</v>
      </c>
      <c r="AF2800">
        <v>12</v>
      </c>
      <c r="AG2800">
        <v>7</v>
      </c>
      <c r="AH2800">
        <v>6</v>
      </c>
      <c r="AI2800">
        <v>11</v>
      </c>
    </row>
    <row r="2801" spans="1:35" x14ac:dyDescent="0.2">
      <c r="A2801" s="102">
        <v>1010</v>
      </c>
      <c r="B2801">
        <v>1942</v>
      </c>
      <c r="C2801" t="s">
        <v>1374</v>
      </c>
      <c r="D2801" t="s">
        <v>1049</v>
      </c>
      <c r="E2801">
        <v>916</v>
      </c>
      <c r="F2801">
        <v>924</v>
      </c>
      <c r="G2801">
        <v>1000</v>
      </c>
      <c r="H2801" t="s">
        <v>1039</v>
      </c>
      <c r="I2801">
        <v>9787</v>
      </c>
      <c r="J2801" t="s">
        <v>1366</v>
      </c>
      <c r="K2801" t="s">
        <v>1052</v>
      </c>
      <c r="L2801">
        <v>3160</v>
      </c>
      <c r="M2801">
        <v>3190</v>
      </c>
      <c r="N2801">
        <v>300</v>
      </c>
      <c r="O2801" t="s">
        <v>1042</v>
      </c>
      <c r="P2801">
        <v>0.91522914341898698</v>
      </c>
      <c r="Q2801">
        <v>0.93843859801780605</v>
      </c>
      <c r="R2801">
        <v>0.21674256556643701</v>
      </c>
      <c r="S2801" s="15">
        <v>2.30073451336027E-2</v>
      </c>
      <c r="T2801">
        <v>1.56534224917549</v>
      </c>
      <c r="U2801">
        <v>1.56534224917549</v>
      </c>
      <c r="V2801">
        <v>1.4695593084965499</v>
      </c>
      <c r="W2801">
        <v>4.97</v>
      </c>
      <c r="X2801">
        <v>3.45</v>
      </c>
      <c r="Y2801">
        <v>116394</v>
      </c>
      <c r="Z2801">
        <v>5291</v>
      </c>
      <c r="AA2801">
        <v>0.34</v>
      </c>
      <c r="AB2801">
        <v>22</v>
      </c>
      <c r="AC2801">
        <v>11</v>
      </c>
      <c r="AD2801">
        <v>11</v>
      </c>
      <c r="AE2801">
        <v>50</v>
      </c>
      <c r="AF2801">
        <v>13</v>
      </c>
      <c r="AG2801">
        <v>7</v>
      </c>
      <c r="AH2801">
        <v>3</v>
      </c>
      <c r="AI2801">
        <v>12</v>
      </c>
    </row>
    <row r="2802" spans="1:35" x14ac:dyDescent="0.2">
      <c r="A2802" s="102">
        <v>4676</v>
      </c>
      <c r="B2802">
        <v>8218</v>
      </c>
      <c r="C2802" t="s">
        <v>1160</v>
      </c>
      <c r="D2802" t="s">
        <v>1063</v>
      </c>
      <c r="E2802">
        <v>2336</v>
      </c>
      <c r="F2802">
        <v>2304</v>
      </c>
      <c r="G2802">
        <v>400</v>
      </c>
      <c r="H2802" t="s">
        <v>1039</v>
      </c>
      <c r="I2802">
        <v>8316</v>
      </c>
      <c r="J2802" t="s">
        <v>1208</v>
      </c>
      <c r="K2802" t="s">
        <v>1083</v>
      </c>
      <c r="L2802">
        <v>2770</v>
      </c>
      <c r="M2802">
        <v>2816</v>
      </c>
      <c r="N2802">
        <v>300</v>
      </c>
      <c r="O2802" t="s">
        <v>1042</v>
      </c>
      <c r="P2802">
        <v>0.63785711715943405</v>
      </c>
      <c r="Q2802">
        <v>0.84096828243524002</v>
      </c>
      <c r="R2802">
        <v>0.15279253007405999</v>
      </c>
      <c r="S2802">
        <v>1.0083043559558501E-3</v>
      </c>
      <c r="T2802">
        <v>2.1055651025656799</v>
      </c>
      <c r="U2802">
        <v>2.1055651025656799</v>
      </c>
      <c r="V2802">
        <v>2.5110427959811501</v>
      </c>
      <c r="W2802">
        <v>19.62</v>
      </c>
      <c r="X2802">
        <v>9.09</v>
      </c>
      <c r="Y2802">
        <v>116334</v>
      </c>
      <c r="Z2802">
        <v>7756</v>
      </c>
      <c r="AA2802">
        <v>0.52</v>
      </c>
      <c r="AB2802">
        <v>15</v>
      </c>
      <c r="AC2802">
        <v>10</v>
      </c>
      <c r="AD2802">
        <v>5</v>
      </c>
      <c r="AE2802">
        <v>66.67</v>
      </c>
      <c r="AF2802">
        <v>14</v>
      </c>
      <c r="AG2802">
        <v>5</v>
      </c>
      <c r="AH2802">
        <v>2</v>
      </c>
      <c r="AI2802">
        <v>8</v>
      </c>
    </row>
    <row r="2803" spans="1:35" x14ac:dyDescent="0.2">
      <c r="A2803" s="102">
        <v>859</v>
      </c>
      <c r="B2803">
        <v>1942</v>
      </c>
      <c r="C2803" t="s">
        <v>1374</v>
      </c>
      <c r="D2803" t="s">
        <v>1049</v>
      </c>
      <c r="E2803">
        <v>916</v>
      </c>
      <c r="F2803">
        <v>924</v>
      </c>
      <c r="G2803">
        <v>1100</v>
      </c>
      <c r="H2803" t="s">
        <v>1039</v>
      </c>
      <c r="I2803">
        <v>6457</v>
      </c>
      <c r="J2803" t="s">
        <v>1299</v>
      </c>
      <c r="K2803" t="s">
        <v>1051</v>
      </c>
      <c r="L2803">
        <v>2448</v>
      </c>
      <c r="M2803">
        <v>2514</v>
      </c>
      <c r="N2803">
        <v>400</v>
      </c>
      <c r="O2803" t="s">
        <v>1042</v>
      </c>
      <c r="P2803">
        <v>0.92974872645385997</v>
      </c>
      <c r="Q2803">
        <v>0.94167583997777604</v>
      </c>
      <c r="R2803">
        <v>0.20174288379836</v>
      </c>
      <c r="S2803">
        <v>6.20024802084038E-2</v>
      </c>
      <c r="T2803">
        <v>1.4442087645075601</v>
      </c>
      <c r="U2803">
        <v>1.4442087645075601</v>
      </c>
      <c r="V2803">
        <v>1.5076665197763099</v>
      </c>
      <c r="W2803">
        <v>7.93</v>
      </c>
      <c r="X2803">
        <v>1.07</v>
      </c>
      <c r="Y2803">
        <v>116282</v>
      </c>
      <c r="Z2803">
        <v>6840</v>
      </c>
      <c r="AA2803">
        <v>0.28999999999999998</v>
      </c>
      <c r="AB2803">
        <v>17</v>
      </c>
      <c r="AC2803">
        <v>8</v>
      </c>
      <c r="AD2803">
        <v>9</v>
      </c>
      <c r="AE2803">
        <v>47.06</v>
      </c>
      <c r="AF2803">
        <v>15</v>
      </c>
      <c r="AG2803">
        <v>4</v>
      </c>
      <c r="AH2803">
        <v>3</v>
      </c>
      <c r="AI2803">
        <v>10</v>
      </c>
    </row>
    <row r="2804" spans="1:35" x14ac:dyDescent="0.2">
      <c r="A2804" s="102">
        <v>1099</v>
      </c>
      <c r="B2804">
        <v>2897</v>
      </c>
      <c r="C2804" t="s">
        <v>544</v>
      </c>
      <c r="D2804" t="s">
        <v>1065</v>
      </c>
      <c r="E2804">
        <v>8960</v>
      </c>
      <c r="F2804">
        <v>8810</v>
      </c>
      <c r="G2804">
        <v>100</v>
      </c>
      <c r="H2804" t="s">
        <v>1042</v>
      </c>
      <c r="I2804">
        <v>4307</v>
      </c>
      <c r="J2804" t="s">
        <v>1295</v>
      </c>
      <c r="K2804" t="s">
        <v>1041</v>
      </c>
      <c r="L2804">
        <v>2636</v>
      </c>
      <c r="M2804">
        <v>2557</v>
      </c>
      <c r="N2804">
        <v>300</v>
      </c>
      <c r="O2804" t="s">
        <v>1039</v>
      </c>
      <c r="P2804">
        <v>0.76830613615046595</v>
      </c>
      <c r="Q2804">
        <v>0.93668887704088</v>
      </c>
      <c r="R2804">
        <v>0.22528305791851899</v>
      </c>
      <c r="S2804">
        <v>3.4791565769051798E-2</v>
      </c>
      <c r="T2804">
        <v>-0.57834543743297995</v>
      </c>
      <c r="U2804">
        <v>0.57834543743297995</v>
      </c>
      <c r="V2804">
        <v>0.65978184646046401</v>
      </c>
      <c r="W2804">
        <v>-3.52</v>
      </c>
      <c r="X2804">
        <v>12.93</v>
      </c>
      <c r="Y2804">
        <v>116131</v>
      </c>
      <c r="Z2804">
        <v>5807</v>
      </c>
      <c r="AA2804">
        <v>0.38</v>
      </c>
      <c r="AB2804">
        <v>20</v>
      </c>
      <c r="AC2804">
        <v>12</v>
      </c>
      <c r="AD2804">
        <v>8</v>
      </c>
      <c r="AE2804">
        <v>60</v>
      </c>
      <c r="AF2804">
        <v>10</v>
      </c>
      <c r="AG2804">
        <v>10</v>
      </c>
      <c r="AH2804">
        <v>6</v>
      </c>
      <c r="AI2804">
        <v>4</v>
      </c>
    </row>
    <row r="2805" spans="1:35" x14ac:dyDescent="0.2">
      <c r="A2805" s="102">
        <v>3549</v>
      </c>
      <c r="B2805">
        <v>5105</v>
      </c>
      <c r="C2805" t="s">
        <v>1225</v>
      </c>
      <c r="D2805" t="s">
        <v>1133</v>
      </c>
      <c r="E2805">
        <v>1295</v>
      </c>
      <c r="F2805">
        <v>1299</v>
      </c>
      <c r="G2805">
        <v>800</v>
      </c>
      <c r="H2805" t="s">
        <v>1039</v>
      </c>
      <c r="I2805">
        <v>5802</v>
      </c>
      <c r="J2805" t="s">
        <v>1213</v>
      </c>
      <c r="K2805" t="s">
        <v>1053</v>
      </c>
      <c r="L2805">
        <v>1092.5</v>
      </c>
      <c r="M2805">
        <v>1134</v>
      </c>
      <c r="N2805">
        <v>900</v>
      </c>
      <c r="O2805" t="s">
        <v>1042</v>
      </c>
      <c r="P2805">
        <v>0.89953923382552403</v>
      </c>
      <c r="Q2805">
        <v>0.87807358307369698</v>
      </c>
      <c r="R2805">
        <v>0.28136986152677401</v>
      </c>
      <c r="S2805">
        <v>9.1503482027498304E-4</v>
      </c>
      <c r="T2805">
        <v>0.97687772271100004</v>
      </c>
      <c r="U2805">
        <v>0.97687772271100004</v>
      </c>
      <c r="V2805">
        <v>1.2448579184440001</v>
      </c>
      <c r="W2805">
        <v>7.88</v>
      </c>
      <c r="X2805">
        <v>1.79</v>
      </c>
      <c r="Y2805">
        <v>116115</v>
      </c>
      <c r="Z2805">
        <v>6451</v>
      </c>
      <c r="AA2805">
        <v>0.25</v>
      </c>
      <c r="AB2805">
        <v>18</v>
      </c>
      <c r="AC2805">
        <v>10</v>
      </c>
      <c r="AD2805">
        <v>8</v>
      </c>
      <c r="AE2805">
        <v>55.56</v>
      </c>
      <c r="AF2805">
        <v>14</v>
      </c>
      <c r="AG2805">
        <v>8</v>
      </c>
      <c r="AH2805">
        <v>4</v>
      </c>
      <c r="AI2805">
        <v>6</v>
      </c>
    </row>
    <row r="2806" spans="1:35" x14ac:dyDescent="0.2">
      <c r="A2806" s="102">
        <v>5302</v>
      </c>
      <c r="B2806">
        <v>2503</v>
      </c>
      <c r="C2806" t="s">
        <v>1572</v>
      </c>
      <c r="D2806" t="s">
        <v>1065</v>
      </c>
      <c r="E2806">
        <v>2080</v>
      </c>
      <c r="F2806">
        <v>2077.5</v>
      </c>
      <c r="G2806">
        <v>500</v>
      </c>
      <c r="H2806" t="s">
        <v>1042</v>
      </c>
      <c r="I2806">
        <v>7189</v>
      </c>
      <c r="J2806" t="s">
        <v>41</v>
      </c>
      <c r="K2806" t="s">
        <v>1083</v>
      </c>
      <c r="L2806">
        <v>618</v>
      </c>
      <c r="M2806">
        <v>616</v>
      </c>
      <c r="N2806">
        <v>1700</v>
      </c>
      <c r="O2806" t="s">
        <v>1039</v>
      </c>
      <c r="P2806">
        <v>0.71018780901811596</v>
      </c>
      <c r="Q2806">
        <v>0.81374604020312902</v>
      </c>
      <c r="R2806">
        <v>0.101272143980246</v>
      </c>
      <c r="S2806">
        <v>9.8318856601689306E-2</v>
      </c>
      <c r="T2806">
        <v>-0.48652700600260301</v>
      </c>
      <c r="U2806">
        <v>0.48652700600260301</v>
      </c>
      <c r="V2806">
        <v>0.40352082931206101</v>
      </c>
      <c r="W2806">
        <v>-3.23</v>
      </c>
      <c r="X2806">
        <v>0.81</v>
      </c>
      <c r="Y2806">
        <v>116092</v>
      </c>
      <c r="Z2806">
        <v>6829</v>
      </c>
      <c r="AA2806">
        <v>0.31</v>
      </c>
      <c r="AB2806">
        <v>17</v>
      </c>
      <c r="AC2806">
        <v>9</v>
      </c>
      <c r="AD2806">
        <v>8</v>
      </c>
      <c r="AE2806">
        <v>52.94</v>
      </c>
      <c r="AF2806">
        <v>11</v>
      </c>
      <c r="AG2806">
        <v>7</v>
      </c>
      <c r="AH2806">
        <v>9</v>
      </c>
      <c r="AI2806">
        <v>1</v>
      </c>
    </row>
    <row r="2807" spans="1:35" x14ac:dyDescent="0.2">
      <c r="A2807" s="102">
        <v>5400</v>
      </c>
      <c r="B2807">
        <v>1835</v>
      </c>
      <c r="C2807" t="s">
        <v>926</v>
      </c>
      <c r="D2807" t="s">
        <v>1049</v>
      </c>
      <c r="E2807">
        <v>2769</v>
      </c>
      <c r="F2807">
        <v>2780</v>
      </c>
      <c r="G2807">
        <v>300</v>
      </c>
      <c r="H2807" t="s">
        <v>1039</v>
      </c>
      <c r="I2807">
        <v>2337</v>
      </c>
      <c r="J2807" t="s">
        <v>1356</v>
      </c>
      <c r="K2807" t="s">
        <v>1059</v>
      </c>
      <c r="L2807">
        <v>274</v>
      </c>
      <c r="M2807">
        <v>288</v>
      </c>
      <c r="N2807">
        <v>2900</v>
      </c>
      <c r="O2807" t="s">
        <v>1042</v>
      </c>
      <c r="P2807">
        <v>0.58390347781249297</v>
      </c>
      <c r="Q2807">
        <v>0.80894607450171896</v>
      </c>
      <c r="R2807">
        <v>7.0546410179263205E-2</v>
      </c>
      <c r="S2807">
        <v>6.1088177464558899E-2</v>
      </c>
      <c r="T2807">
        <v>0.11280414258812201</v>
      </c>
      <c r="U2807">
        <v>0.11280414258812201</v>
      </c>
      <c r="V2807">
        <v>0.29165818383452402</v>
      </c>
      <c r="W2807">
        <v>2.16</v>
      </c>
      <c r="X2807">
        <v>0.14000000000000001</v>
      </c>
      <c r="Y2807">
        <v>115897</v>
      </c>
      <c r="Z2807">
        <v>4458</v>
      </c>
      <c r="AA2807">
        <v>0.23</v>
      </c>
      <c r="AB2807">
        <v>26</v>
      </c>
      <c r="AC2807">
        <v>15</v>
      </c>
      <c r="AD2807">
        <v>11</v>
      </c>
      <c r="AE2807">
        <v>57.69</v>
      </c>
      <c r="AF2807">
        <v>10</v>
      </c>
      <c r="AG2807">
        <v>12</v>
      </c>
      <c r="AH2807">
        <v>9</v>
      </c>
      <c r="AI2807">
        <v>5</v>
      </c>
    </row>
    <row r="2808" spans="1:35" x14ac:dyDescent="0.2">
      <c r="A2808" s="102">
        <v>681</v>
      </c>
      <c r="B2808">
        <v>6472</v>
      </c>
      <c r="C2808" t="s">
        <v>59</v>
      </c>
      <c r="D2808" t="s">
        <v>1051</v>
      </c>
      <c r="E2808">
        <v>211</v>
      </c>
      <c r="F2808">
        <v>220</v>
      </c>
      <c r="G2808">
        <v>4500</v>
      </c>
      <c r="H2808" t="s">
        <v>1042</v>
      </c>
      <c r="I2808">
        <v>7453</v>
      </c>
      <c r="J2808" t="s">
        <v>50</v>
      </c>
      <c r="K2808" t="s">
        <v>1063</v>
      </c>
      <c r="L2808">
        <v>1396</v>
      </c>
      <c r="M2808">
        <v>1429</v>
      </c>
      <c r="N2808">
        <v>700</v>
      </c>
      <c r="O2808" t="s">
        <v>1039</v>
      </c>
      <c r="P2808">
        <v>0.96977103638898599</v>
      </c>
      <c r="Q2808">
        <v>0.94609762908912498</v>
      </c>
      <c r="R2808">
        <v>2.3664633155777499E-2</v>
      </c>
      <c r="S2808">
        <v>4.0537608725933198E-2</v>
      </c>
      <c r="T2808">
        <v>-1.4223507097458099</v>
      </c>
      <c r="U2808">
        <v>1.4223507097458099</v>
      </c>
      <c r="V2808">
        <v>1.9751432803783</v>
      </c>
      <c r="W2808">
        <v>-7.04</v>
      </c>
      <c r="X2808">
        <v>1.03</v>
      </c>
      <c r="Y2808">
        <v>115753</v>
      </c>
      <c r="Z2808">
        <v>7235</v>
      </c>
      <c r="AA2808">
        <v>0.39</v>
      </c>
      <c r="AB2808">
        <v>16</v>
      </c>
      <c r="AC2808">
        <v>9</v>
      </c>
      <c r="AD2808">
        <v>7</v>
      </c>
      <c r="AE2808">
        <v>56.25</v>
      </c>
      <c r="AF2808">
        <v>11</v>
      </c>
      <c r="AG2808">
        <v>7</v>
      </c>
      <c r="AH2808">
        <v>5</v>
      </c>
      <c r="AI2808">
        <v>4</v>
      </c>
    </row>
    <row r="2809" spans="1:35" x14ac:dyDescent="0.2">
      <c r="A2809" s="102">
        <v>3746</v>
      </c>
      <c r="B2809">
        <v>2531</v>
      </c>
      <c r="C2809" t="s">
        <v>1064</v>
      </c>
      <c r="D2809" t="s">
        <v>1065</v>
      </c>
      <c r="E2809">
        <v>832</v>
      </c>
      <c r="F2809">
        <v>823</v>
      </c>
      <c r="G2809">
        <v>1300</v>
      </c>
      <c r="H2809" t="s">
        <v>1039</v>
      </c>
      <c r="I2809">
        <v>8242</v>
      </c>
      <c r="J2809" t="s">
        <v>729</v>
      </c>
      <c r="K2809" t="s">
        <v>1063</v>
      </c>
      <c r="L2809">
        <v>801</v>
      </c>
      <c r="M2809">
        <v>865</v>
      </c>
      <c r="N2809">
        <v>1200</v>
      </c>
      <c r="O2809" t="s">
        <v>1042</v>
      </c>
      <c r="P2809">
        <v>0.83950469426260699</v>
      </c>
      <c r="Q2809">
        <v>0.87268568149805603</v>
      </c>
      <c r="R2809">
        <v>9.4713778733657907E-3</v>
      </c>
      <c r="S2809">
        <v>5.0619976590917402E-2</v>
      </c>
      <c r="T2809">
        <v>1.6680375804165998E-2</v>
      </c>
      <c r="U2809">
        <v>1.6680375804165998E-2</v>
      </c>
      <c r="V2809">
        <v>1.26921865631061</v>
      </c>
      <c r="W2809">
        <v>0.11</v>
      </c>
      <c r="X2809">
        <v>3.07</v>
      </c>
      <c r="Y2809">
        <v>115415</v>
      </c>
      <c r="Z2809">
        <v>5496</v>
      </c>
      <c r="AA2809">
        <v>0.22</v>
      </c>
      <c r="AB2809">
        <v>21</v>
      </c>
      <c r="AC2809">
        <v>13</v>
      </c>
      <c r="AD2809">
        <v>8</v>
      </c>
      <c r="AE2809">
        <v>61.9</v>
      </c>
      <c r="AF2809">
        <v>10</v>
      </c>
      <c r="AG2809">
        <v>8</v>
      </c>
      <c r="AH2809">
        <v>7</v>
      </c>
      <c r="AI2809">
        <v>6</v>
      </c>
    </row>
    <row r="2810" spans="1:35" x14ac:dyDescent="0.2">
      <c r="A2810" s="102">
        <v>5494</v>
      </c>
      <c r="B2810">
        <v>2801</v>
      </c>
      <c r="C2810" t="s">
        <v>540</v>
      </c>
      <c r="D2810" t="s">
        <v>1065</v>
      </c>
      <c r="E2810">
        <v>4730</v>
      </c>
      <c r="F2810">
        <v>4795</v>
      </c>
      <c r="G2810">
        <v>200</v>
      </c>
      <c r="H2810" t="s">
        <v>1042</v>
      </c>
      <c r="I2810">
        <v>3436</v>
      </c>
      <c r="J2810" t="s">
        <v>1239</v>
      </c>
      <c r="K2810" t="s">
        <v>1189</v>
      </c>
      <c r="L2810">
        <v>1638</v>
      </c>
      <c r="M2810">
        <v>1639</v>
      </c>
      <c r="N2810">
        <v>600</v>
      </c>
      <c r="O2810" t="s">
        <v>1039</v>
      </c>
      <c r="P2810">
        <v>0.95356337870041497</v>
      </c>
      <c r="Q2810">
        <v>0.804128477539371</v>
      </c>
      <c r="R2810">
        <v>4.40207523877661E-2</v>
      </c>
      <c r="S2810">
        <v>4.0927166318997399E-2</v>
      </c>
      <c r="T2810">
        <v>-1.33339233419943</v>
      </c>
      <c r="U2810">
        <v>1.33339233419943</v>
      </c>
      <c r="V2810">
        <v>0.49191679205072297</v>
      </c>
      <c r="W2810">
        <v>-8.0299999999999994</v>
      </c>
      <c r="X2810">
        <v>2.54</v>
      </c>
      <c r="Y2810">
        <v>115358</v>
      </c>
      <c r="Z2810">
        <v>5244</v>
      </c>
      <c r="AA2810">
        <v>0.44</v>
      </c>
      <c r="AB2810">
        <v>22</v>
      </c>
      <c r="AC2810">
        <v>12</v>
      </c>
      <c r="AD2810">
        <v>10</v>
      </c>
      <c r="AE2810">
        <v>54.55</v>
      </c>
      <c r="AF2810">
        <v>8</v>
      </c>
      <c r="AG2810">
        <v>12</v>
      </c>
      <c r="AH2810">
        <v>10</v>
      </c>
      <c r="AI2810">
        <v>0</v>
      </c>
    </row>
    <row r="2811" spans="1:35" x14ac:dyDescent="0.2">
      <c r="A2811" s="102">
        <v>490</v>
      </c>
      <c r="B2811">
        <v>5444</v>
      </c>
      <c r="C2811" t="s">
        <v>1389</v>
      </c>
      <c r="D2811" t="s">
        <v>1081</v>
      </c>
      <c r="E2811">
        <v>2133</v>
      </c>
      <c r="F2811">
        <v>2172</v>
      </c>
      <c r="G2811">
        <v>400</v>
      </c>
      <c r="H2811" t="s">
        <v>1042</v>
      </c>
      <c r="I2811">
        <v>6504</v>
      </c>
      <c r="J2811" t="s">
        <v>1757</v>
      </c>
      <c r="K2811" t="s">
        <v>1044</v>
      </c>
      <c r="L2811">
        <v>2722</v>
      </c>
      <c r="M2811">
        <v>2758</v>
      </c>
      <c r="N2811">
        <v>300</v>
      </c>
      <c r="O2811" t="s">
        <v>1039</v>
      </c>
      <c r="P2811">
        <v>0.97190915532056399</v>
      </c>
      <c r="Q2811">
        <v>0.95195635829617997</v>
      </c>
      <c r="R2811">
        <v>8.7019245149795199E-2</v>
      </c>
      <c r="S2811">
        <v>6.8088617789363898E-2</v>
      </c>
      <c r="T2811">
        <v>-0.16407904745371099</v>
      </c>
      <c r="U2811">
        <v>0.16407904745371099</v>
      </c>
      <c r="V2811">
        <v>8.1825014452618694E-2</v>
      </c>
      <c r="W2811">
        <v>-0.88</v>
      </c>
      <c r="X2811">
        <v>5</v>
      </c>
      <c r="Y2811">
        <v>115345</v>
      </c>
      <c r="Z2811">
        <v>10486</v>
      </c>
      <c r="AA2811">
        <v>0.56999999999999995</v>
      </c>
      <c r="AB2811">
        <v>11</v>
      </c>
      <c r="AC2811">
        <v>7</v>
      </c>
      <c r="AD2811">
        <v>4</v>
      </c>
      <c r="AE2811">
        <v>63.64</v>
      </c>
      <c r="AF2811">
        <v>11</v>
      </c>
      <c r="AG2811">
        <v>7</v>
      </c>
      <c r="AH2811">
        <v>2</v>
      </c>
      <c r="AI2811">
        <v>2</v>
      </c>
    </row>
    <row r="2812" spans="1:35" x14ac:dyDescent="0.2">
      <c r="A2812" s="102">
        <v>1332</v>
      </c>
      <c r="B2812">
        <v>6448</v>
      </c>
      <c r="C2812" t="s">
        <v>397</v>
      </c>
      <c r="D2812" t="s">
        <v>1044</v>
      </c>
      <c r="E2812">
        <v>1859</v>
      </c>
      <c r="F2812">
        <v>1924</v>
      </c>
      <c r="G2812">
        <v>500</v>
      </c>
      <c r="H2812" t="s">
        <v>1039</v>
      </c>
      <c r="I2812">
        <v>8795</v>
      </c>
      <c r="J2812" t="s">
        <v>1241</v>
      </c>
      <c r="K2812" t="s">
        <v>1171</v>
      </c>
      <c r="L2812">
        <v>885</v>
      </c>
      <c r="M2812">
        <v>909</v>
      </c>
      <c r="N2812">
        <v>1100</v>
      </c>
      <c r="O2812" t="s">
        <v>1042</v>
      </c>
      <c r="P2812">
        <v>0.95867336054624797</v>
      </c>
      <c r="Q2812">
        <v>0.93159374549160001</v>
      </c>
      <c r="R2812">
        <v>1.0407100387775E-2</v>
      </c>
      <c r="S2812">
        <v>7.9445389425430602E-3</v>
      </c>
      <c r="T2812">
        <v>2.4955297106112502</v>
      </c>
      <c r="U2812">
        <v>2.4955297106112502</v>
      </c>
      <c r="V2812">
        <v>2.0546060347738999</v>
      </c>
      <c r="W2812">
        <v>11.01</v>
      </c>
      <c r="X2812">
        <v>3.94</v>
      </c>
      <c r="Y2812">
        <v>115244</v>
      </c>
      <c r="Z2812">
        <v>5011</v>
      </c>
      <c r="AA2812">
        <v>0.18</v>
      </c>
      <c r="AB2812">
        <v>23</v>
      </c>
      <c r="AC2812">
        <v>10</v>
      </c>
      <c r="AD2812">
        <v>13</v>
      </c>
      <c r="AE2812">
        <v>43.48</v>
      </c>
      <c r="AF2812">
        <v>11</v>
      </c>
      <c r="AG2812">
        <v>9</v>
      </c>
      <c r="AH2812">
        <v>7</v>
      </c>
      <c r="AI2812">
        <v>7</v>
      </c>
    </row>
    <row r="2813" spans="1:35" x14ac:dyDescent="0.2">
      <c r="A2813" s="102">
        <v>3224</v>
      </c>
      <c r="B2813">
        <v>6506</v>
      </c>
      <c r="C2813" t="s">
        <v>1156</v>
      </c>
      <c r="D2813" t="s">
        <v>1044</v>
      </c>
      <c r="E2813">
        <v>3550</v>
      </c>
      <c r="F2813">
        <v>3520</v>
      </c>
      <c r="G2813">
        <v>300</v>
      </c>
      <c r="H2813" t="s">
        <v>1039</v>
      </c>
      <c r="I2813">
        <v>9303</v>
      </c>
      <c r="J2813" t="s">
        <v>1349</v>
      </c>
      <c r="K2813" t="s">
        <v>1368</v>
      </c>
      <c r="L2813">
        <v>1268</v>
      </c>
      <c r="M2813">
        <v>1275</v>
      </c>
      <c r="N2813">
        <v>800</v>
      </c>
      <c r="O2813" t="s">
        <v>1042</v>
      </c>
      <c r="P2813">
        <v>0.93186939175113803</v>
      </c>
      <c r="Q2813">
        <v>0.88765501022246596</v>
      </c>
      <c r="R2813">
        <v>0.204170822777308</v>
      </c>
      <c r="S2813">
        <v>2.1919887288068401E-2</v>
      </c>
      <c r="T2813">
        <v>1.19543045320557</v>
      </c>
      <c r="U2813">
        <v>1.19543045320557</v>
      </c>
      <c r="V2813">
        <v>1.6111560958691999</v>
      </c>
      <c r="W2813">
        <v>5.9</v>
      </c>
      <c r="X2813">
        <v>3.41</v>
      </c>
      <c r="Y2813">
        <v>115109</v>
      </c>
      <c r="Z2813">
        <v>4604</v>
      </c>
      <c r="AA2813">
        <v>0.26</v>
      </c>
      <c r="AB2813">
        <v>25</v>
      </c>
      <c r="AC2813">
        <v>13</v>
      </c>
      <c r="AD2813">
        <v>12</v>
      </c>
      <c r="AE2813">
        <v>52</v>
      </c>
      <c r="AF2813">
        <v>9</v>
      </c>
      <c r="AG2813">
        <v>12</v>
      </c>
      <c r="AH2813">
        <v>10</v>
      </c>
      <c r="AI2813">
        <v>3</v>
      </c>
    </row>
    <row r="2814" spans="1:35" x14ac:dyDescent="0.2">
      <c r="A2814" s="102">
        <v>1708</v>
      </c>
      <c r="B2814">
        <v>2327</v>
      </c>
      <c r="C2814" t="s">
        <v>1355</v>
      </c>
      <c r="D2814" t="s">
        <v>1041</v>
      </c>
      <c r="E2814">
        <v>2748</v>
      </c>
      <c r="F2814">
        <v>2725</v>
      </c>
      <c r="G2814">
        <v>400</v>
      </c>
      <c r="H2814" t="s">
        <v>1039</v>
      </c>
      <c r="I2814">
        <v>7762</v>
      </c>
      <c r="J2814" t="s">
        <v>1197</v>
      </c>
      <c r="K2814" t="s">
        <v>1048</v>
      </c>
      <c r="L2814">
        <v>374</v>
      </c>
      <c r="M2814">
        <v>386</v>
      </c>
      <c r="N2814">
        <v>2800</v>
      </c>
      <c r="O2814" t="s">
        <v>1042</v>
      </c>
      <c r="P2814">
        <v>0.86864929019113801</v>
      </c>
      <c r="Q2814">
        <v>0.92375691533302495</v>
      </c>
      <c r="R2814">
        <v>0.116128704442246</v>
      </c>
      <c r="S2814">
        <v>9.2985322741022391E-3</v>
      </c>
      <c r="T2814">
        <v>0.11233077188347999</v>
      </c>
      <c r="U2814">
        <v>0.11233077188347999</v>
      </c>
      <c r="V2814">
        <v>0.65404881779805701</v>
      </c>
      <c r="W2814">
        <v>0.96</v>
      </c>
      <c r="X2814">
        <v>0.84</v>
      </c>
      <c r="Y2814">
        <v>114925</v>
      </c>
      <c r="Z2814">
        <v>4597</v>
      </c>
      <c r="AA2814">
        <v>0.23</v>
      </c>
      <c r="AB2814">
        <v>25</v>
      </c>
      <c r="AC2814">
        <v>14</v>
      </c>
      <c r="AD2814">
        <v>11</v>
      </c>
      <c r="AE2814">
        <v>56</v>
      </c>
      <c r="AF2814">
        <v>10</v>
      </c>
      <c r="AG2814">
        <v>9</v>
      </c>
      <c r="AH2814">
        <v>8</v>
      </c>
      <c r="AI2814">
        <v>8</v>
      </c>
    </row>
    <row r="2815" spans="1:35" x14ac:dyDescent="0.2">
      <c r="A2815" s="102">
        <v>1704</v>
      </c>
      <c r="B2815">
        <v>7846</v>
      </c>
      <c r="C2815" t="s">
        <v>699</v>
      </c>
      <c r="D2815" t="s">
        <v>1061</v>
      </c>
      <c r="E2815">
        <v>3740</v>
      </c>
      <c r="F2815">
        <v>3700</v>
      </c>
      <c r="G2815">
        <v>200</v>
      </c>
      <c r="H2815" t="s">
        <v>1039</v>
      </c>
      <c r="I2815">
        <v>9072</v>
      </c>
      <c r="J2815" t="s">
        <v>1124</v>
      </c>
      <c r="K2815" t="s">
        <v>1125</v>
      </c>
      <c r="L2815">
        <v>2071</v>
      </c>
      <c r="M2815">
        <v>2126</v>
      </c>
      <c r="N2815">
        <v>300</v>
      </c>
      <c r="O2815" t="s">
        <v>1042</v>
      </c>
      <c r="P2815">
        <v>0.94522709943647898</v>
      </c>
      <c r="Q2815">
        <v>0.923847996909547</v>
      </c>
      <c r="R2815">
        <v>0.20815497087399201</v>
      </c>
      <c r="S2815">
        <v>9.1995899325505101E-2</v>
      </c>
      <c r="T2815">
        <v>0.83467106865775698</v>
      </c>
      <c r="U2815">
        <v>0.83467106865775698</v>
      </c>
      <c r="V2815">
        <v>0.622660878152002</v>
      </c>
      <c r="W2815">
        <v>3.72</v>
      </c>
      <c r="X2815">
        <v>13.81</v>
      </c>
      <c r="Y2815">
        <v>114810</v>
      </c>
      <c r="Z2815">
        <v>10437</v>
      </c>
      <c r="AA2815">
        <v>0.75</v>
      </c>
      <c r="AB2815">
        <v>11</v>
      </c>
      <c r="AC2815">
        <v>7</v>
      </c>
      <c r="AD2815">
        <v>4</v>
      </c>
      <c r="AE2815">
        <v>63.64</v>
      </c>
      <c r="AF2815">
        <v>13</v>
      </c>
      <c r="AG2815">
        <v>6</v>
      </c>
      <c r="AH2815">
        <v>2</v>
      </c>
      <c r="AI2815">
        <v>3</v>
      </c>
    </row>
    <row r="2816" spans="1:35" x14ac:dyDescent="0.2">
      <c r="A2816" s="102">
        <v>3997</v>
      </c>
      <c r="B2816">
        <v>2602</v>
      </c>
      <c r="C2816" t="s">
        <v>497</v>
      </c>
      <c r="D2816" t="s">
        <v>1065</v>
      </c>
      <c r="E2816">
        <v>3580</v>
      </c>
      <c r="F2816">
        <v>3590</v>
      </c>
      <c r="G2816">
        <v>300</v>
      </c>
      <c r="H2816" t="s">
        <v>1039</v>
      </c>
      <c r="I2816">
        <v>6952</v>
      </c>
      <c r="J2816" t="s">
        <v>395</v>
      </c>
      <c r="K2816" t="s">
        <v>1044</v>
      </c>
      <c r="L2816">
        <v>1689</v>
      </c>
      <c r="M2816">
        <v>1695</v>
      </c>
      <c r="N2816">
        <v>600</v>
      </c>
      <c r="O2816" t="s">
        <v>1042</v>
      </c>
      <c r="P2816">
        <v>0.554208530723583</v>
      </c>
      <c r="Q2816">
        <v>0.86507663248764899</v>
      </c>
      <c r="R2816">
        <v>0.111609894837607</v>
      </c>
      <c r="S2816">
        <v>6.6288591328988497E-2</v>
      </c>
      <c r="T2816">
        <v>0.489953462044946</v>
      </c>
      <c r="U2816">
        <v>0.489953462044946</v>
      </c>
      <c r="V2816">
        <v>0.50003613259427904</v>
      </c>
      <c r="W2816">
        <v>5.63</v>
      </c>
      <c r="X2816">
        <v>5.57</v>
      </c>
      <c r="Y2816">
        <v>114623</v>
      </c>
      <c r="Z2816">
        <v>6033</v>
      </c>
      <c r="AA2816">
        <v>0.33</v>
      </c>
      <c r="AB2816">
        <v>19</v>
      </c>
      <c r="AC2816">
        <v>11</v>
      </c>
      <c r="AD2816">
        <v>8</v>
      </c>
      <c r="AE2816">
        <v>57.89</v>
      </c>
      <c r="AF2816">
        <v>11</v>
      </c>
      <c r="AG2816">
        <v>9</v>
      </c>
      <c r="AH2816">
        <v>6</v>
      </c>
      <c r="AI2816">
        <v>4</v>
      </c>
    </row>
    <row r="2817" spans="1:35" x14ac:dyDescent="0.2">
      <c r="A2817" s="102">
        <v>4986</v>
      </c>
      <c r="B2817">
        <v>4516</v>
      </c>
      <c r="C2817" t="s">
        <v>1382</v>
      </c>
      <c r="D2817" t="s">
        <v>1060</v>
      </c>
      <c r="E2817">
        <v>7260</v>
      </c>
      <c r="F2817">
        <v>7090</v>
      </c>
      <c r="G2817">
        <v>100</v>
      </c>
      <c r="H2817" t="s">
        <v>1042</v>
      </c>
      <c r="I2817">
        <v>6481</v>
      </c>
      <c r="J2817" t="s">
        <v>1359</v>
      </c>
      <c r="K2817" t="s">
        <v>1051</v>
      </c>
      <c r="L2817">
        <v>2649</v>
      </c>
      <c r="M2817">
        <v>2688</v>
      </c>
      <c r="N2817">
        <v>300</v>
      </c>
      <c r="O2817" t="s">
        <v>1039</v>
      </c>
      <c r="P2817">
        <v>0.751185793149165</v>
      </c>
      <c r="Q2817">
        <v>0.82857773115708599</v>
      </c>
      <c r="R2817">
        <v>7.0735048838005604E-2</v>
      </c>
      <c r="S2817">
        <v>1.31465024457162E-3</v>
      </c>
      <c r="T2817">
        <v>-3.0192045942248802</v>
      </c>
      <c r="U2817">
        <v>3.0192045942248802</v>
      </c>
      <c r="V2817">
        <v>2.8496113033819301</v>
      </c>
      <c r="W2817">
        <v>-27.71</v>
      </c>
      <c r="X2817">
        <v>13.74</v>
      </c>
      <c r="Y2817">
        <v>114475</v>
      </c>
      <c r="Z2817">
        <v>6734</v>
      </c>
      <c r="AA2817">
        <v>0.43</v>
      </c>
      <c r="AB2817">
        <v>17</v>
      </c>
      <c r="AC2817">
        <v>9</v>
      </c>
      <c r="AD2817">
        <v>8</v>
      </c>
      <c r="AE2817">
        <v>52.94</v>
      </c>
      <c r="AF2817">
        <v>6</v>
      </c>
      <c r="AG2817">
        <v>9</v>
      </c>
      <c r="AH2817">
        <v>7</v>
      </c>
      <c r="AI2817">
        <v>1</v>
      </c>
    </row>
    <row r="2818" spans="1:35" x14ac:dyDescent="0.2">
      <c r="A2818" s="102">
        <v>3534</v>
      </c>
      <c r="B2818">
        <v>5463</v>
      </c>
      <c r="C2818" t="s">
        <v>63</v>
      </c>
      <c r="D2818" t="s">
        <v>1081</v>
      </c>
      <c r="E2818">
        <v>2455</v>
      </c>
      <c r="F2818">
        <v>2525</v>
      </c>
      <c r="G2818">
        <v>200</v>
      </c>
      <c r="H2818" t="s">
        <v>1039</v>
      </c>
      <c r="I2818">
        <v>6971</v>
      </c>
      <c r="J2818" t="s">
        <v>669</v>
      </c>
      <c r="K2818" t="s">
        <v>1044</v>
      </c>
      <c r="L2818">
        <v>5862</v>
      </c>
      <c r="M2818">
        <v>5776</v>
      </c>
      <c r="N2818">
        <v>100</v>
      </c>
      <c r="O2818" t="s">
        <v>1042</v>
      </c>
      <c r="P2818">
        <v>0.75564319035438499</v>
      </c>
      <c r="Q2818">
        <v>0.87876516348505496</v>
      </c>
      <c r="R2818">
        <v>0.30829041529454898</v>
      </c>
      <c r="S2818">
        <v>3.0814939551529201E-3</v>
      </c>
      <c r="T2818">
        <v>1.37928380544672</v>
      </c>
      <c r="U2818">
        <v>1.37928380544672</v>
      </c>
      <c r="V2818">
        <v>0.75263371183176597</v>
      </c>
      <c r="W2818">
        <v>7.63</v>
      </c>
      <c r="X2818">
        <v>12.57</v>
      </c>
      <c r="Y2818">
        <v>114468</v>
      </c>
      <c r="Z2818">
        <v>10406</v>
      </c>
      <c r="AA2818">
        <v>0.43</v>
      </c>
      <c r="AB2818">
        <v>11</v>
      </c>
      <c r="AC2818">
        <v>5</v>
      </c>
      <c r="AD2818">
        <v>6</v>
      </c>
      <c r="AE2818">
        <v>45.45</v>
      </c>
      <c r="AF2818">
        <v>9</v>
      </c>
      <c r="AG2818">
        <v>4</v>
      </c>
      <c r="AH2818">
        <v>4</v>
      </c>
      <c r="AI2818">
        <v>3</v>
      </c>
    </row>
    <row r="2819" spans="1:35" x14ac:dyDescent="0.2">
      <c r="A2819" s="102">
        <v>4504</v>
      </c>
      <c r="B2819">
        <v>2587</v>
      </c>
      <c r="C2819" t="s">
        <v>1438</v>
      </c>
      <c r="D2819" t="s">
        <v>1065</v>
      </c>
      <c r="E2819">
        <v>4135</v>
      </c>
      <c r="F2819">
        <v>4285</v>
      </c>
      <c r="G2819">
        <v>200</v>
      </c>
      <c r="H2819" t="s">
        <v>1039</v>
      </c>
      <c r="I2819">
        <v>6902</v>
      </c>
      <c r="J2819" t="s">
        <v>665</v>
      </c>
      <c r="K2819" t="s">
        <v>1055</v>
      </c>
      <c r="L2819">
        <v>3750</v>
      </c>
      <c r="M2819">
        <v>3865</v>
      </c>
      <c r="N2819">
        <v>200</v>
      </c>
      <c r="O2819" t="s">
        <v>1042</v>
      </c>
      <c r="P2819">
        <v>0.86883315080914203</v>
      </c>
      <c r="Q2819">
        <v>0.847394826983907</v>
      </c>
      <c r="R2819">
        <v>1.6456639075599699E-2</v>
      </c>
      <c r="S2819">
        <v>2.6859371662792602E-4</v>
      </c>
      <c r="T2819">
        <v>0.395208287519414</v>
      </c>
      <c r="U2819">
        <v>0.395208287519414</v>
      </c>
      <c r="V2819">
        <v>6.1480339031207601E-2</v>
      </c>
      <c r="W2819">
        <v>2.75</v>
      </c>
      <c r="X2819">
        <v>9.8000000000000007</v>
      </c>
      <c r="Y2819">
        <v>114446</v>
      </c>
      <c r="Z2819">
        <v>9537</v>
      </c>
      <c r="AA2819">
        <v>0.44</v>
      </c>
      <c r="AB2819">
        <v>12</v>
      </c>
      <c r="AC2819">
        <v>6</v>
      </c>
      <c r="AD2819">
        <v>6</v>
      </c>
      <c r="AE2819">
        <v>50</v>
      </c>
      <c r="AF2819">
        <v>13</v>
      </c>
      <c r="AG2819">
        <v>5</v>
      </c>
      <c r="AH2819">
        <v>3</v>
      </c>
      <c r="AI2819">
        <v>4</v>
      </c>
    </row>
    <row r="2820" spans="1:35" x14ac:dyDescent="0.2">
      <c r="A2820" s="102">
        <v>2731</v>
      </c>
      <c r="B2820">
        <v>4114</v>
      </c>
      <c r="C2820" t="s">
        <v>1148</v>
      </c>
      <c r="D2820" t="s">
        <v>1062</v>
      </c>
      <c r="E2820">
        <v>5190</v>
      </c>
      <c r="F2820">
        <v>5130</v>
      </c>
      <c r="G2820">
        <v>200</v>
      </c>
      <c r="H2820" t="s">
        <v>1042</v>
      </c>
      <c r="I2820">
        <v>8136</v>
      </c>
      <c r="J2820" t="s">
        <v>1113</v>
      </c>
      <c r="K2820" t="s">
        <v>1046</v>
      </c>
      <c r="L2820">
        <v>1666</v>
      </c>
      <c r="M2820">
        <v>1770</v>
      </c>
      <c r="N2820">
        <v>600</v>
      </c>
      <c r="O2820" t="s">
        <v>1039</v>
      </c>
      <c r="P2820">
        <v>0.89362882687543299</v>
      </c>
      <c r="Q2820">
        <v>0.90032223606907802</v>
      </c>
      <c r="R2820">
        <v>0.134636830717591</v>
      </c>
      <c r="S2820">
        <v>9.4694600913951696E-2</v>
      </c>
      <c r="T2820">
        <v>-1.4136767173742599</v>
      </c>
      <c r="U2820">
        <v>1.4136767173742599</v>
      </c>
      <c r="V2820">
        <v>0.341629940387563</v>
      </c>
      <c r="W2820">
        <v>-12.92</v>
      </c>
      <c r="X2820">
        <v>3.51</v>
      </c>
      <c r="Y2820">
        <v>114415</v>
      </c>
      <c r="Z2820">
        <v>7151</v>
      </c>
      <c r="AA2820">
        <v>0.51</v>
      </c>
      <c r="AB2820">
        <v>16</v>
      </c>
      <c r="AC2820">
        <v>10</v>
      </c>
      <c r="AD2820">
        <v>6</v>
      </c>
      <c r="AE2820">
        <v>62.5</v>
      </c>
      <c r="AF2820">
        <v>11</v>
      </c>
      <c r="AG2820">
        <v>6</v>
      </c>
      <c r="AH2820">
        <v>5</v>
      </c>
      <c r="AI2820">
        <v>5</v>
      </c>
    </row>
    <row r="2821" spans="1:35" x14ac:dyDescent="0.2">
      <c r="A2821" s="102">
        <v>4511</v>
      </c>
      <c r="B2821">
        <v>2371</v>
      </c>
      <c r="C2821" t="s">
        <v>526</v>
      </c>
      <c r="D2821" t="s">
        <v>1052</v>
      </c>
      <c r="E2821">
        <v>2288</v>
      </c>
      <c r="F2821">
        <v>2493</v>
      </c>
      <c r="G2821">
        <v>400</v>
      </c>
      <c r="H2821" t="s">
        <v>1039</v>
      </c>
      <c r="I2821">
        <v>8425</v>
      </c>
      <c r="J2821" t="s">
        <v>1169</v>
      </c>
      <c r="K2821" t="s">
        <v>1045</v>
      </c>
      <c r="L2821">
        <v>2115</v>
      </c>
      <c r="M2821">
        <v>2116</v>
      </c>
      <c r="N2821">
        <v>500</v>
      </c>
      <c r="O2821" t="s">
        <v>1042</v>
      </c>
      <c r="P2821">
        <v>0.90535482221412</v>
      </c>
      <c r="Q2821">
        <v>0.84722571116884204</v>
      </c>
      <c r="R2821">
        <v>2.8950121694647401E-2</v>
      </c>
      <c r="S2821">
        <v>1.7225868257954101E-2</v>
      </c>
      <c r="T2821">
        <v>2.4506540650623601</v>
      </c>
      <c r="U2821">
        <v>2.4506540650623601</v>
      </c>
      <c r="V2821">
        <v>1.29890610878859</v>
      </c>
      <c r="W2821">
        <v>19.21</v>
      </c>
      <c r="X2821">
        <v>6.1</v>
      </c>
      <c r="Y2821">
        <v>114405</v>
      </c>
      <c r="Z2821">
        <v>4974</v>
      </c>
      <c r="AA2821">
        <v>0.14000000000000001</v>
      </c>
      <c r="AB2821">
        <v>23</v>
      </c>
      <c r="AC2821">
        <v>12</v>
      </c>
      <c r="AD2821">
        <v>11</v>
      </c>
      <c r="AE2821">
        <v>52.17</v>
      </c>
      <c r="AF2821">
        <v>9</v>
      </c>
      <c r="AG2821">
        <v>11</v>
      </c>
      <c r="AH2821">
        <v>9</v>
      </c>
      <c r="AI2821">
        <v>3</v>
      </c>
    </row>
    <row r="2822" spans="1:35" x14ac:dyDescent="0.2">
      <c r="A2822" s="102">
        <v>5308</v>
      </c>
      <c r="B2822">
        <v>3116</v>
      </c>
      <c r="C2822" t="s">
        <v>1179</v>
      </c>
      <c r="D2822" t="s">
        <v>1055</v>
      </c>
      <c r="E2822">
        <v>1350</v>
      </c>
      <c r="F2822">
        <v>1380</v>
      </c>
      <c r="G2822">
        <v>800</v>
      </c>
      <c r="H2822" t="s">
        <v>1039</v>
      </c>
      <c r="I2822">
        <v>3382</v>
      </c>
      <c r="J2822" t="s">
        <v>1784</v>
      </c>
      <c r="K2822" t="s">
        <v>1063</v>
      </c>
      <c r="L2822">
        <v>3458</v>
      </c>
      <c r="M2822">
        <v>3457</v>
      </c>
      <c r="N2822">
        <v>300</v>
      </c>
      <c r="O2822" t="s">
        <v>1042</v>
      </c>
      <c r="P2822">
        <v>0.83449040141035802</v>
      </c>
      <c r="Q2822">
        <v>0.81340773667055699</v>
      </c>
      <c r="R2822">
        <v>0.142133651543592</v>
      </c>
      <c r="S2822">
        <v>9.6802216166875593E-2</v>
      </c>
      <c r="T2822">
        <v>1.1613128808303901</v>
      </c>
      <c r="U2822">
        <v>1.1613128808303901</v>
      </c>
      <c r="V2822">
        <v>0.45002880573991899</v>
      </c>
      <c r="W2822">
        <v>6.96</v>
      </c>
      <c r="X2822">
        <v>6.45</v>
      </c>
      <c r="Y2822">
        <v>114327</v>
      </c>
      <c r="Z2822">
        <v>6352</v>
      </c>
      <c r="AA2822">
        <v>0.17</v>
      </c>
      <c r="AB2822">
        <v>18</v>
      </c>
      <c r="AC2822">
        <v>9</v>
      </c>
      <c r="AD2822">
        <v>9</v>
      </c>
      <c r="AE2822">
        <v>50</v>
      </c>
      <c r="AF2822">
        <v>12</v>
      </c>
      <c r="AG2822">
        <v>7</v>
      </c>
      <c r="AH2822">
        <v>5</v>
      </c>
      <c r="AI2822">
        <v>6</v>
      </c>
    </row>
    <row r="2823" spans="1:35" x14ac:dyDescent="0.2">
      <c r="A2823" s="102">
        <v>3970</v>
      </c>
      <c r="B2823">
        <v>3099</v>
      </c>
      <c r="C2823" t="s">
        <v>33</v>
      </c>
      <c r="D2823" t="s">
        <v>1063</v>
      </c>
      <c r="E2823">
        <v>651</v>
      </c>
      <c r="F2823">
        <v>690</v>
      </c>
      <c r="G2823">
        <v>1500</v>
      </c>
      <c r="H2823" t="s">
        <v>1039</v>
      </c>
      <c r="I2823">
        <v>5929</v>
      </c>
      <c r="J2823" t="s">
        <v>1395</v>
      </c>
      <c r="K2823" t="s">
        <v>1189</v>
      </c>
      <c r="L2823">
        <v>844</v>
      </c>
      <c r="M2823">
        <v>860</v>
      </c>
      <c r="N2823">
        <v>1200</v>
      </c>
      <c r="O2823" t="s">
        <v>1042</v>
      </c>
      <c r="P2823">
        <v>0.845964549977403</v>
      </c>
      <c r="Q2823">
        <v>0.86615024607796898</v>
      </c>
      <c r="R2823">
        <v>0.113787589666751</v>
      </c>
      <c r="S2823">
        <v>9.3084303592285894E-2</v>
      </c>
      <c r="T2823">
        <v>0.72218638886108699</v>
      </c>
      <c r="U2823">
        <v>0.72218638886108699</v>
      </c>
      <c r="V2823">
        <v>6.3712804207219295E-2</v>
      </c>
      <c r="W2823">
        <v>5.65</v>
      </c>
      <c r="X2823">
        <v>0.28999999999999998</v>
      </c>
      <c r="Y2823">
        <v>114259</v>
      </c>
      <c r="Z2823">
        <v>8161</v>
      </c>
      <c r="AA2823">
        <v>0.38</v>
      </c>
      <c r="AB2823">
        <v>14</v>
      </c>
      <c r="AC2823">
        <v>7</v>
      </c>
      <c r="AD2823">
        <v>7</v>
      </c>
      <c r="AE2823">
        <v>50</v>
      </c>
      <c r="AF2823">
        <v>13</v>
      </c>
      <c r="AG2823">
        <v>4</v>
      </c>
      <c r="AH2823">
        <v>3</v>
      </c>
      <c r="AI2823">
        <v>7</v>
      </c>
    </row>
    <row r="2824" spans="1:35" x14ac:dyDescent="0.2">
      <c r="A2824" s="102">
        <v>1018</v>
      </c>
      <c r="B2824">
        <v>1941</v>
      </c>
      <c r="C2824" t="s">
        <v>1339</v>
      </c>
      <c r="D2824" t="s">
        <v>1049</v>
      </c>
      <c r="E2824">
        <v>2200</v>
      </c>
      <c r="F2824">
        <v>2220</v>
      </c>
      <c r="G2824">
        <v>400</v>
      </c>
      <c r="H2824" t="s">
        <v>1042</v>
      </c>
      <c r="I2824">
        <v>8020</v>
      </c>
      <c r="J2824" t="s">
        <v>1121</v>
      </c>
      <c r="K2824" t="s">
        <v>1046</v>
      </c>
      <c r="L2824">
        <v>1163</v>
      </c>
      <c r="M2824">
        <v>1190</v>
      </c>
      <c r="N2824">
        <v>700</v>
      </c>
      <c r="O2824" t="s">
        <v>1039</v>
      </c>
      <c r="P2824">
        <v>0.94286259769764103</v>
      </c>
      <c r="Q2824">
        <v>0.93833151572929696</v>
      </c>
      <c r="R2824" s="15">
        <v>7.36010986462283E-5</v>
      </c>
      <c r="S2824">
        <v>4.0286161987516302E-3</v>
      </c>
      <c r="T2824">
        <v>-0.60833603516795198</v>
      </c>
      <c r="U2824">
        <v>0.60833603516795198</v>
      </c>
      <c r="V2824">
        <v>0.180365953615403</v>
      </c>
      <c r="W2824">
        <v>-3.83</v>
      </c>
      <c r="X2824">
        <v>6.19</v>
      </c>
      <c r="Y2824">
        <v>113906</v>
      </c>
      <c r="Z2824">
        <v>5695</v>
      </c>
      <c r="AA2824">
        <v>0.27</v>
      </c>
      <c r="AB2824">
        <v>20</v>
      </c>
      <c r="AC2824">
        <v>13</v>
      </c>
      <c r="AD2824">
        <v>7</v>
      </c>
      <c r="AE2824">
        <v>65</v>
      </c>
      <c r="AF2824">
        <v>13</v>
      </c>
      <c r="AG2824">
        <v>6</v>
      </c>
      <c r="AH2824">
        <v>4</v>
      </c>
      <c r="AI2824">
        <v>10</v>
      </c>
    </row>
    <row r="2825" spans="1:35" x14ac:dyDescent="0.2">
      <c r="A2825" s="102">
        <v>4090</v>
      </c>
      <c r="B2825">
        <v>4704</v>
      </c>
      <c r="C2825" t="s">
        <v>1002</v>
      </c>
      <c r="D2825" t="s">
        <v>1041</v>
      </c>
      <c r="E2825">
        <v>5400</v>
      </c>
      <c r="F2825">
        <v>5370</v>
      </c>
      <c r="G2825">
        <v>200</v>
      </c>
      <c r="H2825" t="s">
        <v>1042</v>
      </c>
      <c r="I2825">
        <v>6479</v>
      </c>
      <c r="J2825" t="s">
        <v>495</v>
      </c>
      <c r="K2825" t="s">
        <v>1044</v>
      </c>
      <c r="L2825">
        <v>1928</v>
      </c>
      <c r="M2825">
        <v>1875</v>
      </c>
      <c r="N2825">
        <v>600</v>
      </c>
      <c r="O2825" t="s">
        <v>1039</v>
      </c>
      <c r="P2825">
        <v>0.90401699181862305</v>
      </c>
      <c r="Q2825">
        <v>0.86180225322873205</v>
      </c>
      <c r="R2825">
        <v>4.0176626612737097E-2</v>
      </c>
      <c r="S2825">
        <v>5.0741597827187197E-3</v>
      </c>
      <c r="T2825">
        <v>-0.119016524238177</v>
      </c>
      <c r="U2825">
        <v>0.119016524238177</v>
      </c>
      <c r="V2825">
        <v>0.67076977217759903</v>
      </c>
      <c r="W2825">
        <v>-1.07</v>
      </c>
      <c r="X2825">
        <v>4.75</v>
      </c>
      <c r="Y2825">
        <v>113889</v>
      </c>
      <c r="Z2825">
        <v>6699</v>
      </c>
      <c r="AA2825">
        <v>0.27</v>
      </c>
      <c r="AB2825">
        <v>17</v>
      </c>
      <c r="AC2825">
        <v>9</v>
      </c>
      <c r="AD2825">
        <v>8</v>
      </c>
      <c r="AE2825">
        <v>52.94</v>
      </c>
      <c r="AF2825">
        <v>10</v>
      </c>
      <c r="AG2825">
        <v>7</v>
      </c>
      <c r="AH2825">
        <v>5</v>
      </c>
      <c r="AI2825">
        <v>5</v>
      </c>
    </row>
    <row r="2826" spans="1:35" x14ac:dyDescent="0.2">
      <c r="A2826" s="102">
        <v>1895</v>
      </c>
      <c r="B2826">
        <v>5706</v>
      </c>
      <c r="C2826" t="s">
        <v>1306</v>
      </c>
      <c r="D2826" t="s">
        <v>1053</v>
      </c>
      <c r="E2826">
        <v>2106</v>
      </c>
      <c r="F2826">
        <v>2139</v>
      </c>
      <c r="G2826">
        <v>500</v>
      </c>
      <c r="H2826" t="s">
        <v>1042</v>
      </c>
      <c r="I2826">
        <v>7267</v>
      </c>
      <c r="J2826" t="s">
        <v>57</v>
      </c>
      <c r="K2826" t="s">
        <v>1055</v>
      </c>
      <c r="L2826">
        <v>2579.5</v>
      </c>
      <c r="M2826">
        <v>2614</v>
      </c>
      <c r="N2826">
        <v>400</v>
      </c>
      <c r="O2826" t="s">
        <v>1039</v>
      </c>
      <c r="P2826">
        <v>0.967911197066741</v>
      </c>
      <c r="Q2826">
        <v>0.919996754499247</v>
      </c>
      <c r="R2826">
        <v>1.0589085427288701E-2</v>
      </c>
      <c r="S2826" s="15">
        <v>3.8519442373485401E-3</v>
      </c>
      <c r="T2826">
        <v>-0.31372821709818</v>
      </c>
      <c r="U2826">
        <v>0.31372821709818</v>
      </c>
      <c r="V2826">
        <v>0.35765354168306401</v>
      </c>
      <c r="W2826">
        <v>-3.18</v>
      </c>
      <c r="X2826">
        <v>2.29</v>
      </c>
      <c r="Y2826">
        <v>113660</v>
      </c>
      <c r="Z2826">
        <v>7577</v>
      </c>
      <c r="AA2826">
        <v>0.61</v>
      </c>
      <c r="AB2826">
        <v>15</v>
      </c>
      <c r="AC2826">
        <v>7</v>
      </c>
      <c r="AD2826">
        <v>8</v>
      </c>
      <c r="AE2826">
        <v>46.67</v>
      </c>
      <c r="AF2826">
        <v>10</v>
      </c>
      <c r="AG2826">
        <v>6</v>
      </c>
      <c r="AH2826">
        <v>6</v>
      </c>
      <c r="AI2826">
        <v>3</v>
      </c>
    </row>
    <row r="2827" spans="1:35" x14ac:dyDescent="0.2">
      <c r="A2827" s="102">
        <v>3641</v>
      </c>
      <c r="B2827">
        <v>5301</v>
      </c>
      <c r="C2827" t="s">
        <v>622</v>
      </c>
      <c r="D2827" t="s">
        <v>1038</v>
      </c>
      <c r="E2827">
        <v>846</v>
      </c>
      <c r="F2827">
        <v>867</v>
      </c>
      <c r="G2827">
        <v>1000</v>
      </c>
      <c r="H2827" t="s">
        <v>1042</v>
      </c>
      <c r="I2827">
        <v>6103</v>
      </c>
      <c r="J2827" t="s">
        <v>1779</v>
      </c>
      <c r="K2827" t="s">
        <v>1051</v>
      </c>
      <c r="L2827">
        <v>4330</v>
      </c>
      <c r="M2827">
        <v>4410</v>
      </c>
      <c r="N2827">
        <v>200</v>
      </c>
      <c r="O2827" t="s">
        <v>1039</v>
      </c>
      <c r="P2827">
        <v>0.74026603991187001</v>
      </c>
      <c r="Q2827">
        <v>0.875755339440078</v>
      </c>
      <c r="R2827">
        <v>1.41501341299878E-2</v>
      </c>
      <c r="S2827">
        <v>4.4207795116264102E-3</v>
      </c>
      <c r="T2827">
        <v>-0.94975556999205002</v>
      </c>
      <c r="U2827">
        <v>0.94975556999205002</v>
      </c>
      <c r="V2827">
        <v>1.0281254996848801</v>
      </c>
      <c r="W2827">
        <v>-15.88</v>
      </c>
      <c r="X2827">
        <v>1.7</v>
      </c>
      <c r="Y2827">
        <v>113406</v>
      </c>
      <c r="Z2827">
        <v>4200</v>
      </c>
      <c r="AA2827">
        <v>0.12</v>
      </c>
      <c r="AB2827">
        <v>27</v>
      </c>
      <c r="AC2827">
        <v>15</v>
      </c>
      <c r="AD2827">
        <v>12</v>
      </c>
      <c r="AE2827">
        <v>55.56</v>
      </c>
      <c r="AF2827">
        <v>9</v>
      </c>
      <c r="AG2827">
        <v>13</v>
      </c>
      <c r="AH2827">
        <v>10</v>
      </c>
      <c r="AI2827">
        <v>4</v>
      </c>
    </row>
    <row r="2828" spans="1:35" x14ac:dyDescent="0.2">
      <c r="A2828" s="102">
        <v>3316</v>
      </c>
      <c r="B2828">
        <v>1835</v>
      </c>
      <c r="C2828" t="s">
        <v>926</v>
      </c>
      <c r="D2828" t="s">
        <v>1049</v>
      </c>
      <c r="E2828">
        <v>2769</v>
      </c>
      <c r="F2828">
        <v>2780</v>
      </c>
      <c r="G2828">
        <v>300</v>
      </c>
      <c r="H2828" t="s">
        <v>1039</v>
      </c>
      <c r="I2828">
        <v>8750</v>
      </c>
      <c r="J2828" t="s">
        <v>27</v>
      </c>
      <c r="K2828" t="s">
        <v>1171</v>
      </c>
      <c r="L2828">
        <v>1299.5</v>
      </c>
      <c r="M2828">
        <v>1332</v>
      </c>
      <c r="N2828">
        <v>600</v>
      </c>
      <c r="O2828" t="s">
        <v>1042</v>
      </c>
      <c r="P2828">
        <v>0.81501687730082295</v>
      </c>
      <c r="Q2828">
        <v>0.88469229028574004</v>
      </c>
      <c r="R2828">
        <v>1.45055525057019E-2</v>
      </c>
      <c r="S2828">
        <v>2.73213074343139E-2</v>
      </c>
      <c r="T2828">
        <v>0.22246070263432599</v>
      </c>
      <c r="U2828">
        <v>0.22246070263432599</v>
      </c>
      <c r="V2828">
        <v>0.33103821400483302</v>
      </c>
      <c r="W2828">
        <v>1.88</v>
      </c>
      <c r="X2828">
        <v>4.17</v>
      </c>
      <c r="Y2828">
        <v>113379</v>
      </c>
      <c r="Z2828">
        <v>6299</v>
      </c>
      <c r="AA2828">
        <v>0.37</v>
      </c>
      <c r="AB2828">
        <v>18</v>
      </c>
      <c r="AC2828">
        <v>11</v>
      </c>
      <c r="AD2828">
        <v>7</v>
      </c>
      <c r="AE2828">
        <v>61.11</v>
      </c>
      <c r="AF2828">
        <v>10</v>
      </c>
      <c r="AG2828">
        <v>10</v>
      </c>
      <c r="AH2828">
        <v>6</v>
      </c>
      <c r="AI2828">
        <v>2</v>
      </c>
    </row>
    <row r="2829" spans="1:35" x14ac:dyDescent="0.2">
      <c r="A2829" s="102">
        <v>4037</v>
      </c>
      <c r="B2829">
        <v>1941</v>
      </c>
      <c r="C2829" t="s">
        <v>1339</v>
      </c>
      <c r="D2829" t="s">
        <v>1049</v>
      </c>
      <c r="E2829">
        <v>2200</v>
      </c>
      <c r="F2829">
        <v>2220</v>
      </c>
      <c r="G2829">
        <v>400</v>
      </c>
      <c r="H2829" t="s">
        <v>1039</v>
      </c>
      <c r="I2829">
        <v>8309</v>
      </c>
      <c r="J2829" t="s">
        <v>736</v>
      </c>
      <c r="K2829" t="s">
        <v>1083</v>
      </c>
      <c r="L2829">
        <v>3050</v>
      </c>
      <c r="M2829">
        <v>3058</v>
      </c>
      <c r="N2829">
        <v>300</v>
      </c>
      <c r="O2829" t="s">
        <v>1042</v>
      </c>
      <c r="P2829">
        <v>0.92172563483630998</v>
      </c>
      <c r="Q2829">
        <v>0.86363527445181798</v>
      </c>
      <c r="R2829">
        <v>4.3084385496670501E-3</v>
      </c>
      <c r="S2829">
        <v>5.80082686778913E-2</v>
      </c>
      <c r="T2829">
        <v>1.4482737956566201</v>
      </c>
      <c r="U2829">
        <v>1.4482737956566201</v>
      </c>
      <c r="V2829">
        <v>1.2201642511353601</v>
      </c>
      <c r="W2829">
        <v>9.0399999999999991</v>
      </c>
      <c r="X2829">
        <v>3.2</v>
      </c>
      <c r="Y2829">
        <v>113233</v>
      </c>
      <c r="Z2829">
        <v>8710</v>
      </c>
      <c r="AA2829">
        <v>0.46</v>
      </c>
      <c r="AB2829">
        <v>13</v>
      </c>
      <c r="AC2829">
        <v>7</v>
      </c>
      <c r="AD2829">
        <v>6</v>
      </c>
      <c r="AE2829">
        <v>53.85</v>
      </c>
      <c r="AF2829">
        <v>13</v>
      </c>
      <c r="AG2829">
        <v>4</v>
      </c>
      <c r="AH2829">
        <v>2</v>
      </c>
      <c r="AI2829">
        <v>7</v>
      </c>
    </row>
    <row r="2830" spans="1:35" x14ac:dyDescent="0.2">
      <c r="A2830" s="102">
        <v>3399</v>
      </c>
      <c r="B2830">
        <v>8766</v>
      </c>
      <c r="C2830" t="s">
        <v>1164</v>
      </c>
      <c r="D2830" t="s">
        <v>1171</v>
      </c>
      <c r="E2830">
        <v>4520</v>
      </c>
      <c r="F2830">
        <v>4507</v>
      </c>
      <c r="G2830">
        <v>200</v>
      </c>
      <c r="H2830" t="s">
        <v>1042</v>
      </c>
      <c r="I2830">
        <v>9715</v>
      </c>
      <c r="J2830" t="s">
        <v>1305</v>
      </c>
      <c r="K2830" t="s">
        <v>1052</v>
      </c>
      <c r="L2830">
        <v>2193</v>
      </c>
      <c r="M2830">
        <v>2202</v>
      </c>
      <c r="N2830">
        <v>400</v>
      </c>
      <c r="O2830" t="s">
        <v>1039</v>
      </c>
      <c r="P2830">
        <v>0.840542909356639</v>
      </c>
      <c r="Q2830">
        <v>0.88243079060461904</v>
      </c>
      <c r="R2830">
        <v>2.9617157583570398E-2</v>
      </c>
      <c r="S2830">
        <v>4.3705420249601596E-3</v>
      </c>
      <c r="T2830">
        <v>-1.3622615103440601</v>
      </c>
      <c r="U2830">
        <v>1.3622615103440601</v>
      </c>
      <c r="V2830">
        <v>1.4068866280029899</v>
      </c>
      <c r="W2830">
        <v>-17.2</v>
      </c>
      <c r="X2830">
        <v>2.29</v>
      </c>
      <c r="Y2830">
        <v>113031</v>
      </c>
      <c r="Z2830">
        <v>9419</v>
      </c>
      <c r="AA2830">
        <v>0.4</v>
      </c>
      <c r="AB2830">
        <v>12</v>
      </c>
      <c r="AC2830">
        <v>8</v>
      </c>
      <c r="AD2830">
        <v>4</v>
      </c>
      <c r="AE2830">
        <v>66.67</v>
      </c>
      <c r="AF2830">
        <v>12</v>
      </c>
      <c r="AG2830">
        <v>5</v>
      </c>
      <c r="AH2830">
        <v>3</v>
      </c>
      <c r="AI2830">
        <v>4</v>
      </c>
    </row>
    <row r="2831" spans="1:35" x14ac:dyDescent="0.2">
      <c r="A2831" s="102">
        <v>372</v>
      </c>
      <c r="B2831">
        <v>5714</v>
      </c>
      <c r="C2831" t="s">
        <v>628</v>
      </c>
      <c r="D2831" t="s">
        <v>1053</v>
      </c>
      <c r="E2831">
        <v>3055</v>
      </c>
      <c r="F2831">
        <v>3120</v>
      </c>
      <c r="G2831">
        <v>300</v>
      </c>
      <c r="H2831" t="s">
        <v>1039</v>
      </c>
      <c r="I2831">
        <v>6287</v>
      </c>
      <c r="J2831" t="s">
        <v>1109</v>
      </c>
      <c r="K2831" t="s">
        <v>1051</v>
      </c>
      <c r="L2831">
        <v>2298</v>
      </c>
      <c r="M2831">
        <v>2300</v>
      </c>
      <c r="N2831">
        <v>400</v>
      </c>
      <c r="O2831" t="s">
        <v>1042</v>
      </c>
      <c r="P2831">
        <v>0.97357709053982</v>
      </c>
      <c r="Q2831">
        <v>0.955819214967774</v>
      </c>
      <c r="R2831">
        <v>1.53163986963931E-2</v>
      </c>
      <c r="S2831">
        <v>7.0955404776093601E-3</v>
      </c>
      <c r="T2831">
        <v>0.20985467816203701</v>
      </c>
      <c r="U2831">
        <v>0.20985467816203701</v>
      </c>
      <c r="V2831">
        <v>0.28621516597797902</v>
      </c>
      <c r="W2831">
        <v>0.91</v>
      </c>
      <c r="X2831">
        <v>1.71</v>
      </c>
      <c r="Y2831">
        <v>113021</v>
      </c>
      <c r="Z2831">
        <v>8694</v>
      </c>
      <c r="AA2831">
        <v>0.35</v>
      </c>
      <c r="AB2831">
        <v>13</v>
      </c>
      <c r="AC2831">
        <v>7</v>
      </c>
      <c r="AD2831">
        <v>6</v>
      </c>
      <c r="AE2831">
        <v>53.85</v>
      </c>
      <c r="AF2831">
        <v>10</v>
      </c>
      <c r="AG2831">
        <v>7</v>
      </c>
      <c r="AH2831">
        <v>4</v>
      </c>
      <c r="AI2831">
        <v>2</v>
      </c>
    </row>
    <row r="2832" spans="1:35" x14ac:dyDescent="0.2">
      <c r="A2832" s="102">
        <v>1490</v>
      </c>
      <c r="B2832">
        <v>5232</v>
      </c>
      <c r="C2832" t="s">
        <v>1738</v>
      </c>
      <c r="D2832" t="s">
        <v>1038</v>
      </c>
      <c r="E2832">
        <v>3605</v>
      </c>
      <c r="F2832">
        <v>3675</v>
      </c>
      <c r="G2832">
        <v>200</v>
      </c>
      <c r="H2832" t="s">
        <v>1042</v>
      </c>
      <c r="I2832">
        <v>5334</v>
      </c>
      <c r="J2832" t="s">
        <v>1231</v>
      </c>
      <c r="K2832" t="s">
        <v>1038</v>
      </c>
      <c r="L2832">
        <v>1656</v>
      </c>
      <c r="M2832">
        <v>1644</v>
      </c>
      <c r="N2832">
        <v>400</v>
      </c>
      <c r="O2832" t="s">
        <v>1039</v>
      </c>
      <c r="P2832">
        <v>0.94382059174905597</v>
      </c>
      <c r="Q2832">
        <v>0.92845929444336395</v>
      </c>
      <c r="R2832">
        <v>0.31702559899204602</v>
      </c>
      <c r="S2832">
        <v>2.46842529783609E-2</v>
      </c>
      <c r="T2832">
        <v>-0.150290225195226</v>
      </c>
      <c r="U2832">
        <v>0.150290225195226</v>
      </c>
      <c r="V2832">
        <v>0.54469957575744898</v>
      </c>
      <c r="W2832">
        <v>-0.63</v>
      </c>
      <c r="X2832">
        <v>10.53</v>
      </c>
      <c r="Y2832">
        <v>112918</v>
      </c>
      <c r="Z2832">
        <v>5646</v>
      </c>
      <c r="AA2832">
        <v>0.39</v>
      </c>
      <c r="AB2832">
        <v>20</v>
      </c>
      <c r="AC2832">
        <v>12</v>
      </c>
      <c r="AD2832">
        <v>8</v>
      </c>
      <c r="AE2832">
        <v>60</v>
      </c>
      <c r="AF2832">
        <v>9</v>
      </c>
      <c r="AG2832">
        <v>10</v>
      </c>
      <c r="AH2832">
        <v>6</v>
      </c>
      <c r="AI2832">
        <v>4</v>
      </c>
    </row>
    <row r="2833" spans="1:35" x14ac:dyDescent="0.2">
      <c r="A2833" s="102">
        <v>686</v>
      </c>
      <c r="B2833">
        <v>4689</v>
      </c>
      <c r="C2833" t="s">
        <v>1168</v>
      </c>
      <c r="D2833" t="s">
        <v>1041</v>
      </c>
      <c r="E2833">
        <v>440</v>
      </c>
      <c r="F2833">
        <v>437</v>
      </c>
      <c r="G2833">
        <v>2500</v>
      </c>
      <c r="H2833" t="s">
        <v>1042</v>
      </c>
      <c r="I2833">
        <v>6967</v>
      </c>
      <c r="J2833" t="s">
        <v>668</v>
      </c>
      <c r="K2833" t="s">
        <v>1044</v>
      </c>
      <c r="L2833">
        <v>1375</v>
      </c>
      <c r="M2833">
        <v>1375</v>
      </c>
      <c r="N2833">
        <v>800</v>
      </c>
      <c r="O2833" t="s">
        <v>1039</v>
      </c>
      <c r="P2833">
        <v>0.96269017447433602</v>
      </c>
      <c r="Q2833">
        <v>0.94604766583275901</v>
      </c>
      <c r="R2833">
        <v>2.4438269012197499E-2</v>
      </c>
      <c r="S2833">
        <v>6.0624742587986097E-4</v>
      </c>
      <c r="T2833">
        <v>-0.98389646506360195</v>
      </c>
      <c r="U2833">
        <v>0.98389646506360195</v>
      </c>
      <c r="V2833">
        <v>0.94807604339229701</v>
      </c>
      <c r="W2833">
        <v>-6.03</v>
      </c>
      <c r="X2833">
        <v>0.68</v>
      </c>
      <c r="Y2833">
        <v>112781</v>
      </c>
      <c r="Z2833">
        <v>5936</v>
      </c>
      <c r="AA2833">
        <v>0.25</v>
      </c>
      <c r="AB2833">
        <v>19</v>
      </c>
      <c r="AC2833">
        <v>11</v>
      </c>
      <c r="AD2833">
        <v>8</v>
      </c>
      <c r="AE2833">
        <v>57.89</v>
      </c>
      <c r="AF2833">
        <v>9</v>
      </c>
      <c r="AG2833">
        <v>11</v>
      </c>
      <c r="AH2833">
        <v>7</v>
      </c>
      <c r="AI2833">
        <v>1</v>
      </c>
    </row>
    <row r="2834" spans="1:35" x14ac:dyDescent="0.2">
      <c r="A2834" s="102">
        <v>1521</v>
      </c>
      <c r="B2834">
        <v>1941</v>
      </c>
      <c r="C2834" t="s">
        <v>1339</v>
      </c>
      <c r="D2834" t="s">
        <v>1049</v>
      </c>
      <c r="E2834">
        <v>2200</v>
      </c>
      <c r="F2834">
        <v>2220</v>
      </c>
      <c r="G2834">
        <v>400</v>
      </c>
      <c r="H2834" t="s">
        <v>1039</v>
      </c>
      <c r="I2834">
        <v>8031</v>
      </c>
      <c r="J2834" t="s">
        <v>708</v>
      </c>
      <c r="K2834" t="s">
        <v>1046</v>
      </c>
      <c r="L2834">
        <v>1603.5</v>
      </c>
      <c r="M2834">
        <v>1639</v>
      </c>
      <c r="N2834">
        <v>500</v>
      </c>
      <c r="O2834" t="s">
        <v>1042</v>
      </c>
      <c r="P2834">
        <v>0.90307206967843201</v>
      </c>
      <c r="Q2834">
        <v>0.92753570411257003</v>
      </c>
      <c r="R2834">
        <v>6.3723569895479795E-2</v>
      </c>
      <c r="S2834">
        <v>8.2676596238121097E-2</v>
      </c>
      <c r="T2834">
        <v>1.29450641037465E-2</v>
      </c>
      <c r="U2834">
        <v>1.29450641037465E-2</v>
      </c>
      <c r="V2834">
        <v>0.27278316372084799</v>
      </c>
      <c r="W2834">
        <v>7.0000000000000007E-2</v>
      </c>
      <c r="X2834">
        <v>7.71</v>
      </c>
      <c r="Y2834">
        <v>112749</v>
      </c>
      <c r="Z2834">
        <v>6264</v>
      </c>
      <c r="AA2834">
        <v>0.37</v>
      </c>
      <c r="AB2834">
        <v>18</v>
      </c>
      <c r="AC2834">
        <v>10</v>
      </c>
      <c r="AD2834">
        <v>8</v>
      </c>
      <c r="AE2834">
        <v>55.56</v>
      </c>
      <c r="AF2834">
        <v>15</v>
      </c>
      <c r="AG2834">
        <v>5</v>
      </c>
      <c r="AH2834">
        <v>5</v>
      </c>
      <c r="AI2834">
        <v>8</v>
      </c>
    </row>
    <row r="2835" spans="1:35" x14ac:dyDescent="0.2">
      <c r="A2835" s="102">
        <v>4159</v>
      </c>
      <c r="B2835">
        <v>4666</v>
      </c>
      <c r="C2835" t="s">
        <v>1560</v>
      </c>
      <c r="D2835" t="s">
        <v>1059</v>
      </c>
      <c r="E2835">
        <v>1761</v>
      </c>
      <c r="F2835">
        <v>1877</v>
      </c>
      <c r="G2835">
        <v>500</v>
      </c>
      <c r="H2835" t="s">
        <v>1039</v>
      </c>
      <c r="I2835">
        <v>9513</v>
      </c>
      <c r="J2835" t="s">
        <v>1201</v>
      </c>
      <c r="K2835" t="s">
        <v>1085</v>
      </c>
      <c r="L2835">
        <v>1970</v>
      </c>
      <c r="M2835">
        <v>2002</v>
      </c>
      <c r="N2835">
        <v>500</v>
      </c>
      <c r="O2835" t="s">
        <v>1042</v>
      </c>
      <c r="P2835">
        <v>0.84483846136149798</v>
      </c>
      <c r="Q2835">
        <v>0.85937749933214902</v>
      </c>
      <c r="R2835">
        <v>0.29923986326477597</v>
      </c>
      <c r="S2835">
        <v>5.4041628356448101E-2</v>
      </c>
      <c r="T2835">
        <v>0.28144964918042098</v>
      </c>
      <c r="U2835">
        <v>0.28144964918042098</v>
      </c>
      <c r="V2835">
        <v>0.185732230522971</v>
      </c>
      <c r="W2835">
        <v>4.92</v>
      </c>
      <c r="X2835">
        <v>6.24</v>
      </c>
      <c r="Y2835">
        <v>112710</v>
      </c>
      <c r="Z2835">
        <v>5932</v>
      </c>
      <c r="AA2835">
        <v>0.3</v>
      </c>
      <c r="AB2835">
        <v>19</v>
      </c>
      <c r="AC2835">
        <v>10</v>
      </c>
      <c r="AD2835">
        <v>9</v>
      </c>
      <c r="AE2835">
        <v>52.63</v>
      </c>
      <c r="AF2835">
        <v>10</v>
      </c>
      <c r="AG2835">
        <v>8</v>
      </c>
      <c r="AH2835">
        <v>6</v>
      </c>
      <c r="AI2835">
        <v>5</v>
      </c>
    </row>
    <row r="2836" spans="1:35" x14ac:dyDescent="0.2">
      <c r="A2836" s="102">
        <v>1540</v>
      </c>
      <c r="B2836">
        <v>6472</v>
      </c>
      <c r="C2836" t="s">
        <v>59</v>
      </c>
      <c r="D2836" t="s">
        <v>1051</v>
      </c>
      <c r="E2836">
        <v>211</v>
      </c>
      <c r="F2836">
        <v>220</v>
      </c>
      <c r="G2836">
        <v>4500</v>
      </c>
      <c r="H2836" t="s">
        <v>1039</v>
      </c>
      <c r="I2836">
        <v>9513</v>
      </c>
      <c r="J2836" t="s">
        <v>1201</v>
      </c>
      <c r="K2836" t="s">
        <v>1085</v>
      </c>
      <c r="L2836">
        <v>1970</v>
      </c>
      <c r="M2836">
        <v>2002</v>
      </c>
      <c r="N2836">
        <v>500</v>
      </c>
      <c r="O2836" t="s">
        <v>1042</v>
      </c>
      <c r="P2836">
        <v>0.88824596509936005</v>
      </c>
      <c r="Q2836">
        <v>0.92713078102043101</v>
      </c>
      <c r="R2836">
        <v>0.114816997001389</v>
      </c>
      <c r="S2836">
        <v>2.38681276947122E-2</v>
      </c>
      <c r="T2836">
        <v>0.38271643715700898</v>
      </c>
      <c r="U2836">
        <v>0.38271643715700898</v>
      </c>
      <c r="V2836">
        <v>1.4454329589996401E-2</v>
      </c>
      <c r="W2836">
        <v>5.67</v>
      </c>
      <c r="X2836">
        <v>1.1000000000000001</v>
      </c>
      <c r="Y2836">
        <v>112525</v>
      </c>
      <c r="Z2836">
        <v>5626</v>
      </c>
      <c r="AA2836">
        <v>0.34</v>
      </c>
      <c r="AB2836">
        <v>20</v>
      </c>
      <c r="AC2836">
        <v>12</v>
      </c>
      <c r="AD2836">
        <v>8</v>
      </c>
      <c r="AE2836">
        <v>60</v>
      </c>
      <c r="AF2836">
        <v>12</v>
      </c>
      <c r="AG2836">
        <v>9</v>
      </c>
      <c r="AH2836">
        <v>5</v>
      </c>
      <c r="AI2836">
        <v>6</v>
      </c>
    </row>
    <row r="2837" spans="1:35" x14ac:dyDescent="0.2">
      <c r="A2837" s="102">
        <v>4419</v>
      </c>
      <c r="B2837">
        <v>2127</v>
      </c>
      <c r="C2837" t="s">
        <v>1172</v>
      </c>
      <c r="D2837" t="s">
        <v>1052</v>
      </c>
      <c r="E2837">
        <v>3650</v>
      </c>
      <c r="F2837">
        <v>3660</v>
      </c>
      <c r="G2837">
        <v>300</v>
      </c>
      <c r="H2837" t="s">
        <v>1042</v>
      </c>
      <c r="I2837">
        <v>4689</v>
      </c>
      <c r="J2837" t="s">
        <v>1168</v>
      </c>
      <c r="K2837" t="s">
        <v>1041</v>
      </c>
      <c r="L2837">
        <v>440</v>
      </c>
      <c r="M2837">
        <v>437</v>
      </c>
      <c r="N2837">
        <v>2500</v>
      </c>
      <c r="O2837" t="s">
        <v>1039</v>
      </c>
      <c r="P2837">
        <v>0.945060186956454</v>
      </c>
      <c r="Q2837">
        <v>0.85033820203931099</v>
      </c>
      <c r="R2837">
        <v>2.2374511945371899E-3</v>
      </c>
      <c r="S2837">
        <v>3.12210608441164E-2</v>
      </c>
      <c r="T2837">
        <v>-0.54422259212165902</v>
      </c>
      <c r="U2837">
        <v>0.54422259212165902</v>
      </c>
      <c r="V2837">
        <v>0.47916614588071799</v>
      </c>
      <c r="W2837">
        <v>-2.3199999999999998</v>
      </c>
      <c r="X2837">
        <v>0.5</v>
      </c>
      <c r="Y2837">
        <v>112094</v>
      </c>
      <c r="Z2837">
        <v>4152</v>
      </c>
      <c r="AA2837">
        <v>0.24</v>
      </c>
      <c r="AB2837">
        <v>27</v>
      </c>
      <c r="AC2837">
        <v>13</v>
      </c>
      <c r="AD2837">
        <v>14</v>
      </c>
      <c r="AE2837">
        <v>48.15</v>
      </c>
      <c r="AF2837">
        <v>9</v>
      </c>
      <c r="AG2837">
        <v>10</v>
      </c>
      <c r="AH2837">
        <v>11</v>
      </c>
      <c r="AI2837">
        <v>6</v>
      </c>
    </row>
    <row r="2838" spans="1:35" x14ac:dyDescent="0.2">
      <c r="A2838" s="102">
        <v>2752</v>
      </c>
      <c r="B2838">
        <v>1662</v>
      </c>
      <c r="C2838" t="s">
        <v>510</v>
      </c>
      <c r="D2838" t="s">
        <v>1202</v>
      </c>
      <c r="E2838">
        <v>1914</v>
      </c>
      <c r="F2838">
        <v>1898</v>
      </c>
      <c r="G2838">
        <v>500</v>
      </c>
      <c r="H2838" t="s">
        <v>1042</v>
      </c>
      <c r="I2838">
        <v>4631</v>
      </c>
      <c r="J2838" t="s">
        <v>1246</v>
      </c>
      <c r="K2838" t="s">
        <v>1062</v>
      </c>
      <c r="L2838">
        <v>2478</v>
      </c>
      <c r="M2838">
        <v>2509</v>
      </c>
      <c r="N2838">
        <v>400</v>
      </c>
      <c r="O2838" t="s">
        <v>1039</v>
      </c>
      <c r="P2838">
        <v>0.90927273616047</v>
      </c>
      <c r="Q2838">
        <v>0.89998522538877401</v>
      </c>
      <c r="R2838">
        <v>0.42310645917324402</v>
      </c>
      <c r="S2838">
        <v>6.1529537185997997E-2</v>
      </c>
      <c r="T2838">
        <v>-1.2935901726766501</v>
      </c>
      <c r="U2838">
        <v>1.2935901726766501</v>
      </c>
      <c r="V2838">
        <v>1.3642427465907501</v>
      </c>
      <c r="W2838">
        <v>-14.25</v>
      </c>
      <c r="X2838">
        <v>5.44</v>
      </c>
      <c r="Y2838">
        <v>112008</v>
      </c>
      <c r="Z2838">
        <v>5091</v>
      </c>
      <c r="AA2838">
        <v>0.24</v>
      </c>
      <c r="AB2838">
        <v>22</v>
      </c>
      <c r="AC2838">
        <v>11</v>
      </c>
      <c r="AD2838">
        <v>11</v>
      </c>
      <c r="AE2838">
        <v>50</v>
      </c>
      <c r="AF2838">
        <v>11</v>
      </c>
      <c r="AG2838">
        <v>9</v>
      </c>
      <c r="AH2838">
        <v>8</v>
      </c>
      <c r="AI2838">
        <v>5</v>
      </c>
    </row>
    <row r="2839" spans="1:35" x14ac:dyDescent="0.2">
      <c r="A2839" s="102">
        <v>1707</v>
      </c>
      <c r="B2839">
        <v>2914</v>
      </c>
      <c r="C2839" t="s">
        <v>1145</v>
      </c>
      <c r="D2839" t="s">
        <v>1065</v>
      </c>
      <c r="E2839">
        <v>2000</v>
      </c>
      <c r="F2839">
        <v>2033</v>
      </c>
      <c r="G2839">
        <v>400</v>
      </c>
      <c r="H2839" t="s">
        <v>1042</v>
      </c>
      <c r="I2839">
        <v>4471</v>
      </c>
      <c r="J2839" t="s">
        <v>1391</v>
      </c>
      <c r="K2839" t="s">
        <v>1062</v>
      </c>
      <c r="L2839">
        <v>4350</v>
      </c>
      <c r="M2839">
        <v>4380</v>
      </c>
      <c r="N2839">
        <v>200</v>
      </c>
      <c r="O2839" t="s">
        <v>1039</v>
      </c>
      <c r="P2839">
        <v>0.935594867062572</v>
      </c>
      <c r="Q2839">
        <v>0.923771615022137</v>
      </c>
      <c r="R2839">
        <v>0.15012376861736301</v>
      </c>
      <c r="S2839">
        <v>4.0410630607242502E-2</v>
      </c>
      <c r="T2839">
        <v>-0.72812631136119799</v>
      </c>
      <c r="U2839">
        <v>0.72812631136119799</v>
      </c>
      <c r="V2839">
        <v>1.0032520030719301</v>
      </c>
      <c r="W2839">
        <v>-4.2</v>
      </c>
      <c r="X2839">
        <v>7.17</v>
      </c>
      <c r="Y2839">
        <v>111676</v>
      </c>
      <c r="Z2839">
        <v>9306</v>
      </c>
      <c r="AA2839">
        <v>0.68</v>
      </c>
      <c r="AB2839">
        <v>12</v>
      </c>
      <c r="AC2839">
        <v>8</v>
      </c>
      <c r="AD2839">
        <v>4</v>
      </c>
      <c r="AE2839">
        <v>66.67</v>
      </c>
      <c r="AF2839">
        <v>11</v>
      </c>
      <c r="AG2839">
        <v>6</v>
      </c>
      <c r="AH2839">
        <v>4</v>
      </c>
      <c r="AI2839">
        <v>2</v>
      </c>
    </row>
    <row r="2840" spans="1:35" x14ac:dyDescent="0.2">
      <c r="A2840" s="102">
        <v>4517</v>
      </c>
      <c r="B2840">
        <v>3291</v>
      </c>
      <c r="C2840" t="s">
        <v>55</v>
      </c>
      <c r="D2840" t="s">
        <v>1059</v>
      </c>
      <c r="E2840">
        <v>1442</v>
      </c>
      <c r="F2840">
        <v>1475</v>
      </c>
      <c r="G2840">
        <v>700</v>
      </c>
      <c r="H2840" t="s">
        <v>1039</v>
      </c>
      <c r="I2840">
        <v>8801</v>
      </c>
      <c r="J2840" t="s">
        <v>1772</v>
      </c>
      <c r="K2840" t="s">
        <v>1059</v>
      </c>
      <c r="L2840">
        <v>1913</v>
      </c>
      <c r="M2840">
        <v>1996.5</v>
      </c>
      <c r="N2840">
        <v>500</v>
      </c>
      <c r="O2840" t="s">
        <v>1042</v>
      </c>
      <c r="P2840">
        <v>0.85818691188012497</v>
      </c>
      <c r="Q2840">
        <v>0.84695968492694396</v>
      </c>
      <c r="R2840">
        <v>1.3298037349268699E-2</v>
      </c>
      <c r="S2840">
        <v>5.5917713752010503E-2</v>
      </c>
      <c r="T2840">
        <v>0.54857038913113199</v>
      </c>
      <c r="U2840">
        <v>0.54857038913113199</v>
      </c>
      <c r="V2840">
        <v>0.76068584915960502</v>
      </c>
      <c r="W2840">
        <v>6.01</v>
      </c>
      <c r="X2840">
        <v>3.43</v>
      </c>
      <c r="Y2840">
        <v>111409</v>
      </c>
      <c r="Z2840">
        <v>6963</v>
      </c>
      <c r="AA2840">
        <v>0.38</v>
      </c>
      <c r="AB2840">
        <v>16</v>
      </c>
      <c r="AC2840">
        <v>9</v>
      </c>
      <c r="AD2840">
        <v>7</v>
      </c>
      <c r="AE2840">
        <v>56.25</v>
      </c>
      <c r="AF2840">
        <v>12</v>
      </c>
      <c r="AG2840">
        <v>7</v>
      </c>
      <c r="AH2840">
        <v>3</v>
      </c>
      <c r="AI2840">
        <v>6</v>
      </c>
    </row>
    <row r="2841" spans="1:35" x14ac:dyDescent="0.2">
      <c r="A2841" s="102">
        <v>1421</v>
      </c>
      <c r="B2841">
        <v>4205</v>
      </c>
      <c r="C2841" t="s">
        <v>1149</v>
      </c>
      <c r="D2841" t="s">
        <v>1062</v>
      </c>
      <c r="E2841">
        <v>968</v>
      </c>
      <c r="F2841">
        <v>968</v>
      </c>
      <c r="G2841">
        <v>600</v>
      </c>
      <c r="H2841" t="s">
        <v>1042</v>
      </c>
      <c r="I2841">
        <v>6201</v>
      </c>
      <c r="J2841" t="s">
        <v>1329</v>
      </c>
      <c r="K2841" t="s">
        <v>1055</v>
      </c>
      <c r="L2841">
        <v>5390</v>
      </c>
      <c r="M2841">
        <v>5510</v>
      </c>
      <c r="N2841">
        <v>100</v>
      </c>
      <c r="O2841" t="s">
        <v>1039</v>
      </c>
      <c r="P2841">
        <v>0.95235161784106004</v>
      </c>
      <c r="Q2841">
        <v>0.92989743609155495</v>
      </c>
      <c r="R2841">
        <v>0.28555177465189402</v>
      </c>
      <c r="S2841">
        <v>2.9379186680587699E-2</v>
      </c>
      <c r="T2841">
        <v>-0.1006913226256</v>
      </c>
      <c r="U2841">
        <v>0.1006913226256</v>
      </c>
      <c r="V2841">
        <v>1.2392662307740601E-2</v>
      </c>
      <c r="W2841">
        <v>-1.01</v>
      </c>
      <c r="X2841">
        <v>5.41</v>
      </c>
      <c r="Y2841">
        <v>111326</v>
      </c>
      <c r="Z2841">
        <v>5859</v>
      </c>
      <c r="AA2841">
        <v>0.24</v>
      </c>
      <c r="AB2841">
        <v>19</v>
      </c>
      <c r="AC2841">
        <v>11</v>
      </c>
      <c r="AD2841">
        <v>8</v>
      </c>
      <c r="AE2841">
        <v>57.89</v>
      </c>
      <c r="AF2841">
        <v>10</v>
      </c>
      <c r="AG2841">
        <v>9</v>
      </c>
      <c r="AH2841">
        <v>7</v>
      </c>
      <c r="AI2841">
        <v>3</v>
      </c>
    </row>
    <row r="2842" spans="1:35" x14ac:dyDescent="0.2">
      <c r="A2842" s="102">
        <v>2317</v>
      </c>
      <c r="B2842">
        <v>1959</v>
      </c>
      <c r="C2842" t="s">
        <v>1759</v>
      </c>
      <c r="D2842" t="s">
        <v>1049</v>
      </c>
      <c r="E2842">
        <v>3005</v>
      </c>
      <c r="F2842">
        <v>3035</v>
      </c>
      <c r="G2842">
        <v>300</v>
      </c>
      <c r="H2842" t="s">
        <v>1039</v>
      </c>
      <c r="I2842">
        <v>2502</v>
      </c>
      <c r="J2842" t="s">
        <v>1771</v>
      </c>
      <c r="K2842" t="s">
        <v>1065</v>
      </c>
      <c r="L2842">
        <v>3732</v>
      </c>
      <c r="M2842">
        <v>3813</v>
      </c>
      <c r="N2842">
        <v>200</v>
      </c>
      <c r="O2842" t="s">
        <v>1042</v>
      </c>
      <c r="P2842">
        <v>0.83226211732594702</v>
      </c>
      <c r="Q2842">
        <v>0.90997192159985296</v>
      </c>
      <c r="R2842">
        <v>0.13115987614126501</v>
      </c>
      <c r="S2842">
        <v>2.9209632056325999E-2</v>
      </c>
      <c r="T2842">
        <v>1.02834972934209</v>
      </c>
      <c r="U2842">
        <v>1.02834972934209</v>
      </c>
      <c r="V2842">
        <v>1.16173792923373</v>
      </c>
      <c r="W2842">
        <v>8.92</v>
      </c>
      <c r="X2842">
        <v>19.39</v>
      </c>
      <c r="Y2842">
        <v>111238</v>
      </c>
      <c r="Z2842">
        <v>10113</v>
      </c>
      <c r="AA2842">
        <v>0.64</v>
      </c>
      <c r="AB2842">
        <v>11</v>
      </c>
      <c r="AC2842">
        <v>7</v>
      </c>
      <c r="AD2842">
        <v>4</v>
      </c>
      <c r="AE2842">
        <v>63.64</v>
      </c>
      <c r="AF2842">
        <v>10</v>
      </c>
      <c r="AG2842">
        <v>7</v>
      </c>
      <c r="AH2842">
        <v>4</v>
      </c>
      <c r="AI2842">
        <v>0</v>
      </c>
    </row>
    <row r="2843" spans="1:35" x14ac:dyDescent="0.2">
      <c r="A2843" s="102">
        <v>1409</v>
      </c>
      <c r="B2843">
        <v>3863</v>
      </c>
      <c r="C2843" t="s">
        <v>1207</v>
      </c>
      <c r="D2843" t="s">
        <v>1206</v>
      </c>
      <c r="E2843">
        <v>1544</v>
      </c>
      <c r="F2843">
        <v>1575</v>
      </c>
      <c r="G2843">
        <v>700</v>
      </c>
      <c r="H2843" t="s">
        <v>1042</v>
      </c>
      <c r="I2843">
        <v>8136</v>
      </c>
      <c r="J2843" t="s">
        <v>1113</v>
      </c>
      <c r="K2843" t="s">
        <v>1046</v>
      </c>
      <c r="L2843">
        <v>1666</v>
      </c>
      <c r="M2843">
        <v>1770</v>
      </c>
      <c r="N2843">
        <v>600</v>
      </c>
      <c r="O2843" t="s">
        <v>1039</v>
      </c>
      <c r="P2843">
        <v>0.93454954336824403</v>
      </c>
      <c r="Q2843">
        <v>0.93027744261812695</v>
      </c>
      <c r="R2843">
        <v>2.8113394410702899E-2</v>
      </c>
      <c r="S2843">
        <v>2.29753593021245E-2</v>
      </c>
      <c r="T2843">
        <v>-0.78800668713446298</v>
      </c>
      <c r="U2843">
        <v>0.78800668713446298</v>
      </c>
      <c r="V2843">
        <v>0.27502532504621802</v>
      </c>
      <c r="W2843">
        <v>-8.2100000000000009</v>
      </c>
      <c r="X2843">
        <v>3.81</v>
      </c>
      <c r="Y2843">
        <v>111160</v>
      </c>
      <c r="Z2843">
        <v>4833</v>
      </c>
      <c r="AA2843">
        <v>0.25</v>
      </c>
      <c r="AB2843">
        <v>23</v>
      </c>
      <c r="AC2843">
        <v>11</v>
      </c>
      <c r="AD2843">
        <v>12</v>
      </c>
      <c r="AE2843">
        <v>47.83</v>
      </c>
      <c r="AF2843">
        <v>12</v>
      </c>
      <c r="AG2843">
        <v>9</v>
      </c>
      <c r="AH2843">
        <v>7</v>
      </c>
      <c r="AI2843">
        <v>7</v>
      </c>
    </row>
    <row r="2844" spans="1:35" x14ac:dyDescent="0.2">
      <c r="A2844" s="102">
        <v>2887</v>
      </c>
      <c r="B2844">
        <v>6326</v>
      </c>
      <c r="C2844" t="s">
        <v>1763</v>
      </c>
      <c r="D2844" t="s">
        <v>1051</v>
      </c>
      <c r="E2844">
        <v>1345.5</v>
      </c>
      <c r="F2844">
        <v>1365</v>
      </c>
      <c r="G2844">
        <v>800</v>
      </c>
      <c r="H2844" t="s">
        <v>1042</v>
      </c>
      <c r="I2844">
        <v>6841</v>
      </c>
      <c r="J2844" t="s">
        <v>1345</v>
      </c>
      <c r="K2844" t="s">
        <v>1044</v>
      </c>
      <c r="L2844">
        <v>1514</v>
      </c>
      <c r="M2844">
        <v>1507</v>
      </c>
      <c r="N2844">
        <v>700</v>
      </c>
      <c r="O2844" t="s">
        <v>1039</v>
      </c>
      <c r="P2844">
        <v>0.902237558555533</v>
      </c>
      <c r="Q2844">
        <v>0.89645130502459403</v>
      </c>
      <c r="R2844">
        <v>0.36573632954701402</v>
      </c>
      <c r="S2844">
        <v>7.8305021124942406E-2</v>
      </c>
      <c r="T2844">
        <v>-0.25491293851385</v>
      </c>
      <c r="U2844">
        <v>0.25491293851385</v>
      </c>
      <c r="V2844">
        <v>0.39029569397706498</v>
      </c>
      <c r="W2844">
        <v>-2.6</v>
      </c>
      <c r="X2844">
        <v>3.52</v>
      </c>
      <c r="Y2844">
        <v>110965</v>
      </c>
      <c r="Z2844">
        <v>5548</v>
      </c>
      <c r="AA2844">
        <v>0.36</v>
      </c>
      <c r="AB2844">
        <v>20</v>
      </c>
      <c r="AC2844">
        <v>11</v>
      </c>
      <c r="AD2844">
        <v>9</v>
      </c>
      <c r="AE2844">
        <v>55</v>
      </c>
      <c r="AF2844">
        <v>12</v>
      </c>
      <c r="AG2844">
        <v>6</v>
      </c>
      <c r="AH2844">
        <v>5</v>
      </c>
      <c r="AI2844">
        <v>9</v>
      </c>
    </row>
    <row r="2845" spans="1:35" x14ac:dyDescent="0.2">
      <c r="A2845" s="102">
        <v>5011</v>
      </c>
      <c r="B2845">
        <v>1824</v>
      </c>
      <c r="C2845" t="s">
        <v>221</v>
      </c>
      <c r="D2845" t="s">
        <v>1049</v>
      </c>
      <c r="E2845">
        <v>877</v>
      </c>
      <c r="F2845">
        <v>892</v>
      </c>
      <c r="G2845">
        <v>1100</v>
      </c>
      <c r="H2845" t="s">
        <v>1039</v>
      </c>
      <c r="I2845">
        <v>2801</v>
      </c>
      <c r="J2845" t="s">
        <v>540</v>
      </c>
      <c r="K2845" t="s">
        <v>1065</v>
      </c>
      <c r="L2845">
        <v>4730</v>
      </c>
      <c r="M2845">
        <v>4795</v>
      </c>
      <c r="N2845">
        <v>200</v>
      </c>
      <c r="O2845" t="s">
        <v>1042</v>
      </c>
      <c r="P2845">
        <v>0.92808649006238397</v>
      </c>
      <c r="Q2845">
        <v>0.827748296368916</v>
      </c>
      <c r="R2845">
        <v>0.123236811311418</v>
      </c>
      <c r="S2845">
        <v>4.6086107249751797E-3</v>
      </c>
      <c r="T2845">
        <v>0.15510769707560099</v>
      </c>
      <c r="U2845">
        <v>0.15510769707560099</v>
      </c>
      <c r="V2845">
        <v>5.9100247589780303E-2</v>
      </c>
      <c r="W2845">
        <v>1.19</v>
      </c>
      <c r="X2845">
        <v>2.31</v>
      </c>
      <c r="Y2845">
        <v>110767</v>
      </c>
      <c r="Z2845">
        <v>5275</v>
      </c>
      <c r="AA2845">
        <v>0.19</v>
      </c>
      <c r="AB2845">
        <v>21</v>
      </c>
      <c r="AC2845">
        <v>10</v>
      </c>
      <c r="AD2845">
        <v>11</v>
      </c>
      <c r="AE2845">
        <v>47.62</v>
      </c>
      <c r="AF2845">
        <v>10</v>
      </c>
      <c r="AG2845">
        <v>10</v>
      </c>
      <c r="AH2845">
        <v>6</v>
      </c>
      <c r="AI2845">
        <v>5</v>
      </c>
    </row>
    <row r="2846" spans="1:35" x14ac:dyDescent="0.2">
      <c r="A2846" s="102">
        <v>4065</v>
      </c>
      <c r="B2846">
        <v>1941</v>
      </c>
      <c r="C2846" t="s">
        <v>1339</v>
      </c>
      <c r="D2846" t="s">
        <v>1049</v>
      </c>
      <c r="E2846">
        <v>2200</v>
      </c>
      <c r="F2846">
        <v>2220</v>
      </c>
      <c r="G2846">
        <v>400</v>
      </c>
      <c r="H2846" t="s">
        <v>1039</v>
      </c>
      <c r="I2846">
        <v>4919</v>
      </c>
      <c r="J2846" t="s">
        <v>613</v>
      </c>
      <c r="K2846" t="s">
        <v>1062</v>
      </c>
      <c r="L2846">
        <v>4860</v>
      </c>
      <c r="M2846">
        <v>4930</v>
      </c>
      <c r="N2846">
        <v>200</v>
      </c>
      <c r="O2846" t="s">
        <v>1042</v>
      </c>
      <c r="P2846">
        <v>0.85442333203209198</v>
      </c>
      <c r="Q2846">
        <v>0.86275018445277696</v>
      </c>
      <c r="R2846">
        <v>4.7397294615139203E-2</v>
      </c>
      <c r="S2846">
        <v>2.5807760557447199E-3</v>
      </c>
      <c r="T2846">
        <v>1.57273846991195</v>
      </c>
      <c r="U2846">
        <v>1.57273846991195</v>
      </c>
      <c r="V2846">
        <v>1.5868232667223201</v>
      </c>
      <c r="W2846">
        <v>6.83</v>
      </c>
      <c r="X2846">
        <v>9.94</v>
      </c>
      <c r="Y2846">
        <v>110645</v>
      </c>
      <c r="Z2846">
        <v>8511</v>
      </c>
      <c r="AA2846">
        <v>0.5</v>
      </c>
      <c r="AB2846">
        <v>13</v>
      </c>
      <c r="AC2846">
        <v>7</v>
      </c>
      <c r="AD2846">
        <v>6</v>
      </c>
      <c r="AE2846">
        <v>53.85</v>
      </c>
      <c r="AF2846">
        <v>10</v>
      </c>
      <c r="AG2846">
        <v>5</v>
      </c>
      <c r="AH2846">
        <v>4</v>
      </c>
      <c r="AI2846">
        <v>4</v>
      </c>
    </row>
    <row r="2847" spans="1:35" x14ac:dyDescent="0.2">
      <c r="A2847" s="102">
        <v>632</v>
      </c>
      <c r="B2847">
        <v>6995</v>
      </c>
      <c r="C2847" t="s">
        <v>47</v>
      </c>
      <c r="D2847" t="s">
        <v>1055</v>
      </c>
      <c r="E2847">
        <v>1423</v>
      </c>
      <c r="F2847">
        <v>1449</v>
      </c>
      <c r="G2847">
        <v>700</v>
      </c>
      <c r="H2847" t="s">
        <v>1042</v>
      </c>
      <c r="I2847">
        <v>7453</v>
      </c>
      <c r="J2847" t="s">
        <v>50</v>
      </c>
      <c r="K2847" t="s">
        <v>1063</v>
      </c>
      <c r="L2847">
        <v>1396</v>
      </c>
      <c r="M2847">
        <v>1429</v>
      </c>
      <c r="N2847">
        <v>700</v>
      </c>
      <c r="O2847" t="s">
        <v>1039</v>
      </c>
      <c r="P2847">
        <v>0.96726283260226698</v>
      </c>
      <c r="Q2847">
        <v>0.94774950618757603</v>
      </c>
      <c r="R2847">
        <v>0.18769663067046999</v>
      </c>
      <c r="S2847">
        <v>7.0118727641995796E-2</v>
      </c>
      <c r="T2847">
        <v>-1.08941942519195</v>
      </c>
      <c r="U2847">
        <v>1.08941942519195</v>
      </c>
      <c r="V2847">
        <v>1.1391680541607201</v>
      </c>
      <c r="W2847">
        <v>-7.42</v>
      </c>
      <c r="X2847">
        <v>1.38</v>
      </c>
      <c r="Y2847">
        <v>110501</v>
      </c>
      <c r="Z2847">
        <v>6906</v>
      </c>
      <c r="AA2847">
        <v>0.28000000000000003</v>
      </c>
      <c r="AB2847">
        <v>16</v>
      </c>
      <c r="AC2847">
        <v>10</v>
      </c>
      <c r="AD2847">
        <v>6</v>
      </c>
      <c r="AE2847">
        <v>62.5</v>
      </c>
      <c r="AF2847">
        <v>10</v>
      </c>
      <c r="AG2847">
        <v>6</v>
      </c>
      <c r="AH2847">
        <v>6</v>
      </c>
      <c r="AI2847">
        <v>4</v>
      </c>
    </row>
    <row r="2848" spans="1:35" x14ac:dyDescent="0.2">
      <c r="A2848" s="102">
        <v>627</v>
      </c>
      <c r="B2848">
        <v>4324</v>
      </c>
      <c r="C2848" t="s">
        <v>1222</v>
      </c>
      <c r="D2848" t="s">
        <v>1052</v>
      </c>
      <c r="E2848">
        <v>2300</v>
      </c>
      <c r="F2848">
        <v>2358</v>
      </c>
      <c r="G2848">
        <v>400</v>
      </c>
      <c r="H2848" t="s">
        <v>1042</v>
      </c>
      <c r="I2848">
        <v>9616</v>
      </c>
      <c r="J2848" t="s">
        <v>1335</v>
      </c>
      <c r="K2848" t="s">
        <v>1052</v>
      </c>
      <c r="L2848">
        <v>2951</v>
      </c>
      <c r="M2848">
        <v>3190</v>
      </c>
      <c r="N2848">
        <v>300</v>
      </c>
      <c r="O2848" t="s">
        <v>1039</v>
      </c>
      <c r="P2848">
        <v>0.97719747828673797</v>
      </c>
      <c r="Q2848">
        <v>0.94784735491414296</v>
      </c>
      <c r="R2848">
        <v>2.2692230482365999E-2</v>
      </c>
      <c r="S2848">
        <v>8.0307580521020494E-2</v>
      </c>
      <c r="T2848">
        <v>-1.8975584517128301</v>
      </c>
      <c r="U2848">
        <v>1.8975584517128301</v>
      </c>
      <c r="V2848">
        <v>1.19192736853059</v>
      </c>
      <c r="W2848">
        <v>-14.46</v>
      </c>
      <c r="X2848">
        <v>1.44</v>
      </c>
      <c r="Y2848">
        <v>110461</v>
      </c>
      <c r="Z2848">
        <v>11046</v>
      </c>
      <c r="AA2848">
        <v>0.56000000000000005</v>
      </c>
      <c r="AB2848">
        <v>10</v>
      </c>
      <c r="AC2848">
        <v>6</v>
      </c>
      <c r="AD2848">
        <v>4</v>
      </c>
      <c r="AE2848">
        <v>60</v>
      </c>
      <c r="AF2848">
        <v>10</v>
      </c>
      <c r="AG2848">
        <v>5</v>
      </c>
      <c r="AH2848">
        <v>3</v>
      </c>
      <c r="AI2848">
        <v>2</v>
      </c>
    </row>
    <row r="2849" spans="1:35" x14ac:dyDescent="0.2">
      <c r="A2849" s="102">
        <v>5092</v>
      </c>
      <c r="B2849">
        <v>4694</v>
      </c>
      <c r="C2849" t="s">
        <v>1769</v>
      </c>
      <c r="D2849" t="s">
        <v>1052</v>
      </c>
      <c r="E2849">
        <v>3080</v>
      </c>
      <c r="F2849">
        <v>3040</v>
      </c>
      <c r="G2849">
        <v>300</v>
      </c>
      <c r="H2849" t="s">
        <v>1039</v>
      </c>
      <c r="I2849">
        <v>6395</v>
      </c>
      <c r="J2849" t="s">
        <v>1155</v>
      </c>
      <c r="K2849" t="s">
        <v>1051</v>
      </c>
      <c r="L2849">
        <v>810</v>
      </c>
      <c r="M2849">
        <v>826</v>
      </c>
      <c r="N2849">
        <v>1100</v>
      </c>
      <c r="O2849" t="s">
        <v>1042</v>
      </c>
      <c r="P2849">
        <v>0.89891897906836804</v>
      </c>
      <c r="Q2849">
        <v>0.82379744597939197</v>
      </c>
      <c r="R2849" s="15">
        <v>1.9161830377876798E-6</v>
      </c>
      <c r="S2849" s="15">
        <v>1.55487944246976E-5</v>
      </c>
      <c r="T2849">
        <v>1.1581099794599199</v>
      </c>
      <c r="U2849">
        <v>1.1581099794599199</v>
      </c>
      <c r="V2849">
        <v>1.8238347209949299</v>
      </c>
      <c r="W2849">
        <v>7.87</v>
      </c>
      <c r="X2849">
        <v>0.37</v>
      </c>
      <c r="Y2849">
        <v>110436</v>
      </c>
      <c r="Z2849">
        <v>4802</v>
      </c>
      <c r="AA2849">
        <v>0.26</v>
      </c>
      <c r="AB2849">
        <v>23</v>
      </c>
      <c r="AC2849">
        <v>12</v>
      </c>
      <c r="AD2849">
        <v>11</v>
      </c>
      <c r="AE2849">
        <v>52.17</v>
      </c>
      <c r="AF2849">
        <v>10</v>
      </c>
      <c r="AG2849">
        <v>12</v>
      </c>
      <c r="AH2849">
        <v>10</v>
      </c>
      <c r="AI2849">
        <v>1</v>
      </c>
    </row>
    <row r="2850" spans="1:35" x14ac:dyDescent="0.2">
      <c r="A2850" s="102">
        <v>5479</v>
      </c>
      <c r="B2850">
        <v>4704</v>
      </c>
      <c r="C2850" t="s">
        <v>1002</v>
      </c>
      <c r="D2850" t="s">
        <v>1041</v>
      </c>
      <c r="E2850">
        <v>5400</v>
      </c>
      <c r="F2850">
        <v>5370</v>
      </c>
      <c r="G2850">
        <v>100</v>
      </c>
      <c r="H2850" t="s">
        <v>1042</v>
      </c>
      <c r="I2850">
        <v>6758</v>
      </c>
      <c r="J2850" t="s">
        <v>1054</v>
      </c>
      <c r="K2850" t="s">
        <v>1044</v>
      </c>
      <c r="L2850">
        <v>7012</v>
      </c>
      <c r="M2850">
        <v>7059</v>
      </c>
      <c r="N2850">
        <v>100</v>
      </c>
      <c r="O2850" t="s">
        <v>1039</v>
      </c>
      <c r="P2850">
        <v>0.86830908733315004</v>
      </c>
      <c r="Q2850">
        <v>0.80491116239855798</v>
      </c>
      <c r="R2850">
        <v>0.146901773819131</v>
      </c>
      <c r="S2850">
        <v>4.8780850914167603E-2</v>
      </c>
      <c r="T2850">
        <v>-0.14104623177693701</v>
      </c>
      <c r="U2850">
        <v>0.14104623177693701</v>
      </c>
      <c r="V2850">
        <v>0.42081705671890901</v>
      </c>
      <c r="W2850">
        <v>-0.65</v>
      </c>
      <c r="X2850">
        <v>23.93</v>
      </c>
      <c r="Y2850">
        <v>110347</v>
      </c>
      <c r="Z2850">
        <v>12261</v>
      </c>
      <c r="AA2850">
        <v>0.41</v>
      </c>
      <c r="AB2850">
        <v>9</v>
      </c>
      <c r="AC2850">
        <v>5</v>
      </c>
      <c r="AD2850">
        <v>4</v>
      </c>
      <c r="AE2850">
        <v>55.56</v>
      </c>
      <c r="AF2850">
        <v>12</v>
      </c>
      <c r="AG2850">
        <v>4</v>
      </c>
      <c r="AH2850">
        <v>3</v>
      </c>
      <c r="AI2850">
        <v>2</v>
      </c>
    </row>
    <row r="2851" spans="1:35" x14ac:dyDescent="0.2">
      <c r="A2851" s="102">
        <v>5294</v>
      </c>
      <c r="B2851">
        <v>4095</v>
      </c>
      <c r="C2851" t="s">
        <v>1485</v>
      </c>
      <c r="D2851" t="s">
        <v>1062</v>
      </c>
      <c r="E2851">
        <v>1114</v>
      </c>
      <c r="F2851">
        <v>1146</v>
      </c>
      <c r="G2851">
        <v>500</v>
      </c>
      <c r="H2851" t="s">
        <v>1039</v>
      </c>
      <c r="I2851">
        <v>9008</v>
      </c>
      <c r="J2851" t="s">
        <v>1796</v>
      </c>
      <c r="K2851" t="s">
        <v>1125</v>
      </c>
      <c r="L2851">
        <v>5610</v>
      </c>
      <c r="M2851">
        <v>5830</v>
      </c>
      <c r="N2851">
        <v>100</v>
      </c>
      <c r="O2851" t="s">
        <v>1042</v>
      </c>
      <c r="P2851">
        <v>0.84168698909915596</v>
      </c>
      <c r="Q2851">
        <v>0.81403633059375502</v>
      </c>
      <c r="R2851">
        <v>8.21368315334325E-2</v>
      </c>
      <c r="S2851">
        <v>3.78975993075232E-3</v>
      </c>
      <c r="T2851">
        <v>1.9534036366580501</v>
      </c>
      <c r="U2851">
        <v>1.9534036366580501</v>
      </c>
      <c r="V2851">
        <v>2.1843189373016401</v>
      </c>
      <c r="W2851">
        <v>7.03</v>
      </c>
      <c r="X2851">
        <v>1.72</v>
      </c>
      <c r="Y2851">
        <v>110291</v>
      </c>
      <c r="Z2851">
        <v>6127</v>
      </c>
      <c r="AA2851">
        <v>0.38</v>
      </c>
      <c r="AB2851">
        <v>18</v>
      </c>
      <c r="AC2851">
        <v>11</v>
      </c>
      <c r="AD2851">
        <v>7</v>
      </c>
      <c r="AE2851">
        <v>61.11</v>
      </c>
      <c r="AF2851">
        <v>12</v>
      </c>
      <c r="AG2851">
        <v>8</v>
      </c>
      <c r="AH2851">
        <v>6</v>
      </c>
      <c r="AI2851">
        <v>4</v>
      </c>
    </row>
    <row r="2852" spans="1:35" x14ac:dyDescent="0.2">
      <c r="A2852" s="102">
        <v>417</v>
      </c>
      <c r="B2852">
        <v>6113</v>
      </c>
      <c r="C2852" t="s">
        <v>1297</v>
      </c>
      <c r="D2852" t="s">
        <v>1051</v>
      </c>
      <c r="E2852">
        <v>985</v>
      </c>
      <c r="F2852">
        <v>981</v>
      </c>
      <c r="G2852">
        <v>1100</v>
      </c>
      <c r="H2852" t="s">
        <v>1039</v>
      </c>
      <c r="I2852">
        <v>8850</v>
      </c>
      <c r="J2852" t="s">
        <v>1566</v>
      </c>
      <c r="K2852" t="s">
        <v>1059</v>
      </c>
      <c r="L2852">
        <v>2068</v>
      </c>
      <c r="M2852">
        <v>2101</v>
      </c>
      <c r="N2852">
        <v>500</v>
      </c>
      <c r="O2852" t="s">
        <v>1042</v>
      </c>
      <c r="P2852">
        <v>0.95491825036623501</v>
      </c>
      <c r="Q2852">
        <v>0.95397879818687503</v>
      </c>
      <c r="R2852">
        <v>4.3991596843969201E-2</v>
      </c>
      <c r="S2852">
        <v>7.8396754916875103E-2</v>
      </c>
      <c r="T2852">
        <v>1.7174261973129401</v>
      </c>
      <c r="U2852">
        <v>1.7174261973129401</v>
      </c>
      <c r="V2852">
        <v>2.1373308215744502</v>
      </c>
      <c r="W2852">
        <v>5.69</v>
      </c>
      <c r="X2852">
        <v>2.72</v>
      </c>
      <c r="Y2852">
        <v>110202</v>
      </c>
      <c r="Z2852">
        <v>6122</v>
      </c>
      <c r="AA2852">
        <v>0.26</v>
      </c>
      <c r="AB2852">
        <v>18</v>
      </c>
      <c r="AC2852">
        <v>10</v>
      </c>
      <c r="AD2852">
        <v>8</v>
      </c>
      <c r="AE2852">
        <v>55.56</v>
      </c>
      <c r="AF2852">
        <v>12</v>
      </c>
      <c r="AG2852">
        <v>6</v>
      </c>
      <c r="AH2852">
        <v>5</v>
      </c>
      <c r="AI2852">
        <v>7</v>
      </c>
    </row>
    <row r="2853" spans="1:35" x14ac:dyDescent="0.2">
      <c r="A2853" s="102">
        <v>663</v>
      </c>
      <c r="B2853">
        <v>5021</v>
      </c>
      <c r="C2853" t="s">
        <v>1661</v>
      </c>
      <c r="D2853" t="s">
        <v>1248</v>
      </c>
      <c r="E2853">
        <v>1624</v>
      </c>
      <c r="F2853">
        <v>1607</v>
      </c>
      <c r="G2853">
        <v>600</v>
      </c>
      <c r="H2853" t="s">
        <v>1042</v>
      </c>
      <c r="I2853">
        <v>6113</v>
      </c>
      <c r="J2853" t="s">
        <v>1297</v>
      </c>
      <c r="K2853" t="s">
        <v>1051</v>
      </c>
      <c r="L2853">
        <v>985</v>
      </c>
      <c r="M2853">
        <v>981</v>
      </c>
      <c r="N2853">
        <v>1000</v>
      </c>
      <c r="O2853" t="s">
        <v>1039</v>
      </c>
      <c r="P2853">
        <v>0.90215375610687298</v>
      </c>
      <c r="Q2853">
        <v>0.94670694786030296</v>
      </c>
      <c r="R2853">
        <v>0.43032382934473201</v>
      </c>
      <c r="S2853">
        <v>5.5288864949667501E-3</v>
      </c>
      <c r="T2853">
        <v>-1.4556218184862799</v>
      </c>
      <c r="U2853">
        <v>1.4556218184862799</v>
      </c>
      <c r="V2853">
        <v>1.6675971303374799</v>
      </c>
      <c r="W2853">
        <v>-9.19</v>
      </c>
      <c r="X2853">
        <v>1.74</v>
      </c>
      <c r="Y2853">
        <v>110018</v>
      </c>
      <c r="Z2853">
        <v>4231</v>
      </c>
      <c r="AA2853">
        <v>0.06</v>
      </c>
      <c r="AB2853">
        <v>26</v>
      </c>
      <c r="AC2853">
        <v>14</v>
      </c>
      <c r="AD2853">
        <v>12</v>
      </c>
      <c r="AE2853">
        <v>53.85</v>
      </c>
      <c r="AF2853">
        <v>8</v>
      </c>
      <c r="AG2853">
        <v>12</v>
      </c>
      <c r="AH2853">
        <v>10</v>
      </c>
      <c r="AI2853">
        <v>4</v>
      </c>
    </row>
    <row r="2854" spans="1:35" x14ac:dyDescent="0.2">
      <c r="A2854" s="102">
        <v>19</v>
      </c>
      <c r="B2854">
        <v>6770</v>
      </c>
      <c r="C2854" t="s">
        <v>21</v>
      </c>
      <c r="D2854" t="s">
        <v>1044</v>
      </c>
      <c r="E2854">
        <v>1170</v>
      </c>
      <c r="F2854">
        <v>1263</v>
      </c>
      <c r="G2854">
        <v>800</v>
      </c>
      <c r="H2854" t="s">
        <v>1042</v>
      </c>
      <c r="I2854">
        <v>6995</v>
      </c>
      <c r="J2854" t="s">
        <v>47</v>
      </c>
      <c r="K2854" t="s">
        <v>1055</v>
      </c>
      <c r="L2854">
        <v>1423</v>
      </c>
      <c r="M2854">
        <v>1449</v>
      </c>
      <c r="N2854">
        <v>700</v>
      </c>
      <c r="O2854" t="s">
        <v>1039</v>
      </c>
      <c r="P2854">
        <v>0.96879118495921601</v>
      </c>
      <c r="Q2854">
        <v>0.97807856860525799</v>
      </c>
      <c r="R2854">
        <v>0.41708955561363298</v>
      </c>
      <c r="S2854">
        <v>2.6034970735258098E-2</v>
      </c>
      <c r="T2854">
        <v>-0.31912365889489003</v>
      </c>
      <c r="U2854">
        <v>0.31912365889489003</v>
      </c>
      <c r="V2854">
        <v>0.70803443972053204</v>
      </c>
      <c r="W2854">
        <v>-5.71</v>
      </c>
      <c r="X2854">
        <v>0.38</v>
      </c>
      <c r="Y2854">
        <v>110009</v>
      </c>
      <c r="Z2854">
        <v>4584</v>
      </c>
      <c r="AA2854">
        <v>0.17</v>
      </c>
      <c r="AB2854">
        <v>24</v>
      </c>
      <c r="AC2854">
        <v>11</v>
      </c>
      <c r="AD2854">
        <v>13</v>
      </c>
      <c r="AE2854">
        <v>45.83</v>
      </c>
      <c r="AF2854">
        <v>11</v>
      </c>
      <c r="AG2854">
        <v>7</v>
      </c>
      <c r="AH2854">
        <v>7</v>
      </c>
      <c r="AI2854">
        <v>10</v>
      </c>
    </row>
    <row r="2855" spans="1:35" x14ac:dyDescent="0.2">
      <c r="A2855" s="102">
        <v>5264</v>
      </c>
      <c r="B2855">
        <v>5301</v>
      </c>
      <c r="C2855" t="s">
        <v>622</v>
      </c>
      <c r="D2855" t="s">
        <v>1038</v>
      </c>
      <c r="E2855">
        <v>846</v>
      </c>
      <c r="F2855">
        <v>867</v>
      </c>
      <c r="G2855">
        <v>1100</v>
      </c>
      <c r="H2855" t="s">
        <v>1042</v>
      </c>
      <c r="I2855">
        <v>8058</v>
      </c>
      <c r="J2855" t="s">
        <v>1310</v>
      </c>
      <c r="K2855" t="s">
        <v>1046</v>
      </c>
      <c r="L2855">
        <v>2410</v>
      </c>
      <c r="M2855">
        <v>2417</v>
      </c>
      <c r="N2855">
        <v>400</v>
      </c>
      <c r="O2855" t="s">
        <v>1039</v>
      </c>
      <c r="P2855">
        <v>0.73499987491547203</v>
      </c>
      <c r="Q2855">
        <v>0.81554615556208798</v>
      </c>
      <c r="R2855">
        <v>0.19604639386729</v>
      </c>
      <c r="S2855">
        <v>3.6454348135437097E-2</v>
      </c>
      <c r="T2855">
        <v>-0.49216483279995299</v>
      </c>
      <c r="U2855">
        <v>0.49216483279995299</v>
      </c>
      <c r="V2855">
        <v>0.64047389444703196</v>
      </c>
      <c r="W2855">
        <v>-3.51</v>
      </c>
      <c r="X2855">
        <v>1.35</v>
      </c>
      <c r="Y2855">
        <v>109682</v>
      </c>
      <c r="Z2855">
        <v>4062</v>
      </c>
      <c r="AA2855">
        <v>0.28000000000000003</v>
      </c>
      <c r="AB2855">
        <v>27</v>
      </c>
      <c r="AC2855">
        <v>15</v>
      </c>
      <c r="AD2855">
        <v>12</v>
      </c>
      <c r="AE2855">
        <v>55.56</v>
      </c>
      <c r="AF2855">
        <v>8</v>
      </c>
      <c r="AG2855">
        <v>13</v>
      </c>
      <c r="AH2855">
        <v>10</v>
      </c>
      <c r="AI2855">
        <v>4</v>
      </c>
    </row>
    <row r="2856" spans="1:35" x14ac:dyDescent="0.2">
      <c r="A2856" s="102">
        <v>2102</v>
      </c>
      <c r="B2856">
        <v>2175</v>
      </c>
      <c r="C2856" t="s">
        <v>1215</v>
      </c>
      <c r="D2856" t="s">
        <v>1052</v>
      </c>
      <c r="E2856">
        <v>2426</v>
      </c>
      <c r="F2856">
        <v>2432</v>
      </c>
      <c r="G2856">
        <v>400</v>
      </c>
      <c r="H2856" t="s">
        <v>1039</v>
      </c>
      <c r="I2856">
        <v>4917</v>
      </c>
      <c r="J2856" t="s">
        <v>1307</v>
      </c>
      <c r="K2856" t="s">
        <v>1062</v>
      </c>
      <c r="L2856">
        <v>2068</v>
      </c>
      <c r="M2856">
        <v>2129</v>
      </c>
      <c r="N2856">
        <v>500</v>
      </c>
      <c r="O2856" t="s">
        <v>1042</v>
      </c>
      <c r="P2856">
        <v>0.59837554289879402</v>
      </c>
      <c r="Q2856">
        <v>0.91544376607978395</v>
      </c>
      <c r="R2856">
        <v>0.155558002797751</v>
      </c>
      <c r="S2856">
        <v>7.8331324700904606E-2</v>
      </c>
      <c r="T2856">
        <v>2.2258822246357099</v>
      </c>
      <c r="U2856">
        <v>2.2258822246357099</v>
      </c>
      <c r="V2856">
        <v>2.8756491821052199</v>
      </c>
      <c r="W2856">
        <v>14.91</v>
      </c>
      <c r="X2856">
        <v>9.43</v>
      </c>
      <c r="Y2856">
        <v>109558</v>
      </c>
      <c r="Z2856">
        <v>5478</v>
      </c>
      <c r="AA2856">
        <v>0.3</v>
      </c>
      <c r="AB2856">
        <v>20</v>
      </c>
      <c r="AC2856">
        <v>11</v>
      </c>
      <c r="AD2856">
        <v>9</v>
      </c>
      <c r="AE2856">
        <v>55</v>
      </c>
      <c r="AF2856">
        <v>8</v>
      </c>
      <c r="AG2856">
        <v>10</v>
      </c>
      <c r="AH2856">
        <v>8</v>
      </c>
      <c r="AI2856">
        <v>2</v>
      </c>
    </row>
    <row r="2857" spans="1:35" x14ac:dyDescent="0.2">
      <c r="A2857" s="102">
        <v>4358</v>
      </c>
      <c r="B2857">
        <v>3197</v>
      </c>
      <c r="C2857" t="s">
        <v>561</v>
      </c>
      <c r="D2857" t="s">
        <v>1063</v>
      </c>
      <c r="E2857">
        <v>1745</v>
      </c>
      <c r="F2857">
        <v>1778</v>
      </c>
      <c r="G2857">
        <v>600</v>
      </c>
      <c r="H2857" t="s">
        <v>1039</v>
      </c>
      <c r="I2857">
        <v>9513</v>
      </c>
      <c r="J2857" t="s">
        <v>1201</v>
      </c>
      <c r="K2857" t="s">
        <v>1085</v>
      </c>
      <c r="L2857">
        <v>1970</v>
      </c>
      <c r="M2857">
        <v>2002</v>
      </c>
      <c r="N2857">
        <v>500</v>
      </c>
      <c r="O2857" t="s">
        <v>1042</v>
      </c>
      <c r="P2857">
        <v>0.69733876979602705</v>
      </c>
      <c r="Q2857">
        <v>0.85236877327828597</v>
      </c>
      <c r="R2857">
        <v>0.16641274087309901</v>
      </c>
      <c r="S2857">
        <v>4.9398586846886201E-3</v>
      </c>
      <c r="T2857">
        <v>2.2072575882396501</v>
      </c>
      <c r="U2857">
        <v>2.2072575882396501</v>
      </c>
      <c r="V2857">
        <v>1.7262412560510201</v>
      </c>
      <c r="W2857">
        <v>13.5</v>
      </c>
      <c r="X2857">
        <v>6.57</v>
      </c>
      <c r="Y2857">
        <v>109539</v>
      </c>
      <c r="Z2857">
        <v>7303</v>
      </c>
      <c r="AA2857">
        <v>0.39</v>
      </c>
      <c r="AB2857">
        <v>15</v>
      </c>
      <c r="AC2857">
        <v>7</v>
      </c>
      <c r="AD2857">
        <v>8</v>
      </c>
      <c r="AE2857">
        <v>46.67</v>
      </c>
      <c r="AF2857">
        <v>14</v>
      </c>
      <c r="AG2857">
        <v>4</v>
      </c>
      <c r="AH2857">
        <v>4</v>
      </c>
      <c r="AI2857">
        <v>7</v>
      </c>
    </row>
    <row r="2858" spans="1:35" x14ac:dyDescent="0.2">
      <c r="A2858" s="102">
        <v>54</v>
      </c>
      <c r="B2858">
        <v>6301</v>
      </c>
      <c r="C2858" t="s">
        <v>52</v>
      </c>
      <c r="D2858" t="s">
        <v>1051</v>
      </c>
      <c r="E2858">
        <v>2070</v>
      </c>
      <c r="F2858">
        <v>2099</v>
      </c>
      <c r="G2858">
        <v>500</v>
      </c>
      <c r="H2858" t="s">
        <v>1039</v>
      </c>
      <c r="I2858">
        <v>6371</v>
      </c>
      <c r="J2858" t="s">
        <v>1154</v>
      </c>
      <c r="K2858" t="s">
        <v>1051</v>
      </c>
      <c r="L2858">
        <v>2510</v>
      </c>
      <c r="M2858">
        <v>2624</v>
      </c>
      <c r="N2858">
        <v>400</v>
      </c>
      <c r="O2858" t="s">
        <v>1042</v>
      </c>
      <c r="P2858">
        <v>0.91481435325419103</v>
      </c>
      <c r="Q2858">
        <v>0.97300096130950298</v>
      </c>
      <c r="R2858" s="15">
        <v>0.46367961015110098</v>
      </c>
      <c r="S2858">
        <v>1.43345063317201E-3</v>
      </c>
      <c r="T2858">
        <v>1.2504485764750199</v>
      </c>
      <c r="U2858">
        <v>1.2504485764750199</v>
      </c>
      <c r="V2858">
        <v>1.83343860826973</v>
      </c>
      <c r="W2858">
        <v>6.69</v>
      </c>
      <c r="X2858">
        <v>0.01</v>
      </c>
      <c r="Y2858">
        <v>109450</v>
      </c>
      <c r="Z2858">
        <v>5761</v>
      </c>
      <c r="AA2858">
        <v>0.3</v>
      </c>
      <c r="AB2858">
        <v>19</v>
      </c>
      <c r="AC2858">
        <v>11</v>
      </c>
      <c r="AD2858">
        <v>8</v>
      </c>
      <c r="AE2858">
        <v>57.89</v>
      </c>
      <c r="AF2858">
        <v>12</v>
      </c>
      <c r="AG2858">
        <v>6</v>
      </c>
      <c r="AH2858">
        <v>4</v>
      </c>
      <c r="AI2858">
        <v>9</v>
      </c>
    </row>
    <row r="2859" spans="1:35" x14ac:dyDescent="0.2">
      <c r="A2859" s="102">
        <v>4598</v>
      </c>
      <c r="B2859">
        <v>2503</v>
      </c>
      <c r="C2859" t="s">
        <v>1572</v>
      </c>
      <c r="D2859" t="s">
        <v>1065</v>
      </c>
      <c r="E2859">
        <v>2080</v>
      </c>
      <c r="F2859">
        <v>2077.5</v>
      </c>
      <c r="G2859">
        <v>500</v>
      </c>
      <c r="H2859" t="s">
        <v>1039</v>
      </c>
      <c r="I2859">
        <v>7186</v>
      </c>
      <c r="J2859" t="s">
        <v>490</v>
      </c>
      <c r="K2859" t="s">
        <v>1083</v>
      </c>
      <c r="L2859">
        <v>325</v>
      </c>
      <c r="M2859">
        <v>326</v>
      </c>
      <c r="N2859">
        <v>3200</v>
      </c>
      <c r="O2859" t="s">
        <v>1042</v>
      </c>
      <c r="P2859">
        <v>0.77113503814240403</v>
      </c>
      <c r="Q2859">
        <v>0.84356637487649799</v>
      </c>
      <c r="R2859">
        <v>0.18583765168060301</v>
      </c>
      <c r="S2859">
        <v>9.4870476758463895E-3</v>
      </c>
      <c r="T2859">
        <v>0.143463678024768</v>
      </c>
      <c r="U2859">
        <v>0.143463678024768</v>
      </c>
      <c r="V2859">
        <v>0.18304117522152299</v>
      </c>
      <c r="W2859">
        <v>1.33</v>
      </c>
      <c r="X2859">
        <v>0.43</v>
      </c>
      <c r="Y2859">
        <v>109211</v>
      </c>
      <c r="Z2859">
        <v>4748</v>
      </c>
      <c r="AA2859">
        <v>0.25</v>
      </c>
      <c r="AB2859">
        <v>23</v>
      </c>
      <c r="AC2859">
        <v>12</v>
      </c>
      <c r="AD2859">
        <v>11</v>
      </c>
      <c r="AE2859">
        <v>52.17</v>
      </c>
      <c r="AF2859">
        <v>8</v>
      </c>
      <c r="AG2859">
        <v>9</v>
      </c>
      <c r="AH2859">
        <v>8</v>
      </c>
      <c r="AI2859">
        <v>6</v>
      </c>
    </row>
    <row r="2860" spans="1:35" x14ac:dyDescent="0.2">
      <c r="A2860" s="102">
        <v>4991</v>
      </c>
      <c r="B2860">
        <v>2587</v>
      </c>
      <c r="C2860" t="s">
        <v>1438</v>
      </c>
      <c r="D2860" t="s">
        <v>1065</v>
      </c>
      <c r="E2860">
        <v>4135</v>
      </c>
      <c r="F2860">
        <v>4285</v>
      </c>
      <c r="G2860">
        <v>200</v>
      </c>
      <c r="H2860" t="s">
        <v>1039</v>
      </c>
      <c r="I2860">
        <v>5021</v>
      </c>
      <c r="J2860" t="s">
        <v>1661</v>
      </c>
      <c r="K2860" t="s">
        <v>1248</v>
      </c>
      <c r="L2860">
        <v>1624</v>
      </c>
      <c r="M2860">
        <v>1607</v>
      </c>
      <c r="N2860">
        <v>500</v>
      </c>
      <c r="O2860" t="s">
        <v>1042</v>
      </c>
      <c r="P2860">
        <v>0.904625424722168</v>
      </c>
      <c r="Q2860">
        <v>0.82839998718654595</v>
      </c>
      <c r="R2860" s="15">
        <v>3.8342465695829501E-5</v>
      </c>
      <c r="S2860">
        <v>7.3750177993545203E-3</v>
      </c>
      <c r="T2860">
        <v>0.81083671159800996</v>
      </c>
      <c r="U2860">
        <v>0.81083671159800996</v>
      </c>
      <c r="V2860">
        <v>0.29879166053471501</v>
      </c>
      <c r="W2860">
        <v>8.08</v>
      </c>
      <c r="X2860">
        <v>6.24</v>
      </c>
      <c r="Y2860">
        <v>109103</v>
      </c>
      <c r="Z2860">
        <v>6061</v>
      </c>
      <c r="AA2860">
        <v>0.24</v>
      </c>
      <c r="AB2860">
        <v>18</v>
      </c>
      <c r="AC2860">
        <v>9</v>
      </c>
      <c r="AD2860">
        <v>9</v>
      </c>
      <c r="AE2860">
        <v>50</v>
      </c>
      <c r="AF2860">
        <v>10</v>
      </c>
      <c r="AG2860">
        <v>8</v>
      </c>
      <c r="AH2860">
        <v>8</v>
      </c>
      <c r="AI2860">
        <v>2</v>
      </c>
    </row>
    <row r="2861" spans="1:35" x14ac:dyDescent="0.2">
      <c r="A2861" s="102">
        <v>3221</v>
      </c>
      <c r="B2861">
        <v>8572</v>
      </c>
      <c r="C2861" t="s">
        <v>1007</v>
      </c>
      <c r="D2861" t="s">
        <v>1045</v>
      </c>
      <c r="E2861">
        <v>443</v>
      </c>
      <c r="F2861">
        <v>444</v>
      </c>
      <c r="G2861">
        <v>2100</v>
      </c>
      <c r="H2861" t="s">
        <v>1042</v>
      </c>
      <c r="I2861">
        <v>9433</v>
      </c>
      <c r="J2861" t="s">
        <v>494</v>
      </c>
      <c r="K2861" t="s">
        <v>1041</v>
      </c>
      <c r="L2861">
        <v>3180</v>
      </c>
      <c r="M2861">
        <v>3158</v>
      </c>
      <c r="N2861">
        <v>300</v>
      </c>
      <c r="O2861" t="s">
        <v>1039</v>
      </c>
      <c r="P2861">
        <v>0.76154490729581004</v>
      </c>
      <c r="Q2861">
        <v>0.88769705789914899</v>
      </c>
      <c r="R2861">
        <v>0.15624344862370701</v>
      </c>
      <c r="S2861">
        <v>2.4575913413589999E-3</v>
      </c>
      <c r="T2861">
        <v>-0.33917241421693101</v>
      </c>
      <c r="U2861">
        <v>0.33917241421693101</v>
      </c>
      <c r="V2861">
        <v>0.68740353474924998</v>
      </c>
      <c r="W2861">
        <v>-2.59</v>
      </c>
      <c r="X2861">
        <v>1.58</v>
      </c>
      <c r="Y2861">
        <v>108847</v>
      </c>
      <c r="Z2861">
        <v>6403</v>
      </c>
      <c r="AA2861">
        <v>0.32</v>
      </c>
      <c r="AB2861">
        <v>17</v>
      </c>
      <c r="AC2861">
        <v>9</v>
      </c>
      <c r="AD2861">
        <v>8</v>
      </c>
      <c r="AE2861">
        <v>52.94</v>
      </c>
      <c r="AF2861">
        <v>14</v>
      </c>
      <c r="AG2861">
        <v>6</v>
      </c>
      <c r="AH2861">
        <v>3</v>
      </c>
      <c r="AI2861">
        <v>8</v>
      </c>
    </row>
    <row r="2862" spans="1:35" x14ac:dyDescent="0.2">
      <c r="A2862" s="102">
        <v>1002</v>
      </c>
      <c r="B2862">
        <v>3076</v>
      </c>
      <c r="C2862" t="s">
        <v>1293</v>
      </c>
      <c r="D2862" t="s">
        <v>1046</v>
      </c>
      <c r="E2862">
        <v>1388</v>
      </c>
      <c r="F2862">
        <v>1418</v>
      </c>
      <c r="G2862">
        <v>700</v>
      </c>
      <c r="H2862" t="s">
        <v>1042</v>
      </c>
      <c r="I2862">
        <v>5714</v>
      </c>
      <c r="J2862" t="s">
        <v>628</v>
      </c>
      <c r="K2862" t="s">
        <v>1053</v>
      </c>
      <c r="L2862">
        <v>3055</v>
      </c>
      <c r="M2862">
        <v>3120</v>
      </c>
      <c r="N2862">
        <v>300</v>
      </c>
      <c r="O2862" t="s">
        <v>1039</v>
      </c>
      <c r="P2862">
        <v>0.98155748797780096</v>
      </c>
      <c r="Q2862">
        <v>0.93865026684695196</v>
      </c>
      <c r="R2862">
        <v>0.121386533921281</v>
      </c>
      <c r="S2862">
        <v>6.7176716151261903E-2</v>
      </c>
      <c r="T2862">
        <v>-0.49627240781308002</v>
      </c>
      <c r="U2862">
        <v>0.49627240781308002</v>
      </c>
      <c r="V2862">
        <v>0.50421410149615697</v>
      </c>
      <c r="W2862">
        <v>-1.45</v>
      </c>
      <c r="X2862">
        <v>6.05</v>
      </c>
      <c r="Y2862">
        <v>108780</v>
      </c>
      <c r="Z2862">
        <v>6799</v>
      </c>
      <c r="AA2862">
        <v>0.32</v>
      </c>
      <c r="AB2862">
        <v>16</v>
      </c>
      <c r="AC2862">
        <v>10</v>
      </c>
      <c r="AD2862">
        <v>6</v>
      </c>
      <c r="AE2862">
        <v>62.5</v>
      </c>
      <c r="AF2862">
        <v>11</v>
      </c>
      <c r="AG2862">
        <v>6</v>
      </c>
      <c r="AH2862">
        <v>6</v>
      </c>
      <c r="AI2862">
        <v>4</v>
      </c>
    </row>
    <row r="2863" spans="1:35" x14ac:dyDescent="0.2">
      <c r="A2863" s="102">
        <v>5031</v>
      </c>
      <c r="B2863">
        <v>2371</v>
      </c>
      <c r="C2863" t="s">
        <v>526</v>
      </c>
      <c r="D2863" t="s">
        <v>1052</v>
      </c>
      <c r="E2863">
        <v>2288</v>
      </c>
      <c r="F2863">
        <v>2493</v>
      </c>
      <c r="G2863">
        <v>300</v>
      </c>
      <c r="H2863" t="s">
        <v>1039</v>
      </c>
      <c r="I2863">
        <v>4516</v>
      </c>
      <c r="J2863" t="s">
        <v>1382</v>
      </c>
      <c r="K2863" t="s">
        <v>1060</v>
      </c>
      <c r="L2863">
        <v>7260</v>
      </c>
      <c r="M2863">
        <v>7090</v>
      </c>
      <c r="N2863">
        <v>100</v>
      </c>
      <c r="O2863" t="s">
        <v>1042</v>
      </c>
      <c r="P2863">
        <v>0.74415294150281097</v>
      </c>
      <c r="Q2863">
        <v>0.82690809989806102</v>
      </c>
      <c r="R2863">
        <v>0.29558499224269502</v>
      </c>
      <c r="S2863">
        <v>9.2549529815134108E-3</v>
      </c>
      <c r="T2863">
        <v>2.51650279728482</v>
      </c>
      <c r="U2863">
        <v>2.51650279728482</v>
      </c>
      <c r="V2863">
        <v>0.892903659911362</v>
      </c>
      <c r="W2863">
        <v>17.850000000000001</v>
      </c>
      <c r="X2863">
        <v>5.49</v>
      </c>
      <c r="Y2863">
        <v>108619</v>
      </c>
      <c r="Z2863">
        <v>5717</v>
      </c>
      <c r="AA2863">
        <v>0.33</v>
      </c>
      <c r="AB2863">
        <v>19</v>
      </c>
      <c r="AC2863">
        <v>10</v>
      </c>
      <c r="AD2863">
        <v>9</v>
      </c>
      <c r="AE2863">
        <v>52.63</v>
      </c>
      <c r="AF2863">
        <v>10</v>
      </c>
      <c r="AG2863">
        <v>10</v>
      </c>
      <c r="AH2863">
        <v>5</v>
      </c>
      <c r="AI2863">
        <v>4</v>
      </c>
    </row>
    <row r="2864" spans="1:35" x14ac:dyDescent="0.2">
      <c r="A2864" s="102">
        <v>4766</v>
      </c>
      <c r="B2864">
        <v>4544</v>
      </c>
      <c r="C2864" t="s">
        <v>1375</v>
      </c>
      <c r="D2864" t="s">
        <v>1052</v>
      </c>
      <c r="E2864">
        <v>3050</v>
      </c>
      <c r="F2864">
        <v>3050</v>
      </c>
      <c r="G2864">
        <v>300</v>
      </c>
      <c r="H2864" t="s">
        <v>1039</v>
      </c>
      <c r="I2864">
        <v>8586</v>
      </c>
      <c r="J2864" t="s">
        <v>1119</v>
      </c>
      <c r="K2864" t="s">
        <v>1045</v>
      </c>
      <c r="L2864">
        <v>2110</v>
      </c>
      <c r="M2864">
        <v>2111</v>
      </c>
      <c r="N2864">
        <v>400</v>
      </c>
      <c r="O2864" t="s">
        <v>1042</v>
      </c>
      <c r="P2864">
        <v>0.79773928545758799</v>
      </c>
      <c r="Q2864">
        <v>0.83787011569478798</v>
      </c>
      <c r="R2864" s="15">
        <v>6.7357034360762701E-6</v>
      </c>
      <c r="S2864" s="15">
        <v>8.4085378326515792E-9</v>
      </c>
      <c r="T2864">
        <v>2.9785126060857499</v>
      </c>
      <c r="U2864">
        <v>2.9785126060857499</v>
      </c>
      <c r="V2864">
        <v>1.53913660048333</v>
      </c>
      <c r="W2864">
        <v>27.13</v>
      </c>
      <c r="X2864">
        <v>7.72</v>
      </c>
      <c r="Y2864">
        <v>108461</v>
      </c>
      <c r="Z2864">
        <v>5165</v>
      </c>
      <c r="AA2864">
        <v>0.21</v>
      </c>
      <c r="AB2864">
        <v>21</v>
      </c>
      <c r="AC2864">
        <v>11</v>
      </c>
      <c r="AD2864">
        <v>10</v>
      </c>
      <c r="AE2864">
        <v>52.38</v>
      </c>
      <c r="AF2864">
        <v>11</v>
      </c>
      <c r="AG2864">
        <v>11</v>
      </c>
      <c r="AH2864">
        <v>6</v>
      </c>
      <c r="AI2864">
        <v>4</v>
      </c>
    </row>
    <row r="2865" spans="1:35" x14ac:dyDescent="0.2">
      <c r="A2865" s="102">
        <v>3701</v>
      </c>
      <c r="B2865">
        <v>2175</v>
      </c>
      <c r="C2865" t="s">
        <v>1215</v>
      </c>
      <c r="D2865" t="s">
        <v>1052</v>
      </c>
      <c r="E2865">
        <v>2426</v>
      </c>
      <c r="F2865">
        <v>2432</v>
      </c>
      <c r="G2865">
        <v>400</v>
      </c>
      <c r="H2865" t="s">
        <v>1039</v>
      </c>
      <c r="I2865">
        <v>8750</v>
      </c>
      <c r="J2865" t="s">
        <v>27</v>
      </c>
      <c r="K2865" t="s">
        <v>1171</v>
      </c>
      <c r="L2865">
        <v>1299.5</v>
      </c>
      <c r="M2865">
        <v>1332</v>
      </c>
      <c r="N2865">
        <v>700</v>
      </c>
      <c r="O2865" t="s">
        <v>1042</v>
      </c>
      <c r="P2865">
        <v>0.73360206134709305</v>
      </c>
      <c r="Q2865">
        <v>0.87383224466549902</v>
      </c>
      <c r="R2865">
        <v>0.15225744487486301</v>
      </c>
      <c r="S2865">
        <v>1.41418139755475E-2</v>
      </c>
      <c r="T2865">
        <v>1.90477797456242</v>
      </c>
      <c r="U2865">
        <v>1.90477797456242</v>
      </c>
      <c r="V2865">
        <v>2.11012313349798</v>
      </c>
      <c r="W2865">
        <v>14.02</v>
      </c>
      <c r="X2865">
        <v>4.1500000000000004</v>
      </c>
      <c r="Y2865">
        <v>108376</v>
      </c>
      <c r="Z2865">
        <v>5419</v>
      </c>
      <c r="AA2865">
        <v>0.28000000000000003</v>
      </c>
      <c r="AB2865">
        <v>20</v>
      </c>
      <c r="AC2865">
        <v>11</v>
      </c>
      <c r="AD2865">
        <v>9</v>
      </c>
      <c r="AE2865">
        <v>55</v>
      </c>
      <c r="AF2865">
        <v>9</v>
      </c>
      <c r="AG2865">
        <v>8</v>
      </c>
      <c r="AH2865">
        <v>8</v>
      </c>
      <c r="AI2865">
        <v>4</v>
      </c>
    </row>
    <row r="2866" spans="1:35" x14ac:dyDescent="0.2">
      <c r="A2866" s="102">
        <v>2085</v>
      </c>
      <c r="B2866">
        <v>4062</v>
      </c>
      <c r="C2866" t="s">
        <v>228</v>
      </c>
      <c r="D2866" t="s">
        <v>1044</v>
      </c>
      <c r="E2866">
        <v>2910</v>
      </c>
      <c r="F2866">
        <v>2854</v>
      </c>
      <c r="G2866">
        <v>200</v>
      </c>
      <c r="H2866" t="s">
        <v>1039</v>
      </c>
      <c r="I2866">
        <v>6981</v>
      </c>
      <c r="J2866" t="s">
        <v>1177</v>
      </c>
      <c r="K2866" t="s">
        <v>1044</v>
      </c>
      <c r="L2866">
        <v>6076</v>
      </c>
      <c r="M2866">
        <v>6051</v>
      </c>
      <c r="N2866">
        <v>100</v>
      </c>
      <c r="O2866" t="s">
        <v>1042</v>
      </c>
      <c r="P2866">
        <v>0.89056004366919805</v>
      </c>
      <c r="Q2866">
        <v>0.91580939280124696</v>
      </c>
      <c r="R2866">
        <v>0.14612728453259999</v>
      </c>
      <c r="S2866">
        <v>2.87231999978299E-2</v>
      </c>
      <c r="T2866">
        <v>2.4155393343172298</v>
      </c>
      <c r="U2866">
        <v>2.4155393343172298</v>
      </c>
      <c r="V2866">
        <v>2.9490108302940001</v>
      </c>
      <c r="W2866">
        <v>12.32</v>
      </c>
      <c r="X2866">
        <v>5.67</v>
      </c>
      <c r="Y2866">
        <v>108279</v>
      </c>
      <c r="Z2866">
        <v>7734</v>
      </c>
      <c r="AA2866">
        <v>0.64</v>
      </c>
      <c r="AB2866">
        <v>14</v>
      </c>
      <c r="AC2866">
        <v>7</v>
      </c>
      <c r="AD2866">
        <v>7</v>
      </c>
      <c r="AE2866">
        <v>50</v>
      </c>
      <c r="AF2866">
        <v>11</v>
      </c>
      <c r="AG2866">
        <v>6</v>
      </c>
      <c r="AH2866">
        <v>3</v>
      </c>
      <c r="AI2866">
        <v>5</v>
      </c>
    </row>
    <row r="2867" spans="1:35" x14ac:dyDescent="0.2">
      <c r="A2867" s="102">
        <v>1006</v>
      </c>
      <c r="B2867">
        <v>6902</v>
      </c>
      <c r="C2867" t="s">
        <v>665</v>
      </c>
      <c r="D2867" t="s">
        <v>1055</v>
      </c>
      <c r="E2867">
        <v>3750</v>
      </c>
      <c r="F2867">
        <v>3865</v>
      </c>
      <c r="G2867">
        <v>200</v>
      </c>
      <c r="H2867" t="s">
        <v>1039</v>
      </c>
      <c r="I2867">
        <v>9513</v>
      </c>
      <c r="J2867" t="s">
        <v>1201</v>
      </c>
      <c r="K2867" t="s">
        <v>1085</v>
      </c>
      <c r="L2867">
        <v>1970</v>
      </c>
      <c r="M2867">
        <v>2002</v>
      </c>
      <c r="N2867">
        <v>400</v>
      </c>
      <c r="O2867" t="s">
        <v>1042</v>
      </c>
      <c r="P2867">
        <v>0.88532133013795999</v>
      </c>
      <c r="Q2867">
        <v>0.93852895149453497</v>
      </c>
      <c r="R2867">
        <v>7.6760456031430294E-2</v>
      </c>
      <c r="S2867">
        <v>3.2109405042373799E-3</v>
      </c>
      <c r="T2867">
        <v>1.79206952891937</v>
      </c>
      <c r="U2867">
        <v>1.79206952891937</v>
      </c>
      <c r="V2867">
        <v>1.12780699617298</v>
      </c>
      <c r="W2867">
        <v>9.4</v>
      </c>
      <c r="X2867">
        <v>3.6</v>
      </c>
      <c r="Y2867">
        <v>108080</v>
      </c>
      <c r="Z2867">
        <v>6358</v>
      </c>
      <c r="AA2867">
        <v>0.18</v>
      </c>
      <c r="AB2867">
        <v>17</v>
      </c>
      <c r="AC2867">
        <v>8</v>
      </c>
      <c r="AD2867">
        <v>9</v>
      </c>
      <c r="AE2867">
        <v>47.06</v>
      </c>
      <c r="AF2867">
        <v>11</v>
      </c>
      <c r="AG2867">
        <v>8</v>
      </c>
      <c r="AH2867">
        <v>3</v>
      </c>
      <c r="AI2867">
        <v>6</v>
      </c>
    </row>
    <row r="2868" spans="1:35" x14ac:dyDescent="0.2">
      <c r="A2868" s="102">
        <v>4211</v>
      </c>
      <c r="B2868">
        <v>1861</v>
      </c>
      <c r="C2868" t="s">
        <v>1392</v>
      </c>
      <c r="D2868" t="s">
        <v>1049</v>
      </c>
      <c r="E2868">
        <v>2510</v>
      </c>
      <c r="F2868">
        <v>2538</v>
      </c>
      <c r="G2868">
        <v>300</v>
      </c>
      <c r="H2868" t="s">
        <v>1042</v>
      </c>
      <c r="I2868">
        <v>2587</v>
      </c>
      <c r="J2868" t="s">
        <v>1438</v>
      </c>
      <c r="K2868" t="s">
        <v>1065</v>
      </c>
      <c r="L2868">
        <v>4135</v>
      </c>
      <c r="M2868">
        <v>4285</v>
      </c>
      <c r="N2868">
        <v>200</v>
      </c>
      <c r="O2868" t="s">
        <v>1039</v>
      </c>
      <c r="P2868">
        <v>0.822163968662459</v>
      </c>
      <c r="Q2868">
        <v>0.85753600226309501</v>
      </c>
      <c r="R2868">
        <v>0.31414166758936801</v>
      </c>
      <c r="S2868">
        <v>1.8092916991264502E-2</v>
      </c>
      <c r="T2868">
        <v>-0.75099056767110794</v>
      </c>
      <c r="U2868">
        <v>0.75099056767110794</v>
      </c>
      <c r="V2868">
        <v>0.244071734549719</v>
      </c>
      <c r="W2868">
        <v>-7.29</v>
      </c>
      <c r="X2868">
        <v>11.16</v>
      </c>
      <c r="Y2868">
        <v>107989</v>
      </c>
      <c r="Z2868">
        <v>8999</v>
      </c>
      <c r="AA2868">
        <v>0.47</v>
      </c>
      <c r="AB2868">
        <v>12</v>
      </c>
      <c r="AC2868">
        <v>7</v>
      </c>
      <c r="AD2868">
        <v>5</v>
      </c>
      <c r="AE2868">
        <v>58.33</v>
      </c>
      <c r="AF2868">
        <v>10</v>
      </c>
      <c r="AG2868">
        <v>5</v>
      </c>
      <c r="AH2868">
        <v>4</v>
      </c>
      <c r="AI2868">
        <v>3</v>
      </c>
    </row>
    <row r="2869" spans="1:35" x14ac:dyDescent="0.2">
      <c r="A2869" s="102">
        <v>3503</v>
      </c>
      <c r="B2869">
        <v>3291</v>
      </c>
      <c r="C2869" t="s">
        <v>55</v>
      </c>
      <c r="D2869" t="s">
        <v>1059</v>
      </c>
      <c r="E2869">
        <v>1442</v>
      </c>
      <c r="F2869">
        <v>1475</v>
      </c>
      <c r="G2869">
        <v>600</v>
      </c>
      <c r="H2869" t="s">
        <v>1042</v>
      </c>
      <c r="I2869">
        <v>5714</v>
      </c>
      <c r="J2869" t="s">
        <v>628</v>
      </c>
      <c r="K2869" t="s">
        <v>1053</v>
      </c>
      <c r="L2869">
        <v>3055</v>
      </c>
      <c r="M2869">
        <v>3120</v>
      </c>
      <c r="N2869">
        <v>300</v>
      </c>
      <c r="O2869" t="s">
        <v>1039</v>
      </c>
      <c r="P2869">
        <v>0.86254820619222194</v>
      </c>
      <c r="Q2869">
        <v>0.87948279486829195</v>
      </c>
      <c r="R2869">
        <v>5.3964148537625897E-3</v>
      </c>
      <c r="S2869">
        <v>5.5380105749848099E-2</v>
      </c>
      <c r="T2869">
        <v>-0.16598219122859301</v>
      </c>
      <c r="U2869">
        <v>0.16598219122859301</v>
      </c>
      <c r="V2869">
        <v>0.123896925766852</v>
      </c>
      <c r="W2869">
        <v>-1.33</v>
      </c>
      <c r="X2869">
        <v>5.45</v>
      </c>
      <c r="Y2869">
        <v>107687</v>
      </c>
      <c r="Z2869">
        <v>5983</v>
      </c>
      <c r="AA2869">
        <v>0.28999999999999998</v>
      </c>
      <c r="AB2869">
        <v>18</v>
      </c>
      <c r="AC2869">
        <v>10</v>
      </c>
      <c r="AD2869">
        <v>8</v>
      </c>
      <c r="AE2869">
        <v>55.56</v>
      </c>
      <c r="AF2869">
        <v>13</v>
      </c>
      <c r="AG2869">
        <v>7</v>
      </c>
      <c r="AH2869">
        <v>2</v>
      </c>
      <c r="AI2869">
        <v>9</v>
      </c>
    </row>
    <row r="2870" spans="1:35" x14ac:dyDescent="0.2">
      <c r="A2870" s="102">
        <v>4156</v>
      </c>
      <c r="B2870">
        <v>6028</v>
      </c>
      <c r="C2870" t="s">
        <v>498</v>
      </c>
      <c r="D2870" t="s">
        <v>1052</v>
      </c>
      <c r="E2870">
        <v>6010</v>
      </c>
      <c r="F2870">
        <v>6320</v>
      </c>
      <c r="G2870">
        <v>100</v>
      </c>
      <c r="H2870" t="s">
        <v>1039</v>
      </c>
      <c r="I2870">
        <v>8586</v>
      </c>
      <c r="J2870" t="s">
        <v>1119</v>
      </c>
      <c r="K2870" t="s">
        <v>1045</v>
      </c>
      <c r="L2870">
        <v>2110</v>
      </c>
      <c r="M2870">
        <v>2111</v>
      </c>
      <c r="N2870">
        <v>300</v>
      </c>
      <c r="O2870" t="s">
        <v>1042</v>
      </c>
      <c r="P2870">
        <v>0.89797517144202499</v>
      </c>
      <c r="Q2870">
        <v>0.85947656115833504</v>
      </c>
      <c r="R2870">
        <v>0.13260904779582799</v>
      </c>
      <c r="S2870">
        <v>6.6412895298255101E-2</v>
      </c>
      <c r="T2870">
        <v>2.6396790728191499</v>
      </c>
      <c r="U2870">
        <v>2.6396790728191499</v>
      </c>
      <c r="V2870">
        <v>2.3604961132840798</v>
      </c>
      <c r="W2870">
        <v>17.93</v>
      </c>
      <c r="X2870">
        <v>0.21</v>
      </c>
      <c r="Y2870">
        <v>107663</v>
      </c>
      <c r="Z2870">
        <v>6729</v>
      </c>
      <c r="AA2870">
        <v>0.46</v>
      </c>
      <c r="AB2870">
        <v>16</v>
      </c>
      <c r="AC2870">
        <v>10</v>
      </c>
      <c r="AD2870">
        <v>6</v>
      </c>
      <c r="AE2870">
        <v>62.5</v>
      </c>
      <c r="AF2870">
        <v>8</v>
      </c>
      <c r="AG2870">
        <v>9</v>
      </c>
      <c r="AH2870">
        <v>6</v>
      </c>
      <c r="AI2870">
        <v>1</v>
      </c>
    </row>
    <row r="2871" spans="1:35" x14ac:dyDescent="0.2">
      <c r="A2871" s="102">
        <v>3034</v>
      </c>
      <c r="B2871">
        <v>4704</v>
      </c>
      <c r="C2871" t="s">
        <v>1002</v>
      </c>
      <c r="D2871" t="s">
        <v>1041</v>
      </c>
      <c r="E2871">
        <v>5400</v>
      </c>
      <c r="F2871">
        <v>5370</v>
      </c>
      <c r="G2871">
        <v>200</v>
      </c>
      <c r="H2871" t="s">
        <v>1042</v>
      </c>
      <c r="I2871">
        <v>7729</v>
      </c>
      <c r="J2871" t="s">
        <v>491</v>
      </c>
      <c r="K2871" t="s">
        <v>1048</v>
      </c>
      <c r="L2871">
        <v>3485</v>
      </c>
      <c r="M2871">
        <v>3560</v>
      </c>
      <c r="N2871">
        <v>300</v>
      </c>
      <c r="O2871" t="s">
        <v>1039</v>
      </c>
      <c r="P2871">
        <v>0.91697816258862896</v>
      </c>
      <c r="Q2871">
        <v>0.89282147776821996</v>
      </c>
      <c r="R2871">
        <v>6.4046070804446797E-2</v>
      </c>
      <c r="S2871">
        <v>2.75794141989301E-3</v>
      </c>
      <c r="T2871">
        <v>-0.45809885794628502</v>
      </c>
      <c r="U2871">
        <v>0.45809885794628502</v>
      </c>
      <c r="V2871">
        <v>0.25820817687471598</v>
      </c>
      <c r="W2871">
        <v>-3.4</v>
      </c>
      <c r="X2871">
        <v>0.56000000000000005</v>
      </c>
      <c r="Y2871">
        <v>107657</v>
      </c>
      <c r="Z2871">
        <v>26914</v>
      </c>
      <c r="AA2871">
        <v>1.79</v>
      </c>
      <c r="AB2871">
        <v>4</v>
      </c>
      <c r="AC2871">
        <v>3</v>
      </c>
      <c r="AD2871">
        <v>1</v>
      </c>
      <c r="AE2871">
        <v>75</v>
      </c>
      <c r="AF2871">
        <v>10</v>
      </c>
      <c r="AG2871">
        <v>2</v>
      </c>
      <c r="AH2871">
        <v>1</v>
      </c>
      <c r="AI2871">
        <v>1</v>
      </c>
    </row>
    <row r="2872" spans="1:35" x14ac:dyDescent="0.2">
      <c r="A2872" s="102">
        <v>1308</v>
      </c>
      <c r="B2872">
        <v>1417</v>
      </c>
      <c r="C2872" t="s">
        <v>1777</v>
      </c>
      <c r="D2872" t="s">
        <v>1049</v>
      </c>
      <c r="E2872">
        <v>1422</v>
      </c>
      <c r="F2872">
        <v>1449</v>
      </c>
      <c r="G2872">
        <v>700</v>
      </c>
      <c r="H2872" t="s">
        <v>1039</v>
      </c>
      <c r="I2872">
        <v>3099</v>
      </c>
      <c r="J2872" t="s">
        <v>33</v>
      </c>
      <c r="K2872" t="s">
        <v>1063</v>
      </c>
      <c r="L2872">
        <v>651</v>
      </c>
      <c r="M2872">
        <v>690</v>
      </c>
      <c r="N2872">
        <v>1500</v>
      </c>
      <c r="O2872" t="s">
        <v>1042</v>
      </c>
      <c r="P2872">
        <v>0.889182270935999</v>
      </c>
      <c r="Q2872">
        <v>0.93205031960914597</v>
      </c>
      <c r="R2872">
        <v>0.14047840849210499</v>
      </c>
      <c r="S2872">
        <v>1.0656127583183199E-2</v>
      </c>
      <c r="T2872">
        <v>0.57006492151422705</v>
      </c>
      <c r="U2872">
        <v>0.57006492151422705</v>
      </c>
      <c r="V2872">
        <v>1.7211071062402801</v>
      </c>
      <c r="W2872">
        <v>3.62</v>
      </c>
      <c r="X2872">
        <v>2.04</v>
      </c>
      <c r="Y2872">
        <v>107635</v>
      </c>
      <c r="Z2872">
        <v>6727</v>
      </c>
      <c r="AA2872">
        <v>0.31</v>
      </c>
      <c r="AB2872">
        <v>16</v>
      </c>
      <c r="AC2872">
        <v>9</v>
      </c>
      <c r="AD2872">
        <v>7</v>
      </c>
      <c r="AE2872">
        <v>56.25</v>
      </c>
      <c r="AF2872">
        <v>12</v>
      </c>
      <c r="AG2872">
        <v>6</v>
      </c>
      <c r="AH2872">
        <v>3</v>
      </c>
      <c r="AI2872">
        <v>7</v>
      </c>
    </row>
    <row r="2873" spans="1:35" x14ac:dyDescent="0.2">
      <c r="A2873" s="102">
        <v>5406</v>
      </c>
      <c r="B2873">
        <v>8086</v>
      </c>
      <c r="C2873" t="s">
        <v>1269</v>
      </c>
      <c r="D2873" t="s">
        <v>1048</v>
      </c>
      <c r="E2873">
        <v>1190</v>
      </c>
      <c r="F2873">
        <v>1229</v>
      </c>
      <c r="G2873">
        <v>800</v>
      </c>
      <c r="H2873" t="s">
        <v>1039</v>
      </c>
      <c r="I2873">
        <v>8795</v>
      </c>
      <c r="J2873" t="s">
        <v>1241</v>
      </c>
      <c r="K2873" t="s">
        <v>1171</v>
      </c>
      <c r="L2873">
        <v>885</v>
      </c>
      <c r="M2873">
        <v>909</v>
      </c>
      <c r="N2873">
        <v>1100</v>
      </c>
      <c r="O2873" t="s">
        <v>1042</v>
      </c>
      <c r="P2873">
        <v>0.62799727615555101</v>
      </c>
      <c r="Q2873">
        <v>0.80865329446697698</v>
      </c>
      <c r="R2873">
        <v>9.1673447073640002E-2</v>
      </c>
      <c r="S2873" s="15">
        <v>8.0479137222176601E-5</v>
      </c>
      <c r="T2873">
        <v>1.0094548958440801</v>
      </c>
      <c r="U2873">
        <v>1.0094548958440801</v>
      </c>
      <c r="V2873">
        <v>1.1374715737661001</v>
      </c>
      <c r="W2873">
        <v>11.34</v>
      </c>
      <c r="X2873">
        <v>1.7</v>
      </c>
      <c r="Y2873">
        <v>107573</v>
      </c>
      <c r="Z2873">
        <v>5379</v>
      </c>
      <c r="AA2873">
        <v>0.24</v>
      </c>
      <c r="AB2873">
        <v>20</v>
      </c>
      <c r="AC2873">
        <v>11</v>
      </c>
      <c r="AD2873">
        <v>9</v>
      </c>
      <c r="AE2873">
        <v>55</v>
      </c>
      <c r="AF2873">
        <v>10</v>
      </c>
      <c r="AG2873">
        <v>8</v>
      </c>
      <c r="AH2873">
        <v>6</v>
      </c>
      <c r="AI2873">
        <v>6</v>
      </c>
    </row>
    <row r="2874" spans="1:35" x14ac:dyDescent="0.2">
      <c r="A2874" s="102">
        <v>491</v>
      </c>
      <c r="B2874">
        <v>3407</v>
      </c>
      <c r="C2874" t="s">
        <v>1132</v>
      </c>
      <c r="D2874" t="s">
        <v>1062</v>
      </c>
      <c r="E2874">
        <v>756</v>
      </c>
      <c r="F2874">
        <v>766.6</v>
      </c>
      <c r="G2874">
        <v>1300</v>
      </c>
      <c r="H2874" t="s">
        <v>1042</v>
      </c>
      <c r="I2874">
        <v>4676</v>
      </c>
      <c r="J2874" t="s">
        <v>1394</v>
      </c>
      <c r="K2874" t="s">
        <v>1041</v>
      </c>
      <c r="L2874">
        <v>1100</v>
      </c>
      <c r="M2874">
        <v>1112</v>
      </c>
      <c r="N2874">
        <v>900</v>
      </c>
      <c r="O2874" t="s">
        <v>1039</v>
      </c>
      <c r="P2874">
        <v>0.98064253554966796</v>
      </c>
      <c r="Q2874">
        <v>0.95190357900994005</v>
      </c>
      <c r="R2874">
        <v>0.135155061004193</v>
      </c>
      <c r="S2874">
        <v>9.2702090353344799E-2</v>
      </c>
      <c r="T2874">
        <v>-0.466021870107234</v>
      </c>
      <c r="U2874">
        <v>0.466021870107234</v>
      </c>
      <c r="V2874">
        <v>0.62523174470724796</v>
      </c>
      <c r="W2874">
        <v>-2.35</v>
      </c>
      <c r="X2874">
        <v>0.42</v>
      </c>
      <c r="Y2874">
        <v>107407</v>
      </c>
      <c r="Z2874">
        <v>5370</v>
      </c>
      <c r="AA2874">
        <v>0.3</v>
      </c>
      <c r="AB2874">
        <v>20</v>
      </c>
      <c r="AC2874">
        <v>11</v>
      </c>
      <c r="AD2874">
        <v>9</v>
      </c>
      <c r="AE2874">
        <v>55</v>
      </c>
      <c r="AF2874">
        <v>11</v>
      </c>
      <c r="AG2874">
        <v>7</v>
      </c>
      <c r="AH2874">
        <v>6</v>
      </c>
      <c r="AI2874">
        <v>7</v>
      </c>
    </row>
    <row r="2875" spans="1:35" x14ac:dyDescent="0.2">
      <c r="A2875" s="102">
        <v>1886</v>
      </c>
      <c r="B2875">
        <v>5713</v>
      </c>
      <c r="C2875" t="s">
        <v>1261</v>
      </c>
      <c r="D2875" t="s">
        <v>1053</v>
      </c>
      <c r="E2875">
        <v>2810.5</v>
      </c>
      <c r="F2875">
        <v>2868</v>
      </c>
      <c r="G2875">
        <v>300</v>
      </c>
      <c r="H2875" t="s">
        <v>1039</v>
      </c>
      <c r="I2875">
        <v>8306</v>
      </c>
      <c r="J2875" t="s">
        <v>1186</v>
      </c>
      <c r="K2875" t="s">
        <v>1083</v>
      </c>
      <c r="L2875">
        <v>421</v>
      </c>
      <c r="M2875">
        <v>423.8</v>
      </c>
      <c r="N2875">
        <v>2000</v>
      </c>
      <c r="O2875" t="s">
        <v>1042</v>
      </c>
      <c r="P2875">
        <v>0.86252311878024002</v>
      </c>
      <c r="Q2875">
        <v>0.92019200447437399</v>
      </c>
      <c r="R2875">
        <v>0.13068256587496499</v>
      </c>
      <c r="S2875">
        <v>5.6866201254052298E-2</v>
      </c>
      <c r="T2875">
        <v>3.15594164999208</v>
      </c>
      <c r="U2875">
        <v>3.15594164999208</v>
      </c>
      <c r="V2875">
        <v>2.54301258242092</v>
      </c>
      <c r="W2875">
        <v>17.18</v>
      </c>
      <c r="X2875">
        <v>1.49</v>
      </c>
      <c r="Y2875">
        <v>107374</v>
      </c>
      <c r="Z2875">
        <v>6316</v>
      </c>
      <c r="AA2875">
        <v>0.31</v>
      </c>
      <c r="AB2875">
        <v>17</v>
      </c>
      <c r="AC2875">
        <v>8</v>
      </c>
      <c r="AD2875">
        <v>9</v>
      </c>
      <c r="AE2875">
        <v>47.06</v>
      </c>
      <c r="AF2875">
        <v>13</v>
      </c>
      <c r="AG2875">
        <v>5</v>
      </c>
      <c r="AH2875">
        <v>2</v>
      </c>
      <c r="AI2875">
        <v>10</v>
      </c>
    </row>
    <row r="2876" spans="1:35" x14ac:dyDescent="0.2">
      <c r="A2876" s="102">
        <v>2600</v>
      </c>
      <c r="B2876">
        <v>1803</v>
      </c>
      <c r="C2876" t="s">
        <v>1050</v>
      </c>
      <c r="D2876" t="s">
        <v>1049</v>
      </c>
      <c r="E2876">
        <v>865</v>
      </c>
      <c r="F2876">
        <v>875</v>
      </c>
      <c r="G2876">
        <v>1000</v>
      </c>
      <c r="H2876" t="s">
        <v>1039</v>
      </c>
      <c r="I2876">
        <v>9142</v>
      </c>
      <c r="J2876" t="s">
        <v>784</v>
      </c>
      <c r="K2876" t="s">
        <v>1125</v>
      </c>
      <c r="L2876">
        <v>2898</v>
      </c>
      <c r="M2876">
        <v>2985</v>
      </c>
      <c r="N2876">
        <v>300</v>
      </c>
      <c r="O2876" t="s">
        <v>1042</v>
      </c>
      <c r="P2876">
        <v>0.90167689637767501</v>
      </c>
      <c r="Q2876">
        <v>0.90339177805420101</v>
      </c>
      <c r="R2876">
        <v>3.5075440635484303E-2</v>
      </c>
      <c r="S2876">
        <v>6.6055101873758503E-3</v>
      </c>
      <c r="T2876">
        <v>0.20600149832742701</v>
      </c>
      <c r="U2876">
        <v>0.20600149832742701</v>
      </c>
      <c r="V2876">
        <v>0.71423518690834598</v>
      </c>
      <c r="W2876">
        <v>1.49</v>
      </c>
      <c r="X2876">
        <v>2.29</v>
      </c>
      <c r="Y2876">
        <v>106994</v>
      </c>
      <c r="Z2876">
        <v>5095</v>
      </c>
      <c r="AA2876">
        <v>0.27</v>
      </c>
      <c r="AB2876">
        <v>21</v>
      </c>
      <c r="AC2876">
        <v>10</v>
      </c>
      <c r="AD2876">
        <v>11</v>
      </c>
      <c r="AE2876">
        <v>47.62</v>
      </c>
      <c r="AF2876">
        <v>13</v>
      </c>
      <c r="AG2876">
        <v>7</v>
      </c>
      <c r="AH2876">
        <v>4</v>
      </c>
      <c r="AI2876">
        <v>10</v>
      </c>
    </row>
    <row r="2877" spans="1:35" x14ac:dyDescent="0.2">
      <c r="A2877" s="102">
        <v>1188</v>
      </c>
      <c r="B2877">
        <v>1893</v>
      </c>
      <c r="C2877" t="s">
        <v>1357</v>
      </c>
      <c r="D2877" t="s">
        <v>1049</v>
      </c>
      <c r="E2877">
        <v>563</v>
      </c>
      <c r="F2877">
        <v>562</v>
      </c>
      <c r="G2877">
        <v>1200</v>
      </c>
      <c r="H2877" t="s">
        <v>1039</v>
      </c>
      <c r="I2877">
        <v>7203</v>
      </c>
      <c r="J2877" t="s">
        <v>1579</v>
      </c>
      <c r="K2877" t="s">
        <v>1055</v>
      </c>
      <c r="L2877">
        <v>6620</v>
      </c>
      <c r="M2877">
        <v>6658</v>
      </c>
      <c r="N2877">
        <v>100</v>
      </c>
      <c r="O2877" t="s">
        <v>1042</v>
      </c>
      <c r="P2877">
        <v>0.92332069362019897</v>
      </c>
      <c r="Q2877">
        <v>0.93449490988686501</v>
      </c>
      <c r="R2877">
        <v>0.207505915306676</v>
      </c>
      <c r="S2877">
        <v>1.00040577955865E-2</v>
      </c>
      <c r="T2877">
        <v>0.45829395478034801</v>
      </c>
      <c r="U2877">
        <v>0.45829395478034801</v>
      </c>
      <c r="V2877">
        <v>0.71705146799735298</v>
      </c>
      <c r="W2877">
        <v>2.48</v>
      </c>
      <c r="X2877">
        <v>1.29</v>
      </c>
      <c r="Y2877">
        <v>106916</v>
      </c>
      <c r="Z2877">
        <v>5627</v>
      </c>
      <c r="AA2877">
        <v>0.4</v>
      </c>
      <c r="AB2877">
        <v>19</v>
      </c>
      <c r="AC2877">
        <v>10</v>
      </c>
      <c r="AD2877">
        <v>9</v>
      </c>
      <c r="AE2877">
        <v>52.63</v>
      </c>
      <c r="AF2877">
        <v>13</v>
      </c>
      <c r="AG2877">
        <v>5</v>
      </c>
      <c r="AH2877">
        <v>4</v>
      </c>
      <c r="AI2877">
        <v>10</v>
      </c>
    </row>
    <row r="2878" spans="1:35" x14ac:dyDescent="0.2">
      <c r="A2878" s="102">
        <v>873</v>
      </c>
      <c r="B2878">
        <v>8053</v>
      </c>
      <c r="C2878" t="s">
        <v>1787</v>
      </c>
      <c r="D2878" t="s">
        <v>1046</v>
      </c>
      <c r="E2878">
        <v>1291</v>
      </c>
      <c r="F2878">
        <v>1326.5</v>
      </c>
      <c r="G2878">
        <v>800</v>
      </c>
      <c r="H2878" t="s">
        <v>1039</v>
      </c>
      <c r="I2878">
        <v>9024</v>
      </c>
      <c r="J2878" t="s">
        <v>1778</v>
      </c>
      <c r="K2878" t="s">
        <v>1125</v>
      </c>
      <c r="L2878">
        <v>1268</v>
      </c>
      <c r="M2878">
        <v>1321</v>
      </c>
      <c r="N2878">
        <v>800</v>
      </c>
      <c r="O2878" t="s">
        <v>1042</v>
      </c>
      <c r="P2878">
        <v>0.977141011592359</v>
      </c>
      <c r="Q2878">
        <v>0.94132149211681404</v>
      </c>
      <c r="R2878">
        <v>0.257354051327429</v>
      </c>
      <c r="S2878">
        <v>9.54297230654476E-2</v>
      </c>
      <c r="T2878">
        <v>0.89150035060188404</v>
      </c>
      <c r="U2878">
        <v>0.89150035060188404</v>
      </c>
      <c r="V2878">
        <v>1.5256744453689799</v>
      </c>
      <c r="W2878">
        <v>2.78</v>
      </c>
      <c r="X2878">
        <v>0.41</v>
      </c>
      <c r="Y2878">
        <v>106845</v>
      </c>
      <c r="Z2878">
        <v>7632</v>
      </c>
      <c r="AA2878">
        <v>0.38</v>
      </c>
      <c r="AB2878">
        <v>14</v>
      </c>
      <c r="AC2878">
        <v>8</v>
      </c>
      <c r="AD2878">
        <v>6</v>
      </c>
      <c r="AE2878">
        <v>57.14</v>
      </c>
      <c r="AF2878">
        <v>15</v>
      </c>
      <c r="AG2878">
        <v>4</v>
      </c>
      <c r="AH2878">
        <v>2</v>
      </c>
      <c r="AI2878">
        <v>8</v>
      </c>
    </row>
    <row r="2879" spans="1:35" x14ac:dyDescent="0.2">
      <c r="A2879" s="102">
        <v>1636</v>
      </c>
      <c r="B2879">
        <v>1802</v>
      </c>
      <c r="C2879" t="s">
        <v>1198</v>
      </c>
      <c r="D2879" t="s">
        <v>1049</v>
      </c>
      <c r="E2879">
        <v>959</v>
      </c>
      <c r="F2879">
        <v>952</v>
      </c>
      <c r="G2879">
        <v>1100</v>
      </c>
      <c r="H2879" t="s">
        <v>1042</v>
      </c>
      <c r="I2879">
        <v>6988</v>
      </c>
      <c r="J2879" t="s">
        <v>61</v>
      </c>
      <c r="K2879" t="s">
        <v>1062</v>
      </c>
      <c r="L2879">
        <v>5430</v>
      </c>
      <c r="M2879">
        <v>5420</v>
      </c>
      <c r="N2879">
        <v>200</v>
      </c>
      <c r="O2879" t="s">
        <v>1039</v>
      </c>
      <c r="P2879">
        <v>0.93122903448991001</v>
      </c>
      <c r="Q2879">
        <v>0.92523605702142298</v>
      </c>
      <c r="R2879">
        <v>0.25315767169200898</v>
      </c>
      <c r="S2879">
        <v>6.4028045196538805E-2</v>
      </c>
      <c r="T2879">
        <v>-2.0225795374060298</v>
      </c>
      <c r="U2879">
        <v>2.0225795374060298</v>
      </c>
      <c r="V2879">
        <v>1.87838471520267</v>
      </c>
      <c r="W2879">
        <v>-10.14</v>
      </c>
      <c r="X2879">
        <v>3.39</v>
      </c>
      <c r="Y2879">
        <v>106844</v>
      </c>
      <c r="Z2879">
        <v>6285</v>
      </c>
      <c r="AA2879">
        <v>0.27</v>
      </c>
      <c r="AB2879">
        <v>17</v>
      </c>
      <c r="AC2879">
        <v>10</v>
      </c>
      <c r="AD2879">
        <v>7</v>
      </c>
      <c r="AE2879">
        <v>58.82</v>
      </c>
      <c r="AF2879">
        <v>13</v>
      </c>
      <c r="AG2879">
        <v>6</v>
      </c>
      <c r="AH2879">
        <v>5</v>
      </c>
      <c r="AI2879">
        <v>6</v>
      </c>
    </row>
    <row r="2880" spans="1:35" x14ac:dyDescent="0.2">
      <c r="A2880" s="102">
        <v>648</v>
      </c>
      <c r="B2880">
        <v>6724</v>
      </c>
      <c r="C2880" t="s">
        <v>659</v>
      </c>
      <c r="D2880" t="s">
        <v>1044</v>
      </c>
      <c r="E2880">
        <v>1208</v>
      </c>
      <c r="F2880">
        <v>1206</v>
      </c>
      <c r="G2880">
        <v>700</v>
      </c>
      <c r="H2880" t="s">
        <v>1039</v>
      </c>
      <c r="I2880">
        <v>7751</v>
      </c>
      <c r="J2880" t="s">
        <v>1376</v>
      </c>
      <c r="K2880" t="s">
        <v>1044</v>
      </c>
      <c r="L2880">
        <v>2223</v>
      </c>
      <c r="M2880">
        <v>2253</v>
      </c>
      <c r="N2880">
        <v>400</v>
      </c>
      <c r="O2880" t="s">
        <v>1042</v>
      </c>
      <c r="P2880">
        <v>0.96134372703131199</v>
      </c>
      <c r="Q2880">
        <v>0.947318494965809</v>
      </c>
      <c r="R2880">
        <v>0.11028280583842701</v>
      </c>
      <c r="S2880">
        <v>1.0817496921099901E-2</v>
      </c>
      <c r="T2880">
        <v>0.21387892756051499</v>
      </c>
      <c r="U2880">
        <v>0.21387892756051499</v>
      </c>
      <c r="V2880">
        <v>0.571898591773362</v>
      </c>
      <c r="W2880">
        <v>1.87</v>
      </c>
      <c r="X2880">
        <v>6.32</v>
      </c>
      <c r="Y2880">
        <v>106755</v>
      </c>
      <c r="Z2880">
        <v>6280</v>
      </c>
      <c r="AA2880">
        <v>0.35</v>
      </c>
      <c r="AB2880">
        <v>17</v>
      </c>
      <c r="AC2880">
        <v>10</v>
      </c>
      <c r="AD2880">
        <v>7</v>
      </c>
      <c r="AE2880">
        <v>58.82</v>
      </c>
      <c r="AF2880">
        <v>14</v>
      </c>
      <c r="AG2880">
        <v>3</v>
      </c>
      <c r="AH2880">
        <v>4</v>
      </c>
      <c r="AI2880">
        <v>10</v>
      </c>
    </row>
    <row r="2881" spans="1:35" x14ac:dyDescent="0.2">
      <c r="A2881" s="102">
        <v>4125</v>
      </c>
      <c r="B2881">
        <v>3405</v>
      </c>
      <c r="C2881" t="s">
        <v>1476</v>
      </c>
      <c r="D2881" t="s">
        <v>1062</v>
      </c>
      <c r="E2881">
        <v>1096</v>
      </c>
      <c r="F2881">
        <v>1113</v>
      </c>
      <c r="G2881">
        <v>900</v>
      </c>
      <c r="H2881" t="s">
        <v>1042</v>
      </c>
      <c r="I2881">
        <v>3632</v>
      </c>
      <c r="J2881" t="s">
        <v>1764</v>
      </c>
      <c r="K2881" t="s">
        <v>1041</v>
      </c>
      <c r="L2881">
        <v>435</v>
      </c>
      <c r="M2881">
        <v>439</v>
      </c>
      <c r="N2881">
        <v>2300</v>
      </c>
      <c r="O2881" t="s">
        <v>1039</v>
      </c>
      <c r="P2881">
        <v>0.85636629287089705</v>
      </c>
      <c r="Q2881">
        <v>0.86049190636954298</v>
      </c>
      <c r="R2881">
        <v>7.0202812530872405E-2</v>
      </c>
      <c r="S2881">
        <v>5.01385699902097E-2</v>
      </c>
      <c r="T2881">
        <v>-1.0160123279097899</v>
      </c>
      <c r="U2881">
        <v>1.0160123279097899</v>
      </c>
      <c r="V2881">
        <v>1.2221336965087</v>
      </c>
      <c r="W2881">
        <v>-5.57</v>
      </c>
      <c r="X2881">
        <v>0.8</v>
      </c>
      <c r="Y2881">
        <v>106755</v>
      </c>
      <c r="Z2881">
        <v>6672</v>
      </c>
      <c r="AA2881">
        <v>0.31</v>
      </c>
      <c r="AB2881">
        <v>16</v>
      </c>
      <c r="AC2881">
        <v>9</v>
      </c>
      <c r="AD2881">
        <v>7</v>
      </c>
      <c r="AE2881">
        <v>56.25</v>
      </c>
      <c r="AF2881">
        <v>11</v>
      </c>
      <c r="AG2881">
        <v>6</v>
      </c>
      <c r="AH2881">
        <v>5</v>
      </c>
      <c r="AI2881">
        <v>5</v>
      </c>
    </row>
    <row r="2882" spans="1:35" x14ac:dyDescent="0.2">
      <c r="A2882" s="102">
        <v>2040</v>
      </c>
      <c r="B2882">
        <v>6981</v>
      </c>
      <c r="C2882" t="s">
        <v>1177</v>
      </c>
      <c r="D2882" t="s">
        <v>1044</v>
      </c>
      <c r="E2882">
        <v>6076</v>
      </c>
      <c r="F2882">
        <v>6051</v>
      </c>
      <c r="G2882">
        <v>100</v>
      </c>
      <c r="H2882" t="s">
        <v>1039</v>
      </c>
      <c r="I2882">
        <v>8572</v>
      </c>
      <c r="J2882" t="s">
        <v>1007</v>
      </c>
      <c r="K2882" t="s">
        <v>1045</v>
      </c>
      <c r="L2882">
        <v>443</v>
      </c>
      <c r="M2882">
        <v>444</v>
      </c>
      <c r="N2882">
        <v>1400</v>
      </c>
      <c r="O2882" t="s">
        <v>1042</v>
      </c>
      <c r="P2882">
        <v>0.80297790701600302</v>
      </c>
      <c r="Q2882">
        <v>0.91674779155228603</v>
      </c>
      <c r="R2882">
        <v>0.32380505537104698</v>
      </c>
      <c r="S2882">
        <v>2.66444753467804E-2</v>
      </c>
      <c r="T2882">
        <v>1.3838015960560199</v>
      </c>
      <c r="U2882">
        <v>1.3838015960560199</v>
      </c>
      <c r="V2882">
        <v>1.8612994812544701</v>
      </c>
      <c r="W2882">
        <v>6.53</v>
      </c>
      <c r="X2882">
        <v>2.73</v>
      </c>
      <c r="Y2882">
        <v>106634</v>
      </c>
      <c r="Z2882">
        <v>5078</v>
      </c>
      <c r="AA2882">
        <v>0.31</v>
      </c>
      <c r="AB2882">
        <v>21</v>
      </c>
      <c r="AC2882">
        <v>10</v>
      </c>
      <c r="AD2882">
        <v>11</v>
      </c>
      <c r="AE2882">
        <v>47.62</v>
      </c>
      <c r="AF2882">
        <v>11</v>
      </c>
      <c r="AG2882">
        <v>9</v>
      </c>
      <c r="AH2882">
        <v>6</v>
      </c>
      <c r="AI2882">
        <v>6</v>
      </c>
    </row>
    <row r="2883" spans="1:35" x14ac:dyDescent="0.2">
      <c r="A2883" s="102">
        <v>1045</v>
      </c>
      <c r="B2883">
        <v>8002</v>
      </c>
      <c r="C2883" t="s">
        <v>26</v>
      </c>
      <c r="D2883" t="s">
        <v>1046</v>
      </c>
      <c r="E2883">
        <v>485</v>
      </c>
      <c r="F2883">
        <v>497.5</v>
      </c>
      <c r="G2883">
        <v>2100</v>
      </c>
      <c r="H2883" t="s">
        <v>1042</v>
      </c>
      <c r="I2883">
        <v>8905</v>
      </c>
      <c r="J2883" t="s">
        <v>1256</v>
      </c>
      <c r="K2883" t="s">
        <v>1059</v>
      </c>
      <c r="L2883">
        <v>1480</v>
      </c>
      <c r="M2883">
        <v>1524</v>
      </c>
      <c r="N2883">
        <v>700</v>
      </c>
      <c r="O2883" t="s">
        <v>1039</v>
      </c>
      <c r="P2883">
        <v>0.93641043050839601</v>
      </c>
      <c r="Q2883">
        <v>0.93783060439473698</v>
      </c>
      <c r="R2883">
        <v>1.15774952078527E-2</v>
      </c>
      <c r="S2883">
        <v>3.3247745335132802E-4</v>
      </c>
      <c r="T2883">
        <v>-3.2840636013611801</v>
      </c>
      <c r="U2883">
        <v>3.2840636013611801</v>
      </c>
      <c r="V2883">
        <v>3.42328716258849</v>
      </c>
      <c r="W2883">
        <v>-26.41</v>
      </c>
      <c r="X2883">
        <v>2.0699999999999998</v>
      </c>
      <c r="Y2883">
        <v>106370</v>
      </c>
      <c r="Z2883">
        <v>5319</v>
      </c>
      <c r="AA2883">
        <v>0.23</v>
      </c>
      <c r="AB2883">
        <v>20</v>
      </c>
      <c r="AC2883">
        <v>9</v>
      </c>
      <c r="AD2883">
        <v>11</v>
      </c>
      <c r="AE2883">
        <v>45</v>
      </c>
      <c r="AF2883">
        <v>14</v>
      </c>
      <c r="AG2883">
        <v>6</v>
      </c>
      <c r="AH2883">
        <v>4</v>
      </c>
      <c r="AI2883">
        <v>10</v>
      </c>
    </row>
    <row r="2884" spans="1:35" x14ac:dyDescent="0.2">
      <c r="A2884" s="102">
        <v>2720</v>
      </c>
      <c r="B2884">
        <v>6506</v>
      </c>
      <c r="C2884" t="s">
        <v>1156</v>
      </c>
      <c r="D2884" t="s">
        <v>1044</v>
      </c>
      <c r="E2884">
        <v>3550</v>
      </c>
      <c r="F2884">
        <v>3520</v>
      </c>
      <c r="G2884">
        <v>200</v>
      </c>
      <c r="H2884" t="s">
        <v>1039</v>
      </c>
      <c r="I2884">
        <v>6902</v>
      </c>
      <c r="J2884" t="s">
        <v>665</v>
      </c>
      <c r="K2884" t="s">
        <v>1055</v>
      </c>
      <c r="L2884">
        <v>3750</v>
      </c>
      <c r="M2884">
        <v>3865</v>
      </c>
      <c r="N2884">
        <v>200</v>
      </c>
      <c r="O2884" t="s">
        <v>1042</v>
      </c>
      <c r="P2884">
        <v>0.89967171861369</v>
      </c>
      <c r="Q2884">
        <v>0.90048914349407705</v>
      </c>
      <c r="R2884">
        <v>0.109648047294426</v>
      </c>
      <c r="S2884">
        <v>1.35278262652822E-2</v>
      </c>
      <c r="T2884">
        <v>1.56763592297879</v>
      </c>
      <c r="U2884">
        <v>1.56763592297879</v>
      </c>
      <c r="V2884">
        <v>2.56751603521931</v>
      </c>
      <c r="W2884">
        <v>7.26</v>
      </c>
      <c r="X2884">
        <v>8.93</v>
      </c>
      <c r="Y2884">
        <v>106348</v>
      </c>
      <c r="Z2884">
        <v>21270</v>
      </c>
      <c r="AA2884">
        <v>1.1000000000000001</v>
      </c>
      <c r="AB2884">
        <v>5</v>
      </c>
      <c r="AC2884">
        <v>3</v>
      </c>
      <c r="AD2884">
        <v>2</v>
      </c>
      <c r="AE2884">
        <v>60</v>
      </c>
      <c r="AF2884">
        <v>10</v>
      </c>
      <c r="AG2884">
        <v>3</v>
      </c>
      <c r="AH2884">
        <v>0</v>
      </c>
      <c r="AI2884">
        <v>2</v>
      </c>
    </row>
    <row r="2885" spans="1:35" x14ac:dyDescent="0.2">
      <c r="A2885" s="102">
        <v>4652</v>
      </c>
      <c r="B2885">
        <v>3048</v>
      </c>
      <c r="C2885" t="s">
        <v>1292</v>
      </c>
      <c r="D2885" t="s">
        <v>1063</v>
      </c>
      <c r="E2885">
        <v>1030</v>
      </c>
      <c r="F2885">
        <v>1045</v>
      </c>
      <c r="G2885">
        <v>900</v>
      </c>
      <c r="H2885" t="s">
        <v>1039</v>
      </c>
      <c r="I2885">
        <v>8766</v>
      </c>
      <c r="J2885" t="s">
        <v>1164</v>
      </c>
      <c r="K2885" t="s">
        <v>1171</v>
      </c>
      <c r="L2885">
        <v>4520</v>
      </c>
      <c r="M2885">
        <v>4507</v>
      </c>
      <c r="N2885">
        <v>200</v>
      </c>
      <c r="O2885" t="s">
        <v>1042</v>
      </c>
      <c r="P2885">
        <v>0.75610370080335298</v>
      </c>
      <c r="Q2885">
        <v>0.84196290936864904</v>
      </c>
      <c r="R2885">
        <v>0.22416282381398001</v>
      </c>
      <c r="S2885">
        <v>2.8952825685267799E-2</v>
      </c>
      <c r="T2885">
        <v>2.87685282170616</v>
      </c>
      <c r="U2885">
        <v>2.87685282170616</v>
      </c>
      <c r="V2885">
        <v>2.8270014578503599</v>
      </c>
      <c r="W2885">
        <v>20.149999999999999</v>
      </c>
      <c r="X2885">
        <v>4.34</v>
      </c>
      <c r="Y2885">
        <v>106159</v>
      </c>
      <c r="Z2885">
        <v>4825</v>
      </c>
      <c r="AA2885">
        <v>0.2</v>
      </c>
      <c r="AB2885">
        <v>22</v>
      </c>
      <c r="AC2885">
        <v>11</v>
      </c>
      <c r="AD2885">
        <v>11</v>
      </c>
      <c r="AE2885">
        <v>50</v>
      </c>
      <c r="AF2885">
        <v>10</v>
      </c>
      <c r="AG2885">
        <v>9</v>
      </c>
      <c r="AH2885">
        <v>7</v>
      </c>
      <c r="AI2885">
        <v>6</v>
      </c>
    </row>
    <row r="2886" spans="1:35" x14ac:dyDescent="0.2">
      <c r="A2886" s="102">
        <v>5448</v>
      </c>
      <c r="B2886">
        <v>3050</v>
      </c>
      <c r="C2886" t="s">
        <v>1068</v>
      </c>
      <c r="D2886" t="s">
        <v>1063</v>
      </c>
      <c r="E2886">
        <v>1082</v>
      </c>
      <c r="F2886">
        <v>1096</v>
      </c>
      <c r="G2886">
        <v>1000</v>
      </c>
      <c r="H2886" t="s">
        <v>1039</v>
      </c>
      <c r="I2886">
        <v>7182</v>
      </c>
      <c r="J2886" t="s">
        <v>1120</v>
      </c>
      <c r="K2886" t="s">
        <v>1083</v>
      </c>
      <c r="L2886">
        <v>1014</v>
      </c>
      <c r="M2886">
        <v>1030</v>
      </c>
      <c r="N2886">
        <v>1100</v>
      </c>
      <c r="O2886" t="s">
        <v>1042</v>
      </c>
      <c r="P2886">
        <v>0.639574247062769</v>
      </c>
      <c r="Q2886">
        <v>0.80646574395528703</v>
      </c>
      <c r="R2886">
        <v>0.45512543143411299</v>
      </c>
      <c r="S2886">
        <v>6.6243746354216995E-2</v>
      </c>
      <c r="T2886">
        <v>0.930291218671913</v>
      </c>
      <c r="U2886">
        <v>0.930291218671913</v>
      </c>
      <c r="V2886">
        <v>1.0169930490308301</v>
      </c>
      <c r="W2886">
        <v>2.99</v>
      </c>
      <c r="X2886">
        <v>3.38</v>
      </c>
      <c r="Y2886">
        <v>106112</v>
      </c>
      <c r="Z2886">
        <v>5585</v>
      </c>
      <c r="AA2886">
        <v>0.28000000000000003</v>
      </c>
      <c r="AB2886">
        <v>19</v>
      </c>
      <c r="AC2886">
        <v>7</v>
      </c>
      <c r="AD2886">
        <v>12</v>
      </c>
      <c r="AE2886">
        <v>36.840000000000003</v>
      </c>
      <c r="AF2886">
        <v>14</v>
      </c>
      <c r="AG2886">
        <v>4</v>
      </c>
      <c r="AH2886">
        <v>4</v>
      </c>
      <c r="AI2886">
        <v>11</v>
      </c>
    </row>
    <row r="2887" spans="1:35" x14ac:dyDescent="0.2">
      <c r="A2887" s="102">
        <v>2069</v>
      </c>
      <c r="B2887">
        <v>1941</v>
      </c>
      <c r="C2887" t="s">
        <v>1339</v>
      </c>
      <c r="D2887" t="s">
        <v>1049</v>
      </c>
      <c r="E2887">
        <v>2200</v>
      </c>
      <c r="F2887">
        <v>2220</v>
      </c>
      <c r="G2887">
        <v>400</v>
      </c>
      <c r="H2887" t="s">
        <v>1039</v>
      </c>
      <c r="I2887">
        <v>9706</v>
      </c>
      <c r="J2887" t="s">
        <v>1129</v>
      </c>
      <c r="K2887" t="s">
        <v>1059</v>
      </c>
      <c r="L2887">
        <v>4050</v>
      </c>
      <c r="M2887">
        <v>4255</v>
      </c>
      <c r="N2887">
        <v>200</v>
      </c>
      <c r="O2887" t="s">
        <v>1042</v>
      </c>
      <c r="P2887">
        <v>0.90970847459036197</v>
      </c>
      <c r="Q2887">
        <v>0.91609703768798301</v>
      </c>
      <c r="R2887">
        <v>6.9918864047360998E-3</v>
      </c>
      <c r="S2887">
        <v>6.1223383396833697E-3</v>
      </c>
      <c r="T2887">
        <v>0.54501261456161798</v>
      </c>
      <c r="U2887">
        <v>0.54501261456161798</v>
      </c>
      <c r="V2887">
        <v>1.5341518772948299</v>
      </c>
      <c r="W2887">
        <v>3.39</v>
      </c>
      <c r="X2887">
        <v>4.3499999999999996</v>
      </c>
      <c r="Y2887">
        <v>106010</v>
      </c>
      <c r="Z2887">
        <v>6626</v>
      </c>
      <c r="AA2887">
        <v>0.32</v>
      </c>
      <c r="AB2887">
        <v>16</v>
      </c>
      <c r="AC2887">
        <v>9</v>
      </c>
      <c r="AD2887">
        <v>7</v>
      </c>
      <c r="AE2887">
        <v>56.25</v>
      </c>
      <c r="AF2887">
        <v>12</v>
      </c>
      <c r="AG2887">
        <v>6</v>
      </c>
      <c r="AH2887">
        <v>4</v>
      </c>
      <c r="AI2887">
        <v>6</v>
      </c>
    </row>
    <row r="2888" spans="1:35" x14ac:dyDescent="0.2">
      <c r="A2888" s="102">
        <v>116</v>
      </c>
      <c r="B2888">
        <v>8179</v>
      </c>
      <c r="C2888" t="s">
        <v>722</v>
      </c>
      <c r="D2888" t="s">
        <v>1063</v>
      </c>
      <c r="E2888">
        <v>1853</v>
      </c>
      <c r="F2888">
        <v>1947</v>
      </c>
      <c r="G2888">
        <v>400</v>
      </c>
      <c r="H2888" t="s">
        <v>1042</v>
      </c>
      <c r="I2888">
        <v>9602</v>
      </c>
      <c r="J2888" t="s">
        <v>1786</v>
      </c>
      <c r="K2888" t="s">
        <v>1041</v>
      </c>
      <c r="L2888">
        <v>3600</v>
      </c>
      <c r="M2888">
        <v>3695</v>
      </c>
      <c r="N2888">
        <v>200</v>
      </c>
      <c r="O2888" t="s">
        <v>1039</v>
      </c>
      <c r="P2888">
        <v>0.92647898271665396</v>
      </c>
      <c r="Q2888">
        <v>0.96723975707814103</v>
      </c>
      <c r="R2888">
        <v>0.306567257457389</v>
      </c>
      <c r="S2888">
        <v>1.44860289746968E-2</v>
      </c>
      <c r="T2888">
        <v>-0.117908655630152</v>
      </c>
      <c r="U2888">
        <v>0.117908655630152</v>
      </c>
      <c r="V2888">
        <v>0.59730988839948196</v>
      </c>
      <c r="W2888">
        <v>-0.89</v>
      </c>
      <c r="X2888">
        <v>5.39</v>
      </c>
      <c r="Y2888">
        <v>105948</v>
      </c>
      <c r="Z2888">
        <v>11772</v>
      </c>
      <c r="AA2888">
        <v>0.81</v>
      </c>
      <c r="AB2888">
        <v>9</v>
      </c>
      <c r="AC2888">
        <v>6</v>
      </c>
      <c r="AD2888">
        <v>3</v>
      </c>
      <c r="AE2888">
        <v>66.67</v>
      </c>
      <c r="AF2888">
        <v>10</v>
      </c>
      <c r="AG2888">
        <v>4</v>
      </c>
      <c r="AH2888">
        <v>2</v>
      </c>
      <c r="AI2888">
        <v>3</v>
      </c>
    </row>
    <row r="2889" spans="1:35" x14ac:dyDescent="0.2">
      <c r="A2889" s="102">
        <v>1873</v>
      </c>
      <c r="B2889">
        <v>4208</v>
      </c>
      <c r="C2889" t="s">
        <v>1183</v>
      </c>
      <c r="D2889" t="s">
        <v>1062</v>
      </c>
      <c r="E2889">
        <v>1785</v>
      </c>
      <c r="F2889">
        <v>1832</v>
      </c>
      <c r="G2889">
        <v>600</v>
      </c>
      <c r="H2889" t="s">
        <v>1042</v>
      </c>
      <c r="I2889">
        <v>6183</v>
      </c>
      <c r="J2889" t="s">
        <v>1217</v>
      </c>
      <c r="K2889" t="s">
        <v>1052</v>
      </c>
      <c r="L2889">
        <v>1265</v>
      </c>
      <c r="M2889">
        <v>1272</v>
      </c>
      <c r="N2889">
        <v>900</v>
      </c>
      <c r="O2889" t="s">
        <v>1039</v>
      </c>
      <c r="P2889">
        <v>0.97003136199815998</v>
      </c>
      <c r="Q2889">
        <v>0.92035989598826895</v>
      </c>
      <c r="R2889">
        <v>5.0035018441618402E-2</v>
      </c>
      <c r="S2889">
        <v>3.6343660822561401E-2</v>
      </c>
      <c r="T2889">
        <v>-0.55946165902536804</v>
      </c>
      <c r="U2889">
        <v>0.55946165902536804</v>
      </c>
      <c r="V2889">
        <v>0.82263665812840603</v>
      </c>
      <c r="W2889">
        <v>-2.77</v>
      </c>
      <c r="X2889">
        <v>4.1500000000000004</v>
      </c>
      <c r="Y2889">
        <v>105930</v>
      </c>
      <c r="Z2889">
        <v>4606</v>
      </c>
      <c r="AA2889">
        <v>0.17</v>
      </c>
      <c r="AB2889">
        <v>23</v>
      </c>
      <c r="AC2889">
        <v>11</v>
      </c>
      <c r="AD2889">
        <v>12</v>
      </c>
      <c r="AE2889">
        <v>47.83</v>
      </c>
      <c r="AF2889">
        <v>11</v>
      </c>
      <c r="AG2889">
        <v>11</v>
      </c>
      <c r="AH2889">
        <v>7</v>
      </c>
      <c r="AI2889">
        <v>5</v>
      </c>
    </row>
    <row r="2890" spans="1:35" x14ac:dyDescent="0.2">
      <c r="A2890" s="102">
        <v>5181</v>
      </c>
      <c r="B2890">
        <v>2270</v>
      </c>
      <c r="C2890" t="s">
        <v>1671</v>
      </c>
      <c r="D2890" t="s">
        <v>1065</v>
      </c>
      <c r="E2890">
        <v>2481</v>
      </c>
      <c r="F2890">
        <v>2488</v>
      </c>
      <c r="G2890">
        <v>400</v>
      </c>
      <c r="H2890" t="s">
        <v>1039</v>
      </c>
      <c r="I2890">
        <v>3401</v>
      </c>
      <c r="J2890" t="s">
        <v>570</v>
      </c>
      <c r="K2890" t="s">
        <v>1262</v>
      </c>
      <c r="L2890">
        <v>1662</v>
      </c>
      <c r="M2890">
        <v>1688</v>
      </c>
      <c r="N2890">
        <v>600</v>
      </c>
      <c r="O2890" t="s">
        <v>1042</v>
      </c>
      <c r="P2890">
        <v>0.52908686018599804</v>
      </c>
      <c r="Q2890">
        <v>0.81988290223725002</v>
      </c>
      <c r="R2890">
        <v>0.47383306722248503</v>
      </c>
      <c r="S2890">
        <v>5.0645371735928996E-3</v>
      </c>
      <c r="T2890">
        <v>1.8758057984402601</v>
      </c>
      <c r="U2890">
        <v>1.8758057984402601</v>
      </c>
      <c r="V2890">
        <v>1.96630789148123</v>
      </c>
      <c r="W2890">
        <v>11.39</v>
      </c>
      <c r="X2890">
        <v>1.77</v>
      </c>
      <c r="Y2890">
        <v>105893</v>
      </c>
      <c r="Z2890">
        <v>5295</v>
      </c>
      <c r="AA2890">
        <v>0.06</v>
      </c>
      <c r="AB2890">
        <v>20</v>
      </c>
      <c r="AC2890">
        <v>11</v>
      </c>
      <c r="AD2890">
        <v>9</v>
      </c>
      <c r="AE2890">
        <v>55</v>
      </c>
      <c r="AF2890">
        <v>11</v>
      </c>
      <c r="AG2890">
        <v>9</v>
      </c>
      <c r="AH2890">
        <v>8</v>
      </c>
      <c r="AI2890">
        <v>3</v>
      </c>
    </row>
    <row r="2891" spans="1:35" x14ac:dyDescent="0.2">
      <c r="A2891" s="102">
        <v>5565</v>
      </c>
      <c r="B2891">
        <v>4290</v>
      </c>
      <c r="C2891" t="s">
        <v>1082</v>
      </c>
      <c r="D2891" t="s">
        <v>1052</v>
      </c>
      <c r="E2891">
        <v>860</v>
      </c>
      <c r="F2891">
        <v>870</v>
      </c>
      <c r="G2891">
        <v>1200</v>
      </c>
      <c r="H2891" t="s">
        <v>1042</v>
      </c>
      <c r="I2891">
        <v>6988</v>
      </c>
      <c r="J2891" t="s">
        <v>61</v>
      </c>
      <c r="K2891" t="s">
        <v>1062</v>
      </c>
      <c r="L2891">
        <v>5430</v>
      </c>
      <c r="M2891">
        <v>5420</v>
      </c>
      <c r="N2891">
        <v>200</v>
      </c>
      <c r="O2891" t="s">
        <v>1039</v>
      </c>
      <c r="P2891">
        <v>0.91922667104716305</v>
      </c>
      <c r="Q2891">
        <v>0.80037015683617396</v>
      </c>
      <c r="R2891">
        <v>0.47859544905263401</v>
      </c>
      <c r="S2891">
        <v>8.5737587447653002E-2</v>
      </c>
      <c r="T2891">
        <v>-0.28812067310934802</v>
      </c>
      <c r="U2891">
        <v>0.28812067310934802</v>
      </c>
      <c r="V2891">
        <v>0.84716135922682201</v>
      </c>
      <c r="W2891">
        <v>-1.1599999999999999</v>
      </c>
      <c r="X2891">
        <v>3.69</v>
      </c>
      <c r="Y2891">
        <v>105793</v>
      </c>
      <c r="Z2891">
        <v>4069</v>
      </c>
      <c r="AA2891">
        <v>0.14000000000000001</v>
      </c>
      <c r="AB2891">
        <v>26</v>
      </c>
      <c r="AC2891">
        <v>14</v>
      </c>
      <c r="AD2891">
        <v>12</v>
      </c>
      <c r="AE2891">
        <v>53.85</v>
      </c>
      <c r="AF2891">
        <v>10</v>
      </c>
      <c r="AG2891">
        <v>13</v>
      </c>
      <c r="AH2891">
        <v>10</v>
      </c>
      <c r="AI2891">
        <v>3</v>
      </c>
    </row>
    <row r="2892" spans="1:35" x14ac:dyDescent="0.2">
      <c r="A2892" s="102">
        <v>1994</v>
      </c>
      <c r="B2892">
        <v>4681</v>
      </c>
      <c r="C2892" t="s">
        <v>893</v>
      </c>
      <c r="D2892" t="s">
        <v>1052</v>
      </c>
      <c r="E2892">
        <v>1179</v>
      </c>
      <c r="F2892">
        <v>1210</v>
      </c>
      <c r="G2892">
        <v>900</v>
      </c>
      <c r="H2892" t="s">
        <v>1039</v>
      </c>
      <c r="I2892">
        <v>6925</v>
      </c>
      <c r="J2892" t="s">
        <v>1361</v>
      </c>
      <c r="K2892" t="s">
        <v>1044</v>
      </c>
      <c r="L2892">
        <v>1147</v>
      </c>
      <c r="M2892">
        <v>1159</v>
      </c>
      <c r="N2892">
        <v>900</v>
      </c>
      <c r="O2892" t="s">
        <v>1042</v>
      </c>
      <c r="P2892">
        <v>0.97542518817770496</v>
      </c>
      <c r="Q2892">
        <v>0.91781755997534697</v>
      </c>
      <c r="R2892">
        <v>0.119985190873707</v>
      </c>
      <c r="S2892">
        <v>9.7781980795386303E-2</v>
      </c>
      <c r="T2892">
        <v>0.192320459695588</v>
      </c>
      <c r="U2892">
        <v>0.192320459695588</v>
      </c>
      <c r="V2892">
        <v>0.69824967074172695</v>
      </c>
      <c r="W2892">
        <v>1.04</v>
      </c>
      <c r="X2892">
        <v>4.21</v>
      </c>
      <c r="Y2892">
        <v>105548</v>
      </c>
      <c r="Z2892">
        <v>6209</v>
      </c>
      <c r="AA2892">
        <v>0.28999999999999998</v>
      </c>
      <c r="AB2892">
        <v>17</v>
      </c>
      <c r="AC2892">
        <v>7</v>
      </c>
      <c r="AD2892">
        <v>10</v>
      </c>
      <c r="AE2892">
        <v>41.18</v>
      </c>
      <c r="AF2892">
        <v>12</v>
      </c>
      <c r="AG2892">
        <v>6</v>
      </c>
      <c r="AH2892">
        <v>5</v>
      </c>
      <c r="AI2892">
        <v>6</v>
      </c>
    </row>
    <row r="2893" spans="1:35" x14ac:dyDescent="0.2">
      <c r="A2893" s="102">
        <v>4466</v>
      </c>
      <c r="B2893">
        <v>4043</v>
      </c>
      <c r="C2893" t="s">
        <v>1264</v>
      </c>
      <c r="D2893" t="s">
        <v>1062</v>
      </c>
      <c r="E2893">
        <v>2327</v>
      </c>
      <c r="F2893">
        <v>2351</v>
      </c>
      <c r="G2893">
        <v>400</v>
      </c>
      <c r="H2893" t="s">
        <v>1042</v>
      </c>
      <c r="I2893">
        <v>8218</v>
      </c>
      <c r="J2893" t="s">
        <v>1160</v>
      </c>
      <c r="K2893" t="s">
        <v>1063</v>
      </c>
      <c r="L2893">
        <v>2336</v>
      </c>
      <c r="M2893">
        <v>2304</v>
      </c>
      <c r="N2893">
        <v>400</v>
      </c>
      <c r="O2893" t="s">
        <v>1039</v>
      </c>
      <c r="P2893">
        <v>0.80319612044220901</v>
      </c>
      <c r="Q2893">
        <v>0.84872008520417597</v>
      </c>
      <c r="R2893">
        <v>8.2649477751709804E-2</v>
      </c>
      <c r="S2893">
        <v>2.32657747194954E-2</v>
      </c>
      <c r="T2893">
        <v>-1.3438525612656</v>
      </c>
      <c r="U2893">
        <v>1.3438525612656</v>
      </c>
      <c r="V2893">
        <v>1.81901847733827</v>
      </c>
      <c r="W2893">
        <v>-11.66</v>
      </c>
      <c r="X2893">
        <v>2</v>
      </c>
      <c r="Y2893">
        <v>105460</v>
      </c>
      <c r="Z2893">
        <v>5859</v>
      </c>
      <c r="AA2893">
        <v>0.27</v>
      </c>
      <c r="AB2893">
        <v>18</v>
      </c>
      <c r="AC2893">
        <v>10</v>
      </c>
      <c r="AD2893">
        <v>8</v>
      </c>
      <c r="AE2893">
        <v>55.56</v>
      </c>
      <c r="AF2893">
        <v>10</v>
      </c>
      <c r="AG2893">
        <v>10</v>
      </c>
      <c r="AH2893">
        <v>6</v>
      </c>
      <c r="AI2893">
        <v>2</v>
      </c>
    </row>
    <row r="2894" spans="1:35" x14ac:dyDescent="0.2">
      <c r="A2894" s="102">
        <v>2381</v>
      </c>
      <c r="B2894">
        <v>3048</v>
      </c>
      <c r="C2894" t="s">
        <v>1292</v>
      </c>
      <c r="D2894" t="s">
        <v>1063</v>
      </c>
      <c r="E2894">
        <v>1030</v>
      </c>
      <c r="F2894">
        <v>1045</v>
      </c>
      <c r="G2894">
        <v>1000</v>
      </c>
      <c r="H2894" t="s">
        <v>1039</v>
      </c>
      <c r="I2894">
        <v>8411</v>
      </c>
      <c r="J2894" t="s">
        <v>1128</v>
      </c>
      <c r="K2894" t="s">
        <v>1083</v>
      </c>
      <c r="L2894">
        <v>122.5</v>
      </c>
      <c r="M2894">
        <v>123.3</v>
      </c>
      <c r="N2894">
        <v>8500</v>
      </c>
      <c r="O2894" t="s">
        <v>1042</v>
      </c>
      <c r="P2894">
        <v>0.84753684686866504</v>
      </c>
      <c r="Q2894">
        <v>0.90857237470530905</v>
      </c>
      <c r="R2894">
        <v>0.21381794565406201</v>
      </c>
      <c r="S2894">
        <v>1.61211552690745E-2</v>
      </c>
      <c r="T2894">
        <v>2.84462416165898</v>
      </c>
      <c r="U2894">
        <v>2.84462416165898</v>
      </c>
      <c r="V2894">
        <v>2.5993937795492101</v>
      </c>
      <c r="W2894">
        <v>15.2</v>
      </c>
      <c r="X2894">
        <v>0.28999999999999998</v>
      </c>
      <c r="Y2894">
        <v>105412</v>
      </c>
      <c r="Z2894">
        <v>5548</v>
      </c>
      <c r="AA2894">
        <v>0.24</v>
      </c>
      <c r="AB2894">
        <v>19</v>
      </c>
      <c r="AC2894">
        <v>11</v>
      </c>
      <c r="AD2894">
        <v>8</v>
      </c>
      <c r="AE2894">
        <v>57.89</v>
      </c>
      <c r="AF2894">
        <v>12</v>
      </c>
      <c r="AG2894">
        <v>8</v>
      </c>
      <c r="AH2894">
        <v>5</v>
      </c>
      <c r="AI2894">
        <v>6</v>
      </c>
    </row>
    <row r="2895" spans="1:35" x14ac:dyDescent="0.2">
      <c r="A2895" s="102">
        <v>4928</v>
      </c>
      <c r="B2895">
        <v>3099</v>
      </c>
      <c r="C2895" t="s">
        <v>33</v>
      </c>
      <c r="D2895" t="s">
        <v>1063</v>
      </c>
      <c r="E2895">
        <v>651</v>
      </c>
      <c r="F2895">
        <v>690</v>
      </c>
      <c r="G2895">
        <v>1300</v>
      </c>
      <c r="H2895" t="s">
        <v>1042</v>
      </c>
      <c r="I2895">
        <v>9715</v>
      </c>
      <c r="J2895" t="s">
        <v>1305</v>
      </c>
      <c r="K2895" t="s">
        <v>1052</v>
      </c>
      <c r="L2895">
        <v>2193</v>
      </c>
      <c r="M2895">
        <v>2202</v>
      </c>
      <c r="N2895">
        <v>400</v>
      </c>
      <c r="O2895" t="s">
        <v>1039</v>
      </c>
      <c r="P2895">
        <v>0.80933873511274002</v>
      </c>
      <c r="Q2895">
        <v>0.83093439796539004</v>
      </c>
      <c r="R2895">
        <v>9.8356727817023898E-2</v>
      </c>
      <c r="S2895">
        <v>9.7585382620475905E-2</v>
      </c>
      <c r="T2895">
        <v>-9.3508606071168704E-2</v>
      </c>
      <c r="U2895">
        <v>9.3508606071168704E-2</v>
      </c>
      <c r="V2895">
        <v>0.75382099433095695</v>
      </c>
      <c r="W2895">
        <v>-1.02</v>
      </c>
      <c r="X2895">
        <v>1.84</v>
      </c>
      <c r="Y2895">
        <v>105373</v>
      </c>
      <c r="Z2895">
        <v>5269</v>
      </c>
      <c r="AA2895">
        <v>0.28000000000000003</v>
      </c>
      <c r="AB2895">
        <v>20</v>
      </c>
      <c r="AC2895">
        <v>13</v>
      </c>
      <c r="AD2895">
        <v>7</v>
      </c>
      <c r="AE2895">
        <v>65</v>
      </c>
      <c r="AF2895">
        <v>10</v>
      </c>
      <c r="AG2895">
        <v>9</v>
      </c>
      <c r="AH2895">
        <v>6</v>
      </c>
      <c r="AI2895">
        <v>5</v>
      </c>
    </row>
    <row r="2896" spans="1:35" x14ac:dyDescent="0.2">
      <c r="A2896" s="102">
        <v>2501</v>
      </c>
      <c r="B2896">
        <v>6501</v>
      </c>
      <c r="C2896" t="s">
        <v>1178</v>
      </c>
      <c r="D2896" t="s">
        <v>1044</v>
      </c>
      <c r="E2896">
        <v>3234</v>
      </c>
      <c r="F2896">
        <v>3268</v>
      </c>
      <c r="G2896">
        <v>300</v>
      </c>
      <c r="H2896" t="s">
        <v>1039</v>
      </c>
      <c r="I2896">
        <v>8304</v>
      </c>
      <c r="J2896" t="s">
        <v>1301</v>
      </c>
      <c r="K2896" t="s">
        <v>1083</v>
      </c>
      <c r="L2896">
        <v>1925</v>
      </c>
      <c r="M2896">
        <v>1952</v>
      </c>
      <c r="N2896">
        <v>500</v>
      </c>
      <c r="O2896" t="s">
        <v>1042</v>
      </c>
      <c r="P2896">
        <v>0.94187228330162098</v>
      </c>
      <c r="Q2896">
        <v>0.90575065845914005</v>
      </c>
      <c r="R2896">
        <v>0.188020195876412</v>
      </c>
      <c r="S2896">
        <v>3.9917151793077102E-2</v>
      </c>
      <c r="T2896">
        <v>1.7605723141559499</v>
      </c>
      <c r="U2896">
        <v>1.7605723141559499</v>
      </c>
      <c r="V2896">
        <v>1.9569641280237899</v>
      </c>
      <c r="W2896">
        <v>11.69</v>
      </c>
      <c r="X2896">
        <v>0.45</v>
      </c>
      <c r="Y2896">
        <v>105287</v>
      </c>
      <c r="Z2896">
        <v>7019</v>
      </c>
      <c r="AA2896">
        <v>0.4</v>
      </c>
      <c r="AB2896">
        <v>15</v>
      </c>
      <c r="AC2896">
        <v>7</v>
      </c>
      <c r="AD2896">
        <v>8</v>
      </c>
      <c r="AE2896">
        <v>46.67</v>
      </c>
      <c r="AF2896">
        <v>14</v>
      </c>
      <c r="AG2896">
        <v>4</v>
      </c>
      <c r="AH2896">
        <v>1</v>
      </c>
      <c r="AI2896">
        <v>10</v>
      </c>
    </row>
    <row r="2897" spans="1:35" x14ac:dyDescent="0.2">
      <c r="A2897" s="102">
        <v>3131</v>
      </c>
      <c r="B2897">
        <v>9509</v>
      </c>
      <c r="C2897" t="s">
        <v>1611</v>
      </c>
      <c r="D2897" t="s">
        <v>1085</v>
      </c>
      <c r="E2897">
        <v>414</v>
      </c>
      <c r="F2897">
        <v>419</v>
      </c>
      <c r="G2897">
        <v>1800</v>
      </c>
      <c r="H2897" t="s">
        <v>1042</v>
      </c>
      <c r="I2897">
        <v>9602</v>
      </c>
      <c r="J2897" t="s">
        <v>1786</v>
      </c>
      <c r="K2897" t="s">
        <v>1041</v>
      </c>
      <c r="L2897">
        <v>3600</v>
      </c>
      <c r="M2897">
        <v>3695</v>
      </c>
      <c r="N2897">
        <v>200</v>
      </c>
      <c r="O2897" t="s">
        <v>1039</v>
      </c>
      <c r="P2897">
        <v>0.663102196226386</v>
      </c>
      <c r="Q2897">
        <v>0.890521452710623</v>
      </c>
      <c r="R2897">
        <v>0.32289041571652799</v>
      </c>
      <c r="S2897">
        <v>3.2930616010776598E-2</v>
      </c>
      <c r="T2897">
        <v>-1.76231964725056</v>
      </c>
      <c r="U2897">
        <v>1.76231964725056</v>
      </c>
      <c r="V2897">
        <v>1.4817609466825199</v>
      </c>
      <c r="W2897">
        <v>-12.22</v>
      </c>
      <c r="X2897">
        <v>2.06</v>
      </c>
      <c r="Y2897">
        <v>105188</v>
      </c>
      <c r="Z2897">
        <v>6188</v>
      </c>
      <c r="AA2897">
        <v>0.18</v>
      </c>
      <c r="AB2897">
        <v>17</v>
      </c>
      <c r="AC2897">
        <v>9</v>
      </c>
      <c r="AD2897">
        <v>8</v>
      </c>
      <c r="AE2897">
        <v>52.94</v>
      </c>
      <c r="AF2897">
        <v>9</v>
      </c>
      <c r="AG2897">
        <v>9</v>
      </c>
      <c r="AH2897">
        <v>5</v>
      </c>
      <c r="AI2897">
        <v>3</v>
      </c>
    </row>
    <row r="2898" spans="1:35" x14ac:dyDescent="0.2">
      <c r="A2898" s="102">
        <v>1428</v>
      </c>
      <c r="B2898">
        <v>3402</v>
      </c>
      <c r="C2898" t="s">
        <v>1791</v>
      </c>
      <c r="D2898" t="s">
        <v>1262</v>
      </c>
      <c r="E2898">
        <v>481</v>
      </c>
      <c r="F2898">
        <v>509.5</v>
      </c>
      <c r="G2898">
        <v>2100</v>
      </c>
      <c r="H2898" t="s">
        <v>1042</v>
      </c>
      <c r="I2898">
        <v>9086</v>
      </c>
      <c r="J2898" t="s">
        <v>1792</v>
      </c>
      <c r="K2898" t="s">
        <v>1125</v>
      </c>
      <c r="L2898">
        <v>2605</v>
      </c>
      <c r="M2898">
        <v>2696</v>
      </c>
      <c r="N2898">
        <v>400</v>
      </c>
      <c r="O2898" t="s">
        <v>1039</v>
      </c>
      <c r="P2898">
        <v>0.96965408556624799</v>
      </c>
      <c r="Q2898">
        <v>0.92970546171833401</v>
      </c>
      <c r="R2898">
        <v>0.11129765202677</v>
      </c>
      <c r="S2898">
        <v>6.5452227510628194E-2</v>
      </c>
      <c r="T2898">
        <v>-1.1082163750801199</v>
      </c>
      <c r="U2898">
        <v>1.1082163750801199</v>
      </c>
      <c r="V2898">
        <v>1.4025865136279201</v>
      </c>
      <c r="W2898">
        <v>-9.76</v>
      </c>
      <c r="X2898">
        <v>0.78</v>
      </c>
      <c r="Y2898">
        <v>105089</v>
      </c>
      <c r="Z2898">
        <v>5838</v>
      </c>
      <c r="AA2898">
        <v>0.27</v>
      </c>
      <c r="AB2898">
        <v>18</v>
      </c>
      <c r="AC2898">
        <v>9</v>
      </c>
      <c r="AD2898">
        <v>9</v>
      </c>
      <c r="AE2898">
        <v>50</v>
      </c>
      <c r="AF2898">
        <v>12</v>
      </c>
      <c r="AG2898">
        <v>5</v>
      </c>
      <c r="AH2898">
        <v>5</v>
      </c>
      <c r="AI2898">
        <v>8</v>
      </c>
    </row>
    <row r="2899" spans="1:35" x14ac:dyDescent="0.2">
      <c r="A2899" s="102">
        <v>1741</v>
      </c>
      <c r="B2899">
        <v>7267</v>
      </c>
      <c r="C2899" t="s">
        <v>57</v>
      </c>
      <c r="D2899" t="s">
        <v>1055</v>
      </c>
      <c r="E2899">
        <v>2579.5</v>
      </c>
      <c r="F2899">
        <v>2614</v>
      </c>
      <c r="G2899">
        <v>400</v>
      </c>
      <c r="H2899" t="s">
        <v>1042</v>
      </c>
      <c r="I2899">
        <v>8020</v>
      </c>
      <c r="J2899" t="s">
        <v>1121</v>
      </c>
      <c r="K2899" t="s">
        <v>1046</v>
      </c>
      <c r="L2899">
        <v>1163</v>
      </c>
      <c r="M2899">
        <v>1190</v>
      </c>
      <c r="N2899">
        <v>900</v>
      </c>
      <c r="O2899" t="s">
        <v>1039</v>
      </c>
      <c r="P2899">
        <v>0.90244580464847801</v>
      </c>
      <c r="Q2899">
        <v>0.92310599247159797</v>
      </c>
      <c r="R2899">
        <v>0.16203282215461301</v>
      </c>
      <c r="S2899">
        <v>6.3837160617700901E-3</v>
      </c>
      <c r="T2899">
        <v>-0.30352139215558699</v>
      </c>
      <c r="U2899">
        <v>0.30352139215558699</v>
      </c>
      <c r="V2899">
        <v>0.101919715096508</v>
      </c>
      <c r="W2899">
        <v>-1.87</v>
      </c>
      <c r="X2899">
        <v>2.4300000000000002</v>
      </c>
      <c r="Y2899">
        <v>104944</v>
      </c>
      <c r="Z2899">
        <v>5830</v>
      </c>
      <c r="AA2899">
        <v>0.24</v>
      </c>
      <c r="AB2899">
        <v>18</v>
      </c>
      <c r="AC2899">
        <v>9</v>
      </c>
      <c r="AD2899">
        <v>9</v>
      </c>
      <c r="AE2899">
        <v>50</v>
      </c>
      <c r="AF2899">
        <v>14</v>
      </c>
      <c r="AG2899">
        <v>6</v>
      </c>
      <c r="AH2899">
        <v>2</v>
      </c>
      <c r="AI2899">
        <v>10</v>
      </c>
    </row>
    <row r="2900" spans="1:35" x14ac:dyDescent="0.2">
      <c r="A2900" s="102">
        <v>128</v>
      </c>
      <c r="B2900">
        <v>5991</v>
      </c>
      <c r="C2900" t="s">
        <v>911</v>
      </c>
      <c r="D2900" t="s">
        <v>1189</v>
      </c>
      <c r="E2900">
        <v>706</v>
      </c>
      <c r="F2900">
        <v>730</v>
      </c>
      <c r="G2900">
        <v>1400</v>
      </c>
      <c r="H2900" t="s">
        <v>1042</v>
      </c>
      <c r="I2900">
        <v>7267</v>
      </c>
      <c r="J2900" t="s">
        <v>57</v>
      </c>
      <c r="K2900" t="s">
        <v>1055</v>
      </c>
      <c r="L2900">
        <v>2579.5</v>
      </c>
      <c r="M2900">
        <v>2614</v>
      </c>
      <c r="N2900">
        <v>400</v>
      </c>
      <c r="O2900" t="s">
        <v>1039</v>
      </c>
      <c r="P2900">
        <v>0.97088553726400095</v>
      </c>
      <c r="Q2900">
        <v>0.96656380539306197</v>
      </c>
      <c r="R2900">
        <v>0.22178539597060501</v>
      </c>
      <c r="S2900">
        <v>1.5745947616671401E-2</v>
      </c>
      <c r="T2900">
        <v>-1.0040484131145599</v>
      </c>
      <c r="U2900">
        <v>1.0040484131145599</v>
      </c>
      <c r="V2900">
        <v>1.1468793634843699</v>
      </c>
      <c r="W2900">
        <v>-5.55</v>
      </c>
      <c r="X2900">
        <v>2.2599999999999998</v>
      </c>
      <c r="Y2900">
        <v>104766</v>
      </c>
      <c r="Z2900">
        <v>6548</v>
      </c>
      <c r="AA2900">
        <v>0.36</v>
      </c>
      <c r="AB2900">
        <v>16</v>
      </c>
      <c r="AC2900">
        <v>10</v>
      </c>
      <c r="AD2900">
        <v>6</v>
      </c>
      <c r="AE2900">
        <v>62.5</v>
      </c>
      <c r="AF2900">
        <v>15</v>
      </c>
      <c r="AG2900">
        <v>3</v>
      </c>
      <c r="AH2900">
        <v>1</v>
      </c>
      <c r="AI2900">
        <v>12</v>
      </c>
    </row>
    <row r="2901" spans="1:35" x14ac:dyDescent="0.2">
      <c r="A2901" s="102">
        <v>5267</v>
      </c>
      <c r="B2901">
        <v>6503</v>
      </c>
      <c r="C2901" t="s">
        <v>992</v>
      </c>
      <c r="D2901" t="s">
        <v>1044</v>
      </c>
      <c r="E2901">
        <v>1352</v>
      </c>
      <c r="F2901">
        <v>1362</v>
      </c>
      <c r="G2901">
        <v>700</v>
      </c>
      <c r="H2901" t="s">
        <v>1042</v>
      </c>
      <c r="I2901">
        <v>8218</v>
      </c>
      <c r="J2901" t="s">
        <v>1160</v>
      </c>
      <c r="K2901" t="s">
        <v>1063</v>
      </c>
      <c r="L2901">
        <v>2336</v>
      </c>
      <c r="M2901">
        <v>2304</v>
      </c>
      <c r="N2901">
        <v>400</v>
      </c>
      <c r="O2901" t="s">
        <v>1039</v>
      </c>
      <c r="P2901">
        <v>0.79847569321773504</v>
      </c>
      <c r="Q2901">
        <v>0.81548039731056898</v>
      </c>
      <c r="R2901">
        <v>0.443189979208782</v>
      </c>
      <c r="S2901">
        <v>6.8900466482258907E-2</v>
      </c>
      <c r="T2901">
        <v>-2.39783926994195</v>
      </c>
      <c r="U2901">
        <v>2.39783926994195</v>
      </c>
      <c r="V2901">
        <v>3.0622826999249799</v>
      </c>
      <c r="W2901">
        <v>-13.72</v>
      </c>
      <c r="X2901">
        <v>3.45</v>
      </c>
      <c r="Y2901">
        <v>104658</v>
      </c>
      <c r="Z2901">
        <v>7476</v>
      </c>
      <c r="AA2901">
        <v>0.4</v>
      </c>
      <c r="AB2901">
        <v>14</v>
      </c>
      <c r="AC2901">
        <v>8</v>
      </c>
      <c r="AD2901">
        <v>6</v>
      </c>
      <c r="AE2901">
        <v>57.14</v>
      </c>
      <c r="AF2901">
        <v>12</v>
      </c>
      <c r="AG2901">
        <v>5</v>
      </c>
      <c r="AH2901">
        <v>3</v>
      </c>
      <c r="AI2901">
        <v>6</v>
      </c>
    </row>
    <row r="2902" spans="1:35" x14ac:dyDescent="0.2">
      <c r="A2902" s="102">
        <v>1737</v>
      </c>
      <c r="B2902">
        <v>6201</v>
      </c>
      <c r="C2902" t="s">
        <v>1329</v>
      </c>
      <c r="D2902" t="s">
        <v>1055</v>
      </c>
      <c r="E2902">
        <v>5390</v>
      </c>
      <c r="F2902">
        <v>5510</v>
      </c>
      <c r="G2902">
        <v>100</v>
      </c>
      <c r="H2902" t="s">
        <v>1039</v>
      </c>
      <c r="I2902">
        <v>8850</v>
      </c>
      <c r="J2902" t="s">
        <v>1566</v>
      </c>
      <c r="K2902" t="s">
        <v>1059</v>
      </c>
      <c r="L2902">
        <v>2068</v>
      </c>
      <c r="M2902">
        <v>2101</v>
      </c>
      <c r="N2902">
        <v>300</v>
      </c>
      <c r="O2902" t="s">
        <v>1042</v>
      </c>
      <c r="P2902">
        <v>0.97376754586956804</v>
      </c>
      <c r="Q2902">
        <v>0.92320255700863596</v>
      </c>
      <c r="R2902">
        <v>2.57804745805763E-2</v>
      </c>
      <c r="S2902">
        <v>4.4170364747848002E-2</v>
      </c>
      <c r="T2902">
        <v>1.0405187601285799</v>
      </c>
      <c r="U2902">
        <v>1.0405187601285799</v>
      </c>
      <c r="V2902">
        <v>0.86725280524451498</v>
      </c>
      <c r="W2902">
        <v>4.7699999999999996</v>
      </c>
      <c r="X2902">
        <v>14.39</v>
      </c>
      <c r="Y2902">
        <v>104616</v>
      </c>
      <c r="Z2902">
        <v>17436</v>
      </c>
      <c r="AA2902">
        <v>1.29</v>
      </c>
      <c r="AB2902">
        <v>6</v>
      </c>
      <c r="AC2902">
        <v>5</v>
      </c>
      <c r="AD2902">
        <v>1</v>
      </c>
      <c r="AE2902">
        <v>83.33</v>
      </c>
      <c r="AF2902">
        <v>15</v>
      </c>
      <c r="AG2902">
        <v>2</v>
      </c>
      <c r="AH2902">
        <v>0</v>
      </c>
      <c r="AI2902">
        <v>4</v>
      </c>
    </row>
    <row r="2903" spans="1:35" x14ac:dyDescent="0.2">
      <c r="A2903" s="102">
        <v>378</v>
      </c>
      <c r="B2903">
        <v>2914</v>
      </c>
      <c r="C2903" t="s">
        <v>1145</v>
      </c>
      <c r="D2903" t="s">
        <v>1065</v>
      </c>
      <c r="E2903">
        <v>2000</v>
      </c>
      <c r="F2903">
        <v>2033</v>
      </c>
      <c r="G2903">
        <v>400</v>
      </c>
      <c r="H2903" t="s">
        <v>1039</v>
      </c>
      <c r="I2903">
        <v>7751</v>
      </c>
      <c r="J2903" t="s">
        <v>1376</v>
      </c>
      <c r="K2903" t="s">
        <v>1044</v>
      </c>
      <c r="L2903">
        <v>2223</v>
      </c>
      <c r="M2903">
        <v>2253</v>
      </c>
      <c r="N2903">
        <v>400</v>
      </c>
      <c r="O2903" t="s">
        <v>1042</v>
      </c>
      <c r="P2903">
        <v>0.93230755290312795</v>
      </c>
      <c r="Q2903">
        <v>0.95552944798501604</v>
      </c>
      <c r="R2903">
        <v>0.23734515376705301</v>
      </c>
      <c r="S2903">
        <v>2.3482827917762301E-2</v>
      </c>
      <c r="T2903">
        <v>1.2819546667014701</v>
      </c>
      <c r="U2903">
        <v>1.2819546667014701</v>
      </c>
      <c r="V2903">
        <v>1.31235418752444</v>
      </c>
      <c r="W2903">
        <v>7.1</v>
      </c>
      <c r="X2903">
        <v>9.76</v>
      </c>
      <c r="Y2903">
        <v>104561</v>
      </c>
      <c r="Z2903">
        <v>9506</v>
      </c>
      <c r="AA2903">
        <v>0.46</v>
      </c>
      <c r="AB2903">
        <v>11</v>
      </c>
      <c r="AC2903">
        <v>7</v>
      </c>
      <c r="AD2903">
        <v>4</v>
      </c>
      <c r="AE2903">
        <v>63.64</v>
      </c>
      <c r="AF2903">
        <v>15</v>
      </c>
      <c r="AG2903">
        <v>2</v>
      </c>
      <c r="AH2903">
        <v>1</v>
      </c>
      <c r="AI2903">
        <v>8</v>
      </c>
    </row>
    <row r="2904" spans="1:35" x14ac:dyDescent="0.2">
      <c r="A2904" s="102">
        <v>4677</v>
      </c>
      <c r="B2904">
        <v>1824</v>
      </c>
      <c r="C2904" t="s">
        <v>221</v>
      </c>
      <c r="D2904" t="s">
        <v>1049</v>
      </c>
      <c r="E2904">
        <v>877</v>
      </c>
      <c r="F2904">
        <v>892</v>
      </c>
      <c r="G2904">
        <v>1100</v>
      </c>
      <c r="H2904" t="s">
        <v>1042</v>
      </c>
      <c r="I2904">
        <v>9759</v>
      </c>
      <c r="J2904" t="s">
        <v>423</v>
      </c>
      <c r="K2904" t="s">
        <v>1041</v>
      </c>
      <c r="L2904">
        <v>1592</v>
      </c>
      <c r="M2904">
        <v>1617</v>
      </c>
      <c r="N2904">
        <v>600</v>
      </c>
      <c r="O2904" t="s">
        <v>1039</v>
      </c>
      <c r="P2904">
        <v>0.92813826743285899</v>
      </c>
      <c r="Q2904">
        <v>0.84094454613673897</v>
      </c>
      <c r="R2904">
        <v>0.119053044557032</v>
      </c>
      <c r="S2904">
        <v>8.7794921222324792E-3</v>
      </c>
      <c r="T2904">
        <v>-0.396766365232114</v>
      </c>
      <c r="U2904">
        <v>0.396766365232114</v>
      </c>
      <c r="V2904">
        <v>0.53926541890606305</v>
      </c>
      <c r="W2904">
        <v>-2.59</v>
      </c>
      <c r="X2904">
        <v>1.1299999999999999</v>
      </c>
      <c r="Y2904">
        <v>104112</v>
      </c>
      <c r="Z2904">
        <v>5206</v>
      </c>
      <c r="AA2904">
        <v>0.22</v>
      </c>
      <c r="AB2904">
        <v>20</v>
      </c>
      <c r="AC2904">
        <v>11</v>
      </c>
      <c r="AD2904">
        <v>9</v>
      </c>
      <c r="AE2904">
        <v>55</v>
      </c>
      <c r="AF2904">
        <v>11</v>
      </c>
      <c r="AG2904">
        <v>10</v>
      </c>
      <c r="AH2904">
        <v>6</v>
      </c>
      <c r="AI2904">
        <v>4</v>
      </c>
    </row>
    <row r="2905" spans="1:35" x14ac:dyDescent="0.2">
      <c r="A2905" s="102">
        <v>3023</v>
      </c>
      <c r="B2905">
        <v>4471</v>
      </c>
      <c r="C2905" t="s">
        <v>1391</v>
      </c>
      <c r="D2905" t="s">
        <v>1062</v>
      </c>
      <c r="E2905">
        <v>4350</v>
      </c>
      <c r="F2905">
        <v>4380</v>
      </c>
      <c r="G2905">
        <v>200</v>
      </c>
      <c r="H2905" t="s">
        <v>1039</v>
      </c>
      <c r="I2905">
        <v>6395</v>
      </c>
      <c r="J2905" t="s">
        <v>1155</v>
      </c>
      <c r="K2905" t="s">
        <v>1051</v>
      </c>
      <c r="L2905">
        <v>810</v>
      </c>
      <c r="M2905">
        <v>826</v>
      </c>
      <c r="N2905">
        <v>1100</v>
      </c>
      <c r="O2905" t="s">
        <v>1042</v>
      </c>
      <c r="P2905">
        <v>0.930395020981025</v>
      </c>
      <c r="Q2905">
        <v>0.89309186687843301</v>
      </c>
      <c r="R2905">
        <v>0.36822844030374002</v>
      </c>
      <c r="S2905">
        <v>7.4292300710935594E-2</v>
      </c>
      <c r="T2905">
        <v>0.63359587000198403</v>
      </c>
      <c r="U2905">
        <v>0.63359587000198403</v>
      </c>
      <c r="V2905">
        <v>0.92004287907662696</v>
      </c>
      <c r="W2905">
        <v>3.41</v>
      </c>
      <c r="X2905">
        <v>3.72</v>
      </c>
      <c r="Y2905">
        <v>104046</v>
      </c>
      <c r="Z2905">
        <v>6503</v>
      </c>
      <c r="AA2905">
        <v>0.5</v>
      </c>
      <c r="AB2905">
        <v>16</v>
      </c>
      <c r="AC2905">
        <v>11</v>
      </c>
      <c r="AD2905">
        <v>5</v>
      </c>
      <c r="AE2905">
        <v>68.75</v>
      </c>
      <c r="AF2905">
        <v>14</v>
      </c>
      <c r="AG2905">
        <v>4</v>
      </c>
      <c r="AH2905">
        <v>4</v>
      </c>
      <c r="AI2905">
        <v>8</v>
      </c>
    </row>
    <row r="2906" spans="1:35" x14ac:dyDescent="0.2">
      <c r="A2906" s="102">
        <v>2391</v>
      </c>
      <c r="B2906">
        <v>6301</v>
      </c>
      <c r="C2906" t="s">
        <v>52</v>
      </c>
      <c r="D2906" t="s">
        <v>1051</v>
      </c>
      <c r="E2906">
        <v>2070</v>
      </c>
      <c r="F2906">
        <v>2099</v>
      </c>
      <c r="G2906">
        <v>500</v>
      </c>
      <c r="H2906" t="s">
        <v>1042</v>
      </c>
      <c r="I2906">
        <v>9682</v>
      </c>
      <c r="J2906" t="s">
        <v>1200</v>
      </c>
      <c r="K2906" t="s">
        <v>1041</v>
      </c>
      <c r="L2906">
        <v>2169</v>
      </c>
      <c r="M2906">
        <v>2168</v>
      </c>
      <c r="N2906">
        <v>500</v>
      </c>
      <c r="O2906" t="s">
        <v>1039</v>
      </c>
      <c r="P2906">
        <v>0.90438745465286696</v>
      </c>
      <c r="Q2906">
        <v>0.90829747434673103</v>
      </c>
      <c r="R2906">
        <v>0.10939707808982201</v>
      </c>
      <c r="S2906">
        <v>2.3236665994407799E-2</v>
      </c>
      <c r="T2906">
        <v>-0.82544603999960098</v>
      </c>
      <c r="U2906">
        <v>0.82544603999960098</v>
      </c>
      <c r="V2906">
        <v>1.3310153994675999</v>
      </c>
      <c r="W2906">
        <v>-4.08</v>
      </c>
      <c r="X2906">
        <v>3.18</v>
      </c>
      <c r="Y2906">
        <v>104014</v>
      </c>
      <c r="Z2906">
        <v>6118</v>
      </c>
      <c r="AA2906">
        <v>0.28000000000000003</v>
      </c>
      <c r="AB2906">
        <v>17</v>
      </c>
      <c r="AC2906">
        <v>10</v>
      </c>
      <c r="AD2906">
        <v>7</v>
      </c>
      <c r="AE2906">
        <v>58.82</v>
      </c>
      <c r="AF2906">
        <v>12</v>
      </c>
      <c r="AG2906">
        <v>8</v>
      </c>
      <c r="AH2906">
        <v>4</v>
      </c>
      <c r="AI2906">
        <v>5</v>
      </c>
    </row>
    <row r="2907" spans="1:35" x14ac:dyDescent="0.2">
      <c r="A2907" s="102">
        <v>2253</v>
      </c>
      <c r="B2907">
        <v>5232</v>
      </c>
      <c r="C2907" t="s">
        <v>1738</v>
      </c>
      <c r="D2907" t="s">
        <v>1038</v>
      </c>
      <c r="E2907">
        <v>3605</v>
      </c>
      <c r="F2907">
        <v>3675</v>
      </c>
      <c r="G2907">
        <v>200</v>
      </c>
      <c r="H2907" t="s">
        <v>1039</v>
      </c>
      <c r="I2907">
        <v>9513</v>
      </c>
      <c r="J2907" t="s">
        <v>1201</v>
      </c>
      <c r="K2907" t="s">
        <v>1085</v>
      </c>
      <c r="L2907">
        <v>1970</v>
      </c>
      <c r="M2907">
        <v>2002</v>
      </c>
      <c r="N2907">
        <v>400</v>
      </c>
      <c r="O2907" t="s">
        <v>1042</v>
      </c>
      <c r="P2907">
        <v>0.85394914167214198</v>
      </c>
      <c r="Q2907">
        <v>0.91169289736887704</v>
      </c>
      <c r="R2907">
        <v>0.126098195846057</v>
      </c>
      <c r="S2907">
        <v>1.07988950566986E-2</v>
      </c>
      <c r="T2907">
        <v>1.60951579197454</v>
      </c>
      <c r="U2907">
        <v>1.60951579197454</v>
      </c>
      <c r="V2907">
        <v>1.60103516988529</v>
      </c>
      <c r="W2907">
        <v>9.7200000000000006</v>
      </c>
      <c r="X2907">
        <v>8.9499999999999993</v>
      </c>
      <c r="Y2907">
        <v>103922</v>
      </c>
      <c r="Z2907">
        <v>7994</v>
      </c>
      <c r="AA2907">
        <v>0.44</v>
      </c>
      <c r="AB2907">
        <v>13</v>
      </c>
      <c r="AC2907">
        <v>7</v>
      </c>
      <c r="AD2907">
        <v>6</v>
      </c>
      <c r="AE2907">
        <v>53.85</v>
      </c>
      <c r="AF2907">
        <v>11</v>
      </c>
      <c r="AG2907">
        <v>5</v>
      </c>
      <c r="AH2907">
        <v>2</v>
      </c>
      <c r="AI2907">
        <v>6</v>
      </c>
    </row>
    <row r="2908" spans="1:35" x14ac:dyDescent="0.2">
      <c r="A2908" s="102">
        <v>2114</v>
      </c>
      <c r="B2908">
        <v>5301</v>
      </c>
      <c r="C2908" t="s">
        <v>622</v>
      </c>
      <c r="D2908" t="s">
        <v>1038</v>
      </c>
      <c r="E2908">
        <v>846</v>
      </c>
      <c r="F2908">
        <v>867</v>
      </c>
      <c r="G2908">
        <v>1200</v>
      </c>
      <c r="H2908" t="s">
        <v>1039</v>
      </c>
      <c r="I2908">
        <v>7211</v>
      </c>
      <c r="J2908" t="s">
        <v>25</v>
      </c>
      <c r="K2908" t="s">
        <v>1055</v>
      </c>
      <c r="L2908">
        <v>293</v>
      </c>
      <c r="M2908">
        <v>309</v>
      </c>
      <c r="N2908">
        <v>3400</v>
      </c>
      <c r="O2908" t="s">
        <v>1042</v>
      </c>
      <c r="P2908">
        <v>0.82029033532761697</v>
      </c>
      <c r="Q2908">
        <v>0.91511403381740997</v>
      </c>
      <c r="R2908">
        <v>0.23680217493618499</v>
      </c>
      <c r="S2908" s="15">
        <v>4.3445351816552299E-5</v>
      </c>
      <c r="T2908">
        <v>0.38822154502164202</v>
      </c>
      <c r="U2908">
        <v>0.38822154502164202</v>
      </c>
      <c r="V2908">
        <v>0.67583697228976702</v>
      </c>
      <c r="W2908">
        <v>3.55</v>
      </c>
      <c r="X2908">
        <v>0.98</v>
      </c>
      <c r="Y2908">
        <v>103912</v>
      </c>
      <c r="Z2908">
        <v>3849</v>
      </c>
      <c r="AA2908">
        <v>0.23</v>
      </c>
      <c r="AB2908">
        <v>27</v>
      </c>
      <c r="AC2908">
        <v>14</v>
      </c>
      <c r="AD2908">
        <v>13</v>
      </c>
      <c r="AE2908">
        <v>51.85</v>
      </c>
      <c r="AF2908">
        <v>10</v>
      </c>
      <c r="AG2908">
        <v>13</v>
      </c>
      <c r="AH2908">
        <v>11</v>
      </c>
      <c r="AI2908">
        <v>3</v>
      </c>
    </row>
    <row r="2909" spans="1:35" x14ac:dyDescent="0.2">
      <c r="A2909" s="102">
        <v>3894</v>
      </c>
      <c r="B2909">
        <v>5423</v>
      </c>
      <c r="C2909" t="s">
        <v>1670</v>
      </c>
      <c r="D2909" t="s">
        <v>1081</v>
      </c>
      <c r="E2909">
        <v>767</v>
      </c>
      <c r="F2909">
        <v>776</v>
      </c>
      <c r="G2909">
        <v>1200</v>
      </c>
      <c r="H2909" t="s">
        <v>1039</v>
      </c>
      <c r="I2909">
        <v>9616</v>
      </c>
      <c r="J2909" t="s">
        <v>1335</v>
      </c>
      <c r="K2909" t="s">
        <v>1052</v>
      </c>
      <c r="L2909">
        <v>2951</v>
      </c>
      <c r="M2909">
        <v>3190</v>
      </c>
      <c r="N2909">
        <v>300</v>
      </c>
      <c r="O2909" t="s">
        <v>1042</v>
      </c>
      <c r="P2909">
        <v>0.76546161594391604</v>
      </c>
      <c r="Q2909">
        <v>0.86857014984146697</v>
      </c>
      <c r="R2909">
        <v>0.20013969238218601</v>
      </c>
      <c r="S2909" s="15">
        <v>6.12461948350203E-2</v>
      </c>
      <c r="T2909">
        <v>0.123878747361009</v>
      </c>
      <c r="U2909">
        <v>0.123878747361009</v>
      </c>
      <c r="V2909">
        <v>0.57171287470527199</v>
      </c>
      <c r="W2909">
        <v>2.6</v>
      </c>
      <c r="X2909">
        <v>2.7</v>
      </c>
      <c r="Y2909">
        <v>103818</v>
      </c>
      <c r="Z2909">
        <v>4719</v>
      </c>
      <c r="AA2909">
        <v>0.28000000000000003</v>
      </c>
      <c r="AB2909">
        <v>22</v>
      </c>
      <c r="AC2909">
        <v>12</v>
      </c>
      <c r="AD2909">
        <v>10</v>
      </c>
      <c r="AE2909">
        <v>54.55</v>
      </c>
      <c r="AF2909">
        <v>9</v>
      </c>
      <c r="AG2909">
        <v>11</v>
      </c>
      <c r="AH2909">
        <v>7</v>
      </c>
      <c r="AI2909">
        <v>4</v>
      </c>
    </row>
    <row r="2910" spans="1:35" x14ac:dyDescent="0.2">
      <c r="A2910" s="102">
        <v>4140</v>
      </c>
      <c r="B2910">
        <v>1959</v>
      </c>
      <c r="C2910" t="s">
        <v>1759</v>
      </c>
      <c r="D2910" t="s">
        <v>1049</v>
      </c>
      <c r="E2910">
        <v>3005</v>
      </c>
      <c r="F2910">
        <v>3035</v>
      </c>
      <c r="G2910">
        <v>300</v>
      </c>
      <c r="H2910" t="s">
        <v>1039</v>
      </c>
      <c r="I2910">
        <v>2587</v>
      </c>
      <c r="J2910" t="s">
        <v>1438</v>
      </c>
      <c r="K2910" t="s">
        <v>1065</v>
      </c>
      <c r="L2910">
        <v>4135</v>
      </c>
      <c r="M2910">
        <v>4285</v>
      </c>
      <c r="N2910">
        <v>200</v>
      </c>
      <c r="O2910" t="s">
        <v>1042</v>
      </c>
      <c r="P2910">
        <v>0.84765631939687003</v>
      </c>
      <c r="Q2910">
        <v>0.86002865873208101</v>
      </c>
      <c r="R2910">
        <v>6.8089666585458605E-2</v>
      </c>
      <c r="S2910">
        <v>2.2109421301328099E-2</v>
      </c>
      <c r="T2910">
        <v>0.80501092681211095</v>
      </c>
      <c r="U2910">
        <v>0.80501092681211095</v>
      </c>
      <c r="V2910">
        <v>2.3182835813425502</v>
      </c>
      <c r="W2910">
        <v>2.91</v>
      </c>
      <c r="X2910">
        <v>6.24</v>
      </c>
      <c r="Y2910">
        <v>103814</v>
      </c>
      <c r="Z2910">
        <v>7415</v>
      </c>
      <c r="AA2910">
        <v>0.56000000000000005</v>
      </c>
      <c r="AB2910">
        <v>14</v>
      </c>
      <c r="AC2910">
        <v>8</v>
      </c>
      <c r="AD2910">
        <v>6</v>
      </c>
      <c r="AE2910">
        <v>57.14</v>
      </c>
      <c r="AF2910">
        <v>10</v>
      </c>
      <c r="AG2910">
        <v>5</v>
      </c>
      <c r="AH2910">
        <v>3</v>
      </c>
      <c r="AI2910">
        <v>6</v>
      </c>
    </row>
    <row r="2911" spans="1:35" x14ac:dyDescent="0.2">
      <c r="A2911" s="102">
        <v>851</v>
      </c>
      <c r="B2911">
        <v>4634</v>
      </c>
      <c r="C2911" t="s">
        <v>62</v>
      </c>
      <c r="D2911" t="s">
        <v>1062</v>
      </c>
      <c r="E2911">
        <v>2016</v>
      </c>
      <c r="F2911">
        <v>1993</v>
      </c>
      <c r="G2911">
        <v>500</v>
      </c>
      <c r="H2911" t="s">
        <v>1039</v>
      </c>
      <c r="I2911">
        <v>8795</v>
      </c>
      <c r="J2911" t="s">
        <v>1241</v>
      </c>
      <c r="K2911" t="s">
        <v>1171</v>
      </c>
      <c r="L2911">
        <v>885</v>
      </c>
      <c r="M2911">
        <v>909</v>
      </c>
      <c r="N2911">
        <v>1100</v>
      </c>
      <c r="O2911" t="s">
        <v>1042</v>
      </c>
      <c r="P2911">
        <v>0.930279820133186</v>
      </c>
      <c r="Q2911">
        <v>0.94192710028263205</v>
      </c>
      <c r="R2911">
        <v>8.9798203969532996E-3</v>
      </c>
      <c r="S2911">
        <v>2.8733932668110199E-2</v>
      </c>
      <c r="T2911">
        <v>0.23704195923094901</v>
      </c>
      <c r="U2911">
        <v>0.23704195923094901</v>
      </c>
      <c r="V2911">
        <v>0.90957561705373002</v>
      </c>
      <c r="W2911">
        <v>1.53</v>
      </c>
      <c r="X2911">
        <v>0.34</v>
      </c>
      <c r="Y2911">
        <v>103764</v>
      </c>
      <c r="Z2911">
        <v>5188</v>
      </c>
      <c r="AA2911">
        <v>0.23</v>
      </c>
      <c r="AB2911">
        <v>20</v>
      </c>
      <c r="AC2911">
        <v>11</v>
      </c>
      <c r="AD2911">
        <v>9</v>
      </c>
      <c r="AE2911">
        <v>55</v>
      </c>
      <c r="AF2911">
        <v>13</v>
      </c>
      <c r="AG2911">
        <v>6</v>
      </c>
      <c r="AH2911">
        <v>4</v>
      </c>
      <c r="AI2911">
        <v>10</v>
      </c>
    </row>
    <row r="2912" spans="1:35" x14ac:dyDescent="0.2">
      <c r="A2912" s="102">
        <v>586</v>
      </c>
      <c r="B2912">
        <v>6902</v>
      </c>
      <c r="C2912" t="s">
        <v>665</v>
      </c>
      <c r="D2912" t="s">
        <v>1055</v>
      </c>
      <c r="E2912">
        <v>3750</v>
      </c>
      <c r="F2912">
        <v>3865</v>
      </c>
      <c r="G2912">
        <v>200</v>
      </c>
      <c r="H2912" t="s">
        <v>1039</v>
      </c>
      <c r="I2912">
        <v>8850</v>
      </c>
      <c r="J2912" t="s">
        <v>1566</v>
      </c>
      <c r="K2912" t="s">
        <v>1059</v>
      </c>
      <c r="L2912">
        <v>2068</v>
      </c>
      <c r="M2912">
        <v>2101</v>
      </c>
      <c r="N2912">
        <v>400</v>
      </c>
      <c r="O2912" t="s">
        <v>1042</v>
      </c>
      <c r="P2912">
        <v>0.95739199832560296</v>
      </c>
      <c r="Q2912">
        <v>0.94891446611525898</v>
      </c>
      <c r="R2912">
        <v>2.11536865191768E-2</v>
      </c>
      <c r="S2912">
        <v>2.3183617929961101E-2</v>
      </c>
      <c r="T2912">
        <v>0.87598356115558895</v>
      </c>
      <c r="U2912">
        <v>0.87598356115558895</v>
      </c>
      <c r="V2912">
        <v>0.10896638368164401</v>
      </c>
      <c r="W2912">
        <v>3.17</v>
      </c>
      <c r="X2912">
        <v>8.7200000000000006</v>
      </c>
      <c r="Y2912">
        <v>103511</v>
      </c>
      <c r="Z2912">
        <v>9410</v>
      </c>
      <c r="AA2912">
        <v>0.49</v>
      </c>
      <c r="AB2912">
        <v>11</v>
      </c>
      <c r="AC2912">
        <v>5</v>
      </c>
      <c r="AD2912">
        <v>6</v>
      </c>
      <c r="AE2912">
        <v>45.45</v>
      </c>
      <c r="AF2912">
        <v>12</v>
      </c>
      <c r="AG2912">
        <v>4</v>
      </c>
      <c r="AH2912">
        <v>1</v>
      </c>
      <c r="AI2912">
        <v>6</v>
      </c>
    </row>
    <row r="2913" spans="1:35" x14ac:dyDescent="0.2">
      <c r="A2913" s="102">
        <v>2627</v>
      </c>
      <c r="B2913">
        <v>1820</v>
      </c>
      <c r="C2913" t="s">
        <v>58</v>
      </c>
      <c r="D2913" t="s">
        <v>1049</v>
      </c>
      <c r="E2913">
        <v>2100</v>
      </c>
      <c r="F2913">
        <v>2238</v>
      </c>
      <c r="G2913">
        <v>400</v>
      </c>
      <c r="H2913" t="s">
        <v>1039</v>
      </c>
      <c r="I2913">
        <v>4182</v>
      </c>
      <c r="J2913" t="s">
        <v>44</v>
      </c>
      <c r="K2913" t="s">
        <v>1062</v>
      </c>
      <c r="L2913">
        <v>1328</v>
      </c>
      <c r="M2913">
        <v>1350</v>
      </c>
      <c r="N2913">
        <v>700</v>
      </c>
      <c r="O2913" t="s">
        <v>1042</v>
      </c>
      <c r="P2913">
        <v>0.90386308424675799</v>
      </c>
      <c r="Q2913">
        <v>0.90272225258268002</v>
      </c>
      <c r="R2913">
        <v>0.170652154423552</v>
      </c>
      <c r="S2913">
        <v>8.6716691379284394E-2</v>
      </c>
      <c r="T2913">
        <v>0.93344164126544105</v>
      </c>
      <c r="U2913">
        <v>0.93344164126544105</v>
      </c>
      <c r="V2913">
        <v>0.33404683382077299</v>
      </c>
      <c r="W2913">
        <v>7.91</v>
      </c>
      <c r="X2913">
        <v>5.56</v>
      </c>
      <c r="Y2913">
        <v>103380</v>
      </c>
      <c r="Z2913">
        <v>6892</v>
      </c>
      <c r="AA2913">
        <v>0.27</v>
      </c>
      <c r="AB2913">
        <v>15</v>
      </c>
      <c r="AC2913">
        <v>9</v>
      </c>
      <c r="AD2913">
        <v>6</v>
      </c>
      <c r="AE2913">
        <v>60</v>
      </c>
      <c r="AF2913">
        <v>12</v>
      </c>
      <c r="AG2913">
        <v>7</v>
      </c>
      <c r="AH2913">
        <v>4</v>
      </c>
      <c r="AI2913">
        <v>4</v>
      </c>
    </row>
    <row r="2914" spans="1:35" x14ac:dyDescent="0.2">
      <c r="A2914" s="102">
        <v>5558</v>
      </c>
      <c r="B2914">
        <v>1802</v>
      </c>
      <c r="C2914" t="s">
        <v>1198</v>
      </c>
      <c r="D2914" t="s">
        <v>1049</v>
      </c>
      <c r="E2914">
        <v>959</v>
      </c>
      <c r="F2914">
        <v>952</v>
      </c>
      <c r="G2914">
        <v>1100</v>
      </c>
      <c r="H2914" t="s">
        <v>1042</v>
      </c>
      <c r="I2914">
        <v>3197</v>
      </c>
      <c r="J2914" t="s">
        <v>561</v>
      </c>
      <c r="K2914" t="s">
        <v>1063</v>
      </c>
      <c r="L2914">
        <v>1745</v>
      </c>
      <c r="M2914">
        <v>1778</v>
      </c>
      <c r="N2914">
        <v>600</v>
      </c>
      <c r="O2914" t="s">
        <v>1039</v>
      </c>
      <c r="P2914">
        <v>0.69222400496745196</v>
      </c>
      <c r="Q2914">
        <v>0.80084785628333</v>
      </c>
      <c r="R2914">
        <v>0.40255779992482899</v>
      </c>
      <c r="S2914">
        <v>9.2649032475076804E-2</v>
      </c>
      <c r="T2914">
        <v>-1.2959248328944599</v>
      </c>
      <c r="U2914">
        <v>1.2959248328944599</v>
      </c>
      <c r="V2914">
        <v>0.671339119874799</v>
      </c>
      <c r="W2914">
        <v>-11.37</v>
      </c>
      <c r="X2914">
        <v>1.84</v>
      </c>
      <c r="Y2914">
        <v>103368</v>
      </c>
      <c r="Z2914">
        <v>6080</v>
      </c>
      <c r="AA2914">
        <v>0.31</v>
      </c>
      <c r="AB2914">
        <v>17</v>
      </c>
      <c r="AC2914">
        <v>8</v>
      </c>
      <c r="AD2914">
        <v>9</v>
      </c>
      <c r="AE2914">
        <v>47.06</v>
      </c>
      <c r="AF2914">
        <v>12</v>
      </c>
      <c r="AG2914">
        <v>6</v>
      </c>
      <c r="AH2914">
        <v>3</v>
      </c>
      <c r="AI2914">
        <v>8</v>
      </c>
    </row>
    <row r="2915" spans="1:35" x14ac:dyDescent="0.2">
      <c r="A2915" s="102">
        <v>5452</v>
      </c>
      <c r="B2915">
        <v>1860</v>
      </c>
      <c r="C2915" t="s">
        <v>53</v>
      </c>
      <c r="D2915" t="s">
        <v>1049</v>
      </c>
      <c r="E2915">
        <v>645</v>
      </c>
      <c r="F2915">
        <v>652</v>
      </c>
      <c r="G2915">
        <v>1600</v>
      </c>
      <c r="H2915" t="s">
        <v>1039</v>
      </c>
      <c r="I2915">
        <v>2331</v>
      </c>
      <c r="J2915" t="s">
        <v>1143</v>
      </c>
      <c r="K2915" t="s">
        <v>1052</v>
      </c>
      <c r="L2915">
        <v>5110</v>
      </c>
      <c r="M2915">
        <v>5160</v>
      </c>
      <c r="N2915">
        <v>200</v>
      </c>
      <c r="O2915" t="s">
        <v>1042</v>
      </c>
      <c r="P2915">
        <v>0.83697815254705799</v>
      </c>
      <c r="Q2915">
        <v>0.80624364100268298</v>
      </c>
      <c r="R2915">
        <v>0.38571928851669302</v>
      </c>
      <c r="S2915">
        <v>8.78773389740964E-2</v>
      </c>
      <c r="T2915">
        <v>0.70612612300405797</v>
      </c>
      <c r="U2915">
        <v>0.70612612300405797</v>
      </c>
      <c r="V2915">
        <v>0.44274384642391801</v>
      </c>
      <c r="W2915">
        <v>3.04</v>
      </c>
      <c r="X2915">
        <v>1.0900000000000001</v>
      </c>
      <c r="Y2915">
        <v>103314</v>
      </c>
      <c r="Z2915">
        <v>5438</v>
      </c>
      <c r="AA2915">
        <v>0.36</v>
      </c>
      <c r="AB2915">
        <v>19</v>
      </c>
      <c r="AC2915">
        <v>10</v>
      </c>
      <c r="AD2915">
        <v>9</v>
      </c>
      <c r="AE2915">
        <v>52.63</v>
      </c>
      <c r="AF2915">
        <v>12</v>
      </c>
      <c r="AG2915">
        <v>7</v>
      </c>
      <c r="AH2915">
        <v>6</v>
      </c>
      <c r="AI2915">
        <v>6</v>
      </c>
    </row>
    <row r="2916" spans="1:35" x14ac:dyDescent="0.2">
      <c r="A2916" s="102">
        <v>4237</v>
      </c>
      <c r="B2916">
        <v>2296</v>
      </c>
      <c r="C2916" t="s">
        <v>1789</v>
      </c>
      <c r="D2916" t="s">
        <v>1065</v>
      </c>
      <c r="E2916">
        <v>626</v>
      </c>
      <c r="F2916">
        <v>637</v>
      </c>
      <c r="G2916">
        <v>1700</v>
      </c>
      <c r="H2916" t="s">
        <v>1039</v>
      </c>
      <c r="I2916">
        <v>8303</v>
      </c>
      <c r="J2916" t="s">
        <v>1775</v>
      </c>
      <c r="K2916" t="s">
        <v>1083</v>
      </c>
      <c r="L2916">
        <v>1320</v>
      </c>
      <c r="M2916">
        <v>1340</v>
      </c>
      <c r="N2916">
        <v>800</v>
      </c>
      <c r="O2916" t="s">
        <v>1042</v>
      </c>
      <c r="P2916">
        <v>0.79704295504501599</v>
      </c>
      <c r="Q2916">
        <v>0.85663998464813296</v>
      </c>
      <c r="R2916">
        <v>0.42299339468146002</v>
      </c>
      <c r="S2916">
        <v>3.0742861762313302E-3</v>
      </c>
      <c r="T2916">
        <v>1.3463546445687</v>
      </c>
      <c r="U2916">
        <v>1.3463546445687</v>
      </c>
      <c r="V2916">
        <v>1.3176239479998899</v>
      </c>
      <c r="W2916">
        <v>8.01</v>
      </c>
      <c r="X2916">
        <v>1.02</v>
      </c>
      <c r="Y2916">
        <v>103281</v>
      </c>
      <c r="Z2916">
        <v>4918</v>
      </c>
      <c r="AA2916">
        <v>0.26</v>
      </c>
      <c r="AB2916">
        <v>21</v>
      </c>
      <c r="AC2916">
        <v>11</v>
      </c>
      <c r="AD2916">
        <v>10</v>
      </c>
      <c r="AE2916">
        <v>52.38</v>
      </c>
      <c r="AF2916">
        <v>13</v>
      </c>
      <c r="AG2916">
        <v>8</v>
      </c>
      <c r="AH2916">
        <v>4</v>
      </c>
      <c r="AI2916">
        <v>9</v>
      </c>
    </row>
    <row r="2917" spans="1:35" x14ac:dyDescent="0.2">
      <c r="A2917" s="102">
        <v>4591</v>
      </c>
      <c r="B2917">
        <v>2001</v>
      </c>
      <c r="C2917" t="s">
        <v>972</v>
      </c>
      <c r="D2917" t="s">
        <v>1065</v>
      </c>
      <c r="E2917">
        <v>1700</v>
      </c>
      <c r="F2917">
        <v>1719</v>
      </c>
      <c r="G2917">
        <v>600</v>
      </c>
      <c r="H2917" t="s">
        <v>1042</v>
      </c>
      <c r="I2917">
        <v>9506</v>
      </c>
      <c r="J2917" t="s">
        <v>1084</v>
      </c>
      <c r="K2917" t="s">
        <v>1085</v>
      </c>
      <c r="L2917">
        <v>1026</v>
      </c>
      <c r="M2917">
        <v>1045</v>
      </c>
      <c r="N2917">
        <v>1000</v>
      </c>
      <c r="O2917" t="s">
        <v>1039</v>
      </c>
      <c r="P2917">
        <v>0.91264390483744595</v>
      </c>
      <c r="Q2917">
        <v>0.84375269299315303</v>
      </c>
      <c r="R2917">
        <v>1.6437207080141701E-2</v>
      </c>
      <c r="S2917">
        <v>1.1202569492132299E-2</v>
      </c>
      <c r="T2917">
        <v>-9.4782933873386294E-2</v>
      </c>
      <c r="U2917">
        <v>9.4782933873386294E-2</v>
      </c>
      <c r="V2917">
        <v>8.5540047196035904E-2</v>
      </c>
      <c r="W2917">
        <v>-0.27</v>
      </c>
      <c r="X2917">
        <v>1.32</v>
      </c>
      <c r="Y2917">
        <v>103240</v>
      </c>
      <c r="Z2917">
        <v>5162</v>
      </c>
      <c r="AA2917">
        <v>0.26</v>
      </c>
      <c r="AB2917">
        <v>20</v>
      </c>
      <c r="AC2917">
        <v>14</v>
      </c>
      <c r="AD2917">
        <v>6</v>
      </c>
      <c r="AE2917">
        <v>70</v>
      </c>
      <c r="AF2917">
        <v>15</v>
      </c>
      <c r="AG2917">
        <v>4</v>
      </c>
      <c r="AH2917">
        <v>4</v>
      </c>
      <c r="AI2917">
        <v>12</v>
      </c>
    </row>
    <row r="2918" spans="1:35" x14ac:dyDescent="0.2">
      <c r="A2918" s="102">
        <v>247</v>
      </c>
      <c r="B2918">
        <v>2531</v>
      </c>
      <c r="C2918" t="s">
        <v>1064</v>
      </c>
      <c r="D2918" t="s">
        <v>1065</v>
      </c>
      <c r="E2918">
        <v>832</v>
      </c>
      <c r="F2918">
        <v>823</v>
      </c>
      <c r="G2918">
        <v>1200</v>
      </c>
      <c r="H2918" t="s">
        <v>1042</v>
      </c>
      <c r="I2918">
        <v>8273</v>
      </c>
      <c r="J2918" t="s">
        <v>1127</v>
      </c>
      <c r="K2918" t="s">
        <v>1063</v>
      </c>
      <c r="L2918">
        <v>3300</v>
      </c>
      <c r="M2918">
        <v>3320</v>
      </c>
      <c r="N2918">
        <v>300</v>
      </c>
      <c r="O2918" t="s">
        <v>1039</v>
      </c>
      <c r="P2918">
        <v>0.89840773594137302</v>
      </c>
      <c r="Q2918">
        <v>0.96021878731162202</v>
      </c>
      <c r="R2918">
        <v>0.27574416768957399</v>
      </c>
      <c r="S2918">
        <v>1.15422358232759E-2</v>
      </c>
      <c r="T2918">
        <v>-1.9793535817307399</v>
      </c>
      <c r="U2918">
        <v>1.9793535817307399</v>
      </c>
      <c r="V2918">
        <v>1.2733212988648299</v>
      </c>
      <c r="W2918">
        <v>-9.27</v>
      </c>
      <c r="X2918">
        <v>0.84</v>
      </c>
      <c r="Y2918">
        <v>103164</v>
      </c>
      <c r="Z2918">
        <v>4913</v>
      </c>
      <c r="AA2918">
        <v>0.22</v>
      </c>
      <c r="AB2918">
        <v>21</v>
      </c>
      <c r="AC2918">
        <v>11</v>
      </c>
      <c r="AD2918">
        <v>10</v>
      </c>
      <c r="AE2918">
        <v>52.38</v>
      </c>
      <c r="AF2918">
        <v>10</v>
      </c>
      <c r="AG2918">
        <v>9</v>
      </c>
      <c r="AH2918">
        <v>7</v>
      </c>
      <c r="AI2918">
        <v>5</v>
      </c>
    </row>
    <row r="2919" spans="1:35" x14ac:dyDescent="0.2">
      <c r="A2919" s="102">
        <v>3747</v>
      </c>
      <c r="B2919">
        <v>4061</v>
      </c>
      <c r="C2919" t="s">
        <v>1224</v>
      </c>
      <c r="D2919" t="s">
        <v>1062</v>
      </c>
      <c r="E2919">
        <v>2685</v>
      </c>
      <c r="F2919">
        <v>2677</v>
      </c>
      <c r="G2919">
        <v>400</v>
      </c>
      <c r="H2919" t="s">
        <v>1039</v>
      </c>
      <c r="I2919">
        <v>5108</v>
      </c>
      <c r="J2919" t="s">
        <v>1783</v>
      </c>
      <c r="K2919" t="s">
        <v>1133</v>
      </c>
      <c r="L2919">
        <v>3438</v>
      </c>
      <c r="M2919">
        <v>3422</v>
      </c>
      <c r="N2919">
        <v>300</v>
      </c>
      <c r="O2919" t="s">
        <v>1042</v>
      </c>
      <c r="P2919">
        <v>0.78563676976917496</v>
      </c>
      <c r="Q2919">
        <v>0.87268425060829102</v>
      </c>
      <c r="R2919">
        <v>8.5260952812862806E-2</v>
      </c>
      <c r="S2919">
        <v>8.7113982120653799E-2</v>
      </c>
      <c r="T2919">
        <v>0.50336049049008302</v>
      </c>
      <c r="U2919">
        <v>0.50336049049008302</v>
      </c>
      <c r="V2919">
        <v>0.80160785887583796</v>
      </c>
      <c r="W2919">
        <v>3.37</v>
      </c>
      <c r="X2919">
        <v>4.3099999999999996</v>
      </c>
      <c r="Y2919">
        <v>103151</v>
      </c>
      <c r="Z2919">
        <v>12894</v>
      </c>
      <c r="AA2919">
        <v>0.66</v>
      </c>
      <c r="AB2919">
        <v>8</v>
      </c>
      <c r="AC2919">
        <v>5</v>
      </c>
      <c r="AD2919">
        <v>3</v>
      </c>
      <c r="AE2919">
        <v>62.5</v>
      </c>
      <c r="AF2919">
        <v>10</v>
      </c>
      <c r="AG2919">
        <v>2</v>
      </c>
      <c r="AH2919">
        <v>2</v>
      </c>
      <c r="AI2919">
        <v>4</v>
      </c>
    </row>
    <row r="2920" spans="1:35" x14ac:dyDescent="0.2">
      <c r="A2920" s="102">
        <v>5427</v>
      </c>
      <c r="B2920">
        <v>2815</v>
      </c>
      <c r="C2920" t="s">
        <v>1450</v>
      </c>
      <c r="D2920" t="s">
        <v>1065</v>
      </c>
      <c r="E2920">
        <v>6250</v>
      </c>
      <c r="F2920">
        <v>6240</v>
      </c>
      <c r="G2920">
        <v>100</v>
      </c>
      <c r="H2920" t="s">
        <v>1039</v>
      </c>
      <c r="I2920">
        <v>9513</v>
      </c>
      <c r="J2920" t="s">
        <v>1201</v>
      </c>
      <c r="K2920" t="s">
        <v>1085</v>
      </c>
      <c r="L2920">
        <v>1970</v>
      </c>
      <c r="M2920">
        <v>2002</v>
      </c>
      <c r="N2920">
        <v>300</v>
      </c>
      <c r="O2920" t="s">
        <v>1042</v>
      </c>
      <c r="P2920">
        <v>0.93652599128921898</v>
      </c>
      <c r="Q2920">
        <v>0.80761063352524598</v>
      </c>
      <c r="R2920">
        <v>4.6355124501205297E-2</v>
      </c>
      <c r="S2920">
        <v>8.3462551622461301E-2</v>
      </c>
      <c r="T2920">
        <v>1.3145908275751801</v>
      </c>
      <c r="U2920">
        <v>1.3145908275751801</v>
      </c>
      <c r="V2920">
        <v>1.6908680528562701</v>
      </c>
      <c r="W2920">
        <v>3.44</v>
      </c>
      <c r="X2920">
        <v>3.75</v>
      </c>
      <c r="Y2920">
        <v>102937</v>
      </c>
      <c r="Z2920">
        <v>7353</v>
      </c>
      <c r="AA2920">
        <v>0.36</v>
      </c>
      <c r="AB2920">
        <v>14</v>
      </c>
      <c r="AC2920">
        <v>8</v>
      </c>
      <c r="AD2920">
        <v>6</v>
      </c>
      <c r="AE2920">
        <v>57.14</v>
      </c>
      <c r="AF2920">
        <v>10</v>
      </c>
      <c r="AG2920">
        <v>7</v>
      </c>
      <c r="AH2920">
        <v>6</v>
      </c>
      <c r="AI2920">
        <v>1</v>
      </c>
    </row>
    <row r="2921" spans="1:35" x14ac:dyDescent="0.2">
      <c r="A2921" s="102">
        <v>1857</v>
      </c>
      <c r="B2921">
        <v>1662</v>
      </c>
      <c r="C2921" t="s">
        <v>510</v>
      </c>
      <c r="D2921" t="s">
        <v>1202</v>
      </c>
      <c r="E2921">
        <v>1914</v>
      </c>
      <c r="F2921">
        <v>1898</v>
      </c>
      <c r="G2921">
        <v>500</v>
      </c>
      <c r="H2921" t="s">
        <v>1042</v>
      </c>
      <c r="I2921">
        <v>2501</v>
      </c>
      <c r="J2921" t="s">
        <v>530</v>
      </c>
      <c r="K2921" t="s">
        <v>1065</v>
      </c>
      <c r="L2921">
        <v>2015</v>
      </c>
      <c r="M2921">
        <v>2071</v>
      </c>
      <c r="N2921">
        <v>500</v>
      </c>
      <c r="O2921" t="s">
        <v>1039</v>
      </c>
      <c r="P2921">
        <v>0.95624356690886803</v>
      </c>
      <c r="Q2921">
        <v>0.92061362195243901</v>
      </c>
      <c r="R2921">
        <v>0.22623905716144899</v>
      </c>
      <c r="S2921">
        <v>2.1225854113410599E-2</v>
      </c>
      <c r="T2921">
        <v>-1.1086124845120799</v>
      </c>
      <c r="U2921">
        <v>1.1086124845120799</v>
      </c>
      <c r="V2921">
        <v>0.903260502021489</v>
      </c>
      <c r="W2921">
        <v>-9.31</v>
      </c>
      <c r="X2921">
        <v>8.35</v>
      </c>
      <c r="Y2921">
        <v>102920</v>
      </c>
      <c r="Z2921">
        <v>5417</v>
      </c>
      <c r="AA2921">
        <v>0.2</v>
      </c>
      <c r="AB2921">
        <v>19</v>
      </c>
      <c r="AC2921">
        <v>10</v>
      </c>
      <c r="AD2921">
        <v>9</v>
      </c>
      <c r="AE2921">
        <v>52.63</v>
      </c>
      <c r="AF2921">
        <v>8</v>
      </c>
      <c r="AG2921">
        <v>9</v>
      </c>
      <c r="AH2921">
        <v>8</v>
      </c>
      <c r="AI2921">
        <v>2</v>
      </c>
    </row>
    <row r="2922" spans="1:35" x14ac:dyDescent="0.2">
      <c r="A2922" s="102">
        <v>1040</v>
      </c>
      <c r="B2922">
        <v>1332</v>
      </c>
      <c r="C2922" t="s">
        <v>1358</v>
      </c>
      <c r="D2922" t="s">
        <v>1123</v>
      </c>
      <c r="E2922">
        <v>475</v>
      </c>
      <c r="F2922">
        <v>479</v>
      </c>
      <c r="G2922">
        <v>2300</v>
      </c>
      <c r="H2922" t="s">
        <v>1042</v>
      </c>
      <c r="I2922">
        <v>5444</v>
      </c>
      <c r="J2922" t="s">
        <v>1389</v>
      </c>
      <c r="K2922" t="s">
        <v>1081</v>
      </c>
      <c r="L2922">
        <v>2133</v>
      </c>
      <c r="M2922">
        <v>2172</v>
      </c>
      <c r="N2922">
        <v>500</v>
      </c>
      <c r="O2922" t="s">
        <v>1039</v>
      </c>
      <c r="P2922">
        <v>0.888337604627498</v>
      </c>
      <c r="Q2922">
        <v>0.93790692899643002</v>
      </c>
      <c r="R2922">
        <v>0.42628890834615801</v>
      </c>
      <c r="S2922">
        <v>6.3116932822901897E-3</v>
      </c>
      <c r="T2922">
        <v>-1.1284789038630301</v>
      </c>
      <c r="U2922">
        <v>1.1284789038630301</v>
      </c>
      <c r="V2922">
        <v>1.07991895692955</v>
      </c>
      <c r="W2922">
        <v>-6.44</v>
      </c>
      <c r="X2922">
        <v>1.45</v>
      </c>
      <c r="Y2922">
        <v>102677</v>
      </c>
      <c r="Z2922">
        <v>5704</v>
      </c>
      <c r="AA2922">
        <v>0.28999999999999998</v>
      </c>
      <c r="AB2922">
        <v>18</v>
      </c>
      <c r="AC2922">
        <v>10</v>
      </c>
      <c r="AD2922">
        <v>8</v>
      </c>
      <c r="AE2922">
        <v>55.56</v>
      </c>
      <c r="AF2922">
        <v>10</v>
      </c>
      <c r="AG2922">
        <v>8</v>
      </c>
      <c r="AH2922">
        <v>7</v>
      </c>
      <c r="AI2922">
        <v>3</v>
      </c>
    </row>
    <row r="2923" spans="1:35" x14ac:dyDescent="0.2">
      <c r="A2923" s="102">
        <v>4238</v>
      </c>
      <c r="B2923">
        <v>1941</v>
      </c>
      <c r="C2923" t="s">
        <v>1339</v>
      </c>
      <c r="D2923" t="s">
        <v>1049</v>
      </c>
      <c r="E2923">
        <v>2200</v>
      </c>
      <c r="F2923">
        <v>2220</v>
      </c>
      <c r="G2923">
        <v>400</v>
      </c>
      <c r="H2923" t="s">
        <v>1042</v>
      </c>
      <c r="I2923">
        <v>3048</v>
      </c>
      <c r="J2923" t="s">
        <v>1292</v>
      </c>
      <c r="K2923" t="s">
        <v>1063</v>
      </c>
      <c r="L2923">
        <v>1030</v>
      </c>
      <c r="M2923">
        <v>1045</v>
      </c>
      <c r="N2923">
        <v>800</v>
      </c>
      <c r="O2923" t="s">
        <v>1039</v>
      </c>
      <c r="P2923">
        <v>0.87761794301793195</v>
      </c>
      <c r="Q2923">
        <v>0.85660884472928001</v>
      </c>
      <c r="R2923">
        <v>4.6538058621422899E-2</v>
      </c>
      <c r="S2923">
        <v>8.6044528906770001E-2</v>
      </c>
      <c r="T2923">
        <v>-0.92368983891037404</v>
      </c>
      <c r="U2923">
        <v>0.92368983891037404</v>
      </c>
      <c r="V2923">
        <v>0.80355292395237299</v>
      </c>
      <c r="W2923">
        <v>-8.6300000000000008</v>
      </c>
      <c r="X2923">
        <v>5.86</v>
      </c>
      <c r="Y2923">
        <v>102590</v>
      </c>
      <c r="Z2923">
        <v>4460</v>
      </c>
      <c r="AA2923">
        <v>0.23</v>
      </c>
      <c r="AB2923">
        <v>23</v>
      </c>
      <c r="AC2923">
        <v>14</v>
      </c>
      <c r="AD2923">
        <v>9</v>
      </c>
      <c r="AE2923">
        <v>60.87</v>
      </c>
      <c r="AF2923">
        <v>11</v>
      </c>
      <c r="AG2923">
        <v>10</v>
      </c>
      <c r="AH2923">
        <v>6</v>
      </c>
      <c r="AI2923">
        <v>7</v>
      </c>
    </row>
    <row r="2924" spans="1:35" x14ac:dyDescent="0.2">
      <c r="A2924" s="102">
        <v>1576</v>
      </c>
      <c r="B2924">
        <v>5631</v>
      </c>
      <c r="C2924" t="s">
        <v>1210</v>
      </c>
      <c r="D2924" t="s">
        <v>1051</v>
      </c>
      <c r="E2924">
        <v>1349</v>
      </c>
      <c r="F2924">
        <v>1367</v>
      </c>
      <c r="G2924">
        <v>800</v>
      </c>
      <c r="H2924" t="s">
        <v>1042</v>
      </c>
      <c r="I2924">
        <v>6506</v>
      </c>
      <c r="J2924" t="s">
        <v>1156</v>
      </c>
      <c r="K2924" t="s">
        <v>1044</v>
      </c>
      <c r="L2924">
        <v>3550</v>
      </c>
      <c r="M2924">
        <v>3520</v>
      </c>
      <c r="N2924">
        <v>300</v>
      </c>
      <c r="O2924" t="s">
        <v>1039</v>
      </c>
      <c r="P2924">
        <v>0.87390558498700599</v>
      </c>
      <c r="Q2924">
        <v>0.92630201471599904</v>
      </c>
      <c r="R2924">
        <v>0.49114926111373602</v>
      </c>
      <c r="S2924">
        <v>6.2590313690036904E-3</v>
      </c>
      <c r="T2924">
        <v>-1.21392873512424</v>
      </c>
      <c r="U2924">
        <v>1.21392873512424</v>
      </c>
      <c r="V2924">
        <v>1.3526640389187099</v>
      </c>
      <c r="W2924">
        <v>-16.34</v>
      </c>
      <c r="X2924">
        <v>3.56</v>
      </c>
      <c r="Y2924">
        <v>102420</v>
      </c>
      <c r="Z2924">
        <v>6828</v>
      </c>
      <c r="AA2924">
        <v>0.34</v>
      </c>
      <c r="AB2924">
        <v>15</v>
      </c>
      <c r="AC2924">
        <v>9</v>
      </c>
      <c r="AD2924">
        <v>6</v>
      </c>
      <c r="AE2924">
        <v>60</v>
      </c>
      <c r="AF2924">
        <v>10</v>
      </c>
      <c r="AG2924">
        <v>8</v>
      </c>
      <c r="AH2924">
        <v>5</v>
      </c>
      <c r="AI2924">
        <v>2</v>
      </c>
    </row>
    <row r="2925" spans="1:35" x14ac:dyDescent="0.2">
      <c r="A2925" s="102">
        <v>3291</v>
      </c>
      <c r="B2925">
        <v>3088</v>
      </c>
      <c r="C2925" t="s">
        <v>554</v>
      </c>
      <c r="D2925" t="s">
        <v>1063</v>
      </c>
      <c r="E2925">
        <v>3615</v>
      </c>
      <c r="F2925">
        <v>3610</v>
      </c>
      <c r="G2925">
        <v>300</v>
      </c>
      <c r="H2925" t="s">
        <v>1042</v>
      </c>
      <c r="I2925">
        <v>4536</v>
      </c>
      <c r="J2925" t="s">
        <v>1270</v>
      </c>
      <c r="K2925" t="s">
        <v>1060</v>
      </c>
      <c r="L2925">
        <v>1915</v>
      </c>
      <c r="M2925">
        <v>1916</v>
      </c>
      <c r="N2925">
        <v>600</v>
      </c>
      <c r="O2925" t="s">
        <v>1039</v>
      </c>
      <c r="P2925">
        <v>0.66713107214369405</v>
      </c>
      <c r="Q2925">
        <v>0.88556612636167598</v>
      </c>
      <c r="R2925">
        <v>0.176111778753621</v>
      </c>
      <c r="S2925">
        <v>1.4137909577764901E-2</v>
      </c>
      <c r="T2925">
        <v>-1.6805059304744301</v>
      </c>
      <c r="U2925">
        <v>1.6805059304744301</v>
      </c>
      <c r="V2925">
        <v>1.4178524538377699</v>
      </c>
      <c r="W2925">
        <v>-9.56</v>
      </c>
      <c r="X2925">
        <v>6.15</v>
      </c>
      <c r="Y2925">
        <v>102334</v>
      </c>
      <c r="Z2925">
        <v>5117</v>
      </c>
      <c r="AA2925">
        <v>0.38</v>
      </c>
      <c r="AB2925">
        <v>20</v>
      </c>
      <c r="AC2925">
        <v>13</v>
      </c>
      <c r="AD2925">
        <v>7</v>
      </c>
      <c r="AE2925">
        <v>65</v>
      </c>
      <c r="AF2925">
        <v>11</v>
      </c>
      <c r="AG2925">
        <v>9</v>
      </c>
      <c r="AH2925">
        <v>5</v>
      </c>
      <c r="AI2925">
        <v>6</v>
      </c>
    </row>
    <row r="2926" spans="1:35" x14ac:dyDescent="0.2">
      <c r="A2926" s="102">
        <v>1870</v>
      </c>
      <c r="B2926">
        <v>4114</v>
      </c>
      <c r="C2926" t="s">
        <v>1148</v>
      </c>
      <c r="D2926" t="s">
        <v>1062</v>
      </c>
      <c r="E2926">
        <v>5190</v>
      </c>
      <c r="F2926">
        <v>5130</v>
      </c>
      <c r="G2926">
        <v>200</v>
      </c>
      <c r="H2926" t="s">
        <v>1042</v>
      </c>
      <c r="I2926">
        <v>5444</v>
      </c>
      <c r="J2926" t="s">
        <v>1389</v>
      </c>
      <c r="K2926" t="s">
        <v>1081</v>
      </c>
      <c r="L2926">
        <v>2133</v>
      </c>
      <c r="M2926">
        <v>2172</v>
      </c>
      <c r="N2926">
        <v>500</v>
      </c>
      <c r="O2926" t="s">
        <v>1039</v>
      </c>
      <c r="P2926">
        <v>0.95889638534361998</v>
      </c>
      <c r="Q2926">
        <v>0.92040971893189505</v>
      </c>
      <c r="R2926">
        <v>2.93639951929958E-2</v>
      </c>
      <c r="S2926">
        <v>9.2066114370034396E-2</v>
      </c>
      <c r="T2926">
        <v>-1.3680473430557201</v>
      </c>
      <c r="U2926">
        <v>1.3680473430557201</v>
      </c>
      <c r="V2926">
        <v>0.48192658682938799</v>
      </c>
      <c r="W2926">
        <v>-5.22</v>
      </c>
      <c r="X2926">
        <v>5.85</v>
      </c>
      <c r="Y2926">
        <v>102202</v>
      </c>
      <c r="Z2926">
        <v>10220</v>
      </c>
      <c r="AA2926">
        <v>0.54</v>
      </c>
      <c r="AB2926">
        <v>10</v>
      </c>
      <c r="AC2926">
        <v>6</v>
      </c>
      <c r="AD2926">
        <v>4</v>
      </c>
      <c r="AE2926">
        <v>60</v>
      </c>
      <c r="AF2926">
        <v>10</v>
      </c>
      <c r="AG2926">
        <v>5</v>
      </c>
      <c r="AH2926">
        <v>2</v>
      </c>
      <c r="AI2926">
        <v>3</v>
      </c>
    </row>
    <row r="2927" spans="1:35" x14ac:dyDescent="0.2">
      <c r="A2927" s="102">
        <v>4573</v>
      </c>
      <c r="B2927">
        <v>8002</v>
      </c>
      <c r="C2927" t="s">
        <v>26</v>
      </c>
      <c r="D2927" t="s">
        <v>1046</v>
      </c>
      <c r="E2927">
        <v>485</v>
      </c>
      <c r="F2927">
        <v>497.5</v>
      </c>
      <c r="G2927">
        <v>2100</v>
      </c>
      <c r="H2927" t="s">
        <v>1042</v>
      </c>
      <c r="I2927">
        <v>8919</v>
      </c>
      <c r="J2927" t="s">
        <v>1363</v>
      </c>
      <c r="K2927" t="s">
        <v>1059</v>
      </c>
      <c r="L2927">
        <v>2032</v>
      </c>
      <c r="M2927">
        <v>2126</v>
      </c>
      <c r="N2927">
        <v>500</v>
      </c>
      <c r="O2927" t="s">
        <v>1039</v>
      </c>
      <c r="P2927">
        <v>0.58292479615627302</v>
      </c>
      <c r="Q2927">
        <v>0.84425462956283104</v>
      </c>
      <c r="R2927">
        <v>0.46858310845458101</v>
      </c>
      <c r="S2927">
        <v>5.8823512473473699E-2</v>
      </c>
      <c r="T2927">
        <v>-2.3298999409350598</v>
      </c>
      <c r="U2927">
        <v>2.3298999409350598</v>
      </c>
      <c r="V2927">
        <v>2.4242504955906199</v>
      </c>
      <c r="W2927">
        <v>-43.84</v>
      </c>
      <c r="X2927">
        <v>1.72</v>
      </c>
      <c r="Y2927">
        <v>102194</v>
      </c>
      <c r="Z2927">
        <v>4258</v>
      </c>
      <c r="AA2927">
        <v>0.19</v>
      </c>
      <c r="AB2927">
        <v>24</v>
      </c>
      <c r="AC2927">
        <v>12</v>
      </c>
      <c r="AD2927">
        <v>12</v>
      </c>
      <c r="AE2927">
        <v>50</v>
      </c>
      <c r="AF2927">
        <v>9</v>
      </c>
      <c r="AG2927">
        <v>11</v>
      </c>
      <c r="AH2927">
        <v>10</v>
      </c>
      <c r="AI2927">
        <v>3</v>
      </c>
    </row>
    <row r="2928" spans="1:35" x14ac:dyDescent="0.2">
      <c r="A2928" s="102">
        <v>4635</v>
      </c>
      <c r="B2928">
        <v>2175</v>
      </c>
      <c r="C2928" t="s">
        <v>1215</v>
      </c>
      <c r="D2928" t="s">
        <v>1052</v>
      </c>
      <c r="E2928">
        <v>2426</v>
      </c>
      <c r="F2928">
        <v>2432</v>
      </c>
      <c r="G2928">
        <v>300</v>
      </c>
      <c r="H2928" t="s">
        <v>1039</v>
      </c>
      <c r="I2928">
        <v>7846</v>
      </c>
      <c r="J2928" t="s">
        <v>699</v>
      </c>
      <c r="K2928" t="s">
        <v>1061</v>
      </c>
      <c r="L2928">
        <v>3740</v>
      </c>
      <c r="M2928">
        <v>3700</v>
      </c>
      <c r="N2928">
        <v>200</v>
      </c>
      <c r="O2928" t="s">
        <v>1042</v>
      </c>
      <c r="P2928">
        <v>0.82661982989443294</v>
      </c>
      <c r="Q2928">
        <v>0.84225310478537296</v>
      </c>
      <c r="R2928">
        <v>3.6505756433133099E-2</v>
      </c>
      <c r="S2928">
        <v>5.1368242649550901E-2</v>
      </c>
      <c r="T2928">
        <v>1.10457211918909</v>
      </c>
      <c r="U2928">
        <v>1.10457211918909</v>
      </c>
      <c r="V2928">
        <v>1.56459066514455</v>
      </c>
      <c r="W2928">
        <v>7.59</v>
      </c>
      <c r="X2928">
        <v>1.41</v>
      </c>
      <c r="Y2928">
        <v>102180</v>
      </c>
      <c r="Z2928">
        <v>6011</v>
      </c>
      <c r="AA2928">
        <v>0.64</v>
      </c>
      <c r="AB2928">
        <v>17</v>
      </c>
      <c r="AC2928">
        <v>10</v>
      </c>
      <c r="AD2928">
        <v>7</v>
      </c>
      <c r="AE2928">
        <v>58.82</v>
      </c>
      <c r="AF2928">
        <v>9</v>
      </c>
      <c r="AG2928">
        <v>8</v>
      </c>
      <c r="AH2928">
        <v>5</v>
      </c>
      <c r="AI2928">
        <v>4</v>
      </c>
    </row>
    <row r="2929" spans="1:35" x14ac:dyDescent="0.2">
      <c r="A2929" s="102">
        <v>3863</v>
      </c>
      <c r="B2929">
        <v>5214</v>
      </c>
      <c r="C2929" t="s">
        <v>1265</v>
      </c>
      <c r="D2929" t="s">
        <v>1038</v>
      </c>
      <c r="E2929">
        <v>1600</v>
      </c>
      <c r="F2929">
        <v>1622</v>
      </c>
      <c r="G2929">
        <v>600</v>
      </c>
      <c r="H2929" t="s">
        <v>1042</v>
      </c>
      <c r="I2929">
        <v>5423</v>
      </c>
      <c r="J2929" t="s">
        <v>1670</v>
      </c>
      <c r="K2929" t="s">
        <v>1081</v>
      </c>
      <c r="L2929">
        <v>767</v>
      </c>
      <c r="M2929">
        <v>776</v>
      </c>
      <c r="N2929">
        <v>1300</v>
      </c>
      <c r="O2929" t="s">
        <v>1039</v>
      </c>
      <c r="P2929">
        <v>0.78618319636497602</v>
      </c>
      <c r="Q2929">
        <v>0.869509940460792</v>
      </c>
      <c r="R2929">
        <v>0.31805689353842398</v>
      </c>
      <c r="S2929">
        <v>4.2836596302548498E-2</v>
      </c>
      <c r="T2929">
        <v>-1.0544859884911899</v>
      </c>
      <c r="U2929">
        <v>1.0544859884911899</v>
      </c>
      <c r="V2929">
        <v>1.1342652925024601</v>
      </c>
      <c r="W2929">
        <v>-14.46</v>
      </c>
      <c r="X2929">
        <v>3.66</v>
      </c>
      <c r="Y2929">
        <v>102069</v>
      </c>
      <c r="Z2929">
        <v>4640</v>
      </c>
      <c r="AA2929">
        <v>0.21</v>
      </c>
      <c r="AB2929">
        <v>22</v>
      </c>
      <c r="AC2929">
        <v>9</v>
      </c>
      <c r="AD2929">
        <v>13</v>
      </c>
      <c r="AE2929">
        <v>40.909999999999997</v>
      </c>
      <c r="AF2929">
        <v>13</v>
      </c>
      <c r="AG2929">
        <v>7</v>
      </c>
      <c r="AH2929">
        <v>6</v>
      </c>
      <c r="AI2929">
        <v>9</v>
      </c>
    </row>
    <row r="2930" spans="1:35" x14ac:dyDescent="0.2">
      <c r="A2930" s="102">
        <v>1666</v>
      </c>
      <c r="B2930">
        <v>6287</v>
      </c>
      <c r="C2930" t="s">
        <v>1109</v>
      </c>
      <c r="D2930" t="s">
        <v>1051</v>
      </c>
      <c r="E2930">
        <v>2298</v>
      </c>
      <c r="F2930">
        <v>2300</v>
      </c>
      <c r="G2930">
        <v>500</v>
      </c>
      <c r="H2930" t="s">
        <v>1042</v>
      </c>
      <c r="I2930">
        <v>7267</v>
      </c>
      <c r="J2930" t="s">
        <v>57</v>
      </c>
      <c r="K2930" t="s">
        <v>1055</v>
      </c>
      <c r="L2930">
        <v>2579.5</v>
      </c>
      <c r="M2930">
        <v>2614</v>
      </c>
      <c r="N2930">
        <v>400</v>
      </c>
      <c r="O2930" t="s">
        <v>1039</v>
      </c>
      <c r="P2930">
        <v>0.96050833071981601</v>
      </c>
      <c r="Q2930">
        <v>0.92473487101598195</v>
      </c>
      <c r="R2930">
        <v>0.112435542291781</v>
      </c>
      <c r="S2930">
        <v>2.77019861011908E-2</v>
      </c>
      <c r="T2930">
        <v>-0.46462667005618302</v>
      </c>
      <c r="U2930">
        <v>0.46462667005618302</v>
      </c>
      <c r="V2930">
        <v>0.30302828074445898</v>
      </c>
      <c r="W2930">
        <v>-5.0199999999999996</v>
      </c>
      <c r="X2930">
        <v>9.98</v>
      </c>
      <c r="Y2930">
        <v>101946</v>
      </c>
      <c r="Z2930">
        <v>6372</v>
      </c>
      <c r="AA2930">
        <v>0.31</v>
      </c>
      <c r="AB2930">
        <v>16</v>
      </c>
      <c r="AC2930">
        <v>9</v>
      </c>
      <c r="AD2930">
        <v>7</v>
      </c>
      <c r="AE2930">
        <v>56.25</v>
      </c>
      <c r="AF2930">
        <v>12</v>
      </c>
      <c r="AG2930">
        <v>5</v>
      </c>
      <c r="AH2930">
        <v>4</v>
      </c>
      <c r="AI2930">
        <v>7</v>
      </c>
    </row>
    <row r="2931" spans="1:35" x14ac:dyDescent="0.2">
      <c r="A2931" s="102">
        <v>3488</v>
      </c>
      <c r="B2931">
        <v>3197</v>
      </c>
      <c r="C2931" t="s">
        <v>561</v>
      </c>
      <c r="D2931" t="s">
        <v>1063</v>
      </c>
      <c r="E2931">
        <v>1745</v>
      </c>
      <c r="F2931">
        <v>1778</v>
      </c>
      <c r="G2931">
        <v>600</v>
      </c>
      <c r="H2931" t="s">
        <v>1039</v>
      </c>
      <c r="I2931">
        <v>4204</v>
      </c>
      <c r="J2931" t="s">
        <v>226</v>
      </c>
      <c r="K2931" t="s">
        <v>1062</v>
      </c>
      <c r="L2931">
        <v>1408</v>
      </c>
      <c r="M2931">
        <v>1438</v>
      </c>
      <c r="N2931">
        <v>700</v>
      </c>
      <c r="O2931" t="s">
        <v>1042</v>
      </c>
      <c r="P2931">
        <v>0.75911273330895002</v>
      </c>
      <c r="Q2931">
        <v>0.87992585010967395</v>
      </c>
      <c r="R2931">
        <v>0.25586164480777202</v>
      </c>
      <c r="S2931">
        <v>1.5686334773028301E-2</v>
      </c>
      <c r="T2931">
        <v>1.2048602412123299</v>
      </c>
      <c r="U2931">
        <v>1.2048602412123299</v>
      </c>
      <c r="V2931">
        <v>1.38823859710299</v>
      </c>
      <c r="W2931">
        <v>8.77</v>
      </c>
      <c r="X2931">
        <v>5.64</v>
      </c>
      <c r="Y2931">
        <v>101798</v>
      </c>
      <c r="Z2931">
        <v>5358</v>
      </c>
      <c r="AA2931">
        <v>0.27</v>
      </c>
      <c r="AB2931">
        <v>19</v>
      </c>
      <c r="AC2931">
        <v>10</v>
      </c>
      <c r="AD2931">
        <v>9</v>
      </c>
      <c r="AE2931">
        <v>52.63</v>
      </c>
      <c r="AF2931">
        <v>12</v>
      </c>
      <c r="AG2931">
        <v>7</v>
      </c>
      <c r="AH2931">
        <v>4</v>
      </c>
      <c r="AI2931">
        <v>8</v>
      </c>
    </row>
    <row r="2932" spans="1:35" x14ac:dyDescent="0.2">
      <c r="A2932" s="102">
        <v>4733</v>
      </c>
      <c r="B2932">
        <v>2327</v>
      </c>
      <c r="C2932" t="s">
        <v>1355</v>
      </c>
      <c r="D2932" t="s">
        <v>1041</v>
      </c>
      <c r="E2932">
        <v>2748</v>
      </c>
      <c r="F2932">
        <v>2725</v>
      </c>
      <c r="G2932">
        <v>400</v>
      </c>
      <c r="H2932" t="s">
        <v>1042</v>
      </c>
      <c r="I2932">
        <v>6641</v>
      </c>
      <c r="J2932" t="s">
        <v>1610</v>
      </c>
      <c r="K2932" t="s">
        <v>1044</v>
      </c>
      <c r="L2932">
        <v>1097</v>
      </c>
      <c r="M2932">
        <v>1095</v>
      </c>
      <c r="N2932">
        <v>1000</v>
      </c>
      <c r="O2932" t="s">
        <v>1039</v>
      </c>
      <c r="P2932">
        <v>0.88645729483083502</v>
      </c>
      <c r="Q2932">
        <v>0.83898098261513798</v>
      </c>
      <c r="R2932">
        <v>0.13624204088990199</v>
      </c>
      <c r="S2932">
        <v>1.9705281118279499E-2</v>
      </c>
      <c r="T2932">
        <v>-1.91031992669794</v>
      </c>
      <c r="U2932">
        <v>1.91031992669794</v>
      </c>
      <c r="V2932">
        <v>1.75451998359255</v>
      </c>
      <c r="W2932">
        <v>-13.51</v>
      </c>
      <c r="X2932">
        <v>0.46</v>
      </c>
      <c r="Y2932">
        <v>101780</v>
      </c>
      <c r="Z2932">
        <v>4847</v>
      </c>
      <c r="AA2932">
        <v>0.25</v>
      </c>
      <c r="AB2932">
        <v>21</v>
      </c>
      <c r="AC2932">
        <v>11</v>
      </c>
      <c r="AD2932">
        <v>10</v>
      </c>
      <c r="AE2932">
        <v>52.38</v>
      </c>
      <c r="AF2932">
        <v>10</v>
      </c>
      <c r="AG2932">
        <v>8</v>
      </c>
      <c r="AH2932">
        <v>8</v>
      </c>
      <c r="AI2932">
        <v>5</v>
      </c>
    </row>
    <row r="2933" spans="1:35" x14ac:dyDescent="0.2">
      <c r="A2933" s="102">
        <v>2401</v>
      </c>
      <c r="B2933">
        <v>6201</v>
      </c>
      <c r="C2933" t="s">
        <v>1329</v>
      </c>
      <c r="D2933" t="s">
        <v>1055</v>
      </c>
      <c r="E2933">
        <v>5390</v>
      </c>
      <c r="F2933">
        <v>5510</v>
      </c>
      <c r="G2933">
        <v>100</v>
      </c>
      <c r="H2933" t="s">
        <v>1042</v>
      </c>
      <c r="I2933">
        <v>8919</v>
      </c>
      <c r="J2933" t="s">
        <v>1363</v>
      </c>
      <c r="K2933" t="s">
        <v>1059</v>
      </c>
      <c r="L2933">
        <v>2032</v>
      </c>
      <c r="M2933">
        <v>2126</v>
      </c>
      <c r="N2933">
        <v>300</v>
      </c>
      <c r="O2933" t="s">
        <v>1039</v>
      </c>
      <c r="P2933">
        <v>0.84642370601669603</v>
      </c>
      <c r="Q2933">
        <v>0.90815782992764904</v>
      </c>
      <c r="R2933">
        <v>0.14837915118622799</v>
      </c>
      <c r="S2933">
        <v>3.41046589887743E-4</v>
      </c>
      <c r="T2933">
        <v>-1.7566476320445801</v>
      </c>
      <c r="U2933">
        <v>1.7566476320445801</v>
      </c>
      <c r="V2933">
        <v>1.4035287002136001</v>
      </c>
      <c r="W2933">
        <v>-13.88</v>
      </c>
      <c r="X2933">
        <v>15.75</v>
      </c>
      <c r="Y2933">
        <v>101691</v>
      </c>
      <c r="Z2933">
        <v>7264</v>
      </c>
      <c r="AA2933">
        <v>0.72</v>
      </c>
      <c r="AB2933">
        <v>14</v>
      </c>
      <c r="AC2933">
        <v>8</v>
      </c>
      <c r="AD2933">
        <v>6</v>
      </c>
      <c r="AE2933">
        <v>57.14</v>
      </c>
      <c r="AF2933">
        <v>6</v>
      </c>
      <c r="AG2933">
        <v>7</v>
      </c>
      <c r="AH2933">
        <v>6</v>
      </c>
      <c r="AI2933">
        <v>1</v>
      </c>
    </row>
    <row r="2934" spans="1:35" x14ac:dyDescent="0.2">
      <c r="A2934" s="102">
        <v>3078</v>
      </c>
      <c r="B2934">
        <v>5706</v>
      </c>
      <c r="C2934" t="s">
        <v>1306</v>
      </c>
      <c r="D2934" t="s">
        <v>1053</v>
      </c>
      <c r="E2934">
        <v>2106</v>
      </c>
      <c r="F2934">
        <v>2139</v>
      </c>
      <c r="G2934">
        <v>500</v>
      </c>
      <c r="H2934" t="s">
        <v>1042</v>
      </c>
      <c r="I2934">
        <v>6506</v>
      </c>
      <c r="J2934" t="s">
        <v>1156</v>
      </c>
      <c r="K2934" t="s">
        <v>1044</v>
      </c>
      <c r="L2934">
        <v>3550</v>
      </c>
      <c r="M2934">
        <v>3520</v>
      </c>
      <c r="N2934">
        <v>300</v>
      </c>
      <c r="O2934" t="s">
        <v>1039</v>
      </c>
      <c r="P2934">
        <v>0.84297542000128101</v>
      </c>
      <c r="Q2934">
        <v>0.89183249735151104</v>
      </c>
      <c r="R2934">
        <v>0.38060392582137598</v>
      </c>
      <c r="S2934">
        <v>4.84147883491267E-2</v>
      </c>
      <c r="T2934">
        <v>-0.90082855782969895</v>
      </c>
      <c r="U2934">
        <v>0.90082855782969895</v>
      </c>
      <c r="V2934">
        <v>1.17538415149238</v>
      </c>
      <c r="W2934">
        <v>-9.2799999999999994</v>
      </c>
      <c r="X2934">
        <v>1.28</v>
      </c>
      <c r="Y2934">
        <v>101614</v>
      </c>
      <c r="Z2934">
        <v>9238</v>
      </c>
      <c r="AA2934">
        <v>0.4</v>
      </c>
      <c r="AB2934">
        <v>11</v>
      </c>
      <c r="AC2934">
        <v>6</v>
      </c>
      <c r="AD2934">
        <v>5</v>
      </c>
      <c r="AE2934">
        <v>54.55</v>
      </c>
      <c r="AF2934">
        <v>11</v>
      </c>
      <c r="AG2934">
        <v>6</v>
      </c>
      <c r="AH2934">
        <v>3</v>
      </c>
      <c r="AI2934">
        <v>2</v>
      </c>
    </row>
    <row r="2935" spans="1:35" x14ac:dyDescent="0.2">
      <c r="A2935" s="102">
        <v>4110</v>
      </c>
      <c r="B2935">
        <v>5105</v>
      </c>
      <c r="C2935" t="s">
        <v>1225</v>
      </c>
      <c r="D2935" t="s">
        <v>1133</v>
      </c>
      <c r="E2935">
        <v>1295</v>
      </c>
      <c r="F2935">
        <v>1299</v>
      </c>
      <c r="G2935">
        <v>800</v>
      </c>
      <c r="H2935" t="s">
        <v>1039</v>
      </c>
      <c r="I2935">
        <v>9810</v>
      </c>
      <c r="J2935" t="s">
        <v>1006</v>
      </c>
      <c r="K2935" t="s">
        <v>1046</v>
      </c>
      <c r="L2935">
        <v>3330</v>
      </c>
      <c r="M2935">
        <v>3425</v>
      </c>
      <c r="N2935">
        <v>300</v>
      </c>
      <c r="O2935" t="s">
        <v>1042</v>
      </c>
      <c r="P2935">
        <v>0.87843472622288399</v>
      </c>
      <c r="Q2935">
        <v>0.86133507990261204</v>
      </c>
      <c r="R2935">
        <v>0.34139660949138101</v>
      </c>
      <c r="S2935">
        <v>5.9633049287716503E-4</v>
      </c>
      <c r="T2935">
        <v>1.55790555996419</v>
      </c>
      <c r="U2935">
        <v>1.55790555996419</v>
      </c>
      <c r="V2935">
        <v>1.7361736492719599</v>
      </c>
      <c r="W2935">
        <v>13.28</v>
      </c>
      <c r="X2935">
        <v>1.1399999999999999</v>
      </c>
      <c r="Y2935">
        <v>101484</v>
      </c>
      <c r="Z2935">
        <v>5638</v>
      </c>
      <c r="AA2935">
        <v>0.4</v>
      </c>
      <c r="AB2935">
        <v>18</v>
      </c>
      <c r="AC2935">
        <v>8</v>
      </c>
      <c r="AD2935">
        <v>10</v>
      </c>
      <c r="AE2935">
        <v>44.44</v>
      </c>
      <c r="AF2935">
        <v>12</v>
      </c>
      <c r="AG2935">
        <v>7</v>
      </c>
      <c r="AH2935">
        <v>3</v>
      </c>
      <c r="AI2935">
        <v>8</v>
      </c>
    </row>
    <row r="2936" spans="1:35" x14ac:dyDescent="0.2">
      <c r="A2936" s="102">
        <v>4372</v>
      </c>
      <c r="B2936">
        <v>6028</v>
      </c>
      <c r="C2936" t="s">
        <v>498</v>
      </c>
      <c r="D2936" t="s">
        <v>1052</v>
      </c>
      <c r="E2936">
        <v>6010</v>
      </c>
      <c r="F2936">
        <v>6320</v>
      </c>
      <c r="G2936">
        <v>100</v>
      </c>
      <c r="H2936" t="s">
        <v>1039</v>
      </c>
      <c r="I2936">
        <v>7272</v>
      </c>
      <c r="J2936" t="s">
        <v>1196</v>
      </c>
      <c r="K2936" t="s">
        <v>1055</v>
      </c>
      <c r="L2936">
        <v>1418</v>
      </c>
      <c r="M2936">
        <v>1442</v>
      </c>
      <c r="N2936">
        <v>400</v>
      </c>
      <c r="O2936" t="s">
        <v>1042</v>
      </c>
      <c r="P2936">
        <v>0.95941481282533703</v>
      </c>
      <c r="Q2936">
        <v>0.85181823970897497</v>
      </c>
      <c r="R2936">
        <v>2.4385015686064101E-2</v>
      </c>
      <c r="S2936">
        <v>9.9027462052067694E-2</v>
      </c>
      <c r="T2936">
        <v>2.2864071855506301</v>
      </c>
      <c r="U2936">
        <v>2.2864071855506301</v>
      </c>
      <c r="V2936">
        <v>2.4190990300996198</v>
      </c>
      <c r="W2936">
        <v>13.08</v>
      </c>
      <c r="X2936">
        <v>8.73</v>
      </c>
      <c r="Y2936">
        <v>101243</v>
      </c>
      <c r="Z2936">
        <v>8437</v>
      </c>
      <c r="AA2936">
        <v>0.43</v>
      </c>
      <c r="AB2936">
        <v>12</v>
      </c>
      <c r="AC2936">
        <v>8</v>
      </c>
      <c r="AD2936">
        <v>4</v>
      </c>
      <c r="AE2936">
        <v>66.67</v>
      </c>
      <c r="AF2936">
        <v>11</v>
      </c>
      <c r="AG2936">
        <v>6</v>
      </c>
      <c r="AH2936">
        <v>3</v>
      </c>
      <c r="AI2936">
        <v>3</v>
      </c>
    </row>
    <row r="2937" spans="1:35" x14ac:dyDescent="0.2">
      <c r="A2937" s="102">
        <v>3072</v>
      </c>
      <c r="B2937">
        <v>5021</v>
      </c>
      <c r="C2937" t="s">
        <v>1661</v>
      </c>
      <c r="D2937" t="s">
        <v>1248</v>
      </c>
      <c r="E2937">
        <v>1624</v>
      </c>
      <c r="F2937">
        <v>1607</v>
      </c>
      <c r="G2937">
        <v>500</v>
      </c>
      <c r="H2937" t="s">
        <v>1042</v>
      </c>
      <c r="I2937">
        <v>7846</v>
      </c>
      <c r="J2937" t="s">
        <v>699</v>
      </c>
      <c r="K2937" t="s">
        <v>1061</v>
      </c>
      <c r="L2937">
        <v>3740</v>
      </c>
      <c r="M2937">
        <v>3700</v>
      </c>
      <c r="N2937">
        <v>200</v>
      </c>
      <c r="O2937" t="s">
        <v>1039</v>
      </c>
      <c r="P2937">
        <v>0.86334399439237697</v>
      </c>
      <c r="Q2937">
        <v>0.89198430655434902</v>
      </c>
      <c r="R2937">
        <v>0.44662419482100102</v>
      </c>
      <c r="S2937">
        <v>5.9056477125296797E-2</v>
      </c>
      <c r="T2937">
        <v>-1.23901421633133</v>
      </c>
      <c r="U2937">
        <v>1.23901421633133</v>
      </c>
      <c r="V2937">
        <v>0.89004653273705003</v>
      </c>
      <c r="W2937">
        <v>-9.59</v>
      </c>
      <c r="X2937">
        <v>8.58</v>
      </c>
      <c r="Y2937">
        <v>101214</v>
      </c>
      <c r="Z2937">
        <v>5954</v>
      </c>
      <c r="AA2937">
        <v>0.52</v>
      </c>
      <c r="AB2937">
        <v>17</v>
      </c>
      <c r="AC2937">
        <v>10</v>
      </c>
      <c r="AD2937">
        <v>7</v>
      </c>
      <c r="AE2937">
        <v>58.82</v>
      </c>
      <c r="AF2937">
        <v>8</v>
      </c>
      <c r="AG2937">
        <v>8</v>
      </c>
      <c r="AH2937">
        <v>7</v>
      </c>
      <c r="AI2937">
        <v>2</v>
      </c>
    </row>
    <row r="2938" spans="1:35" x14ac:dyDescent="0.2">
      <c r="A2938" s="102">
        <v>5504</v>
      </c>
      <c r="B2938">
        <v>1963</v>
      </c>
      <c r="C2938" t="s">
        <v>1234</v>
      </c>
      <c r="D2938" t="s">
        <v>1049</v>
      </c>
      <c r="E2938">
        <v>1033</v>
      </c>
      <c r="F2938">
        <v>1065</v>
      </c>
      <c r="G2938">
        <v>800</v>
      </c>
      <c r="H2938" t="s">
        <v>1042</v>
      </c>
      <c r="I2938">
        <v>2587</v>
      </c>
      <c r="J2938" t="s">
        <v>1438</v>
      </c>
      <c r="K2938" t="s">
        <v>1065</v>
      </c>
      <c r="L2938">
        <v>4135</v>
      </c>
      <c r="M2938">
        <v>4285</v>
      </c>
      <c r="N2938">
        <v>200</v>
      </c>
      <c r="O2938" t="s">
        <v>1039</v>
      </c>
      <c r="P2938">
        <v>0.83403325605190903</v>
      </c>
      <c r="Q2938">
        <v>0.80375204152727098</v>
      </c>
      <c r="R2938">
        <v>0.14324329174228501</v>
      </c>
      <c r="S2938">
        <v>5.4076961888001297E-2</v>
      </c>
      <c r="T2938">
        <v>-0.61266538669954596</v>
      </c>
      <c r="U2938">
        <v>0.61266538669954596</v>
      </c>
      <c r="V2938">
        <v>0.43348994311662298</v>
      </c>
      <c r="W2938">
        <v>-13.17</v>
      </c>
      <c r="X2938">
        <v>0.57999999999999996</v>
      </c>
      <c r="Y2938">
        <v>101088</v>
      </c>
      <c r="Z2938">
        <v>3610</v>
      </c>
      <c r="AA2938">
        <v>0.09</v>
      </c>
      <c r="AB2938">
        <v>28</v>
      </c>
      <c r="AC2938">
        <v>14</v>
      </c>
      <c r="AD2938">
        <v>14</v>
      </c>
      <c r="AE2938">
        <v>50</v>
      </c>
      <c r="AF2938">
        <v>9</v>
      </c>
      <c r="AG2938">
        <v>12</v>
      </c>
      <c r="AH2938">
        <v>10</v>
      </c>
      <c r="AI2938">
        <v>6</v>
      </c>
    </row>
    <row r="2939" spans="1:35" x14ac:dyDescent="0.2">
      <c r="A2939" s="102">
        <v>2366</v>
      </c>
      <c r="B2939">
        <v>5803</v>
      </c>
      <c r="C2939" t="s">
        <v>23</v>
      </c>
      <c r="D2939" t="s">
        <v>1053</v>
      </c>
      <c r="E2939">
        <v>314</v>
      </c>
      <c r="F2939">
        <v>329</v>
      </c>
      <c r="G2939">
        <v>3000</v>
      </c>
      <c r="H2939" t="s">
        <v>1039</v>
      </c>
      <c r="I2939">
        <v>6592</v>
      </c>
      <c r="J2939" t="s">
        <v>1216</v>
      </c>
      <c r="K2939" t="s">
        <v>1044</v>
      </c>
      <c r="L2939">
        <v>3305</v>
      </c>
      <c r="M2939">
        <v>3275</v>
      </c>
      <c r="N2939">
        <v>300</v>
      </c>
      <c r="O2939" t="s">
        <v>1042</v>
      </c>
      <c r="P2939">
        <v>0.90817977761352398</v>
      </c>
      <c r="Q2939">
        <v>0.90887974034641805</v>
      </c>
      <c r="R2939">
        <v>0.30456341516353702</v>
      </c>
      <c r="S2939">
        <v>4.68316687033173E-2</v>
      </c>
      <c r="T2939">
        <v>1.0568926030813599</v>
      </c>
      <c r="U2939">
        <v>1.0568926030813599</v>
      </c>
      <c r="V2939">
        <v>0.15729952914233</v>
      </c>
      <c r="W2939">
        <v>6.25</v>
      </c>
      <c r="X2939">
        <v>0.46</v>
      </c>
      <c r="Y2939">
        <v>100913</v>
      </c>
      <c r="Z2939">
        <v>5936</v>
      </c>
      <c r="AA2939">
        <v>0.39</v>
      </c>
      <c r="AB2939">
        <v>17</v>
      </c>
      <c r="AC2939">
        <v>10</v>
      </c>
      <c r="AD2939">
        <v>7</v>
      </c>
      <c r="AE2939">
        <v>58.82</v>
      </c>
      <c r="AF2939">
        <v>9</v>
      </c>
      <c r="AG2939">
        <v>8</v>
      </c>
      <c r="AH2939">
        <v>4</v>
      </c>
      <c r="AI2939">
        <v>5</v>
      </c>
    </row>
    <row r="2940" spans="1:35" x14ac:dyDescent="0.2">
      <c r="A2940" s="102">
        <v>231</v>
      </c>
      <c r="B2940">
        <v>4188</v>
      </c>
      <c r="C2940" t="s">
        <v>1205</v>
      </c>
      <c r="D2940" t="s">
        <v>1062</v>
      </c>
      <c r="E2940">
        <v>612.79999999999995</v>
      </c>
      <c r="F2940">
        <v>621.70000000000005</v>
      </c>
      <c r="G2940">
        <v>1800</v>
      </c>
      <c r="H2940" t="s">
        <v>1042</v>
      </c>
      <c r="I2940">
        <v>5631</v>
      </c>
      <c r="J2940" t="s">
        <v>1210</v>
      </c>
      <c r="K2940" t="s">
        <v>1051</v>
      </c>
      <c r="L2940">
        <v>1349</v>
      </c>
      <c r="M2940">
        <v>1367</v>
      </c>
      <c r="N2940">
        <v>800</v>
      </c>
      <c r="O2940" t="s">
        <v>1039</v>
      </c>
      <c r="P2940">
        <v>0.93192058023743396</v>
      </c>
      <c r="Q2940">
        <v>0.96079648093499104</v>
      </c>
      <c r="R2940">
        <v>0.24606719094832799</v>
      </c>
      <c r="S2940">
        <v>3.5683439111117701E-3</v>
      </c>
      <c r="T2940">
        <v>-0.184298470216781</v>
      </c>
      <c r="U2940">
        <v>0.184298470216781</v>
      </c>
      <c r="V2940">
        <v>0.20836966227642101</v>
      </c>
      <c r="W2940">
        <v>-2.44</v>
      </c>
      <c r="X2940">
        <v>2.33</v>
      </c>
      <c r="Y2940">
        <v>100740</v>
      </c>
      <c r="Z2940">
        <v>5037</v>
      </c>
      <c r="AA2940">
        <v>0.16</v>
      </c>
      <c r="AB2940">
        <v>20</v>
      </c>
      <c r="AC2940">
        <v>11</v>
      </c>
      <c r="AD2940">
        <v>9</v>
      </c>
      <c r="AE2940">
        <v>55</v>
      </c>
      <c r="AF2940">
        <v>11</v>
      </c>
      <c r="AG2940">
        <v>6</v>
      </c>
      <c r="AH2940">
        <v>9</v>
      </c>
      <c r="AI2940">
        <v>5</v>
      </c>
    </row>
    <row r="2941" spans="1:35" x14ac:dyDescent="0.2">
      <c r="A2941" s="102">
        <v>793</v>
      </c>
      <c r="B2941">
        <v>6592</v>
      </c>
      <c r="C2941" t="s">
        <v>1216</v>
      </c>
      <c r="D2941" t="s">
        <v>1044</v>
      </c>
      <c r="E2941">
        <v>3305</v>
      </c>
      <c r="F2941">
        <v>3275</v>
      </c>
      <c r="G2941">
        <v>300</v>
      </c>
      <c r="H2941" t="s">
        <v>1042</v>
      </c>
      <c r="I2941">
        <v>6923</v>
      </c>
      <c r="J2941" t="s">
        <v>54</v>
      </c>
      <c r="K2941" t="s">
        <v>1044</v>
      </c>
      <c r="L2941">
        <v>2421</v>
      </c>
      <c r="M2941">
        <v>2488</v>
      </c>
      <c r="N2941">
        <v>400</v>
      </c>
      <c r="O2941" t="s">
        <v>1039</v>
      </c>
      <c r="P2941">
        <v>0.92691520330129495</v>
      </c>
      <c r="Q2941">
        <v>0.943339531503674</v>
      </c>
      <c r="R2941" s="15">
        <v>0.47663625359164202</v>
      </c>
      <c r="S2941">
        <v>1.07492933514233E-2</v>
      </c>
      <c r="T2941">
        <v>-1.36342287076304</v>
      </c>
      <c r="U2941">
        <v>1.36342287076304</v>
      </c>
      <c r="V2941">
        <v>0.66372906180406999</v>
      </c>
      <c r="W2941">
        <v>-7.47</v>
      </c>
      <c r="X2941">
        <v>1.29</v>
      </c>
      <c r="Y2941">
        <v>100667</v>
      </c>
      <c r="Z2941">
        <v>11185</v>
      </c>
      <c r="AA2941">
        <v>0.54</v>
      </c>
      <c r="AB2941">
        <v>9</v>
      </c>
      <c r="AC2941">
        <v>6</v>
      </c>
      <c r="AD2941">
        <v>3</v>
      </c>
      <c r="AE2941">
        <v>66.67</v>
      </c>
      <c r="AF2941">
        <v>16</v>
      </c>
      <c r="AG2941">
        <v>1</v>
      </c>
      <c r="AH2941">
        <v>1</v>
      </c>
      <c r="AI2941">
        <v>7</v>
      </c>
    </row>
    <row r="2942" spans="1:35" x14ac:dyDescent="0.2">
      <c r="A2942" s="102">
        <v>2258</v>
      </c>
      <c r="B2942">
        <v>2587</v>
      </c>
      <c r="C2942" t="s">
        <v>1438</v>
      </c>
      <c r="D2942" t="s">
        <v>1065</v>
      </c>
      <c r="E2942">
        <v>4135</v>
      </c>
      <c r="F2942">
        <v>4285</v>
      </c>
      <c r="G2942">
        <v>200</v>
      </c>
      <c r="H2942" t="s">
        <v>1039</v>
      </c>
      <c r="I2942">
        <v>4005</v>
      </c>
      <c r="J2942" t="s">
        <v>1229</v>
      </c>
      <c r="K2942" t="s">
        <v>1062</v>
      </c>
      <c r="L2942">
        <v>334</v>
      </c>
      <c r="M2942">
        <v>340</v>
      </c>
      <c r="N2942">
        <v>2500</v>
      </c>
      <c r="O2942" t="s">
        <v>1042</v>
      </c>
      <c r="P2942">
        <v>0.879818525224355</v>
      </c>
      <c r="Q2942">
        <v>0.91156400893454004</v>
      </c>
      <c r="R2942">
        <v>1.36340370172909E-2</v>
      </c>
      <c r="S2942">
        <v>4.9547329296181298E-4</v>
      </c>
      <c r="T2942">
        <v>0.64453609123762101</v>
      </c>
      <c r="U2942">
        <v>0.64453609123762101</v>
      </c>
      <c r="V2942">
        <v>0.317375990969956</v>
      </c>
      <c r="W2942">
        <v>7.37</v>
      </c>
      <c r="X2942">
        <v>0.82</v>
      </c>
      <c r="Y2942">
        <v>100446</v>
      </c>
      <c r="Z2942">
        <v>4018</v>
      </c>
      <c r="AA2942">
        <v>0.27</v>
      </c>
      <c r="AB2942">
        <v>25</v>
      </c>
      <c r="AC2942">
        <v>14</v>
      </c>
      <c r="AD2942">
        <v>11</v>
      </c>
      <c r="AE2942">
        <v>56</v>
      </c>
      <c r="AF2942">
        <v>9</v>
      </c>
      <c r="AG2942">
        <v>13</v>
      </c>
      <c r="AH2942">
        <v>9</v>
      </c>
      <c r="AI2942">
        <v>3</v>
      </c>
    </row>
    <row r="2943" spans="1:35" x14ac:dyDescent="0.2">
      <c r="A2943" s="102">
        <v>5265</v>
      </c>
      <c r="B2943">
        <v>4928</v>
      </c>
      <c r="C2943" t="s">
        <v>1317</v>
      </c>
      <c r="D2943" t="s">
        <v>1062</v>
      </c>
      <c r="E2943">
        <v>4955</v>
      </c>
      <c r="F2943">
        <v>5030</v>
      </c>
      <c r="G2943">
        <v>100</v>
      </c>
      <c r="H2943" t="s">
        <v>1042</v>
      </c>
      <c r="I2943">
        <v>9008</v>
      </c>
      <c r="J2943" t="s">
        <v>1796</v>
      </c>
      <c r="K2943" t="s">
        <v>1125</v>
      </c>
      <c r="L2943">
        <v>5610</v>
      </c>
      <c r="M2943">
        <v>5830</v>
      </c>
      <c r="N2943">
        <v>100</v>
      </c>
      <c r="O2943" t="s">
        <v>1039</v>
      </c>
      <c r="P2943">
        <v>0.93069500749839895</v>
      </c>
      <c r="Q2943">
        <v>0.81550251518044004</v>
      </c>
      <c r="R2943">
        <v>9.24618049870609E-2</v>
      </c>
      <c r="S2943">
        <v>9.1900907032439402E-2</v>
      </c>
      <c r="T2943">
        <v>-4.8477034120871397E-3</v>
      </c>
      <c r="U2943">
        <v>4.8477034120871397E-3</v>
      </c>
      <c r="V2943">
        <v>0.80426566977633396</v>
      </c>
      <c r="W2943">
        <v>-0.02</v>
      </c>
      <c r="X2943">
        <v>13.72</v>
      </c>
      <c r="Y2943">
        <v>100439</v>
      </c>
      <c r="Z2943">
        <v>33480</v>
      </c>
      <c r="AA2943">
        <v>2.72</v>
      </c>
      <c r="AB2943">
        <v>3</v>
      </c>
      <c r="AC2943">
        <v>3</v>
      </c>
      <c r="AD2943">
        <v>0</v>
      </c>
      <c r="AE2943">
        <v>100</v>
      </c>
      <c r="AF2943">
        <v>10</v>
      </c>
      <c r="AG2943">
        <v>3</v>
      </c>
      <c r="AH2943">
        <v>0</v>
      </c>
      <c r="AI2943">
        <v>0</v>
      </c>
    </row>
    <row r="2944" spans="1:35" x14ac:dyDescent="0.2">
      <c r="A2944" s="102">
        <v>1218</v>
      </c>
      <c r="B2944">
        <v>4183</v>
      </c>
      <c r="C2944" t="s">
        <v>1185</v>
      </c>
      <c r="D2944" t="s">
        <v>1062</v>
      </c>
      <c r="E2944">
        <v>2107</v>
      </c>
      <c r="F2944">
        <v>2133</v>
      </c>
      <c r="G2944">
        <v>500</v>
      </c>
      <c r="H2944" t="s">
        <v>1039</v>
      </c>
      <c r="I2944">
        <v>6326</v>
      </c>
      <c r="J2944" t="s">
        <v>1763</v>
      </c>
      <c r="K2944" t="s">
        <v>1051</v>
      </c>
      <c r="L2944">
        <v>1345.5</v>
      </c>
      <c r="M2944">
        <v>1365</v>
      </c>
      <c r="N2944">
        <v>800</v>
      </c>
      <c r="O2944" t="s">
        <v>1042</v>
      </c>
      <c r="P2944">
        <v>0.92134607867310703</v>
      </c>
      <c r="Q2944">
        <v>0.93382605212025704</v>
      </c>
      <c r="R2944">
        <v>0.38489634969520198</v>
      </c>
      <c r="S2944">
        <v>1.1237427999983699E-2</v>
      </c>
      <c r="T2944">
        <v>0.285774536839976</v>
      </c>
      <c r="U2944">
        <v>0.285774536839976</v>
      </c>
      <c r="V2944">
        <v>0.219499420787895</v>
      </c>
      <c r="W2944">
        <v>1.5</v>
      </c>
      <c r="X2944">
        <v>2.39</v>
      </c>
      <c r="Y2944">
        <v>100200</v>
      </c>
      <c r="Z2944">
        <v>6680</v>
      </c>
      <c r="AA2944">
        <v>0.28999999999999998</v>
      </c>
      <c r="AB2944">
        <v>15</v>
      </c>
      <c r="AC2944">
        <v>9</v>
      </c>
      <c r="AD2944">
        <v>6</v>
      </c>
      <c r="AE2944">
        <v>60</v>
      </c>
      <c r="AF2944">
        <v>15</v>
      </c>
      <c r="AG2944">
        <v>5</v>
      </c>
      <c r="AH2944">
        <v>1</v>
      </c>
      <c r="AI2944">
        <v>9</v>
      </c>
    </row>
    <row r="2945" spans="1:35" x14ac:dyDescent="0.2">
      <c r="A2945" s="102">
        <v>939</v>
      </c>
      <c r="B2945">
        <v>1605</v>
      </c>
      <c r="C2945" t="s">
        <v>1219</v>
      </c>
      <c r="D2945" t="s">
        <v>1202</v>
      </c>
      <c r="E2945">
        <v>709.5</v>
      </c>
      <c r="F2945">
        <v>697</v>
      </c>
      <c r="G2945">
        <v>1400</v>
      </c>
      <c r="H2945" t="s">
        <v>1042</v>
      </c>
      <c r="I2945">
        <v>6770</v>
      </c>
      <c r="J2945" t="s">
        <v>21</v>
      </c>
      <c r="K2945" t="s">
        <v>1044</v>
      </c>
      <c r="L2945">
        <v>1170</v>
      </c>
      <c r="M2945">
        <v>1263</v>
      </c>
      <c r="N2945">
        <v>800</v>
      </c>
      <c r="O2945" t="s">
        <v>1039</v>
      </c>
      <c r="P2945">
        <v>0.974729351665512</v>
      </c>
      <c r="Q2945">
        <v>0.93986915655118397</v>
      </c>
      <c r="R2945">
        <v>0.30734796669176401</v>
      </c>
      <c r="S2945">
        <v>6.1532702779884103E-2</v>
      </c>
      <c r="T2945">
        <v>-0.32641160214856202</v>
      </c>
      <c r="U2945">
        <v>0.32641160214856202</v>
      </c>
      <c r="V2945">
        <v>0.64871740715723802</v>
      </c>
      <c r="W2945">
        <v>-3.97</v>
      </c>
      <c r="X2945">
        <v>3.42</v>
      </c>
      <c r="Y2945">
        <v>99958</v>
      </c>
      <c r="Z2945">
        <v>4544</v>
      </c>
      <c r="AA2945">
        <v>0.19</v>
      </c>
      <c r="AB2945">
        <v>22</v>
      </c>
      <c r="AC2945">
        <v>11</v>
      </c>
      <c r="AD2945">
        <v>11</v>
      </c>
      <c r="AE2945">
        <v>50</v>
      </c>
      <c r="AF2945">
        <v>12</v>
      </c>
      <c r="AG2945">
        <v>9</v>
      </c>
      <c r="AH2945">
        <v>7</v>
      </c>
      <c r="AI2945">
        <v>6</v>
      </c>
    </row>
    <row r="2946" spans="1:35" x14ac:dyDescent="0.2">
      <c r="A2946" s="102">
        <v>3779</v>
      </c>
      <c r="B2946">
        <v>2327</v>
      </c>
      <c r="C2946" t="s">
        <v>1355</v>
      </c>
      <c r="D2946" t="s">
        <v>1041</v>
      </c>
      <c r="E2946">
        <v>2748</v>
      </c>
      <c r="F2946">
        <v>2725</v>
      </c>
      <c r="G2946">
        <v>400</v>
      </c>
      <c r="H2946" t="s">
        <v>1042</v>
      </c>
      <c r="I2946">
        <v>3405</v>
      </c>
      <c r="J2946" t="s">
        <v>1476</v>
      </c>
      <c r="K2946" t="s">
        <v>1062</v>
      </c>
      <c r="L2946">
        <v>1096</v>
      </c>
      <c r="M2946">
        <v>1113</v>
      </c>
      <c r="N2946">
        <v>1000</v>
      </c>
      <c r="O2946" t="s">
        <v>1039</v>
      </c>
      <c r="P2946">
        <v>0.86591181551668905</v>
      </c>
      <c r="Q2946">
        <v>0.87177889398384101</v>
      </c>
      <c r="R2946">
        <v>2.8886481870982701E-2</v>
      </c>
      <c r="S2946">
        <v>6.5390192053255197E-3</v>
      </c>
      <c r="T2946">
        <v>-0.79807680766262301</v>
      </c>
      <c r="U2946">
        <v>0.79807680766262301</v>
      </c>
      <c r="V2946">
        <v>0.16656568681713499</v>
      </c>
      <c r="W2946">
        <v>-4</v>
      </c>
      <c r="X2946">
        <v>2.11</v>
      </c>
      <c r="Y2946">
        <v>99872</v>
      </c>
      <c r="Z2946">
        <v>4161</v>
      </c>
      <c r="AA2946">
        <v>0.21</v>
      </c>
      <c r="AB2946">
        <v>24</v>
      </c>
      <c r="AC2946">
        <v>13</v>
      </c>
      <c r="AD2946">
        <v>11</v>
      </c>
      <c r="AE2946">
        <v>54.17</v>
      </c>
      <c r="AF2946">
        <v>11</v>
      </c>
      <c r="AG2946">
        <v>8</v>
      </c>
      <c r="AH2946">
        <v>6</v>
      </c>
      <c r="AI2946">
        <v>10</v>
      </c>
    </row>
    <row r="2947" spans="1:35" x14ac:dyDescent="0.2">
      <c r="A2947" s="102">
        <v>2707</v>
      </c>
      <c r="B2947">
        <v>1941</v>
      </c>
      <c r="C2947" t="s">
        <v>1339</v>
      </c>
      <c r="D2947" t="s">
        <v>1049</v>
      </c>
      <c r="E2947">
        <v>2200</v>
      </c>
      <c r="F2947">
        <v>2220</v>
      </c>
      <c r="G2947">
        <v>400</v>
      </c>
      <c r="H2947" t="s">
        <v>1039</v>
      </c>
      <c r="I2947">
        <v>4188</v>
      </c>
      <c r="J2947" t="s">
        <v>1205</v>
      </c>
      <c r="K2947" t="s">
        <v>1062</v>
      </c>
      <c r="L2947">
        <v>612.79999999999995</v>
      </c>
      <c r="M2947">
        <v>621.70000000000005</v>
      </c>
      <c r="N2947">
        <v>1400</v>
      </c>
      <c r="O2947" t="s">
        <v>1042</v>
      </c>
      <c r="P2947">
        <v>0.90453668800508003</v>
      </c>
      <c r="Q2947">
        <v>0.90098170779779496</v>
      </c>
      <c r="R2947">
        <v>1.19376237205322E-2</v>
      </c>
      <c r="S2947">
        <v>5.8464337163040801E-3</v>
      </c>
      <c r="T2947">
        <v>1.5913683310434901</v>
      </c>
      <c r="U2947">
        <v>1.5913683310434901</v>
      </c>
      <c r="V2947">
        <v>1.84462600233924</v>
      </c>
      <c r="W2947">
        <v>7.88</v>
      </c>
      <c r="X2947">
        <v>1.98</v>
      </c>
      <c r="Y2947">
        <v>99750</v>
      </c>
      <c r="Z2947">
        <v>5868</v>
      </c>
      <c r="AA2947">
        <v>0.34</v>
      </c>
      <c r="AB2947">
        <v>17</v>
      </c>
      <c r="AC2947">
        <v>9</v>
      </c>
      <c r="AD2947">
        <v>8</v>
      </c>
      <c r="AE2947">
        <v>52.94</v>
      </c>
      <c r="AF2947">
        <v>13</v>
      </c>
      <c r="AG2947">
        <v>6</v>
      </c>
      <c r="AH2947">
        <v>2</v>
      </c>
      <c r="AI2947">
        <v>9</v>
      </c>
    </row>
    <row r="2948" spans="1:35" x14ac:dyDescent="0.2">
      <c r="A2948" s="102">
        <v>1806</v>
      </c>
      <c r="B2948">
        <v>8031</v>
      </c>
      <c r="C2948" t="s">
        <v>708</v>
      </c>
      <c r="D2948" t="s">
        <v>1046</v>
      </c>
      <c r="E2948">
        <v>1603.5</v>
      </c>
      <c r="F2948">
        <v>1639</v>
      </c>
      <c r="G2948">
        <v>500</v>
      </c>
      <c r="H2948" t="s">
        <v>1039</v>
      </c>
      <c r="I2948">
        <v>8766</v>
      </c>
      <c r="J2948" t="s">
        <v>1164</v>
      </c>
      <c r="K2948" t="s">
        <v>1171</v>
      </c>
      <c r="L2948">
        <v>4520</v>
      </c>
      <c r="M2948">
        <v>4507</v>
      </c>
      <c r="N2948">
        <v>200</v>
      </c>
      <c r="O2948" t="s">
        <v>1042</v>
      </c>
      <c r="P2948">
        <v>0.90272861833089701</v>
      </c>
      <c r="Q2948">
        <v>0.92171502952637596</v>
      </c>
      <c r="R2948">
        <v>0.46984046034025601</v>
      </c>
      <c r="S2948">
        <v>3.0430139566295901E-2</v>
      </c>
      <c r="T2948">
        <v>3.27870312735608</v>
      </c>
      <c r="U2948">
        <v>3.27870312735608</v>
      </c>
      <c r="V2948">
        <v>3.1548521358548798</v>
      </c>
      <c r="W2948">
        <v>13.6</v>
      </c>
      <c r="X2948">
        <v>9.09</v>
      </c>
      <c r="Y2948">
        <v>99701</v>
      </c>
      <c r="Z2948">
        <v>6231</v>
      </c>
      <c r="AA2948">
        <v>0.37</v>
      </c>
      <c r="AB2948">
        <v>16</v>
      </c>
      <c r="AC2948">
        <v>8</v>
      </c>
      <c r="AD2948">
        <v>8</v>
      </c>
      <c r="AE2948">
        <v>50</v>
      </c>
      <c r="AF2948">
        <v>14</v>
      </c>
      <c r="AG2948">
        <v>5</v>
      </c>
      <c r="AH2948">
        <v>2</v>
      </c>
      <c r="AI2948">
        <v>9</v>
      </c>
    </row>
    <row r="2949" spans="1:35" x14ac:dyDescent="0.2">
      <c r="A2949" s="102">
        <v>1217</v>
      </c>
      <c r="B2949">
        <v>5101</v>
      </c>
      <c r="C2949" t="s">
        <v>1473</v>
      </c>
      <c r="D2949" t="s">
        <v>1133</v>
      </c>
      <c r="E2949">
        <v>1377</v>
      </c>
      <c r="F2949">
        <v>1405</v>
      </c>
      <c r="G2949">
        <v>500</v>
      </c>
      <c r="H2949" t="s">
        <v>1042</v>
      </c>
      <c r="I2949">
        <v>5232</v>
      </c>
      <c r="J2949" t="s">
        <v>1738</v>
      </c>
      <c r="K2949" t="s">
        <v>1038</v>
      </c>
      <c r="L2949">
        <v>3605</v>
      </c>
      <c r="M2949">
        <v>3675</v>
      </c>
      <c r="N2949">
        <v>200</v>
      </c>
      <c r="O2949" t="s">
        <v>1039</v>
      </c>
      <c r="P2949">
        <v>0.90962893088547203</v>
      </c>
      <c r="Q2949">
        <v>0.93383794755235805</v>
      </c>
      <c r="R2949">
        <v>0.43563081835685802</v>
      </c>
      <c r="S2949">
        <v>6.5202367368707201E-2</v>
      </c>
      <c r="T2949">
        <v>-1.12885854003973</v>
      </c>
      <c r="U2949">
        <v>1.12885854003973</v>
      </c>
      <c r="V2949">
        <v>1.55448879795572</v>
      </c>
      <c r="W2949">
        <v>-10.119999999999999</v>
      </c>
      <c r="X2949">
        <v>4.42</v>
      </c>
      <c r="Y2949">
        <v>99670</v>
      </c>
      <c r="Z2949">
        <v>5246</v>
      </c>
      <c r="AA2949">
        <v>0.26</v>
      </c>
      <c r="AB2949">
        <v>19</v>
      </c>
      <c r="AC2949">
        <v>12</v>
      </c>
      <c r="AD2949">
        <v>7</v>
      </c>
      <c r="AE2949">
        <v>63.16</v>
      </c>
      <c r="AF2949">
        <v>12</v>
      </c>
      <c r="AG2949">
        <v>6</v>
      </c>
      <c r="AH2949">
        <v>5</v>
      </c>
      <c r="AI2949">
        <v>8</v>
      </c>
    </row>
    <row r="2950" spans="1:35" x14ac:dyDescent="0.2">
      <c r="A2950" s="102">
        <v>3565</v>
      </c>
      <c r="B2950">
        <v>4530</v>
      </c>
      <c r="C2950" t="s">
        <v>866</v>
      </c>
      <c r="D2950" t="s">
        <v>1060</v>
      </c>
      <c r="E2950">
        <v>5090</v>
      </c>
      <c r="F2950">
        <v>5060</v>
      </c>
      <c r="G2950">
        <v>100</v>
      </c>
      <c r="H2950" t="s">
        <v>1042</v>
      </c>
      <c r="I2950">
        <v>6645</v>
      </c>
      <c r="J2950" t="s">
        <v>658</v>
      </c>
      <c r="K2950" t="s">
        <v>1044</v>
      </c>
      <c r="L2950">
        <v>6700</v>
      </c>
      <c r="M2950">
        <v>6720</v>
      </c>
      <c r="N2950">
        <v>100</v>
      </c>
      <c r="O2950" t="s">
        <v>1039</v>
      </c>
      <c r="P2950">
        <v>0.89098901716932799</v>
      </c>
      <c r="Q2950">
        <v>0.87767707620284796</v>
      </c>
      <c r="R2950">
        <v>7.4909961463335006E-2</v>
      </c>
      <c r="S2950">
        <v>9.7057117305340904E-2</v>
      </c>
      <c r="T2950">
        <v>-2.3619572306611998</v>
      </c>
      <c r="U2950">
        <v>2.3619572306611998</v>
      </c>
      <c r="V2950">
        <v>2.32174167753542</v>
      </c>
      <c r="W2950">
        <v>-13.42</v>
      </c>
      <c r="X2950">
        <v>24.7</v>
      </c>
      <c r="Y2950">
        <v>99591</v>
      </c>
      <c r="Z2950">
        <v>19918</v>
      </c>
      <c r="AA2950">
        <v>1.39</v>
      </c>
      <c r="AB2950">
        <v>5</v>
      </c>
      <c r="AC2950">
        <v>3</v>
      </c>
      <c r="AD2950">
        <v>2</v>
      </c>
      <c r="AE2950">
        <v>60</v>
      </c>
      <c r="AF2950">
        <v>9</v>
      </c>
      <c r="AG2950">
        <v>2</v>
      </c>
      <c r="AH2950">
        <v>1</v>
      </c>
      <c r="AI2950">
        <v>2</v>
      </c>
    </row>
    <row r="2951" spans="1:35" x14ac:dyDescent="0.2">
      <c r="A2951" s="102">
        <v>1051</v>
      </c>
      <c r="B2951">
        <v>6201</v>
      </c>
      <c r="C2951" t="s">
        <v>1329</v>
      </c>
      <c r="D2951" t="s">
        <v>1055</v>
      </c>
      <c r="E2951">
        <v>5390</v>
      </c>
      <c r="F2951">
        <v>5510</v>
      </c>
      <c r="G2951">
        <v>100</v>
      </c>
      <c r="H2951" t="s">
        <v>1039</v>
      </c>
      <c r="I2951">
        <v>8750</v>
      </c>
      <c r="J2951" t="s">
        <v>27</v>
      </c>
      <c r="K2951" t="s">
        <v>1171</v>
      </c>
      <c r="L2951">
        <v>1299.5</v>
      </c>
      <c r="M2951">
        <v>1332</v>
      </c>
      <c r="N2951">
        <v>400</v>
      </c>
      <c r="O2951" t="s">
        <v>1042</v>
      </c>
      <c r="P2951">
        <v>0.94396581442898497</v>
      </c>
      <c r="Q2951">
        <v>0.93769641594327002</v>
      </c>
      <c r="R2951">
        <v>0.22096120094975299</v>
      </c>
      <c r="S2951">
        <v>2.65688668583637E-2</v>
      </c>
      <c r="T2951">
        <v>1.1468188714052401</v>
      </c>
      <c r="U2951">
        <v>1.1468188714052401</v>
      </c>
      <c r="V2951">
        <v>1.1293970554138</v>
      </c>
      <c r="W2951">
        <v>5.79</v>
      </c>
      <c r="X2951">
        <v>3.3</v>
      </c>
      <c r="Y2951">
        <v>99029</v>
      </c>
      <c r="Z2951">
        <v>7618</v>
      </c>
      <c r="AA2951">
        <v>0.48</v>
      </c>
      <c r="AB2951">
        <v>13</v>
      </c>
      <c r="AC2951">
        <v>7</v>
      </c>
      <c r="AD2951">
        <v>6</v>
      </c>
      <c r="AE2951">
        <v>53.85</v>
      </c>
      <c r="AF2951">
        <v>15</v>
      </c>
      <c r="AG2951">
        <v>5</v>
      </c>
      <c r="AH2951">
        <v>2</v>
      </c>
      <c r="AI2951">
        <v>6</v>
      </c>
    </row>
    <row r="2952" spans="1:35" x14ac:dyDescent="0.2">
      <c r="A2952" s="102">
        <v>2551</v>
      </c>
      <c r="B2952">
        <v>8012</v>
      </c>
      <c r="C2952" t="s">
        <v>1212</v>
      </c>
      <c r="D2952" t="s">
        <v>1046</v>
      </c>
      <c r="E2952">
        <v>1283</v>
      </c>
      <c r="F2952">
        <v>1317</v>
      </c>
      <c r="G2952">
        <v>800</v>
      </c>
      <c r="H2952" t="s">
        <v>1042</v>
      </c>
      <c r="I2952">
        <v>9076</v>
      </c>
      <c r="J2952" t="s">
        <v>780</v>
      </c>
      <c r="K2952" t="s">
        <v>1125</v>
      </c>
      <c r="L2952">
        <v>1296</v>
      </c>
      <c r="M2952">
        <v>1310</v>
      </c>
      <c r="N2952">
        <v>800</v>
      </c>
      <c r="O2952" t="s">
        <v>1039</v>
      </c>
      <c r="P2952">
        <v>0.88253365328468902</v>
      </c>
      <c r="Q2952">
        <v>0.904482069805564</v>
      </c>
      <c r="R2952">
        <v>0.253962950058221</v>
      </c>
      <c r="S2952">
        <v>8.2117422894852896E-2</v>
      </c>
      <c r="T2952">
        <v>-1.5635115885231601</v>
      </c>
      <c r="U2952">
        <v>1.5635115885231601</v>
      </c>
      <c r="V2952">
        <v>2.3091728128455702</v>
      </c>
      <c r="W2952">
        <v>-5.95</v>
      </c>
      <c r="X2952">
        <v>0.53</v>
      </c>
      <c r="Y2952">
        <v>98738</v>
      </c>
      <c r="Z2952">
        <v>5808</v>
      </c>
      <c r="AA2952">
        <v>0.28000000000000003</v>
      </c>
      <c r="AB2952">
        <v>17</v>
      </c>
      <c r="AC2952">
        <v>10</v>
      </c>
      <c r="AD2952">
        <v>7</v>
      </c>
      <c r="AE2952">
        <v>58.82</v>
      </c>
      <c r="AF2952">
        <v>14</v>
      </c>
      <c r="AG2952">
        <v>4</v>
      </c>
      <c r="AH2952">
        <v>3</v>
      </c>
      <c r="AI2952">
        <v>10</v>
      </c>
    </row>
    <row r="2953" spans="1:35" x14ac:dyDescent="0.2">
      <c r="A2953" s="102">
        <v>2004</v>
      </c>
      <c r="B2953">
        <v>3632</v>
      </c>
      <c r="C2953" t="s">
        <v>1764</v>
      </c>
      <c r="D2953" t="s">
        <v>1041</v>
      </c>
      <c r="E2953">
        <v>435</v>
      </c>
      <c r="F2953">
        <v>439</v>
      </c>
      <c r="G2953">
        <v>2200</v>
      </c>
      <c r="H2953" t="s">
        <v>1039</v>
      </c>
      <c r="I2953">
        <v>3863</v>
      </c>
      <c r="J2953" t="s">
        <v>1207</v>
      </c>
      <c r="K2953" t="s">
        <v>1206</v>
      </c>
      <c r="L2953">
        <v>1544</v>
      </c>
      <c r="M2953">
        <v>1575</v>
      </c>
      <c r="N2953">
        <v>600</v>
      </c>
      <c r="O2953" t="s">
        <v>1042</v>
      </c>
      <c r="P2953">
        <v>0.86654733271798001</v>
      </c>
      <c r="Q2953">
        <v>0.91747471313254303</v>
      </c>
      <c r="R2953">
        <v>0.13390941651447399</v>
      </c>
      <c r="S2953">
        <v>2.9024340965191998E-2</v>
      </c>
      <c r="T2953">
        <v>1.10932408502127</v>
      </c>
      <c r="U2953">
        <v>1.10932408502127</v>
      </c>
      <c r="V2953">
        <v>1.4023941093088199</v>
      </c>
      <c r="W2953">
        <v>3.95</v>
      </c>
      <c r="X2953">
        <v>2.2000000000000002</v>
      </c>
      <c r="Y2953">
        <v>98455</v>
      </c>
      <c r="Z2953">
        <v>5470</v>
      </c>
      <c r="AA2953">
        <v>0.26</v>
      </c>
      <c r="AB2953">
        <v>18</v>
      </c>
      <c r="AC2953">
        <v>10</v>
      </c>
      <c r="AD2953">
        <v>8</v>
      </c>
      <c r="AE2953">
        <v>55.56</v>
      </c>
      <c r="AF2953">
        <v>11</v>
      </c>
      <c r="AG2953">
        <v>7</v>
      </c>
      <c r="AH2953">
        <v>5</v>
      </c>
      <c r="AI2953">
        <v>6</v>
      </c>
    </row>
    <row r="2954" spans="1:35" x14ac:dyDescent="0.2">
      <c r="A2954" s="102">
        <v>414</v>
      </c>
      <c r="B2954">
        <v>1332</v>
      </c>
      <c r="C2954" t="s">
        <v>1358</v>
      </c>
      <c r="D2954" t="s">
        <v>1123</v>
      </c>
      <c r="E2954">
        <v>475</v>
      </c>
      <c r="F2954">
        <v>479</v>
      </c>
      <c r="G2954">
        <v>2300</v>
      </c>
      <c r="H2954" t="s">
        <v>1039</v>
      </c>
      <c r="I2954">
        <v>7731</v>
      </c>
      <c r="J2954" t="s">
        <v>1233</v>
      </c>
      <c r="K2954" t="s">
        <v>1048</v>
      </c>
      <c r="L2954">
        <v>986</v>
      </c>
      <c r="M2954">
        <v>994</v>
      </c>
      <c r="N2954">
        <v>1100</v>
      </c>
      <c r="O2954" t="s">
        <v>1042</v>
      </c>
      <c r="P2954">
        <v>0.9451039535247</v>
      </c>
      <c r="Q2954">
        <v>0.95421520837190599</v>
      </c>
      <c r="R2954">
        <v>3.3708265750803601E-2</v>
      </c>
      <c r="S2954">
        <v>1.2118413910665701E-2</v>
      </c>
      <c r="T2954">
        <v>0.33317838189875898</v>
      </c>
      <c r="U2954">
        <v>0.33317838189875898</v>
      </c>
      <c r="V2954">
        <v>0.25028703730754898</v>
      </c>
      <c r="W2954">
        <v>1.51</v>
      </c>
      <c r="X2954">
        <v>0.76</v>
      </c>
      <c r="Y2954">
        <v>98436</v>
      </c>
      <c r="Z2954">
        <v>4102</v>
      </c>
      <c r="AA2954">
        <v>0.21</v>
      </c>
      <c r="AB2954">
        <v>24</v>
      </c>
      <c r="AC2954">
        <v>13</v>
      </c>
      <c r="AD2954">
        <v>11</v>
      </c>
      <c r="AE2954">
        <v>54.17</v>
      </c>
      <c r="AF2954">
        <v>9</v>
      </c>
      <c r="AG2954">
        <v>12</v>
      </c>
      <c r="AH2954">
        <v>9</v>
      </c>
      <c r="AI2954">
        <v>3</v>
      </c>
    </row>
    <row r="2955" spans="1:35" x14ac:dyDescent="0.2">
      <c r="A2955" s="102">
        <v>1438</v>
      </c>
      <c r="B2955">
        <v>5713</v>
      </c>
      <c r="C2955" t="s">
        <v>1261</v>
      </c>
      <c r="D2955" t="s">
        <v>1053</v>
      </c>
      <c r="E2955">
        <v>2810.5</v>
      </c>
      <c r="F2955">
        <v>2868</v>
      </c>
      <c r="G2955">
        <v>300</v>
      </c>
      <c r="H2955" t="s">
        <v>1039</v>
      </c>
      <c r="I2955">
        <v>6371</v>
      </c>
      <c r="J2955" t="s">
        <v>1154</v>
      </c>
      <c r="K2955" t="s">
        <v>1051</v>
      </c>
      <c r="L2955">
        <v>2510</v>
      </c>
      <c r="M2955">
        <v>2624</v>
      </c>
      <c r="N2955">
        <v>300</v>
      </c>
      <c r="O2955" t="s">
        <v>1042</v>
      </c>
      <c r="P2955">
        <v>0.892326900262708</v>
      </c>
      <c r="Q2955">
        <v>0.92938618031653897</v>
      </c>
      <c r="R2955">
        <v>0.36836043214868402</v>
      </c>
      <c r="S2955">
        <v>9.6943163257129095E-2</v>
      </c>
      <c r="T2955">
        <v>2.2397898848035802</v>
      </c>
      <c r="U2955">
        <v>2.2397898848035802</v>
      </c>
      <c r="V2955">
        <v>2.4530248215463102</v>
      </c>
      <c r="W2955">
        <v>12.28</v>
      </c>
      <c r="X2955">
        <v>8.51</v>
      </c>
      <c r="Y2955">
        <v>98358</v>
      </c>
      <c r="Z2955">
        <v>8196</v>
      </c>
      <c r="AA2955">
        <v>0.5</v>
      </c>
      <c r="AB2955">
        <v>12</v>
      </c>
      <c r="AC2955">
        <v>6</v>
      </c>
      <c r="AD2955">
        <v>6</v>
      </c>
      <c r="AE2955">
        <v>50</v>
      </c>
      <c r="AF2955">
        <v>13</v>
      </c>
      <c r="AG2955">
        <v>5</v>
      </c>
      <c r="AH2955">
        <v>3</v>
      </c>
      <c r="AI2955">
        <v>4</v>
      </c>
    </row>
    <row r="2956" spans="1:35" x14ac:dyDescent="0.2">
      <c r="A2956" s="102">
        <v>5459</v>
      </c>
      <c r="B2956">
        <v>1928</v>
      </c>
      <c r="C2956" t="s">
        <v>216</v>
      </c>
      <c r="D2956" t="s">
        <v>1049</v>
      </c>
      <c r="E2956">
        <v>1862.5</v>
      </c>
      <c r="F2956">
        <v>1880.5</v>
      </c>
      <c r="G2956">
        <v>500</v>
      </c>
      <c r="H2956" t="s">
        <v>1042</v>
      </c>
      <c r="I2956">
        <v>4212</v>
      </c>
      <c r="J2956" t="s">
        <v>597</v>
      </c>
      <c r="K2956" t="s">
        <v>1062</v>
      </c>
      <c r="L2956">
        <v>2306</v>
      </c>
      <c r="M2956">
        <v>2273</v>
      </c>
      <c r="N2956">
        <v>400</v>
      </c>
      <c r="O2956" t="s">
        <v>1039</v>
      </c>
      <c r="P2956">
        <v>0.83743793088747198</v>
      </c>
      <c r="Q2956">
        <v>0.80587332843345705</v>
      </c>
      <c r="R2956" s="15">
        <v>0.31255029849993998</v>
      </c>
      <c r="S2956">
        <v>8.9288141186454395E-2</v>
      </c>
      <c r="T2956">
        <v>-1.75491752749798</v>
      </c>
      <c r="U2956">
        <v>1.75491752749798</v>
      </c>
      <c r="V2956">
        <v>2.17761884219362</v>
      </c>
      <c r="W2956">
        <v>-14.27</v>
      </c>
      <c r="X2956">
        <v>3.42</v>
      </c>
      <c r="Y2956">
        <v>98331</v>
      </c>
      <c r="Z2956">
        <v>5784</v>
      </c>
      <c r="AA2956">
        <v>0.31</v>
      </c>
      <c r="AB2956">
        <v>17</v>
      </c>
      <c r="AC2956">
        <v>13</v>
      </c>
      <c r="AD2956">
        <v>4</v>
      </c>
      <c r="AE2956">
        <v>76.47</v>
      </c>
      <c r="AF2956">
        <v>12</v>
      </c>
      <c r="AG2956">
        <v>6</v>
      </c>
      <c r="AH2956">
        <v>4</v>
      </c>
      <c r="AI2956">
        <v>7</v>
      </c>
    </row>
    <row r="2957" spans="1:35" x14ac:dyDescent="0.2">
      <c r="A2957" s="102">
        <v>4977</v>
      </c>
      <c r="B2957">
        <v>2587</v>
      </c>
      <c r="C2957" t="s">
        <v>1438</v>
      </c>
      <c r="D2957" t="s">
        <v>1065</v>
      </c>
      <c r="E2957">
        <v>4135</v>
      </c>
      <c r="F2957">
        <v>4285</v>
      </c>
      <c r="G2957">
        <v>200</v>
      </c>
      <c r="H2957" t="s">
        <v>1039</v>
      </c>
      <c r="I2957">
        <v>9101</v>
      </c>
      <c r="J2957" t="s">
        <v>782</v>
      </c>
      <c r="K2957" t="s">
        <v>1228</v>
      </c>
      <c r="L2957">
        <v>1399</v>
      </c>
      <c r="M2957">
        <v>1448</v>
      </c>
      <c r="N2957">
        <v>600</v>
      </c>
      <c r="O2957" t="s">
        <v>1042</v>
      </c>
      <c r="P2957">
        <v>0.91558262069991703</v>
      </c>
      <c r="Q2957">
        <v>0.82904646884144695</v>
      </c>
      <c r="R2957">
        <v>3.3940603027226399E-3</v>
      </c>
      <c r="S2957">
        <v>7.6144877553431106E-2</v>
      </c>
      <c r="T2957">
        <v>0.46770300657297298</v>
      </c>
      <c r="U2957">
        <v>0.46770300657297298</v>
      </c>
      <c r="V2957">
        <v>0.26138964207355903</v>
      </c>
      <c r="W2957">
        <v>3.71</v>
      </c>
      <c r="X2957">
        <v>1.38</v>
      </c>
      <c r="Y2957">
        <v>98314</v>
      </c>
      <c r="Z2957">
        <v>3781</v>
      </c>
      <c r="AA2957">
        <v>0.23</v>
      </c>
      <c r="AB2957">
        <v>26</v>
      </c>
      <c r="AC2957">
        <v>12</v>
      </c>
      <c r="AD2957">
        <v>14</v>
      </c>
      <c r="AE2957">
        <v>46.15</v>
      </c>
      <c r="AF2957">
        <v>9</v>
      </c>
      <c r="AG2957">
        <v>12</v>
      </c>
      <c r="AH2957">
        <v>10</v>
      </c>
      <c r="AI2957">
        <v>4</v>
      </c>
    </row>
    <row r="2958" spans="1:35" x14ac:dyDescent="0.2">
      <c r="A2958" s="102">
        <v>2630</v>
      </c>
      <c r="B2958">
        <v>4185</v>
      </c>
      <c r="C2958" t="s">
        <v>1353</v>
      </c>
      <c r="D2958" t="s">
        <v>1062</v>
      </c>
      <c r="E2958">
        <v>1981</v>
      </c>
      <c r="F2958">
        <v>1986</v>
      </c>
      <c r="G2958">
        <v>400</v>
      </c>
      <c r="H2958" t="s">
        <v>1042</v>
      </c>
      <c r="I2958">
        <v>4626</v>
      </c>
      <c r="J2958" t="s">
        <v>1242</v>
      </c>
      <c r="K2958" t="s">
        <v>1062</v>
      </c>
      <c r="L2958">
        <v>4495</v>
      </c>
      <c r="M2958">
        <v>4445</v>
      </c>
      <c r="N2958">
        <v>200</v>
      </c>
      <c r="O2958" t="s">
        <v>1039</v>
      </c>
      <c r="P2958">
        <v>0.89548682182796902</v>
      </c>
      <c r="Q2958">
        <v>0.90265651583859496</v>
      </c>
      <c r="R2958">
        <v>0.215892050747828</v>
      </c>
      <c r="S2958">
        <v>9.6126063864931596E-2</v>
      </c>
      <c r="T2958">
        <v>-0.27878931409178798</v>
      </c>
      <c r="U2958">
        <v>0.27878931409178798</v>
      </c>
      <c r="V2958">
        <v>0.59354078234216601</v>
      </c>
      <c r="W2958">
        <v>-1.22</v>
      </c>
      <c r="X2958">
        <v>10.64</v>
      </c>
      <c r="Y2958">
        <v>98179</v>
      </c>
      <c r="Z2958">
        <v>6545</v>
      </c>
      <c r="AA2958">
        <v>0.44</v>
      </c>
      <c r="AB2958">
        <v>15</v>
      </c>
      <c r="AC2958">
        <v>10</v>
      </c>
      <c r="AD2958">
        <v>5</v>
      </c>
      <c r="AE2958">
        <v>66.67</v>
      </c>
      <c r="AF2958">
        <v>13</v>
      </c>
      <c r="AG2958">
        <v>5</v>
      </c>
      <c r="AH2958">
        <v>3</v>
      </c>
      <c r="AI2958">
        <v>7</v>
      </c>
    </row>
    <row r="2959" spans="1:35" x14ac:dyDescent="0.2">
      <c r="A2959" s="102">
        <v>2155</v>
      </c>
      <c r="B2959">
        <v>1963</v>
      </c>
      <c r="C2959" t="s">
        <v>1234</v>
      </c>
      <c r="D2959" t="s">
        <v>1049</v>
      </c>
      <c r="E2959">
        <v>1033</v>
      </c>
      <c r="F2959">
        <v>1065</v>
      </c>
      <c r="G2959">
        <v>800</v>
      </c>
      <c r="H2959" t="s">
        <v>1042</v>
      </c>
      <c r="I2959">
        <v>9715</v>
      </c>
      <c r="J2959" t="s">
        <v>1305</v>
      </c>
      <c r="K2959" t="s">
        <v>1052</v>
      </c>
      <c r="L2959">
        <v>2193</v>
      </c>
      <c r="M2959">
        <v>2202</v>
      </c>
      <c r="N2959">
        <v>400</v>
      </c>
      <c r="O2959" t="s">
        <v>1039</v>
      </c>
      <c r="P2959">
        <v>0.95206845805321605</v>
      </c>
      <c r="Q2959">
        <v>0.91417147056705705</v>
      </c>
      <c r="R2959">
        <v>3.2196815001759999E-2</v>
      </c>
      <c r="S2959">
        <v>6.6945860440400504E-2</v>
      </c>
      <c r="T2959">
        <v>-0.93015318955303194</v>
      </c>
      <c r="U2959">
        <v>0.93015318955303194</v>
      </c>
      <c r="V2959">
        <v>1.19648885892608</v>
      </c>
      <c r="W2959">
        <v>-8.51</v>
      </c>
      <c r="X2959">
        <v>3.27</v>
      </c>
      <c r="Y2959">
        <v>98089</v>
      </c>
      <c r="Z2959">
        <v>5163</v>
      </c>
      <c r="AA2959">
        <v>0.35</v>
      </c>
      <c r="AB2959">
        <v>19</v>
      </c>
      <c r="AC2959">
        <v>10</v>
      </c>
      <c r="AD2959">
        <v>9</v>
      </c>
      <c r="AE2959">
        <v>52.63</v>
      </c>
      <c r="AF2959">
        <v>10</v>
      </c>
      <c r="AG2959">
        <v>8</v>
      </c>
      <c r="AH2959">
        <v>6</v>
      </c>
      <c r="AI2959">
        <v>5</v>
      </c>
    </row>
    <row r="2960" spans="1:35" x14ac:dyDescent="0.2">
      <c r="A2960" s="102">
        <v>2761</v>
      </c>
      <c r="B2960">
        <v>6136</v>
      </c>
      <c r="C2960" t="s">
        <v>1672</v>
      </c>
      <c r="D2960" t="s">
        <v>1051</v>
      </c>
      <c r="E2960">
        <v>1436</v>
      </c>
      <c r="F2960">
        <v>1462</v>
      </c>
      <c r="G2960">
        <v>500</v>
      </c>
      <c r="H2960" t="s">
        <v>1042</v>
      </c>
      <c r="I2960">
        <v>9602</v>
      </c>
      <c r="J2960" t="s">
        <v>1786</v>
      </c>
      <c r="K2960" t="s">
        <v>1041</v>
      </c>
      <c r="L2960">
        <v>3600</v>
      </c>
      <c r="M2960">
        <v>3695</v>
      </c>
      <c r="N2960">
        <v>200</v>
      </c>
      <c r="O2960" t="s">
        <v>1039</v>
      </c>
      <c r="P2960">
        <v>0.73414905708504596</v>
      </c>
      <c r="Q2960">
        <v>0.89979713049062604</v>
      </c>
      <c r="R2960">
        <v>0.415751873362599</v>
      </c>
      <c r="S2960" s="15">
        <v>5.6858254095671398E-2</v>
      </c>
      <c r="T2960">
        <v>-0.89158012999369296</v>
      </c>
      <c r="U2960">
        <v>0.89158012999369296</v>
      </c>
      <c r="V2960">
        <v>0.88296319323284</v>
      </c>
      <c r="W2960">
        <v>-8.74</v>
      </c>
      <c r="X2960">
        <v>1.08</v>
      </c>
      <c r="Y2960">
        <v>98030</v>
      </c>
      <c r="Z2960">
        <v>6127</v>
      </c>
      <c r="AA2960">
        <v>0.3</v>
      </c>
      <c r="AB2960">
        <v>16</v>
      </c>
      <c r="AC2960">
        <v>9</v>
      </c>
      <c r="AD2960">
        <v>7</v>
      </c>
      <c r="AE2960">
        <v>56.25</v>
      </c>
      <c r="AF2960">
        <v>10</v>
      </c>
      <c r="AG2960">
        <v>7</v>
      </c>
      <c r="AH2960">
        <v>6</v>
      </c>
      <c r="AI2960">
        <v>3</v>
      </c>
    </row>
    <row r="2961" spans="1:35" x14ac:dyDescent="0.2">
      <c r="A2961" s="102">
        <v>1181</v>
      </c>
      <c r="B2961">
        <v>7186</v>
      </c>
      <c r="C2961" t="s">
        <v>490</v>
      </c>
      <c r="D2961" t="s">
        <v>1083</v>
      </c>
      <c r="E2961">
        <v>325</v>
      </c>
      <c r="F2961">
        <v>326</v>
      </c>
      <c r="G2961">
        <v>3300</v>
      </c>
      <c r="H2961" t="s">
        <v>1039</v>
      </c>
      <c r="I2961">
        <v>7762</v>
      </c>
      <c r="J2961" t="s">
        <v>1197</v>
      </c>
      <c r="K2961" t="s">
        <v>1048</v>
      </c>
      <c r="L2961">
        <v>374</v>
      </c>
      <c r="M2961">
        <v>386</v>
      </c>
      <c r="N2961">
        <v>2800</v>
      </c>
      <c r="O2961" t="s">
        <v>1042</v>
      </c>
      <c r="P2961">
        <v>0.97024124118198896</v>
      </c>
      <c r="Q2961">
        <v>0.93464609211022298</v>
      </c>
      <c r="R2961">
        <v>3.3989628940617897E-2</v>
      </c>
      <c r="S2961">
        <v>3.23729379939613E-2</v>
      </c>
      <c r="T2961">
        <v>7.7007138486100205E-2</v>
      </c>
      <c r="U2961">
        <v>7.7007138486100205E-2</v>
      </c>
      <c r="V2961">
        <v>0.73264802258094597</v>
      </c>
      <c r="W2961">
        <v>0.4</v>
      </c>
      <c r="X2961">
        <v>0.46</v>
      </c>
      <c r="Y2961">
        <v>97783</v>
      </c>
      <c r="Z2961">
        <v>5752</v>
      </c>
      <c r="AA2961">
        <v>0.27</v>
      </c>
      <c r="AB2961">
        <v>17</v>
      </c>
      <c r="AC2961">
        <v>11</v>
      </c>
      <c r="AD2961">
        <v>6</v>
      </c>
      <c r="AE2961">
        <v>64.709999999999994</v>
      </c>
      <c r="AF2961">
        <v>13</v>
      </c>
      <c r="AG2961">
        <v>6</v>
      </c>
      <c r="AH2961">
        <v>5</v>
      </c>
      <c r="AI2961">
        <v>6</v>
      </c>
    </row>
    <row r="2962" spans="1:35" x14ac:dyDescent="0.2">
      <c r="A2962" s="102">
        <v>685</v>
      </c>
      <c r="B2962">
        <v>6474</v>
      </c>
      <c r="C2962" t="s">
        <v>1673</v>
      </c>
      <c r="D2962" t="s">
        <v>1051</v>
      </c>
      <c r="E2962">
        <v>3250</v>
      </c>
      <c r="F2962">
        <v>3355</v>
      </c>
      <c r="G2962">
        <v>300</v>
      </c>
      <c r="H2962" t="s">
        <v>1039</v>
      </c>
      <c r="I2962">
        <v>8233</v>
      </c>
      <c r="J2962" t="s">
        <v>1072</v>
      </c>
      <c r="K2962" t="s">
        <v>1063</v>
      </c>
      <c r="L2962">
        <v>976</v>
      </c>
      <c r="M2962">
        <v>1014</v>
      </c>
      <c r="N2962">
        <v>1000</v>
      </c>
      <c r="O2962" t="s">
        <v>1042</v>
      </c>
      <c r="P2962">
        <v>0.86926912734622197</v>
      </c>
      <c r="Q2962">
        <v>0.94605263966285402</v>
      </c>
      <c r="R2962">
        <v>0.28335933623528198</v>
      </c>
      <c r="S2962">
        <v>2.4380348003818799E-2</v>
      </c>
      <c r="T2962">
        <v>0.14887723864446301</v>
      </c>
      <c r="U2962">
        <v>0.14887723864446301</v>
      </c>
      <c r="V2962">
        <v>0.32144359456456201</v>
      </c>
      <c r="W2962">
        <v>1.4</v>
      </c>
      <c r="X2962">
        <v>0.75</v>
      </c>
      <c r="Y2962">
        <v>97775</v>
      </c>
      <c r="Z2962">
        <v>4889</v>
      </c>
      <c r="AA2962">
        <v>0.24</v>
      </c>
      <c r="AB2962">
        <v>20</v>
      </c>
      <c r="AC2962">
        <v>11</v>
      </c>
      <c r="AD2962">
        <v>9</v>
      </c>
      <c r="AE2962">
        <v>55</v>
      </c>
      <c r="AF2962">
        <v>9</v>
      </c>
      <c r="AG2962">
        <v>9</v>
      </c>
      <c r="AH2962">
        <v>6</v>
      </c>
      <c r="AI2962">
        <v>5</v>
      </c>
    </row>
    <row r="2963" spans="1:35" x14ac:dyDescent="0.2">
      <c r="A2963" s="102">
        <v>4151</v>
      </c>
      <c r="B2963">
        <v>8020</v>
      </c>
      <c r="C2963" t="s">
        <v>1121</v>
      </c>
      <c r="D2963" t="s">
        <v>1046</v>
      </c>
      <c r="E2963">
        <v>1163</v>
      </c>
      <c r="F2963">
        <v>1190</v>
      </c>
      <c r="G2963">
        <v>800</v>
      </c>
      <c r="H2963" t="s">
        <v>1039</v>
      </c>
      <c r="I2963">
        <v>9513</v>
      </c>
      <c r="J2963" t="s">
        <v>1201</v>
      </c>
      <c r="K2963" t="s">
        <v>1085</v>
      </c>
      <c r="L2963">
        <v>1970</v>
      </c>
      <c r="M2963">
        <v>2002</v>
      </c>
      <c r="N2963">
        <v>500</v>
      </c>
      <c r="O2963" t="s">
        <v>1042</v>
      </c>
      <c r="P2963">
        <v>0.89764505470950995</v>
      </c>
      <c r="Q2963">
        <v>0.859609200307344</v>
      </c>
      <c r="R2963">
        <v>3.58323143353551E-4</v>
      </c>
      <c r="S2963">
        <v>6.10839357648853E-2</v>
      </c>
      <c r="T2963">
        <v>2.3234799599715701</v>
      </c>
      <c r="U2963">
        <v>2.3234799599715701</v>
      </c>
      <c r="V2963">
        <v>1.8605014370708299</v>
      </c>
      <c r="W2963">
        <v>12.54</v>
      </c>
      <c r="X2963">
        <v>4.9000000000000004</v>
      </c>
      <c r="Y2963">
        <v>97670</v>
      </c>
      <c r="Z2963">
        <v>8139</v>
      </c>
      <c r="AA2963">
        <v>0.49</v>
      </c>
      <c r="AB2963">
        <v>12</v>
      </c>
      <c r="AC2963">
        <v>7</v>
      </c>
      <c r="AD2963">
        <v>5</v>
      </c>
      <c r="AE2963">
        <v>58.33</v>
      </c>
      <c r="AF2963">
        <v>12</v>
      </c>
      <c r="AG2963">
        <v>4</v>
      </c>
      <c r="AH2963">
        <v>4</v>
      </c>
      <c r="AI2963">
        <v>4</v>
      </c>
    </row>
    <row r="2964" spans="1:35" x14ac:dyDescent="0.2">
      <c r="A2964" s="102">
        <v>1326</v>
      </c>
      <c r="B2964">
        <v>1861</v>
      </c>
      <c r="C2964" t="s">
        <v>1392</v>
      </c>
      <c r="D2964" t="s">
        <v>1049</v>
      </c>
      <c r="E2964">
        <v>2510</v>
      </c>
      <c r="F2964">
        <v>2538</v>
      </c>
      <c r="G2964">
        <v>400</v>
      </c>
      <c r="H2964" t="s">
        <v>1039</v>
      </c>
      <c r="I2964">
        <v>8309</v>
      </c>
      <c r="J2964" t="s">
        <v>736</v>
      </c>
      <c r="K2964" t="s">
        <v>1083</v>
      </c>
      <c r="L2964">
        <v>3050</v>
      </c>
      <c r="M2964">
        <v>3058</v>
      </c>
      <c r="N2964">
        <v>300</v>
      </c>
      <c r="O2964" t="s">
        <v>1042</v>
      </c>
      <c r="P2964">
        <v>0.94326131896221599</v>
      </c>
      <c r="Q2964">
        <v>0.93170370987043205</v>
      </c>
      <c r="R2964">
        <v>0.35126564441622898</v>
      </c>
      <c r="S2964">
        <v>9.7615367593068003E-4</v>
      </c>
      <c r="T2964">
        <v>1.4902807599979899</v>
      </c>
      <c r="U2964">
        <v>1.4902807599979899</v>
      </c>
      <c r="V2964">
        <v>0.90547503844965604</v>
      </c>
      <c r="W2964">
        <v>5.89</v>
      </c>
      <c r="X2964">
        <v>10.66</v>
      </c>
      <c r="Y2964">
        <v>97580</v>
      </c>
      <c r="Z2964">
        <v>10842</v>
      </c>
      <c r="AA2964">
        <v>0.62</v>
      </c>
      <c r="AB2964">
        <v>9</v>
      </c>
      <c r="AC2964">
        <v>6</v>
      </c>
      <c r="AD2964">
        <v>3</v>
      </c>
      <c r="AE2964">
        <v>66.67</v>
      </c>
      <c r="AF2964">
        <v>14</v>
      </c>
      <c r="AG2964">
        <v>5</v>
      </c>
      <c r="AH2964">
        <v>2</v>
      </c>
      <c r="AI2964">
        <v>2</v>
      </c>
    </row>
    <row r="2965" spans="1:35" x14ac:dyDescent="0.2">
      <c r="A2965" s="102">
        <v>2383</v>
      </c>
      <c r="B2965">
        <v>8020</v>
      </c>
      <c r="C2965" t="s">
        <v>1121</v>
      </c>
      <c r="D2965" t="s">
        <v>1046</v>
      </c>
      <c r="E2965">
        <v>1163</v>
      </c>
      <c r="F2965">
        <v>1190</v>
      </c>
      <c r="G2965">
        <v>900</v>
      </c>
      <c r="H2965" t="s">
        <v>1039</v>
      </c>
      <c r="I2965">
        <v>8750</v>
      </c>
      <c r="J2965" t="s">
        <v>27</v>
      </c>
      <c r="K2965" t="s">
        <v>1171</v>
      </c>
      <c r="L2965">
        <v>1299.5</v>
      </c>
      <c r="M2965">
        <v>1332</v>
      </c>
      <c r="N2965">
        <v>800</v>
      </c>
      <c r="O2965" t="s">
        <v>1042</v>
      </c>
      <c r="P2965">
        <v>0.93022354462854895</v>
      </c>
      <c r="Q2965">
        <v>0.90853777580596595</v>
      </c>
      <c r="R2965">
        <v>3.5220258548273903E-2</v>
      </c>
      <c r="S2965">
        <v>7.8495047549047903E-2</v>
      </c>
      <c r="T2965">
        <v>1.57090037232014</v>
      </c>
      <c r="U2965">
        <v>1.57090037232014</v>
      </c>
      <c r="V2965">
        <v>1.3165704605053701</v>
      </c>
      <c r="W2965">
        <v>7.5</v>
      </c>
      <c r="X2965">
        <v>0.51</v>
      </c>
      <c r="Y2965">
        <v>97370</v>
      </c>
      <c r="Z2965">
        <v>5409</v>
      </c>
      <c r="AA2965">
        <v>0.25</v>
      </c>
      <c r="AB2965">
        <v>18</v>
      </c>
      <c r="AC2965">
        <v>9</v>
      </c>
      <c r="AD2965">
        <v>9</v>
      </c>
      <c r="AE2965">
        <v>50</v>
      </c>
      <c r="AF2965">
        <v>11</v>
      </c>
      <c r="AG2965">
        <v>6</v>
      </c>
      <c r="AH2965">
        <v>7</v>
      </c>
      <c r="AI2965">
        <v>5</v>
      </c>
    </row>
    <row r="2966" spans="1:35" x14ac:dyDescent="0.2">
      <c r="A2966" s="102">
        <v>670</v>
      </c>
      <c r="B2966">
        <v>6501</v>
      </c>
      <c r="C2966" t="s">
        <v>1178</v>
      </c>
      <c r="D2966" t="s">
        <v>1044</v>
      </c>
      <c r="E2966">
        <v>3234</v>
      </c>
      <c r="F2966">
        <v>3268</v>
      </c>
      <c r="G2966">
        <v>300</v>
      </c>
      <c r="H2966" t="s">
        <v>1039</v>
      </c>
      <c r="I2966">
        <v>8002</v>
      </c>
      <c r="J2966" t="s">
        <v>26</v>
      </c>
      <c r="K2966" t="s">
        <v>1046</v>
      </c>
      <c r="L2966">
        <v>485</v>
      </c>
      <c r="M2966">
        <v>497.5</v>
      </c>
      <c r="N2966">
        <v>2000</v>
      </c>
      <c r="O2966" t="s">
        <v>1042</v>
      </c>
      <c r="P2966">
        <v>0.92248273032532502</v>
      </c>
      <c r="Q2966">
        <v>0.94643020814036105</v>
      </c>
      <c r="R2966">
        <v>0.22859138298003701</v>
      </c>
      <c r="S2966">
        <v>1.5691646729320101E-2</v>
      </c>
      <c r="T2966">
        <v>2.1885706970754302</v>
      </c>
      <c r="U2966">
        <v>2.1885706970754302</v>
      </c>
      <c r="V2966">
        <v>2.8326472307713901</v>
      </c>
      <c r="W2966">
        <v>14.69</v>
      </c>
      <c r="X2966">
        <v>1.49</v>
      </c>
      <c r="Y2966">
        <v>97366</v>
      </c>
      <c r="Z2966">
        <v>4233</v>
      </c>
      <c r="AA2966">
        <v>0.18</v>
      </c>
      <c r="AB2966">
        <v>23</v>
      </c>
      <c r="AC2966">
        <v>11</v>
      </c>
      <c r="AD2966">
        <v>12</v>
      </c>
      <c r="AE2966">
        <v>47.83</v>
      </c>
      <c r="AF2966">
        <v>13</v>
      </c>
      <c r="AG2966">
        <v>7</v>
      </c>
      <c r="AH2966">
        <v>6</v>
      </c>
      <c r="AI2966">
        <v>10</v>
      </c>
    </row>
    <row r="2967" spans="1:35" x14ac:dyDescent="0.2">
      <c r="A2967" s="102">
        <v>2558</v>
      </c>
      <c r="B2967">
        <v>3076</v>
      </c>
      <c r="C2967" t="s">
        <v>1293</v>
      </c>
      <c r="D2967" t="s">
        <v>1046</v>
      </c>
      <c r="E2967">
        <v>1388</v>
      </c>
      <c r="F2967">
        <v>1418</v>
      </c>
      <c r="G2967">
        <v>800</v>
      </c>
      <c r="H2967" t="s">
        <v>1042</v>
      </c>
      <c r="I2967">
        <v>3197</v>
      </c>
      <c r="J2967" t="s">
        <v>561</v>
      </c>
      <c r="K2967" t="s">
        <v>1063</v>
      </c>
      <c r="L2967">
        <v>1745</v>
      </c>
      <c r="M2967">
        <v>1778</v>
      </c>
      <c r="N2967">
        <v>600</v>
      </c>
      <c r="O2967" t="s">
        <v>1039</v>
      </c>
      <c r="P2967">
        <v>0.70824077444258604</v>
      </c>
      <c r="Q2967">
        <v>0.90434986658047301</v>
      </c>
      <c r="R2967">
        <v>0.48955893171681703</v>
      </c>
      <c r="S2967">
        <v>1.04967200539746E-2</v>
      </c>
      <c r="T2967">
        <v>-0.88587892049459704</v>
      </c>
      <c r="U2967">
        <v>0.88587892049459704</v>
      </c>
      <c r="V2967">
        <v>0.773182390113758</v>
      </c>
      <c r="W2967">
        <v>-8.39</v>
      </c>
      <c r="X2967">
        <v>6.34</v>
      </c>
      <c r="Y2967">
        <v>97214</v>
      </c>
      <c r="Z2967">
        <v>5117</v>
      </c>
      <c r="AA2967">
        <v>0.26</v>
      </c>
      <c r="AB2967">
        <v>19</v>
      </c>
      <c r="AC2967">
        <v>9</v>
      </c>
      <c r="AD2967">
        <v>10</v>
      </c>
      <c r="AE2967">
        <v>47.37</v>
      </c>
      <c r="AF2967">
        <v>11</v>
      </c>
      <c r="AG2967">
        <v>8</v>
      </c>
      <c r="AH2967">
        <v>8</v>
      </c>
      <c r="AI2967">
        <v>3</v>
      </c>
    </row>
    <row r="2968" spans="1:35" x14ac:dyDescent="0.2">
      <c r="A2968" s="102">
        <v>1647</v>
      </c>
      <c r="B2968">
        <v>2914</v>
      </c>
      <c r="C2968" t="s">
        <v>1145</v>
      </c>
      <c r="D2968" t="s">
        <v>1065</v>
      </c>
      <c r="E2968">
        <v>2000</v>
      </c>
      <c r="F2968">
        <v>2033</v>
      </c>
      <c r="G2968">
        <v>500</v>
      </c>
      <c r="H2968" t="s">
        <v>1042</v>
      </c>
      <c r="I2968">
        <v>3099</v>
      </c>
      <c r="J2968" t="s">
        <v>33</v>
      </c>
      <c r="K2968" t="s">
        <v>1063</v>
      </c>
      <c r="L2968">
        <v>651</v>
      </c>
      <c r="M2968">
        <v>690</v>
      </c>
      <c r="N2968">
        <v>1500</v>
      </c>
      <c r="O2968" t="s">
        <v>1039</v>
      </c>
      <c r="P2968">
        <v>0.87178629506594096</v>
      </c>
      <c r="Q2968">
        <v>0.92506091657185896</v>
      </c>
      <c r="R2968">
        <v>8.3075002773869505E-2</v>
      </c>
      <c r="S2968">
        <v>2.3177814604957998E-2</v>
      </c>
      <c r="T2968">
        <v>-0.193500909976562</v>
      </c>
      <c r="U2968">
        <v>0.193500909976562</v>
      </c>
      <c r="V2968">
        <v>0.37878434405977601</v>
      </c>
      <c r="W2968">
        <v>-1.85</v>
      </c>
      <c r="X2968">
        <v>1.82</v>
      </c>
      <c r="Y2968">
        <v>97005</v>
      </c>
      <c r="Z2968">
        <v>4042</v>
      </c>
      <c r="AA2968">
        <v>0.14000000000000001</v>
      </c>
      <c r="AB2968">
        <v>24</v>
      </c>
      <c r="AC2968">
        <v>13</v>
      </c>
      <c r="AD2968">
        <v>11</v>
      </c>
      <c r="AE2968">
        <v>54.17</v>
      </c>
      <c r="AF2968">
        <v>11</v>
      </c>
      <c r="AG2968">
        <v>11</v>
      </c>
      <c r="AH2968">
        <v>7</v>
      </c>
      <c r="AI2968">
        <v>6</v>
      </c>
    </row>
    <row r="2969" spans="1:35" x14ac:dyDescent="0.2">
      <c r="A2969" s="102">
        <v>1294</v>
      </c>
      <c r="B2969">
        <v>5334</v>
      </c>
      <c r="C2969" t="s">
        <v>1231</v>
      </c>
      <c r="D2969" t="s">
        <v>1038</v>
      </c>
      <c r="E2969">
        <v>1656</v>
      </c>
      <c r="F2969">
        <v>1644</v>
      </c>
      <c r="G2969">
        <v>500</v>
      </c>
      <c r="H2969" t="s">
        <v>1039</v>
      </c>
      <c r="I2969">
        <v>9678</v>
      </c>
      <c r="J2969" t="s">
        <v>1766</v>
      </c>
      <c r="K2969" t="s">
        <v>1052</v>
      </c>
      <c r="L2969">
        <v>2160</v>
      </c>
      <c r="M2969">
        <v>2207</v>
      </c>
      <c r="N2969">
        <v>400</v>
      </c>
      <c r="O2969" t="s">
        <v>1042</v>
      </c>
      <c r="P2969">
        <v>0.96673187485177903</v>
      </c>
      <c r="Q2969">
        <v>0.93240854552280805</v>
      </c>
      <c r="R2969">
        <v>0.123468813358494</v>
      </c>
      <c r="S2969">
        <v>3.9340311586980502E-2</v>
      </c>
      <c r="T2969">
        <v>0.84472099202464301</v>
      </c>
      <c r="U2969">
        <v>0.84472099202464301</v>
      </c>
      <c r="V2969">
        <v>0.45400817828022899</v>
      </c>
      <c r="W2969">
        <v>2.63</v>
      </c>
      <c r="X2969">
        <v>6.89</v>
      </c>
      <c r="Y2969">
        <v>96766</v>
      </c>
      <c r="Z2969">
        <v>8797</v>
      </c>
      <c r="AA2969">
        <v>0.49</v>
      </c>
      <c r="AB2969">
        <v>11</v>
      </c>
      <c r="AC2969">
        <v>7</v>
      </c>
      <c r="AD2969">
        <v>4</v>
      </c>
      <c r="AE2969">
        <v>63.64</v>
      </c>
      <c r="AF2969">
        <v>12</v>
      </c>
      <c r="AG2969">
        <v>4</v>
      </c>
      <c r="AH2969">
        <v>2</v>
      </c>
      <c r="AI2969">
        <v>5</v>
      </c>
    </row>
    <row r="2970" spans="1:35" x14ac:dyDescent="0.2">
      <c r="A2970" s="102">
        <v>5309</v>
      </c>
      <c r="B2970">
        <v>1941</v>
      </c>
      <c r="C2970" t="s">
        <v>1339</v>
      </c>
      <c r="D2970" t="s">
        <v>1049</v>
      </c>
      <c r="E2970">
        <v>2200</v>
      </c>
      <c r="F2970">
        <v>2220</v>
      </c>
      <c r="G2970">
        <v>400</v>
      </c>
      <c r="H2970" t="s">
        <v>1042</v>
      </c>
      <c r="I2970">
        <v>9759</v>
      </c>
      <c r="J2970" t="s">
        <v>423</v>
      </c>
      <c r="K2970" t="s">
        <v>1041</v>
      </c>
      <c r="L2970">
        <v>1592</v>
      </c>
      <c r="M2970">
        <v>1617</v>
      </c>
      <c r="N2970">
        <v>500</v>
      </c>
      <c r="O2970" t="s">
        <v>1039</v>
      </c>
      <c r="P2970">
        <v>0.83449179110139604</v>
      </c>
      <c r="Q2970">
        <v>0.81337311243701704</v>
      </c>
      <c r="R2970">
        <v>0.333400692245715</v>
      </c>
      <c r="S2970">
        <v>7.6647284766121995E-2</v>
      </c>
      <c r="T2970">
        <v>-0.43648082825982099</v>
      </c>
      <c r="U2970">
        <v>0.43648082825982099</v>
      </c>
      <c r="V2970">
        <v>0.451145186801645</v>
      </c>
      <c r="W2970">
        <v>-3.14</v>
      </c>
      <c r="X2970">
        <v>8.9499999999999993</v>
      </c>
      <c r="Y2970">
        <v>96755</v>
      </c>
      <c r="Z2970">
        <v>4207</v>
      </c>
      <c r="AA2970">
        <v>0.2</v>
      </c>
      <c r="AB2970">
        <v>23</v>
      </c>
      <c r="AC2970">
        <v>9</v>
      </c>
      <c r="AD2970">
        <v>14</v>
      </c>
      <c r="AE2970">
        <v>39.130000000000003</v>
      </c>
      <c r="AF2970">
        <v>11</v>
      </c>
      <c r="AG2970">
        <v>9</v>
      </c>
      <c r="AH2970">
        <v>6</v>
      </c>
      <c r="AI2970">
        <v>8</v>
      </c>
    </row>
    <row r="2971" spans="1:35" x14ac:dyDescent="0.2">
      <c r="A2971" s="102">
        <v>3826</v>
      </c>
      <c r="B2971">
        <v>2175</v>
      </c>
      <c r="C2971" t="s">
        <v>1215</v>
      </c>
      <c r="D2971" t="s">
        <v>1052</v>
      </c>
      <c r="E2971">
        <v>2426</v>
      </c>
      <c r="F2971">
        <v>2432</v>
      </c>
      <c r="G2971">
        <v>400</v>
      </c>
      <c r="H2971" t="s">
        <v>1039</v>
      </c>
      <c r="I2971">
        <v>8850</v>
      </c>
      <c r="J2971" t="s">
        <v>1566</v>
      </c>
      <c r="K2971" t="s">
        <v>1059</v>
      </c>
      <c r="L2971">
        <v>2068</v>
      </c>
      <c r="M2971">
        <v>2101</v>
      </c>
      <c r="N2971">
        <v>500</v>
      </c>
      <c r="O2971" t="s">
        <v>1042</v>
      </c>
      <c r="P2971">
        <v>0.73317119963402899</v>
      </c>
      <c r="Q2971">
        <v>0.87061242251484205</v>
      </c>
      <c r="R2971">
        <v>0.138350837527287</v>
      </c>
      <c r="S2971">
        <v>5.4882031960926399E-2</v>
      </c>
      <c r="T2971">
        <v>1.8701868441385101</v>
      </c>
      <c r="U2971">
        <v>1.8701868441385101</v>
      </c>
      <c r="V2971">
        <v>1.9774588697092399</v>
      </c>
      <c r="W2971">
        <v>13.11</v>
      </c>
      <c r="X2971">
        <v>7.99</v>
      </c>
      <c r="Y2971">
        <v>96566</v>
      </c>
      <c r="Z2971">
        <v>7428</v>
      </c>
      <c r="AA2971">
        <v>0.49</v>
      </c>
      <c r="AB2971">
        <v>13</v>
      </c>
      <c r="AC2971">
        <v>5</v>
      </c>
      <c r="AD2971">
        <v>8</v>
      </c>
      <c r="AE2971">
        <v>38.46</v>
      </c>
      <c r="AF2971">
        <v>10</v>
      </c>
      <c r="AG2971">
        <v>5</v>
      </c>
      <c r="AH2971">
        <v>5</v>
      </c>
      <c r="AI2971">
        <v>3</v>
      </c>
    </row>
    <row r="2972" spans="1:35" x14ac:dyDescent="0.2">
      <c r="A2972" s="102">
        <v>2577</v>
      </c>
      <c r="B2972">
        <v>3405</v>
      </c>
      <c r="C2972" t="s">
        <v>1476</v>
      </c>
      <c r="D2972" t="s">
        <v>1062</v>
      </c>
      <c r="E2972">
        <v>1096</v>
      </c>
      <c r="F2972">
        <v>1113</v>
      </c>
      <c r="G2972">
        <v>800</v>
      </c>
      <c r="H2972" t="s">
        <v>1039</v>
      </c>
      <c r="I2972">
        <v>8309</v>
      </c>
      <c r="J2972" t="s">
        <v>736</v>
      </c>
      <c r="K2972" t="s">
        <v>1083</v>
      </c>
      <c r="L2972">
        <v>3050</v>
      </c>
      <c r="M2972">
        <v>3058</v>
      </c>
      <c r="N2972">
        <v>300</v>
      </c>
      <c r="O2972" t="s">
        <v>1042</v>
      </c>
      <c r="P2972">
        <v>0.91712473993911003</v>
      </c>
      <c r="Q2972">
        <v>0.90391240952754404</v>
      </c>
      <c r="R2972">
        <v>0.131420955478945</v>
      </c>
      <c r="S2972">
        <v>3.4043145628466401E-2</v>
      </c>
      <c r="T2972">
        <v>1.96014068285284</v>
      </c>
      <c r="U2972">
        <v>1.96014068285284</v>
      </c>
      <c r="V2972">
        <v>1.3516071508229499</v>
      </c>
      <c r="W2972">
        <v>8.3699999999999992</v>
      </c>
      <c r="X2972">
        <v>2.94</v>
      </c>
      <c r="Y2972">
        <v>96274</v>
      </c>
      <c r="Z2972">
        <v>5349</v>
      </c>
      <c r="AA2972">
        <v>0.39</v>
      </c>
      <c r="AB2972">
        <v>18</v>
      </c>
      <c r="AC2972">
        <v>8</v>
      </c>
      <c r="AD2972">
        <v>10</v>
      </c>
      <c r="AE2972">
        <v>44.44</v>
      </c>
      <c r="AF2972">
        <v>12</v>
      </c>
      <c r="AG2972">
        <v>5</v>
      </c>
      <c r="AH2972">
        <v>3</v>
      </c>
      <c r="AI2972">
        <v>10</v>
      </c>
    </row>
    <row r="2973" spans="1:35" x14ac:dyDescent="0.2">
      <c r="A2973" s="102">
        <v>5524</v>
      </c>
      <c r="B2973">
        <v>2678</v>
      </c>
      <c r="C2973" t="s">
        <v>536</v>
      </c>
      <c r="D2973" t="s">
        <v>1063</v>
      </c>
      <c r="E2973">
        <v>3335</v>
      </c>
      <c r="F2973">
        <v>3420</v>
      </c>
      <c r="G2973">
        <v>300</v>
      </c>
      <c r="H2973" t="s">
        <v>1042</v>
      </c>
      <c r="I2973">
        <v>9783</v>
      </c>
      <c r="J2973" t="s">
        <v>1576</v>
      </c>
      <c r="K2973" t="s">
        <v>1052</v>
      </c>
      <c r="L2973">
        <v>3125</v>
      </c>
      <c r="M2973">
        <v>3140</v>
      </c>
      <c r="N2973">
        <v>300</v>
      </c>
      <c r="O2973" t="s">
        <v>1039</v>
      </c>
      <c r="P2973">
        <v>0.88129846936215295</v>
      </c>
      <c r="Q2973">
        <v>0.80324216409390203</v>
      </c>
      <c r="R2973">
        <v>7.2959109593581303E-3</v>
      </c>
      <c r="S2973" s="15">
        <v>7.8147516500051695E-2</v>
      </c>
      <c r="T2973">
        <v>-0.38562101682674399</v>
      </c>
      <c r="U2973">
        <v>0.38562101682674399</v>
      </c>
      <c r="V2973">
        <v>1.1566344331990599</v>
      </c>
      <c r="W2973">
        <v>-1.98</v>
      </c>
      <c r="X2973">
        <v>8.19</v>
      </c>
      <c r="Y2973">
        <v>96107</v>
      </c>
      <c r="Z2973">
        <v>8009</v>
      </c>
      <c r="AA2973">
        <v>0.57999999999999996</v>
      </c>
      <c r="AB2973">
        <v>12</v>
      </c>
      <c r="AC2973">
        <v>7</v>
      </c>
      <c r="AD2973">
        <v>5</v>
      </c>
      <c r="AE2973">
        <v>58.33</v>
      </c>
      <c r="AF2973">
        <v>12</v>
      </c>
      <c r="AG2973">
        <v>7</v>
      </c>
      <c r="AH2973">
        <v>4</v>
      </c>
      <c r="AI2973">
        <v>1</v>
      </c>
    </row>
    <row r="2974" spans="1:35" x14ac:dyDescent="0.2">
      <c r="A2974" s="102">
        <v>2813</v>
      </c>
      <c r="B2974">
        <v>6113</v>
      </c>
      <c r="C2974" t="s">
        <v>1297</v>
      </c>
      <c r="D2974" t="s">
        <v>1051</v>
      </c>
      <c r="E2974">
        <v>985</v>
      </c>
      <c r="F2974">
        <v>981</v>
      </c>
      <c r="G2974">
        <v>1000</v>
      </c>
      <c r="H2974" t="s">
        <v>1039</v>
      </c>
      <c r="I2974">
        <v>9513</v>
      </c>
      <c r="J2974" t="s">
        <v>1201</v>
      </c>
      <c r="K2974" t="s">
        <v>1085</v>
      </c>
      <c r="L2974">
        <v>1970</v>
      </c>
      <c r="M2974">
        <v>2002</v>
      </c>
      <c r="N2974">
        <v>500</v>
      </c>
      <c r="O2974" t="s">
        <v>1042</v>
      </c>
      <c r="P2974">
        <v>0.83684730077313596</v>
      </c>
      <c r="Q2974">
        <v>0.89824571327056002</v>
      </c>
      <c r="R2974">
        <v>0.14954666984738699</v>
      </c>
      <c r="S2974">
        <v>2.9413485368910801E-2</v>
      </c>
      <c r="T2974">
        <v>1.7435507159175601</v>
      </c>
      <c r="U2974">
        <v>1.7435507159175601</v>
      </c>
      <c r="V2974">
        <v>1.83536854131534</v>
      </c>
      <c r="W2974">
        <v>11.65</v>
      </c>
      <c r="X2974">
        <v>2</v>
      </c>
      <c r="Y2974">
        <v>96031</v>
      </c>
      <c r="Z2974">
        <v>4573</v>
      </c>
      <c r="AA2974">
        <v>0.3</v>
      </c>
      <c r="AB2974">
        <v>21</v>
      </c>
      <c r="AC2974">
        <v>10</v>
      </c>
      <c r="AD2974">
        <v>11</v>
      </c>
      <c r="AE2974">
        <v>47.62</v>
      </c>
      <c r="AF2974">
        <v>12</v>
      </c>
      <c r="AG2974">
        <v>7</v>
      </c>
      <c r="AH2974">
        <v>4</v>
      </c>
      <c r="AI2974">
        <v>10</v>
      </c>
    </row>
    <row r="2975" spans="1:35" x14ac:dyDescent="0.2">
      <c r="A2975" s="102">
        <v>3745</v>
      </c>
      <c r="B2975">
        <v>4523</v>
      </c>
      <c r="C2975" t="s">
        <v>1180</v>
      </c>
      <c r="D2975" t="s">
        <v>1060</v>
      </c>
      <c r="E2975">
        <v>7600</v>
      </c>
      <c r="F2975">
        <v>7440</v>
      </c>
      <c r="G2975">
        <v>100</v>
      </c>
      <c r="H2975" t="s">
        <v>1042</v>
      </c>
      <c r="I2975">
        <v>4812</v>
      </c>
      <c r="J2975" t="s">
        <v>609</v>
      </c>
      <c r="K2975" t="s">
        <v>1041</v>
      </c>
      <c r="L2975">
        <v>4525</v>
      </c>
      <c r="M2975">
        <v>4515</v>
      </c>
      <c r="N2975">
        <v>200</v>
      </c>
      <c r="O2975" t="s">
        <v>1039</v>
      </c>
      <c r="P2975">
        <v>0.87159059740279499</v>
      </c>
      <c r="Q2975">
        <v>0.87268986308492902</v>
      </c>
      <c r="R2975">
        <v>0.22419683695180301</v>
      </c>
      <c r="S2975">
        <v>6.3807410180022506E-2</v>
      </c>
      <c r="T2975">
        <v>-1.6940960925375399</v>
      </c>
      <c r="U2975">
        <v>1.6940960925375399</v>
      </c>
      <c r="V2975">
        <v>1.65396074008139</v>
      </c>
      <c r="W2975">
        <v>-11.57</v>
      </c>
      <c r="X2975">
        <v>21.37</v>
      </c>
      <c r="Y2975">
        <v>95841</v>
      </c>
      <c r="Z2975">
        <v>6389</v>
      </c>
      <c r="AA2975">
        <v>0.8</v>
      </c>
      <c r="AB2975">
        <v>15</v>
      </c>
      <c r="AC2975">
        <v>10</v>
      </c>
      <c r="AD2975">
        <v>5</v>
      </c>
      <c r="AE2975">
        <v>66.67</v>
      </c>
      <c r="AF2975">
        <v>9</v>
      </c>
      <c r="AG2975">
        <v>9</v>
      </c>
      <c r="AH2975">
        <v>4</v>
      </c>
      <c r="AI2975">
        <v>2</v>
      </c>
    </row>
    <row r="2976" spans="1:35" x14ac:dyDescent="0.2">
      <c r="A2976" s="102">
        <v>4931</v>
      </c>
      <c r="B2976">
        <v>5233</v>
      </c>
      <c r="C2976" t="s">
        <v>1190</v>
      </c>
      <c r="D2976" t="s">
        <v>1038</v>
      </c>
      <c r="E2976">
        <v>2191</v>
      </c>
      <c r="F2976">
        <v>2263</v>
      </c>
      <c r="G2976">
        <v>400</v>
      </c>
      <c r="H2976" t="s">
        <v>1042</v>
      </c>
      <c r="I2976">
        <v>5423</v>
      </c>
      <c r="J2976" t="s">
        <v>1670</v>
      </c>
      <c r="K2976" t="s">
        <v>1081</v>
      </c>
      <c r="L2976">
        <v>767</v>
      </c>
      <c r="M2976">
        <v>776</v>
      </c>
      <c r="N2976">
        <v>1200</v>
      </c>
      <c r="O2976" t="s">
        <v>1039</v>
      </c>
      <c r="P2976">
        <v>0.74645510073104504</v>
      </c>
      <c r="Q2976">
        <v>0.83090023836355897</v>
      </c>
      <c r="R2976">
        <v>0.278648756262735</v>
      </c>
      <c r="S2976">
        <v>9.8681997494514798E-2</v>
      </c>
      <c r="T2976">
        <v>-1.0540430850922</v>
      </c>
      <c r="U2976">
        <v>1.0540430850922</v>
      </c>
      <c r="V2976">
        <v>1.21852043420302</v>
      </c>
      <c r="W2976">
        <v>-14.5</v>
      </c>
      <c r="X2976">
        <v>2.87</v>
      </c>
      <c r="Y2976">
        <v>95683</v>
      </c>
      <c r="Z2976">
        <v>4160</v>
      </c>
      <c r="AA2976">
        <v>0.09</v>
      </c>
      <c r="AB2976">
        <v>23</v>
      </c>
      <c r="AC2976">
        <v>11</v>
      </c>
      <c r="AD2976">
        <v>12</v>
      </c>
      <c r="AE2976">
        <v>47.83</v>
      </c>
      <c r="AF2976">
        <v>12</v>
      </c>
      <c r="AG2976">
        <v>8</v>
      </c>
      <c r="AH2976">
        <v>7</v>
      </c>
      <c r="AI2976">
        <v>8</v>
      </c>
    </row>
    <row r="2977" spans="1:35" x14ac:dyDescent="0.2">
      <c r="A2977" s="102">
        <v>1755</v>
      </c>
      <c r="B2977">
        <v>4471</v>
      </c>
      <c r="C2977" t="s">
        <v>1391</v>
      </c>
      <c r="D2977" t="s">
        <v>1062</v>
      </c>
      <c r="E2977">
        <v>4350</v>
      </c>
      <c r="F2977">
        <v>4380</v>
      </c>
      <c r="G2977">
        <v>200</v>
      </c>
      <c r="H2977" t="s">
        <v>1039</v>
      </c>
      <c r="I2977">
        <v>7751</v>
      </c>
      <c r="J2977" t="s">
        <v>1376</v>
      </c>
      <c r="K2977" t="s">
        <v>1044</v>
      </c>
      <c r="L2977">
        <v>2223</v>
      </c>
      <c r="M2977">
        <v>2253</v>
      </c>
      <c r="N2977">
        <v>400</v>
      </c>
      <c r="O2977" t="s">
        <v>1042</v>
      </c>
      <c r="P2977">
        <v>0.83348406368504502</v>
      </c>
      <c r="Q2977">
        <v>0.922903061297768</v>
      </c>
      <c r="R2977">
        <v>0.32473852091629501</v>
      </c>
      <c r="S2977">
        <v>5.3480192737134996E-3</v>
      </c>
      <c r="T2977">
        <v>2.2206030642608798</v>
      </c>
      <c r="U2977">
        <v>2.2206030642608798</v>
      </c>
      <c r="V2977">
        <v>2.6748666110660899</v>
      </c>
      <c r="W2977">
        <v>10.73</v>
      </c>
      <c r="X2977">
        <v>2.88</v>
      </c>
      <c r="Y2977">
        <v>95277</v>
      </c>
      <c r="Z2977">
        <v>7940</v>
      </c>
      <c r="AA2977">
        <v>0.38</v>
      </c>
      <c r="AB2977">
        <v>12</v>
      </c>
      <c r="AC2977">
        <v>7</v>
      </c>
      <c r="AD2977">
        <v>5</v>
      </c>
      <c r="AE2977">
        <v>58.33</v>
      </c>
      <c r="AF2977">
        <v>14</v>
      </c>
      <c r="AG2977">
        <v>3</v>
      </c>
      <c r="AH2977">
        <v>3</v>
      </c>
      <c r="AI2977">
        <v>6</v>
      </c>
    </row>
    <row r="2978" spans="1:35" x14ac:dyDescent="0.2">
      <c r="A2978" s="102">
        <v>3184</v>
      </c>
      <c r="B2978">
        <v>2175</v>
      </c>
      <c r="C2978" t="s">
        <v>1215</v>
      </c>
      <c r="D2978" t="s">
        <v>1052</v>
      </c>
      <c r="E2978">
        <v>2426</v>
      </c>
      <c r="F2978">
        <v>2432</v>
      </c>
      <c r="G2978">
        <v>400</v>
      </c>
      <c r="H2978" t="s">
        <v>1039</v>
      </c>
      <c r="I2978">
        <v>4634</v>
      </c>
      <c r="J2978" t="s">
        <v>62</v>
      </c>
      <c r="K2978" t="s">
        <v>1062</v>
      </c>
      <c r="L2978">
        <v>2016</v>
      </c>
      <c r="M2978">
        <v>1993</v>
      </c>
      <c r="N2978">
        <v>500</v>
      </c>
      <c r="O2978" t="s">
        <v>1042</v>
      </c>
      <c r="P2978">
        <v>0.75339862202617403</v>
      </c>
      <c r="Q2978">
        <v>0.88879266407532398</v>
      </c>
      <c r="R2978">
        <v>8.8890073586248494E-2</v>
      </c>
      <c r="S2978">
        <v>3.4111164762821597E-2</v>
      </c>
      <c r="T2978">
        <v>2.3746677979327302</v>
      </c>
      <c r="U2978">
        <v>2.3746677979327302</v>
      </c>
      <c r="V2978">
        <v>2.0920863470052198</v>
      </c>
      <c r="W2978">
        <v>14.84</v>
      </c>
      <c r="X2978">
        <v>2.44</v>
      </c>
      <c r="Y2978">
        <v>95274</v>
      </c>
      <c r="Z2978">
        <v>5604</v>
      </c>
      <c r="AA2978">
        <v>0.26</v>
      </c>
      <c r="AB2978">
        <v>17</v>
      </c>
      <c r="AC2978">
        <v>9</v>
      </c>
      <c r="AD2978">
        <v>8</v>
      </c>
      <c r="AE2978">
        <v>52.94</v>
      </c>
      <c r="AF2978">
        <v>8</v>
      </c>
      <c r="AG2978">
        <v>7</v>
      </c>
      <c r="AH2978">
        <v>7</v>
      </c>
      <c r="AI2978">
        <v>3</v>
      </c>
    </row>
    <row r="2979" spans="1:35" x14ac:dyDescent="0.2">
      <c r="A2979" s="102">
        <v>4750</v>
      </c>
      <c r="B2979">
        <v>4544</v>
      </c>
      <c r="C2979" t="s">
        <v>1375</v>
      </c>
      <c r="D2979" t="s">
        <v>1052</v>
      </c>
      <c r="E2979">
        <v>3050</v>
      </c>
      <c r="F2979">
        <v>3050</v>
      </c>
      <c r="G2979">
        <v>300</v>
      </c>
      <c r="H2979" t="s">
        <v>1039</v>
      </c>
      <c r="I2979">
        <v>6752</v>
      </c>
      <c r="J2979" t="s">
        <v>51</v>
      </c>
      <c r="K2979" t="s">
        <v>1044</v>
      </c>
      <c r="L2979">
        <v>808.9</v>
      </c>
      <c r="M2979">
        <v>820.4</v>
      </c>
      <c r="N2979">
        <v>1100</v>
      </c>
      <c r="O2979" t="s">
        <v>1042</v>
      </c>
      <c r="P2979">
        <v>0.81732141923300095</v>
      </c>
      <c r="Q2979">
        <v>0.838320159497424</v>
      </c>
      <c r="R2979" s="15">
        <v>1.0440751007935301E-6</v>
      </c>
      <c r="S2979" s="15">
        <v>2.7996611799562402E-9</v>
      </c>
      <c r="T2979">
        <v>3.3106832515914499</v>
      </c>
      <c r="U2979">
        <v>3.3106832515914499</v>
      </c>
      <c r="V2979">
        <v>1.6873369089446499</v>
      </c>
      <c r="W2979">
        <v>26.23</v>
      </c>
      <c r="X2979">
        <v>1.37</v>
      </c>
      <c r="Y2979">
        <v>95072</v>
      </c>
      <c r="Z2979">
        <v>4754</v>
      </c>
      <c r="AA2979">
        <v>0.16</v>
      </c>
      <c r="AB2979">
        <v>20</v>
      </c>
      <c r="AC2979">
        <v>11</v>
      </c>
      <c r="AD2979">
        <v>9</v>
      </c>
      <c r="AE2979">
        <v>55</v>
      </c>
      <c r="AF2979">
        <v>11</v>
      </c>
      <c r="AG2979">
        <v>8</v>
      </c>
      <c r="AH2979">
        <v>4</v>
      </c>
      <c r="AI2979">
        <v>8</v>
      </c>
    </row>
    <row r="2980" spans="1:35" x14ac:dyDescent="0.2">
      <c r="A2980" s="102">
        <v>3024</v>
      </c>
      <c r="B2980">
        <v>1969</v>
      </c>
      <c r="C2980" t="s">
        <v>1323</v>
      </c>
      <c r="D2980" t="s">
        <v>1049</v>
      </c>
      <c r="E2980">
        <v>1720</v>
      </c>
      <c r="F2980">
        <v>1714</v>
      </c>
      <c r="G2980">
        <v>600</v>
      </c>
      <c r="H2980" t="s">
        <v>1039</v>
      </c>
      <c r="I2980">
        <v>5802</v>
      </c>
      <c r="J2980" t="s">
        <v>1213</v>
      </c>
      <c r="K2980" t="s">
        <v>1053</v>
      </c>
      <c r="L2980">
        <v>1092.5</v>
      </c>
      <c r="M2980">
        <v>1134</v>
      </c>
      <c r="N2980">
        <v>900</v>
      </c>
      <c r="O2980" t="s">
        <v>1042</v>
      </c>
      <c r="P2980">
        <v>0.79440418176387695</v>
      </c>
      <c r="Q2980">
        <v>0.89308957532142297</v>
      </c>
      <c r="R2980" s="15">
        <v>0.40835248734065899</v>
      </c>
      <c r="S2980">
        <v>4.7541975362920902E-2</v>
      </c>
      <c r="T2980">
        <v>0.71206573088728897</v>
      </c>
      <c r="U2980">
        <v>0.71206573088728897</v>
      </c>
      <c r="V2980">
        <v>1.1257704969561699</v>
      </c>
      <c r="W2980">
        <v>6.66</v>
      </c>
      <c r="X2980">
        <v>0.76</v>
      </c>
      <c r="Y2980">
        <v>95038</v>
      </c>
      <c r="Z2980">
        <v>4132</v>
      </c>
      <c r="AA2980">
        <v>0.16</v>
      </c>
      <c r="AB2980">
        <v>23</v>
      </c>
      <c r="AC2980">
        <v>12</v>
      </c>
      <c r="AD2980">
        <v>11</v>
      </c>
      <c r="AE2980">
        <v>52.17</v>
      </c>
      <c r="AF2980">
        <v>12</v>
      </c>
      <c r="AG2980">
        <v>6</v>
      </c>
      <c r="AH2980">
        <v>7</v>
      </c>
      <c r="AI2980">
        <v>10</v>
      </c>
    </row>
    <row r="2981" spans="1:35" x14ac:dyDescent="0.2">
      <c r="A2981" s="102">
        <v>5450</v>
      </c>
      <c r="B2981">
        <v>3382</v>
      </c>
      <c r="C2981" t="s">
        <v>1784</v>
      </c>
      <c r="D2981" t="s">
        <v>1063</v>
      </c>
      <c r="E2981">
        <v>3458</v>
      </c>
      <c r="F2981">
        <v>3457</v>
      </c>
      <c r="G2981">
        <v>200</v>
      </c>
      <c r="H2981" t="s">
        <v>1042</v>
      </c>
      <c r="I2981">
        <v>6028</v>
      </c>
      <c r="J2981" t="s">
        <v>498</v>
      </c>
      <c r="K2981" t="s">
        <v>1052</v>
      </c>
      <c r="L2981">
        <v>6010</v>
      </c>
      <c r="M2981">
        <v>6320</v>
      </c>
      <c r="N2981">
        <v>100</v>
      </c>
      <c r="O2981" t="s">
        <v>1039</v>
      </c>
      <c r="P2981">
        <v>0.810606290868917</v>
      </c>
      <c r="Q2981">
        <v>0.80638379267021398</v>
      </c>
      <c r="R2981">
        <v>0.10139358454418</v>
      </c>
      <c r="S2981">
        <v>7.1041187401971004E-2</v>
      </c>
      <c r="T2981">
        <v>-1.00874548858063</v>
      </c>
      <c r="U2981">
        <v>1.00874548858063</v>
      </c>
      <c r="V2981">
        <v>0.69543587375874405</v>
      </c>
      <c r="W2981">
        <v>-17.16</v>
      </c>
      <c r="X2981">
        <v>9.4</v>
      </c>
      <c r="Y2981">
        <v>94910</v>
      </c>
      <c r="Z2981">
        <v>13559</v>
      </c>
      <c r="AA2981">
        <v>0.64</v>
      </c>
      <c r="AB2981">
        <v>7</v>
      </c>
      <c r="AC2981">
        <v>3</v>
      </c>
      <c r="AD2981">
        <v>4</v>
      </c>
      <c r="AE2981">
        <v>42.86</v>
      </c>
      <c r="AF2981">
        <v>11</v>
      </c>
      <c r="AG2981">
        <v>3</v>
      </c>
      <c r="AH2981">
        <v>3</v>
      </c>
      <c r="AI2981">
        <v>1</v>
      </c>
    </row>
    <row r="2982" spans="1:35" x14ac:dyDescent="0.2">
      <c r="A2982" s="102">
        <v>4880</v>
      </c>
      <c r="B2982">
        <v>1605</v>
      </c>
      <c r="C2982" t="s">
        <v>1219</v>
      </c>
      <c r="D2982" t="s">
        <v>1202</v>
      </c>
      <c r="E2982">
        <v>709.5</v>
      </c>
      <c r="F2982">
        <v>697</v>
      </c>
      <c r="G2982">
        <v>1500</v>
      </c>
      <c r="H2982" t="s">
        <v>1042</v>
      </c>
      <c r="I2982">
        <v>5105</v>
      </c>
      <c r="J2982" t="s">
        <v>1225</v>
      </c>
      <c r="K2982" t="s">
        <v>1133</v>
      </c>
      <c r="L2982">
        <v>1295</v>
      </c>
      <c r="M2982">
        <v>1299</v>
      </c>
      <c r="N2982">
        <v>800</v>
      </c>
      <c r="O2982" t="s">
        <v>1039</v>
      </c>
      <c r="P2982">
        <v>0.90835320829035804</v>
      </c>
      <c r="Q2982">
        <v>0.83303869512711404</v>
      </c>
      <c r="R2982">
        <v>3.4427333037760501E-2</v>
      </c>
      <c r="S2982">
        <v>4.7624376738757898E-2</v>
      </c>
      <c r="T2982">
        <v>-0.87869273963611905</v>
      </c>
      <c r="U2982">
        <v>0.87869273963611905</v>
      </c>
      <c r="V2982">
        <v>0.80069070964702604</v>
      </c>
      <c r="W2982">
        <v>-15.19</v>
      </c>
      <c r="X2982">
        <v>0.61</v>
      </c>
      <c r="Y2982">
        <v>94719</v>
      </c>
      <c r="Z2982">
        <v>4510</v>
      </c>
      <c r="AA2982">
        <v>0.28999999999999998</v>
      </c>
      <c r="AB2982">
        <v>21</v>
      </c>
      <c r="AC2982">
        <v>12</v>
      </c>
      <c r="AD2982">
        <v>9</v>
      </c>
      <c r="AE2982">
        <v>57.14</v>
      </c>
      <c r="AF2982">
        <v>11</v>
      </c>
      <c r="AG2982">
        <v>10</v>
      </c>
      <c r="AH2982">
        <v>7</v>
      </c>
      <c r="AI2982">
        <v>4</v>
      </c>
    </row>
    <row r="2983" spans="1:35" x14ac:dyDescent="0.2">
      <c r="A2983" s="102">
        <v>4332</v>
      </c>
      <c r="B2983">
        <v>8308</v>
      </c>
      <c r="C2983" t="s">
        <v>48</v>
      </c>
      <c r="D2983" t="s">
        <v>1083</v>
      </c>
      <c r="E2983">
        <v>324.39999999999998</v>
      </c>
      <c r="F2983">
        <v>328.3</v>
      </c>
      <c r="G2983">
        <v>3300</v>
      </c>
      <c r="H2983" t="s">
        <v>1042</v>
      </c>
      <c r="I2983">
        <v>9682</v>
      </c>
      <c r="J2983" t="s">
        <v>1200</v>
      </c>
      <c r="K2983" t="s">
        <v>1041</v>
      </c>
      <c r="L2983">
        <v>2169</v>
      </c>
      <c r="M2983">
        <v>2168</v>
      </c>
      <c r="N2983">
        <v>500</v>
      </c>
      <c r="O2983" t="s">
        <v>1039</v>
      </c>
      <c r="P2983">
        <v>0.76392456920861096</v>
      </c>
      <c r="Q2983">
        <v>0.85329961498809304</v>
      </c>
      <c r="R2983">
        <v>0.31693727986568498</v>
      </c>
      <c r="S2983">
        <v>3.01016689314898E-2</v>
      </c>
      <c r="T2983">
        <v>-2.1657341648081201</v>
      </c>
      <c r="U2983">
        <v>2.1657341648081201</v>
      </c>
      <c r="V2983">
        <v>2.31153086333198</v>
      </c>
      <c r="W2983">
        <v>-20.99</v>
      </c>
      <c r="X2983">
        <v>0.06</v>
      </c>
      <c r="Y2983">
        <v>94707</v>
      </c>
      <c r="Z2983">
        <v>6765</v>
      </c>
      <c r="AA2983">
        <v>0.43</v>
      </c>
      <c r="AB2983">
        <v>14</v>
      </c>
      <c r="AC2983">
        <v>8</v>
      </c>
      <c r="AD2983">
        <v>6</v>
      </c>
      <c r="AE2983">
        <v>57.14</v>
      </c>
      <c r="AF2983">
        <v>14</v>
      </c>
      <c r="AG2983">
        <v>4</v>
      </c>
      <c r="AH2983">
        <v>2</v>
      </c>
      <c r="AI2983">
        <v>8</v>
      </c>
    </row>
    <row r="2984" spans="1:35" x14ac:dyDescent="0.2">
      <c r="A2984" s="102">
        <v>2243</v>
      </c>
      <c r="B2984">
        <v>8802</v>
      </c>
      <c r="C2984" t="s">
        <v>1788</v>
      </c>
      <c r="D2984" t="s">
        <v>1059</v>
      </c>
      <c r="E2984">
        <v>1785.5</v>
      </c>
      <c r="F2984">
        <v>1795.5</v>
      </c>
      <c r="G2984">
        <v>600</v>
      </c>
      <c r="H2984" t="s">
        <v>1042</v>
      </c>
      <c r="I2984">
        <v>9303</v>
      </c>
      <c r="J2984" t="s">
        <v>1349</v>
      </c>
      <c r="K2984" t="s">
        <v>1368</v>
      </c>
      <c r="L2984">
        <v>1268</v>
      </c>
      <c r="M2984">
        <v>1275</v>
      </c>
      <c r="N2984">
        <v>800</v>
      </c>
      <c r="O2984" t="s">
        <v>1039</v>
      </c>
      <c r="P2984">
        <v>0.95738302581005796</v>
      </c>
      <c r="Q2984">
        <v>0.91186786272121001</v>
      </c>
      <c r="R2984">
        <v>0.26408194868704199</v>
      </c>
      <c r="S2984">
        <v>2.3974186219883401E-2</v>
      </c>
      <c r="T2984">
        <v>-0.32862340024498998</v>
      </c>
      <c r="U2984">
        <v>0.32862340024498998</v>
      </c>
      <c r="V2984">
        <v>0.14506918897465501</v>
      </c>
      <c r="W2984">
        <v>-1.36</v>
      </c>
      <c r="X2984">
        <v>5.32</v>
      </c>
      <c r="Y2984">
        <v>94680</v>
      </c>
      <c r="Z2984">
        <v>5260</v>
      </c>
      <c r="AA2984">
        <v>0.26</v>
      </c>
      <c r="AB2984">
        <v>18</v>
      </c>
      <c r="AC2984">
        <v>10</v>
      </c>
      <c r="AD2984">
        <v>8</v>
      </c>
      <c r="AE2984">
        <v>55.56</v>
      </c>
      <c r="AF2984">
        <v>11</v>
      </c>
      <c r="AG2984">
        <v>7</v>
      </c>
      <c r="AH2984">
        <v>4</v>
      </c>
      <c r="AI2984">
        <v>7</v>
      </c>
    </row>
    <row r="2985" spans="1:35" x14ac:dyDescent="0.2">
      <c r="A2985" s="102">
        <v>4572</v>
      </c>
      <c r="B2985">
        <v>2212</v>
      </c>
      <c r="C2985" t="s">
        <v>521</v>
      </c>
      <c r="D2985" t="s">
        <v>1065</v>
      </c>
      <c r="E2985">
        <v>1863</v>
      </c>
      <c r="F2985">
        <v>1874</v>
      </c>
      <c r="G2985">
        <v>600</v>
      </c>
      <c r="H2985" t="s">
        <v>1042</v>
      </c>
      <c r="I2985">
        <v>9697</v>
      </c>
      <c r="J2985" t="s">
        <v>1104</v>
      </c>
      <c r="K2985" t="s">
        <v>1041</v>
      </c>
      <c r="L2985">
        <v>3520</v>
      </c>
      <c r="M2985">
        <v>3585</v>
      </c>
      <c r="N2985">
        <v>300</v>
      </c>
      <c r="O2985" t="s">
        <v>1039</v>
      </c>
      <c r="P2985">
        <v>0.70697424404769005</v>
      </c>
      <c r="Q2985">
        <v>0.84436493882111496</v>
      </c>
      <c r="R2985">
        <v>0.19592430860446999</v>
      </c>
      <c r="S2985">
        <v>3.9393927712425697E-3</v>
      </c>
      <c r="T2985">
        <v>-2.73449425263329</v>
      </c>
      <c r="U2985">
        <v>2.73449425263329</v>
      </c>
      <c r="V2985">
        <v>2.0245938781726598</v>
      </c>
      <c r="W2985">
        <v>-23.08</v>
      </c>
      <c r="X2985">
        <v>4.55</v>
      </c>
      <c r="Y2985">
        <v>94670</v>
      </c>
      <c r="Z2985">
        <v>6762</v>
      </c>
      <c r="AA2985">
        <v>0.33</v>
      </c>
      <c r="AB2985">
        <v>14</v>
      </c>
      <c r="AC2985">
        <v>7</v>
      </c>
      <c r="AD2985">
        <v>7</v>
      </c>
      <c r="AE2985">
        <v>50</v>
      </c>
      <c r="AF2985">
        <v>11</v>
      </c>
      <c r="AG2985">
        <v>5</v>
      </c>
      <c r="AH2985">
        <v>4</v>
      </c>
      <c r="AI2985">
        <v>5</v>
      </c>
    </row>
    <row r="2986" spans="1:35" x14ac:dyDescent="0.2">
      <c r="A2986" s="102">
        <v>928</v>
      </c>
      <c r="B2986">
        <v>5991</v>
      </c>
      <c r="C2986" t="s">
        <v>911</v>
      </c>
      <c r="D2986" t="s">
        <v>1189</v>
      </c>
      <c r="E2986">
        <v>706</v>
      </c>
      <c r="F2986">
        <v>730</v>
      </c>
      <c r="G2986">
        <v>1400</v>
      </c>
      <c r="H2986" t="s">
        <v>1042</v>
      </c>
      <c r="I2986">
        <v>6807</v>
      </c>
      <c r="J2986" t="s">
        <v>234</v>
      </c>
      <c r="K2986" t="s">
        <v>1044</v>
      </c>
      <c r="L2986">
        <v>1453</v>
      </c>
      <c r="M2986">
        <v>1494</v>
      </c>
      <c r="N2986">
        <v>700</v>
      </c>
      <c r="O2986" t="s">
        <v>1039</v>
      </c>
      <c r="P2986">
        <v>0.95537141897170597</v>
      </c>
      <c r="Q2986">
        <v>0.94011511543781201</v>
      </c>
      <c r="R2986">
        <v>5.8732448095144503E-2</v>
      </c>
      <c r="S2986">
        <v>4.2207935022206503E-2</v>
      </c>
      <c r="T2986">
        <v>-0.14212047355476201</v>
      </c>
      <c r="U2986">
        <v>0.14212047355476201</v>
      </c>
      <c r="V2986">
        <v>3.9132719801514899E-2</v>
      </c>
      <c r="W2986">
        <v>-1.43</v>
      </c>
      <c r="X2986">
        <v>2.2799999999999998</v>
      </c>
      <c r="Y2986">
        <v>94657</v>
      </c>
      <c r="Z2986">
        <v>4116</v>
      </c>
      <c r="AA2986">
        <v>0.18</v>
      </c>
      <c r="AB2986">
        <v>23</v>
      </c>
      <c r="AC2986">
        <v>12</v>
      </c>
      <c r="AD2986">
        <v>11</v>
      </c>
      <c r="AE2986">
        <v>52.17</v>
      </c>
      <c r="AF2986">
        <v>11</v>
      </c>
      <c r="AG2986">
        <v>9</v>
      </c>
      <c r="AH2986">
        <v>8</v>
      </c>
      <c r="AI2986">
        <v>6</v>
      </c>
    </row>
    <row r="2987" spans="1:35" x14ac:dyDescent="0.2">
      <c r="A2987" s="102">
        <v>2717</v>
      </c>
      <c r="B2987">
        <v>2326</v>
      </c>
      <c r="C2987" t="s">
        <v>1396</v>
      </c>
      <c r="D2987" t="s">
        <v>1041</v>
      </c>
      <c r="E2987">
        <v>7430</v>
      </c>
      <c r="F2987">
        <v>7430</v>
      </c>
      <c r="G2987">
        <v>100</v>
      </c>
      <c r="H2987" t="s">
        <v>1039</v>
      </c>
      <c r="I2987">
        <v>4755</v>
      </c>
      <c r="J2987" t="s">
        <v>4319</v>
      </c>
      <c r="K2987" t="s">
        <v>1052</v>
      </c>
      <c r="L2987">
        <v>965</v>
      </c>
      <c r="M2987">
        <v>993</v>
      </c>
      <c r="N2987">
        <v>700</v>
      </c>
      <c r="O2987" t="s">
        <v>1042</v>
      </c>
      <c r="P2987">
        <v>0.80531159838357902</v>
      </c>
      <c r="Q2987">
        <v>0.90058970604700705</v>
      </c>
      <c r="R2987">
        <v>0.118468695998733</v>
      </c>
      <c r="S2987" s="15">
        <v>5.5901875974393798E-2</v>
      </c>
      <c r="T2987">
        <v>2.8561528016810902</v>
      </c>
      <c r="U2987">
        <v>2.8561528016810902</v>
      </c>
      <c r="V2987">
        <v>1.2899280275551599</v>
      </c>
      <c r="W2987">
        <v>17.3</v>
      </c>
      <c r="X2987">
        <v>6.45</v>
      </c>
      <c r="Y2987">
        <v>94437</v>
      </c>
      <c r="Z2987">
        <v>3373</v>
      </c>
      <c r="AA2987">
        <v>0.01</v>
      </c>
      <c r="AB2987">
        <v>28</v>
      </c>
      <c r="AC2987">
        <v>16</v>
      </c>
      <c r="AD2987">
        <v>12</v>
      </c>
      <c r="AE2987">
        <v>57.14</v>
      </c>
      <c r="AF2987">
        <v>7</v>
      </c>
      <c r="AG2987">
        <v>12</v>
      </c>
      <c r="AH2987">
        <v>13</v>
      </c>
      <c r="AI2987">
        <v>3</v>
      </c>
    </row>
    <row r="2988" spans="1:35" x14ac:dyDescent="0.2">
      <c r="A2988" s="102">
        <v>5510</v>
      </c>
      <c r="B2988">
        <v>2001</v>
      </c>
      <c r="C2988" t="s">
        <v>972</v>
      </c>
      <c r="D2988" t="s">
        <v>1065</v>
      </c>
      <c r="E2988">
        <v>1700</v>
      </c>
      <c r="F2988">
        <v>1719</v>
      </c>
      <c r="G2988">
        <v>600</v>
      </c>
      <c r="H2988" t="s">
        <v>1042</v>
      </c>
      <c r="I2988">
        <v>3050</v>
      </c>
      <c r="J2988" t="s">
        <v>1068</v>
      </c>
      <c r="K2988" t="s">
        <v>1063</v>
      </c>
      <c r="L2988">
        <v>1082</v>
      </c>
      <c r="M2988">
        <v>1096</v>
      </c>
      <c r="N2988">
        <v>900</v>
      </c>
      <c r="O2988" t="s">
        <v>1039</v>
      </c>
      <c r="P2988">
        <v>0.73468252730383898</v>
      </c>
      <c r="Q2988">
        <v>0.803591605013387</v>
      </c>
      <c r="R2988">
        <v>0.2874087486154</v>
      </c>
      <c r="S2988">
        <v>7.3806700236849099E-2</v>
      </c>
      <c r="T2988">
        <v>-1.3246976802094701</v>
      </c>
      <c r="U2988">
        <v>1.3246976802094701</v>
      </c>
      <c r="V2988">
        <v>1.2704019971957801</v>
      </c>
      <c r="W2988">
        <v>-3.5</v>
      </c>
      <c r="X2988">
        <v>4.3600000000000003</v>
      </c>
      <c r="Y2988">
        <v>94141</v>
      </c>
      <c r="Z2988">
        <v>5538</v>
      </c>
      <c r="AA2988">
        <v>0.24</v>
      </c>
      <c r="AB2988">
        <v>17</v>
      </c>
      <c r="AC2988">
        <v>9</v>
      </c>
      <c r="AD2988">
        <v>8</v>
      </c>
      <c r="AE2988">
        <v>52.94</v>
      </c>
      <c r="AF2988">
        <v>16</v>
      </c>
      <c r="AG2988">
        <v>3</v>
      </c>
      <c r="AH2988">
        <v>1</v>
      </c>
      <c r="AI2988">
        <v>13</v>
      </c>
    </row>
    <row r="2989" spans="1:35" x14ac:dyDescent="0.2">
      <c r="A2989" s="102">
        <v>2092</v>
      </c>
      <c r="B2989">
        <v>6479</v>
      </c>
      <c r="C2989" t="s">
        <v>495</v>
      </c>
      <c r="D2989" t="s">
        <v>1044</v>
      </c>
      <c r="E2989">
        <v>1928</v>
      </c>
      <c r="F2989">
        <v>1875</v>
      </c>
      <c r="G2989">
        <v>500</v>
      </c>
      <c r="H2989" t="s">
        <v>1039</v>
      </c>
      <c r="I2989">
        <v>9706</v>
      </c>
      <c r="J2989" t="s">
        <v>1129</v>
      </c>
      <c r="K2989" t="s">
        <v>1059</v>
      </c>
      <c r="L2989">
        <v>4050</v>
      </c>
      <c r="M2989">
        <v>4255</v>
      </c>
      <c r="N2989">
        <v>200</v>
      </c>
      <c r="O2989" t="s">
        <v>1042</v>
      </c>
      <c r="P2989">
        <v>0.89170550341143795</v>
      </c>
      <c r="Q2989">
        <v>0.91562188790828603</v>
      </c>
      <c r="R2989">
        <v>0.164000117156998</v>
      </c>
      <c r="S2989" s="15">
        <v>4.27576525611594E-3</v>
      </c>
      <c r="T2989">
        <v>1.23718073558076</v>
      </c>
      <c r="U2989">
        <v>1.23718073558076</v>
      </c>
      <c r="V2989">
        <v>1.5460635583620299</v>
      </c>
      <c r="W2989">
        <v>7.43</v>
      </c>
      <c r="X2989">
        <v>10.16</v>
      </c>
      <c r="Y2989">
        <v>93571</v>
      </c>
      <c r="Z2989">
        <v>4679</v>
      </c>
      <c r="AA2989">
        <v>0.25</v>
      </c>
      <c r="AB2989">
        <v>20</v>
      </c>
      <c r="AC2989">
        <v>10</v>
      </c>
      <c r="AD2989">
        <v>10</v>
      </c>
      <c r="AE2989">
        <v>50</v>
      </c>
      <c r="AF2989">
        <v>8</v>
      </c>
      <c r="AG2989">
        <v>10</v>
      </c>
      <c r="AH2989">
        <v>9</v>
      </c>
      <c r="AI2989">
        <v>1</v>
      </c>
    </row>
    <row r="2990" spans="1:35" x14ac:dyDescent="0.2">
      <c r="A2990" s="102">
        <v>1063</v>
      </c>
      <c r="B2990">
        <v>5019</v>
      </c>
      <c r="C2990" t="s">
        <v>1247</v>
      </c>
      <c r="D2990" t="s">
        <v>1248</v>
      </c>
      <c r="E2990">
        <v>2472</v>
      </c>
      <c r="F2990">
        <v>2464</v>
      </c>
      <c r="G2990">
        <v>400</v>
      </c>
      <c r="H2990" t="s">
        <v>1042</v>
      </c>
      <c r="I2990">
        <v>7943</v>
      </c>
      <c r="J2990" t="s">
        <v>1782</v>
      </c>
      <c r="K2990" t="s">
        <v>1038</v>
      </c>
      <c r="L2990">
        <v>2103</v>
      </c>
      <c r="M2990">
        <v>2293</v>
      </c>
      <c r="N2990">
        <v>400</v>
      </c>
      <c r="O2990" t="s">
        <v>1039</v>
      </c>
      <c r="P2990">
        <v>0.884791713258132</v>
      </c>
      <c r="Q2990">
        <v>0.93748552318908895</v>
      </c>
      <c r="R2990">
        <v>0.114887526124814</v>
      </c>
      <c r="S2990">
        <v>1.6709345191789701E-4</v>
      </c>
      <c r="T2990">
        <v>-1.24471216248327</v>
      </c>
      <c r="U2990">
        <v>1.24471216248327</v>
      </c>
      <c r="V2990">
        <v>3.9433169996914898E-3</v>
      </c>
      <c r="W2990">
        <v>-10.66</v>
      </c>
      <c r="X2990">
        <v>6.94</v>
      </c>
      <c r="Y2990">
        <v>93496</v>
      </c>
      <c r="Z2990">
        <v>6233</v>
      </c>
      <c r="AA2990">
        <v>0.27</v>
      </c>
      <c r="AB2990">
        <v>15</v>
      </c>
      <c r="AC2990">
        <v>8</v>
      </c>
      <c r="AD2990">
        <v>7</v>
      </c>
      <c r="AE2990">
        <v>53.33</v>
      </c>
      <c r="AF2990">
        <v>9</v>
      </c>
      <c r="AG2990">
        <v>7</v>
      </c>
      <c r="AH2990">
        <v>5</v>
      </c>
      <c r="AI2990">
        <v>3</v>
      </c>
    </row>
    <row r="2991" spans="1:35" x14ac:dyDescent="0.2">
      <c r="A2991" s="102">
        <v>3586</v>
      </c>
      <c r="B2991">
        <v>2175</v>
      </c>
      <c r="C2991" t="s">
        <v>1215</v>
      </c>
      <c r="D2991" t="s">
        <v>1052</v>
      </c>
      <c r="E2991">
        <v>2426</v>
      </c>
      <c r="F2991">
        <v>2432</v>
      </c>
      <c r="G2991">
        <v>400</v>
      </c>
      <c r="H2991" t="s">
        <v>1039</v>
      </c>
      <c r="I2991">
        <v>5631</v>
      </c>
      <c r="J2991" t="s">
        <v>1210</v>
      </c>
      <c r="K2991" t="s">
        <v>1051</v>
      </c>
      <c r="L2991">
        <v>1349</v>
      </c>
      <c r="M2991">
        <v>1367</v>
      </c>
      <c r="N2991">
        <v>700</v>
      </c>
      <c r="O2991" t="s">
        <v>1042</v>
      </c>
      <c r="P2991">
        <v>0.67510192346215303</v>
      </c>
      <c r="Q2991">
        <v>0.87712921752478501</v>
      </c>
      <c r="R2991">
        <v>0.186013490216726</v>
      </c>
      <c r="S2991">
        <v>2.1376411674056E-2</v>
      </c>
      <c r="T2991">
        <v>1.27578497910836</v>
      </c>
      <c r="U2991">
        <v>1.27578497910836</v>
      </c>
      <c r="V2991">
        <v>1.3540083093745801</v>
      </c>
      <c r="W2991">
        <v>15.5</v>
      </c>
      <c r="X2991">
        <v>1.63</v>
      </c>
      <c r="Y2991">
        <v>93451</v>
      </c>
      <c r="Z2991">
        <v>3894</v>
      </c>
      <c r="AA2991">
        <v>0.31</v>
      </c>
      <c r="AB2991">
        <v>24</v>
      </c>
      <c r="AC2991">
        <v>12</v>
      </c>
      <c r="AD2991">
        <v>12</v>
      </c>
      <c r="AE2991">
        <v>50</v>
      </c>
      <c r="AF2991">
        <v>8</v>
      </c>
      <c r="AG2991">
        <v>12</v>
      </c>
      <c r="AH2991">
        <v>9</v>
      </c>
      <c r="AI2991">
        <v>3</v>
      </c>
    </row>
    <row r="2992" spans="1:35" x14ac:dyDescent="0.2">
      <c r="A2992" s="102">
        <v>4844</v>
      </c>
      <c r="B2992">
        <v>6503</v>
      </c>
      <c r="C2992" t="s">
        <v>992</v>
      </c>
      <c r="D2992" t="s">
        <v>1044</v>
      </c>
      <c r="E2992">
        <v>1352</v>
      </c>
      <c r="F2992">
        <v>1362</v>
      </c>
      <c r="G2992">
        <v>600</v>
      </c>
      <c r="H2992" t="s">
        <v>1039</v>
      </c>
      <c r="I2992">
        <v>9706</v>
      </c>
      <c r="J2992" t="s">
        <v>1129</v>
      </c>
      <c r="K2992" t="s">
        <v>1059</v>
      </c>
      <c r="L2992">
        <v>4050</v>
      </c>
      <c r="M2992">
        <v>4255</v>
      </c>
      <c r="N2992">
        <v>200</v>
      </c>
      <c r="O2992" t="s">
        <v>1042</v>
      </c>
      <c r="P2992">
        <v>0.93797085891713705</v>
      </c>
      <c r="Q2992">
        <v>0.834625231817958</v>
      </c>
      <c r="R2992">
        <v>2.3410032109682E-2</v>
      </c>
      <c r="S2992" s="15">
        <v>5.0834196887210199E-2</v>
      </c>
      <c r="T2992">
        <v>0.88958293890196805</v>
      </c>
      <c r="U2992">
        <v>0.88958293890196805</v>
      </c>
      <c r="V2992">
        <v>2.1750189272603699</v>
      </c>
      <c r="W2992">
        <v>3.86</v>
      </c>
      <c r="X2992">
        <v>3.97</v>
      </c>
      <c r="Y2992">
        <v>93388</v>
      </c>
      <c r="Z2992">
        <v>4915</v>
      </c>
      <c r="AA2992">
        <v>0.25</v>
      </c>
      <c r="AB2992">
        <v>19</v>
      </c>
      <c r="AC2992">
        <v>10</v>
      </c>
      <c r="AD2992">
        <v>9</v>
      </c>
      <c r="AE2992">
        <v>52.63</v>
      </c>
      <c r="AF2992">
        <v>11</v>
      </c>
      <c r="AG2992">
        <v>7</v>
      </c>
      <c r="AH2992">
        <v>7</v>
      </c>
      <c r="AI2992">
        <v>5</v>
      </c>
    </row>
    <row r="2993" spans="1:35" x14ac:dyDescent="0.2">
      <c r="A2993" s="102">
        <v>631</v>
      </c>
      <c r="B2993">
        <v>5334</v>
      </c>
      <c r="C2993" t="s">
        <v>1231</v>
      </c>
      <c r="D2993" t="s">
        <v>1038</v>
      </c>
      <c r="E2993">
        <v>1656</v>
      </c>
      <c r="F2993">
        <v>1644</v>
      </c>
      <c r="G2993">
        <v>600</v>
      </c>
      <c r="H2993" t="s">
        <v>1039</v>
      </c>
      <c r="I2993">
        <v>9072</v>
      </c>
      <c r="J2993" t="s">
        <v>1124</v>
      </c>
      <c r="K2993" t="s">
        <v>1125</v>
      </c>
      <c r="L2993">
        <v>2071</v>
      </c>
      <c r="M2993">
        <v>2126</v>
      </c>
      <c r="N2993">
        <v>500</v>
      </c>
      <c r="O2993" t="s">
        <v>1042</v>
      </c>
      <c r="P2993">
        <v>0.89932968471249697</v>
      </c>
      <c r="Q2993">
        <v>0.94777665182739201</v>
      </c>
      <c r="R2993">
        <v>0.40167049002271399</v>
      </c>
      <c r="S2993">
        <v>1.65359392191935E-2</v>
      </c>
      <c r="T2993">
        <v>0.35310291204759903</v>
      </c>
      <c r="U2993">
        <v>0.35310291204759903</v>
      </c>
      <c r="V2993">
        <v>0.24376609935244101</v>
      </c>
      <c r="W2993">
        <v>1.78</v>
      </c>
      <c r="X2993">
        <v>7.21</v>
      </c>
      <c r="Y2993">
        <v>93219</v>
      </c>
      <c r="Z2993">
        <v>5179</v>
      </c>
      <c r="AA2993">
        <v>0.13</v>
      </c>
      <c r="AB2993">
        <v>18</v>
      </c>
      <c r="AC2993">
        <v>10</v>
      </c>
      <c r="AD2993">
        <v>8</v>
      </c>
      <c r="AE2993">
        <v>55.56</v>
      </c>
      <c r="AF2993">
        <v>10</v>
      </c>
      <c r="AG2993">
        <v>9</v>
      </c>
      <c r="AH2993">
        <v>4</v>
      </c>
      <c r="AI2993">
        <v>5</v>
      </c>
    </row>
    <row r="2994" spans="1:35" x14ac:dyDescent="0.2">
      <c r="A2994" s="102">
        <v>1379</v>
      </c>
      <c r="B2994">
        <v>4182</v>
      </c>
      <c r="C2994" t="s">
        <v>44</v>
      </c>
      <c r="D2994" t="s">
        <v>1062</v>
      </c>
      <c r="E2994">
        <v>1328</v>
      </c>
      <c r="F2994">
        <v>1350</v>
      </c>
      <c r="G2994">
        <v>700</v>
      </c>
      <c r="H2994" t="s">
        <v>1042</v>
      </c>
      <c r="I2994">
        <v>9759</v>
      </c>
      <c r="J2994" t="s">
        <v>423</v>
      </c>
      <c r="K2994" t="s">
        <v>1041</v>
      </c>
      <c r="L2994">
        <v>1592</v>
      </c>
      <c r="M2994">
        <v>1617</v>
      </c>
      <c r="N2994">
        <v>600</v>
      </c>
      <c r="O2994" t="s">
        <v>1039</v>
      </c>
      <c r="P2994">
        <v>0.95647753932617297</v>
      </c>
      <c r="Q2994">
        <v>0.93073370715731496</v>
      </c>
      <c r="R2994">
        <v>1.6008234965475401E-2</v>
      </c>
      <c r="S2994" s="15">
        <v>2.2876291905345401E-5</v>
      </c>
      <c r="T2994">
        <v>-1.0130152082448001</v>
      </c>
      <c r="U2994">
        <v>1.0130152082448001</v>
      </c>
      <c r="V2994">
        <v>1.0500897439241199</v>
      </c>
      <c r="W2994">
        <v>-7.57</v>
      </c>
      <c r="X2994">
        <v>2.6</v>
      </c>
      <c r="Y2994">
        <v>93123</v>
      </c>
      <c r="Z2994">
        <v>3880</v>
      </c>
      <c r="AA2994">
        <v>0.19</v>
      </c>
      <c r="AB2994">
        <v>24</v>
      </c>
      <c r="AC2994">
        <v>12</v>
      </c>
      <c r="AD2994">
        <v>12</v>
      </c>
      <c r="AE2994">
        <v>50</v>
      </c>
      <c r="AF2994">
        <v>10</v>
      </c>
      <c r="AG2994">
        <v>10</v>
      </c>
      <c r="AH2994">
        <v>10</v>
      </c>
      <c r="AI2994">
        <v>4</v>
      </c>
    </row>
    <row r="2995" spans="1:35" x14ac:dyDescent="0.2">
      <c r="A2995" s="102">
        <v>3478</v>
      </c>
      <c r="B2995">
        <v>2602</v>
      </c>
      <c r="C2995" t="s">
        <v>497</v>
      </c>
      <c r="D2995" t="s">
        <v>1065</v>
      </c>
      <c r="E2995">
        <v>3580</v>
      </c>
      <c r="F2995">
        <v>3590</v>
      </c>
      <c r="G2995">
        <v>200</v>
      </c>
      <c r="H2995" t="s">
        <v>1042</v>
      </c>
      <c r="I2995">
        <v>6645</v>
      </c>
      <c r="J2995" t="s">
        <v>658</v>
      </c>
      <c r="K2995" t="s">
        <v>1044</v>
      </c>
      <c r="L2995">
        <v>6700</v>
      </c>
      <c r="M2995">
        <v>6720</v>
      </c>
      <c r="N2995">
        <v>100</v>
      </c>
      <c r="O2995" t="s">
        <v>1039</v>
      </c>
      <c r="P2995">
        <v>0.76692321612056802</v>
      </c>
      <c r="Q2995">
        <v>0.88029562707765496</v>
      </c>
      <c r="R2995">
        <v>3.7032478368220498E-3</v>
      </c>
      <c r="S2995" s="15">
        <v>1.45567876346553E-2</v>
      </c>
      <c r="T2995">
        <v>-1.4589547655502999</v>
      </c>
      <c r="U2995">
        <v>1.4589547655502999</v>
      </c>
      <c r="V2995">
        <v>1.61860141250714</v>
      </c>
      <c r="W2995">
        <v>-10.3</v>
      </c>
      <c r="X2995">
        <v>6.85</v>
      </c>
      <c r="Y2995">
        <v>93011</v>
      </c>
      <c r="Z2995">
        <v>4895</v>
      </c>
      <c r="AA2995">
        <v>0.18</v>
      </c>
      <c r="AB2995">
        <v>19</v>
      </c>
      <c r="AC2995">
        <v>10</v>
      </c>
      <c r="AD2995">
        <v>9</v>
      </c>
      <c r="AE2995">
        <v>52.63</v>
      </c>
      <c r="AF2995">
        <v>9</v>
      </c>
      <c r="AG2995">
        <v>8</v>
      </c>
      <c r="AH2995">
        <v>7</v>
      </c>
      <c r="AI2995">
        <v>4</v>
      </c>
    </row>
    <row r="2996" spans="1:35" x14ac:dyDescent="0.2">
      <c r="A2996" s="102">
        <v>5021</v>
      </c>
      <c r="B2996">
        <v>5105</v>
      </c>
      <c r="C2996" t="s">
        <v>1225</v>
      </c>
      <c r="D2996" t="s">
        <v>1133</v>
      </c>
      <c r="E2996">
        <v>1295</v>
      </c>
      <c r="F2996">
        <v>1299</v>
      </c>
      <c r="G2996">
        <v>700</v>
      </c>
      <c r="H2996" t="s">
        <v>1039</v>
      </c>
      <c r="I2996">
        <v>9678</v>
      </c>
      <c r="J2996" t="s">
        <v>1766</v>
      </c>
      <c r="K2996" t="s">
        <v>1052</v>
      </c>
      <c r="L2996">
        <v>2160</v>
      </c>
      <c r="M2996">
        <v>2207</v>
      </c>
      <c r="N2996">
        <v>400</v>
      </c>
      <c r="O2996" t="s">
        <v>1042</v>
      </c>
      <c r="P2996">
        <v>0.87399446845742701</v>
      </c>
      <c r="Q2996">
        <v>0.82747514340935502</v>
      </c>
      <c r="R2996">
        <v>0.29016701562592101</v>
      </c>
      <c r="S2996">
        <v>1.5378992878447999E-2</v>
      </c>
      <c r="T2996">
        <v>0.51170189057407101</v>
      </c>
      <c r="U2996">
        <v>0.51170189057407101</v>
      </c>
      <c r="V2996">
        <v>0.612367392314907</v>
      </c>
      <c r="W2996">
        <v>3.85</v>
      </c>
      <c r="X2996">
        <v>3</v>
      </c>
      <c r="Y2996">
        <v>93006</v>
      </c>
      <c r="Z2996">
        <v>5471</v>
      </c>
      <c r="AA2996">
        <v>0.35</v>
      </c>
      <c r="AB2996">
        <v>17</v>
      </c>
      <c r="AC2996">
        <v>9</v>
      </c>
      <c r="AD2996">
        <v>8</v>
      </c>
      <c r="AE2996">
        <v>52.94</v>
      </c>
      <c r="AF2996">
        <v>10</v>
      </c>
      <c r="AG2996">
        <v>7</v>
      </c>
      <c r="AH2996">
        <v>6</v>
      </c>
      <c r="AI2996">
        <v>4</v>
      </c>
    </row>
    <row r="2997" spans="1:35" x14ac:dyDescent="0.2">
      <c r="A2997" s="102">
        <v>2038</v>
      </c>
      <c r="B2997">
        <v>1959</v>
      </c>
      <c r="C2997" t="s">
        <v>1759</v>
      </c>
      <c r="D2997" t="s">
        <v>1049</v>
      </c>
      <c r="E2997">
        <v>3005</v>
      </c>
      <c r="F2997">
        <v>3035</v>
      </c>
      <c r="G2997">
        <v>300</v>
      </c>
      <c r="H2997" t="s">
        <v>1039</v>
      </c>
      <c r="I2997">
        <v>5110</v>
      </c>
      <c r="J2997" t="s">
        <v>933</v>
      </c>
      <c r="K2997" t="s">
        <v>1133</v>
      </c>
      <c r="L2997">
        <v>1037</v>
      </c>
      <c r="M2997">
        <v>1054</v>
      </c>
      <c r="N2997">
        <v>900</v>
      </c>
      <c r="O2997" t="s">
        <v>1042</v>
      </c>
      <c r="P2997">
        <v>0.86769270382386599</v>
      </c>
      <c r="Q2997">
        <v>0.91678523759739905</v>
      </c>
      <c r="R2997">
        <v>0.13257499279113699</v>
      </c>
      <c r="S2997">
        <v>2.3829170367943402E-2</v>
      </c>
      <c r="T2997">
        <v>1.5248728125002899</v>
      </c>
      <c r="U2997">
        <v>1.5248728125002899</v>
      </c>
      <c r="V2997">
        <v>2.0997337429643999</v>
      </c>
      <c r="W2997">
        <v>6.34</v>
      </c>
      <c r="X2997">
        <v>4.18</v>
      </c>
      <c r="Y2997">
        <v>92678</v>
      </c>
      <c r="Z2997">
        <v>5792</v>
      </c>
      <c r="AA2997">
        <v>0.37</v>
      </c>
      <c r="AB2997">
        <v>16</v>
      </c>
      <c r="AC2997">
        <v>9</v>
      </c>
      <c r="AD2997">
        <v>7</v>
      </c>
      <c r="AE2997">
        <v>56.25</v>
      </c>
      <c r="AF2997">
        <v>12</v>
      </c>
      <c r="AG2997">
        <v>6</v>
      </c>
      <c r="AH2997">
        <v>4</v>
      </c>
      <c r="AI2997">
        <v>6</v>
      </c>
    </row>
    <row r="2998" spans="1:35" x14ac:dyDescent="0.2">
      <c r="A2998" s="102">
        <v>3884</v>
      </c>
      <c r="B2998">
        <v>6592</v>
      </c>
      <c r="C2998" t="s">
        <v>1216</v>
      </c>
      <c r="D2998" t="s">
        <v>1044</v>
      </c>
      <c r="E2998">
        <v>3305</v>
      </c>
      <c r="F2998">
        <v>3275</v>
      </c>
      <c r="G2998">
        <v>300</v>
      </c>
      <c r="H2998" t="s">
        <v>1042</v>
      </c>
      <c r="I2998">
        <v>6723</v>
      </c>
      <c r="J2998" t="s">
        <v>1240</v>
      </c>
      <c r="K2998" t="s">
        <v>1044</v>
      </c>
      <c r="L2998">
        <v>599</v>
      </c>
      <c r="M2998">
        <v>590</v>
      </c>
      <c r="N2998">
        <v>1700</v>
      </c>
      <c r="O2998" t="s">
        <v>1039</v>
      </c>
      <c r="P2998">
        <v>0.93811948410777402</v>
      </c>
      <c r="Q2998">
        <v>0.86883012371314805</v>
      </c>
      <c r="R2998">
        <v>5.1806802890407198E-2</v>
      </c>
      <c r="S2998">
        <v>5.0700436554146501E-2</v>
      </c>
      <c r="T2998">
        <v>-0.78526101872971898</v>
      </c>
      <c r="U2998">
        <v>0.78526101872971898</v>
      </c>
      <c r="V2998">
        <v>0.68310945081595198</v>
      </c>
      <c r="W2998">
        <v>-15.53</v>
      </c>
      <c r="X2998">
        <v>2.09</v>
      </c>
      <c r="Y2998">
        <v>92668</v>
      </c>
      <c r="Z2998">
        <v>4212</v>
      </c>
      <c r="AA2998">
        <v>0.33</v>
      </c>
      <c r="AB2998">
        <v>22</v>
      </c>
      <c r="AC2998">
        <v>13</v>
      </c>
      <c r="AD2998">
        <v>9</v>
      </c>
      <c r="AE2998">
        <v>59.09</v>
      </c>
      <c r="AF2998">
        <v>9</v>
      </c>
      <c r="AG2998">
        <v>12</v>
      </c>
      <c r="AH2998">
        <v>8</v>
      </c>
      <c r="AI2998">
        <v>2</v>
      </c>
    </row>
    <row r="2999" spans="1:35" x14ac:dyDescent="0.2">
      <c r="A2999" s="102">
        <v>1327</v>
      </c>
      <c r="B2999">
        <v>5803</v>
      </c>
      <c r="C2999" t="s">
        <v>23</v>
      </c>
      <c r="D2999" t="s">
        <v>1053</v>
      </c>
      <c r="E2999">
        <v>314</v>
      </c>
      <c r="F2999">
        <v>329</v>
      </c>
      <c r="G2999">
        <v>3000</v>
      </c>
      <c r="H2999" t="s">
        <v>1039</v>
      </c>
      <c r="I2999">
        <v>6361</v>
      </c>
      <c r="J2999" t="s">
        <v>649</v>
      </c>
      <c r="K2999" t="s">
        <v>1051</v>
      </c>
      <c r="L2999">
        <v>2420</v>
      </c>
      <c r="M2999">
        <v>2431</v>
      </c>
      <c r="N2999">
        <v>400</v>
      </c>
      <c r="O2999" t="s">
        <v>1042</v>
      </c>
      <c r="P2999">
        <v>0.88617100270984395</v>
      </c>
      <c r="Q2999">
        <v>0.93168949116253497</v>
      </c>
      <c r="R2999">
        <v>0.20010795231231501</v>
      </c>
      <c r="S2999">
        <v>3.3031973085404301E-2</v>
      </c>
      <c r="T2999">
        <v>0.13382765798294899</v>
      </c>
      <c r="U2999">
        <v>0.13382765798294899</v>
      </c>
      <c r="V2999">
        <v>0.71667693660520104</v>
      </c>
      <c r="W2999">
        <v>1.03</v>
      </c>
      <c r="X2999">
        <v>1.5</v>
      </c>
      <c r="Y2999">
        <v>92659</v>
      </c>
      <c r="Z2999">
        <v>4029</v>
      </c>
      <c r="AA2999">
        <v>0.08</v>
      </c>
      <c r="AB2999">
        <v>23</v>
      </c>
      <c r="AC2999">
        <v>12</v>
      </c>
      <c r="AD2999">
        <v>11</v>
      </c>
      <c r="AE2999">
        <v>52.17</v>
      </c>
      <c r="AF2999">
        <v>9</v>
      </c>
      <c r="AG2999">
        <v>11</v>
      </c>
      <c r="AH2999">
        <v>8</v>
      </c>
      <c r="AI2999">
        <v>4</v>
      </c>
    </row>
    <row r="3000" spans="1:35" x14ac:dyDescent="0.2">
      <c r="A3000" s="102">
        <v>3334</v>
      </c>
      <c r="B3000">
        <v>4185</v>
      </c>
      <c r="C3000" t="s">
        <v>1353</v>
      </c>
      <c r="D3000" t="s">
        <v>1062</v>
      </c>
      <c r="E3000">
        <v>1981</v>
      </c>
      <c r="F3000">
        <v>1986</v>
      </c>
      <c r="G3000">
        <v>500</v>
      </c>
      <c r="H3000" t="s">
        <v>1042</v>
      </c>
      <c r="I3000">
        <v>6951</v>
      </c>
      <c r="J3000" t="s">
        <v>225</v>
      </c>
      <c r="K3000" t="s">
        <v>1044</v>
      </c>
      <c r="L3000">
        <v>3365</v>
      </c>
      <c r="M3000">
        <v>3430</v>
      </c>
      <c r="N3000">
        <v>300</v>
      </c>
      <c r="O3000" t="s">
        <v>1039</v>
      </c>
      <c r="P3000">
        <v>0.91562873966937097</v>
      </c>
      <c r="Q3000">
        <v>0.88433813131665495</v>
      </c>
      <c r="R3000">
        <v>6.9417020319472195E-2</v>
      </c>
      <c r="S3000">
        <v>8.4220162974715101E-2</v>
      </c>
      <c r="T3000">
        <v>-1.0684126799892499</v>
      </c>
      <c r="U3000">
        <v>1.0684126799892499</v>
      </c>
      <c r="V3000">
        <v>1.06093625415061</v>
      </c>
      <c r="W3000">
        <v>-14.82</v>
      </c>
      <c r="X3000">
        <v>3.5</v>
      </c>
      <c r="Y3000">
        <v>92614</v>
      </c>
      <c r="Z3000">
        <v>3705</v>
      </c>
      <c r="AA3000">
        <v>0.22</v>
      </c>
      <c r="AB3000">
        <v>25</v>
      </c>
      <c r="AC3000">
        <v>13</v>
      </c>
      <c r="AD3000">
        <v>12</v>
      </c>
      <c r="AE3000">
        <v>52</v>
      </c>
      <c r="AF3000">
        <v>9</v>
      </c>
      <c r="AG3000">
        <v>12</v>
      </c>
      <c r="AH3000">
        <v>12</v>
      </c>
      <c r="AI3000">
        <v>1</v>
      </c>
    </row>
    <row r="3001" spans="1:35" x14ac:dyDescent="0.2">
      <c r="A3001" s="102">
        <v>4298</v>
      </c>
      <c r="B3001">
        <v>2282</v>
      </c>
      <c r="C3001" t="s">
        <v>1726</v>
      </c>
      <c r="D3001" t="s">
        <v>1065</v>
      </c>
      <c r="E3001">
        <v>3910</v>
      </c>
      <c r="F3001">
        <v>3770</v>
      </c>
      <c r="G3001">
        <v>200</v>
      </c>
      <c r="H3001" t="s">
        <v>1042</v>
      </c>
      <c r="I3001">
        <v>6448</v>
      </c>
      <c r="J3001" t="s">
        <v>397</v>
      </c>
      <c r="K3001" t="s">
        <v>1044</v>
      </c>
      <c r="L3001">
        <v>1859</v>
      </c>
      <c r="M3001">
        <v>1924</v>
      </c>
      <c r="N3001">
        <v>400</v>
      </c>
      <c r="O3001" t="s">
        <v>1039</v>
      </c>
      <c r="P3001">
        <v>0.93996938929294904</v>
      </c>
      <c r="Q3001">
        <v>0.85443420610194198</v>
      </c>
      <c r="R3001" s="15">
        <v>2.4503775055606799E-2</v>
      </c>
      <c r="S3001">
        <v>5.0090719823092197E-2</v>
      </c>
      <c r="T3001">
        <v>-1.92301964335159</v>
      </c>
      <c r="U3001">
        <v>1.92301964335159</v>
      </c>
      <c r="V3001">
        <v>0.22765241225604399</v>
      </c>
      <c r="W3001">
        <v>-8.75</v>
      </c>
      <c r="X3001">
        <v>2.0699999999999998</v>
      </c>
      <c r="Y3001">
        <v>92517</v>
      </c>
      <c r="Z3001">
        <v>5782</v>
      </c>
      <c r="AA3001">
        <v>0.18</v>
      </c>
      <c r="AB3001">
        <v>16</v>
      </c>
      <c r="AC3001">
        <v>7</v>
      </c>
      <c r="AD3001">
        <v>9</v>
      </c>
      <c r="AE3001">
        <v>43.75</v>
      </c>
      <c r="AF3001">
        <v>12</v>
      </c>
      <c r="AG3001">
        <v>6</v>
      </c>
      <c r="AH3001">
        <v>4</v>
      </c>
      <c r="AI3001">
        <v>6</v>
      </c>
    </row>
    <row r="3002" spans="1:35" x14ac:dyDescent="0.2">
      <c r="A3002" s="102">
        <v>2080</v>
      </c>
      <c r="B3002">
        <v>1893</v>
      </c>
      <c r="C3002" t="s">
        <v>1357</v>
      </c>
      <c r="D3002" t="s">
        <v>1049</v>
      </c>
      <c r="E3002">
        <v>563</v>
      </c>
      <c r="F3002">
        <v>562</v>
      </c>
      <c r="G3002">
        <v>1500</v>
      </c>
      <c r="H3002" t="s">
        <v>1039</v>
      </c>
      <c r="I3002">
        <v>9706</v>
      </c>
      <c r="J3002" t="s">
        <v>1129</v>
      </c>
      <c r="K3002" t="s">
        <v>1059</v>
      </c>
      <c r="L3002">
        <v>4050</v>
      </c>
      <c r="M3002">
        <v>4255</v>
      </c>
      <c r="N3002">
        <v>200</v>
      </c>
      <c r="O3002" t="s">
        <v>1042</v>
      </c>
      <c r="P3002">
        <v>0.90332622738940704</v>
      </c>
      <c r="Q3002">
        <v>0.91589828879453195</v>
      </c>
      <c r="R3002">
        <v>0.24235288723173201</v>
      </c>
      <c r="S3002">
        <v>3.4768790490930998E-2</v>
      </c>
      <c r="T3002">
        <v>0.74829171293389296</v>
      </c>
      <c r="U3002">
        <v>0.74829171293389296</v>
      </c>
      <c r="V3002">
        <v>2.21179850063952</v>
      </c>
      <c r="W3002">
        <v>3.45</v>
      </c>
      <c r="X3002">
        <v>0.94</v>
      </c>
      <c r="Y3002">
        <v>92351</v>
      </c>
      <c r="Z3002">
        <v>4198</v>
      </c>
      <c r="AA3002">
        <v>0.39</v>
      </c>
      <c r="AB3002">
        <v>22</v>
      </c>
      <c r="AC3002">
        <v>13</v>
      </c>
      <c r="AD3002">
        <v>9</v>
      </c>
      <c r="AE3002">
        <v>59.09</v>
      </c>
      <c r="AF3002">
        <v>13</v>
      </c>
      <c r="AG3002">
        <v>9</v>
      </c>
      <c r="AH3002">
        <v>5</v>
      </c>
      <c r="AI3002">
        <v>8</v>
      </c>
    </row>
    <row r="3003" spans="1:35" x14ac:dyDescent="0.2">
      <c r="A3003" s="102">
        <v>4930</v>
      </c>
      <c r="B3003">
        <v>6301</v>
      </c>
      <c r="C3003" t="s">
        <v>52</v>
      </c>
      <c r="D3003" t="s">
        <v>1051</v>
      </c>
      <c r="E3003">
        <v>2070</v>
      </c>
      <c r="F3003">
        <v>2099</v>
      </c>
      <c r="G3003">
        <v>500</v>
      </c>
      <c r="H3003" t="s">
        <v>1039</v>
      </c>
      <c r="I3003">
        <v>8056</v>
      </c>
      <c r="J3003" t="s">
        <v>4150</v>
      </c>
      <c r="K3003" t="s">
        <v>1041</v>
      </c>
      <c r="L3003">
        <v>3175</v>
      </c>
      <c r="M3003">
        <v>3165</v>
      </c>
      <c r="N3003">
        <v>300</v>
      </c>
      <c r="O3003" t="s">
        <v>1042</v>
      </c>
      <c r="P3003">
        <v>0.96315806844849505</v>
      </c>
      <c r="Q3003">
        <v>0.83091466045496098</v>
      </c>
      <c r="R3003">
        <v>1.5882397390417299E-2</v>
      </c>
      <c r="S3003" s="15">
        <v>9.4061148172999098E-2</v>
      </c>
      <c r="T3003">
        <v>9.26922846211371E-2</v>
      </c>
      <c r="U3003">
        <v>9.26922846211371E-2</v>
      </c>
      <c r="V3003">
        <v>0.191731531830515</v>
      </c>
      <c r="W3003">
        <v>0.64</v>
      </c>
      <c r="X3003">
        <v>10.53</v>
      </c>
      <c r="Y3003">
        <v>92330</v>
      </c>
      <c r="Z3003">
        <v>5771</v>
      </c>
      <c r="AA3003">
        <v>0.25</v>
      </c>
      <c r="AB3003">
        <v>16</v>
      </c>
      <c r="AC3003">
        <v>9</v>
      </c>
      <c r="AD3003">
        <v>7</v>
      </c>
      <c r="AE3003">
        <v>56.25</v>
      </c>
      <c r="AF3003">
        <v>10</v>
      </c>
      <c r="AG3003">
        <v>9</v>
      </c>
      <c r="AH3003">
        <v>6</v>
      </c>
      <c r="AI3003">
        <v>1</v>
      </c>
    </row>
    <row r="3004" spans="1:35" x14ac:dyDescent="0.2">
      <c r="A3004" s="102">
        <v>1559</v>
      </c>
      <c r="B3004">
        <v>3405</v>
      </c>
      <c r="C3004" t="s">
        <v>1476</v>
      </c>
      <c r="D3004" t="s">
        <v>1062</v>
      </c>
      <c r="E3004">
        <v>1096</v>
      </c>
      <c r="F3004">
        <v>1113</v>
      </c>
      <c r="G3004">
        <v>800</v>
      </c>
      <c r="H3004" t="s">
        <v>1039</v>
      </c>
      <c r="I3004">
        <v>8316</v>
      </c>
      <c r="J3004" t="s">
        <v>1208</v>
      </c>
      <c r="K3004" t="s">
        <v>1083</v>
      </c>
      <c r="L3004">
        <v>2770</v>
      </c>
      <c r="M3004">
        <v>2816</v>
      </c>
      <c r="N3004">
        <v>300</v>
      </c>
      <c r="O3004" t="s">
        <v>1042</v>
      </c>
      <c r="P3004">
        <v>0.90537793606790196</v>
      </c>
      <c r="Q3004">
        <v>0.92660161682675501</v>
      </c>
      <c r="R3004">
        <v>0.14900124789132699</v>
      </c>
      <c r="S3004">
        <v>1.5810288821221899E-3</v>
      </c>
      <c r="T3004">
        <v>1.2205796135517799</v>
      </c>
      <c r="U3004">
        <v>1.2205796135517799</v>
      </c>
      <c r="V3004">
        <v>1.1099460688468299</v>
      </c>
      <c r="W3004">
        <v>7.95</v>
      </c>
      <c r="X3004">
        <v>5.4</v>
      </c>
      <c r="Y3004">
        <v>92270</v>
      </c>
      <c r="Z3004">
        <v>5428</v>
      </c>
      <c r="AA3004">
        <v>0.19</v>
      </c>
      <c r="AB3004">
        <v>17</v>
      </c>
      <c r="AC3004">
        <v>5</v>
      </c>
      <c r="AD3004">
        <v>12</v>
      </c>
      <c r="AE3004">
        <v>29.41</v>
      </c>
      <c r="AF3004">
        <v>13</v>
      </c>
      <c r="AG3004">
        <v>4</v>
      </c>
      <c r="AH3004">
        <v>4</v>
      </c>
      <c r="AI3004">
        <v>9</v>
      </c>
    </row>
    <row r="3005" spans="1:35" x14ac:dyDescent="0.2">
      <c r="A3005" s="102">
        <v>725</v>
      </c>
      <c r="B3005">
        <v>3231</v>
      </c>
      <c r="C3005" t="s">
        <v>398</v>
      </c>
      <c r="D3005" t="s">
        <v>1059</v>
      </c>
      <c r="E3005">
        <v>1855</v>
      </c>
      <c r="F3005">
        <v>1901</v>
      </c>
      <c r="G3005">
        <v>500</v>
      </c>
      <c r="H3005" t="s">
        <v>1042</v>
      </c>
      <c r="I3005">
        <v>7205</v>
      </c>
      <c r="J3005" t="s">
        <v>56</v>
      </c>
      <c r="K3005" t="s">
        <v>1055</v>
      </c>
      <c r="L3005">
        <v>654</v>
      </c>
      <c r="M3005">
        <v>683</v>
      </c>
      <c r="N3005">
        <v>1400</v>
      </c>
      <c r="O3005" t="s">
        <v>1039</v>
      </c>
      <c r="P3005">
        <v>0.99132659899155995</v>
      </c>
      <c r="Q3005">
        <v>0.94505415525974701</v>
      </c>
      <c r="R3005">
        <v>9.5809017279802292E-3</v>
      </c>
      <c r="S3005">
        <v>9.44181225931017E-2</v>
      </c>
      <c r="T3005">
        <v>-2.21113369528298E-2</v>
      </c>
      <c r="U3005">
        <v>2.21113369528298E-2</v>
      </c>
      <c r="V3005">
        <v>0.20860724547870299</v>
      </c>
      <c r="W3005">
        <v>-0.13</v>
      </c>
      <c r="X3005">
        <v>0.6</v>
      </c>
      <c r="Y3005">
        <v>92236</v>
      </c>
      <c r="Z3005">
        <v>5124</v>
      </c>
      <c r="AA3005">
        <v>0.34</v>
      </c>
      <c r="AB3005">
        <v>18</v>
      </c>
      <c r="AC3005">
        <v>8</v>
      </c>
      <c r="AD3005">
        <v>10</v>
      </c>
      <c r="AE3005">
        <v>44.44</v>
      </c>
      <c r="AF3005">
        <v>13</v>
      </c>
      <c r="AG3005">
        <v>5</v>
      </c>
      <c r="AH3005">
        <v>4</v>
      </c>
      <c r="AI3005">
        <v>9</v>
      </c>
    </row>
    <row r="3006" spans="1:35" x14ac:dyDescent="0.2">
      <c r="A3006" s="102">
        <v>504</v>
      </c>
      <c r="B3006">
        <v>1417</v>
      </c>
      <c r="C3006" t="s">
        <v>1777</v>
      </c>
      <c r="D3006" t="s">
        <v>1049</v>
      </c>
      <c r="E3006">
        <v>1422</v>
      </c>
      <c r="F3006">
        <v>1449</v>
      </c>
      <c r="G3006">
        <v>700</v>
      </c>
      <c r="H3006" t="s">
        <v>1039</v>
      </c>
      <c r="I3006">
        <v>9072</v>
      </c>
      <c r="J3006" t="s">
        <v>1124</v>
      </c>
      <c r="K3006" t="s">
        <v>1125</v>
      </c>
      <c r="L3006">
        <v>2071</v>
      </c>
      <c r="M3006">
        <v>2126</v>
      </c>
      <c r="N3006">
        <v>500</v>
      </c>
      <c r="O3006" t="s">
        <v>1042</v>
      </c>
      <c r="P3006">
        <v>0.91606998979254195</v>
      </c>
      <c r="Q3006">
        <v>0.95167832157055798</v>
      </c>
      <c r="R3006">
        <v>0.27804805669504701</v>
      </c>
      <c r="S3006">
        <v>2.8868560290973701E-2</v>
      </c>
      <c r="T3006">
        <v>1.51211340520196</v>
      </c>
      <c r="U3006">
        <v>1.51211340520196</v>
      </c>
      <c r="V3006">
        <v>2.44376751247224</v>
      </c>
      <c r="W3006">
        <v>4.54</v>
      </c>
      <c r="X3006">
        <v>4.58</v>
      </c>
      <c r="Y3006">
        <v>92057</v>
      </c>
      <c r="Z3006">
        <v>5114</v>
      </c>
      <c r="AA3006">
        <v>0.21</v>
      </c>
      <c r="AB3006">
        <v>18</v>
      </c>
      <c r="AC3006">
        <v>11</v>
      </c>
      <c r="AD3006">
        <v>7</v>
      </c>
      <c r="AE3006">
        <v>61.11</v>
      </c>
      <c r="AF3006">
        <v>14</v>
      </c>
      <c r="AG3006">
        <v>6</v>
      </c>
      <c r="AH3006">
        <v>5</v>
      </c>
      <c r="AI3006">
        <v>7</v>
      </c>
    </row>
    <row r="3007" spans="1:35" x14ac:dyDescent="0.2">
      <c r="A3007" s="102">
        <v>1212</v>
      </c>
      <c r="B3007">
        <v>3405</v>
      </c>
      <c r="C3007" t="s">
        <v>1476</v>
      </c>
      <c r="D3007" t="s">
        <v>1062</v>
      </c>
      <c r="E3007">
        <v>1096</v>
      </c>
      <c r="F3007">
        <v>1113</v>
      </c>
      <c r="G3007">
        <v>800</v>
      </c>
      <c r="H3007" t="s">
        <v>1042</v>
      </c>
      <c r="I3007">
        <v>4203</v>
      </c>
      <c r="J3007" t="s">
        <v>596</v>
      </c>
      <c r="K3007" t="s">
        <v>1062</v>
      </c>
      <c r="L3007">
        <v>2818</v>
      </c>
      <c r="M3007">
        <v>2887</v>
      </c>
      <c r="N3007">
        <v>300</v>
      </c>
      <c r="O3007" t="s">
        <v>1039</v>
      </c>
      <c r="P3007">
        <v>0.88207779049685298</v>
      </c>
      <c r="Q3007">
        <v>0.93390222888461305</v>
      </c>
      <c r="R3007">
        <v>9.7482786209593095E-2</v>
      </c>
      <c r="S3007">
        <v>2.9464154616416001E-4</v>
      </c>
      <c r="T3007">
        <v>-4.4398477967296499E-2</v>
      </c>
      <c r="U3007">
        <v>4.4398477967296499E-2</v>
      </c>
      <c r="V3007">
        <v>1.48348013764555E-2</v>
      </c>
      <c r="W3007">
        <v>-0.65</v>
      </c>
      <c r="X3007">
        <v>2.81</v>
      </c>
      <c r="Y3007">
        <v>91997</v>
      </c>
      <c r="Z3007">
        <v>4000</v>
      </c>
      <c r="AA3007">
        <v>0.11</v>
      </c>
      <c r="AB3007">
        <v>23</v>
      </c>
      <c r="AC3007">
        <v>14</v>
      </c>
      <c r="AD3007">
        <v>9</v>
      </c>
      <c r="AE3007">
        <v>60.87</v>
      </c>
      <c r="AF3007">
        <v>12</v>
      </c>
      <c r="AG3007">
        <v>7</v>
      </c>
      <c r="AH3007">
        <v>7</v>
      </c>
      <c r="AI3007">
        <v>9</v>
      </c>
    </row>
    <row r="3008" spans="1:35" x14ac:dyDescent="0.2">
      <c r="A3008" s="102">
        <v>823</v>
      </c>
      <c r="B3008">
        <v>6268</v>
      </c>
      <c r="C3008" t="s">
        <v>1365</v>
      </c>
      <c r="D3008" t="s">
        <v>1051</v>
      </c>
      <c r="E3008">
        <v>3350</v>
      </c>
      <c r="F3008">
        <v>3300</v>
      </c>
      <c r="G3008">
        <v>300</v>
      </c>
      <c r="H3008" t="s">
        <v>1039</v>
      </c>
      <c r="I3008">
        <v>6506</v>
      </c>
      <c r="J3008" t="s">
        <v>1156</v>
      </c>
      <c r="K3008" t="s">
        <v>1044</v>
      </c>
      <c r="L3008">
        <v>3550</v>
      </c>
      <c r="M3008">
        <v>3520</v>
      </c>
      <c r="N3008">
        <v>300</v>
      </c>
      <c r="O3008" t="s">
        <v>1042</v>
      </c>
      <c r="P3008">
        <v>0.96762427479649105</v>
      </c>
      <c r="Q3008">
        <v>0.94259914919945098</v>
      </c>
      <c r="R3008">
        <v>1.7291397894476201E-2</v>
      </c>
      <c r="S3008">
        <v>6.85378164933158E-4</v>
      </c>
      <c r="T3008">
        <v>2.3163648597961601</v>
      </c>
      <c r="U3008">
        <v>2.3163648597961601</v>
      </c>
      <c r="V3008">
        <v>2.37510398381206</v>
      </c>
      <c r="W3008">
        <v>8.02</v>
      </c>
      <c r="X3008">
        <v>6.25</v>
      </c>
      <c r="Y3008">
        <v>91891</v>
      </c>
      <c r="Z3008">
        <v>9189</v>
      </c>
      <c r="AA3008">
        <v>0.56000000000000005</v>
      </c>
      <c r="AB3008">
        <v>10</v>
      </c>
      <c r="AC3008">
        <v>6</v>
      </c>
      <c r="AD3008">
        <v>4</v>
      </c>
      <c r="AE3008">
        <v>60</v>
      </c>
      <c r="AF3008">
        <v>6</v>
      </c>
      <c r="AG3008">
        <v>6</v>
      </c>
      <c r="AH3008">
        <v>4</v>
      </c>
      <c r="AI3008">
        <v>0</v>
      </c>
    </row>
    <row r="3009" spans="1:35" x14ac:dyDescent="0.2">
      <c r="A3009" s="102">
        <v>2809</v>
      </c>
      <c r="B3009">
        <v>8233</v>
      </c>
      <c r="C3009" t="s">
        <v>1072</v>
      </c>
      <c r="D3009" t="s">
        <v>1063</v>
      </c>
      <c r="E3009">
        <v>976</v>
      </c>
      <c r="F3009">
        <v>1014</v>
      </c>
      <c r="G3009">
        <v>1000</v>
      </c>
      <c r="H3009" t="s">
        <v>1042</v>
      </c>
      <c r="I3009">
        <v>9303</v>
      </c>
      <c r="J3009" t="s">
        <v>1349</v>
      </c>
      <c r="K3009" t="s">
        <v>1368</v>
      </c>
      <c r="L3009">
        <v>1268</v>
      </c>
      <c r="M3009">
        <v>1275</v>
      </c>
      <c r="N3009">
        <v>800</v>
      </c>
      <c r="O3009" t="s">
        <v>1039</v>
      </c>
      <c r="P3009">
        <v>0.86605034670627901</v>
      </c>
      <c r="Q3009">
        <v>0.89832534881209702</v>
      </c>
      <c r="R3009">
        <v>0.375969319108589</v>
      </c>
      <c r="S3009">
        <v>7.9212634160695503E-2</v>
      </c>
      <c r="T3009">
        <v>-0.105972670580324</v>
      </c>
      <c r="U3009">
        <v>0.105972670580324</v>
      </c>
      <c r="V3009">
        <v>0.86677021691595701</v>
      </c>
      <c r="W3009">
        <v>-0.48</v>
      </c>
      <c r="X3009">
        <v>0.59</v>
      </c>
      <c r="Y3009">
        <v>91887</v>
      </c>
      <c r="Z3009">
        <v>4836</v>
      </c>
      <c r="AA3009">
        <v>0.21</v>
      </c>
      <c r="AB3009">
        <v>19</v>
      </c>
      <c r="AC3009">
        <v>8</v>
      </c>
      <c r="AD3009">
        <v>11</v>
      </c>
      <c r="AE3009">
        <v>42.11</v>
      </c>
      <c r="AF3009">
        <v>13</v>
      </c>
      <c r="AG3009">
        <v>6</v>
      </c>
      <c r="AH3009">
        <v>2</v>
      </c>
      <c r="AI3009">
        <v>11</v>
      </c>
    </row>
    <row r="3010" spans="1:35" x14ac:dyDescent="0.2">
      <c r="A3010" s="102">
        <v>1231</v>
      </c>
      <c r="B3010">
        <v>6501</v>
      </c>
      <c r="C3010" t="s">
        <v>1178</v>
      </c>
      <c r="D3010" t="s">
        <v>1044</v>
      </c>
      <c r="E3010">
        <v>3234</v>
      </c>
      <c r="F3010">
        <v>3268</v>
      </c>
      <c r="G3010">
        <v>300</v>
      </c>
      <c r="H3010" t="s">
        <v>1042</v>
      </c>
      <c r="I3010">
        <v>9613</v>
      </c>
      <c r="J3010" t="s">
        <v>1367</v>
      </c>
      <c r="K3010" t="s">
        <v>1041</v>
      </c>
      <c r="L3010">
        <v>1149</v>
      </c>
      <c r="M3010">
        <v>1164</v>
      </c>
      <c r="N3010">
        <v>800</v>
      </c>
      <c r="O3010" t="s">
        <v>1039</v>
      </c>
      <c r="P3010">
        <v>0.97585974020517297</v>
      </c>
      <c r="Q3010">
        <v>0.93350381895027501</v>
      </c>
      <c r="R3010">
        <v>4.5618601433184101E-2</v>
      </c>
      <c r="S3010">
        <v>2.2764510658867299E-2</v>
      </c>
      <c r="T3010">
        <v>-0.73382695245162799</v>
      </c>
      <c r="U3010">
        <v>0.73382695245162799</v>
      </c>
      <c r="V3010">
        <v>0.48663899628193102</v>
      </c>
      <c r="W3010">
        <v>-2.61</v>
      </c>
      <c r="X3010">
        <v>5.0199999999999996</v>
      </c>
      <c r="Y3010">
        <v>91860</v>
      </c>
      <c r="Z3010">
        <v>4593</v>
      </c>
      <c r="AA3010">
        <v>0.31</v>
      </c>
      <c r="AB3010">
        <v>20</v>
      </c>
      <c r="AC3010">
        <v>11</v>
      </c>
      <c r="AD3010">
        <v>9</v>
      </c>
      <c r="AE3010">
        <v>55</v>
      </c>
      <c r="AF3010">
        <v>12</v>
      </c>
      <c r="AG3010">
        <v>7</v>
      </c>
      <c r="AH3010">
        <v>4</v>
      </c>
      <c r="AI3010">
        <v>9</v>
      </c>
    </row>
    <row r="3011" spans="1:35" x14ac:dyDescent="0.2">
      <c r="A3011" s="102">
        <v>1199</v>
      </c>
      <c r="B3011">
        <v>1802</v>
      </c>
      <c r="C3011" t="s">
        <v>1198</v>
      </c>
      <c r="D3011" t="s">
        <v>1049</v>
      </c>
      <c r="E3011">
        <v>959</v>
      </c>
      <c r="F3011">
        <v>952</v>
      </c>
      <c r="G3011">
        <v>1100</v>
      </c>
      <c r="H3011" t="s">
        <v>1039</v>
      </c>
      <c r="I3011">
        <v>8425</v>
      </c>
      <c r="J3011" t="s">
        <v>1169</v>
      </c>
      <c r="K3011" t="s">
        <v>1045</v>
      </c>
      <c r="L3011">
        <v>2115</v>
      </c>
      <c r="M3011">
        <v>2116</v>
      </c>
      <c r="N3011">
        <v>500</v>
      </c>
      <c r="O3011" t="s">
        <v>1042</v>
      </c>
      <c r="P3011">
        <v>0.96366484460242297</v>
      </c>
      <c r="Q3011">
        <v>0.93409323611105799</v>
      </c>
      <c r="R3011">
        <v>0.21884622960067901</v>
      </c>
      <c r="S3011">
        <v>6.9329870092080803E-2</v>
      </c>
      <c r="T3011">
        <v>1.0283868420507001</v>
      </c>
      <c r="U3011">
        <v>1.0283868420507001</v>
      </c>
      <c r="V3011">
        <v>1.43476838504213</v>
      </c>
      <c r="W3011">
        <v>8.74</v>
      </c>
      <c r="X3011">
        <v>1.02</v>
      </c>
      <c r="Y3011">
        <v>91754</v>
      </c>
      <c r="Z3011">
        <v>6117</v>
      </c>
      <c r="AA3011">
        <v>0.3</v>
      </c>
      <c r="AB3011">
        <v>15</v>
      </c>
      <c r="AC3011">
        <v>9</v>
      </c>
      <c r="AD3011">
        <v>6</v>
      </c>
      <c r="AE3011">
        <v>60</v>
      </c>
      <c r="AF3011">
        <v>12</v>
      </c>
      <c r="AG3011">
        <v>6</v>
      </c>
      <c r="AH3011">
        <v>4</v>
      </c>
      <c r="AI3011">
        <v>5</v>
      </c>
    </row>
    <row r="3012" spans="1:35" x14ac:dyDescent="0.2">
      <c r="A3012" s="102">
        <v>4505</v>
      </c>
      <c r="B3012">
        <v>2651</v>
      </c>
      <c r="C3012" t="s">
        <v>533</v>
      </c>
      <c r="D3012" t="s">
        <v>1063</v>
      </c>
      <c r="E3012">
        <v>5550</v>
      </c>
      <c r="F3012">
        <v>5570</v>
      </c>
      <c r="G3012">
        <v>200</v>
      </c>
      <c r="H3012" t="s">
        <v>1042</v>
      </c>
      <c r="I3012">
        <v>6465</v>
      </c>
      <c r="J3012" t="s">
        <v>393</v>
      </c>
      <c r="K3012" t="s">
        <v>1051</v>
      </c>
      <c r="L3012">
        <v>8260</v>
      </c>
      <c r="M3012">
        <v>8380</v>
      </c>
      <c r="N3012">
        <v>100</v>
      </c>
      <c r="O3012" t="s">
        <v>1039</v>
      </c>
      <c r="P3012">
        <v>0.62637193696183302</v>
      </c>
      <c r="Q3012">
        <v>0.84739340660928697</v>
      </c>
      <c r="R3012">
        <v>0.21807317664075901</v>
      </c>
      <c r="S3012">
        <v>1.12233262507869E-2</v>
      </c>
      <c r="T3012">
        <v>-7.6090312118712797E-2</v>
      </c>
      <c r="U3012">
        <v>7.6090312118712797E-2</v>
      </c>
      <c r="V3012">
        <v>6.7412734801410995E-2</v>
      </c>
      <c r="W3012">
        <v>-0.67</v>
      </c>
      <c r="X3012">
        <v>32.94</v>
      </c>
      <c r="Y3012">
        <v>91556</v>
      </c>
      <c r="Z3012">
        <v>45778</v>
      </c>
      <c r="AA3012">
        <v>3.13</v>
      </c>
      <c r="AB3012">
        <v>2</v>
      </c>
      <c r="AC3012">
        <v>2</v>
      </c>
      <c r="AD3012">
        <v>0</v>
      </c>
      <c r="AE3012">
        <v>100</v>
      </c>
      <c r="AF3012">
        <v>6</v>
      </c>
      <c r="AG3012">
        <v>2</v>
      </c>
      <c r="AH3012">
        <v>0</v>
      </c>
      <c r="AI3012">
        <v>0</v>
      </c>
    </row>
    <row r="3013" spans="1:35" x14ac:dyDescent="0.2">
      <c r="A3013" s="102">
        <v>3702</v>
      </c>
      <c r="B3013">
        <v>3288</v>
      </c>
      <c r="C3013" t="s">
        <v>1069</v>
      </c>
      <c r="D3013" t="s">
        <v>1059</v>
      </c>
      <c r="E3013">
        <v>2448</v>
      </c>
      <c r="F3013">
        <v>2440</v>
      </c>
      <c r="G3013">
        <v>400</v>
      </c>
      <c r="H3013" t="s">
        <v>1042</v>
      </c>
      <c r="I3013">
        <v>6460</v>
      </c>
      <c r="J3013" t="s">
        <v>1263</v>
      </c>
      <c r="K3013" t="s">
        <v>1051</v>
      </c>
      <c r="L3013">
        <v>1336</v>
      </c>
      <c r="M3013">
        <v>1381</v>
      </c>
      <c r="N3013">
        <v>700</v>
      </c>
      <c r="O3013" t="s">
        <v>1039</v>
      </c>
      <c r="P3013">
        <v>0.93937978723256399</v>
      </c>
      <c r="Q3013">
        <v>0.87380053988514805</v>
      </c>
      <c r="R3013">
        <v>0.151582715312369</v>
      </c>
      <c r="S3013">
        <v>4.9644666751998197E-2</v>
      </c>
      <c r="T3013">
        <v>-0.240881300408222</v>
      </c>
      <c r="U3013">
        <v>0.240881300408222</v>
      </c>
      <c r="V3013">
        <v>6.1779179153744798E-2</v>
      </c>
      <c r="W3013">
        <v>-2.0499999999999998</v>
      </c>
      <c r="X3013">
        <v>0.95</v>
      </c>
      <c r="Y3013">
        <v>91536</v>
      </c>
      <c r="Z3013">
        <v>3661</v>
      </c>
      <c r="AA3013">
        <v>0.19</v>
      </c>
      <c r="AB3013">
        <v>25</v>
      </c>
      <c r="AC3013">
        <v>14</v>
      </c>
      <c r="AD3013">
        <v>11</v>
      </c>
      <c r="AE3013">
        <v>56</v>
      </c>
      <c r="AF3013">
        <v>7</v>
      </c>
      <c r="AG3013">
        <v>14</v>
      </c>
      <c r="AH3013">
        <v>10</v>
      </c>
      <c r="AI3013">
        <v>1</v>
      </c>
    </row>
    <row r="3014" spans="1:35" x14ac:dyDescent="0.2">
      <c r="A3014" s="102">
        <v>5359</v>
      </c>
      <c r="B3014">
        <v>4516</v>
      </c>
      <c r="C3014" t="s">
        <v>1382</v>
      </c>
      <c r="D3014" t="s">
        <v>1060</v>
      </c>
      <c r="E3014">
        <v>7260</v>
      </c>
      <c r="F3014">
        <v>7090</v>
      </c>
      <c r="G3014">
        <v>100</v>
      </c>
      <c r="H3014" t="s">
        <v>1042</v>
      </c>
      <c r="I3014">
        <v>8601</v>
      </c>
      <c r="J3014" t="s">
        <v>22</v>
      </c>
      <c r="K3014" t="s">
        <v>1181</v>
      </c>
      <c r="L3014">
        <v>435</v>
      </c>
      <c r="M3014">
        <v>433.1</v>
      </c>
      <c r="N3014">
        <v>1600</v>
      </c>
      <c r="O3014" t="s">
        <v>1039</v>
      </c>
      <c r="P3014">
        <v>0.82407441364688505</v>
      </c>
      <c r="Q3014">
        <v>0.81079664071874302</v>
      </c>
      <c r="R3014">
        <v>0.105220985550576</v>
      </c>
      <c r="S3014">
        <v>7.5332610900209901E-2</v>
      </c>
      <c r="T3014">
        <v>-1.27649662391239</v>
      </c>
      <c r="U3014">
        <v>1.27649662391239</v>
      </c>
      <c r="V3014">
        <v>1.22725201579412</v>
      </c>
      <c r="W3014">
        <v>-8.18</v>
      </c>
      <c r="X3014">
        <v>2.2599999999999998</v>
      </c>
      <c r="Y3014">
        <v>91517</v>
      </c>
      <c r="Z3014">
        <v>3661</v>
      </c>
      <c r="AA3014">
        <v>0.18</v>
      </c>
      <c r="AB3014">
        <v>25</v>
      </c>
      <c r="AC3014">
        <v>13</v>
      </c>
      <c r="AD3014">
        <v>12</v>
      </c>
      <c r="AE3014">
        <v>52</v>
      </c>
      <c r="AF3014">
        <v>10</v>
      </c>
      <c r="AG3014">
        <v>12</v>
      </c>
      <c r="AH3014">
        <v>10</v>
      </c>
      <c r="AI3014">
        <v>3</v>
      </c>
    </row>
    <row r="3015" spans="1:35" x14ac:dyDescent="0.2">
      <c r="A3015" s="102">
        <v>2851</v>
      </c>
      <c r="B3015">
        <v>6028</v>
      </c>
      <c r="C3015" t="s">
        <v>498</v>
      </c>
      <c r="D3015" t="s">
        <v>1052</v>
      </c>
      <c r="E3015">
        <v>6010</v>
      </c>
      <c r="F3015">
        <v>6320</v>
      </c>
      <c r="G3015">
        <v>100</v>
      </c>
      <c r="H3015" t="s">
        <v>1039</v>
      </c>
      <c r="I3015">
        <v>6988</v>
      </c>
      <c r="J3015" t="s">
        <v>61</v>
      </c>
      <c r="K3015" t="s">
        <v>1062</v>
      </c>
      <c r="L3015">
        <v>5430</v>
      </c>
      <c r="M3015">
        <v>5420</v>
      </c>
      <c r="N3015">
        <v>100</v>
      </c>
      <c r="O3015" t="s">
        <v>1042</v>
      </c>
      <c r="P3015">
        <v>0.92203643818939696</v>
      </c>
      <c r="Q3015">
        <v>0.89717860602877098</v>
      </c>
      <c r="R3015">
        <v>0.320817024806893</v>
      </c>
      <c r="S3015">
        <v>2.9859104442732601E-2</v>
      </c>
      <c r="T3015">
        <v>0.34491795842578499</v>
      </c>
      <c r="U3015">
        <v>0.34491795842578499</v>
      </c>
      <c r="V3015">
        <v>0.146054090794383</v>
      </c>
      <c r="W3015">
        <v>3.6</v>
      </c>
      <c r="X3015">
        <v>14.24</v>
      </c>
      <c r="Y3015">
        <v>91231</v>
      </c>
      <c r="Z3015">
        <v>7018</v>
      </c>
      <c r="AA3015">
        <v>0.64</v>
      </c>
      <c r="AB3015">
        <v>13</v>
      </c>
      <c r="AC3015">
        <v>8</v>
      </c>
      <c r="AD3015">
        <v>5</v>
      </c>
      <c r="AE3015">
        <v>61.54</v>
      </c>
      <c r="AF3015">
        <v>8</v>
      </c>
      <c r="AG3015">
        <v>6</v>
      </c>
      <c r="AH3015">
        <v>5</v>
      </c>
      <c r="AI3015">
        <v>2</v>
      </c>
    </row>
    <row r="3016" spans="1:35" x14ac:dyDescent="0.2">
      <c r="A3016" s="102">
        <v>3431</v>
      </c>
      <c r="B3016">
        <v>4631</v>
      </c>
      <c r="C3016" t="s">
        <v>1246</v>
      </c>
      <c r="D3016" t="s">
        <v>1062</v>
      </c>
      <c r="E3016">
        <v>2478</v>
      </c>
      <c r="F3016">
        <v>2509</v>
      </c>
      <c r="G3016">
        <v>400</v>
      </c>
      <c r="H3016" t="s">
        <v>1039</v>
      </c>
      <c r="I3016">
        <v>6436</v>
      </c>
      <c r="J3016" t="s">
        <v>1354</v>
      </c>
      <c r="K3016" t="s">
        <v>1051</v>
      </c>
      <c r="L3016">
        <v>2218</v>
      </c>
      <c r="M3016">
        <v>2269</v>
      </c>
      <c r="N3016">
        <v>400</v>
      </c>
      <c r="O3016" t="s">
        <v>1042</v>
      </c>
      <c r="P3016">
        <v>0.87103001891282195</v>
      </c>
      <c r="Q3016">
        <v>0.88146350917579797</v>
      </c>
      <c r="R3016">
        <v>0.35674273118550698</v>
      </c>
      <c r="S3016">
        <v>8.0497202553508701E-2</v>
      </c>
      <c r="T3016">
        <v>1.9447697338243</v>
      </c>
      <c r="U3016">
        <v>1.9447697338243</v>
      </c>
      <c r="V3016">
        <v>2.4182586384760398</v>
      </c>
      <c r="W3016">
        <v>11.12</v>
      </c>
      <c r="X3016">
        <v>9.57</v>
      </c>
      <c r="Y3016">
        <v>91135</v>
      </c>
      <c r="Z3016">
        <v>6510</v>
      </c>
      <c r="AA3016">
        <v>0.34</v>
      </c>
      <c r="AB3016">
        <v>14</v>
      </c>
      <c r="AC3016">
        <v>8</v>
      </c>
      <c r="AD3016">
        <v>6</v>
      </c>
      <c r="AE3016">
        <v>57.14</v>
      </c>
      <c r="AF3016">
        <v>12</v>
      </c>
      <c r="AG3016">
        <v>6</v>
      </c>
      <c r="AH3016">
        <v>3</v>
      </c>
      <c r="AI3016">
        <v>5</v>
      </c>
    </row>
    <row r="3017" spans="1:35" x14ac:dyDescent="0.2">
      <c r="A3017" s="102">
        <v>3895</v>
      </c>
      <c r="B3017">
        <v>5991</v>
      </c>
      <c r="C3017" t="s">
        <v>911</v>
      </c>
      <c r="D3017" t="s">
        <v>1189</v>
      </c>
      <c r="E3017">
        <v>706</v>
      </c>
      <c r="F3017">
        <v>730</v>
      </c>
      <c r="G3017">
        <v>1500</v>
      </c>
      <c r="H3017" t="s">
        <v>1042</v>
      </c>
      <c r="I3017">
        <v>8919</v>
      </c>
      <c r="J3017" t="s">
        <v>1363</v>
      </c>
      <c r="K3017" t="s">
        <v>1059</v>
      </c>
      <c r="L3017">
        <v>2032</v>
      </c>
      <c r="M3017">
        <v>2126</v>
      </c>
      <c r="N3017">
        <v>500</v>
      </c>
      <c r="O3017" t="s">
        <v>1039</v>
      </c>
      <c r="P3017">
        <v>0.77363925539172995</v>
      </c>
      <c r="Q3017">
        <v>0.86845169455646398</v>
      </c>
      <c r="R3017">
        <v>0.26122140214036399</v>
      </c>
      <c r="S3017">
        <v>1.08760931383179E-2</v>
      </c>
      <c r="T3017">
        <v>-2.2446823483684302</v>
      </c>
      <c r="U3017">
        <v>2.2446823483684302</v>
      </c>
      <c r="V3017">
        <v>2.0840427813623101</v>
      </c>
      <c r="W3017">
        <v>-19.899999999999999</v>
      </c>
      <c r="X3017">
        <v>3.01</v>
      </c>
      <c r="Y3017">
        <v>91036</v>
      </c>
      <c r="Z3017">
        <v>5058</v>
      </c>
      <c r="AA3017">
        <v>0.24</v>
      </c>
      <c r="AB3017">
        <v>18</v>
      </c>
      <c r="AC3017">
        <v>9</v>
      </c>
      <c r="AD3017">
        <v>9</v>
      </c>
      <c r="AE3017">
        <v>50</v>
      </c>
      <c r="AF3017">
        <v>9</v>
      </c>
      <c r="AG3017">
        <v>8</v>
      </c>
      <c r="AH3017">
        <v>8</v>
      </c>
      <c r="AI3017">
        <v>2</v>
      </c>
    </row>
    <row r="3018" spans="1:35" x14ac:dyDescent="0.2">
      <c r="A3018" s="102">
        <v>2548</v>
      </c>
      <c r="B3018">
        <v>2501</v>
      </c>
      <c r="C3018" t="s">
        <v>530</v>
      </c>
      <c r="D3018" t="s">
        <v>1065</v>
      </c>
      <c r="E3018">
        <v>2015</v>
      </c>
      <c r="F3018">
        <v>2071</v>
      </c>
      <c r="G3018">
        <v>500</v>
      </c>
      <c r="H3018" t="s">
        <v>1039</v>
      </c>
      <c r="I3018">
        <v>9513</v>
      </c>
      <c r="J3018" t="s">
        <v>1201</v>
      </c>
      <c r="K3018" t="s">
        <v>1085</v>
      </c>
      <c r="L3018">
        <v>1970</v>
      </c>
      <c r="M3018">
        <v>2002</v>
      </c>
      <c r="N3018">
        <v>500</v>
      </c>
      <c r="O3018" t="s">
        <v>1042</v>
      </c>
      <c r="P3018">
        <v>0.90073166425782203</v>
      </c>
      <c r="Q3018">
        <v>0.90460156206164499</v>
      </c>
      <c r="R3018">
        <v>0.12973800495266199</v>
      </c>
      <c r="S3018">
        <v>3.5094906438564201E-2</v>
      </c>
      <c r="T3018">
        <v>0.932779973481215</v>
      </c>
      <c r="U3018">
        <v>0.932779973481215</v>
      </c>
      <c r="V3018">
        <v>0.71077816449193898</v>
      </c>
      <c r="W3018">
        <v>6.29</v>
      </c>
      <c r="X3018">
        <v>3.33</v>
      </c>
      <c r="Y3018">
        <v>90987</v>
      </c>
      <c r="Z3018">
        <v>6499</v>
      </c>
      <c r="AA3018">
        <v>0.19</v>
      </c>
      <c r="AB3018">
        <v>14</v>
      </c>
      <c r="AC3018">
        <v>6</v>
      </c>
      <c r="AD3018">
        <v>8</v>
      </c>
      <c r="AE3018">
        <v>42.86</v>
      </c>
      <c r="AF3018">
        <v>12</v>
      </c>
      <c r="AG3018">
        <v>6</v>
      </c>
      <c r="AH3018">
        <v>3</v>
      </c>
      <c r="AI3018">
        <v>5</v>
      </c>
    </row>
    <row r="3019" spans="1:35" x14ac:dyDescent="0.2">
      <c r="A3019" s="102">
        <v>2539</v>
      </c>
      <c r="B3019">
        <v>3288</v>
      </c>
      <c r="C3019" t="s">
        <v>1069</v>
      </c>
      <c r="D3019" t="s">
        <v>1059</v>
      </c>
      <c r="E3019">
        <v>2448</v>
      </c>
      <c r="F3019">
        <v>2440</v>
      </c>
      <c r="G3019">
        <v>400</v>
      </c>
      <c r="H3019" t="s">
        <v>1039</v>
      </c>
      <c r="I3019">
        <v>8585</v>
      </c>
      <c r="J3019" t="s">
        <v>1386</v>
      </c>
      <c r="K3019" t="s">
        <v>1045</v>
      </c>
      <c r="L3019">
        <v>121</v>
      </c>
      <c r="M3019">
        <v>121</v>
      </c>
      <c r="N3019">
        <v>8100</v>
      </c>
      <c r="O3019" t="s">
        <v>1042</v>
      </c>
      <c r="P3019">
        <v>0.890175750800696</v>
      </c>
      <c r="Q3019">
        <v>0.90476700564191603</v>
      </c>
      <c r="R3019">
        <v>0.48290541025397299</v>
      </c>
      <c r="S3019">
        <v>1.63717365598347E-3</v>
      </c>
      <c r="T3019">
        <v>1.0365528555649</v>
      </c>
      <c r="U3019">
        <v>1.0365528555649</v>
      </c>
      <c r="V3019">
        <v>0.82613041177415103</v>
      </c>
      <c r="W3019">
        <v>7.53</v>
      </c>
      <c r="X3019">
        <v>0.42</v>
      </c>
      <c r="Y3019">
        <v>90870</v>
      </c>
      <c r="Z3019">
        <v>3133</v>
      </c>
      <c r="AA3019">
        <v>0.12</v>
      </c>
      <c r="AB3019">
        <v>29</v>
      </c>
      <c r="AC3019">
        <v>14</v>
      </c>
      <c r="AD3019">
        <v>15</v>
      </c>
      <c r="AE3019">
        <v>48.28</v>
      </c>
      <c r="AF3019">
        <v>9</v>
      </c>
      <c r="AG3019">
        <v>14</v>
      </c>
      <c r="AH3019">
        <v>12</v>
      </c>
      <c r="AI3019">
        <v>3</v>
      </c>
    </row>
    <row r="3020" spans="1:35" x14ac:dyDescent="0.2">
      <c r="A3020" s="102">
        <v>2552</v>
      </c>
      <c r="B3020">
        <v>1911</v>
      </c>
      <c r="C3020" t="s">
        <v>49</v>
      </c>
      <c r="D3020" t="s">
        <v>1049</v>
      </c>
      <c r="E3020">
        <v>1299</v>
      </c>
      <c r="F3020">
        <v>1337</v>
      </c>
      <c r="G3020">
        <v>800</v>
      </c>
      <c r="H3020" t="s">
        <v>1039</v>
      </c>
      <c r="I3020">
        <v>8585</v>
      </c>
      <c r="J3020" t="s">
        <v>1386</v>
      </c>
      <c r="K3020" t="s">
        <v>1045</v>
      </c>
      <c r="L3020">
        <v>121</v>
      </c>
      <c r="M3020">
        <v>121</v>
      </c>
      <c r="N3020">
        <v>8800</v>
      </c>
      <c r="O3020" t="s">
        <v>1042</v>
      </c>
      <c r="P3020">
        <v>0.93108598459103198</v>
      </c>
      <c r="Q3020">
        <v>0.90448203563584295</v>
      </c>
      <c r="R3020">
        <v>0.23745487754939201</v>
      </c>
      <c r="S3020">
        <v>4.3262749920195499E-2</v>
      </c>
      <c r="T3020">
        <v>0.43569791449953499</v>
      </c>
      <c r="U3020">
        <v>0.43569791449953499</v>
      </c>
      <c r="V3020">
        <v>1.06829212647667E-2</v>
      </c>
      <c r="W3020">
        <v>3.5</v>
      </c>
      <c r="X3020">
        <v>0.45</v>
      </c>
      <c r="Y3020">
        <v>90723</v>
      </c>
      <c r="Z3020">
        <v>3629</v>
      </c>
      <c r="AA3020">
        <v>0.17</v>
      </c>
      <c r="AB3020">
        <v>25</v>
      </c>
      <c r="AC3020">
        <v>14</v>
      </c>
      <c r="AD3020">
        <v>11</v>
      </c>
      <c r="AE3020">
        <v>56</v>
      </c>
      <c r="AF3020">
        <v>11</v>
      </c>
      <c r="AG3020">
        <v>8</v>
      </c>
      <c r="AH3020">
        <v>8</v>
      </c>
      <c r="AI3020">
        <v>9</v>
      </c>
    </row>
    <row r="3021" spans="1:35" x14ac:dyDescent="0.2">
      <c r="A3021" s="102">
        <v>2124</v>
      </c>
      <c r="B3021">
        <v>5803</v>
      </c>
      <c r="C3021" t="s">
        <v>23</v>
      </c>
      <c r="D3021" t="s">
        <v>1053</v>
      </c>
      <c r="E3021">
        <v>314</v>
      </c>
      <c r="F3021">
        <v>329</v>
      </c>
      <c r="G3021">
        <v>3100</v>
      </c>
      <c r="H3021" t="s">
        <v>1039</v>
      </c>
      <c r="I3021">
        <v>7278</v>
      </c>
      <c r="J3021" t="s">
        <v>42</v>
      </c>
      <c r="K3021" t="s">
        <v>1055</v>
      </c>
      <c r="L3021">
        <v>1680</v>
      </c>
      <c r="M3021">
        <v>1693</v>
      </c>
      <c r="N3021">
        <v>600</v>
      </c>
      <c r="O3021" t="s">
        <v>1042</v>
      </c>
      <c r="P3021">
        <v>0.87915829730934203</v>
      </c>
      <c r="Q3021">
        <v>0.91479396610427099</v>
      </c>
      <c r="R3021">
        <v>0.330362074161069</v>
      </c>
      <c r="S3021">
        <v>9.0269464908832697E-2</v>
      </c>
      <c r="T3021">
        <v>1.09432775878809</v>
      </c>
      <c r="U3021">
        <v>1.09432775878809</v>
      </c>
      <c r="V3021">
        <v>0.31181649889062901</v>
      </c>
      <c r="W3021">
        <v>7.38</v>
      </c>
      <c r="X3021">
        <v>0.4</v>
      </c>
      <c r="Y3021">
        <v>90636</v>
      </c>
      <c r="Z3021">
        <v>5665</v>
      </c>
      <c r="AA3021">
        <v>0.37</v>
      </c>
      <c r="AB3021">
        <v>16</v>
      </c>
      <c r="AC3021">
        <v>9</v>
      </c>
      <c r="AD3021">
        <v>7</v>
      </c>
      <c r="AE3021">
        <v>56.25</v>
      </c>
      <c r="AF3021">
        <v>14</v>
      </c>
      <c r="AG3021">
        <v>5</v>
      </c>
      <c r="AH3021">
        <v>5</v>
      </c>
      <c r="AI3021">
        <v>6</v>
      </c>
    </row>
    <row r="3022" spans="1:35" x14ac:dyDescent="0.2">
      <c r="A3022" s="102">
        <v>3741</v>
      </c>
      <c r="B3022">
        <v>8750</v>
      </c>
      <c r="C3022" t="s">
        <v>27</v>
      </c>
      <c r="D3022" t="s">
        <v>1171</v>
      </c>
      <c r="E3022">
        <v>1299.5</v>
      </c>
      <c r="F3022">
        <v>1332</v>
      </c>
      <c r="G3022">
        <v>700</v>
      </c>
      <c r="H3022" t="s">
        <v>1042</v>
      </c>
      <c r="I3022">
        <v>9715</v>
      </c>
      <c r="J3022" t="s">
        <v>1305</v>
      </c>
      <c r="K3022" t="s">
        <v>1052</v>
      </c>
      <c r="L3022">
        <v>2193</v>
      </c>
      <c r="M3022">
        <v>2202</v>
      </c>
      <c r="N3022">
        <v>400</v>
      </c>
      <c r="O3022" t="s">
        <v>1039</v>
      </c>
      <c r="P3022">
        <v>0.84101546489735102</v>
      </c>
      <c r="Q3022">
        <v>0.87279673486255405</v>
      </c>
      <c r="R3022">
        <v>0.429741667234734</v>
      </c>
      <c r="S3022">
        <v>2.7349774903528901E-2</v>
      </c>
      <c r="T3022">
        <v>-0.53659165986484203</v>
      </c>
      <c r="U3022">
        <v>0.53659165986484203</v>
      </c>
      <c r="V3022">
        <v>0.71679363261922702</v>
      </c>
      <c r="W3022">
        <v>-5.25</v>
      </c>
      <c r="X3022">
        <v>5.86</v>
      </c>
      <c r="Y3022">
        <v>90561</v>
      </c>
      <c r="Z3022">
        <v>5327</v>
      </c>
      <c r="AA3022">
        <v>0.2</v>
      </c>
      <c r="AB3022">
        <v>17</v>
      </c>
      <c r="AC3022">
        <v>10</v>
      </c>
      <c r="AD3022">
        <v>7</v>
      </c>
      <c r="AE3022">
        <v>58.82</v>
      </c>
      <c r="AF3022">
        <v>9</v>
      </c>
      <c r="AG3022">
        <v>8</v>
      </c>
      <c r="AH3022">
        <v>7</v>
      </c>
      <c r="AI3022">
        <v>2</v>
      </c>
    </row>
    <row r="3023" spans="1:35" x14ac:dyDescent="0.2">
      <c r="A3023" s="102">
        <v>2530</v>
      </c>
      <c r="B3023">
        <v>4543</v>
      </c>
      <c r="C3023" t="s">
        <v>603</v>
      </c>
      <c r="D3023" t="s">
        <v>1048</v>
      </c>
      <c r="E3023">
        <v>3565</v>
      </c>
      <c r="F3023">
        <v>3511</v>
      </c>
      <c r="G3023">
        <v>300</v>
      </c>
      <c r="H3023" t="s">
        <v>1042</v>
      </c>
      <c r="I3023">
        <v>4626</v>
      </c>
      <c r="J3023" t="s">
        <v>1242</v>
      </c>
      <c r="K3023" t="s">
        <v>1062</v>
      </c>
      <c r="L3023">
        <v>4495</v>
      </c>
      <c r="M3023">
        <v>4445</v>
      </c>
      <c r="N3023">
        <v>200</v>
      </c>
      <c r="O3023" t="s">
        <v>1039</v>
      </c>
      <c r="P3023">
        <v>0.76371032826312901</v>
      </c>
      <c r="Q3023">
        <v>0.90511112919022796</v>
      </c>
      <c r="R3023">
        <v>0.361780042250402</v>
      </c>
      <c r="S3023" s="15">
        <v>5.4790276244677097E-2</v>
      </c>
      <c r="T3023">
        <v>-1.2982446424537499</v>
      </c>
      <c r="U3023">
        <v>1.2982446424537499</v>
      </c>
      <c r="V3023">
        <v>0.96431666691395002</v>
      </c>
      <c r="W3023">
        <v>-7.65</v>
      </c>
      <c r="X3023">
        <v>18.48</v>
      </c>
      <c r="Y3023">
        <v>90510</v>
      </c>
      <c r="Z3023">
        <v>6034</v>
      </c>
      <c r="AA3023">
        <v>0.43</v>
      </c>
      <c r="AB3023">
        <v>15</v>
      </c>
      <c r="AC3023">
        <v>8</v>
      </c>
      <c r="AD3023">
        <v>7</v>
      </c>
      <c r="AE3023">
        <v>53.33</v>
      </c>
      <c r="AF3023">
        <v>11</v>
      </c>
      <c r="AG3023">
        <v>5</v>
      </c>
      <c r="AH3023">
        <v>4</v>
      </c>
      <c r="AI3023">
        <v>6</v>
      </c>
    </row>
    <row r="3024" spans="1:35" x14ac:dyDescent="0.2">
      <c r="A3024" s="102">
        <v>4101</v>
      </c>
      <c r="B3024">
        <v>5301</v>
      </c>
      <c r="C3024" t="s">
        <v>622</v>
      </c>
      <c r="D3024" t="s">
        <v>1038</v>
      </c>
      <c r="E3024">
        <v>846</v>
      </c>
      <c r="F3024">
        <v>867</v>
      </c>
      <c r="G3024">
        <v>1200</v>
      </c>
      <c r="H3024" t="s">
        <v>1042</v>
      </c>
      <c r="I3024">
        <v>7459</v>
      </c>
      <c r="J3024" t="s">
        <v>683</v>
      </c>
      <c r="K3024" t="s">
        <v>1046</v>
      </c>
      <c r="L3024">
        <v>2100</v>
      </c>
      <c r="M3024">
        <v>2094</v>
      </c>
      <c r="N3024">
        <v>500</v>
      </c>
      <c r="O3024" t="s">
        <v>1039</v>
      </c>
      <c r="P3024">
        <v>0.73381515827333399</v>
      </c>
      <c r="Q3024">
        <v>0.86145299454936997</v>
      </c>
      <c r="R3024">
        <v>0.46035720232539301</v>
      </c>
      <c r="S3024">
        <v>6.7688129676337001E-4</v>
      </c>
      <c r="T3024">
        <v>-1.1054754335935899</v>
      </c>
      <c r="U3024">
        <v>1.1054754335935899</v>
      </c>
      <c r="V3024">
        <v>1.73471479520274</v>
      </c>
      <c r="W3024">
        <v>-6.05</v>
      </c>
      <c r="X3024">
        <v>0.63</v>
      </c>
      <c r="Y3024">
        <v>90273</v>
      </c>
      <c r="Z3024">
        <v>4514</v>
      </c>
      <c r="AA3024">
        <v>0.2</v>
      </c>
      <c r="AB3024">
        <v>20</v>
      </c>
      <c r="AC3024">
        <v>11</v>
      </c>
      <c r="AD3024">
        <v>9</v>
      </c>
      <c r="AE3024">
        <v>55</v>
      </c>
      <c r="AF3024">
        <v>8</v>
      </c>
      <c r="AG3024">
        <v>11</v>
      </c>
      <c r="AH3024">
        <v>9</v>
      </c>
      <c r="AI3024">
        <v>0</v>
      </c>
    </row>
    <row r="3025" spans="1:35" x14ac:dyDescent="0.2">
      <c r="A3025" s="102">
        <v>1882</v>
      </c>
      <c r="B3025">
        <v>2607</v>
      </c>
      <c r="C3025" t="s">
        <v>1066</v>
      </c>
      <c r="D3025" t="s">
        <v>1065</v>
      </c>
      <c r="E3025">
        <v>2531</v>
      </c>
      <c r="F3025">
        <v>2555</v>
      </c>
      <c r="G3025">
        <v>400</v>
      </c>
      <c r="H3025" t="s">
        <v>1042</v>
      </c>
      <c r="I3025">
        <v>8273</v>
      </c>
      <c r="J3025" t="s">
        <v>1127</v>
      </c>
      <c r="K3025" t="s">
        <v>1063</v>
      </c>
      <c r="L3025">
        <v>3300</v>
      </c>
      <c r="M3025">
        <v>3320</v>
      </c>
      <c r="N3025">
        <v>300</v>
      </c>
      <c r="O3025" t="s">
        <v>1039</v>
      </c>
      <c r="P3025">
        <v>0.81455866620898998</v>
      </c>
      <c r="Q3025">
        <v>0.92025268324188203</v>
      </c>
      <c r="R3025">
        <v>0.104777057453269</v>
      </c>
      <c r="S3025">
        <v>1.6098193511535502E-2</v>
      </c>
      <c r="T3025">
        <v>-1.61662207239331</v>
      </c>
      <c r="U3025">
        <v>1.61662207239331</v>
      </c>
      <c r="V3025">
        <v>1.27587340869321</v>
      </c>
      <c r="W3025">
        <v>-11.51</v>
      </c>
      <c r="X3025">
        <v>2.61</v>
      </c>
      <c r="Y3025">
        <v>90121</v>
      </c>
      <c r="Z3025">
        <v>6932</v>
      </c>
      <c r="AA3025">
        <v>0.34</v>
      </c>
      <c r="AB3025">
        <v>13</v>
      </c>
      <c r="AC3025">
        <v>8</v>
      </c>
      <c r="AD3025">
        <v>5</v>
      </c>
      <c r="AE3025">
        <v>61.54</v>
      </c>
      <c r="AF3025">
        <v>13</v>
      </c>
      <c r="AG3025">
        <v>3</v>
      </c>
      <c r="AH3025">
        <v>3</v>
      </c>
      <c r="AI3025">
        <v>7</v>
      </c>
    </row>
    <row r="3026" spans="1:35" x14ac:dyDescent="0.2">
      <c r="A3026" s="102">
        <v>252</v>
      </c>
      <c r="B3026">
        <v>6902</v>
      </c>
      <c r="C3026" t="s">
        <v>665</v>
      </c>
      <c r="D3026" t="s">
        <v>1055</v>
      </c>
      <c r="E3026">
        <v>3750</v>
      </c>
      <c r="F3026">
        <v>3865</v>
      </c>
      <c r="G3026">
        <v>200</v>
      </c>
      <c r="H3026" t="s">
        <v>1039</v>
      </c>
      <c r="I3026">
        <v>7762</v>
      </c>
      <c r="J3026" t="s">
        <v>1197</v>
      </c>
      <c r="K3026" t="s">
        <v>1048</v>
      </c>
      <c r="L3026">
        <v>374</v>
      </c>
      <c r="M3026">
        <v>386</v>
      </c>
      <c r="N3026">
        <v>2000</v>
      </c>
      <c r="O3026" t="s">
        <v>1042</v>
      </c>
      <c r="P3026">
        <v>0.88993413104656705</v>
      </c>
      <c r="Q3026">
        <v>0.96001131622745095</v>
      </c>
      <c r="R3026">
        <v>0.30579232916247201</v>
      </c>
      <c r="S3026">
        <v>2.6253199257148599E-2</v>
      </c>
      <c r="T3026">
        <v>0.75477210397872496</v>
      </c>
      <c r="U3026">
        <v>0.75477210397872496</v>
      </c>
      <c r="V3026">
        <v>0.65778613557913901</v>
      </c>
      <c r="W3026">
        <v>5.57</v>
      </c>
      <c r="X3026">
        <v>0.13</v>
      </c>
      <c r="Y3026">
        <v>90032</v>
      </c>
      <c r="Z3026">
        <v>4739</v>
      </c>
      <c r="AA3026">
        <v>0.35</v>
      </c>
      <c r="AB3026">
        <v>19</v>
      </c>
      <c r="AC3026">
        <v>11</v>
      </c>
      <c r="AD3026">
        <v>8</v>
      </c>
      <c r="AE3026">
        <v>57.89</v>
      </c>
      <c r="AF3026">
        <v>14</v>
      </c>
      <c r="AG3026">
        <v>7</v>
      </c>
      <c r="AH3026">
        <v>3</v>
      </c>
      <c r="AI3026">
        <v>9</v>
      </c>
    </row>
    <row r="3027" spans="1:35" x14ac:dyDescent="0.2">
      <c r="A3027" s="102">
        <v>594</v>
      </c>
      <c r="B3027">
        <v>1417</v>
      </c>
      <c r="C3027" t="s">
        <v>1777</v>
      </c>
      <c r="D3027" t="s">
        <v>1049</v>
      </c>
      <c r="E3027">
        <v>1422</v>
      </c>
      <c r="F3027">
        <v>1449</v>
      </c>
      <c r="G3027">
        <v>700</v>
      </c>
      <c r="H3027" t="s">
        <v>1039</v>
      </c>
      <c r="I3027">
        <v>8012</v>
      </c>
      <c r="J3027" t="s">
        <v>1212</v>
      </c>
      <c r="K3027" t="s">
        <v>1046</v>
      </c>
      <c r="L3027">
        <v>1283</v>
      </c>
      <c r="M3027">
        <v>1317</v>
      </c>
      <c r="N3027">
        <v>800</v>
      </c>
      <c r="O3027" t="s">
        <v>1042</v>
      </c>
      <c r="P3027">
        <v>0.883122389202879</v>
      </c>
      <c r="Q3027">
        <v>0.948777946353905</v>
      </c>
      <c r="R3027">
        <v>0.47595237849400002</v>
      </c>
      <c r="S3027">
        <v>1.9495242722461201E-2</v>
      </c>
      <c r="T3027">
        <v>0.917474196327693</v>
      </c>
      <c r="U3027">
        <v>0.917474196327693</v>
      </c>
      <c r="V3027">
        <v>1.95330545799857</v>
      </c>
      <c r="W3027">
        <v>3.11</v>
      </c>
      <c r="X3027">
        <v>3.87</v>
      </c>
      <c r="Y3027">
        <v>89788</v>
      </c>
      <c r="Z3027">
        <v>6907</v>
      </c>
      <c r="AA3027">
        <v>0.38</v>
      </c>
      <c r="AB3027">
        <v>13</v>
      </c>
      <c r="AC3027">
        <v>8</v>
      </c>
      <c r="AD3027">
        <v>5</v>
      </c>
      <c r="AE3027">
        <v>61.54</v>
      </c>
      <c r="AF3027">
        <v>14</v>
      </c>
      <c r="AG3027">
        <v>4</v>
      </c>
      <c r="AH3027">
        <v>3</v>
      </c>
      <c r="AI3027">
        <v>6</v>
      </c>
    </row>
    <row r="3028" spans="1:35" x14ac:dyDescent="0.2">
      <c r="A3028" s="102">
        <v>518</v>
      </c>
      <c r="B3028">
        <v>4553</v>
      </c>
      <c r="C3028" t="s">
        <v>991</v>
      </c>
      <c r="D3028" t="s">
        <v>1060</v>
      </c>
      <c r="E3028">
        <v>2300</v>
      </c>
      <c r="F3028">
        <v>2290</v>
      </c>
      <c r="G3028">
        <v>400</v>
      </c>
      <c r="H3028" t="s">
        <v>1039</v>
      </c>
      <c r="I3028">
        <v>7327</v>
      </c>
      <c r="J3028" t="s">
        <v>1235</v>
      </c>
      <c r="K3028" t="s">
        <v>1083</v>
      </c>
      <c r="L3028">
        <v>2266</v>
      </c>
      <c r="M3028">
        <v>2281</v>
      </c>
      <c r="N3028">
        <v>400</v>
      </c>
      <c r="O3028" t="s">
        <v>1042</v>
      </c>
      <c r="P3028">
        <v>0.93362768968870302</v>
      </c>
      <c r="Q3028">
        <v>0.95111102964530403</v>
      </c>
      <c r="R3028">
        <v>0.11932758319294599</v>
      </c>
      <c r="S3028">
        <v>1.2568416359764E-2</v>
      </c>
      <c r="T3028">
        <v>0.78172858051705296</v>
      </c>
      <c r="U3028">
        <v>0.78172858051705296</v>
      </c>
      <c r="V3028">
        <v>1.1331086951303899</v>
      </c>
      <c r="W3028">
        <v>2.9</v>
      </c>
      <c r="X3028">
        <v>0.39</v>
      </c>
      <c r="Y3028">
        <v>89783</v>
      </c>
      <c r="Z3028">
        <v>12826</v>
      </c>
      <c r="AA3028">
        <v>0.67</v>
      </c>
      <c r="AB3028">
        <v>7</v>
      </c>
      <c r="AC3028">
        <v>4</v>
      </c>
      <c r="AD3028">
        <v>3</v>
      </c>
      <c r="AE3028">
        <v>57.14</v>
      </c>
      <c r="AF3028">
        <v>14</v>
      </c>
      <c r="AG3028">
        <v>2</v>
      </c>
      <c r="AH3028">
        <v>1</v>
      </c>
      <c r="AI3028">
        <v>4</v>
      </c>
    </row>
    <row r="3029" spans="1:35" x14ac:dyDescent="0.2">
      <c r="A3029" s="102">
        <v>9</v>
      </c>
      <c r="B3029">
        <v>4005</v>
      </c>
      <c r="C3029" t="s">
        <v>1229</v>
      </c>
      <c r="D3029" t="s">
        <v>1062</v>
      </c>
      <c r="E3029">
        <v>334</v>
      </c>
      <c r="F3029">
        <v>340</v>
      </c>
      <c r="G3029">
        <v>2800</v>
      </c>
      <c r="H3029" t="s">
        <v>1039</v>
      </c>
      <c r="I3029">
        <v>4324</v>
      </c>
      <c r="J3029" t="s">
        <v>1222</v>
      </c>
      <c r="K3029" t="s">
        <v>1052</v>
      </c>
      <c r="L3029">
        <v>2300</v>
      </c>
      <c r="M3029">
        <v>2358</v>
      </c>
      <c r="N3029">
        <v>400</v>
      </c>
      <c r="O3029" t="s">
        <v>1042</v>
      </c>
      <c r="P3029">
        <v>0.97631358715310101</v>
      </c>
      <c r="Q3029">
        <v>0.98142658117029702</v>
      </c>
      <c r="R3029">
        <v>0.375636024967275</v>
      </c>
      <c r="S3029">
        <v>1.6371044861914999E-2</v>
      </c>
      <c r="T3029">
        <v>0.27885927949613198</v>
      </c>
      <c r="U3029">
        <v>0.27885927949613198</v>
      </c>
      <c r="V3029">
        <v>0.50504391621132605</v>
      </c>
      <c r="W3029">
        <v>2.23</v>
      </c>
      <c r="X3029">
        <v>0.93</v>
      </c>
      <c r="Y3029">
        <v>89747</v>
      </c>
      <c r="Z3029">
        <v>4724</v>
      </c>
      <c r="AA3029">
        <v>0.3</v>
      </c>
      <c r="AB3029">
        <v>19</v>
      </c>
      <c r="AC3029">
        <v>10</v>
      </c>
      <c r="AD3029">
        <v>9</v>
      </c>
      <c r="AE3029">
        <v>52.63</v>
      </c>
      <c r="AF3029">
        <v>12</v>
      </c>
      <c r="AG3029">
        <v>6</v>
      </c>
      <c r="AH3029">
        <v>6</v>
      </c>
      <c r="AI3029">
        <v>7</v>
      </c>
    </row>
    <row r="3030" spans="1:35" x14ac:dyDescent="0.2">
      <c r="A3030" s="102">
        <v>3328</v>
      </c>
      <c r="B3030">
        <v>5019</v>
      </c>
      <c r="C3030" t="s">
        <v>1247</v>
      </c>
      <c r="D3030" t="s">
        <v>1248</v>
      </c>
      <c r="E3030">
        <v>2472</v>
      </c>
      <c r="F3030">
        <v>2464</v>
      </c>
      <c r="G3030">
        <v>400</v>
      </c>
      <c r="H3030" t="s">
        <v>1042</v>
      </c>
      <c r="I3030">
        <v>8273</v>
      </c>
      <c r="J3030" t="s">
        <v>1127</v>
      </c>
      <c r="K3030" t="s">
        <v>1063</v>
      </c>
      <c r="L3030">
        <v>3300</v>
      </c>
      <c r="M3030">
        <v>3320</v>
      </c>
      <c r="N3030">
        <v>300</v>
      </c>
      <c r="O3030" t="s">
        <v>1039</v>
      </c>
      <c r="P3030">
        <v>0.70564004919686596</v>
      </c>
      <c r="Q3030">
        <v>0.884436262277987</v>
      </c>
      <c r="R3030">
        <v>0.33569376243164301</v>
      </c>
      <c r="S3030">
        <v>1.46635318135397E-2</v>
      </c>
      <c r="T3030">
        <v>-1.7369081059615299</v>
      </c>
      <c r="U3030">
        <v>1.7369081059615299</v>
      </c>
      <c r="V3030">
        <v>1.39681456083724</v>
      </c>
      <c r="W3030">
        <v>-14.66</v>
      </c>
      <c r="X3030">
        <v>1.04</v>
      </c>
      <c r="Y3030">
        <v>89671</v>
      </c>
      <c r="Z3030">
        <v>8967</v>
      </c>
      <c r="AA3030">
        <v>0.3</v>
      </c>
      <c r="AB3030">
        <v>10</v>
      </c>
      <c r="AC3030">
        <v>4</v>
      </c>
      <c r="AD3030">
        <v>6</v>
      </c>
      <c r="AE3030">
        <v>40</v>
      </c>
      <c r="AF3030">
        <v>7</v>
      </c>
      <c r="AG3030">
        <v>4</v>
      </c>
      <c r="AH3030">
        <v>4</v>
      </c>
      <c r="AI3030">
        <v>2</v>
      </c>
    </row>
    <row r="3031" spans="1:35" x14ac:dyDescent="0.2">
      <c r="A3031" s="102">
        <v>5420</v>
      </c>
      <c r="B3031">
        <v>3050</v>
      </c>
      <c r="C3031" t="s">
        <v>1068</v>
      </c>
      <c r="D3031" t="s">
        <v>1063</v>
      </c>
      <c r="E3031">
        <v>1082</v>
      </c>
      <c r="F3031">
        <v>1096</v>
      </c>
      <c r="G3031">
        <v>800</v>
      </c>
      <c r="H3031" t="s">
        <v>1039</v>
      </c>
      <c r="I3031">
        <v>9003</v>
      </c>
      <c r="J3031" t="s">
        <v>1221</v>
      </c>
      <c r="K3031" t="s">
        <v>1125</v>
      </c>
      <c r="L3031">
        <v>2763</v>
      </c>
      <c r="M3031">
        <v>2838</v>
      </c>
      <c r="N3031">
        <v>300</v>
      </c>
      <c r="O3031" t="s">
        <v>1042</v>
      </c>
      <c r="P3031">
        <v>0.59007715737422495</v>
      </c>
      <c r="Q3031">
        <v>0.80790439313203299</v>
      </c>
      <c r="R3031">
        <v>0.46411956682915401</v>
      </c>
      <c r="S3031">
        <v>3.4194548858242401E-3</v>
      </c>
      <c r="T3031">
        <v>0.55476372764302095</v>
      </c>
      <c r="U3031">
        <v>0.55476372764302095</v>
      </c>
      <c r="V3031">
        <v>0.77069390735644605</v>
      </c>
      <c r="W3031">
        <v>3.02</v>
      </c>
      <c r="X3031">
        <v>2.98</v>
      </c>
      <c r="Y3031">
        <v>89666</v>
      </c>
      <c r="Z3031">
        <v>4719</v>
      </c>
      <c r="AA3031">
        <v>0.23</v>
      </c>
      <c r="AB3031">
        <v>19</v>
      </c>
      <c r="AC3031">
        <v>9</v>
      </c>
      <c r="AD3031">
        <v>10</v>
      </c>
      <c r="AE3031">
        <v>47.37</v>
      </c>
      <c r="AF3031">
        <v>14</v>
      </c>
      <c r="AG3031">
        <v>4</v>
      </c>
      <c r="AH3031">
        <v>3</v>
      </c>
      <c r="AI3031">
        <v>12</v>
      </c>
    </row>
    <row r="3032" spans="1:35" x14ac:dyDescent="0.2">
      <c r="A3032" s="102">
        <v>2704</v>
      </c>
      <c r="B3032">
        <v>6971</v>
      </c>
      <c r="C3032" t="s">
        <v>669</v>
      </c>
      <c r="D3032" t="s">
        <v>1044</v>
      </c>
      <c r="E3032">
        <v>5862</v>
      </c>
      <c r="F3032">
        <v>5776</v>
      </c>
      <c r="G3032">
        <v>100</v>
      </c>
      <c r="H3032" t="s">
        <v>1039</v>
      </c>
      <c r="I3032">
        <v>8304</v>
      </c>
      <c r="J3032" t="s">
        <v>1301</v>
      </c>
      <c r="K3032" t="s">
        <v>1083</v>
      </c>
      <c r="L3032">
        <v>1925</v>
      </c>
      <c r="M3032">
        <v>1952</v>
      </c>
      <c r="N3032">
        <v>300</v>
      </c>
      <c r="O3032" t="s">
        <v>1042</v>
      </c>
      <c r="P3032">
        <v>0.95385027449542903</v>
      </c>
      <c r="Q3032">
        <v>0.90106176985403397</v>
      </c>
      <c r="R3032">
        <v>0.12604252141139799</v>
      </c>
      <c r="S3032">
        <v>4.6924249555496698E-2</v>
      </c>
      <c r="T3032">
        <v>0.68353492031071905</v>
      </c>
      <c r="U3032">
        <v>0.68353492031071905</v>
      </c>
      <c r="V3032">
        <v>1.07644119867086</v>
      </c>
      <c r="W3032">
        <v>6.34</v>
      </c>
      <c r="X3032">
        <v>1.39</v>
      </c>
      <c r="Y3032">
        <v>89653</v>
      </c>
      <c r="Z3032">
        <v>9961</v>
      </c>
      <c r="AA3032">
        <v>0.88</v>
      </c>
      <c r="AB3032">
        <v>9</v>
      </c>
      <c r="AC3032">
        <v>5</v>
      </c>
      <c r="AD3032">
        <v>4</v>
      </c>
      <c r="AE3032">
        <v>55.56</v>
      </c>
      <c r="AF3032">
        <v>8</v>
      </c>
      <c r="AG3032">
        <v>5</v>
      </c>
      <c r="AH3032">
        <v>3</v>
      </c>
      <c r="AI3032">
        <v>1</v>
      </c>
    </row>
    <row r="3033" spans="1:35" x14ac:dyDescent="0.2">
      <c r="A3033" s="102">
        <v>2018</v>
      </c>
      <c r="B3033">
        <v>2371</v>
      </c>
      <c r="C3033" t="s">
        <v>526</v>
      </c>
      <c r="D3033" t="s">
        <v>1052</v>
      </c>
      <c r="E3033">
        <v>2288</v>
      </c>
      <c r="F3033">
        <v>2493</v>
      </c>
      <c r="G3033">
        <v>400</v>
      </c>
      <c r="H3033" t="s">
        <v>1039</v>
      </c>
      <c r="I3033">
        <v>8804</v>
      </c>
      <c r="J3033" t="s">
        <v>769</v>
      </c>
      <c r="K3033" t="s">
        <v>1059</v>
      </c>
      <c r="L3033">
        <v>1246</v>
      </c>
      <c r="M3033">
        <v>1280</v>
      </c>
      <c r="N3033">
        <v>800</v>
      </c>
      <c r="O3033" t="s">
        <v>1042</v>
      </c>
      <c r="P3033">
        <v>0.92446985909062096</v>
      </c>
      <c r="Q3033">
        <v>0.91722762607683195</v>
      </c>
      <c r="R3033">
        <v>0.21556032983575199</v>
      </c>
      <c r="S3033">
        <v>9.1902449386958504E-3</v>
      </c>
      <c r="T3033">
        <v>1.07760031623982</v>
      </c>
      <c r="U3033">
        <v>1.07760031623982</v>
      </c>
      <c r="V3033">
        <v>0.32037550750244098</v>
      </c>
      <c r="W3033">
        <v>8.69</v>
      </c>
      <c r="X3033">
        <v>2.69</v>
      </c>
      <c r="Y3033">
        <v>89590</v>
      </c>
      <c r="Z3033">
        <v>4480</v>
      </c>
      <c r="AA3033">
        <v>0.19</v>
      </c>
      <c r="AB3033">
        <v>20</v>
      </c>
      <c r="AC3033">
        <v>9</v>
      </c>
      <c r="AD3033">
        <v>11</v>
      </c>
      <c r="AE3033">
        <v>45</v>
      </c>
      <c r="AF3033">
        <v>10</v>
      </c>
      <c r="AG3033">
        <v>9</v>
      </c>
      <c r="AH3033">
        <v>7</v>
      </c>
      <c r="AI3033">
        <v>4</v>
      </c>
    </row>
    <row r="3034" spans="1:35" x14ac:dyDescent="0.2">
      <c r="A3034" s="102">
        <v>3122</v>
      </c>
      <c r="B3034">
        <v>8750</v>
      </c>
      <c r="C3034" t="s">
        <v>27</v>
      </c>
      <c r="D3034" t="s">
        <v>1171</v>
      </c>
      <c r="E3034">
        <v>1299.5</v>
      </c>
      <c r="F3034">
        <v>1332</v>
      </c>
      <c r="G3034">
        <v>800</v>
      </c>
      <c r="H3034" t="s">
        <v>1042</v>
      </c>
      <c r="I3034">
        <v>8919</v>
      </c>
      <c r="J3034" t="s">
        <v>1363</v>
      </c>
      <c r="K3034" t="s">
        <v>1059</v>
      </c>
      <c r="L3034">
        <v>2032</v>
      </c>
      <c r="M3034">
        <v>2126</v>
      </c>
      <c r="N3034">
        <v>500</v>
      </c>
      <c r="O3034" t="s">
        <v>1039</v>
      </c>
      <c r="P3034">
        <v>0.84773581124325104</v>
      </c>
      <c r="Q3034">
        <v>0.89074878188411999</v>
      </c>
      <c r="R3034">
        <v>7.7374362718642203E-2</v>
      </c>
      <c r="S3034">
        <v>2.5734343122673902E-3</v>
      </c>
      <c r="T3034">
        <v>-2.9728984924233601</v>
      </c>
      <c r="U3034">
        <v>2.9728984924233601</v>
      </c>
      <c r="V3034">
        <v>2.70985743777113</v>
      </c>
      <c r="W3034">
        <v>-20.97</v>
      </c>
      <c r="X3034">
        <v>0.24</v>
      </c>
      <c r="Y3034">
        <v>89587</v>
      </c>
      <c r="Z3034">
        <v>8144</v>
      </c>
      <c r="AA3034">
        <v>0.39</v>
      </c>
      <c r="AB3034">
        <v>11</v>
      </c>
      <c r="AC3034">
        <v>6</v>
      </c>
      <c r="AD3034">
        <v>5</v>
      </c>
      <c r="AE3034">
        <v>54.55</v>
      </c>
      <c r="AF3034">
        <v>8</v>
      </c>
      <c r="AG3034">
        <v>5</v>
      </c>
      <c r="AH3034">
        <v>5</v>
      </c>
      <c r="AI3034">
        <v>1</v>
      </c>
    </row>
    <row r="3035" spans="1:35" x14ac:dyDescent="0.2">
      <c r="A3035" s="102">
        <v>3382</v>
      </c>
      <c r="B3035">
        <v>2432</v>
      </c>
      <c r="C3035" t="s">
        <v>1663</v>
      </c>
      <c r="D3035" t="s">
        <v>1052</v>
      </c>
      <c r="E3035">
        <v>1313</v>
      </c>
      <c r="F3035">
        <v>1334</v>
      </c>
      <c r="G3035">
        <v>600</v>
      </c>
      <c r="H3035" t="s">
        <v>1042</v>
      </c>
      <c r="I3035">
        <v>4587</v>
      </c>
      <c r="J3035" t="s">
        <v>1770</v>
      </c>
      <c r="K3035" t="s">
        <v>1060</v>
      </c>
      <c r="L3035">
        <v>4295</v>
      </c>
      <c r="M3035">
        <v>4260</v>
      </c>
      <c r="N3035">
        <v>200</v>
      </c>
      <c r="O3035" t="s">
        <v>1039</v>
      </c>
      <c r="P3035">
        <v>0.86249019747158595</v>
      </c>
      <c r="Q3035">
        <v>0.88278412669253004</v>
      </c>
      <c r="R3035">
        <v>0.25930610494031298</v>
      </c>
      <c r="S3035">
        <v>3.5958645057541198E-2</v>
      </c>
      <c r="T3035">
        <v>-0.214600882173105</v>
      </c>
      <c r="U3035">
        <v>0.214600882173105</v>
      </c>
      <c r="V3035">
        <v>0.52445448851007803</v>
      </c>
      <c r="W3035">
        <v>-1.41</v>
      </c>
      <c r="X3035">
        <v>6.06</v>
      </c>
      <c r="Y3035">
        <v>89520</v>
      </c>
      <c r="Z3035">
        <v>5595</v>
      </c>
      <c r="AA3035">
        <v>0.26</v>
      </c>
      <c r="AB3035">
        <v>16</v>
      </c>
      <c r="AC3035">
        <v>9</v>
      </c>
      <c r="AD3035">
        <v>7</v>
      </c>
      <c r="AE3035">
        <v>56.25</v>
      </c>
      <c r="AF3035">
        <v>9</v>
      </c>
      <c r="AG3035">
        <v>7</v>
      </c>
      <c r="AH3035">
        <v>6</v>
      </c>
      <c r="AI3035">
        <v>3</v>
      </c>
    </row>
    <row r="3036" spans="1:35" x14ac:dyDescent="0.2">
      <c r="A3036" s="102">
        <v>2174</v>
      </c>
      <c r="B3036">
        <v>4681</v>
      </c>
      <c r="C3036" t="s">
        <v>893</v>
      </c>
      <c r="D3036" t="s">
        <v>1052</v>
      </c>
      <c r="E3036">
        <v>1179</v>
      </c>
      <c r="F3036">
        <v>1210</v>
      </c>
      <c r="G3036">
        <v>900</v>
      </c>
      <c r="H3036" t="s">
        <v>1042</v>
      </c>
      <c r="I3036">
        <v>6141</v>
      </c>
      <c r="J3036" t="s">
        <v>1226</v>
      </c>
      <c r="K3036" t="s">
        <v>1051</v>
      </c>
      <c r="L3036">
        <v>1167</v>
      </c>
      <c r="M3036">
        <v>1205</v>
      </c>
      <c r="N3036">
        <v>900</v>
      </c>
      <c r="O3036" t="s">
        <v>1039</v>
      </c>
      <c r="P3036">
        <v>0.974802876308419</v>
      </c>
      <c r="Q3036">
        <v>0.913580964658398</v>
      </c>
      <c r="R3036">
        <v>0.36519467827158703</v>
      </c>
      <c r="S3036">
        <v>9.4557783039466894E-2</v>
      </c>
      <c r="T3036">
        <v>-1.43837422621294</v>
      </c>
      <c r="U3036">
        <v>1.43837422621294</v>
      </c>
      <c r="V3036">
        <v>1.57732559385218</v>
      </c>
      <c r="W3036">
        <v>-9.3699999999999992</v>
      </c>
      <c r="X3036">
        <v>0.41</v>
      </c>
      <c r="Y3036">
        <v>89464</v>
      </c>
      <c r="Z3036">
        <v>6882</v>
      </c>
      <c r="AA3036">
        <v>0.33</v>
      </c>
      <c r="AB3036">
        <v>13</v>
      </c>
      <c r="AC3036">
        <v>7</v>
      </c>
      <c r="AD3036">
        <v>6</v>
      </c>
      <c r="AE3036">
        <v>53.85</v>
      </c>
      <c r="AF3036">
        <v>9</v>
      </c>
      <c r="AG3036">
        <v>6</v>
      </c>
      <c r="AH3036">
        <v>4</v>
      </c>
      <c r="AI3036">
        <v>3</v>
      </c>
    </row>
    <row r="3037" spans="1:35" x14ac:dyDescent="0.2">
      <c r="A3037" s="102">
        <v>5428</v>
      </c>
      <c r="B3037">
        <v>3050</v>
      </c>
      <c r="C3037" t="s">
        <v>1068</v>
      </c>
      <c r="D3037" t="s">
        <v>1063</v>
      </c>
      <c r="E3037">
        <v>1082</v>
      </c>
      <c r="F3037">
        <v>1096</v>
      </c>
      <c r="G3037">
        <v>1000</v>
      </c>
      <c r="H3037" t="s">
        <v>1039</v>
      </c>
      <c r="I3037">
        <v>8012</v>
      </c>
      <c r="J3037" t="s">
        <v>1212</v>
      </c>
      <c r="K3037" t="s">
        <v>1046</v>
      </c>
      <c r="L3037">
        <v>1283</v>
      </c>
      <c r="M3037">
        <v>1317</v>
      </c>
      <c r="N3037">
        <v>800</v>
      </c>
      <c r="O3037" t="s">
        <v>1042</v>
      </c>
      <c r="P3037">
        <v>0.61288302616533696</v>
      </c>
      <c r="Q3037">
        <v>0.80758156917547497</v>
      </c>
      <c r="R3037">
        <v>0.209590926504444</v>
      </c>
      <c r="S3037">
        <v>5.5834242437739897E-4</v>
      </c>
      <c r="T3037">
        <v>1.0830105346813099</v>
      </c>
      <c r="U3037">
        <v>1.0830105346813099</v>
      </c>
      <c r="V3037">
        <v>1.4647726579566001</v>
      </c>
      <c r="W3037">
        <v>8.44</v>
      </c>
      <c r="X3037">
        <v>4.0199999999999996</v>
      </c>
      <c r="Y3037">
        <v>89376</v>
      </c>
      <c r="Z3037">
        <v>5257</v>
      </c>
      <c r="AA3037">
        <v>0.24</v>
      </c>
      <c r="AB3037">
        <v>17</v>
      </c>
      <c r="AC3037">
        <v>10</v>
      </c>
      <c r="AD3037">
        <v>7</v>
      </c>
      <c r="AE3037">
        <v>58.82</v>
      </c>
      <c r="AF3037">
        <v>12</v>
      </c>
      <c r="AG3037">
        <v>7</v>
      </c>
      <c r="AH3037">
        <v>5</v>
      </c>
      <c r="AI3037">
        <v>5</v>
      </c>
    </row>
    <row r="3038" spans="1:35" x14ac:dyDescent="0.2">
      <c r="A3038" s="102">
        <v>3693</v>
      </c>
      <c r="B3038">
        <v>1721</v>
      </c>
      <c r="C3038" t="s">
        <v>1472</v>
      </c>
      <c r="D3038" t="s">
        <v>1049</v>
      </c>
      <c r="E3038">
        <v>3095</v>
      </c>
      <c r="F3038">
        <v>2992</v>
      </c>
      <c r="G3038">
        <v>300</v>
      </c>
      <c r="H3038" t="s">
        <v>1039</v>
      </c>
      <c r="I3038">
        <v>7313</v>
      </c>
      <c r="J3038" t="s">
        <v>993</v>
      </c>
      <c r="K3038" t="s">
        <v>1055</v>
      </c>
      <c r="L3038">
        <v>2886</v>
      </c>
      <c r="M3038">
        <v>2934</v>
      </c>
      <c r="N3038">
        <v>300</v>
      </c>
      <c r="O3038" t="s">
        <v>1042</v>
      </c>
      <c r="P3038">
        <v>0.83458738011441902</v>
      </c>
      <c r="Q3038">
        <v>0.873984740281607</v>
      </c>
      <c r="R3038">
        <v>4.91001189123716E-2</v>
      </c>
      <c r="S3038">
        <v>3.4259925661124999E-2</v>
      </c>
      <c r="T3038">
        <v>8.4478190131484998E-2</v>
      </c>
      <c r="U3038">
        <v>8.4478190131484998E-2</v>
      </c>
      <c r="V3038">
        <v>1.29512838620205</v>
      </c>
      <c r="W3038">
        <v>0.37</v>
      </c>
      <c r="X3038">
        <v>1.94</v>
      </c>
      <c r="Y3038">
        <v>88958</v>
      </c>
      <c r="Z3038">
        <v>5560</v>
      </c>
      <c r="AA3038">
        <v>0.23</v>
      </c>
      <c r="AB3038">
        <v>16</v>
      </c>
      <c r="AC3038">
        <v>9</v>
      </c>
      <c r="AD3038">
        <v>7</v>
      </c>
      <c r="AE3038">
        <v>56.25</v>
      </c>
      <c r="AF3038">
        <v>11</v>
      </c>
      <c r="AG3038">
        <v>7</v>
      </c>
      <c r="AH3038">
        <v>6</v>
      </c>
      <c r="AI3038">
        <v>3</v>
      </c>
    </row>
    <row r="3039" spans="1:35" x14ac:dyDescent="0.2">
      <c r="A3039" s="102">
        <v>133</v>
      </c>
      <c r="B3039">
        <v>3632</v>
      </c>
      <c r="C3039" t="s">
        <v>1764</v>
      </c>
      <c r="D3039" t="s">
        <v>1041</v>
      </c>
      <c r="E3039">
        <v>435</v>
      </c>
      <c r="F3039">
        <v>439</v>
      </c>
      <c r="G3039">
        <v>1900</v>
      </c>
      <c r="H3039" t="s">
        <v>1042</v>
      </c>
      <c r="I3039">
        <v>7276</v>
      </c>
      <c r="J3039" t="s">
        <v>1079</v>
      </c>
      <c r="K3039" t="s">
        <v>1044</v>
      </c>
      <c r="L3039">
        <v>4060</v>
      </c>
      <c r="M3039">
        <v>4170</v>
      </c>
      <c r="N3039">
        <v>200</v>
      </c>
      <c r="O3039" t="s">
        <v>1039</v>
      </c>
      <c r="P3039">
        <v>0.94355373592399205</v>
      </c>
      <c r="Q3039">
        <v>0.96625125538059098</v>
      </c>
      <c r="R3039">
        <v>3.3499110679596901E-3</v>
      </c>
      <c r="S3039" s="15">
        <v>4.8150338092861201E-7</v>
      </c>
      <c r="T3039">
        <v>-4.3326165438079101E-2</v>
      </c>
      <c r="U3039">
        <v>4.3326165438079101E-2</v>
      </c>
      <c r="V3039">
        <v>0.247463063267642</v>
      </c>
      <c r="W3039">
        <v>-0.35</v>
      </c>
      <c r="X3039">
        <v>0.01</v>
      </c>
      <c r="Y3039">
        <v>88444</v>
      </c>
      <c r="Z3039">
        <v>4914</v>
      </c>
      <c r="AA3039">
        <v>0.2</v>
      </c>
      <c r="AB3039">
        <v>18</v>
      </c>
      <c r="AC3039">
        <v>10</v>
      </c>
      <c r="AD3039">
        <v>8</v>
      </c>
      <c r="AE3039">
        <v>55.56</v>
      </c>
      <c r="AF3039">
        <v>10</v>
      </c>
      <c r="AG3039">
        <v>7</v>
      </c>
      <c r="AH3039">
        <v>5</v>
      </c>
      <c r="AI3039">
        <v>6</v>
      </c>
    </row>
    <row r="3040" spans="1:35" x14ac:dyDescent="0.2">
      <c r="A3040" s="102">
        <v>4456</v>
      </c>
      <c r="B3040">
        <v>2801</v>
      </c>
      <c r="C3040" t="s">
        <v>540</v>
      </c>
      <c r="D3040" t="s">
        <v>1065</v>
      </c>
      <c r="E3040">
        <v>4730</v>
      </c>
      <c r="F3040">
        <v>4795</v>
      </c>
      <c r="G3040">
        <v>200</v>
      </c>
      <c r="H3040" t="s">
        <v>1042</v>
      </c>
      <c r="I3040">
        <v>6370</v>
      </c>
      <c r="J3040" t="s">
        <v>1230</v>
      </c>
      <c r="K3040" t="s">
        <v>1051</v>
      </c>
      <c r="L3040">
        <v>3055</v>
      </c>
      <c r="M3040">
        <v>3080</v>
      </c>
      <c r="N3040">
        <v>300</v>
      </c>
      <c r="O3040" t="s">
        <v>1039</v>
      </c>
      <c r="P3040">
        <v>0.88148754541962504</v>
      </c>
      <c r="Q3040">
        <v>0.84893517964802201</v>
      </c>
      <c r="R3040">
        <v>2.9196510438261599E-2</v>
      </c>
      <c r="S3040">
        <v>2.7492572250463901E-3</v>
      </c>
      <c r="T3040">
        <v>-1.93722410956865</v>
      </c>
      <c r="U3040">
        <v>1.93722410956865</v>
      </c>
      <c r="V3040">
        <v>1.65202230590343</v>
      </c>
      <c r="W3040">
        <v>-11.74</v>
      </c>
      <c r="X3040">
        <v>3.65</v>
      </c>
      <c r="Y3040">
        <v>88301</v>
      </c>
      <c r="Z3040">
        <v>6307</v>
      </c>
      <c r="AA3040">
        <v>0.45</v>
      </c>
      <c r="AB3040">
        <v>14</v>
      </c>
      <c r="AC3040">
        <v>7</v>
      </c>
      <c r="AD3040">
        <v>7</v>
      </c>
      <c r="AE3040">
        <v>50</v>
      </c>
      <c r="AF3040">
        <v>9</v>
      </c>
      <c r="AG3040">
        <v>7</v>
      </c>
      <c r="AH3040">
        <v>7</v>
      </c>
      <c r="AI3040">
        <v>0</v>
      </c>
    </row>
    <row r="3041" spans="1:35" x14ac:dyDescent="0.2">
      <c r="A3041" s="102">
        <v>5436</v>
      </c>
      <c r="B3041">
        <v>2607</v>
      </c>
      <c r="C3041" t="s">
        <v>1066</v>
      </c>
      <c r="D3041" t="s">
        <v>1065</v>
      </c>
      <c r="E3041">
        <v>2531</v>
      </c>
      <c r="F3041">
        <v>2555</v>
      </c>
      <c r="G3041">
        <v>400</v>
      </c>
      <c r="H3041" t="s">
        <v>1042</v>
      </c>
      <c r="I3041">
        <v>3050</v>
      </c>
      <c r="J3041" t="s">
        <v>1068</v>
      </c>
      <c r="K3041" t="s">
        <v>1063</v>
      </c>
      <c r="L3041">
        <v>1082</v>
      </c>
      <c r="M3041">
        <v>1096</v>
      </c>
      <c r="N3041">
        <v>900</v>
      </c>
      <c r="O3041" t="s">
        <v>1039</v>
      </c>
      <c r="P3041">
        <v>0.73614908367313703</v>
      </c>
      <c r="Q3041">
        <v>0.80701723673294401</v>
      </c>
      <c r="R3041">
        <v>0.221019158708951</v>
      </c>
      <c r="S3041" s="15">
        <v>1.36906804090615E-3</v>
      </c>
      <c r="T3041">
        <v>-1.9742640699444101</v>
      </c>
      <c r="U3041">
        <v>1.9742640699444101</v>
      </c>
      <c r="V3041">
        <v>1.95954601533468</v>
      </c>
      <c r="W3041">
        <v>-11.04</v>
      </c>
      <c r="X3041">
        <v>3.48</v>
      </c>
      <c r="Y3041">
        <v>88230</v>
      </c>
      <c r="Z3041">
        <v>4644</v>
      </c>
      <c r="AA3041">
        <v>0.27</v>
      </c>
      <c r="AB3041">
        <v>19</v>
      </c>
      <c r="AC3041">
        <v>10</v>
      </c>
      <c r="AD3041">
        <v>9</v>
      </c>
      <c r="AE3041">
        <v>52.63</v>
      </c>
      <c r="AF3041">
        <v>14</v>
      </c>
      <c r="AG3041">
        <v>6</v>
      </c>
      <c r="AH3041">
        <v>4</v>
      </c>
      <c r="AI3041">
        <v>9</v>
      </c>
    </row>
    <row r="3042" spans="1:35" x14ac:dyDescent="0.2">
      <c r="A3042" s="102">
        <v>5341</v>
      </c>
      <c r="B3042">
        <v>3046</v>
      </c>
      <c r="C3042" t="s">
        <v>550</v>
      </c>
      <c r="D3042" t="s">
        <v>1063</v>
      </c>
      <c r="E3042">
        <v>6090</v>
      </c>
      <c r="F3042">
        <v>6340</v>
      </c>
      <c r="G3042">
        <v>100</v>
      </c>
      <c r="H3042" t="s">
        <v>1039</v>
      </c>
      <c r="I3042">
        <v>6971</v>
      </c>
      <c r="J3042" t="s">
        <v>669</v>
      </c>
      <c r="K3042" t="s">
        <v>1044</v>
      </c>
      <c r="L3042">
        <v>5862</v>
      </c>
      <c r="M3042">
        <v>5776</v>
      </c>
      <c r="N3042">
        <v>100</v>
      </c>
      <c r="O3042" t="s">
        <v>1042</v>
      </c>
      <c r="P3042">
        <v>0.90018115804401999</v>
      </c>
      <c r="Q3042">
        <v>0.81187888855606005</v>
      </c>
      <c r="R3042">
        <v>0.190760094434893</v>
      </c>
      <c r="S3042" s="15">
        <v>8.5215805411790801E-2</v>
      </c>
      <c r="T3042">
        <v>1.9756639634330899</v>
      </c>
      <c r="U3042">
        <v>1.9756639634330899</v>
      </c>
      <c r="V3042">
        <v>0.68780832709682704</v>
      </c>
      <c r="W3042">
        <v>10.56</v>
      </c>
      <c r="X3042">
        <v>8.9</v>
      </c>
      <c r="Y3042">
        <v>88225</v>
      </c>
      <c r="Z3042">
        <v>8020</v>
      </c>
      <c r="AA3042">
        <v>0.67</v>
      </c>
      <c r="AB3042">
        <v>11</v>
      </c>
      <c r="AC3042">
        <v>7</v>
      </c>
      <c r="AD3042">
        <v>4</v>
      </c>
      <c r="AE3042">
        <v>63.64</v>
      </c>
      <c r="AF3042">
        <v>10</v>
      </c>
      <c r="AG3042">
        <v>5</v>
      </c>
      <c r="AH3042">
        <v>3</v>
      </c>
      <c r="AI3042">
        <v>3</v>
      </c>
    </row>
    <row r="3043" spans="1:35" x14ac:dyDescent="0.2">
      <c r="A3043" s="102">
        <v>3975</v>
      </c>
      <c r="B3043">
        <v>2503</v>
      </c>
      <c r="C3043" t="s">
        <v>1572</v>
      </c>
      <c r="D3043" t="s">
        <v>1065</v>
      </c>
      <c r="E3043">
        <v>2080</v>
      </c>
      <c r="F3043">
        <v>2077.5</v>
      </c>
      <c r="G3043">
        <v>500</v>
      </c>
      <c r="H3043" t="s">
        <v>1042</v>
      </c>
      <c r="I3043">
        <v>8341</v>
      </c>
      <c r="J3043" t="s">
        <v>739</v>
      </c>
      <c r="K3043" t="s">
        <v>1083</v>
      </c>
      <c r="L3043">
        <v>1385</v>
      </c>
      <c r="M3043">
        <v>1382</v>
      </c>
      <c r="N3043">
        <v>800</v>
      </c>
      <c r="O3043" t="s">
        <v>1039</v>
      </c>
      <c r="P3043">
        <v>0.73817429178516103</v>
      </c>
      <c r="Q3043">
        <v>0.86599246930734797</v>
      </c>
      <c r="R3043">
        <v>0.12746699002032499</v>
      </c>
      <c r="S3043">
        <v>1.8729428043105999E-3</v>
      </c>
      <c r="T3043">
        <v>-0.43685967871123699</v>
      </c>
      <c r="U3043">
        <v>0.43685967871123699</v>
      </c>
      <c r="V3043">
        <v>0.50999180162829705</v>
      </c>
      <c r="W3043">
        <v>-3.22</v>
      </c>
      <c r="X3043">
        <v>6.44</v>
      </c>
      <c r="Y3043">
        <v>88053</v>
      </c>
      <c r="Z3043">
        <v>3828</v>
      </c>
      <c r="AA3043">
        <v>0.23</v>
      </c>
      <c r="AB3043">
        <v>23</v>
      </c>
      <c r="AC3043">
        <v>13</v>
      </c>
      <c r="AD3043">
        <v>10</v>
      </c>
      <c r="AE3043">
        <v>56.52</v>
      </c>
      <c r="AF3043">
        <v>11</v>
      </c>
      <c r="AG3043">
        <v>10</v>
      </c>
      <c r="AH3043">
        <v>9</v>
      </c>
      <c r="AI3043">
        <v>4</v>
      </c>
    </row>
    <row r="3044" spans="1:35" x14ac:dyDescent="0.2">
      <c r="A3044" s="102">
        <v>1243</v>
      </c>
      <c r="B3044">
        <v>8179</v>
      </c>
      <c r="C3044" t="s">
        <v>722</v>
      </c>
      <c r="D3044" t="s">
        <v>1063</v>
      </c>
      <c r="E3044">
        <v>1853</v>
      </c>
      <c r="F3044">
        <v>1947</v>
      </c>
      <c r="G3044">
        <v>500</v>
      </c>
      <c r="H3044" t="s">
        <v>1039</v>
      </c>
      <c r="I3044">
        <v>8242</v>
      </c>
      <c r="J3044" t="s">
        <v>729</v>
      </c>
      <c r="K3044" t="s">
        <v>1063</v>
      </c>
      <c r="L3044">
        <v>801</v>
      </c>
      <c r="M3044">
        <v>865</v>
      </c>
      <c r="N3044">
        <v>1100</v>
      </c>
      <c r="O3044" t="s">
        <v>1042</v>
      </c>
      <c r="P3044">
        <v>0.93621483456758203</v>
      </c>
      <c r="Q3044">
        <v>0.93328117482490902</v>
      </c>
      <c r="R3044">
        <v>5.9451977676451502E-2</v>
      </c>
      <c r="S3044">
        <v>8.72187693757428E-2</v>
      </c>
      <c r="T3044">
        <v>0.48729787077813103</v>
      </c>
      <c r="U3044">
        <v>0.48729787077813103</v>
      </c>
      <c r="V3044">
        <v>0.66415320828444602</v>
      </c>
      <c r="W3044">
        <v>2.69</v>
      </c>
      <c r="X3044">
        <v>2.2599999999999998</v>
      </c>
      <c r="Y3044">
        <v>87720</v>
      </c>
      <c r="Z3044">
        <v>5160</v>
      </c>
      <c r="AA3044">
        <v>0.28999999999999998</v>
      </c>
      <c r="AB3044">
        <v>17</v>
      </c>
      <c r="AC3044">
        <v>9</v>
      </c>
      <c r="AD3044">
        <v>8</v>
      </c>
      <c r="AE3044">
        <v>52.94</v>
      </c>
      <c r="AF3044">
        <v>12</v>
      </c>
      <c r="AG3044">
        <v>6</v>
      </c>
      <c r="AH3044">
        <v>5</v>
      </c>
      <c r="AI3044">
        <v>6</v>
      </c>
    </row>
    <row r="3045" spans="1:35" x14ac:dyDescent="0.2">
      <c r="A3045" s="102">
        <v>117</v>
      </c>
      <c r="B3045">
        <v>3105</v>
      </c>
      <c r="C3045" t="s">
        <v>46</v>
      </c>
      <c r="D3045" t="s">
        <v>1044</v>
      </c>
      <c r="E3045">
        <v>768</v>
      </c>
      <c r="F3045">
        <v>770</v>
      </c>
      <c r="G3045">
        <v>1400</v>
      </c>
      <c r="H3045" t="s">
        <v>1042</v>
      </c>
      <c r="I3045">
        <v>7282</v>
      </c>
      <c r="J3045" t="s">
        <v>1236</v>
      </c>
      <c r="K3045" t="s">
        <v>1055</v>
      </c>
      <c r="L3045">
        <v>2049</v>
      </c>
      <c r="M3045">
        <v>2116</v>
      </c>
      <c r="N3045">
        <v>500</v>
      </c>
      <c r="O3045" t="s">
        <v>1039</v>
      </c>
      <c r="P3045">
        <v>0.98419642490882497</v>
      </c>
      <c r="Q3045">
        <v>0.96717760831782396</v>
      </c>
      <c r="R3045">
        <v>4.4107127384136703E-3</v>
      </c>
      <c r="S3045">
        <v>6.3383995410811397E-2</v>
      </c>
      <c r="T3045">
        <v>-1.14597950562497</v>
      </c>
      <c r="U3045">
        <v>1.14597950562497</v>
      </c>
      <c r="V3045">
        <v>0.39120790245313702</v>
      </c>
      <c r="W3045">
        <v>-5.7</v>
      </c>
      <c r="X3045">
        <v>1.89</v>
      </c>
      <c r="Y3045">
        <v>87704</v>
      </c>
      <c r="Z3045">
        <v>4385</v>
      </c>
      <c r="AA3045">
        <v>0.14000000000000001</v>
      </c>
      <c r="AB3045">
        <v>20</v>
      </c>
      <c r="AC3045">
        <v>10</v>
      </c>
      <c r="AD3045">
        <v>10</v>
      </c>
      <c r="AE3045">
        <v>50</v>
      </c>
      <c r="AF3045">
        <v>11</v>
      </c>
      <c r="AG3045">
        <v>8</v>
      </c>
      <c r="AH3045">
        <v>8</v>
      </c>
      <c r="AI3045">
        <v>4</v>
      </c>
    </row>
    <row r="3046" spans="1:35" x14ac:dyDescent="0.2">
      <c r="A3046" s="102">
        <v>1288</v>
      </c>
      <c r="B3046">
        <v>4503</v>
      </c>
      <c r="C3046" t="s">
        <v>600</v>
      </c>
      <c r="D3046" t="s">
        <v>1060</v>
      </c>
      <c r="E3046">
        <v>1839</v>
      </c>
      <c r="F3046">
        <v>1805</v>
      </c>
      <c r="G3046">
        <v>500</v>
      </c>
      <c r="H3046" t="s">
        <v>1042</v>
      </c>
      <c r="I3046">
        <v>4626</v>
      </c>
      <c r="J3046" t="s">
        <v>1242</v>
      </c>
      <c r="K3046" t="s">
        <v>1062</v>
      </c>
      <c r="L3046">
        <v>4495</v>
      </c>
      <c r="M3046">
        <v>4445</v>
      </c>
      <c r="N3046">
        <v>200</v>
      </c>
      <c r="O3046" t="s">
        <v>1039</v>
      </c>
      <c r="P3046">
        <v>0.90636056535231702</v>
      </c>
      <c r="Q3046">
        <v>0.93248895025085399</v>
      </c>
      <c r="R3046">
        <v>6.8623409986770495E-2</v>
      </c>
      <c r="S3046">
        <v>1.36568025449803E-2</v>
      </c>
      <c r="T3046">
        <v>-0.25459349617853499</v>
      </c>
      <c r="U3046">
        <v>0.25459349617853499</v>
      </c>
      <c r="V3046">
        <v>0.33520405437291201</v>
      </c>
      <c r="W3046">
        <v>-0.99</v>
      </c>
      <c r="X3046">
        <v>1.52</v>
      </c>
      <c r="Y3046">
        <v>87546</v>
      </c>
      <c r="Z3046">
        <v>3806</v>
      </c>
      <c r="AA3046">
        <v>0.2</v>
      </c>
      <c r="AB3046">
        <v>23</v>
      </c>
      <c r="AC3046">
        <v>11</v>
      </c>
      <c r="AD3046">
        <v>12</v>
      </c>
      <c r="AE3046">
        <v>47.83</v>
      </c>
      <c r="AF3046">
        <v>13</v>
      </c>
      <c r="AG3046">
        <v>11</v>
      </c>
      <c r="AH3046">
        <v>6</v>
      </c>
      <c r="AI3046">
        <v>6</v>
      </c>
    </row>
    <row r="3047" spans="1:35" x14ac:dyDescent="0.2">
      <c r="A3047" s="102">
        <v>498</v>
      </c>
      <c r="B3047">
        <v>6501</v>
      </c>
      <c r="C3047" t="s">
        <v>1178</v>
      </c>
      <c r="D3047" t="s">
        <v>1044</v>
      </c>
      <c r="E3047">
        <v>3234</v>
      </c>
      <c r="F3047">
        <v>3268</v>
      </c>
      <c r="G3047">
        <v>300</v>
      </c>
      <c r="H3047" t="s">
        <v>1039</v>
      </c>
      <c r="I3047">
        <v>8306</v>
      </c>
      <c r="J3047" t="s">
        <v>1186</v>
      </c>
      <c r="K3047" t="s">
        <v>1083</v>
      </c>
      <c r="L3047">
        <v>421</v>
      </c>
      <c r="M3047">
        <v>423.8</v>
      </c>
      <c r="N3047">
        <v>2300</v>
      </c>
      <c r="O3047" t="s">
        <v>1042</v>
      </c>
      <c r="P3047">
        <v>0.96693134395692903</v>
      </c>
      <c r="Q3047">
        <v>0.95174849866035105</v>
      </c>
      <c r="R3047">
        <v>3.3054146713458299E-2</v>
      </c>
      <c r="S3047">
        <v>1.56419576165635E-2</v>
      </c>
      <c r="T3047">
        <v>1.15815523584255</v>
      </c>
      <c r="U3047">
        <v>1.15815523584255</v>
      </c>
      <c r="V3047">
        <v>0.91153936066235297</v>
      </c>
      <c r="W3047">
        <v>4.3499999999999996</v>
      </c>
      <c r="X3047">
        <v>0.57999999999999996</v>
      </c>
      <c r="Y3047">
        <v>87541</v>
      </c>
      <c r="Z3047">
        <v>4607</v>
      </c>
      <c r="AA3047">
        <v>0.27</v>
      </c>
      <c r="AB3047">
        <v>19</v>
      </c>
      <c r="AC3047">
        <v>11</v>
      </c>
      <c r="AD3047">
        <v>8</v>
      </c>
      <c r="AE3047">
        <v>57.89</v>
      </c>
      <c r="AF3047">
        <v>14</v>
      </c>
      <c r="AG3047">
        <v>5</v>
      </c>
      <c r="AH3047">
        <v>2</v>
      </c>
      <c r="AI3047">
        <v>12</v>
      </c>
    </row>
    <row r="3048" spans="1:35" x14ac:dyDescent="0.2">
      <c r="A3048" s="102">
        <v>1947</v>
      </c>
      <c r="B3048">
        <v>1941</v>
      </c>
      <c r="C3048" t="s">
        <v>1339</v>
      </c>
      <c r="D3048" t="s">
        <v>1049</v>
      </c>
      <c r="E3048">
        <v>2200</v>
      </c>
      <c r="F3048">
        <v>2220</v>
      </c>
      <c r="G3048">
        <v>400</v>
      </c>
      <c r="H3048" t="s">
        <v>1042</v>
      </c>
      <c r="I3048">
        <v>7282</v>
      </c>
      <c r="J3048" t="s">
        <v>1236</v>
      </c>
      <c r="K3048" t="s">
        <v>1055</v>
      </c>
      <c r="L3048">
        <v>2049</v>
      </c>
      <c r="M3048">
        <v>2116</v>
      </c>
      <c r="N3048">
        <v>400</v>
      </c>
      <c r="O3048" t="s">
        <v>1039</v>
      </c>
      <c r="P3048">
        <v>0.88957997891171203</v>
      </c>
      <c r="Q3048">
        <v>0.91886206090995404</v>
      </c>
      <c r="R3048">
        <v>0.142493465808671</v>
      </c>
      <c r="S3048">
        <v>3.2474575957402701E-3</v>
      </c>
      <c r="T3048">
        <v>-0.33467777551950101</v>
      </c>
      <c r="U3048">
        <v>0.33467777551950101</v>
      </c>
      <c r="V3048">
        <v>6.3618923319207696E-2</v>
      </c>
      <c r="W3048">
        <v>-3.09</v>
      </c>
      <c r="X3048">
        <v>4.68</v>
      </c>
      <c r="Y3048">
        <v>87486</v>
      </c>
      <c r="Z3048">
        <v>4605</v>
      </c>
      <c r="AA3048">
        <v>0.2</v>
      </c>
      <c r="AB3048">
        <v>19</v>
      </c>
      <c r="AC3048">
        <v>11</v>
      </c>
      <c r="AD3048">
        <v>8</v>
      </c>
      <c r="AE3048">
        <v>57.89</v>
      </c>
      <c r="AF3048">
        <v>13</v>
      </c>
      <c r="AG3048">
        <v>5</v>
      </c>
      <c r="AH3048">
        <v>5</v>
      </c>
      <c r="AI3048">
        <v>9</v>
      </c>
    </row>
    <row r="3049" spans="1:35" x14ac:dyDescent="0.2">
      <c r="A3049" s="102">
        <v>3036</v>
      </c>
      <c r="B3049">
        <v>4819</v>
      </c>
      <c r="C3049" t="s">
        <v>1056</v>
      </c>
      <c r="D3049" t="s">
        <v>1041</v>
      </c>
      <c r="E3049">
        <v>3950</v>
      </c>
      <c r="F3049">
        <v>3995</v>
      </c>
      <c r="G3049">
        <v>200</v>
      </c>
      <c r="H3049" t="s">
        <v>1039</v>
      </c>
      <c r="I3049">
        <v>9468</v>
      </c>
      <c r="J3049" t="s">
        <v>1040</v>
      </c>
      <c r="K3049" t="s">
        <v>1041</v>
      </c>
      <c r="L3049">
        <v>1660</v>
      </c>
      <c r="M3049">
        <v>1656</v>
      </c>
      <c r="N3049">
        <v>500</v>
      </c>
      <c r="O3049" t="s">
        <v>1042</v>
      </c>
      <c r="P3049">
        <v>0.94318341292052799</v>
      </c>
      <c r="Q3049">
        <v>0.892775872499453</v>
      </c>
      <c r="R3049">
        <v>0.33693995708996299</v>
      </c>
      <c r="S3049">
        <v>1.4456270945394201E-2</v>
      </c>
      <c r="T3049">
        <v>0.33693049915200302</v>
      </c>
      <c r="U3049">
        <v>0.33693049915200302</v>
      </c>
      <c r="V3049">
        <v>0.171972842611745</v>
      </c>
      <c r="W3049">
        <v>1.76</v>
      </c>
      <c r="X3049">
        <v>3.63</v>
      </c>
      <c r="Y3049">
        <v>87437</v>
      </c>
      <c r="Z3049">
        <v>3363</v>
      </c>
      <c r="AA3049">
        <v>0.16</v>
      </c>
      <c r="AB3049">
        <v>26</v>
      </c>
      <c r="AC3049">
        <v>13</v>
      </c>
      <c r="AD3049">
        <v>13</v>
      </c>
      <c r="AE3049">
        <v>50</v>
      </c>
      <c r="AF3049">
        <v>7</v>
      </c>
      <c r="AG3049">
        <v>13</v>
      </c>
      <c r="AH3049">
        <v>12</v>
      </c>
      <c r="AI3049">
        <v>1</v>
      </c>
    </row>
    <row r="3050" spans="1:35" x14ac:dyDescent="0.2">
      <c r="A3050" s="102">
        <v>3922</v>
      </c>
      <c r="B3050">
        <v>3101</v>
      </c>
      <c r="C3050" t="s">
        <v>1268</v>
      </c>
      <c r="D3050" t="s">
        <v>1262</v>
      </c>
      <c r="E3050">
        <v>1276</v>
      </c>
      <c r="F3050">
        <v>1384</v>
      </c>
      <c r="G3050">
        <v>800</v>
      </c>
      <c r="H3050" t="s">
        <v>1039</v>
      </c>
      <c r="I3050">
        <v>9062</v>
      </c>
      <c r="J3050" t="s">
        <v>1004</v>
      </c>
      <c r="K3050" t="s">
        <v>1125</v>
      </c>
      <c r="L3050">
        <v>5110</v>
      </c>
      <c r="M3050">
        <v>5240</v>
      </c>
      <c r="N3050">
        <v>200</v>
      </c>
      <c r="O3050" t="s">
        <v>1042</v>
      </c>
      <c r="P3050">
        <v>0.84163787251995303</v>
      </c>
      <c r="Q3050">
        <v>0.86747385281227396</v>
      </c>
      <c r="R3050">
        <v>0.46370056810368798</v>
      </c>
      <c r="S3050">
        <v>9.4449882121066295E-2</v>
      </c>
      <c r="T3050">
        <v>1.3695360086019901</v>
      </c>
      <c r="U3050">
        <v>1.3695360086019901</v>
      </c>
      <c r="V3050">
        <v>0.46878859478040302</v>
      </c>
      <c r="W3050">
        <v>8.89</v>
      </c>
      <c r="X3050">
        <v>5.65</v>
      </c>
      <c r="Y3050">
        <v>87418</v>
      </c>
      <c r="Z3050">
        <v>5142</v>
      </c>
      <c r="AA3050">
        <v>0.23</v>
      </c>
      <c r="AB3050">
        <v>17</v>
      </c>
      <c r="AC3050">
        <v>10</v>
      </c>
      <c r="AD3050">
        <v>7</v>
      </c>
      <c r="AE3050">
        <v>58.82</v>
      </c>
      <c r="AF3050">
        <v>9</v>
      </c>
      <c r="AG3050">
        <v>9</v>
      </c>
      <c r="AH3050">
        <v>7</v>
      </c>
      <c r="AI3050">
        <v>1</v>
      </c>
    </row>
    <row r="3051" spans="1:35" x14ac:dyDescent="0.2">
      <c r="A3051" s="102">
        <v>2794</v>
      </c>
      <c r="B3051">
        <v>5706</v>
      </c>
      <c r="C3051" t="s">
        <v>1306</v>
      </c>
      <c r="D3051" t="s">
        <v>1053</v>
      </c>
      <c r="E3051">
        <v>2106</v>
      </c>
      <c r="F3051">
        <v>2139</v>
      </c>
      <c r="G3051">
        <v>500</v>
      </c>
      <c r="H3051" t="s">
        <v>1039</v>
      </c>
      <c r="I3051">
        <v>5991</v>
      </c>
      <c r="J3051" t="s">
        <v>911</v>
      </c>
      <c r="K3051" t="s">
        <v>1189</v>
      </c>
      <c r="L3051">
        <v>706</v>
      </c>
      <c r="M3051">
        <v>730</v>
      </c>
      <c r="N3051">
        <v>1500</v>
      </c>
      <c r="O3051" t="s">
        <v>1042</v>
      </c>
      <c r="P3051">
        <v>0.95158193514271605</v>
      </c>
      <c r="Q3051">
        <v>0.89892719030286194</v>
      </c>
      <c r="R3051">
        <v>0.267446260166122</v>
      </c>
      <c r="S3051">
        <v>6.7411604022338506E-2</v>
      </c>
      <c r="T3051">
        <v>0.32575286994765201</v>
      </c>
      <c r="U3051">
        <v>0.32575286994765201</v>
      </c>
      <c r="V3051">
        <v>0.38351940830551501</v>
      </c>
      <c r="W3051">
        <v>2.3199999999999998</v>
      </c>
      <c r="X3051">
        <v>2.38</v>
      </c>
      <c r="Y3051">
        <v>87300</v>
      </c>
      <c r="Z3051">
        <v>4595</v>
      </c>
      <c r="AA3051">
        <v>0.42</v>
      </c>
      <c r="AB3051">
        <v>19</v>
      </c>
      <c r="AC3051">
        <v>9</v>
      </c>
      <c r="AD3051">
        <v>10</v>
      </c>
      <c r="AE3051">
        <v>47.37</v>
      </c>
      <c r="AF3051">
        <v>9</v>
      </c>
      <c r="AG3051">
        <v>9</v>
      </c>
      <c r="AH3051">
        <v>8</v>
      </c>
      <c r="AI3051">
        <v>2</v>
      </c>
    </row>
    <row r="3052" spans="1:35" x14ac:dyDescent="0.2">
      <c r="A3052" s="102">
        <v>3721</v>
      </c>
      <c r="B3052">
        <v>2175</v>
      </c>
      <c r="C3052" t="s">
        <v>1215</v>
      </c>
      <c r="D3052" t="s">
        <v>1052</v>
      </c>
      <c r="E3052">
        <v>2426</v>
      </c>
      <c r="F3052">
        <v>2432</v>
      </c>
      <c r="G3052">
        <v>400</v>
      </c>
      <c r="H3052" t="s">
        <v>1039</v>
      </c>
      <c r="I3052">
        <v>7224</v>
      </c>
      <c r="J3052" t="s">
        <v>676</v>
      </c>
      <c r="K3052" t="s">
        <v>1055</v>
      </c>
      <c r="L3052">
        <v>1092</v>
      </c>
      <c r="M3052">
        <v>1114</v>
      </c>
      <c r="N3052">
        <v>900</v>
      </c>
      <c r="O3052" t="s">
        <v>1042</v>
      </c>
      <c r="P3052">
        <v>0.53596361817692595</v>
      </c>
      <c r="Q3052">
        <v>0.87316840578673505</v>
      </c>
      <c r="R3052">
        <v>0.41368158091085699</v>
      </c>
      <c r="S3052">
        <v>8.6652662355672094E-2</v>
      </c>
      <c r="T3052">
        <v>2.2955776147767502</v>
      </c>
      <c r="U3052">
        <v>2.2955776147767502</v>
      </c>
      <c r="V3052">
        <v>2.5988651586312499</v>
      </c>
      <c r="W3052">
        <v>15.26</v>
      </c>
      <c r="X3052">
        <v>3.06</v>
      </c>
      <c r="Y3052">
        <v>87236</v>
      </c>
      <c r="Z3052">
        <v>3793</v>
      </c>
      <c r="AA3052">
        <v>0.1</v>
      </c>
      <c r="AB3052">
        <v>23</v>
      </c>
      <c r="AC3052">
        <v>13</v>
      </c>
      <c r="AD3052">
        <v>10</v>
      </c>
      <c r="AE3052">
        <v>56.52</v>
      </c>
      <c r="AF3052">
        <v>10</v>
      </c>
      <c r="AG3052">
        <v>11</v>
      </c>
      <c r="AH3052">
        <v>8</v>
      </c>
      <c r="AI3052">
        <v>4</v>
      </c>
    </row>
    <row r="3053" spans="1:35" x14ac:dyDescent="0.2">
      <c r="A3053" s="102">
        <v>361</v>
      </c>
      <c r="B3053">
        <v>9201</v>
      </c>
      <c r="C3053" t="s">
        <v>1244</v>
      </c>
      <c r="D3053" t="s">
        <v>1245</v>
      </c>
      <c r="E3053">
        <v>1845</v>
      </c>
      <c r="F3053">
        <v>1967</v>
      </c>
      <c r="G3053">
        <v>500</v>
      </c>
      <c r="H3053" t="s">
        <v>1042</v>
      </c>
      <c r="I3053">
        <v>9616</v>
      </c>
      <c r="J3053" t="s">
        <v>1335</v>
      </c>
      <c r="K3053" t="s">
        <v>1052</v>
      </c>
      <c r="L3053">
        <v>2951</v>
      </c>
      <c r="M3053">
        <v>3190</v>
      </c>
      <c r="N3053">
        <v>300</v>
      </c>
      <c r="O3053" t="s">
        <v>1039</v>
      </c>
      <c r="P3053">
        <v>0.94478062035824595</v>
      </c>
      <c r="Q3053">
        <v>0.955988154464123</v>
      </c>
      <c r="R3053">
        <v>3.1736725445497799E-2</v>
      </c>
      <c r="S3053">
        <v>1.95403748872271E-2</v>
      </c>
      <c r="T3053">
        <v>-1.9716605445709501</v>
      </c>
      <c r="U3053">
        <v>1.9716605445709501</v>
      </c>
      <c r="V3053">
        <v>1.93707138065963</v>
      </c>
      <c r="W3053">
        <v>-26</v>
      </c>
      <c r="X3053">
        <v>2.77</v>
      </c>
      <c r="Y3053">
        <v>86827</v>
      </c>
      <c r="Z3053">
        <v>9647</v>
      </c>
      <c r="AA3053">
        <v>0.56000000000000005</v>
      </c>
      <c r="AB3053">
        <v>9</v>
      </c>
      <c r="AC3053">
        <v>4</v>
      </c>
      <c r="AD3053">
        <v>5</v>
      </c>
      <c r="AE3053">
        <v>44.44</v>
      </c>
      <c r="AF3053">
        <v>11</v>
      </c>
      <c r="AG3053">
        <v>2</v>
      </c>
      <c r="AH3053">
        <v>3</v>
      </c>
      <c r="AI3053">
        <v>4</v>
      </c>
    </row>
    <row r="3054" spans="1:35" x14ac:dyDescent="0.2">
      <c r="A3054" s="102">
        <v>312</v>
      </c>
      <c r="B3054">
        <v>3086</v>
      </c>
      <c r="C3054" t="s">
        <v>553</v>
      </c>
      <c r="D3054" t="s">
        <v>1063</v>
      </c>
      <c r="E3054">
        <v>900</v>
      </c>
      <c r="F3054">
        <v>943</v>
      </c>
      <c r="G3054">
        <v>1100</v>
      </c>
      <c r="H3054" t="s">
        <v>1039</v>
      </c>
      <c r="I3054">
        <v>7205</v>
      </c>
      <c r="J3054" t="s">
        <v>56</v>
      </c>
      <c r="K3054" t="s">
        <v>1055</v>
      </c>
      <c r="L3054">
        <v>654</v>
      </c>
      <c r="M3054">
        <v>683</v>
      </c>
      <c r="N3054">
        <v>1500</v>
      </c>
      <c r="O3054" t="s">
        <v>1042</v>
      </c>
      <c r="P3054">
        <v>0.96589094924883501</v>
      </c>
      <c r="Q3054">
        <v>0.95752028715578597</v>
      </c>
      <c r="R3054">
        <v>0.451435865789656</v>
      </c>
      <c r="S3054">
        <v>8.3833456461073999E-2</v>
      </c>
      <c r="T3054">
        <v>0.201068252684378</v>
      </c>
      <c r="U3054">
        <v>0.201068252684378</v>
      </c>
      <c r="V3054">
        <v>0.217343527085577</v>
      </c>
      <c r="W3054">
        <v>1.56</v>
      </c>
      <c r="X3054">
        <v>1.23</v>
      </c>
      <c r="Y3054">
        <v>86726</v>
      </c>
      <c r="Z3054">
        <v>4565</v>
      </c>
      <c r="AA3054">
        <v>0.2</v>
      </c>
      <c r="AB3054">
        <v>19</v>
      </c>
      <c r="AC3054">
        <v>10</v>
      </c>
      <c r="AD3054">
        <v>9</v>
      </c>
      <c r="AE3054">
        <v>52.63</v>
      </c>
      <c r="AF3054">
        <v>9</v>
      </c>
      <c r="AG3054">
        <v>9</v>
      </c>
      <c r="AH3054">
        <v>6</v>
      </c>
      <c r="AI3054">
        <v>4</v>
      </c>
    </row>
    <row r="3055" spans="1:35" x14ac:dyDescent="0.2">
      <c r="A3055" s="102">
        <v>3374</v>
      </c>
      <c r="B3055">
        <v>1969</v>
      </c>
      <c r="C3055" t="s">
        <v>1323</v>
      </c>
      <c r="D3055" t="s">
        <v>1049</v>
      </c>
      <c r="E3055">
        <v>1720</v>
      </c>
      <c r="F3055">
        <v>1714</v>
      </c>
      <c r="G3055">
        <v>600</v>
      </c>
      <c r="H3055" t="s">
        <v>1039</v>
      </c>
      <c r="I3055">
        <v>6995</v>
      </c>
      <c r="J3055" t="s">
        <v>47</v>
      </c>
      <c r="K3055" t="s">
        <v>1055</v>
      </c>
      <c r="L3055">
        <v>1423</v>
      </c>
      <c r="M3055">
        <v>1449</v>
      </c>
      <c r="N3055">
        <v>700</v>
      </c>
      <c r="O3055" t="s">
        <v>1042</v>
      </c>
      <c r="P3055">
        <v>0.82882420862321904</v>
      </c>
      <c r="Q3055">
        <v>0.88299880710958401</v>
      </c>
      <c r="R3055">
        <v>0.39871199490051501</v>
      </c>
      <c r="S3055">
        <v>8.8994960708231902E-2</v>
      </c>
      <c r="T3055">
        <v>0.34657919161676998</v>
      </c>
      <c r="U3055">
        <v>0.34657919161676998</v>
      </c>
      <c r="V3055">
        <v>0.74605683445371795</v>
      </c>
      <c r="W3055">
        <v>3.78</v>
      </c>
      <c r="X3055">
        <v>1.37</v>
      </c>
      <c r="Y3055">
        <v>86666</v>
      </c>
      <c r="Z3055">
        <v>4127</v>
      </c>
      <c r="AA3055">
        <v>0.21</v>
      </c>
      <c r="AB3055">
        <v>21</v>
      </c>
      <c r="AC3055">
        <v>11</v>
      </c>
      <c r="AD3055">
        <v>10</v>
      </c>
      <c r="AE3055">
        <v>52.38</v>
      </c>
      <c r="AF3055">
        <v>12</v>
      </c>
      <c r="AG3055">
        <v>6</v>
      </c>
      <c r="AH3055">
        <v>5</v>
      </c>
      <c r="AI3055">
        <v>10</v>
      </c>
    </row>
    <row r="3056" spans="1:35" x14ac:dyDescent="0.2">
      <c r="A3056" s="102">
        <v>3292</v>
      </c>
      <c r="B3056">
        <v>3405</v>
      </c>
      <c r="C3056" t="s">
        <v>1476</v>
      </c>
      <c r="D3056" t="s">
        <v>1062</v>
      </c>
      <c r="E3056">
        <v>1096</v>
      </c>
      <c r="F3056">
        <v>1113</v>
      </c>
      <c r="G3056">
        <v>900</v>
      </c>
      <c r="H3056" t="s">
        <v>1039</v>
      </c>
      <c r="I3056">
        <v>8801</v>
      </c>
      <c r="J3056" t="s">
        <v>1772</v>
      </c>
      <c r="K3056" t="s">
        <v>1059</v>
      </c>
      <c r="L3056">
        <v>1913</v>
      </c>
      <c r="M3056">
        <v>1996.5</v>
      </c>
      <c r="N3056">
        <v>500</v>
      </c>
      <c r="O3056" t="s">
        <v>1042</v>
      </c>
      <c r="P3056">
        <v>0.89285578655907605</v>
      </c>
      <c r="Q3056">
        <v>0.88556591342779301</v>
      </c>
      <c r="R3056">
        <v>0.41527933055121102</v>
      </c>
      <c r="S3056">
        <v>2.5400281001307499E-2</v>
      </c>
      <c r="T3056">
        <v>0.69496969999318403</v>
      </c>
      <c r="U3056">
        <v>0.69496969999318403</v>
      </c>
      <c r="V3056">
        <v>0.93078431840055198</v>
      </c>
      <c r="W3056">
        <v>7.55</v>
      </c>
      <c r="X3056">
        <v>0.35</v>
      </c>
      <c r="Y3056">
        <v>86641</v>
      </c>
      <c r="Z3056">
        <v>5097</v>
      </c>
      <c r="AA3056">
        <v>0.26</v>
      </c>
      <c r="AB3056">
        <v>17</v>
      </c>
      <c r="AC3056">
        <v>8</v>
      </c>
      <c r="AD3056">
        <v>9</v>
      </c>
      <c r="AE3056">
        <v>47.06</v>
      </c>
      <c r="AF3056">
        <v>10</v>
      </c>
      <c r="AG3056">
        <v>7</v>
      </c>
      <c r="AH3056">
        <v>6</v>
      </c>
      <c r="AI3056">
        <v>4</v>
      </c>
    </row>
    <row r="3057" spans="1:35" x14ac:dyDescent="0.2">
      <c r="A3057" s="102">
        <v>2000</v>
      </c>
      <c r="B3057">
        <v>4091</v>
      </c>
      <c r="C3057" t="s">
        <v>1549</v>
      </c>
      <c r="D3057" t="s">
        <v>1062</v>
      </c>
      <c r="E3057">
        <v>1649</v>
      </c>
      <c r="F3057">
        <v>1661</v>
      </c>
      <c r="G3057">
        <v>600</v>
      </c>
      <c r="H3057" t="s">
        <v>1042</v>
      </c>
      <c r="I3057">
        <v>4666</v>
      </c>
      <c r="J3057" t="s">
        <v>1560</v>
      </c>
      <c r="K3057" t="s">
        <v>1059</v>
      </c>
      <c r="L3057">
        <v>1761</v>
      </c>
      <c r="M3057">
        <v>1877</v>
      </c>
      <c r="N3057">
        <v>500</v>
      </c>
      <c r="O3057" t="s">
        <v>1039</v>
      </c>
      <c r="P3057">
        <v>0.90725041639389203</v>
      </c>
      <c r="Q3057">
        <v>0.91759330472420897</v>
      </c>
      <c r="R3057">
        <v>0.28425455804487698</v>
      </c>
      <c r="S3057">
        <v>5.7518332407793998E-2</v>
      </c>
      <c r="T3057">
        <v>-0.57358755241956505</v>
      </c>
      <c r="U3057">
        <v>0.57358755241956505</v>
      </c>
      <c r="V3057">
        <v>0.28839145811530797</v>
      </c>
      <c r="W3057">
        <v>-6.91</v>
      </c>
      <c r="X3057">
        <v>6.19</v>
      </c>
      <c r="Y3057">
        <v>86559</v>
      </c>
      <c r="Z3057">
        <v>3607</v>
      </c>
      <c r="AA3057">
        <v>0.17</v>
      </c>
      <c r="AB3057">
        <v>24</v>
      </c>
      <c r="AC3057">
        <v>12</v>
      </c>
      <c r="AD3057">
        <v>12</v>
      </c>
      <c r="AE3057">
        <v>50</v>
      </c>
      <c r="AF3057">
        <v>10</v>
      </c>
      <c r="AG3057">
        <v>9</v>
      </c>
      <c r="AH3057">
        <v>7</v>
      </c>
      <c r="AI3057">
        <v>8</v>
      </c>
    </row>
    <row r="3058" spans="1:35" x14ac:dyDescent="0.2">
      <c r="A3058" s="102">
        <v>373</v>
      </c>
      <c r="B3058">
        <v>6762</v>
      </c>
      <c r="C3058" t="s">
        <v>1666</v>
      </c>
      <c r="D3058" t="s">
        <v>1044</v>
      </c>
      <c r="E3058">
        <v>9500</v>
      </c>
      <c r="F3058">
        <v>9550</v>
      </c>
      <c r="G3058">
        <v>100</v>
      </c>
      <c r="H3058" t="s">
        <v>1039</v>
      </c>
      <c r="I3058">
        <v>8253</v>
      </c>
      <c r="J3058" t="s">
        <v>474</v>
      </c>
      <c r="K3058" t="s">
        <v>1045</v>
      </c>
      <c r="L3058">
        <v>1210</v>
      </c>
      <c r="M3058">
        <v>1238</v>
      </c>
      <c r="N3058">
        <v>800</v>
      </c>
      <c r="O3058" t="s">
        <v>1042</v>
      </c>
      <c r="P3058">
        <v>0.91116935734987403</v>
      </c>
      <c r="Q3058">
        <v>0.95575736939336198</v>
      </c>
      <c r="R3058">
        <v>0.40350879115104998</v>
      </c>
      <c r="S3058">
        <v>2.37083013782022E-2</v>
      </c>
      <c r="T3058">
        <v>1.3505599545259299</v>
      </c>
      <c r="U3058">
        <v>1.3505599545259299</v>
      </c>
      <c r="V3058">
        <v>1.6776874358645999</v>
      </c>
      <c r="W3058">
        <v>10.26</v>
      </c>
      <c r="X3058">
        <v>3.71</v>
      </c>
      <c r="Y3058">
        <v>86532</v>
      </c>
      <c r="Z3058">
        <v>4554</v>
      </c>
      <c r="AA3058">
        <v>0.33</v>
      </c>
      <c r="AB3058">
        <v>19</v>
      </c>
      <c r="AC3058">
        <v>10</v>
      </c>
      <c r="AD3058">
        <v>9</v>
      </c>
      <c r="AE3058">
        <v>52.63</v>
      </c>
      <c r="AF3058">
        <v>8</v>
      </c>
      <c r="AG3058">
        <v>9</v>
      </c>
      <c r="AH3058">
        <v>9</v>
      </c>
      <c r="AI3058">
        <v>1</v>
      </c>
    </row>
    <row r="3059" spans="1:35" x14ac:dyDescent="0.2">
      <c r="A3059" s="102">
        <v>3613</v>
      </c>
      <c r="B3059">
        <v>8309</v>
      </c>
      <c r="C3059" t="s">
        <v>736</v>
      </c>
      <c r="D3059" t="s">
        <v>1083</v>
      </c>
      <c r="E3059">
        <v>3050</v>
      </c>
      <c r="F3059">
        <v>3058</v>
      </c>
      <c r="G3059">
        <v>300</v>
      </c>
      <c r="H3059" t="s">
        <v>1042</v>
      </c>
      <c r="I3059">
        <v>9062</v>
      </c>
      <c r="J3059" t="s">
        <v>1004</v>
      </c>
      <c r="K3059" t="s">
        <v>1125</v>
      </c>
      <c r="L3059">
        <v>5110</v>
      </c>
      <c r="M3059">
        <v>5240</v>
      </c>
      <c r="N3059">
        <v>200</v>
      </c>
      <c r="O3059" t="s">
        <v>1039</v>
      </c>
      <c r="P3059">
        <v>0.89832011703213199</v>
      </c>
      <c r="Q3059">
        <v>0.87646550989084904</v>
      </c>
      <c r="R3059">
        <v>0.266189322166338</v>
      </c>
      <c r="S3059">
        <v>6.8673863346841599E-2</v>
      </c>
      <c r="T3059">
        <v>-1.48017883474697</v>
      </c>
      <c r="U3059">
        <v>1.48017883474697</v>
      </c>
      <c r="V3059">
        <v>1.0494013774458499</v>
      </c>
      <c r="W3059">
        <v>-9.6300000000000008</v>
      </c>
      <c r="X3059">
        <v>12.46</v>
      </c>
      <c r="Y3059">
        <v>86458</v>
      </c>
      <c r="Z3059">
        <v>21614</v>
      </c>
      <c r="AA3059">
        <v>1.1200000000000001</v>
      </c>
      <c r="AB3059">
        <v>4</v>
      </c>
      <c r="AC3059">
        <v>3</v>
      </c>
      <c r="AD3059">
        <v>1</v>
      </c>
      <c r="AE3059">
        <v>75</v>
      </c>
      <c r="AF3059">
        <v>14</v>
      </c>
      <c r="AG3059">
        <v>1</v>
      </c>
      <c r="AH3059">
        <v>0</v>
      </c>
      <c r="AI3059">
        <v>3</v>
      </c>
    </row>
    <row r="3060" spans="1:35" x14ac:dyDescent="0.2">
      <c r="A3060" s="102">
        <v>3847</v>
      </c>
      <c r="B3060">
        <v>5021</v>
      </c>
      <c r="C3060" t="s">
        <v>1661</v>
      </c>
      <c r="D3060" t="s">
        <v>1248</v>
      </c>
      <c r="E3060">
        <v>1624</v>
      </c>
      <c r="F3060">
        <v>1607</v>
      </c>
      <c r="G3060">
        <v>600</v>
      </c>
      <c r="H3060" t="s">
        <v>1042</v>
      </c>
      <c r="I3060">
        <v>5463</v>
      </c>
      <c r="J3060" t="s">
        <v>63</v>
      </c>
      <c r="K3060" t="s">
        <v>1081</v>
      </c>
      <c r="L3060">
        <v>2455</v>
      </c>
      <c r="M3060">
        <v>2525</v>
      </c>
      <c r="N3060">
        <v>400</v>
      </c>
      <c r="O3060" t="s">
        <v>1039</v>
      </c>
      <c r="P3060">
        <v>0.77349870569786705</v>
      </c>
      <c r="Q3060">
        <v>0.87001830401770497</v>
      </c>
      <c r="R3060">
        <v>0.36289822205632799</v>
      </c>
      <c r="S3060">
        <v>3.2608731467325902E-2</v>
      </c>
      <c r="T3060">
        <v>-0.44916824190620602</v>
      </c>
      <c r="U3060">
        <v>0.44916824190620602</v>
      </c>
      <c r="V3060">
        <v>0.32146169135062702</v>
      </c>
      <c r="W3060">
        <v>-4.1500000000000004</v>
      </c>
      <c r="X3060">
        <v>4.53</v>
      </c>
      <c r="Y3060">
        <v>86386</v>
      </c>
      <c r="Z3060">
        <v>4799</v>
      </c>
      <c r="AA3060">
        <v>0.35</v>
      </c>
      <c r="AB3060">
        <v>18</v>
      </c>
      <c r="AC3060">
        <v>10</v>
      </c>
      <c r="AD3060">
        <v>8</v>
      </c>
      <c r="AE3060">
        <v>55.56</v>
      </c>
      <c r="AF3060">
        <v>7</v>
      </c>
      <c r="AG3060">
        <v>9</v>
      </c>
      <c r="AH3060">
        <v>8</v>
      </c>
      <c r="AI3060">
        <v>1</v>
      </c>
    </row>
    <row r="3061" spans="1:35" x14ac:dyDescent="0.2">
      <c r="A3061" s="102">
        <v>5208</v>
      </c>
      <c r="B3061">
        <v>4540</v>
      </c>
      <c r="C3061" t="s">
        <v>1370</v>
      </c>
      <c r="D3061" t="s">
        <v>1060</v>
      </c>
      <c r="E3061">
        <v>3000</v>
      </c>
      <c r="F3061">
        <v>2950</v>
      </c>
      <c r="G3061">
        <v>300</v>
      </c>
      <c r="H3061" t="s">
        <v>1039</v>
      </c>
      <c r="I3061">
        <v>8276</v>
      </c>
      <c r="J3061" t="s">
        <v>732</v>
      </c>
      <c r="K3061" t="s">
        <v>1063</v>
      </c>
      <c r="L3061">
        <v>1831</v>
      </c>
      <c r="M3061">
        <v>1824</v>
      </c>
      <c r="N3061">
        <v>500</v>
      </c>
      <c r="O3061" t="s">
        <v>1042</v>
      </c>
      <c r="P3061">
        <v>0.79523685240044195</v>
      </c>
      <c r="Q3061">
        <v>0.81873117659224104</v>
      </c>
      <c r="R3061">
        <v>0.38648865277229899</v>
      </c>
      <c r="S3061">
        <v>4.4597345964828103E-2</v>
      </c>
      <c r="T3061">
        <v>1.0332249549405801</v>
      </c>
      <c r="U3061">
        <v>1.0332249549405801</v>
      </c>
      <c r="V3061">
        <v>0.79720112357597706</v>
      </c>
      <c r="W3061">
        <v>3.69</v>
      </c>
      <c r="X3061">
        <v>3.05</v>
      </c>
      <c r="Y3061">
        <v>86329</v>
      </c>
      <c r="Z3061">
        <v>5755</v>
      </c>
      <c r="AA3061">
        <v>0.32</v>
      </c>
      <c r="AB3061">
        <v>15</v>
      </c>
      <c r="AC3061">
        <v>7</v>
      </c>
      <c r="AD3061">
        <v>8</v>
      </c>
      <c r="AE3061">
        <v>46.67</v>
      </c>
      <c r="AF3061">
        <v>13</v>
      </c>
      <c r="AG3061">
        <v>6</v>
      </c>
      <c r="AH3061">
        <v>3</v>
      </c>
      <c r="AI3061">
        <v>6</v>
      </c>
    </row>
    <row r="3062" spans="1:35" x14ac:dyDescent="0.2">
      <c r="A3062" s="102">
        <v>2138</v>
      </c>
      <c r="B3062">
        <v>6183</v>
      </c>
      <c r="C3062" t="s">
        <v>1217</v>
      </c>
      <c r="D3062" t="s">
        <v>1052</v>
      </c>
      <c r="E3062">
        <v>1265</v>
      </c>
      <c r="F3062">
        <v>1272</v>
      </c>
      <c r="G3062">
        <v>800</v>
      </c>
      <c r="H3062" t="s">
        <v>1042</v>
      </c>
      <c r="I3062">
        <v>6301</v>
      </c>
      <c r="J3062" t="s">
        <v>52</v>
      </c>
      <c r="K3062" t="s">
        <v>1051</v>
      </c>
      <c r="L3062">
        <v>2070</v>
      </c>
      <c r="M3062">
        <v>2099</v>
      </c>
      <c r="N3062">
        <v>500</v>
      </c>
      <c r="O3062" t="s">
        <v>1039</v>
      </c>
      <c r="P3062">
        <v>0.96589801410290099</v>
      </c>
      <c r="Q3062">
        <v>0.91463602704298996</v>
      </c>
      <c r="R3062">
        <v>5.2106286483279002E-2</v>
      </c>
      <c r="S3062">
        <v>8.1490835614625598E-2</v>
      </c>
      <c r="T3062">
        <v>-0.25489702771957701</v>
      </c>
      <c r="U3062">
        <v>0.25489702771957701</v>
      </c>
      <c r="V3062">
        <v>6.77956583960765E-2</v>
      </c>
      <c r="W3062">
        <v>-1.2</v>
      </c>
      <c r="X3062">
        <v>3.04</v>
      </c>
      <c r="Y3062">
        <v>86161</v>
      </c>
      <c r="Z3062">
        <v>4308</v>
      </c>
      <c r="AA3062">
        <v>0.16</v>
      </c>
      <c r="AB3062">
        <v>20</v>
      </c>
      <c r="AC3062">
        <v>11</v>
      </c>
      <c r="AD3062">
        <v>9</v>
      </c>
      <c r="AE3062">
        <v>55</v>
      </c>
      <c r="AF3062">
        <v>11</v>
      </c>
      <c r="AG3062">
        <v>10</v>
      </c>
      <c r="AH3062">
        <v>8</v>
      </c>
      <c r="AI3062">
        <v>2</v>
      </c>
    </row>
    <row r="3063" spans="1:35" x14ac:dyDescent="0.2">
      <c r="A3063" s="102">
        <v>3129</v>
      </c>
      <c r="B3063">
        <v>3405</v>
      </c>
      <c r="C3063" t="s">
        <v>1476</v>
      </c>
      <c r="D3063" t="s">
        <v>1062</v>
      </c>
      <c r="E3063">
        <v>1096</v>
      </c>
      <c r="F3063">
        <v>1113</v>
      </c>
      <c r="G3063">
        <v>900</v>
      </c>
      <c r="H3063" t="s">
        <v>1039</v>
      </c>
      <c r="I3063">
        <v>7013</v>
      </c>
      <c r="J3063" t="s">
        <v>1795</v>
      </c>
      <c r="K3063" t="s">
        <v>1051</v>
      </c>
      <c r="L3063">
        <v>1335</v>
      </c>
      <c r="M3063">
        <v>1381</v>
      </c>
      <c r="N3063">
        <v>700</v>
      </c>
      <c r="O3063" t="s">
        <v>1042</v>
      </c>
      <c r="P3063">
        <v>0.86369429000858</v>
      </c>
      <c r="Q3063">
        <v>0.890555815666352</v>
      </c>
      <c r="R3063">
        <v>0.38855190516363702</v>
      </c>
      <c r="S3063">
        <v>2.5736125501751601E-2</v>
      </c>
      <c r="T3063">
        <v>0.78839403448895096</v>
      </c>
      <c r="U3063">
        <v>0.78839403448895096</v>
      </c>
      <c r="V3063">
        <v>0.95232340902205204</v>
      </c>
      <c r="W3063">
        <v>17.260000000000002</v>
      </c>
      <c r="X3063">
        <v>3.62</v>
      </c>
      <c r="Y3063">
        <v>85936</v>
      </c>
      <c r="Z3063">
        <v>4092</v>
      </c>
      <c r="AA3063">
        <v>0.15</v>
      </c>
      <c r="AB3063">
        <v>21</v>
      </c>
      <c r="AC3063">
        <v>11</v>
      </c>
      <c r="AD3063">
        <v>10</v>
      </c>
      <c r="AE3063">
        <v>52.38</v>
      </c>
      <c r="AF3063">
        <v>9</v>
      </c>
      <c r="AG3063">
        <v>9</v>
      </c>
      <c r="AH3063">
        <v>7</v>
      </c>
      <c r="AI3063">
        <v>5</v>
      </c>
    </row>
    <row r="3064" spans="1:35" x14ac:dyDescent="0.2">
      <c r="A3064" s="102">
        <v>1405</v>
      </c>
      <c r="B3064">
        <v>3289</v>
      </c>
      <c r="C3064" t="s">
        <v>565</v>
      </c>
      <c r="D3064" t="s">
        <v>1059</v>
      </c>
      <c r="E3064">
        <v>538</v>
      </c>
      <c r="F3064">
        <v>555</v>
      </c>
      <c r="G3064">
        <v>1800</v>
      </c>
      <c r="H3064" t="s">
        <v>1042</v>
      </c>
      <c r="I3064">
        <v>8806</v>
      </c>
      <c r="J3064" t="s">
        <v>1187</v>
      </c>
      <c r="K3064" t="s">
        <v>1059</v>
      </c>
      <c r="L3064">
        <v>1012</v>
      </c>
      <c r="M3064">
        <v>1013</v>
      </c>
      <c r="N3064">
        <v>1000</v>
      </c>
      <c r="O3064" t="s">
        <v>1039</v>
      </c>
      <c r="P3064">
        <v>0.97868975367143096</v>
      </c>
      <c r="Q3064">
        <v>0.93034533663208296</v>
      </c>
      <c r="R3064">
        <v>0.110958029563982</v>
      </c>
      <c r="S3064">
        <v>8.9554611681072802E-2</v>
      </c>
      <c r="T3064">
        <v>-1.0907243712544401</v>
      </c>
      <c r="U3064">
        <v>1.0907243712544401</v>
      </c>
      <c r="V3064">
        <v>1.9824185951553199</v>
      </c>
      <c r="W3064">
        <v>-4.38</v>
      </c>
      <c r="X3064">
        <v>1.38</v>
      </c>
      <c r="Y3064">
        <v>85842</v>
      </c>
      <c r="Z3064">
        <v>4292</v>
      </c>
      <c r="AA3064">
        <v>0.21</v>
      </c>
      <c r="AB3064">
        <v>20</v>
      </c>
      <c r="AC3064">
        <v>12</v>
      </c>
      <c r="AD3064">
        <v>8</v>
      </c>
      <c r="AE3064">
        <v>60</v>
      </c>
      <c r="AF3064">
        <v>14</v>
      </c>
      <c r="AG3064">
        <v>5</v>
      </c>
      <c r="AH3064">
        <v>4</v>
      </c>
      <c r="AI3064">
        <v>11</v>
      </c>
    </row>
    <row r="3065" spans="1:35" x14ac:dyDescent="0.2">
      <c r="A3065" s="102">
        <v>3099</v>
      </c>
      <c r="B3065">
        <v>4091</v>
      </c>
      <c r="C3065" t="s">
        <v>1549</v>
      </c>
      <c r="D3065" t="s">
        <v>1062</v>
      </c>
      <c r="E3065">
        <v>1649</v>
      </c>
      <c r="F3065">
        <v>1661</v>
      </c>
      <c r="G3065">
        <v>600</v>
      </c>
      <c r="H3065" t="s">
        <v>1042</v>
      </c>
      <c r="I3065">
        <v>8750</v>
      </c>
      <c r="J3065" t="s">
        <v>27</v>
      </c>
      <c r="K3065" t="s">
        <v>1171</v>
      </c>
      <c r="L3065">
        <v>1299.5</v>
      </c>
      <c r="M3065">
        <v>1332</v>
      </c>
      <c r="N3065">
        <v>700</v>
      </c>
      <c r="O3065" t="s">
        <v>1039</v>
      </c>
      <c r="P3065">
        <v>0.85570422534735602</v>
      </c>
      <c r="Q3065">
        <v>0.89118095289052202</v>
      </c>
      <c r="R3065">
        <v>0.14415277712636501</v>
      </c>
      <c r="S3065">
        <v>9.2305254523379707E-3</v>
      </c>
      <c r="T3065">
        <v>-0.59756009632715101</v>
      </c>
      <c r="U3065">
        <v>0.59756009632715101</v>
      </c>
      <c r="V3065">
        <v>0.28385326832976399</v>
      </c>
      <c r="W3065">
        <v>-5.46</v>
      </c>
      <c r="X3065">
        <v>6.44</v>
      </c>
      <c r="Y3065">
        <v>85828</v>
      </c>
      <c r="Z3065">
        <v>3901</v>
      </c>
      <c r="AA3065">
        <v>0.2</v>
      </c>
      <c r="AB3065">
        <v>22</v>
      </c>
      <c r="AC3065">
        <v>11</v>
      </c>
      <c r="AD3065">
        <v>11</v>
      </c>
      <c r="AE3065">
        <v>50</v>
      </c>
      <c r="AF3065">
        <v>11</v>
      </c>
      <c r="AG3065">
        <v>7</v>
      </c>
      <c r="AH3065">
        <v>9</v>
      </c>
      <c r="AI3065">
        <v>6</v>
      </c>
    </row>
    <row r="3066" spans="1:35" x14ac:dyDescent="0.2">
      <c r="A3066" s="102">
        <v>721</v>
      </c>
      <c r="B3066">
        <v>3086</v>
      </c>
      <c r="C3066" t="s">
        <v>553</v>
      </c>
      <c r="D3066" t="s">
        <v>1063</v>
      </c>
      <c r="E3066">
        <v>900</v>
      </c>
      <c r="F3066">
        <v>943</v>
      </c>
      <c r="G3066">
        <v>1100</v>
      </c>
      <c r="H3066" t="s">
        <v>1039</v>
      </c>
      <c r="I3066">
        <v>4188</v>
      </c>
      <c r="J3066" t="s">
        <v>1205</v>
      </c>
      <c r="K3066" t="s">
        <v>1062</v>
      </c>
      <c r="L3066">
        <v>612.79999999999995</v>
      </c>
      <c r="M3066">
        <v>621.70000000000005</v>
      </c>
      <c r="N3066">
        <v>1700</v>
      </c>
      <c r="O3066" t="s">
        <v>1042</v>
      </c>
      <c r="P3066">
        <v>0.95854312576689804</v>
      </c>
      <c r="Q3066">
        <v>0.94510746992235795</v>
      </c>
      <c r="R3066">
        <v>9.2751373707809906E-2</v>
      </c>
      <c r="S3066">
        <v>3.0062898450672101E-2</v>
      </c>
      <c r="T3066">
        <v>7.4863620333150804E-2</v>
      </c>
      <c r="U3066">
        <v>7.4863620333150804E-2</v>
      </c>
      <c r="V3066">
        <v>0.40119394204745601</v>
      </c>
      <c r="W3066">
        <v>0.85</v>
      </c>
      <c r="X3066">
        <v>1.89</v>
      </c>
      <c r="Y3066">
        <v>85787</v>
      </c>
      <c r="Z3066">
        <v>4085</v>
      </c>
      <c r="AA3066">
        <v>0.22</v>
      </c>
      <c r="AB3066">
        <v>21</v>
      </c>
      <c r="AC3066">
        <v>12</v>
      </c>
      <c r="AD3066">
        <v>9</v>
      </c>
      <c r="AE3066">
        <v>57.14</v>
      </c>
      <c r="AF3066">
        <v>11</v>
      </c>
      <c r="AG3066">
        <v>7</v>
      </c>
      <c r="AH3066">
        <v>6</v>
      </c>
      <c r="AI3066">
        <v>8</v>
      </c>
    </row>
    <row r="3067" spans="1:35" x14ac:dyDescent="0.2">
      <c r="A3067" s="102">
        <v>1617</v>
      </c>
      <c r="B3067">
        <v>4471</v>
      </c>
      <c r="C3067" t="s">
        <v>1391</v>
      </c>
      <c r="D3067" t="s">
        <v>1062</v>
      </c>
      <c r="E3067">
        <v>4350</v>
      </c>
      <c r="F3067">
        <v>4380</v>
      </c>
      <c r="G3067">
        <v>200</v>
      </c>
      <c r="H3067" t="s">
        <v>1039</v>
      </c>
      <c r="I3067">
        <v>6504</v>
      </c>
      <c r="J3067" t="s">
        <v>1757</v>
      </c>
      <c r="K3067" t="s">
        <v>1044</v>
      </c>
      <c r="L3067">
        <v>2722</v>
      </c>
      <c r="M3067">
        <v>2758</v>
      </c>
      <c r="N3067">
        <v>300</v>
      </c>
      <c r="O3067" t="s">
        <v>1042</v>
      </c>
      <c r="P3067">
        <v>0.95991366144609802</v>
      </c>
      <c r="Q3067">
        <v>0.92561235099178296</v>
      </c>
      <c r="R3067">
        <v>0.24649812120939399</v>
      </c>
      <c r="S3067">
        <v>9.5524870817962099E-2</v>
      </c>
      <c r="T3067">
        <v>7.5555630188471903E-2</v>
      </c>
      <c r="U3067">
        <v>7.5555630188471903E-2</v>
      </c>
      <c r="V3067">
        <v>0.33106421720937401</v>
      </c>
      <c r="W3067">
        <v>0.51</v>
      </c>
      <c r="X3067">
        <v>5.55</v>
      </c>
      <c r="Y3067">
        <v>85714</v>
      </c>
      <c r="Z3067">
        <v>6593</v>
      </c>
      <c r="AA3067">
        <v>0.35</v>
      </c>
      <c r="AB3067">
        <v>13</v>
      </c>
      <c r="AC3067">
        <v>8</v>
      </c>
      <c r="AD3067">
        <v>5</v>
      </c>
      <c r="AE3067">
        <v>61.54</v>
      </c>
      <c r="AF3067">
        <v>13</v>
      </c>
      <c r="AG3067">
        <v>4</v>
      </c>
      <c r="AH3067">
        <v>3</v>
      </c>
      <c r="AI3067">
        <v>6</v>
      </c>
    </row>
    <row r="3068" spans="1:35" x14ac:dyDescent="0.2">
      <c r="A3068" s="102">
        <v>4492</v>
      </c>
      <c r="B3068">
        <v>2503</v>
      </c>
      <c r="C3068" t="s">
        <v>1572</v>
      </c>
      <c r="D3068" t="s">
        <v>1065</v>
      </c>
      <c r="E3068">
        <v>2080</v>
      </c>
      <c r="F3068">
        <v>2077.5</v>
      </c>
      <c r="G3068">
        <v>500</v>
      </c>
      <c r="H3068" t="s">
        <v>1042</v>
      </c>
      <c r="I3068">
        <v>3197</v>
      </c>
      <c r="J3068" t="s">
        <v>561</v>
      </c>
      <c r="K3068" t="s">
        <v>1063</v>
      </c>
      <c r="L3068">
        <v>1745</v>
      </c>
      <c r="M3068">
        <v>1778</v>
      </c>
      <c r="N3068">
        <v>600</v>
      </c>
      <c r="O3068" t="s">
        <v>1039</v>
      </c>
      <c r="P3068">
        <v>0.78077593925823896</v>
      </c>
      <c r="Q3068">
        <v>0.84766144451995995</v>
      </c>
      <c r="R3068">
        <v>0.128017125950493</v>
      </c>
      <c r="S3068">
        <v>3.38632114386024E-3</v>
      </c>
      <c r="T3068">
        <v>-1.3010918925329999</v>
      </c>
      <c r="U3068">
        <v>1.3010918925329999</v>
      </c>
      <c r="V3068">
        <v>0.68055557633999297</v>
      </c>
      <c r="W3068">
        <v>-8.98</v>
      </c>
      <c r="X3068">
        <v>2.7</v>
      </c>
      <c r="Y3068">
        <v>85578</v>
      </c>
      <c r="Z3068">
        <v>3890</v>
      </c>
      <c r="AA3068">
        <v>0.19</v>
      </c>
      <c r="AB3068">
        <v>22</v>
      </c>
      <c r="AC3068">
        <v>12</v>
      </c>
      <c r="AD3068">
        <v>10</v>
      </c>
      <c r="AE3068">
        <v>54.55</v>
      </c>
      <c r="AF3068">
        <v>12</v>
      </c>
      <c r="AG3068">
        <v>8</v>
      </c>
      <c r="AH3068">
        <v>5</v>
      </c>
      <c r="AI3068">
        <v>9</v>
      </c>
    </row>
    <row r="3069" spans="1:35" x14ac:dyDescent="0.2">
      <c r="A3069" s="102">
        <v>3192</v>
      </c>
      <c r="B3069">
        <v>1662</v>
      </c>
      <c r="C3069" t="s">
        <v>510</v>
      </c>
      <c r="D3069" t="s">
        <v>1202</v>
      </c>
      <c r="E3069">
        <v>1914</v>
      </c>
      <c r="F3069">
        <v>1898</v>
      </c>
      <c r="G3069">
        <v>500</v>
      </c>
      <c r="H3069" t="s">
        <v>1042</v>
      </c>
      <c r="I3069">
        <v>3048</v>
      </c>
      <c r="J3069" t="s">
        <v>1292</v>
      </c>
      <c r="K3069" t="s">
        <v>1063</v>
      </c>
      <c r="L3069">
        <v>1030</v>
      </c>
      <c r="M3069">
        <v>1045</v>
      </c>
      <c r="N3069">
        <v>900</v>
      </c>
      <c r="O3069" t="s">
        <v>1039</v>
      </c>
      <c r="P3069">
        <v>0.83679864249414104</v>
      </c>
      <c r="Q3069">
        <v>0.88860614593973997</v>
      </c>
      <c r="R3069">
        <v>0.25116001150072698</v>
      </c>
      <c r="S3069" s="15">
        <v>4.35713851918203E-2</v>
      </c>
      <c r="T3069">
        <v>-1.9585565307346</v>
      </c>
      <c r="U3069">
        <v>1.9585565307346</v>
      </c>
      <c r="V3069">
        <v>1.9019528789829401</v>
      </c>
      <c r="W3069">
        <v>-22.41</v>
      </c>
      <c r="X3069">
        <v>0.9</v>
      </c>
      <c r="Y3069">
        <v>85454</v>
      </c>
      <c r="Z3069">
        <v>4747</v>
      </c>
      <c r="AA3069">
        <v>0.16</v>
      </c>
      <c r="AB3069">
        <v>18</v>
      </c>
      <c r="AC3069">
        <v>10</v>
      </c>
      <c r="AD3069">
        <v>8</v>
      </c>
      <c r="AE3069">
        <v>55.56</v>
      </c>
      <c r="AF3069">
        <v>11</v>
      </c>
      <c r="AG3069">
        <v>8</v>
      </c>
      <c r="AH3069">
        <v>5</v>
      </c>
      <c r="AI3069">
        <v>5</v>
      </c>
    </row>
    <row r="3070" spans="1:35" x14ac:dyDescent="0.2">
      <c r="A3070" s="102">
        <v>4168</v>
      </c>
      <c r="B3070">
        <v>6406</v>
      </c>
      <c r="C3070" t="s">
        <v>1571</v>
      </c>
      <c r="D3070" t="s">
        <v>1051</v>
      </c>
      <c r="E3070">
        <v>1565</v>
      </c>
      <c r="F3070">
        <v>1587</v>
      </c>
      <c r="G3070">
        <v>400</v>
      </c>
      <c r="H3070" t="s">
        <v>1042</v>
      </c>
      <c r="I3070">
        <v>6645</v>
      </c>
      <c r="J3070" t="s">
        <v>658</v>
      </c>
      <c r="K3070" t="s">
        <v>1044</v>
      </c>
      <c r="L3070">
        <v>6700</v>
      </c>
      <c r="M3070">
        <v>6720</v>
      </c>
      <c r="N3070">
        <v>100</v>
      </c>
      <c r="O3070" t="s">
        <v>1039</v>
      </c>
      <c r="P3070">
        <v>0.91461405634527704</v>
      </c>
      <c r="Q3070">
        <v>0.85901080086333503</v>
      </c>
      <c r="R3070">
        <v>9.9940720175986805E-2</v>
      </c>
      <c r="S3070">
        <v>7.9552847427902501E-2</v>
      </c>
      <c r="T3070">
        <v>-1.5507953060989601</v>
      </c>
      <c r="U3070">
        <v>1.5507953060989601</v>
      </c>
      <c r="V3070">
        <v>2.0176859790441699</v>
      </c>
      <c r="W3070">
        <v>-9.36</v>
      </c>
      <c r="X3070">
        <v>5.54</v>
      </c>
      <c r="Y3070">
        <v>85448</v>
      </c>
      <c r="Z3070">
        <v>4069</v>
      </c>
      <c r="AA3070">
        <v>0.35</v>
      </c>
      <c r="AB3070">
        <v>21</v>
      </c>
      <c r="AC3070">
        <v>11</v>
      </c>
      <c r="AD3070">
        <v>10</v>
      </c>
      <c r="AE3070">
        <v>52.38</v>
      </c>
      <c r="AF3070">
        <v>11</v>
      </c>
      <c r="AG3070">
        <v>9</v>
      </c>
      <c r="AH3070">
        <v>8</v>
      </c>
      <c r="AI3070">
        <v>4</v>
      </c>
    </row>
    <row r="3071" spans="1:35" x14ac:dyDescent="0.2">
      <c r="A3071" s="102">
        <v>2046</v>
      </c>
      <c r="B3071">
        <v>5020</v>
      </c>
      <c r="C3071" t="s">
        <v>1308</v>
      </c>
      <c r="D3071" t="s">
        <v>1248</v>
      </c>
      <c r="E3071">
        <v>383.7</v>
      </c>
      <c r="F3071">
        <v>381.1</v>
      </c>
      <c r="G3071">
        <v>2700</v>
      </c>
      <c r="H3071" t="s">
        <v>1042</v>
      </c>
      <c r="I3071">
        <v>8377</v>
      </c>
      <c r="J3071" t="s">
        <v>1126</v>
      </c>
      <c r="K3071" t="s">
        <v>1083</v>
      </c>
      <c r="L3071">
        <v>875</v>
      </c>
      <c r="M3071">
        <v>873</v>
      </c>
      <c r="N3071">
        <v>1200</v>
      </c>
      <c r="O3071" t="s">
        <v>1039</v>
      </c>
      <c r="P3071">
        <v>0.76559315628464797</v>
      </c>
      <c r="Q3071">
        <v>0.916565091399415</v>
      </c>
      <c r="R3071">
        <v>0.44191260314296699</v>
      </c>
      <c r="S3071">
        <v>2.4913102310266999E-2</v>
      </c>
      <c r="T3071">
        <v>-0.129317262629043</v>
      </c>
      <c r="U3071">
        <v>0.129317262629043</v>
      </c>
      <c r="V3071">
        <v>4.6332824724029602E-2</v>
      </c>
      <c r="W3071">
        <v>-0.78</v>
      </c>
      <c r="X3071">
        <v>1.78</v>
      </c>
      <c r="Y3071">
        <v>85184</v>
      </c>
      <c r="Z3071">
        <v>4259</v>
      </c>
      <c r="AA3071">
        <v>0.2</v>
      </c>
      <c r="AB3071">
        <v>20</v>
      </c>
      <c r="AC3071">
        <v>10</v>
      </c>
      <c r="AD3071">
        <v>10</v>
      </c>
      <c r="AE3071">
        <v>50</v>
      </c>
      <c r="AF3071">
        <v>11</v>
      </c>
      <c r="AG3071">
        <v>7</v>
      </c>
      <c r="AH3071">
        <v>6</v>
      </c>
      <c r="AI3071">
        <v>7</v>
      </c>
    </row>
    <row r="3072" spans="1:35" x14ac:dyDescent="0.2">
      <c r="A3072" s="102">
        <v>982</v>
      </c>
      <c r="B3072">
        <v>5991</v>
      </c>
      <c r="C3072" t="s">
        <v>911</v>
      </c>
      <c r="D3072" t="s">
        <v>1189</v>
      </c>
      <c r="E3072">
        <v>706</v>
      </c>
      <c r="F3072">
        <v>730</v>
      </c>
      <c r="G3072">
        <v>1300</v>
      </c>
      <c r="H3072" t="s">
        <v>1039</v>
      </c>
      <c r="I3072">
        <v>8309</v>
      </c>
      <c r="J3072" t="s">
        <v>736</v>
      </c>
      <c r="K3072" t="s">
        <v>1083</v>
      </c>
      <c r="L3072">
        <v>3050</v>
      </c>
      <c r="M3072">
        <v>3058</v>
      </c>
      <c r="N3072">
        <v>300</v>
      </c>
      <c r="O3072" t="s">
        <v>1042</v>
      </c>
      <c r="P3072">
        <v>0.97540560726369796</v>
      </c>
      <c r="Q3072">
        <v>0.93906723659712299</v>
      </c>
      <c r="R3072">
        <v>3.0544784361001198E-3</v>
      </c>
      <c r="S3072">
        <v>6.16451241521365E-2</v>
      </c>
      <c r="T3072">
        <v>2.1623052363189901</v>
      </c>
      <c r="U3072">
        <v>2.1623052363189901</v>
      </c>
      <c r="V3072">
        <v>0.88364310215481001</v>
      </c>
      <c r="W3072">
        <v>6.1</v>
      </c>
      <c r="X3072">
        <v>3.44</v>
      </c>
      <c r="Y3072">
        <v>84925</v>
      </c>
      <c r="Z3072">
        <v>4718</v>
      </c>
      <c r="AA3072">
        <v>0.23</v>
      </c>
      <c r="AB3072">
        <v>18</v>
      </c>
      <c r="AC3072">
        <v>9</v>
      </c>
      <c r="AD3072">
        <v>9</v>
      </c>
      <c r="AE3072">
        <v>50</v>
      </c>
      <c r="AF3072">
        <v>12</v>
      </c>
      <c r="AG3072">
        <v>6</v>
      </c>
      <c r="AH3072">
        <v>4</v>
      </c>
      <c r="AI3072">
        <v>8</v>
      </c>
    </row>
    <row r="3073" spans="1:35" x14ac:dyDescent="0.2">
      <c r="A3073" s="102">
        <v>3392</v>
      </c>
      <c r="B3073">
        <v>8218</v>
      </c>
      <c r="C3073" t="s">
        <v>1160</v>
      </c>
      <c r="D3073" t="s">
        <v>1063</v>
      </c>
      <c r="E3073">
        <v>2336</v>
      </c>
      <c r="F3073">
        <v>2304</v>
      </c>
      <c r="G3073">
        <v>400</v>
      </c>
      <c r="H3073" t="s">
        <v>1039</v>
      </c>
      <c r="I3073">
        <v>9076</v>
      </c>
      <c r="J3073" t="s">
        <v>780</v>
      </c>
      <c r="K3073" t="s">
        <v>1125</v>
      </c>
      <c r="L3073">
        <v>1296</v>
      </c>
      <c r="M3073">
        <v>1310</v>
      </c>
      <c r="N3073">
        <v>700</v>
      </c>
      <c r="O3073" t="s">
        <v>1042</v>
      </c>
      <c r="P3073">
        <v>0.86590134759997095</v>
      </c>
      <c r="Q3073">
        <v>0.882532303647794</v>
      </c>
      <c r="R3073">
        <v>0.18517367780288099</v>
      </c>
      <c r="S3073">
        <v>4.0380368192106204E-3</v>
      </c>
      <c r="T3073">
        <v>1.40854291762602</v>
      </c>
      <c r="U3073">
        <v>1.40854291762602</v>
      </c>
      <c r="V3073">
        <v>2.0661862337026</v>
      </c>
      <c r="W3073">
        <v>6.52</v>
      </c>
      <c r="X3073">
        <v>0.5</v>
      </c>
      <c r="Y3073">
        <v>84835</v>
      </c>
      <c r="Z3073">
        <v>4990</v>
      </c>
      <c r="AA3073">
        <v>0.25</v>
      </c>
      <c r="AB3073">
        <v>17</v>
      </c>
      <c r="AC3073">
        <v>11</v>
      </c>
      <c r="AD3073">
        <v>6</v>
      </c>
      <c r="AE3073">
        <v>64.709999999999994</v>
      </c>
      <c r="AF3073">
        <v>12</v>
      </c>
      <c r="AG3073">
        <v>5</v>
      </c>
      <c r="AH3073">
        <v>5</v>
      </c>
      <c r="AI3073">
        <v>7</v>
      </c>
    </row>
    <row r="3074" spans="1:35" x14ac:dyDescent="0.2">
      <c r="A3074" s="102">
        <v>4901</v>
      </c>
      <c r="B3074">
        <v>4507</v>
      </c>
      <c r="C3074" t="s">
        <v>1393</v>
      </c>
      <c r="D3074" t="s">
        <v>1060</v>
      </c>
      <c r="E3074">
        <v>5960</v>
      </c>
      <c r="F3074">
        <v>5636</v>
      </c>
      <c r="G3074">
        <v>100</v>
      </c>
      <c r="H3074" t="s">
        <v>1042</v>
      </c>
      <c r="I3074">
        <v>4921</v>
      </c>
      <c r="J3074" t="s">
        <v>1794</v>
      </c>
      <c r="K3074" t="s">
        <v>1062</v>
      </c>
      <c r="L3074">
        <v>2864</v>
      </c>
      <c r="M3074">
        <v>2867</v>
      </c>
      <c r="N3074">
        <v>200</v>
      </c>
      <c r="O3074" t="s">
        <v>1039</v>
      </c>
      <c r="P3074">
        <v>0.90607076395715702</v>
      </c>
      <c r="Q3074">
        <v>0.83197054970022599</v>
      </c>
      <c r="R3074">
        <v>0.25775834121637797</v>
      </c>
      <c r="S3074">
        <v>4.7575059537891904E-3</v>
      </c>
      <c r="T3074">
        <v>-1.8392413314393901</v>
      </c>
      <c r="U3074">
        <v>1.8392413314393901</v>
      </c>
      <c r="V3074">
        <v>1.0744717888217901</v>
      </c>
      <c r="W3074">
        <v>-10.19</v>
      </c>
      <c r="X3074">
        <v>1.74</v>
      </c>
      <c r="Y3074">
        <v>84748</v>
      </c>
      <c r="Z3074">
        <v>4985</v>
      </c>
      <c r="AA3074">
        <v>0.22</v>
      </c>
      <c r="AB3074">
        <v>17</v>
      </c>
      <c r="AC3074">
        <v>9</v>
      </c>
      <c r="AD3074">
        <v>8</v>
      </c>
      <c r="AE3074">
        <v>52.94</v>
      </c>
      <c r="AF3074">
        <v>10</v>
      </c>
      <c r="AG3074">
        <v>7</v>
      </c>
      <c r="AH3074">
        <v>7</v>
      </c>
      <c r="AI3074">
        <v>3</v>
      </c>
    </row>
    <row r="3075" spans="1:35" x14ac:dyDescent="0.2">
      <c r="A3075" s="102">
        <v>5376</v>
      </c>
      <c r="B3075">
        <v>1944</v>
      </c>
      <c r="C3075" t="s">
        <v>1289</v>
      </c>
      <c r="D3075" t="s">
        <v>1049</v>
      </c>
      <c r="E3075">
        <v>1769</v>
      </c>
      <c r="F3075">
        <v>1761</v>
      </c>
      <c r="G3075">
        <v>600</v>
      </c>
      <c r="H3075" t="s">
        <v>1039</v>
      </c>
      <c r="I3075">
        <v>9505</v>
      </c>
      <c r="J3075" t="s">
        <v>1320</v>
      </c>
      <c r="K3075" t="s">
        <v>1085</v>
      </c>
      <c r="L3075">
        <v>708</v>
      </c>
      <c r="M3075">
        <v>727</v>
      </c>
      <c r="N3075">
        <v>1500</v>
      </c>
      <c r="O3075" t="s">
        <v>1042</v>
      </c>
      <c r="P3075">
        <v>0.76932259508762302</v>
      </c>
      <c r="Q3075">
        <v>0.810260114428901</v>
      </c>
      <c r="R3075">
        <v>0.23649313371622799</v>
      </c>
      <c r="S3075">
        <v>3.9084714821451401E-4</v>
      </c>
      <c r="T3075">
        <v>1.9317497973615101</v>
      </c>
      <c r="U3075">
        <v>1.9317497973615101</v>
      </c>
      <c r="V3075">
        <v>2.7751364601244499</v>
      </c>
      <c r="W3075">
        <v>8.92</v>
      </c>
      <c r="X3075">
        <v>3.21</v>
      </c>
      <c r="Y3075">
        <v>84728</v>
      </c>
      <c r="Z3075">
        <v>3851</v>
      </c>
      <c r="AA3075">
        <v>0.22</v>
      </c>
      <c r="AB3075">
        <v>22</v>
      </c>
      <c r="AC3075">
        <v>13</v>
      </c>
      <c r="AD3075">
        <v>9</v>
      </c>
      <c r="AE3075">
        <v>59.09</v>
      </c>
      <c r="AF3075">
        <v>13</v>
      </c>
      <c r="AG3075">
        <v>6</v>
      </c>
      <c r="AH3075">
        <v>3</v>
      </c>
      <c r="AI3075">
        <v>13</v>
      </c>
    </row>
    <row r="3076" spans="1:35" x14ac:dyDescent="0.2">
      <c r="A3076" s="102">
        <v>3160</v>
      </c>
      <c r="B3076">
        <v>4212</v>
      </c>
      <c r="C3076" t="s">
        <v>597</v>
      </c>
      <c r="D3076" t="s">
        <v>1062</v>
      </c>
      <c r="E3076">
        <v>2306</v>
      </c>
      <c r="F3076">
        <v>2273</v>
      </c>
      <c r="G3076">
        <v>500</v>
      </c>
      <c r="H3076" t="s">
        <v>1039</v>
      </c>
      <c r="I3076">
        <v>6988</v>
      </c>
      <c r="J3076" t="s">
        <v>61</v>
      </c>
      <c r="K3076" t="s">
        <v>1062</v>
      </c>
      <c r="L3076">
        <v>5430</v>
      </c>
      <c r="M3076">
        <v>5420</v>
      </c>
      <c r="N3076">
        <v>200</v>
      </c>
      <c r="O3076" t="s">
        <v>1042</v>
      </c>
      <c r="P3076">
        <v>0.93512093856403</v>
      </c>
      <c r="Q3076">
        <v>0.88940588618041605</v>
      </c>
      <c r="R3076">
        <v>5.0758391961220402E-4</v>
      </c>
      <c r="S3076">
        <v>2.3117440826480201E-3</v>
      </c>
      <c r="T3076">
        <v>1.06009494699399</v>
      </c>
      <c r="U3076">
        <v>1.06009494699399</v>
      </c>
      <c r="V3076">
        <v>1.61802758335077</v>
      </c>
      <c r="W3076">
        <v>4.4000000000000004</v>
      </c>
      <c r="X3076">
        <v>4.84</v>
      </c>
      <c r="Y3076">
        <v>84641</v>
      </c>
      <c r="Z3076">
        <v>4702</v>
      </c>
      <c r="AA3076">
        <v>0.31</v>
      </c>
      <c r="AB3076">
        <v>18</v>
      </c>
      <c r="AC3076">
        <v>9</v>
      </c>
      <c r="AD3076">
        <v>9</v>
      </c>
      <c r="AE3076">
        <v>50</v>
      </c>
      <c r="AF3076">
        <v>9</v>
      </c>
      <c r="AG3076">
        <v>8</v>
      </c>
      <c r="AH3076">
        <v>7</v>
      </c>
      <c r="AI3076">
        <v>3</v>
      </c>
    </row>
    <row r="3077" spans="1:35" x14ac:dyDescent="0.2">
      <c r="A3077" s="102">
        <v>1151</v>
      </c>
      <c r="B3077">
        <v>7270</v>
      </c>
      <c r="C3077" t="s">
        <v>1768</v>
      </c>
      <c r="D3077" t="s">
        <v>1055</v>
      </c>
      <c r="E3077">
        <v>2152</v>
      </c>
      <c r="F3077">
        <v>2220.5</v>
      </c>
      <c r="G3077">
        <v>400</v>
      </c>
      <c r="H3077" t="s">
        <v>1042</v>
      </c>
      <c r="I3077">
        <v>8053</v>
      </c>
      <c r="J3077" t="s">
        <v>1787</v>
      </c>
      <c r="K3077" t="s">
        <v>1046</v>
      </c>
      <c r="L3077">
        <v>1291</v>
      </c>
      <c r="M3077">
        <v>1326.5</v>
      </c>
      <c r="N3077">
        <v>700</v>
      </c>
      <c r="O3077" t="s">
        <v>1039</v>
      </c>
      <c r="P3077">
        <v>0.98108605102608204</v>
      </c>
      <c r="Q3077">
        <v>0.93540856691988605</v>
      </c>
      <c r="R3077">
        <v>0.166338889978563</v>
      </c>
      <c r="S3077" s="15">
        <v>2.6394253431056999E-2</v>
      </c>
      <c r="T3077">
        <v>-0.313837755403515</v>
      </c>
      <c r="U3077">
        <v>0.313837755403515</v>
      </c>
      <c r="V3077">
        <v>1.04290638913314</v>
      </c>
      <c r="W3077">
        <v>-0.95</v>
      </c>
      <c r="X3077">
        <v>4.54</v>
      </c>
      <c r="Y3077">
        <v>84549</v>
      </c>
      <c r="Z3077">
        <v>4973</v>
      </c>
      <c r="AA3077">
        <v>0.31</v>
      </c>
      <c r="AB3077">
        <v>17</v>
      </c>
      <c r="AC3077">
        <v>11</v>
      </c>
      <c r="AD3077">
        <v>6</v>
      </c>
      <c r="AE3077">
        <v>64.709999999999994</v>
      </c>
      <c r="AF3077">
        <v>12</v>
      </c>
      <c r="AG3077">
        <v>7</v>
      </c>
      <c r="AH3077">
        <v>4</v>
      </c>
      <c r="AI3077">
        <v>6</v>
      </c>
    </row>
    <row r="3078" spans="1:35" x14ac:dyDescent="0.2">
      <c r="A3078" s="102">
        <v>4362</v>
      </c>
      <c r="B3078">
        <v>1835</v>
      </c>
      <c r="C3078" t="s">
        <v>926</v>
      </c>
      <c r="D3078" t="s">
        <v>1049</v>
      </c>
      <c r="E3078">
        <v>2769</v>
      </c>
      <c r="F3078">
        <v>2780</v>
      </c>
      <c r="G3078">
        <v>300</v>
      </c>
      <c r="H3078" t="s">
        <v>1039</v>
      </c>
      <c r="I3078">
        <v>8306</v>
      </c>
      <c r="J3078" t="s">
        <v>1186</v>
      </c>
      <c r="K3078" t="s">
        <v>1083</v>
      </c>
      <c r="L3078">
        <v>421</v>
      </c>
      <c r="M3078">
        <v>423.8</v>
      </c>
      <c r="N3078">
        <v>2000</v>
      </c>
      <c r="O3078" t="s">
        <v>1042</v>
      </c>
      <c r="P3078">
        <v>0.66723766042039601</v>
      </c>
      <c r="Q3078">
        <v>0.85208088111837899</v>
      </c>
      <c r="R3078">
        <v>9.2611058502256899E-2</v>
      </c>
      <c r="S3078">
        <v>1.21401616213173E-2</v>
      </c>
      <c r="T3078">
        <v>0.68219071306107704</v>
      </c>
      <c r="U3078">
        <v>0.68219071306107704</v>
      </c>
      <c r="V3078">
        <v>0.61476114732376497</v>
      </c>
      <c r="W3078">
        <v>6.44</v>
      </c>
      <c r="X3078">
        <v>1.63</v>
      </c>
      <c r="Y3078">
        <v>84481</v>
      </c>
      <c r="Z3078">
        <v>3379</v>
      </c>
      <c r="AA3078">
        <v>0.2</v>
      </c>
      <c r="AB3078">
        <v>25</v>
      </c>
      <c r="AC3078">
        <v>13</v>
      </c>
      <c r="AD3078">
        <v>12</v>
      </c>
      <c r="AE3078">
        <v>52</v>
      </c>
      <c r="AF3078">
        <v>10</v>
      </c>
      <c r="AG3078">
        <v>10</v>
      </c>
      <c r="AH3078">
        <v>7</v>
      </c>
      <c r="AI3078">
        <v>8</v>
      </c>
    </row>
    <row r="3079" spans="1:35" x14ac:dyDescent="0.2">
      <c r="A3079" s="102">
        <v>2738</v>
      </c>
      <c r="B3079">
        <v>3401</v>
      </c>
      <c r="C3079" t="s">
        <v>570</v>
      </c>
      <c r="D3079" t="s">
        <v>1262</v>
      </c>
      <c r="E3079">
        <v>1662</v>
      </c>
      <c r="F3079">
        <v>1688</v>
      </c>
      <c r="G3079">
        <v>600</v>
      </c>
      <c r="H3079" t="s">
        <v>1042</v>
      </c>
      <c r="I3079">
        <v>6460</v>
      </c>
      <c r="J3079" t="s">
        <v>1263</v>
      </c>
      <c r="K3079" t="s">
        <v>1051</v>
      </c>
      <c r="L3079">
        <v>1336</v>
      </c>
      <c r="M3079">
        <v>1381</v>
      </c>
      <c r="N3079">
        <v>700</v>
      </c>
      <c r="O3079" t="s">
        <v>1039</v>
      </c>
      <c r="P3079">
        <v>0.89871582656318705</v>
      </c>
      <c r="Q3079">
        <v>0.90022322376669195</v>
      </c>
      <c r="R3079">
        <v>0.109606551621947</v>
      </c>
      <c r="S3079">
        <v>2.6545159025795099E-3</v>
      </c>
      <c r="T3079">
        <v>-1.4963151346978401</v>
      </c>
      <c r="U3079">
        <v>1.4963151346978401</v>
      </c>
      <c r="V3079">
        <v>0.51766567464374302</v>
      </c>
      <c r="W3079">
        <v>-6.07</v>
      </c>
      <c r="X3079">
        <v>4.55</v>
      </c>
      <c r="Y3079">
        <v>84340</v>
      </c>
      <c r="Z3079">
        <v>4961</v>
      </c>
      <c r="AA3079">
        <v>0.31</v>
      </c>
      <c r="AB3079">
        <v>17</v>
      </c>
      <c r="AC3079">
        <v>10</v>
      </c>
      <c r="AD3079">
        <v>7</v>
      </c>
      <c r="AE3079">
        <v>58.82</v>
      </c>
      <c r="AF3079">
        <v>13</v>
      </c>
      <c r="AG3079">
        <v>5</v>
      </c>
      <c r="AH3079">
        <v>6</v>
      </c>
      <c r="AI3079">
        <v>6</v>
      </c>
    </row>
    <row r="3080" spans="1:35" x14ac:dyDescent="0.2">
      <c r="A3080" s="102">
        <v>420</v>
      </c>
      <c r="B3080">
        <v>4188</v>
      </c>
      <c r="C3080" t="s">
        <v>1205</v>
      </c>
      <c r="D3080" t="s">
        <v>1062</v>
      </c>
      <c r="E3080">
        <v>612.79999999999995</v>
      </c>
      <c r="F3080">
        <v>621.70000000000005</v>
      </c>
      <c r="G3080">
        <v>1600</v>
      </c>
      <c r="H3080" t="s">
        <v>1042</v>
      </c>
      <c r="I3080">
        <v>6457</v>
      </c>
      <c r="J3080" t="s">
        <v>1299</v>
      </c>
      <c r="K3080" t="s">
        <v>1051</v>
      </c>
      <c r="L3080">
        <v>2448</v>
      </c>
      <c r="M3080">
        <v>2514</v>
      </c>
      <c r="N3080">
        <v>400</v>
      </c>
      <c r="O3080" t="s">
        <v>1039</v>
      </c>
      <c r="P3080">
        <v>0.96445285591706997</v>
      </c>
      <c r="Q3080">
        <v>0.95391002022868898</v>
      </c>
      <c r="R3080">
        <v>0.133905064217401</v>
      </c>
      <c r="S3080">
        <v>7.4393751704608102E-2</v>
      </c>
      <c r="T3080">
        <v>-0.88218811669175801</v>
      </c>
      <c r="U3080">
        <v>0.88218811669175801</v>
      </c>
      <c r="V3080">
        <v>0.85124709565365997</v>
      </c>
      <c r="W3080">
        <v>-3.52</v>
      </c>
      <c r="X3080">
        <v>1.08</v>
      </c>
      <c r="Y3080">
        <v>84245</v>
      </c>
      <c r="Z3080">
        <v>4434</v>
      </c>
      <c r="AA3080">
        <v>0.24</v>
      </c>
      <c r="AB3080">
        <v>19</v>
      </c>
      <c r="AC3080">
        <v>8</v>
      </c>
      <c r="AD3080">
        <v>11</v>
      </c>
      <c r="AE3080">
        <v>42.11</v>
      </c>
      <c r="AF3080">
        <v>13</v>
      </c>
      <c r="AG3080">
        <v>7</v>
      </c>
      <c r="AH3080">
        <v>3</v>
      </c>
      <c r="AI3080">
        <v>9</v>
      </c>
    </row>
    <row r="3081" spans="1:35" x14ac:dyDescent="0.2">
      <c r="A3081" s="102">
        <v>1038</v>
      </c>
      <c r="B3081">
        <v>8078</v>
      </c>
      <c r="C3081" t="s">
        <v>1378</v>
      </c>
      <c r="D3081" t="s">
        <v>1046</v>
      </c>
      <c r="E3081">
        <v>1740</v>
      </c>
      <c r="F3081">
        <v>1793</v>
      </c>
      <c r="G3081">
        <v>500</v>
      </c>
      <c r="H3081" t="s">
        <v>1042</v>
      </c>
      <c r="I3081">
        <v>8830</v>
      </c>
      <c r="J3081" t="s">
        <v>1115</v>
      </c>
      <c r="K3081" t="s">
        <v>1059</v>
      </c>
      <c r="L3081">
        <v>2876</v>
      </c>
      <c r="M3081">
        <v>2991.5</v>
      </c>
      <c r="N3081">
        <v>300</v>
      </c>
      <c r="O3081" t="s">
        <v>1039</v>
      </c>
      <c r="P3081">
        <v>0.9717422336257</v>
      </c>
      <c r="Q3081">
        <v>0.93802801410899395</v>
      </c>
      <c r="R3081">
        <v>0.30076589828233302</v>
      </c>
      <c r="S3081">
        <v>6.8421656382800705E-2</v>
      </c>
      <c r="T3081">
        <v>-0.81835514642571805</v>
      </c>
      <c r="U3081">
        <v>0.81835514642571805</v>
      </c>
      <c r="V3081">
        <v>0.70992079003970598</v>
      </c>
      <c r="W3081">
        <v>-5.66</v>
      </c>
      <c r="X3081">
        <v>0.11</v>
      </c>
      <c r="Y3081">
        <v>84226</v>
      </c>
      <c r="Z3081">
        <v>7657</v>
      </c>
      <c r="AA3081">
        <v>0.42</v>
      </c>
      <c r="AB3081">
        <v>11</v>
      </c>
      <c r="AC3081">
        <v>7</v>
      </c>
      <c r="AD3081">
        <v>4</v>
      </c>
      <c r="AE3081">
        <v>63.64</v>
      </c>
      <c r="AF3081">
        <v>12</v>
      </c>
      <c r="AG3081">
        <v>6</v>
      </c>
      <c r="AH3081">
        <v>3</v>
      </c>
      <c r="AI3081">
        <v>2</v>
      </c>
    </row>
    <row r="3082" spans="1:35" x14ac:dyDescent="0.2">
      <c r="A3082" s="102">
        <v>1204</v>
      </c>
      <c r="B3082">
        <v>6103</v>
      </c>
      <c r="C3082" t="s">
        <v>1779</v>
      </c>
      <c r="D3082" t="s">
        <v>1051</v>
      </c>
      <c r="E3082">
        <v>4330</v>
      </c>
      <c r="F3082">
        <v>4410</v>
      </c>
      <c r="G3082">
        <v>200</v>
      </c>
      <c r="H3082" t="s">
        <v>1039</v>
      </c>
      <c r="I3082">
        <v>8308</v>
      </c>
      <c r="J3082" t="s">
        <v>48</v>
      </c>
      <c r="K3082" t="s">
        <v>1083</v>
      </c>
      <c r="L3082">
        <v>324.39999999999998</v>
      </c>
      <c r="M3082">
        <v>328.3</v>
      </c>
      <c r="N3082">
        <v>2700</v>
      </c>
      <c r="O3082" t="s">
        <v>1042</v>
      </c>
      <c r="P3082">
        <v>0.91221575329798499</v>
      </c>
      <c r="Q3082">
        <v>0.934020069443526</v>
      </c>
      <c r="R3082">
        <v>3.6163382365156101E-2</v>
      </c>
      <c r="S3082">
        <v>5.1434348649140899E-2</v>
      </c>
      <c r="T3082">
        <v>2.9929207981294499</v>
      </c>
      <c r="U3082">
        <v>2.9929207981294499</v>
      </c>
      <c r="V3082">
        <v>2.8948259575544402</v>
      </c>
      <c r="W3082">
        <v>18.21</v>
      </c>
      <c r="X3082">
        <v>0.5</v>
      </c>
      <c r="Y3082">
        <v>84098</v>
      </c>
      <c r="Z3082">
        <v>4672</v>
      </c>
      <c r="AA3082">
        <v>0.22</v>
      </c>
      <c r="AB3082">
        <v>18</v>
      </c>
      <c r="AC3082">
        <v>10</v>
      </c>
      <c r="AD3082">
        <v>8</v>
      </c>
      <c r="AE3082">
        <v>55.56</v>
      </c>
      <c r="AF3082">
        <v>9</v>
      </c>
      <c r="AG3082">
        <v>9</v>
      </c>
      <c r="AH3082">
        <v>7</v>
      </c>
      <c r="AI3082">
        <v>2</v>
      </c>
    </row>
    <row r="3083" spans="1:35" x14ac:dyDescent="0.2">
      <c r="A3083" s="102">
        <v>3732</v>
      </c>
      <c r="B3083">
        <v>4061</v>
      </c>
      <c r="C3083" t="s">
        <v>1224</v>
      </c>
      <c r="D3083" t="s">
        <v>1062</v>
      </c>
      <c r="E3083">
        <v>2685</v>
      </c>
      <c r="F3083">
        <v>2677</v>
      </c>
      <c r="G3083">
        <v>400</v>
      </c>
      <c r="H3083" t="s">
        <v>1042</v>
      </c>
      <c r="I3083">
        <v>7259</v>
      </c>
      <c r="J3083" t="s">
        <v>24</v>
      </c>
      <c r="K3083" t="s">
        <v>1055</v>
      </c>
      <c r="L3083">
        <v>3100</v>
      </c>
      <c r="M3083">
        <v>3225</v>
      </c>
      <c r="N3083">
        <v>300</v>
      </c>
      <c r="O3083" t="s">
        <v>1039</v>
      </c>
      <c r="P3083">
        <v>0.70465545698350995</v>
      </c>
      <c r="Q3083">
        <v>0.872937554091886</v>
      </c>
      <c r="R3083">
        <v>0.180856914566496</v>
      </c>
      <c r="S3083">
        <v>4.9233278179507699E-2</v>
      </c>
      <c r="T3083">
        <v>-0.117773961177147</v>
      </c>
      <c r="U3083">
        <v>0.117773961177147</v>
      </c>
      <c r="V3083">
        <v>0.241561970083042</v>
      </c>
      <c r="W3083">
        <v>-1.24</v>
      </c>
      <c r="X3083">
        <v>10.68</v>
      </c>
      <c r="Y3083">
        <v>83966</v>
      </c>
      <c r="Z3083">
        <v>7633</v>
      </c>
      <c r="AA3083">
        <v>0.78</v>
      </c>
      <c r="AB3083">
        <v>11</v>
      </c>
      <c r="AC3083">
        <v>8</v>
      </c>
      <c r="AD3083">
        <v>3</v>
      </c>
      <c r="AE3083">
        <v>72.73</v>
      </c>
      <c r="AF3083">
        <v>8</v>
      </c>
      <c r="AG3083">
        <v>8</v>
      </c>
      <c r="AH3083">
        <v>2</v>
      </c>
      <c r="AI3083">
        <v>1</v>
      </c>
    </row>
    <row r="3084" spans="1:35" x14ac:dyDescent="0.2">
      <c r="A3084" s="102">
        <v>5141</v>
      </c>
      <c r="B3084">
        <v>5801</v>
      </c>
      <c r="C3084" t="s">
        <v>1267</v>
      </c>
      <c r="D3084" t="s">
        <v>1053</v>
      </c>
      <c r="E3084">
        <v>2032</v>
      </c>
      <c r="F3084">
        <v>2081</v>
      </c>
      <c r="G3084">
        <v>500</v>
      </c>
      <c r="H3084" t="s">
        <v>1042</v>
      </c>
      <c r="I3084">
        <v>8056</v>
      </c>
      <c r="J3084" t="s">
        <v>4150</v>
      </c>
      <c r="K3084" t="s">
        <v>1041</v>
      </c>
      <c r="L3084">
        <v>3175</v>
      </c>
      <c r="M3084">
        <v>3165</v>
      </c>
      <c r="N3084">
        <v>300</v>
      </c>
      <c r="O3084" t="s">
        <v>1039</v>
      </c>
      <c r="P3084">
        <v>0.93330100347386102</v>
      </c>
      <c r="Q3084">
        <v>0.82159376646579996</v>
      </c>
      <c r="R3084">
        <v>0.343378310646408</v>
      </c>
      <c r="S3084">
        <v>6.9260039058868794E-2</v>
      </c>
      <c r="T3084">
        <v>-0.69648766429233699</v>
      </c>
      <c r="U3084">
        <v>0.69648766429233699</v>
      </c>
      <c r="V3084">
        <v>1.06153144374097</v>
      </c>
      <c r="W3084">
        <v>-5.53</v>
      </c>
      <c r="X3084">
        <v>9.58</v>
      </c>
      <c r="Y3084">
        <v>83932</v>
      </c>
      <c r="Z3084">
        <v>4663</v>
      </c>
      <c r="AA3084">
        <v>0.2</v>
      </c>
      <c r="AB3084">
        <v>18</v>
      </c>
      <c r="AC3084">
        <v>10</v>
      </c>
      <c r="AD3084">
        <v>8</v>
      </c>
      <c r="AE3084">
        <v>55.56</v>
      </c>
      <c r="AF3084">
        <v>9</v>
      </c>
      <c r="AG3084">
        <v>9</v>
      </c>
      <c r="AH3084">
        <v>6</v>
      </c>
      <c r="AI3084">
        <v>3</v>
      </c>
    </row>
    <row r="3085" spans="1:35" x14ac:dyDescent="0.2">
      <c r="A3085" s="102">
        <v>2315</v>
      </c>
      <c r="B3085">
        <v>6113</v>
      </c>
      <c r="C3085" t="s">
        <v>1297</v>
      </c>
      <c r="D3085" t="s">
        <v>1051</v>
      </c>
      <c r="E3085">
        <v>985</v>
      </c>
      <c r="F3085">
        <v>981</v>
      </c>
      <c r="G3085">
        <v>1100</v>
      </c>
      <c r="H3085" t="s">
        <v>1039</v>
      </c>
      <c r="I3085">
        <v>7867</v>
      </c>
      <c r="J3085" t="s">
        <v>1362</v>
      </c>
      <c r="K3085" t="s">
        <v>1061</v>
      </c>
      <c r="L3085">
        <v>885</v>
      </c>
      <c r="M3085">
        <v>919</v>
      </c>
      <c r="N3085">
        <v>1200</v>
      </c>
      <c r="O3085" t="s">
        <v>1042</v>
      </c>
      <c r="P3085">
        <v>0.96795706842669704</v>
      </c>
      <c r="Q3085">
        <v>0.90998650215075305</v>
      </c>
      <c r="R3085">
        <v>5.4978702206301598E-2</v>
      </c>
      <c r="S3085">
        <v>8.8040533396370399E-2</v>
      </c>
      <c r="T3085">
        <v>0.22968759562527299</v>
      </c>
      <c r="U3085">
        <v>0.22968759562527299</v>
      </c>
      <c r="V3085">
        <v>1.02759152047289</v>
      </c>
      <c r="W3085">
        <v>1.21</v>
      </c>
      <c r="X3085">
        <v>2.2000000000000002</v>
      </c>
      <c r="Y3085">
        <v>83742</v>
      </c>
      <c r="Z3085">
        <v>4187</v>
      </c>
      <c r="AA3085">
        <v>0.17</v>
      </c>
      <c r="AB3085">
        <v>20</v>
      </c>
      <c r="AC3085">
        <v>9</v>
      </c>
      <c r="AD3085">
        <v>11</v>
      </c>
      <c r="AE3085">
        <v>45</v>
      </c>
      <c r="AF3085">
        <v>10</v>
      </c>
      <c r="AG3085">
        <v>9</v>
      </c>
      <c r="AH3085">
        <v>7</v>
      </c>
      <c r="AI3085">
        <v>4</v>
      </c>
    </row>
    <row r="3086" spans="1:35" x14ac:dyDescent="0.2">
      <c r="A3086" s="102">
        <v>486</v>
      </c>
      <c r="B3086">
        <v>3291</v>
      </c>
      <c r="C3086" t="s">
        <v>55</v>
      </c>
      <c r="D3086" t="s">
        <v>1059</v>
      </c>
      <c r="E3086">
        <v>1442</v>
      </c>
      <c r="F3086">
        <v>1475</v>
      </c>
      <c r="G3086">
        <v>700</v>
      </c>
      <c r="H3086" t="s">
        <v>1039</v>
      </c>
      <c r="I3086">
        <v>6371</v>
      </c>
      <c r="J3086" t="s">
        <v>1154</v>
      </c>
      <c r="K3086" t="s">
        <v>1051</v>
      </c>
      <c r="L3086">
        <v>2510</v>
      </c>
      <c r="M3086">
        <v>2624</v>
      </c>
      <c r="N3086">
        <v>400</v>
      </c>
      <c r="O3086" t="s">
        <v>1042</v>
      </c>
      <c r="P3086">
        <v>0.90998523190354197</v>
      </c>
      <c r="Q3086">
        <v>0.95203762467981601</v>
      </c>
      <c r="R3086">
        <v>3.3914636897017301E-3</v>
      </c>
      <c r="S3086">
        <v>3.7173714935187902E-3</v>
      </c>
      <c r="T3086">
        <v>0.11400305956819599</v>
      </c>
      <c r="U3086">
        <v>0.11400305956819599</v>
      </c>
      <c r="V3086">
        <v>0.58996852239638398</v>
      </c>
      <c r="W3086">
        <v>0.76</v>
      </c>
      <c r="X3086">
        <v>1.63</v>
      </c>
      <c r="Y3086">
        <v>83639</v>
      </c>
      <c r="Z3086">
        <v>5576</v>
      </c>
      <c r="AA3086">
        <v>0.37</v>
      </c>
      <c r="AB3086">
        <v>15</v>
      </c>
      <c r="AC3086">
        <v>11</v>
      </c>
      <c r="AD3086">
        <v>4</v>
      </c>
      <c r="AE3086">
        <v>73.33</v>
      </c>
      <c r="AF3086">
        <v>15</v>
      </c>
      <c r="AG3086">
        <v>2</v>
      </c>
      <c r="AH3086">
        <v>2</v>
      </c>
      <c r="AI3086">
        <v>11</v>
      </c>
    </row>
    <row r="3087" spans="1:35" x14ac:dyDescent="0.2">
      <c r="A3087" s="102">
        <v>703</v>
      </c>
      <c r="B3087">
        <v>4183</v>
      </c>
      <c r="C3087" t="s">
        <v>1185</v>
      </c>
      <c r="D3087" t="s">
        <v>1062</v>
      </c>
      <c r="E3087">
        <v>2107</v>
      </c>
      <c r="F3087">
        <v>2133</v>
      </c>
      <c r="G3087">
        <v>500</v>
      </c>
      <c r="H3087" t="s">
        <v>1039</v>
      </c>
      <c r="I3087">
        <v>5201</v>
      </c>
      <c r="J3087" t="s">
        <v>1344</v>
      </c>
      <c r="K3087" t="s">
        <v>1038</v>
      </c>
      <c r="L3087">
        <v>2720</v>
      </c>
      <c r="M3087">
        <v>2750</v>
      </c>
      <c r="N3087">
        <v>400</v>
      </c>
      <c r="O3087" t="s">
        <v>1042</v>
      </c>
      <c r="P3087">
        <v>0.96398257683933897</v>
      </c>
      <c r="Q3087">
        <v>0.94559047785356898</v>
      </c>
      <c r="R3087">
        <v>8.2263460622288606E-2</v>
      </c>
      <c r="S3087">
        <v>7.9268986530817403E-4</v>
      </c>
      <c r="T3087">
        <v>0.47976624187934702</v>
      </c>
      <c r="U3087">
        <v>0.47976624187934702</v>
      </c>
      <c r="V3087">
        <v>0.25970694467522498</v>
      </c>
      <c r="W3087">
        <v>3.53</v>
      </c>
      <c r="X3087">
        <v>3.05</v>
      </c>
      <c r="Y3087">
        <v>83638</v>
      </c>
      <c r="Z3087">
        <v>4402</v>
      </c>
      <c r="AA3087">
        <v>0.31</v>
      </c>
      <c r="AB3087">
        <v>19</v>
      </c>
      <c r="AC3087">
        <v>10</v>
      </c>
      <c r="AD3087">
        <v>9</v>
      </c>
      <c r="AE3087">
        <v>52.63</v>
      </c>
      <c r="AF3087">
        <v>10</v>
      </c>
      <c r="AG3087">
        <v>7</v>
      </c>
      <c r="AH3087">
        <v>6</v>
      </c>
      <c r="AI3087">
        <v>6</v>
      </c>
    </row>
    <row r="3088" spans="1:35" x14ac:dyDescent="0.2">
      <c r="A3088" s="102">
        <v>911</v>
      </c>
      <c r="B3088">
        <v>3865</v>
      </c>
      <c r="C3088" t="s">
        <v>990</v>
      </c>
      <c r="D3088" t="s">
        <v>1206</v>
      </c>
      <c r="E3088">
        <v>424</v>
      </c>
      <c r="F3088">
        <v>431</v>
      </c>
      <c r="G3088">
        <v>2500</v>
      </c>
      <c r="H3088" t="s">
        <v>1039</v>
      </c>
      <c r="I3088">
        <v>5020</v>
      </c>
      <c r="J3088" t="s">
        <v>1308</v>
      </c>
      <c r="K3088" t="s">
        <v>1248</v>
      </c>
      <c r="L3088">
        <v>383.7</v>
      </c>
      <c r="M3088">
        <v>381.1</v>
      </c>
      <c r="N3088">
        <v>2800</v>
      </c>
      <c r="O3088" t="s">
        <v>1042</v>
      </c>
      <c r="P3088">
        <v>0.93191887678761798</v>
      </c>
      <c r="Q3088">
        <v>0.94063254655179496</v>
      </c>
      <c r="R3088">
        <v>0.18878776941154499</v>
      </c>
      <c r="S3088">
        <v>1.1287367156037099E-2</v>
      </c>
      <c r="T3088">
        <v>1.54097084591775</v>
      </c>
      <c r="U3088">
        <v>1.54097084591775</v>
      </c>
      <c r="V3088">
        <v>0.70209976387773498</v>
      </c>
      <c r="W3088">
        <v>5.8</v>
      </c>
      <c r="X3088">
        <v>0.97</v>
      </c>
      <c r="Y3088">
        <v>83597</v>
      </c>
      <c r="Z3088">
        <v>4644</v>
      </c>
      <c r="AA3088">
        <v>0.22</v>
      </c>
      <c r="AB3088">
        <v>18</v>
      </c>
      <c r="AC3088">
        <v>10</v>
      </c>
      <c r="AD3088">
        <v>8</v>
      </c>
      <c r="AE3088">
        <v>55.56</v>
      </c>
      <c r="AF3088">
        <v>11</v>
      </c>
      <c r="AG3088">
        <v>7</v>
      </c>
      <c r="AH3088">
        <v>6</v>
      </c>
      <c r="AI3088">
        <v>5</v>
      </c>
    </row>
    <row r="3089" spans="1:35" x14ac:dyDescent="0.2">
      <c r="A3089" s="102">
        <v>237</v>
      </c>
      <c r="B3089">
        <v>7240</v>
      </c>
      <c r="C3089" t="s">
        <v>677</v>
      </c>
      <c r="D3089" t="s">
        <v>1055</v>
      </c>
      <c r="E3089">
        <v>1225</v>
      </c>
      <c r="F3089">
        <v>1266</v>
      </c>
      <c r="G3089">
        <v>800</v>
      </c>
      <c r="H3089" t="s">
        <v>1039</v>
      </c>
      <c r="I3089">
        <v>8411</v>
      </c>
      <c r="J3089" t="s">
        <v>1128</v>
      </c>
      <c r="K3089" t="s">
        <v>1083</v>
      </c>
      <c r="L3089">
        <v>122.5</v>
      </c>
      <c r="M3089">
        <v>123.3</v>
      </c>
      <c r="N3089">
        <v>8200</v>
      </c>
      <c r="O3089" t="s">
        <v>1042</v>
      </c>
      <c r="P3089">
        <v>0.95360236077556004</v>
      </c>
      <c r="Q3089">
        <v>0.96055123165008405</v>
      </c>
      <c r="R3089">
        <v>5.7996709721060802E-2</v>
      </c>
      <c r="S3089">
        <v>5.6299976400455498E-3</v>
      </c>
      <c r="T3089">
        <v>2.2824168499726998</v>
      </c>
      <c r="U3089">
        <v>2.2824168499726998</v>
      </c>
      <c r="V3089">
        <v>1.3127435132807099</v>
      </c>
      <c r="W3089">
        <v>9.3800000000000008</v>
      </c>
      <c r="X3089">
        <v>0.17</v>
      </c>
      <c r="Y3089">
        <v>83235</v>
      </c>
      <c r="Z3089">
        <v>4381</v>
      </c>
      <c r="AA3089">
        <v>0.18</v>
      </c>
      <c r="AB3089">
        <v>19</v>
      </c>
      <c r="AC3089">
        <v>10</v>
      </c>
      <c r="AD3089">
        <v>9</v>
      </c>
      <c r="AE3089">
        <v>52.63</v>
      </c>
      <c r="AF3089">
        <v>13</v>
      </c>
      <c r="AG3089">
        <v>7</v>
      </c>
      <c r="AH3089">
        <v>4</v>
      </c>
      <c r="AI3089">
        <v>8</v>
      </c>
    </row>
    <row r="3090" spans="1:35" x14ac:dyDescent="0.2">
      <c r="A3090" s="102">
        <v>922</v>
      </c>
      <c r="B3090">
        <v>3087</v>
      </c>
      <c r="C3090" t="s">
        <v>1255</v>
      </c>
      <c r="D3090" t="s">
        <v>1063</v>
      </c>
      <c r="E3090">
        <v>1730</v>
      </c>
      <c r="F3090">
        <v>1777</v>
      </c>
      <c r="G3090">
        <v>600</v>
      </c>
      <c r="H3090" t="s">
        <v>1039</v>
      </c>
      <c r="I3090">
        <v>8053</v>
      </c>
      <c r="J3090" t="s">
        <v>1787</v>
      </c>
      <c r="K3090" t="s">
        <v>1046</v>
      </c>
      <c r="L3090">
        <v>1291</v>
      </c>
      <c r="M3090">
        <v>1326.5</v>
      </c>
      <c r="N3090">
        <v>800</v>
      </c>
      <c r="O3090" t="s">
        <v>1042</v>
      </c>
      <c r="P3090">
        <v>0.94567591506674997</v>
      </c>
      <c r="Q3090">
        <v>0.94030238492683704</v>
      </c>
      <c r="R3090">
        <v>0.24891929342479299</v>
      </c>
      <c r="S3090">
        <v>6.8265224997701504E-2</v>
      </c>
      <c r="T3090">
        <v>0.67051808341457098</v>
      </c>
      <c r="U3090">
        <v>0.67051808341457098</v>
      </c>
      <c r="V3090">
        <v>0.215472837892693</v>
      </c>
      <c r="W3090">
        <v>3.14</v>
      </c>
      <c r="X3090">
        <v>0.47</v>
      </c>
      <c r="Y3090">
        <v>83202</v>
      </c>
      <c r="Z3090">
        <v>4622</v>
      </c>
      <c r="AA3090">
        <v>0.19</v>
      </c>
      <c r="AB3090">
        <v>18</v>
      </c>
      <c r="AC3090">
        <v>11</v>
      </c>
      <c r="AD3090">
        <v>7</v>
      </c>
      <c r="AE3090">
        <v>61.11</v>
      </c>
      <c r="AF3090">
        <v>14</v>
      </c>
      <c r="AG3090">
        <v>4</v>
      </c>
      <c r="AH3090">
        <v>3</v>
      </c>
      <c r="AI3090">
        <v>11</v>
      </c>
    </row>
    <row r="3091" spans="1:35" x14ac:dyDescent="0.2">
      <c r="A3091" s="102">
        <v>4735</v>
      </c>
      <c r="B3091">
        <v>4739</v>
      </c>
      <c r="C3091" t="s">
        <v>1080</v>
      </c>
      <c r="D3091" t="s">
        <v>1041</v>
      </c>
      <c r="E3091">
        <v>3450</v>
      </c>
      <c r="F3091">
        <v>3350</v>
      </c>
      <c r="G3091">
        <v>300</v>
      </c>
      <c r="H3091" t="s">
        <v>1042</v>
      </c>
      <c r="I3091">
        <v>9783</v>
      </c>
      <c r="J3091" t="s">
        <v>1576</v>
      </c>
      <c r="K3091" t="s">
        <v>1052</v>
      </c>
      <c r="L3091">
        <v>3125</v>
      </c>
      <c r="M3091">
        <v>3140</v>
      </c>
      <c r="N3091">
        <v>300</v>
      </c>
      <c r="O3091" t="s">
        <v>1039</v>
      </c>
      <c r="P3091">
        <v>0.94263988634429596</v>
      </c>
      <c r="Q3091">
        <v>0.83888923319617503</v>
      </c>
      <c r="R3091">
        <v>0.128864042511532</v>
      </c>
      <c r="S3091">
        <v>4.8101702850655903E-2</v>
      </c>
      <c r="T3091">
        <v>-0.83900665185894896</v>
      </c>
      <c r="U3091">
        <v>0.83900665185894896</v>
      </c>
      <c r="V3091">
        <v>0.81327280951466896</v>
      </c>
      <c r="W3091">
        <v>-2.31</v>
      </c>
      <c r="X3091">
        <v>6.27</v>
      </c>
      <c r="Y3091">
        <v>83171</v>
      </c>
      <c r="Z3091">
        <v>4159</v>
      </c>
      <c r="AA3091">
        <v>0.28999999999999998</v>
      </c>
      <c r="AB3091">
        <v>20</v>
      </c>
      <c r="AC3091">
        <v>10</v>
      </c>
      <c r="AD3091">
        <v>10</v>
      </c>
      <c r="AE3091">
        <v>50</v>
      </c>
      <c r="AF3091">
        <v>12</v>
      </c>
      <c r="AG3091">
        <v>8</v>
      </c>
      <c r="AH3091">
        <v>6</v>
      </c>
      <c r="AI3091">
        <v>6</v>
      </c>
    </row>
    <row r="3092" spans="1:35" x14ac:dyDescent="0.2">
      <c r="A3092" s="102">
        <v>3289</v>
      </c>
      <c r="B3092">
        <v>8341</v>
      </c>
      <c r="C3092" t="s">
        <v>739</v>
      </c>
      <c r="D3092" t="s">
        <v>1083</v>
      </c>
      <c r="E3092">
        <v>1385</v>
      </c>
      <c r="F3092">
        <v>1382</v>
      </c>
      <c r="G3092">
        <v>700</v>
      </c>
      <c r="H3092" t="s">
        <v>1039</v>
      </c>
      <c r="I3092">
        <v>9513</v>
      </c>
      <c r="J3092" t="s">
        <v>1201</v>
      </c>
      <c r="K3092" t="s">
        <v>1085</v>
      </c>
      <c r="L3092">
        <v>1970</v>
      </c>
      <c r="M3092">
        <v>2002</v>
      </c>
      <c r="N3092">
        <v>500</v>
      </c>
      <c r="O3092" t="s">
        <v>1042</v>
      </c>
      <c r="P3092">
        <v>0.84662982198137504</v>
      </c>
      <c r="Q3092">
        <v>0.88577023079655304</v>
      </c>
      <c r="R3092">
        <v>0.40512507957991201</v>
      </c>
      <c r="S3092">
        <v>7.2388748167676903E-2</v>
      </c>
      <c r="T3092">
        <v>1.64603597991407</v>
      </c>
      <c r="U3092">
        <v>1.64603597991407</v>
      </c>
      <c r="V3092">
        <v>1.96719155039293</v>
      </c>
      <c r="W3092">
        <v>8.69</v>
      </c>
      <c r="X3092">
        <v>3.36</v>
      </c>
      <c r="Y3092">
        <v>83131</v>
      </c>
      <c r="Z3092">
        <v>6928</v>
      </c>
      <c r="AA3092">
        <v>0.44</v>
      </c>
      <c r="AB3092">
        <v>12</v>
      </c>
      <c r="AC3092">
        <v>6</v>
      </c>
      <c r="AD3092">
        <v>6</v>
      </c>
      <c r="AE3092">
        <v>50</v>
      </c>
      <c r="AF3092">
        <v>12</v>
      </c>
      <c r="AG3092">
        <v>4</v>
      </c>
      <c r="AH3092">
        <v>5</v>
      </c>
      <c r="AI3092">
        <v>3</v>
      </c>
    </row>
    <row r="3093" spans="1:35" x14ac:dyDescent="0.2">
      <c r="A3093" s="102">
        <v>3472</v>
      </c>
      <c r="B3093">
        <v>8056</v>
      </c>
      <c r="C3093" t="s">
        <v>4150</v>
      </c>
      <c r="D3093" t="s">
        <v>1041</v>
      </c>
      <c r="E3093">
        <v>3175</v>
      </c>
      <c r="F3093">
        <v>3165</v>
      </c>
      <c r="G3093">
        <v>300</v>
      </c>
      <c r="H3093" t="s">
        <v>1039</v>
      </c>
      <c r="I3093">
        <v>8830</v>
      </c>
      <c r="J3093" t="s">
        <v>1115</v>
      </c>
      <c r="K3093" t="s">
        <v>1059</v>
      </c>
      <c r="L3093">
        <v>2876</v>
      </c>
      <c r="M3093">
        <v>2991.5</v>
      </c>
      <c r="N3093">
        <v>300</v>
      </c>
      <c r="O3093" t="s">
        <v>1042</v>
      </c>
      <c r="P3093">
        <v>0.93498773595931495</v>
      </c>
      <c r="Q3093">
        <v>0.88039850449939505</v>
      </c>
      <c r="R3093">
        <v>0.30093434522081097</v>
      </c>
      <c r="S3093">
        <v>9.0765333681088606E-3</v>
      </c>
      <c r="T3093">
        <v>0.67374082645382705</v>
      </c>
      <c r="U3093">
        <v>0.67374082645382705</v>
      </c>
      <c r="V3093">
        <v>1.0442161398976599</v>
      </c>
      <c r="W3093">
        <v>5.85</v>
      </c>
      <c r="X3093">
        <v>5.48</v>
      </c>
      <c r="Y3093">
        <v>83097</v>
      </c>
      <c r="Z3093">
        <v>5936</v>
      </c>
      <c r="AA3093">
        <v>0.38</v>
      </c>
      <c r="AB3093">
        <v>14</v>
      </c>
      <c r="AC3093">
        <v>7</v>
      </c>
      <c r="AD3093">
        <v>7</v>
      </c>
      <c r="AE3093">
        <v>50</v>
      </c>
      <c r="AF3093">
        <v>11</v>
      </c>
      <c r="AG3093">
        <v>7</v>
      </c>
      <c r="AH3093">
        <v>3</v>
      </c>
      <c r="AI3093">
        <v>4</v>
      </c>
    </row>
    <row r="3094" spans="1:35" x14ac:dyDescent="0.2">
      <c r="A3094" s="102">
        <v>49</v>
      </c>
      <c r="B3094">
        <v>5214</v>
      </c>
      <c r="C3094" t="s">
        <v>1265</v>
      </c>
      <c r="D3094" t="s">
        <v>1038</v>
      </c>
      <c r="E3094">
        <v>1600</v>
      </c>
      <c r="F3094">
        <v>1622</v>
      </c>
      <c r="G3094">
        <v>600</v>
      </c>
      <c r="H3094" t="s">
        <v>1039</v>
      </c>
      <c r="I3094">
        <v>5411</v>
      </c>
      <c r="J3094" t="s">
        <v>1364</v>
      </c>
      <c r="K3094" t="s">
        <v>1081</v>
      </c>
      <c r="L3094">
        <v>719</v>
      </c>
      <c r="M3094">
        <v>748</v>
      </c>
      <c r="N3094">
        <v>1300</v>
      </c>
      <c r="O3094" t="s">
        <v>1042</v>
      </c>
      <c r="P3094">
        <v>0.94988872009980896</v>
      </c>
      <c r="Q3094">
        <v>0.97365216308117397</v>
      </c>
      <c r="R3094">
        <v>0.171469179352882</v>
      </c>
      <c r="S3094">
        <v>6.8586435703194407E-2</v>
      </c>
      <c r="T3094">
        <v>1.5020545643693699</v>
      </c>
      <c r="U3094">
        <v>1.5020545643693699</v>
      </c>
      <c r="V3094">
        <v>1.9063607302088399</v>
      </c>
      <c r="W3094">
        <v>13.43</v>
      </c>
      <c r="X3094">
        <v>0.08</v>
      </c>
      <c r="Y3094">
        <v>82868</v>
      </c>
      <c r="Z3094">
        <v>4143</v>
      </c>
      <c r="AA3094">
        <v>0.24</v>
      </c>
      <c r="AB3094">
        <v>20</v>
      </c>
      <c r="AC3094">
        <v>10</v>
      </c>
      <c r="AD3094">
        <v>10</v>
      </c>
      <c r="AE3094">
        <v>50</v>
      </c>
      <c r="AF3094">
        <v>11</v>
      </c>
      <c r="AG3094">
        <v>7</v>
      </c>
      <c r="AH3094">
        <v>7</v>
      </c>
      <c r="AI3094">
        <v>6</v>
      </c>
    </row>
    <row r="3095" spans="1:35" x14ac:dyDescent="0.2">
      <c r="A3095" s="102">
        <v>2855</v>
      </c>
      <c r="B3095">
        <v>2651</v>
      </c>
      <c r="C3095" t="s">
        <v>533</v>
      </c>
      <c r="D3095" t="s">
        <v>1063</v>
      </c>
      <c r="E3095">
        <v>5550</v>
      </c>
      <c r="F3095">
        <v>5570</v>
      </c>
      <c r="G3095">
        <v>100</v>
      </c>
      <c r="H3095" t="s">
        <v>1042</v>
      </c>
      <c r="I3095">
        <v>6976</v>
      </c>
      <c r="J3095" t="s">
        <v>670</v>
      </c>
      <c r="K3095" t="s">
        <v>1044</v>
      </c>
      <c r="L3095">
        <v>3080</v>
      </c>
      <c r="M3095">
        <v>3140</v>
      </c>
      <c r="N3095">
        <v>200</v>
      </c>
      <c r="O3095" t="s">
        <v>1039</v>
      </c>
      <c r="P3095">
        <v>0.63753237803451401</v>
      </c>
      <c r="Q3095">
        <v>0.89712507406448305</v>
      </c>
      <c r="R3095">
        <v>0.149958540480368</v>
      </c>
      <c r="S3095" s="15">
        <v>5.0745200779573898E-5</v>
      </c>
      <c r="T3095">
        <v>-1.1739523751554499</v>
      </c>
      <c r="U3095">
        <v>1.1739523751554499</v>
      </c>
      <c r="V3095">
        <v>0.86972142123909202</v>
      </c>
      <c r="W3095">
        <v>-9.6999999999999993</v>
      </c>
      <c r="X3095">
        <v>12.75</v>
      </c>
      <c r="Y3095">
        <v>82667</v>
      </c>
      <c r="Z3095">
        <v>5511</v>
      </c>
      <c r="AA3095">
        <v>0.53</v>
      </c>
      <c r="AB3095">
        <v>15</v>
      </c>
      <c r="AC3095">
        <v>8</v>
      </c>
      <c r="AD3095">
        <v>7</v>
      </c>
      <c r="AE3095">
        <v>53.33</v>
      </c>
      <c r="AF3095">
        <v>9</v>
      </c>
      <c r="AG3095">
        <v>7</v>
      </c>
      <c r="AH3095">
        <v>6</v>
      </c>
      <c r="AI3095">
        <v>2</v>
      </c>
    </row>
    <row r="3096" spans="1:35" x14ac:dyDescent="0.2">
      <c r="A3096" s="102">
        <v>2198</v>
      </c>
      <c r="B3096">
        <v>4631</v>
      </c>
      <c r="C3096" t="s">
        <v>1246</v>
      </c>
      <c r="D3096" t="s">
        <v>1062</v>
      </c>
      <c r="E3096">
        <v>2478</v>
      </c>
      <c r="F3096">
        <v>2509</v>
      </c>
      <c r="G3096">
        <v>400</v>
      </c>
      <c r="H3096" t="s">
        <v>1042</v>
      </c>
      <c r="I3096">
        <v>6183</v>
      </c>
      <c r="J3096" t="s">
        <v>1217</v>
      </c>
      <c r="K3096" t="s">
        <v>1052</v>
      </c>
      <c r="L3096">
        <v>1265</v>
      </c>
      <c r="M3096">
        <v>1272</v>
      </c>
      <c r="N3096">
        <v>800</v>
      </c>
      <c r="O3096" t="s">
        <v>1039</v>
      </c>
      <c r="P3096">
        <v>0.95688939208528101</v>
      </c>
      <c r="Q3096">
        <v>0.91292256670945005</v>
      </c>
      <c r="R3096">
        <v>0.11074617136119</v>
      </c>
      <c r="S3096">
        <v>2.26956169180496E-2</v>
      </c>
      <c r="T3096">
        <v>-0.288627674727785</v>
      </c>
      <c r="U3096">
        <v>0.288627674727785</v>
      </c>
      <c r="V3096">
        <v>5.3893391180509502E-2</v>
      </c>
      <c r="W3096">
        <v>-1.68</v>
      </c>
      <c r="X3096">
        <v>1.39</v>
      </c>
      <c r="Y3096">
        <v>82644</v>
      </c>
      <c r="Z3096">
        <v>3179</v>
      </c>
      <c r="AA3096">
        <v>0.18</v>
      </c>
      <c r="AB3096">
        <v>26</v>
      </c>
      <c r="AC3096">
        <v>11</v>
      </c>
      <c r="AD3096">
        <v>15</v>
      </c>
      <c r="AE3096">
        <v>42.31</v>
      </c>
      <c r="AF3096">
        <v>11</v>
      </c>
      <c r="AG3096">
        <v>10</v>
      </c>
      <c r="AH3096">
        <v>8</v>
      </c>
      <c r="AI3096">
        <v>8</v>
      </c>
    </row>
    <row r="3097" spans="1:35" x14ac:dyDescent="0.2">
      <c r="A3097" s="102">
        <v>1283</v>
      </c>
      <c r="B3097">
        <v>3048</v>
      </c>
      <c r="C3097" t="s">
        <v>1292</v>
      </c>
      <c r="D3097" t="s">
        <v>1063</v>
      </c>
      <c r="E3097">
        <v>1030</v>
      </c>
      <c r="F3097">
        <v>1045</v>
      </c>
      <c r="G3097">
        <v>1000</v>
      </c>
      <c r="H3097" t="s">
        <v>1039</v>
      </c>
      <c r="I3097">
        <v>6995</v>
      </c>
      <c r="J3097" t="s">
        <v>47</v>
      </c>
      <c r="K3097" t="s">
        <v>1055</v>
      </c>
      <c r="L3097">
        <v>1423</v>
      </c>
      <c r="M3097">
        <v>1449</v>
      </c>
      <c r="N3097">
        <v>700</v>
      </c>
      <c r="O3097" t="s">
        <v>1042</v>
      </c>
      <c r="P3097">
        <v>0.88116334512789596</v>
      </c>
      <c r="Q3097">
        <v>0.93261770117221898</v>
      </c>
      <c r="R3097">
        <v>0.35158877927638299</v>
      </c>
      <c r="S3097">
        <v>3.8002995908676902E-2</v>
      </c>
      <c r="T3097">
        <v>1.79091625445627</v>
      </c>
      <c r="U3097">
        <v>1.79091625445627</v>
      </c>
      <c r="V3097">
        <v>2.3128989701274398</v>
      </c>
      <c r="W3097">
        <v>10.34</v>
      </c>
      <c r="X3097">
        <v>3.03</v>
      </c>
      <c r="Y3097">
        <v>82583</v>
      </c>
      <c r="Z3097">
        <v>4346</v>
      </c>
      <c r="AA3097">
        <v>0.16</v>
      </c>
      <c r="AB3097">
        <v>19</v>
      </c>
      <c r="AC3097">
        <v>11</v>
      </c>
      <c r="AD3097">
        <v>8</v>
      </c>
      <c r="AE3097">
        <v>57.89</v>
      </c>
      <c r="AF3097">
        <v>9</v>
      </c>
      <c r="AG3097">
        <v>10</v>
      </c>
      <c r="AH3097">
        <v>6</v>
      </c>
      <c r="AI3097">
        <v>3</v>
      </c>
    </row>
    <row r="3098" spans="1:35" x14ac:dyDescent="0.2">
      <c r="A3098" s="102">
        <v>872</v>
      </c>
      <c r="B3098">
        <v>4188</v>
      </c>
      <c r="C3098" t="s">
        <v>1205</v>
      </c>
      <c r="D3098" t="s">
        <v>1062</v>
      </c>
      <c r="E3098">
        <v>612.79999999999995</v>
      </c>
      <c r="F3098">
        <v>621.70000000000005</v>
      </c>
      <c r="G3098">
        <v>1700</v>
      </c>
      <c r="H3098" t="s">
        <v>1042</v>
      </c>
      <c r="I3098">
        <v>4205</v>
      </c>
      <c r="J3098" t="s">
        <v>1149</v>
      </c>
      <c r="K3098" t="s">
        <v>1062</v>
      </c>
      <c r="L3098">
        <v>968</v>
      </c>
      <c r="M3098">
        <v>968</v>
      </c>
      <c r="N3098">
        <v>1100</v>
      </c>
      <c r="O3098" t="s">
        <v>1039</v>
      </c>
      <c r="P3098">
        <v>0.90196978496082603</v>
      </c>
      <c r="Q3098">
        <v>0.94145899107771802</v>
      </c>
      <c r="R3098">
        <v>0.212024946715135</v>
      </c>
      <c r="S3098" s="15">
        <v>8.3624866172799898E-3</v>
      </c>
      <c r="T3098">
        <v>-0.97668064110862196</v>
      </c>
      <c r="U3098">
        <v>0.97668064110862196</v>
      </c>
      <c r="V3098">
        <v>1.05658023671073</v>
      </c>
      <c r="W3098">
        <v>-10.58</v>
      </c>
      <c r="X3098">
        <v>0.74</v>
      </c>
      <c r="Y3098">
        <v>82308</v>
      </c>
      <c r="Z3098">
        <v>4573</v>
      </c>
      <c r="AA3098">
        <v>0.2</v>
      </c>
      <c r="AB3098">
        <v>18</v>
      </c>
      <c r="AC3098">
        <v>9</v>
      </c>
      <c r="AD3098">
        <v>9</v>
      </c>
      <c r="AE3098">
        <v>50</v>
      </c>
      <c r="AF3098">
        <v>13</v>
      </c>
      <c r="AG3098">
        <v>7</v>
      </c>
      <c r="AH3098">
        <v>3</v>
      </c>
      <c r="AI3098">
        <v>8</v>
      </c>
    </row>
    <row r="3099" spans="1:35" x14ac:dyDescent="0.2">
      <c r="A3099" s="102">
        <v>1565</v>
      </c>
      <c r="B3099">
        <v>3048</v>
      </c>
      <c r="C3099" t="s">
        <v>1292</v>
      </c>
      <c r="D3099" t="s">
        <v>1063</v>
      </c>
      <c r="E3099">
        <v>1030</v>
      </c>
      <c r="F3099">
        <v>1045</v>
      </c>
      <c r="G3099">
        <v>1000</v>
      </c>
      <c r="H3099" t="s">
        <v>1039</v>
      </c>
      <c r="I3099">
        <v>8795</v>
      </c>
      <c r="J3099" t="s">
        <v>1241</v>
      </c>
      <c r="K3099" t="s">
        <v>1171</v>
      </c>
      <c r="L3099">
        <v>885</v>
      </c>
      <c r="M3099">
        <v>909</v>
      </c>
      <c r="N3099">
        <v>1100</v>
      </c>
      <c r="O3099" t="s">
        <v>1042</v>
      </c>
      <c r="P3099">
        <v>0.87619130888188501</v>
      </c>
      <c r="Q3099">
        <v>0.92651591095889296</v>
      </c>
      <c r="R3099">
        <v>0.11792744798336501</v>
      </c>
      <c r="S3099">
        <v>2.4085223575690099E-2</v>
      </c>
      <c r="T3099">
        <v>2.3308688555983101</v>
      </c>
      <c r="U3099">
        <v>2.3308688555983101</v>
      </c>
      <c r="V3099">
        <v>2.6878980705536599</v>
      </c>
      <c r="W3099">
        <v>13.63</v>
      </c>
      <c r="X3099">
        <v>4.32</v>
      </c>
      <c r="Y3099">
        <v>82210</v>
      </c>
      <c r="Z3099">
        <v>3737</v>
      </c>
      <c r="AA3099">
        <v>0.17</v>
      </c>
      <c r="AB3099">
        <v>22</v>
      </c>
      <c r="AC3099">
        <v>14</v>
      </c>
      <c r="AD3099">
        <v>8</v>
      </c>
      <c r="AE3099">
        <v>63.64</v>
      </c>
      <c r="AF3099">
        <v>12</v>
      </c>
      <c r="AG3099">
        <v>9</v>
      </c>
      <c r="AH3099">
        <v>5</v>
      </c>
      <c r="AI3099">
        <v>8</v>
      </c>
    </row>
    <row r="3100" spans="1:35" x14ac:dyDescent="0.2">
      <c r="A3100" s="102">
        <v>4656</v>
      </c>
      <c r="B3100">
        <v>8919</v>
      </c>
      <c r="C3100" t="s">
        <v>1363</v>
      </c>
      <c r="D3100" t="s">
        <v>1059</v>
      </c>
      <c r="E3100">
        <v>2032</v>
      </c>
      <c r="F3100">
        <v>2126</v>
      </c>
      <c r="G3100">
        <v>500</v>
      </c>
      <c r="H3100" t="s">
        <v>1039</v>
      </c>
      <c r="I3100">
        <v>9682</v>
      </c>
      <c r="J3100" t="s">
        <v>1200</v>
      </c>
      <c r="K3100" t="s">
        <v>1041</v>
      </c>
      <c r="L3100">
        <v>2169</v>
      </c>
      <c r="M3100">
        <v>2168</v>
      </c>
      <c r="N3100">
        <v>500</v>
      </c>
      <c r="O3100" t="s">
        <v>1042</v>
      </c>
      <c r="P3100">
        <v>0.94030143808247602</v>
      </c>
      <c r="Q3100">
        <v>0.84194103676893395</v>
      </c>
      <c r="R3100">
        <v>7.0174082902437201E-4</v>
      </c>
      <c r="S3100">
        <v>6.3599602079617998E-2</v>
      </c>
      <c r="T3100">
        <v>1.44259605456982</v>
      </c>
      <c r="U3100">
        <v>1.44259605456982</v>
      </c>
      <c r="V3100">
        <v>0.36528722015180498</v>
      </c>
      <c r="W3100">
        <v>6.68</v>
      </c>
      <c r="X3100">
        <v>1.94</v>
      </c>
      <c r="Y3100">
        <v>82003</v>
      </c>
      <c r="Z3100">
        <v>5125</v>
      </c>
      <c r="AA3100">
        <v>0.26</v>
      </c>
      <c r="AB3100">
        <v>16</v>
      </c>
      <c r="AC3100">
        <v>9</v>
      </c>
      <c r="AD3100">
        <v>7</v>
      </c>
      <c r="AE3100">
        <v>56.25</v>
      </c>
      <c r="AF3100">
        <v>9</v>
      </c>
      <c r="AG3100">
        <v>8</v>
      </c>
      <c r="AH3100">
        <v>6</v>
      </c>
      <c r="AI3100">
        <v>2</v>
      </c>
    </row>
    <row r="3101" spans="1:35" x14ac:dyDescent="0.2">
      <c r="A3101" s="102">
        <v>4252</v>
      </c>
      <c r="B3101">
        <v>5423</v>
      </c>
      <c r="C3101" t="s">
        <v>1670</v>
      </c>
      <c r="D3101" t="s">
        <v>1081</v>
      </c>
      <c r="E3101">
        <v>767</v>
      </c>
      <c r="F3101">
        <v>776</v>
      </c>
      <c r="G3101">
        <v>1400</v>
      </c>
      <c r="H3101" t="s">
        <v>1039</v>
      </c>
      <c r="I3101">
        <v>9509</v>
      </c>
      <c r="J3101" t="s">
        <v>1611</v>
      </c>
      <c r="K3101" t="s">
        <v>1085</v>
      </c>
      <c r="L3101">
        <v>414</v>
      </c>
      <c r="M3101">
        <v>419</v>
      </c>
      <c r="N3101">
        <v>2600</v>
      </c>
      <c r="O3101" t="s">
        <v>1042</v>
      </c>
      <c r="P3101">
        <v>0.70872813454805506</v>
      </c>
      <c r="Q3101">
        <v>0.85625553121638698</v>
      </c>
      <c r="R3101">
        <v>0.47706685406861699</v>
      </c>
      <c r="S3101">
        <v>5.0590212525068498E-2</v>
      </c>
      <c r="T3101">
        <v>2.91360364581874</v>
      </c>
      <c r="U3101">
        <v>2.91360364581874</v>
      </c>
      <c r="V3101">
        <v>3.11524821597652</v>
      </c>
      <c r="W3101">
        <v>15.63</v>
      </c>
      <c r="X3101">
        <v>0.28000000000000003</v>
      </c>
      <c r="Y3101">
        <v>81728</v>
      </c>
      <c r="Z3101">
        <v>5108</v>
      </c>
      <c r="AA3101">
        <v>0.22</v>
      </c>
      <c r="AB3101">
        <v>16</v>
      </c>
      <c r="AC3101">
        <v>9</v>
      </c>
      <c r="AD3101">
        <v>7</v>
      </c>
      <c r="AE3101">
        <v>56.25</v>
      </c>
      <c r="AF3101">
        <v>13</v>
      </c>
      <c r="AG3101">
        <v>5</v>
      </c>
      <c r="AH3101">
        <v>4</v>
      </c>
      <c r="AI3101">
        <v>7</v>
      </c>
    </row>
    <row r="3102" spans="1:35" x14ac:dyDescent="0.2">
      <c r="A3102" s="102">
        <v>811</v>
      </c>
      <c r="B3102">
        <v>4208</v>
      </c>
      <c r="C3102" t="s">
        <v>1183</v>
      </c>
      <c r="D3102" t="s">
        <v>1062</v>
      </c>
      <c r="E3102">
        <v>1785</v>
      </c>
      <c r="F3102">
        <v>1832</v>
      </c>
      <c r="G3102">
        <v>600</v>
      </c>
      <c r="H3102" t="s">
        <v>1039</v>
      </c>
      <c r="I3102">
        <v>5021</v>
      </c>
      <c r="J3102" t="s">
        <v>1661</v>
      </c>
      <c r="K3102" t="s">
        <v>1248</v>
      </c>
      <c r="L3102">
        <v>1624</v>
      </c>
      <c r="M3102">
        <v>1607</v>
      </c>
      <c r="N3102">
        <v>700</v>
      </c>
      <c r="O3102" t="s">
        <v>1042</v>
      </c>
      <c r="P3102">
        <v>0.93789816190480602</v>
      </c>
      <c r="Q3102">
        <v>0.94290783993443505</v>
      </c>
      <c r="R3102">
        <v>0.49724734697707001</v>
      </c>
      <c r="S3102">
        <v>5.8440745090993299E-2</v>
      </c>
      <c r="T3102">
        <v>1.10351680928458</v>
      </c>
      <c r="U3102">
        <v>1.10351680928458</v>
      </c>
      <c r="V3102">
        <v>0.91960979577360602</v>
      </c>
      <c r="W3102">
        <v>5.53</v>
      </c>
      <c r="X3102">
        <v>2.34</v>
      </c>
      <c r="Y3102">
        <v>81679</v>
      </c>
      <c r="Z3102">
        <v>4084</v>
      </c>
      <c r="AA3102">
        <v>0.2</v>
      </c>
      <c r="AB3102">
        <v>20</v>
      </c>
      <c r="AC3102">
        <v>12</v>
      </c>
      <c r="AD3102">
        <v>8</v>
      </c>
      <c r="AE3102">
        <v>60</v>
      </c>
      <c r="AF3102">
        <v>9</v>
      </c>
      <c r="AG3102">
        <v>9</v>
      </c>
      <c r="AH3102">
        <v>8</v>
      </c>
      <c r="AI3102">
        <v>3</v>
      </c>
    </row>
    <row r="3103" spans="1:35" x14ac:dyDescent="0.2">
      <c r="A3103" s="102">
        <v>1964</v>
      </c>
      <c r="B3103">
        <v>4917</v>
      </c>
      <c r="C3103" t="s">
        <v>1307</v>
      </c>
      <c r="D3103" t="s">
        <v>1062</v>
      </c>
      <c r="E3103">
        <v>2068</v>
      </c>
      <c r="F3103">
        <v>2129</v>
      </c>
      <c r="G3103">
        <v>500</v>
      </c>
      <c r="H3103" t="s">
        <v>1042</v>
      </c>
      <c r="I3103">
        <v>6361</v>
      </c>
      <c r="J3103" t="s">
        <v>649</v>
      </c>
      <c r="K3103" t="s">
        <v>1051</v>
      </c>
      <c r="L3103">
        <v>2420</v>
      </c>
      <c r="M3103">
        <v>2431</v>
      </c>
      <c r="N3103">
        <v>400</v>
      </c>
      <c r="O3103" t="s">
        <v>1039</v>
      </c>
      <c r="P3103">
        <v>0.92407868947595195</v>
      </c>
      <c r="Q3103">
        <v>0.91864321484692102</v>
      </c>
      <c r="R3103">
        <v>1.5548292400055E-2</v>
      </c>
      <c r="S3103">
        <v>1.6403276438617199E-2</v>
      </c>
      <c r="T3103">
        <v>-0.67230669440017199</v>
      </c>
      <c r="U3103">
        <v>0.67230669440017199</v>
      </c>
      <c r="V3103">
        <v>1.18667478278636</v>
      </c>
      <c r="W3103">
        <v>-5.92</v>
      </c>
      <c r="X3103">
        <v>9.4700000000000006</v>
      </c>
      <c r="Y3103">
        <v>81627</v>
      </c>
      <c r="Z3103">
        <v>5442</v>
      </c>
      <c r="AA3103">
        <v>0.21</v>
      </c>
      <c r="AB3103">
        <v>15</v>
      </c>
      <c r="AC3103">
        <v>7</v>
      </c>
      <c r="AD3103">
        <v>8</v>
      </c>
      <c r="AE3103">
        <v>46.67</v>
      </c>
      <c r="AF3103">
        <v>10</v>
      </c>
      <c r="AG3103">
        <v>6</v>
      </c>
      <c r="AH3103">
        <v>6</v>
      </c>
      <c r="AI3103">
        <v>3</v>
      </c>
    </row>
    <row r="3104" spans="1:35" x14ac:dyDescent="0.2">
      <c r="A3104" s="102">
        <v>2067</v>
      </c>
      <c r="B3104">
        <v>5423</v>
      </c>
      <c r="C3104" t="s">
        <v>1670</v>
      </c>
      <c r="D3104" t="s">
        <v>1081</v>
      </c>
      <c r="E3104">
        <v>767</v>
      </c>
      <c r="F3104">
        <v>776</v>
      </c>
      <c r="G3104">
        <v>1200</v>
      </c>
      <c r="H3104" t="s">
        <v>1039</v>
      </c>
      <c r="I3104">
        <v>7943</v>
      </c>
      <c r="J3104" t="s">
        <v>1782</v>
      </c>
      <c r="K3104" t="s">
        <v>1038</v>
      </c>
      <c r="L3104">
        <v>2103</v>
      </c>
      <c r="M3104">
        <v>2293</v>
      </c>
      <c r="N3104">
        <v>400</v>
      </c>
      <c r="O3104" t="s">
        <v>1042</v>
      </c>
      <c r="P3104">
        <v>0.81515717981372604</v>
      </c>
      <c r="Q3104">
        <v>0.91617676790580804</v>
      </c>
      <c r="R3104">
        <v>7.8441185083727799E-2</v>
      </c>
      <c r="S3104" s="15">
        <v>8.3251585550950095E-4</v>
      </c>
      <c r="T3104">
        <v>0.54161748967094703</v>
      </c>
      <c r="U3104">
        <v>0.54161748967094703</v>
      </c>
      <c r="V3104">
        <v>2.0713086238227199</v>
      </c>
      <c r="W3104">
        <v>3.55</v>
      </c>
      <c r="X3104">
        <v>1.53</v>
      </c>
      <c r="Y3104">
        <v>81522</v>
      </c>
      <c r="Z3104">
        <v>4795</v>
      </c>
      <c r="AA3104">
        <v>0.28000000000000003</v>
      </c>
      <c r="AB3104">
        <v>17</v>
      </c>
      <c r="AC3104">
        <v>10</v>
      </c>
      <c r="AD3104">
        <v>7</v>
      </c>
      <c r="AE3104">
        <v>58.82</v>
      </c>
      <c r="AF3104">
        <v>11</v>
      </c>
      <c r="AG3104">
        <v>8</v>
      </c>
      <c r="AH3104">
        <v>5</v>
      </c>
      <c r="AI3104">
        <v>4</v>
      </c>
    </row>
    <row r="3105" spans="1:35" x14ac:dyDescent="0.2">
      <c r="A3105" s="102">
        <v>3856</v>
      </c>
      <c r="B3105">
        <v>1332</v>
      </c>
      <c r="C3105" t="s">
        <v>1358</v>
      </c>
      <c r="D3105" t="s">
        <v>1123</v>
      </c>
      <c r="E3105">
        <v>475</v>
      </c>
      <c r="F3105">
        <v>479</v>
      </c>
      <c r="G3105">
        <v>1800</v>
      </c>
      <c r="H3105" t="s">
        <v>1042</v>
      </c>
      <c r="I3105">
        <v>4587</v>
      </c>
      <c r="J3105" t="s">
        <v>1770</v>
      </c>
      <c r="K3105" t="s">
        <v>1060</v>
      </c>
      <c r="L3105">
        <v>4295</v>
      </c>
      <c r="M3105">
        <v>4260</v>
      </c>
      <c r="N3105">
        <v>200</v>
      </c>
      <c r="O3105" t="s">
        <v>1039</v>
      </c>
      <c r="P3105">
        <v>0.84500700757101899</v>
      </c>
      <c r="Q3105">
        <v>0.86978347501770903</v>
      </c>
      <c r="R3105">
        <v>0.331745120162874</v>
      </c>
      <c r="S3105">
        <v>4.9058082711396403E-2</v>
      </c>
      <c r="T3105">
        <v>-0.59218154716251203</v>
      </c>
      <c r="U3105">
        <v>0.59218154716251203</v>
      </c>
      <c r="V3105">
        <v>0.76708773009770803</v>
      </c>
      <c r="W3105">
        <v>-4.63</v>
      </c>
      <c r="X3105">
        <v>1.2</v>
      </c>
      <c r="Y3105">
        <v>80960</v>
      </c>
      <c r="Z3105">
        <v>3680</v>
      </c>
      <c r="AA3105">
        <v>-0.03</v>
      </c>
      <c r="AB3105">
        <v>22</v>
      </c>
      <c r="AC3105">
        <v>11</v>
      </c>
      <c r="AD3105">
        <v>11</v>
      </c>
      <c r="AE3105">
        <v>50</v>
      </c>
      <c r="AF3105">
        <v>8</v>
      </c>
      <c r="AG3105">
        <v>9</v>
      </c>
      <c r="AH3105">
        <v>10</v>
      </c>
      <c r="AI3105">
        <v>3</v>
      </c>
    </row>
    <row r="3106" spans="1:35" x14ac:dyDescent="0.2">
      <c r="A3106" s="102">
        <v>819</v>
      </c>
      <c r="B3106">
        <v>6457</v>
      </c>
      <c r="C3106" t="s">
        <v>1299</v>
      </c>
      <c r="D3106" t="s">
        <v>1051</v>
      </c>
      <c r="E3106">
        <v>2448</v>
      </c>
      <c r="F3106">
        <v>2514</v>
      </c>
      <c r="G3106">
        <v>300</v>
      </c>
      <c r="H3106" t="s">
        <v>1042</v>
      </c>
      <c r="I3106">
        <v>6963</v>
      </c>
      <c r="J3106" t="s">
        <v>1569</v>
      </c>
      <c r="K3106" t="s">
        <v>1044</v>
      </c>
      <c r="L3106">
        <v>6970</v>
      </c>
      <c r="M3106">
        <v>7130</v>
      </c>
      <c r="N3106">
        <v>100</v>
      </c>
      <c r="O3106" t="s">
        <v>1039</v>
      </c>
      <c r="P3106">
        <v>0.93360770458100495</v>
      </c>
      <c r="Q3106">
        <v>0.94269276518524903</v>
      </c>
      <c r="R3106" s="15">
        <v>0.233004850373702</v>
      </c>
      <c r="S3106">
        <v>8.7770053688952208E-3</v>
      </c>
      <c r="T3106">
        <v>-1.74990951606643</v>
      </c>
      <c r="U3106">
        <v>1.74990951606643</v>
      </c>
      <c r="V3106">
        <v>1.5735598221387801</v>
      </c>
      <c r="W3106">
        <v>-8.58</v>
      </c>
      <c r="X3106">
        <v>5.78</v>
      </c>
      <c r="Y3106">
        <v>80814</v>
      </c>
      <c r="Z3106">
        <v>11545</v>
      </c>
      <c r="AA3106">
        <v>0.84</v>
      </c>
      <c r="AB3106">
        <v>7</v>
      </c>
      <c r="AC3106">
        <v>4</v>
      </c>
      <c r="AD3106">
        <v>3</v>
      </c>
      <c r="AE3106">
        <v>57.14</v>
      </c>
      <c r="AF3106">
        <v>11</v>
      </c>
      <c r="AG3106">
        <v>3</v>
      </c>
      <c r="AH3106">
        <v>2</v>
      </c>
      <c r="AI3106">
        <v>2</v>
      </c>
    </row>
    <row r="3107" spans="1:35" x14ac:dyDescent="0.2">
      <c r="A3107" s="102">
        <v>4550</v>
      </c>
      <c r="B3107">
        <v>3197</v>
      </c>
      <c r="C3107" t="s">
        <v>561</v>
      </c>
      <c r="D3107" t="s">
        <v>1063</v>
      </c>
      <c r="E3107">
        <v>1745</v>
      </c>
      <c r="F3107">
        <v>1778</v>
      </c>
      <c r="G3107">
        <v>600</v>
      </c>
      <c r="H3107" t="s">
        <v>1039</v>
      </c>
      <c r="I3107">
        <v>7164</v>
      </c>
      <c r="J3107" t="s">
        <v>1199</v>
      </c>
      <c r="K3107" t="s">
        <v>1045</v>
      </c>
      <c r="L3107">
        <v>3475</v>
      </c>
      <c r="M3107">
        <v>3440</v>
      </c>
      <c r="N3107">
        <v>300</v>
      </c>
      <c r="O3107" t="s">
        <v>1042</v>
      </c>
      <c r="P3107">
        <v>0.77106553320314297</v>
      </c>
      <c r="Q3107">
        <v>0.84549991460760299</v>
      </c>
      <c r="R3107">
        <v>0.20361531939033101</v>
      </c>
      <c r="S3107">
        <v>3.7502610416786597E-2</v>
      </c>
      <c r="T3107">
        <v>0.83049981740956003</v>
      </c>
      <c r="U3107">
        <v>0.83049981740956003</v>
      </c>
      <c r="V3107">
        <v>1.12708859590757</v>
      </c>
      <c r="W3107">
        <v>8.77</v>
      </c>
      <c r="X3107">
        <v>3.37</v>
      </c>
      <c r="Y3107">
        <v>80717</v>
      </c>
      <c r="Z3107">
        <v>3669</v>
      </c>
      <c r="AA3107">
        <v>0.19</v>
      </c>
      <c r="AB3107">
        <v>22</v>
      </c>
      <c r="AC3107">
        <v>13</v>
      </c>
      <c r="AD3107">
        <v>9</v>
      </c>
      <c r="AE3107">
        <v>59.09</v>
      </c>
      <c r="AF3107">
        <v>12</v>
      </c>
      <c r="AG3107">
        <v>6</v>
      </c>
      <c r="AH3107">
        <v>6</v>
      </c>
      <c r="AI3107">
        <v>10</v>
      </c>
    </row>
    <row r="3108" spans="1:35" x14ac:dyDescent="0.2">
      <c r="A3108" s="102">
        <v>4092</v>
      </c>
      <c r="B3108">
        <v>2175</v>
      </c>
      <c r="C3108" t="s">
        <v>1215</v>
      </c>
      <c r="D3108" t="s">
        <v>1052</v>
      </c>
      <c r="E3108">
        <v>2426</v>
      </c>
      <c r="F3108">
        <v>2432</v>
      </c>
      <c r="G3108">
        <v>400</v>
      </c>
      <c r="H3108" t="s">
        <v>1039</v>
      </c>
      <c r="I3108">
        <v>6506</v>
      </c>
      <c r="J3108" t="s">
        <v>1156</v>
      </c>
      <c r="K3108" t="s">
        <v>1044</v>
      </c>
      <c r="L3108">
        <v>3550</v>
      </c>
      <c r="M3108">
        <v>3520</v>
      </c>
      <c r="N3108">
        <v>300</v>
      </c>
      <c r="O3108" t="s">
        <v>1042</v>
      </c>
      <c r="P3108">
        <v>0.91876947032365597</v>
      </c>
      <c r="Q3108">
        <v>0.86173773376153295</v>
      </c>
      <c r="R3108">
        <v>1.5678363254569502E-2</v>
      </c>
      <c r="S3108">
        <v>3.4322828811493303E-2</v>
      </c>
      <c r="T3108">
        <v>0.54562017136820096</v>
      </c>
      <c r="U3108">
        <v>0.54562017136820096</v>
      </c>
      <c r="V3108">
        <v>0.38007073818723103</v>
      </c>
      <c r="W3108">
        <v>3.19</v>
      </c>
      <c r="X3108">
        <v>7.88</v>
      </c>
      <c r="Y3108">
        <v>80533</v>
      </c>
      <c r="Z3108">
        <v>3835</v>
      </c>
      <c r="AA3108">
        <v>0.15</v>
      </c>
      <c r="AB3108">
        <v>21</v>
      </c>
      <c r="AC3108">
        <v>12</v>
      </c>
      <c r="AD3108">
        <v>9</v>
      </c>
      <c r="AE3108">
        <v>57.14</v>
      </c>
      <c r="AF3108">
        <v>8</v>
      </c>
      <c r="AG3108">
        <v>11</v>
      </c>
      <c r="AH3108">
        <v>9</v>
      </c>
      <c r="AI3108">
        <v>1</v>
      </c>
    </row>
    <row r="3109" spans="1:35" x14ac:dyDescent="0.2">
      <c r="A3109" s="102">
        <v>4729</v>
      </c>
      <c r="B3109">
        <v>5020</v>
      </c>
      <c r="C3109" t="s">
        <v>1308</v>
      </c>
      <c r="D3109" t="s">
        <v>1248</v>
      </c>
      <c r="E3109">
        <v>383.7</v>
      </c>
      <c r="F3109">
        <v>381.1</v>
      </c>
      <c r="G3109">
        <v>2500</v>
      </c>
      <c r="H3109" t="s">
        <v>1042</v>
      </c>
      <c r="I3109">
        <v>8056</v>
      </c>
      <c r="J3109" t="s">
        <v>4150</v>
      </c>
      <c r="K3109" t="s">
        <v>1041</v>
      </c>
      <c r="L3109">
        <v>3175</v>
      </c>
      <c r="M3109">
        <v>3165</v>
      </c>
      <c r="N3109">
        <v>300</v>
      </c>
      <c r="O3109" t="s">
        <v>1039</v>
      </c>
      <c r="P3109">
        <v>0.93594498853320196</v>
      </c>
      <c r="Q3109">
        <v>0.83907258680950902</v>
      </c>
      <c r="R3109">
        <v>0.16165854211201799</v>
      </c>
      <c r="S3109">
        <v>8.2287488646764703E-2</v>
      </c>
      <c r="T3109">
        <v>-1.3142214510685299</v>
      </c>
      <c r="U3109">
        <v>1.3142214510685299</v>
      </c>
      <c r="V3109">
        <v>1.1842081152881101</v>
      </c>
      <c r="W3109">
        <v>-8.06</v>
      </c>
      <c r="X3109">
        <v>0.34</v>
      </c>
      <c r="Y3109">
        <v>80525</v>
      </c>
      <c r="Z3109">
        <v>4238</v>
      </c>
      <c r="AA3109">
        <v>0.23</v>
      </c>
      <c r="AB3109">
        <v>19</v>
      </c>
      <c r="AC3109">
        <v>10</v>
      </c>
      <c r="AD3109">
        <v>9</v>
      </c>
      <c r="AE3109">
        <v>52.63</v>
      </c>
      <c r="AF3109">
        <v>8</v>
      </c>
      <c r="AG3109">
        <v>10</v>
      </c>
      <c r="AH3109">
        <v>7</v>
      </c>
      <c r="AI3109">
        <v>2</v>
      </c>
    </row>
    <row r="3110" spans="1:35" x14ac:dyDescent="0.2">
      <c r="A3110" s="102">
        <v>4596</v>
      </c>
      <c r="B3110">
        <v>6448</v>
      </c>
      <c r="C3110" t="s">
        <v>397</v>
      </c>
      <c r="D3110" t="s">
        <v>1044</v>
      </c>
      <c r="E3110">
        <v>1859</v>
      </c>
      <c r="F3110">
        <v>1924</v>
      </c>
      <c r="G3110">
        <v>500</v>
      </c>
      <c r="H3110" t="s">
        <v>1039</v>
      </c>
      <c r="I3110">
        <v>9142</v>
      </c>
      <c r="J3110" t="s">
        <v>784</v>
      </c>
      <c r="K3110" t="s">
        <v>1125</v>
      </c>
      <c r="L3110">
        <v>2898</v>
      </c>
      <c r="M3110">
        <v>2985</v>
      </c>
      <c r="N3110">
        <v>300</v>
      </c>
      <c r="O3110" t="s">
        <v>1042</v>
      </c>
      <c r="P3110">
        <v>0.83857007393548799</v>
      </c>
      <c r="Q3110">
        <v>0.84359693111001899</v>
      </c>
      <c r="R3110">
        <v>0.29553892561586598</v>
      </c>
      <c r="S3110">
        <v>9.1581413572212805E-2</v>
      </c>
      <c r="T3110">
        <v>1.53891927698776</v>
      </c>
      <c r="U3110">
        <v>1.53891927698776</v>
      </c>
      <c r="V3110">
        <v>1.18837088625132</v>
      </c>
      <c r="W3110">
        <v>9.66</v>
      </c>
      <c r="X3110">
        <v>7.43</v>
      </c>
      <c r="Y3110">
        <v>80397</v>
      </c>
      <c r="Z3110">
        <v>4231</v>
      </c>
      <c r="AA3110">
        <v>0.19</v>
      </c>
      <c r="AB3110">
        <v>19</v>
      </c>
      <c r="AC3110">
        <v>10</v>
      </c>
      <c r="AD3110">
        <v>9</v>
      </c>
      <c r="AE3110">
        <v>52.63</v>
      </c>
      <c r="AF3110">
        <v>11</v>
      </c>
      <c r="AG3110">
        <v>7</v>
      </c>
      <c r="AH3110">
        <v>7</v>
      </c>
      <c r="AI3110">
        <v>5</v>
      </c>
    </row>
    <row r="3111" spans="1:35" x14ac:dyDescent="0.2">
      <c r="A3111" s="102">
        <v>1093</v>
      </c>
      <c r="B3111">
        <v>3048</v>
      </c>
      <c r="C3111" t="s">
        <v>1292</v>
      </c>
      <c r="D3111" t="s">
        <v>1063</v>
      </c>
      <c r="E3111">
        <v>1030</v>
      </c>
      <c r="F3111">
        <v>1045</v>
      </c>
      <c r="G3111">
        <v>1000</v>
      </c>
      <c r="H3111" t="s">
        <v>1039</v>
      </c>
      <c r="I3111">
        <v>4045</v>
      </c>
      <c r="J3111" t="s">
        <v>1294</v>
      </c>
      <c r="K3111" t="s">
        <v>1062</v>
      </c>
      <c r="L3111">
        <v>997</v>
      </c>
      <c r="M3111">
        <v>1003</v>
      </c>
      <c r="N3111">
        <v>1000</v>
      </c>
      <c r="O3111" t="s">
        <v>1042</v>
      </c>
      <c r="P3111">
        <v>0.92673901291204697</v>
      </c>
      <c r="Q3111">
        <v>0.93679785009232497</v>
      </c>
      <c r="R3111">
        <v>3.40291669858978E-2</v>
      </c>
      <c r="S3111">
        <v>7.4356231042406896E-3</v>
      </c>
      <c r="T3111">
        <v>1.9454480866035599</v>
      </c>
      <c r="U3111">
        <v>1.9454480866035599</v>
      </c>
      <c r="V3111">
        <v>1.6183782545043901</v>
      </c>
      <c r="W3111">
        <v>9.19</v>
      </c>
      <c r="X3111">
        <v>4.0199999999999996</v>
      </c>
      <c r="Y3111">
        <v>80372</v>
      </c>
      <c r="Z3111">
        <v>5358</v>
      </c>
      <c r="AA3111">
        <v>0.28000000000000003</v>
      </c>
      <c r="AB3111">
        <v>15</v>
      </c>
      <c r="AC3111">
        <v>9</v>
      </c>
      <c r="AD3111">
        <v>6</v>
      </c>
      <c r="AE3111">
        <v>60</v>
      </c>
      <c r="AF3111">
        <v>10</v>
      </c>
      <c r="AG3111">
        <v>6</v>
      </c>
      <c r="AH3111">
        <v>4</v>
      </c>
      <c r="AI3111">
        <v>5</v>
      </c>
    </row>
    <row r="3112" spans="1:35" x14ac:dyDescent="0.2">
      <c r="A3112" s="102">
        <v>298</v>
      </c>
      <c r="B3112">
        <v>3407</v>
      </c>
      <c r="C3112" t="s">
        <v>1132</v>
      </c>
      <c r="D3112" t="s">
        <v>1062</v>
      </c>
      <c r="E3112">
        <v>756</v>
      </c>
      <c r="F3112">
        <v>766.6</v>
      </c>
      <c r="G3112">
        <v>1400</v>
      </c>
      <c r="H3112" t="s">
        <v>1042</v>
      </c>
      <c r="I3112">
        <v>7186</v>
      </c>
      <c r="J3112" t="s">
        <v>490</v>
      </c>
      <c r="K3112" t="s">
        <v>1083</v>
      </c>
      <c r="L3112">
        <v>325</v>
      </c>
      <c r="M3112">
        <v>326</v>
      </c>
      <c r="N3112">
        <v>3300</v>
      </c>
      <c r="O3112" t="s">
        <v>1039</v>
      </c>
      <c r="P3112">
        <v>0.954618516071708</v>
      </c>
      <c r="Q3112">
        <v>0.95821907703779396</v>
      </c>
      <c r="R3112">
        <v>0.17583810306651701</v>
      </c>
      <c r="S3112">
        <v>4.2815631898344197E-2</v>
      </c>
      <c r="T3112">
        <v>-0.57728700110637698</v>
      </c>
      <c r="U3112">
        <v>0.57728700110637698</v>
      </c>
      <c r="V3112">
        <v>0.96865524270312398</v>
      </c>
      <c r="W3112">
        <v>-4.12</v>
      </c>
      <c r="X3112">
        <v>0.24</v>
      </c>
      <c r="Y3112">
        <v>80153</v>
      </c>
      <c r="Z3112">
        <v>4008</v>
      </c>
      <c r="AA3112">
        <v>0.18</v>
      </c>
      <c r="AB3112">
        <v>20</v>
      </c>
      <c r="AC3112">
        <v>12</v>
      </c>
      <c r="AD3112">
        <v>8</v>
      </c>
      <c r="AE3112">
        <v>60</v>
      </c>
      <c r="AF3112">
        <v>12</v>
      </c>
      <c r="AG3112">
        <v>6</v>
      </c>
      <c r="AH3112">
        <v>4</v>
      </c>
      <c r="AI3112">
        <v>10</v>
      </c>
    </row>
    <row r="3113" spans="1:35" x14ac:dyDescent="0.2">
      <c r="A3113" s="102">
        <v>3143</v>
      </c>
      <c r="B3113">
        <v>4543</v>
      </c>
      <c r="C3113" t="s">
        <v>603</v>
      </c>
      <c r="D3113" t="s">
        <v>1048</v>
      </c>
      <c r="E3113">
        <v>3565</v>
      </c>
      <c r="F3113">
        <v>3511</v>
      </c>
      <c r="G3113">
        <v>300</v>
      </c>
      <c r="H3113" t="s">
        <v>1042</v>
      </c>
      <c r="I3113">
        <v>9433</v>
      </c>
      <c r="J3113" t="s">
        <v>494</v>
      </c>
      <c r="K3113" t="s">
        <v>1041</v>
      </c>
      <c r="L3113">
        <v>3180</v>
      </c>
      <c r="M3113">
        <v>3158</v>
      </c>
      <c r="N3113">
        <v>300</v>
      </c>
      <c r="O3113" t="s">
        <v>1039</v>
      </c>
      <c r="P3113">
        <v>0.82074785504400305</v>
      </c>
      <c r="Q3113">
        <v>0.88979548359302896</v>
      </c>
      <c r="R3113">
        <v>6.4847593185329802E-2</v>
      </c>
      <c r="S3113">
        <v>1.3825215104878699E-3</v>
      </c>
      <c r="T3113">
        <v>-0.54992651619871902</v>
      </c>
      <c r="U3113">
        <v>0.54992651619871902</v>
      </c>
      <c r="V3113">
        <v>0.35513744969077998</v>
      </c>
      <c r="W3113">
        <v>-2.36</v>
      </c>
      <c r="X3113">
        <v>10.050000000000001</v>
      </c>
      <c r="Y3113">
        <v>80092</v>
      </c>
      <c r="Z3113">
        <v>6161</v>
      </c>
      <c r="AA3113">
        <v>0.32</v>
      </c>
      <c r="AB3113">
        <v>13</v>
      </c>
      <c r="AC3113">
        <v>6</v>
      </c>
      <c r="AD3113">
        <v>7</v>
      </c>
      <c r="AE3113">
        <v>46.15</v>
      </c>
      <c r="AF3113">
        <v>14</v>
      </c>
      <c r="AG3113">
        <v>3</v>
      </c>
      <c r="AH3113">
        <v>4</v>
      </c>
      <c r="AI3113">
        <v>6</v>
      </c>
    </row>
    <row r="3114" spans="1:35" x14ac:dyDescent="0.2">
      <c r="A3114" s="102">
        <v>555</v>
      </c>
      <c r="B3114">
        <v>6506</v>
      </c>
      <c r="C3114" t="s">
        <v>1156</v>
      </c>
      <c r="D3114" t="s">
        <v>1044</v>
      </c>
      <c r="E3114">
        <v>3550</v>
      </c>
      <c r="F3114">
        <v>3520</v>
      </c>
      <c r="G3114">
        <v>300</v>
      </c>
      <c r="H3114" t="s">
        <v>1039</v>
      </c>
      <c r="I3114">
        <v>7313</v>
      </c>
      <c r="J3114" t="s">
        <v>993</v>
      </c>
      <c r="K3114" t="s">
        <v>1055</v>
      </c>
      <c r="L3114">
        <v>2886</v>
      </c>
      <c r="M3114">
        <v>2934</v>
      </c>
      <c r="N3114">
        <v>400</v>
      </c>
      <c r="O3114" t="s">
        <v>1042</v>
      </c>
      <c r="P3114">
        <v>0.95726462066380702</v>
      </c>
      <c r="Q3114">
        <v>0.94972411931567402</v>
      </c>
      <c r="R3114">
        <v>4.3815202511154602E-2</v>
      </c>
      <c r="S3114">
        <v>4.7749263717279103E-4</v>
      </c>
      <c r="T3114">
        <v>6.92409884764532E-2</v>
      </c>
      <c r="U3114">
        <v>6.92409884764532E-2</v>
      </c>
      <c r="V3114">
        <v>0.37424997796111897</v>
      </c>
      <c r="W3114">
        <v>0.34</v>
      </c>
      <c r="X3114">
        <v>11.14</v>
      </c>
      <c r="Y3114">
        <v>79995</v>
      </c>
      <c r="Z3114">
        <v>5714</v>
      </c>
      <c r="AA3114">
        <v>0.23</v>
      </c>
      <c r="AB3114">
        <v>14</v>
      </c>
      <c r="AC3114">
        <v>7</v>
      </c>
      <c r="AD3114">
        <v>7</v>
      </c>
      <c r="AE3114">
        <v>50</v>
      </c>
      <c r="AF3114">
        <v>8</v>
      </c>
      <c r="AG3114">
        <v>7</v>
      </c>
      <c r="AH3114">
        <v>6</v>
      </c>
      <c r="AI3114">
        <v>1</v>
      </c>
    </row>
    <row r="3115" spans="1:35" x14ac:dyDescent="0.2">
      <c r="A3115" s="102">
        <v>1640</v>
      </c>
      <c r="B3115">
        <v>8304</v>
      </c>
      <c r="C3115" t="s">
        <v>1301</v>
      </c>
      <c r="D3115" t="s">
        <v>1083</v>
      </c>
      <c r="E3115">
        <v>1925</v>
      </c>
      <c r="F3115">
        <v>1952</v>
      </c>
      <c r="G3115">
        <v>500</v>
      </c>
      <c r="H3115" t="s">
        <v>1042</v>
      </c>
      <c r="I3115">
        <v>8595</v>
      </c>
      <c r="J3115" t="s">
        <v>1162</v>
      </c>
      <c r="K3115" t="s">
        <v>1181</v>
      </c>
      <c r="L3115">
        <v>3365</v>
      </c>
      <c r="M3115">
        <v>3495</v>
      </c>
      <c r="N3115">
        <v>300</v>
      </c>
      <c r="O3115" t="s">
        <v>1039</v>
      </c>
      <c r="P3115">
        <v>0.92432685564008599</v>
      </c>
      <c r="Q3115">
        <v>0.92514269382973802</v>
      </c>
      <c r="R3115">
        <v>0.429475784299163</v>
      </c>
      <c r="S3115">
        <v>4.9399257574119903E-4</v>
      </c>
      <c r="T3115">
        <v>-1.86813911280859</v>
      </c>
      <c r="U3115">
        <v>1.86813911280859</v>
      </c>
      <c r="V3115">
        <v>2.0583702422468</v>
      </c>
      <c r="W3115">
        <v>-17.3</v>
      </c>
      <c r="X3115">
        <v>6.91</v>
      </c>
      <c r="Y3115">
        <v>79951</v>
      </c>
      <c r="Z3115">
        <v>6150</v>
      </c>
      <c r="AA3115">
        <v>0.34</v>
      </c>
      <c r="AB3115">
        <v>13</v>
      </c>
      <c r="AC3115">
        <v>7</v>
      </c>
      <c r="AD3115">
        <v>6</v>
      </c>
      <c r="AE3115">
        <v>53.85</v>
      </c>
      <c r="AF3115">
        <v>11</v>
      </c>
      <c r="AG3115">
        <v>5</v>
      </c>
      <c r="AH3115">
        <v>5</v>
      </c>
      <c r="AI3115">
        <v>3</v>
      </c>
    </row>
    <row r="3116" spans="1:35" x14ac:dyDescent="0.2">
      <c r="A3116" s="102">
        <v>4597</v>
      </c>
      <c r="B3116">
        <v>2602</v>
      </c>
      <c r="C3116" t="s">
        <v>497</v>
      </c>
      <c r="D3116" t="s">
        <v>1065</v>
      </c>
      <c r="E3116">
        <v>3580</v>
      </c>
      <c r="F3116">
        <v>3590</v>
      </c>
      <c r="G3116">
        <v>300</v>
      </c>
      <c r="H3116" t="s">
        <v>1042</v>
      </c>
      <c r="I3116">
        <v>3436</v>
      </c>
      <c r="J3116" t="s">
        <v>1239</v>
      </c>
      <c r="K3116" t="s">
        <v>1189</v>
      </c>
      <c r="L3116">
        <v>1638</v>
      </c>
      <c r="M3116">
        <v>1639</v>
      </c>
      <c r="N3116">
        <v>700</v>
      </c>
      <c r="O3116" t="s">
        <v>1039</v>
      </c>
      <c r="P3116">
        <v>0.51083458016307304</v>
      </c>
      <c r="Q3116">
        <v>0.84358462796877298</v>
      </c>
      <c r="R3116">
        <v>0.10148161128129</v>
      </c>
      <c r="S3116">
        <v>6.3932461096895196E-2</v>
      </c>
      <c r="T3116">
        <v>-0.23896001655298699</v>
      </c>
      <c r="U3116">
        <v>0.23896001655298699</v>
      </c>
      <c r="V3116">
        <v>0.154481705315233</v>
      </c>
      <c r="W3116">
        <v>-2.88</v>
      </c>
      <c r="X3116">
        <v>6.53</v>
      </c>
      <c r="Y3116">
        <v>79841</v>
      </c>
      <c r="Z3116">
        <v>3802</v>
      </c>
      <c r="AA3116">
        <v>0.09</v>
      </c>
      <c r="AB3116">
        <v>21</v>
      </c>
      <c r="AC3116">
        <v>13</v>
      </c>
      <c r="AD3116">
        <v>8</v>
      </c>
      <c r="AE3116">
        <v>61.9</v>
      </c>
      <c r="AF3116">
        <v>9</v>
      </c>
      <c r="AG3116">
        <v>11</v>
      </c>
      <c r="AH3116">
        <v>8</v>
      </c>
      <c r="AI3116">
        <v>2</v>
      </c>
    </row>
    <row r="3117" spans="1:35" x14ac:dyDescent="0.2">
      <c r="A3117" s="102">
        <v>2948</v>
      </c>
      <c r="B3117">
        <v>1721</v>
      </c>
      <c r="C3117" t="s">
        <v>1472</v>
      </c>
      <c r="D3117" t="s">
        <v>1049</v>
      </c>
      <c r="E3117">
        <v>3095</v>
      </c>
      <c r="F3117">
        <v>2992</v>
      </c>
      <c r="G3117">
        <v>400</v>
      </c>
      <c r="H3117" t="s">
        <v>1039</v>
      </c>
      <c r="I3117">
        <v>7735</v>
      </c>
      <c r="J3117" t="s">
        <v>1371</v>
      </c>
      <c r="K3117" t="s">
        <v>1044</v>
      </c>
      <c r="L3117">
        <v>5320</v>
      </c>
      <c r="M3117">
        <v>5350</v>
      </c>
      <c r="N3117">
        <v>200</v>
      </c>
      <c r="O3117" t="s">
        <v>1042</v>
      </c>
      <c r="P3117">
        <v>0.64685414496793403</v>
      </c>
      <c r="Q3117">
        <v>0.89475247632438604</v>
      </c>
      <c r="R3117">
        <v>0.28190412064765102</v>
      </c>
      <c r="S3117">
        <v>6.9260143413670797E-4</v>
      </c>
      <c r="T3117">
        <v>2.3764816031007999E-2</v>
      </c>
      <c r="U3117">
        <v>2.3764816031007999E-2</v>
      </c>
      <c r="V3117">
        <v>0.41069647782130903</v>
      </c>
      <c r="W3117">
        <v>0.4</v>
      </c>
      <c r="X3117">
        <v>11.85</v>
      </c>
      <c r="Y3117">
        <v>79806</v>
      </c>
      <c r="Z3117">
        <v>3800</v>
      </c>
      <c r="AA3117">
        <v>0.32</v>
      </c>
      <c r="AB3117">
        <v>21</v>
      </c>
      <c r="AC3117">
        <v>12</v>
      </c>
      <c r="AD3117">
        <v>9</v>
      </c>
      <c r="AE3117">
        <v>57.14</v>
      </c>
      <c r="AF3117">
        <v>9</v>
      </c>
      <c r="AG3117">
        <v>11</v>
      </c>
      <c r="AH3117">
        <v>8</v>
      </c>
      <c r="AI3117">
        <v>2</v>
      </c>
    </row>
    <row r="3118" spans="1:35" x14ac:dyDescent="0.2">
      <c r="A3118" s="102">
        <v>1190</v>
      </c>
      <c r="B3118">
        <v>1417</v>
      </c>
      <c r="C3118" t="s">
        <v>1777</v>
      </c>
      <c r="D3118" t="s">
        <v>1049</v>
      </c>
      <c r="E3118">
        <v>1422</v>
      </c>
      <c r="F3118">
        <v>1449</v>
      </c>
      <c r="G3118">
        <v>700</v>
      </c>
      <c r="H3118" t="s">
        <v>1039</v>
      </c>
      <c r="I3118">
        <v>6473</v>
      </c>
      <c r="J3118" t="s">
        <v>931</v>
      </c>
      <c r="K3118" t="s">
        <v>1051</v>
      </c>
      <c r="L3118">
        <v>780</v>
      </c>
      <c r="M3118">
        <v>816</v>
      </c>
      <c r="N3118">
        <v>1200</v>
      </c>
      <c r="O3118" t="s">
        <v>1042</v>
      </c>
      <c r="P3118">
        <v>0.84252041418059198</v>
      </c>
      <c r="Q3118">
        <v>0.93446824956236496</v>
      </c>
      <c r="R3118">
        <v>0.27385550616603799</v>
      </c>
      <c r="S3118">
        <v>1.1958513329427401E-2</v>
      </c>
      <c r="T3118">
        <v>0.76754003702818796</v>
      </c>
      <c r="U3118">
        <v>0.76754003702818796</v>
      </c>
      <c r="V3118">
        <v>1.2685600399374599</v>
      </c>
      <c r="W3118">
        <v>10.09</v>
      </c>
      <c r="X3118">
        <v>3.46</v>
      </c>
      <c r="Y3118">
        <v>79805</v>
      </c>
      <c r="Z3118">
        <v>3800</v>
      </c>
      <c r="AA3118">
        <v>0.23</v>
      </c>
      <c r="AB3118">
        <v>21</v>
      </c>
      <c r="AC3118">
        <v>11</v>
      </c>
      <c r="AD3118">
        <v>10</v>
      </c>
      <c r="AE3118">
        <v>52.38</v>
      </c>
      <c r="AF3118">
        <v>10</v>
      </c>
      <c r="AG3118">
        <v>9</v>
      </c>
      <c r="AH3118">
        <v>9</v>
      </c>
      <c r="AI3118">
        <v>3</v>
      </c>
    </row>
    <row r="3119" spans="1:35" x14ac:dyDescent="0.2">
      <c r="A3119" s="102">
        <v>5557</v>
      </c>
      <c r="B3119">
        <v>4516</v>
      </c>
      <c r="C3119" t="s">
        <v>1382</v>
      </c>
      <c r="D3119" t="s">
        <v>1060</v>
      </c>
      <c r="E3119">
        <v>7260</v>
      </c>
      <c r="F3119">
        <v>7090</v>
      </c>
      <c r="G3119">
        <v>100</v>
      </c>
      <c r="H3119" t="s">
        <v>1042</v>
      </c>
      <c r="I3119">
        <v>6988</v>
      </c>
      <c r="J3119" t="s">
        <v>61</v>
      </c>
      <c r="K3119" t="s">
        <v>1062</v>
      </c>
      <c r="L3119">
        <v>5430</v>
      </c>
      <c r="M3119">
        <v>5420</v>
      </c>
      <c r="N3119">
        <v>100</v>
      </c>
      <c r="O3119" t="s">
        <v>1039</v>
      </c>
      <c r="P3119">
        <v>0.74703592620452397</v>
      </c>
      <c r="Q3119">
        <v>0.80111166261822697</v>
      </c>
      <c r="R3119">
        <v>0.17662425523141101</v>
      </c>
      <c r="S3119">
        <v>2.2202793123766398E-2</v>
      </c>
      <c r="T3119">
        <v>-2.4952847505681399</v>
      </c>
      <c r="U3119">
        <v>2.4952847505681399</v>
      </c>
      <c r="V3119">
        <v>2.5697027939347499</v>
      </c>
      <c r="W3119">
        <v>-19.260000000000002</v>
      </c>
      <c r="X3119">
        <v>23.55</v>
      </c>
      <c r="Y3119">
        <v>79759</v>
      </c>
      <c r="Z3119">
        <v>11394</v>
      </c>
      <c r="AA3119">
        <v>0.35</v>
      </c>
      <c r="AB3119">
        <v>7</v>
      </c>
      <c r="AC3119">
        <v>5</v>
      </c>
      <c r="AD3119">
        <v>2</v>
      </c>
      <c r="AE3119">
        <v>71.430000000000007</v>
      </c>
      <c r="AF3119">
        <v>8</v>
      </c>
      <c r="AG3119">
        <v>5</v>
      </c>
      <c r="AH3119">
        <v>2</v>
      </c>
      <c r="AI3119">
        <v>0</v>
      </c>
    </row>
    <row r="3120" spans="1:35" x14ac:dyDescent="0.2">
      <c r="A3120" s="102">
        <v>856</v>
      </c>
      <c r="B3120">
        <v>8273</v>
      </c>
      <c r="C3120" t="s">
        <v>1127</v>
      </c>
      <c r="D3120" t="s">
        <v>1063</v>
      </c>
      <c r="E3120">
        <v>3300</v>
      </c>
      <c r="F3120">
        <v>3320</v>
      </c>
      <c r="G3120">
        <v>300</v>
      </c>
      <c r="H3120" t="s">
        <v>1039</v>
      </c>
      <c r="I3120">
        <v>9766</v>
      </c>
      <c r="J3120" t="s">
        <v>1762</v>
      </c>
      <c r="K3120" t="s">
        <v>1041</v>
      </c>
      <c r="L3120">
        <v>3410</v>
      </c>
      <c r="M3120">
        <v>3500</v>
      </c>
      <c r="N3120">
        <v>300</v>
      </c>
      <c r="O3120" t="s">
        <v>1042</v>
      </c>
      <c r="P3120">
        <v>0.83450948640419698</v>
      </c>
      <c r="Q3120">
        <v>0.94172490894577199</v>
      </c>
      <c r="R3120">
        <v>0.219164457850755</v>
      </c>
      <c r="S3120">
        <v>6.34569707927405E-2</v>
      </c>
      <c r="T3120">
        <v>1.8999524384661799</v>
      </c>
      <c r="U3120">
        <v>1.8999524384661799</v>
      </c>
      <c r="V3120">
        <v>1.64171412565571</v>
      </c>
      <c r="W3120">
        <v>11.35</v>
      </c>
      <c r="X3120">
        <v>5.14</v>
      </c>
      <c r="Y3120">
        <v>79683</v>
      </c>
      <c r="Z3120">
        <v>19921</v>
      </c>
      <c r="AA3120">
        <v>1.39</v>
      </c>
      <c r="AB3120">
        <v>4</v>
      </c>
      <c r="AC3120">
        <v>3</v>
      </c>
      <c r="AD3120">
        <v>1</v>
      </c>
      <c r="AE3120">
        <v>75</v>
      </c>
      <c r="AF3120">
        <v>17</v>
      </c>
      <c r="AG3120">
        <v>1</v>
      </c>
      <c r="AH3120">
        <v>0</v>
      </c>
      <c r="AI3120">
        <v>3</v>
      </c>
    </row>
    <row r="3121" spans="1:35" x14ac:dyDescent="0.2">
      <c r="A3121" s="102">
        <v>2246</v>
      </c>
      <c r="B3121">
        <v>6971</v>
      </c>
      <c r="C3121" t="s">
        <v>669</v>
      </c>
      <c r="D3121" t="s">
        <v>1044</v>
      </c>
      <c r="E3121">
        <v>5862</v>
      </c>
      <c r="F3121">
        <v>5776</v>
      </c>
      <c r="G3121">
        <v>100</v>
      </c>
      <c r="H3121" t="s">
        <v>1042</v>
      </c>
      <c r="I3121">
        <v>7164</v>
      </c>
      <c r="J3121" t="s">
        <v>1199</v>
      </c>
      <c r="K3121" t="s">
        <v>1045</v>
      </c>
      <c r="L3121">
        <v>3475</v>
      </c>
      <c r="M3121">
        <v>3440</v>
      </c>
      <c r="N3121">
        <v>200</v>
      </c>
      <c r="O3121" t="s">
        <v>1039</v>
      </c>
      <c r="P3121">
        <v>0.93186456277240703</v>
      </c>
      <c r="Q3121">
        <v>0.91180785268791398</v>
      </c>
      <c r="R3121">
        <v>0.15850910780660701</v>
      </c>
      <c r="S3121">
        <v>4.1479343273744501E-2</v>
      </c>
      <c r="T3121">
        <v>-0.54713750033688202</v>
      </c>
      <c r="U3121">
        <v>0.54713750033688202</v>
      </c>
      <c r="V3121">
        <v>0.19880907008770299</v>
      </c>
      <c r="W3121">
        <v>-6.02</v>
      </c>
      <c r="X3121">
        <v>19.11</v>
      </c>
      <c r="Y3121">
        <v>79634</v>
      </c>
      <c r="Z3121">
        <v>11376</v>
      </c>
      <c r="AA3121">
        <v>0.61</v>
      </c>
      <c r="AB3121">
        <v>7</v>
      </c>
      <c r="AC3121">
        <v>4</v>
      </c>
      <c r="AD3121">
        <v>3</v>
      </c>
      <c r="AE3121">
        <v>57.14</v>
      </c>
      <c r="AF3121">
        <v>8</v>
      </c>
      <c r="AG3121">
        <v>3</v>
      </c>
      <c r="AH3121">
        <v>3</v>
      </c>
      <c r="AI3121">
        <v>1</v>
      </c>
    </row>
    <row r="3122" spans="1:35" x14ac:dyDescent="0.2">
      <c r="A3122" s="102">
        <v>975</v>
      </c>
      <c r="B3122">
        <v>3291</v>
      </c>
      <c r="C3122" t="s">
        <v>55</v>
      </c>
      <c r="D3122" t="s">
        <v>1059</v>
      </c>
      <c r="E3122">
        <v>1442</v>
      </c>
      <c r="F3122">
        <v>1475</v>
      </c>
      <c r="G3122">
        <v>700</v>
      </c>
      <c r="H3122" t="s">
        <v>1039</v>
      </c>
      <c r="I3122">
        <v>5201</v>
      </c>
      <c r="J3122" t="s">
        <v>1344</v>
      </c>
      <c r="K3122" t="s">
        <v>1038</v>
      </c>
      <c r="L3122">
        <v>2720</v>
      </c>
      <c r="M3122">
        <v>2750</v>
      </c>
      <c r="N3122">
        <v>400</v>
      </c>
      <c r="O3122" t="s">
        <v>1042</v>
      </c>
      <c r="P3122">
        <v>0.885050668235841</v>
      </c>
      <c r="Q3122">
        <v>0.93920877476345999</v>
      </c>
      <c r="R3122">
        <v>7.1337328428917199E-2</v>
      </c>
      <c r="S3122">
        <v>1.66405804260416E-2</v>
      </c>
      <c r="T3122">
        <v>0.42921046352518999</v>
      </c>
      <c r="U3122">
        <v>0.42921046352518999</v>
      </c>
      <c r="V3122">
        <v>0.45919588704275399</v>
      </c>
      <c r="W3122">
        <v>2.93</v>
      </c>
      <c r="X3122">
        <v>6.14</v>
      </c>
      <c r="Y3122">
        <v>79530</v>
      </c>
      <c r="Z3122">
        <v>4678</v>
      </c>
      <c r="AA3122">
        <v>0.27</v>
      </c>
      <c r="AB3122">
        <v>17</v>
      </c>
      <c r="AC3122">
        <v>10</v>
      </c>
      <c r="AD3122">
        <v>7</v>
      </c>
      <c r="AE3122">
        <v>58.82</v>
      </c>
      <c r="AF3122">
        <v>14</v>
      </c>
      <c r="AG3122">
        <v>4</v>
      </c>
      <c r="AH3122">
        <v>2</v>
      </c>
      <c r="AI3122">
        <v>11</v>
      </c>
    </row>
    <row r="3123" spans="1:35" x14ac:dyDescent="0.2">
      <c r="A3123" s="102">
        <v>2467</v>
      </c>
      <c r="B3123">
        <v>3099</v>
      </c>
      <c r="C3123" t="s">
        <v>33</v>
      </c>
      <c r="D3123" t="s">
        <v>1063</v>
      </c>
      <c r="E3123">
        <v>651</v>
      </c>
      <c r="F3123">
        <v>690</v>
      </c>
      <c r="G3123">
        <v>1500</v>
      </c>
      <c r="H3123" t="s">
        <v>1042</v>
      </c>
      <c r="I3123">
        <v>3865</v>
      </c>
      <c r="J3123" t="s">
        <v>990</v>
      </c>
      <c r="K3123" t="s">
        <v>1206</v>
      </c>
      <c r="L3123">
        <v>424</v>
      </c>
      <c r="M3123">
        <v>431</v>
      </c>
      <c r="N3123">
        <v>2400</v>
      </c>
      <c r="O3123" t="s">
        <v>1039</v>
      </c>
      <c r="P3123">
        <v>0.856699849934353</v>
      </c>
      <c r="Q3123">
        <v>0.90693801955723796</v>
      </c>
      <c r="R3123">
        <v>0.18533341870932299</v>
      </c>
      <c r="S3123">
        <v>5.4453991442886499E-2</v>
      </c>
      <c r="T3123">
        <v>-0.231150364630516</v>
      </c>
      <c r="U3123">
        <v>0.231150364630516</v>
      </c>
      <c r="V3123">
        <v>0.92260999333870097</v>
      </c>
      <c r="W3123">
        <v>-1.57</v>
      </c>
      <c r="X3123">
        <v>0.06</v>
      </c>
      <c r="Y3123">
        <v>79386</v>
      </c>
      <c r="Z3123">
        <v>3780</v>
      </c>
      <c r="AA3123">
        <v>0.12</v>
      </c>
      <c r="AB3123">
        <v>21</v>
      </c>
      <c r="AC3123">
        <v>10</v>
      </c>
      <c r="AD3123">
        <v>11</v>
      </c>
      <c r="AE3123">
        <v>47.62</v>
      </c>
      <c r="AF3123">
        <v>11</v>
      </c>
      <c r="AG3123">
        <v>8</v>
      </c>
      <c r="AH3123">
        <v>10</v>
      </c>
      <c r="AI3123">
        <v>3</v>
      </c>
    </row>
    <row r="3124" spans="1:35" x14ac:dyDescent="0.2">
      <c r="A3124" s="102">
        <v>1123</v>
      </c>
      <c r="B3124">
        <v>5110</v>
      </c>
      <c r="C3124" t="s">
        <v>933</v>
      </c>
      <c r="D3124" t="s">
        <v>1133</v>
      </c>
      <c r="E3124">
        <v>1037</v>
      </c>
      <c r="F3124">
        <v>1054</v>
      </c>
      <c r="G3124">
        <v>1000</v>
      </c>
      <c r="H3124" t="s">
        <v>1039</v>
      </c>
      <c r="I3124">
        <v>7762</v>
      </c>
      <c r="J3124" t="s">
        <v>1197</v>
      </c>
      <c r="K3124" t="s">
        <v>1048</v>
      </c>
      <c r="L3124">
        <v>374</v>
      </c>
      <c r="M3124">
        <v>386</v>
      </c>
      <c r="N3124">
        <v>2700</v>
      </c>
      <c r="O3124" t="s">
        <v>1042</v>
      </c>
      <c r="P3124">
        <v>0.94303260267796996</v>
      </c>
      <c r="Q3124">
        <v>0.93626606200914497</v>
      </c>
      <c r="R3124">
        <v>0.38888662127985102</v>
      </c>
      <c r="S3124">
        <v>9.8304223356397602E-2</v>
      </c>
      <c r="T3124">
        <v>0.60950849855889</v>
      </c>
      <c r="U3124">
        <v>0.60950849855889</v>
      </c>
      <c r="V3124">
        <v>0.59366789254102803</v>
      </c>
      <c r="W3124">
        <v>4.9400000000000004</v>
      </c>
      <c r="X3124">
        <v>1.1200000000000001</v>
      </c>
      <c r="Y3124">
        <v>79259</v>
      </c>
      <c r="Z3124">
        <v>5284</v>
      </c>
      <c r="AA3124">
        <v>0.26</v>
      </c>
      <c r="AB3124">
        <v>15</v>
      </c>
      <c r="AC3124">
        <v>6</v>
      </c>
      <c r="AD3124">
        <v>9</v>
      </c>
      <c r="AE3124">
        <v>40</v>
      </c>
      <c r="AF3124">
        <v>12</v>
      </c>
      <c r="AG3124">
        <v>4</v>
      </c>
      <c r="AH3124">
        <v>4</v>
      </c>
      <c r="AI3124">
        <v>7</v>
      </c>
    </row>
    <row r="3125" spans="1:35" x14ac:dyDescent="0.2">
      <c r="A3125" s="102">
        <v>3133</v>
      </c>
      <c r="B3125">
        <v>1959</v>
      </c>
      <c r="C3125" t="s">
        <v>1759</v>
      </c>
      <c r="D3125" t="s">
        <v>1049</v>
      </c>
      <c r="E3125">
        <v>3005</v>
      </c>
      <c r="F3125">
        <v>3035</v>
      </c>
      <c r="G3125">
        <v>300</v>
      </c>
      <c r="H3125" t="s">
        <v>1042</v>
      </c>
      <c r="I3125">
        <v>5713</v>
      </c>
      <c r="J3125" t="s">
        <v>1261</v>
      </c>
      <c r="K3125" t="s">
        <v>1053</v>
      </c>
      <c r="L3125">
        <v>2810.5</v>
      </c>
      <c r="M3125">
        <v>2868</v>
      </c>
      <c r="N3125">
        <v>300</v>
      </c>
      <c r="O3125" t="s">
        <v>1039</v>
      </c>
      <c r="P3125">
        <v>0.85417397897695302</v>
      </c>
      <c r="Q3125">
        <v>0.89049051833292003</v>
      </c>
      <c r="R3125">
        <v>6.2094461004092598E-2</v>
      </c>
      <c r="S3125">
        <v>1.4715972241789801E-2</v>
      </c>
      <c r="T3125">
        <v>-0.455737044289168</v>
      </c>
      <c r="U3125">
        <v>0.455737044289168</v>
      </c>
      <c r="V3125">
        <v>6.0111343885277897E-2</v>
      </c>
      <c r="W3125">
        <v>-4.16</v>
      </c>
      <c r="X3125">
        <v>5.5</v>
      </c>
      <c r="Y3125">
        <v>79214</v>
      </c>
      <c r="Z3125">
        <v>5658</v>
      </c>
      <c r="AA3125">
        <v>0.43</v>
      </c>
      <c r="AB3125">
        <v>14</v>
      </c>
      <c r="AC3125">
        <v>8</v>
      </c>
      <c r="AD3125">
        <v>6</v>
      </c>
      <c r="AE3125">
        <v>57.14</v>
      </c>
      <c r="AF3125">
        <v>9</v>
      </c>
      <c r="AG3125">
        <v>8</v>
      </c>
      <c r="AH3125">
        <v>4</v>
      </c>
      <c r="AI3125">
        <v>2</v>
      </c>
    </row>
    <row r="3126" spans="1:35" x14ac:dyDescent="0.2">
      <c r="A3126" s="102">
        <v>2437</v>
      </c>
      <c r="B3126">
        <v>1959</v>
      </c>
      <c r="C3126" t="s">
        <v>1759</v>
      </c>
      <c r="D3126" t="s">
        <v>1049</v>
      </c>
      <c r="E3126">
        <v>3005</v>
      </c>
      <c r="F3126">
        <v>3035</v>
      </c>
      <c r="G3126">
        <v>300</v>
      </c>
      <c r="H3126" t="s">
        <v>1039</v>
      </c>
      <c r="I3126">
        <v>9101</v>
      </c>
      <c r="J3126" t="s">
        <v>782</v>
      </c>
      <c r="K3126" t="s">
        <v>1228</v>
      </c>
      <c r="L3126">
        <v>1399</v>
      </c>
      <c r="M3126">
        <v>1448</v>
      </c>
      <c r="N3126">
        <v>600</v>
      </c>
      <c r="O3126" t="s">
        <v>1042</v>
      </c>
      <c r="P3126">
        <v>0.82601774476383505</v>
      </c>
      <c r="Q3126">
        <v>0.90747714731193796</v>
      </c>
      <c r="R3126">
        <v>7.7257216669070594E-2</v>
      </c>
      <c r="S3126">
        <v>5.5834884763968903E-2</v>
      </c>
      <c r="T3126">
        <v>0.89152000743328597</v>
      </c>
      <c r="U3126">
        <v>0.89152000743328597</v>
      </c>
      <c r="V3126">
        <v>1.3813721769773899</v>
      </c>
      <c r="W3126">
        <v>6.61</v>
      </c>
      <c r="X3126">
        <v>4.58</v>
      </c>
      <c r="Y3126">
        <v>79201</v>
      </c>
      <c r="Z3126">
        <v>4950</v>
      </c>
      <c r="AA3126">
        <v>0.41</v>
      </c>
      <c r="AB3126">
        <v>16</v>
      </c>
      <c r="AC3126">
        <v>9</v>
      </c>
      <c r="AD3126">
        <v>7</v>
      </c>
      <c r="AE3126">
        <v>56.25</v>
      </c>
      <c r="AF3126">
        <v>13</v>
      </c>
      <c r="AG3126">
        <v>6</v>
      </c>
      <c r="AH3126">
        <v>5</v>
      </c>
      <c r="AI3126">
        <v>5</v>
      </c>
    </row>
    <row r="3127" spans="1:35" x14ac:dyDescent="0.2">
      <c r="A3127" s="102">
        <v>5254</v>
      </c>
      <c r="B3127">
        <v>2801</v>
      </c>
      <c r="C3127" t="s">
        <v>540</v>
      </c>
      <c r="D3127" t="s">
        <v>1065</v>
      </c>
      <c r="E3127">
        <v>4730</v>
      </c>
      <c r="F3127">
        <v>4795</v>
      </c>
      <c r="G3127">
        <v>200</v>
      </c>
      <c r="H3127" t="s">
        <v>1039</v>
      </c>
      <c r="I3127">
        <v>3382</v>
      </c>
      <c r="J3127" t="s">
        <v>1784</v>
      </c>
      <c r="K3127" t="s">
        <v>1063</v>
      </c>
      <c r="L3127">
        <v>3458</v>
      </c>
      <c r="M3127">
        <v>3457</v>
      </c>
      <c r="N3127">
        <v>300</v>
      </c>
      <c r="O3127" t="s">
        <v>1042</v>
      </c>
      <c r="P3127">
        <v>0.87052035262998195</v>
      </c>
      <c r="Q3127">
        <v>0.816488645378737</v>
      </c>
      <c r="R3127">
        <v>8.4990752932956395E-2</v>
      </c>
      <c r="S3127">
        <v>1.5929407181671799E-2</v>
      </c>
      <c r="T3127">
        <v>1.05567327589167</v>
      </c>
      <c r="U3127">
        <v>1.05567327589167</v>
      </c>
      <c r="V3127">
        <v>0.95604656986241698</v>
      </c>
      <c r="W3127">
        <v>5.41</v>
      </c>
      <c r="X3127">
        <v>8.14</v>
      </c>
      <c r="Y3127">
        <v>79045</v>
      </c>
      <c r="Z3127">
        <v>8783</v>
      </c>
      <c r="AA3127">
        <v>0.38</v>
      </c>
      <c r="AB3127">
        <v>9</v>
      </c>
      <c r="AC3127">
        <v>6</v>
      </c>
      <c r="AD3127">
        <v>3</v>
      </c>
      <c r="AE3127">
        <v>66.67</v>
      </c>
      <c r="AF3127">
        <v>13</v>
      </c>
      <c r="AG3127">
        <v>4</v>
      </c>
      <c r="AH3127">
        <v>3</v>
      </c>
      <c r="AI3127">
        <v>2</v>
      </c>
    </row>
    <row r="3128" spans="1:35" x14ac:dyDescent="0.2">
      <c r="A3128" s="102">
        <v>4167</v>
      </c>
      <c r="B3128">
        <v>4307</v>
      </c>
      <c r="C3128" t="s">
        <v>1295</v>
      </c>
      <c r="D3128" t="s">
        <v>1041</v>
      </c>
      <c r="E3128">
        <v>2636</v>
      </c>
      <c r="F3128">
        <v>2557</v>
      </c>
      <c r="G3128">
        <v>400</v>
      </c>
      <c r="H3128" t="s">
        <v>1042</v>
      </c>
      <c r="I3128">
        <v>9783</v>
      </c>
      <c r="J3128" t="s">
        <v>1576</v>
      </c>
      <c r="K3128" t="s">
        <v>1052</v>
      </c>
      <c r="L3128">
        <v>3125</v>
      </c>
      <c r="M3128">
        <v>3140</v>
      </c>
      <c r="N3128">
        <v>300</v>
      </c>
      <c r="O3128" t="s">
        <v>1039</v>
      </c>
      <c r="P3128">
        <v>0.88976473677217105</v>
      </c>
      <c r="Q3128">
        <v>0.85906732732503899</v>
      </c>
      <c r="R3128">
        <v>6.0500125550489899E-2</v>
      </c>
      <c r="S3128">
        <v>7.8138144957474495E-2</v>
      </c>
      <c r="T3128">
        <v>-0.76466769766708997</v>
      </c>
      <c r="U3128">
        <v>0.76466769766708997</v>
      </c>
      <c r="V3128">
        <v>6.7450285964164899E-2</v>
      </c>
      <c r="W3128">
        <v>-4.25</v>
      </c>
      <c r="X3128">
        <v>8.58</v>
      </c>
      <c r="Y3128">
        <v>78965</v>
      </c>
      <c r="Z3128">
        <v>3589</v>
      </c>
      <c r="AA3128">
        <v>0.37</v>
      </c>
      <c r="AB3128">
        <v>22</v>
      </c>
      <c r="AC3128">
        <v>12</v>
      </c>
      <c r="AD3128">
        <v>10</v>
      </c>
      <c r="AE3128">
        <v>54.55</v>
      </c>
      <c r="AF3128">
        <v>10</v>
      </c>
      <c r="AG3128">
        <v>10</v>
      </c>
      <c r="AH3128">
        <v>7</v>
      </c>
      <c r="AI3128">
        <v>5</v>
      </c>
    </row>
    <row r="3129" spans="1:35" x14ac:dyDescent="0.2">
      <c r="A3129" s="102">
        <v>4022</v>
      </c>
      <c r="B3129">
        <v>1941</v>
      </c>
      <c r="C3129" t="s">
        <v>1339</v>
      </c>
      <c r="D3129" t="s">
        <v>1049</v>
      </c>
      <c r="E3129">
        <v>2200</v>
      </c>
      <c r="F3129">
        <v>2220</v>
      </c>
      <c r="G3129">
        <v>400</v>
      </c>
      <c r="H3129" t="s">
        <v>1039</v>
      </c>
      <c r="I3129">
        <v>8766</v>
      </c>
      <c r="J3129" t="s">
        <v>1164</v>
      </c>
      <c r="K3129" t="s">
        <v>1171</v>
      </c>
      <c r="L3129">
        <v>4520</v>
      </c>
      <c r="M3129">
        <v>4507</v>
      </c>
      <c r="N3129">
        <v>200</v>
      </c>
      <c r="O3129" t="s">
        <v>1042</v>
      </c>
      <c r="P3129">
        <v>0.86453014506673298</v>
      </c>
      <c r="Q3129">
        <v>0.86406811623052004</v>
      </c>
      <c r="R3129">
        <v>6.3524946916626301E-2</v>
      </c>
      <c r="S3129">
        <v>1.3688987337076901E-2</v>
      </c>
      <c r="T3129">
        <v>2.7309481634197099</v>
      </c>
      <c r="U3129">
        <v>2.7309481634197099</v>
      </c>
      <c r="V3129">
        <v>2.8650461787046702</v>
      </c>
      <c r="W3129">
        <v>13.76</v>
      </c>
      <c r="X3129">
        <v>1.49</v>
      </c>
      <c r="Y3129">
        <v>78806</v>
      </c>
      <c r="Z3129">
        <v>6062</v>
      </c>
      <c r="AA3129">
        <v>0.16</v>
      </c>
      <c r="AB3129">
        <v>13</v>
      </c>
      <c r="AC3129">
        <v>8</v>
      </c>
      <c r="AD3129">
        <v>5</v>
      </c>
      <c r="AE3129">
        <v>61.54</v>
      </c>
      <c r="AF3129">
        <v>15</v>
      </c>
      <c r="AG3129">
        <v>1</v>
      </c>
      <c r="AH3129">
        <v>2</v>
      </c>
      <c r="AI3129">
        <v>10</v>
      </c>
    </row>
    <row r="3130" spans="1:35" x14ac:dyDescent="0.2">
      <c r="A3130" s="102">
        <v>4105</v>
      </c>
      <c r="B3130">
        <v>1803</v>
      </c>
      <c r="C3130" t="s">
        <v>1050</v>
      </c>
      <c r="D3130" t="s">
        <v>1049</v>
      </c>
      <c r="E3130">
        <v>865</v>
      </c>
      <c r="F3130">
        <v>875</v>
      </c>
      <c r="G3130">
        <v>1100</v>
      </c>
      <c r="H3130" t="s">
        <v>1039</v>
      </c>
      <c r="I3130">
        <v>4919</v>
      </c>
      <c r="J3130" t="s">
        <v>613</v>
      </c>
      <c r="K3130" t="s">
        <v>1062</v>
      </c>
      <c r="L3130">
        <v>4860</v>
      </c>
      <c r="M3130">
        <v>4930</v>
      </c>
      <c r="N3130">
        <v>200</v>
      </c>
      <c r="O3130" t="s">
        <v>1042</v>
      </c>
      <c r="P3130">
        <v>0.83921104376611</v>
      </c>
      <c r="Q3130">
        <v>0.86140477277830196</v>
      </c>
      <c r="R3130">
        <v>0.43039873566685999</v>
      </c>
      <c r="S3130">
        <v>1.26312468773915E-2</v>
      </c>
      <c r="T3130">
        <v>0.36014370489868303</v>
      </c>
      <c r="U3130">
        <v>0.36014370489868303</v>
      </c>
      <c r="V3130">
        <v>0.51682321144210197</v>
      </c>
      <c r="W3130">
        <v>2.97</v>
      </c>
      <c r="X3130">
        <v>2.38</v>
      </c>
      <c r="Y3130">
        <v>78728</v>
      </c>
      <c r="Z3130">
        <v>3936</v>
      </c>
      <c r="AA3130">
        <v>0.34</v>
      </c>
      <c r="AB3130">
        <v>20</v>
      </c>
      <c r="AC3130">
        <v>11</v>
      </c>
      <c r="AD3130">
        <v>9</v>
      </c>
      <c r="AE3130">
        <v>55</v>
      </c>
      <c r="AF3130">
        <v>9</v>
      </c>
      <c r="AG3130">
        <v>9</v>
      </c>
      <c r="AH3130">
        <v>7</v>
      </c>
      <c r="AI3130">
        <v>4</v>
      </c>
    </row>
    <row r="3131" spans="1:35" x14ac:dyDescent="0.2">
      <c r="A3131" s="102">
        <v>795</v>
      </c>
      <c r="B3131">
        <v>4626</v>
      </c>
      <c r="C3131" t="s">
        <v>1242</v>
      </c>
      <c r="D3131" t="s">
        <v>1062</v>
      </c>
      <c r="E3131">
        <v>4495</v>
      </c>
      <c r="F3131">
        <v>4445</v>
      </c>
      <c r="G3131">
        <v>200</v>
      </c>
      <c r="H3131" t="s">
        <v>1039</v>
      </c>
      <c r="I3131">
        <v>9433</v>
      </c>
      <c r="J3131" t="s">
        <v>494</v>
      </c>
      <c r="K3131" t="s">
        <v>1041</v>
      </c>
      <c r="L3131">
        <v>3180</v>
      </c>
      <c r="M3131">
        <v>3158</v>
      </c>
      <c r="N3131">
        <v>300</v>
      </c>
      <c r="O3131" t="s">
        <v>1042</v>
      </c>
      <c r="P3131">
        <v>0.78958027273244002</v>
      </c>
      <c r="Q3131">
        <v>0.94321058692356596</v>
      </c>
      <c r="R3131">
        <v>0.27291089416611702</v>
      </c>
      <c r="S3131">
        <v>8.4654218856097297E-4</v>
      </c>
      <c r="T3131">
        <v>0.78012513011049001</v>
      </c>
      <c r="U3131">
        <v>0.78012513011049001</v>
      </c>
      <c r="V3131">
        <v>0.58381876466112004</v>
      </c>
      <c r="W3131">
        <v>4.67</v>
      </c>
      <c r="X3131">
        <v>6.57</v>
      </c>
      <c r="Y3131">
        <v>78696</v>
      </c>
      <c r="Z3131">
        <v>5621</v>
      </c>
      <c r="AA3131">
        <v>0.46</v>
      </c>
      <c r="AB3131">
        <v>14</v>
      </c>
      <c r="AC3131">
        <v>7</v>
      </c>
      <c r="AD3131">
        <v>7</v>
      </c>
      <c r="AE3131">
        <v>50</v>
      </c>
      <c r="AF3131">
        <v>11</v>
      </c>
      <c r="AG3131">
        <v>6</v>
      </c>
      <c r="AH3131">
        <v>4</v>
      </c>
      <c r="AI3131">
        <v>4</v>
      </c>
    </row>
    <row r="3132" spans="1:35" x14ac:dyDescent="0.2">
      <c r="A3132" s="102">
        <v>5483</v>
      </c>
      <c r="B3132">
        <v>5105</v>
      </c>
      <c r="C3132" t="s">
        <v>1225</v>
      </c>
      <c r="D3132" t="s">
        <v>1133</v>
      </c>
      <c r="E3132">
        <v>1295</v>
      </c>
      <c r="F3132">
        <v>1299</v>
      </c>
      <c r="G3132">
        <v>800</v>
      </c>
      <c r="H3132" t="s">
        <v>1039</v>
      </c>
      <c r="I3132">
        <v>5801</v>
      </c>
      <c r="J3132" t="s">
        <v>1267</v>
      </c>
      <c r="K3132" t="s">
        <v>1053</v>
      </c>
      <c r="L3132">
        <v>2032</v>
      </c>
      <c r="M3132">
        <v>2081</v>
      </c>
      <c r="N3132">
        <v>500</v>
      </c>
      <c r="O3132" t="s">
        <v>1042</v>
      </c>
      <c r="P3132">
        <v>0.90502603459807396</v>
      </c>
      <c r="Q3132">
        <v>0.80471324850800396</v>
      </c>
      <c r="R3132">
        <v>5.2682873411509498E-2</v>
      </c>
      <c r="S3132">
        <v>3.0577611743317201E-2</v>
      </c>
      <c r="T3132">
        <v>0.58563316106548402</v>
      </c>
      <c r="U3132">
        <v>0.58563316106548402</v>
      </c>
      <c r="V3132">
        <v>0.82158182375352795</v>
      </c>
      <c r="W3132">
        <v>4.47</v>
      </c>
      <c r="X3132">
        <v>0.12</v>
      </c>
      <c r="Y3132">
        <v>78152</v>
      </c>
      <c r="Z3132">
        <v>3908</v>
      </c>
      <c r="AA3132">
        <v>0.09</v>
      </c>
      <c r="AB3132">
        <v>20</v>
      </c>
      <c r="AC3132">
        <v>11</v>
      </c>
      <c r="AD3132">
        <v>9</v>
      </c>
      <c r="AE3132">
        <v>55</v>
      </c>
      <c r="AF3132">
        <v>10</v>
      </c>
      <c r="AG3132">
        <v>8</v>
      </c>
      <c r="AH3132">
        <v>7</v>
      </c>
      <c r="AI3132">
        <v>5</v>
      </c>
    </row>
    <row r="3133" spans="1:35" x14ac:dyDescent="0.2">
      <c r="A3133" s="102">
        <v>4839</v>
      </c>
      <c r="B3133">
        <v>3405</v>
      </c>
      <c r="C3133" t="s">
        <v>1476</v>
      </c>
      <c r="D3133" t="s">
        <v>1062</v>
      </c>
      <c r="E3133">
        <v>1096</v>
      </c>
      <c r="F3133">
        <v>1113</v>
      </c>
      <c r="G3133">
        <v>900</v>
      </c>
      <c r="H3133" t="s">
        <v>1042</v>
      </c>
      <c r="I3133">
        <v>5423</v>
      </c>
      <c r="J3133" t="s">
        <v>1670</v>
      </c>
      <c r="K3133" t="s">
        <v>1081</v>
      </c>
      <c r="L3133">
        <v>767</v>
      </c>
      <c r="M3133">
        <v>776</v>
      </c>
      <c r="N3133">
        <v>1300</v>
      </c>
      <c r="O3133" t="s">
        <v>1039</v>
      </c>
      <c r="P3133">
        <v>0.89196474382118596</v>
      </c>
      <c r="Q3133">
        <v>0.83480720355121396</v>
      </c>
      <c r="R3133">
        <v>3.9842318581611601E-2</v>
      </c>
      <c r="S3133">
        <v>6.3911181092081604E-2</v>
      </c>
      <c r="T3133">
        <v>-2.7675032885358601</v>
      </c>
      <c r="U3133">
        <v>2.7675032885358601</v>
      </c>
      <c r="V3133">
        <v>3.22848325651261</v>
      </c>
      <c r="W3133">
        <v>-11.9</v>
      </c>
      <c r="X3133">
        <v>0.71</v>
      </c>
      <c r="Y3133">
        <v>78109</v>
      </c>
      <c r="Z3133">
        <v>3905</v>
      </c>
      <c r="AA3133">
        <v>0.19</v>
      </c>
      <c r="AB3133">
        <v>20</v>
      </c>
      <c r="AC3133">
        <v>10</v>
      </c>
      <c r="AD3133">
        <v>10</v>
      </c>
      <c r="AE3133">
        <v>50</v>
      </c>
      <c r="AF3133">
        <v>11</v>
      </c>
      <c r="AG3133">
        <v>9</v>
      </c>
      <c r="AH3133">
        <v>7</v>
      </c>
      <c r="AI3133">
        <v>4</v>
      </c>
    </row>
    <row r="3134" spans="1:35" x14ac:dyDescent="0.2">
      <c r="A3134" s="102">
        <v>5154</v>
      </c>
      <c r="B3134">
        <v>5105</v>
      </c>
      <c r="C3134" t="s">
        <v>1225</v>
      </c>
      <c r="D3134" t="s">
        <v>1133</v>
      </c>
      <c r="E3134">
        <v>1295</v>
      </c>
      <c r="F3134">
        <v>1299</v>
      </c>
      <c r="G3134">
        <v>700</v>
      </c>
      <c r="H3134" t="s">
        <v>1039</v>
      </c>
      <c r="I3134">
        <v>5714</v>
      </c>
      <c r="J3134" t="s">
        <v>628</v>
      </c>
      <c r="K3134" t="s">
        <v>1053</v>
      </c>
      <c r="L3134">
        <v>3055</v>
      </c>
      <c r="M3134">
        <v>3120</v>
      </c>
      <c r="N3134">
        <v>300</v>
      </c>
      <c r="O3134" t="s">
        <v>1042</v>
      </c>
      <c r="P3134">
        <v>0.89389067423622204</v>
      </c>
      <c r="Q3134">
        <v>0.82103502259997996</v>
      </c>
      <c r="R3134">
        <v>7.58053463059499E-2</v>
      </c>
      <c r="S3134">
        <v>1.8484162419289001E-2</v>
      </c>
      <c r="T3134">
        <v>0.40764832696537701</v>
      </c>
      <c r="U3134">
        <v>0.40764832696537701</v>
      </c>
      <c r="V3134">
        <v>0.52436271177733695</v>
      </c>
      <c r="W3134">
        <v>3.52</v>
      </c>
      <c r="X3134">
        <v>2.85</v>
      </c>
      <c r="Y3134">
        <v>78059</v>
      </c>
      <c r="Z3134">
        <v>4592</v>
      </c>
      <c r="AA3134">
        <v>0.26</v>
      </c>
      <c r="AB3134">
        <v>17</v>
      </c>
      <c r="AC3134">
        <v>10</v>
      </c>
      <c r="AD3134">
        <v>7</v>
      </c>
      <c r="AE3134">
        <v>58.82</v>
      </c>
      <c r="AF3134">
        <v>10</v>
      </c>
      <c r="AG3134">
        <v>7</v>
      </c>
      <c r="AH3134">
        <v>5</v>
      </c>
      <c r="AI3134">
        <v>5</v>
      </c>
    </row>
    <row r="3135" spans="1:35" x14ac:dyDescent="0.2">
      <c r="A3135" s="102">
        <v>310</v>
      </c>
      <c r="B3135">
        <v>7211</v>
      </c>
      <c r="C3135" t="s">
        <v>25</v>
      </c>
      <c r="D3135" t="s">
        <v>1055</v>
      </c>
      <c r="E3135">
        <v>293</v>
      </c>
      <c r="F3135">
        <v>309</v>
      </c>
      <c r="G3135">
        <v>3400</v>
      </c>
      <c r="H3135" t="s">
        <v>1042</v>
      </c>
      <c r="I3135">
        <v>9474</v>
      </c>
      <c r="J3135" t="s">
        <v>1203</v>
      </c>
      <c r="K3135" t="s">
        <v>1041</v>
      </c>
      <c r="L3135">
        <v>1265</v>
      </c>
      <c r="M3135">
        <v>1332</v>
      </c>
      <c r="N3135">
        <v>800</v>
      </c>
      <c r="O3135" t="s">
        <v>1039</v>
      </c>
      <c r="P3135">
        <v>0.87799725782576099</v>
      </c>
      <c r="Q3135">
        <v>0.95757449722565602</v>
      </c>
      <c r="R3135">
        <v>9.9059692553959994E-2</v>
      </c>
      <c r="S3135">
        <v>5.8964583353057397E-2</v>
      </c>
      <c r="T3135">
        <v>-1.9380698503743601</v>
      </c>
      <c r="U3135">
        <v>1.9380698503743601</v>
      </c>
      <c r="V3135">
        <v>1.98313806769794</v>
      </c>
      <c r="W3135">
        <v>-21.3</v>
      </c>
      <c r="X3135">
        <v>1.41</v>
      </c>
      <c r="Y3135">
        <v>78033</v>
      </c>
      <c r="Z3135">
        <v>5202</v>
      </c>
      <c r="AA3135">
        <v>0.15</v>
      </c>
      <c r="AB3135">
        <v>15</v>
      </c>
      <c r="AC3135">
        <v>8</v>
      </c>
      <c r="AD3135">
        <v>7</v>
      </c>
      <c r="AE3135">
        <v>53.33</v>
      </c>
      <c r="AF3135">
        <v>10</v>
      </c>
      <c r="AG3135">
        <v>5</v>
      </c>
      <c r="AH3135">
        <v>6</v>
      </c>
      <c r="AI3135">
        <v>4</v>
      </c>
    </row>
    <row r="3136" spans="1:35" x14ac:dyDescent="0.2">
      <c r="A3136" s="102">
        <v>4183</v>
      </c>
      <c r="B3136">
        <v>3197</v>
      </c>
      <c r="C3136" t="s">
        <v>561</v>
      </c>
      <c r="D3136" t="s">
        <v>1063</v>
      </c>
      <c r="E3136">
        <v>1745</v>
      </c>
      <c r="F3136">
        <v>1778</v>
      </c>
      <c r="G3136">
        <v>600</v>
      </c>
      <c r="H3136" t="s">
        <v>1039</v>
      </c>
      <c r="I3136">
        <v>4183</v>
      </c>
      <c r="J3136" t="s">
        <v>1185</v>
      </c>
      <c r="K3136" t="s">
        <v>1062</v>
      </c>
      <c r="L3136">
        <v>2107</v>
      </c>
      <c r="M3136">
        <v>2133</v>
      </c>
      <c r="N3136">
        <v>500</v>
      </c>
      <c r="O3136" t="s">
        <v>1042</v>
      </c>
      <c r="P3136">
        <v>0.83713184835873899</v>
      </c>
      <c r="Q3136">
        <v>0.85847540847148796</v>
      </c>
      <c r="R3136">
        <v>0.19421162730543501</v>
      </c>
      <c r="S3136">
        <v>4.6550438742493497E-2</v>
      </c>
      <c r="T3136">
        <v>1.1703662973246201</v>
      </c>
      <c r="U3136">
        <v>1.1703662973246201</v>
      </c>
      <c r="V3136">
        <v>1.2374900649638101</v>
      </c>
      <c r="W3136">
        <v>6.2</v>
      </c>
      <c r="X3136">
        <v>0.03</v>
      </c>
      <c r="Y3136">
        <v>78032</v>
      </c>
      <c r="Z3136">
        <v>4590</v>
      </c>
      <c r="AA3136">
        <v>0.28000000000000003</v>
      </c>
      <c r="AB3136">
        <v>17</v>
      </c>
      <c r="AC3136">
        <v>8</v>
      </c>
      <c r="AD3136">
        <v>9</v>
      </c>
      <c r="AE3136">
        <v>47.06</v>
      </c>
      <c r="AF3136">
        <v>12</v>
      </c>
      <c r="AG3136">
        <v>8</v>
      </c>
      <c r="AH3136">
        <v>6</v>
      </c>
      <c r="AI3136">
        <v>3</v>
      </c>
    </row>
    <row r="3137" spans="1:35" x14ac:dyDescent="0.2">
      <c r="A3137" s="102">
        <v>4701</v>
      </c>
      <c r="B3137">
        <v>5947</v>
      </c>
      <c r="C3137" t="s">
        <v>227</v>
      </c>
      <c r="D3137" t="s">
        <v>1189</v>
      </c>
      <c r="E3137">
        <v>8510</v>
      </c>
      <c r="F3137">
        <v>8800</v>
      </c>
      <c r="G3137">
        <v>100</v>
      </c>
      <c r="H3137" t="s">
        <v>1039</v>
      </c>
      <c r="I3137">
        <v>9989</v>
      </c>
      <c r="J3137" t="s">
        <v>4474</v>
      </c>
      <c r="K3137" t="s">
        <v>1063</v>
      </c>
      <c r="L3137">
        <v>3635</v>
      </c>
      <c r="M3137">
        <v>3655</v>
      </c>
      <c r="N3137">
        <v>200</v>
      </c>
      <c r="O3137" t="s">
        <v>1042</v>
      </c>
      <c r="P3137">
        <v>0.57933712697955397</v>
      </c>
      <c r="Q3137">
        <v>0.84000061246355995</v>
      </c>
      <c r="R3137">
        <v>0.37536156931243903</v>
      </c>
      <c r="S3137">
        <v>4.8197030231156297E-2</v>
      </c>
      <c r="T3137">
        <v>1.6724337881243401</v>
      </c>
      <c r="U3137">
        <v>1.6724337881243401</v>
      </c>
      <c r="V3137">
        <v>0.57612162444872905</v>
      </c>
      <c r="W3137">
        <v>8.6</v>
      </c>
      <c r="X3137">
        <v>16.93</v>
      </c>
      <c r="Y3137">
        <v>77843</v>
      </c>
      <c r="Z3137">
        <v>5988</v>
      </c>
      <c r="AA3137">
        <v>0.39</v>
      </c>
      <c r="AB3137">
        <v>13</v>
      </c>
      <c r="AC3137">
        <v>7</v>
      </c>
      <c r="AD3137">
        <v>6</v>
      </c>
      <c r="AE3137">
        <v>53.85</v>
      </c>
      <c r="AF3137">
        <v>13</v>
      </c>
      <c r="AG3137">
        <v>4</v>
      </c>
      <c r="AH3137">
        <v>3</v>
      </c>
      <c r="AI3137">
        <v>6</v>
      </c>
    </row>
    <row r="3138" spans="1:35" x14ac:dyDescent="0.2">
      <c r="A3138" s="102">
        <v>5224</v>
      </c>
      <c r="B3138">
        <v>1721</v>
      </c>
      <c r="C3138" t="s">
        <v>1472</v>
      </c>
      <c r="D3138" t="s">
        <v>1049</v>
      </c>
      <c r="E3138">
        <v>3095</v>
      </c>
      <c r="F3138">
        <v>2992</v>
      </c>
      <c r="G3138">
        <v>300</v>
      </c>
      <c r="H3138" t="s">
        <v>1039</v>
      </c>
      <c r="I3138">
        <v>3288</v>
      </c>
      <c r="J3138" t="s">
        <v>1069</v>
      </c>
      <c r="K3138" t="s">
        <v>1059</v>
      </c>
      <c r="L3138">
        <v>2448</v>
      </c>
      <c r="M3138">
        <v>2440</v>
      </c>
      <c r="N3138">
        <v>400</v>
      </c>
      <c r="O3138" t="s">
        <v>1042</v>
      </c>
      <c r="P3138">
        <v>0.51564070085779001</v>
      </c>
      <c r="Q3138">
        <v>0.81793382604401998</v>
      </c>
      <c r="R3138">
        <v>0.36921002440336298</v>
      </c>
      <c r="S3138">
        <v>8.9083111738976997E-2</v>
      </c>
      <c r="T3138">
        <v>0.65900658452808902</v>
      </c>
      <c r="U3138">
        <v>0.65900658452808902</v>
      </c>
      <c r="V3138">
        <v>1.09440743338025</v>
      </c>
      <c r="W3138">
        <v>7.48</v>
      </c>
      <c r="X3138">
        <v>8.73</v>
      </c>
      <c r="Y3138">
        <v>77661</v>
      </c>
      <c r="Z3138">
        <v>3698</v>
      </c>
      <c r="AA3138">
        <v>0.3</v>
      </c>
      <c r="AB3138">
        <v>21</v>
      </c>
      <c r="AC3138">
        <v>12</v>
      </c>
      <c r="AD3138">
        <v>9</v>
      </c>
      <c r="AE3138">
        <v>57.14</v>
      </c>
      <c r="AF3138">
        <v>7</v>
      </c>
      <c r="AG3138">
        <v>11</v>
      </c>
      <c r="AH3138">
        <v>9</v>
      </c>
      <c r="AI3138">
        <v>1</v>
      </c>
    </row>
    <row r="3139" spans="1:35" x14ac:dyDescent="0.2">
      <c r="A3139" s="102">
        <v>4173</v>
      </c>
      <c r="B3139">
        <v>2175</v>
      </c>
      <c r="C3139" t="s">
        <v>1215</v>
      </c>
      <c r="D3139" t="s">
        <v>1052</v>
      </c>
      <c r="E3139">
        <v>2426</v>
      </c>
      <c r="F3139">
        <v>2432</v>
      </c>
      <c r="G3139">
        <v>400</v>
      </c>
      <c r="H3139" t="s">
        <v>1039</v>
      </c>
      <c r="I3139">
        <v>7186</v>
      </c>
      <c r="J3139" t="s">
        <v>490</v>
      </c>
      <c r="K3139" t="s">
        <v>1083</v>
      </c>
      <c r="L3139">
        <v>325</v>
      </c>
      <c r="M3139">
        <v>326</v>
      </c>
      <c r="N3139">
        <v>3000</v>
      </c>
      <c r="O3139" t="s">
        <v>1042</v>
      </c>
      <c r="P3139">
        <v>0.67291448380368202</v>
      </c>
      <c r="Q3139">
        <v>0.85876342286615404</v>
      </c>
      <c r="R3139">
        <v>0.18178928286358501</v>
      </c>
      <c r="S3139">
        <v>2.7588744803554499E-2</v>
      </c>
      <c r="T3139">
        <v>1.82976656434121</v>
      </c>
      <c r="U3139">
        <v>1.82976656434121</v>
      </c>
      <c r="V3139">
        <v>1.7591729766631701</v>
      </c>
      <c r="W3139">
        <v>14.88</v>
      </c>
      <c r="X3139">
        <v>0.53</v>
      </c>
      <c r="Y3139">
        <v>77613</v>
      </c>
      <c r="Z3139">
        <v>3696</v>
      </c>
      <c r="AA3139">
        <v>0.18</v>
      </c>
      <c r="AB3139">
        <v>21</v>
      </c>
      <c r="AC3139">
        <v>12</v>
      </c>
      <c r="AD3139">
        <v>9</v>
      </c>
      <c r="AE3139">
        <v>57.14</v>
      </c>
      <c r="AF3139">
        <v>10</v>
      </c>
      <c r="AG3139">
        <v>11</v>
      </c>
      <c r="AH3139">
        <v>7</v>
      </c>
      <c r="AI3139">
        <v>3</v>
      </c>
    </row>
    <row r="3140" spans="1:35" x14ac:dyDescent="0.2">
      <c r="A3140" s="102">
        <v>717</v>
      </c>
      <c r="B3140">
        <v>7211</v>
      </c>
      <c r="C3140" t="s">
        <v>25</v>
      </c>
      <c r="D3140" t="s">
        <v>1055</v>
      </c>
      <c r="E3140">
        <v>293</v>
      </c>
      <c r="F3140">
        <v>309</v>
      </c>
      <c r="G3140">
        <v>3400</v>
      </c>
      <c r="H3140" t="s">
        <v>1042</v>
      </c>
      <c r="I3140">
        <v>9766</v>
      </c>
      <c r="J3140" t="s">
        <v>1762</v>
      </c>
      <c r="K3140" t="s">
        <v>1041</v>
      </c>
      <c r="L3140">
        <v>3410</v>
      </c>
      <c r="M3140">
        <v>3500</v>
      </c>
      <c r="N3140">
        <v>300</v>
      </c>
      <c r="O3140" t="s">
        <v>1039</v>
      </c>
      <c r="P3140">
        <v>0.91654437172782599</v>
      </c>
      <c r="Q3140">
        <v>0.94524283211631599</v>
      </c>
      <c r="R3140">
        <v>0.164805471353726</v>
      </c>
      <c r="S3140">
        <v>3.90483279720292E-3</v>
      </c>
      <c r="T3140">
        <v>-1.1389053585704501</v>
      </c>
      <c r="U3140">
        <v>1.1389053585704501</v>
      </c>
      <c r="V3140">
        <v>1.9600719283888901</v>
      </c>
      <c r="W3140">
        <v>-6.82</v>
      </c>
      <c r="X3140">
        <v>0.06</v>
      </c>
      <c r="Y3140">
        <v>77607</v>
      </c>
      <c r="Z3140">
        <v>4850</v>
      </c>
      <c r="AA3140">
        <v>0.14000000000000001</v>
      </c>
      <c r="AB3140">
        <v>16</v>
      </c>
      <c r="AC3140">
        <v>8</v>
      </c>
      <c r="AD3140">
        <v>8</v>
      </c>
      <c r="AE3140">
        <v>50</v>
      </c>
      <c r="AF3140">
        <v>12</v>
      </c>
      <c r="AG3140">
        <v>7</v>
      </c>
      <c r="AH3140">
        <v>5</v>
      </c>
      <c r="AI3140">
        <v>4</v>
      </c>
    </row>
    <row r="3141" spans="1:35" x14ac:dyDescent="0.2">
      <c r="A3141" s="102">
        <v>497</v>
      </c>
      <c r="B3141">
        <v>2531</v>
      </c>
      <c r="C3141" t="s">
        <v>1064</v>
      </c>
      <c r="D3141" t="s">
        <v>1065</v>
      </c>
      <c r="E3141">
        <v>832</v>
      </c>
      <c r="F3141">
        <v>823</v>
      </c>
      <c r="G3141">
        <v>1200</v>
      </c>
      <c r="H3141" t="s">
        <v>1039</v>
      </c>
      <c r="I3141">
        <v>7976</v>
      </c>
      <c r="J3141" t="s">
        <v>1078</v>
      </c>
      <c r="K3141" t="s">
        <v>1061</v>
      </c>
      <c r="L3141">
        <v>1370</v>
      </c>
      <c r="M3141">
        <v>1413</v>
      </c>
      <c r="N3141">
        <v>700</v>
      </c>
      <c r="O3141" t="s">
        <v>1042</v>
      </c>
      <c r="P3141">
        <v>0.91243861573711205</v>
      </c>
      <c r="Q3141">
        <v>0.95177101522539698</v>
      </c>
      <c r="R3141">
        <v>0.198741368117514</v>
      </c>
      <c r="S3141">
        <v>2.0387870335363299E-2</v>
      </c>
      <c r="T3141">
        <v>5.3524880957227398E-2</v>
      </c>
      <c r="U3141">
        <v>5.3524880957227398E-2</v>
      </c>
      <c r="V3141">
        <v>0.683343867780275</v>
      </c>
      <c r="W3141">
        <v>0.22</v>
      </c>
      <c r="X3141">
        <v>0.15</v>
      </c>
      <c r="Y3141">
        <v>77479</v>
      </c>
      <c r="Z3141">
        <v>3689</v>
      </c>
      <c r="AA3141">
        <v>0.09</v>
      </c>
      <c r="AB3141">
        <v>21</v>
      </c>
      <c r="AC3141">
        <v>10</v>
      </c>
      <c r="AD3141">
        <v>11</v>
      </c>
      <c r="AE3141">
        <v>47.62</v>
      </c>
      <c r="AF3141">
        <v>11</v>
      </c>
      <c r="AG3141">
        <v>7</v>
      </c>
      <c r="AH3141">
        <v>7</v>
      </c>
      <c r="AI3141">
        <v>7</v>
      </c>
    </row>
    <row r="3142" spans="1:35" x14ac:dyDescent="0.2">
      <c r="A3142" s="102">
        <v>2327</v>
      </c>
      <c r="B3142">
        <v>4023</v>
      </c>
      <c r="C3142" t="s">
        <v>1776</v>
      </c>
      <c r="D3142" t="s">
        <v>1062</v>
      </c>
      <c r="E3142">
        <v>4350</v>
      </c>
      <c r="F3142">
        <v>4430</v>
      </c>
      <c r="G3142">
        <v>200</v>
      </c>
      <c r="H3142" t="s">
        <v>1042</v>
      </c>
      <c r="I3142">
        <v>8473</v>
      </c>
      <c r="J3142" t="s">
        <v>1758</v>
      </c>
      <c r="K3142" t="s">
        <v>1181</v>
      </c>
      <c r="L3142">
        <v>2117</v>
      </c>
      <c r="M3142">
        <v>2164</v>
      </c>
      <c r="N3142">
        <v>400</v>
      </c>
      <c r="O3142" t="s">
        <v>1039</v>
      </c>
      <c r="P3142">
        <v>0.90699830310770602</v>
      </c>
      <c r="Q3142">
        <v>0.90971815607471496</v>
      </c>
      <c r="R3142">
        <v>0.161031943545244</v>
      </c>
      <c r="S3142">
        <v>5.8164692410806497E-2</v>
      </c>
      <c r="T3142">
        <v>-2.6214280268841499</v>
      </c>
      <c r="U3142">
        <v>2.6214280268841499</v>
      </c>
      <c r="V3142">
        <v>2.88778766278205</v>
      </c>
      <c r="W3142">
        <v>-23.82</v>
      </c>
      <c r="X3142">
        <v>2.2999999999999998</v>
      </c>
      <c r="Y3142">
        <v>77431</v>
      </c>
      <c r="Z3142">
        <v>6453</v>
      </c>
      <c r="AA3142">
        <v>0.43</v>
      </c>
      <c r="AB3142">
        <v>12</v>
      </c>
      <c r="AC3142">
        <v>6</v>
      </c>
      <c r="AD3142">
        <v>6</v>
      </c>
      <c r="AE3142">
        <v>50</v>
      </c>
      <c r="AF3142">
        <v>9</v>
      </c>
      <c r="AG3142">
        <v>6</v>
      </c>
      <c r="AH3142">
        <v>5</v>
      </c>
      <c r="AI3142">
        <v>1</v>
      </c>
    </row>
    <row r="3143" spans="1:35" x14ac:dyDescent="0.2">
      <c r="A3143" s="102">
        <v>52</v>
      </c>
      <c r="B3143">
        <v>5334</v>
      </c>
      <c r="C3143" t="s">
        <v>1231</v>
      </c>
      <c r="D3143" t="s">
        <v>1038</v>
      </c>
      <c r="E3143">
        <v>1656</v>
      </c>
      <c r="F3143">
        <v>1644</v>
      </c>
      <c r="G3143">
        <v>600</v>
      </c>
      <c r="H3143" t="s">
        <v>1039</v>
      </c>
      <c r="I3143">
        <v>6371</v>
      </c>
      <c r="J3143" t="s">
        <v>1154</v>
      </c>
      <c r="K3143" t="s">
        <v>1051</v>
      </c>
      <c r="L3143">
        <v>2510</v>
      </c>
      <c r="M3143">
        <v>2624</v>
      </c>
      <c r="N3143">
        <v>400</v>
      </c>
      <c r="O3143" t="s">
        <v>1042</v>
      </c>
      <c r="P3143">
        <v>0.97287874869522695</v>
      </c>
      <c r="Q3143">
        <v>0.97328222223144101</v>
      </c>
      <c r="R3143">
        <v>0.17195708913581301</v>
      </c>
      <c r="S3143">
        <v>5.13265212158809E-3</v>
      </c>
      <c r="T3143">
        <v>0.98457584896755801</v>
      </c>
      <c r="U3143">
        <v>0.98457584896755801</v>
      </c>
      <c r="V3143">
        <v>1.4171914272533299</v>
      </c>
      <c r="W3143">
        <v>4.28</v>
      </c>
      <c r="X3143">
        <v>6.02</v>
      </c>
      <c r="Y3143">
        <v>77350</v>
      </c>
      <c r="Z3143">
        <v>4297</v>
      </c>
      <c r="AA3143">
        <v>0.33</v>
      </c>
      <c r="AB3143">
        <v>18</v>
      </c>
      <c r="AC3143">
        <v>10</v>
      </c>
      <c r="AD3143">
        <v>8</v>
      </c>
      <c r="AE3143">
        <v>55.56</v>
      </c>
      <c r="AF3143">
        <v>14</v>
      </c>
      <c r="AG3143">
        <v>3</v>
      </c>
      <c r="AH3143">
        <v>3</v>
      </c>
      <c r="AI3143">
        <v>12</v>
      </c>
    </row>
    <row r="3144" spans="1:35" x14ac:dyDescent="0.2">
      <c r="A3144" s="102">
        <v>2514</v>
      </c>
      <c r="B3144">
        <v>2001</v>
      </c>
      <c r="C3144" t="s">
        <v>972</v>
      </c>
      <c r="D3144" t="s">
        <v>1065</v>
      </c>
      <c r="E3144">
        <v>1700</v>
      </c>
      <c r="F3144">
        <v>1719</v>
      </c>
      <c r="G3144">
        <v>600</v>
      </c>
      <c r="H3144" t="s">
        <v>1042</v>
      </c>
      <c r="I3144">
        <v>7182</v>
      </c>
      <c r="J3144" t="s">
        <v>1120</v>
      </c>
      <c r="K3144" t="s">
        <v>1083</v>
      </c>
      <c r="L3144">
        <v>1014</v>
      </c>
      <c r="M3144">
        <v>1030</v>
      </c>
      <c r="N3144">
        <v>1000</v>
      </c>
      <c r="O3144" t="s">
        <v>1039</v>
      </c>
      <c r="P3144">
        <v>0.73869439977659501</v>
      </c>
      <c r="Q3144">
        <v>0.90541072893174201</v>
      </c>
      <c r="R3144">
        <v>0.26217025334219102</v>
      </c>
      <c r="S3144">
        <v>1.25543726502653E-4</v>
      </c>
      <c r="T3144">
        <v>-0.116276754798128</v>
      </c>
      <c r="U3144">
        <v>0.116276754798128</v>
      </c>
      <c r="V3144">
        <v>2.5728839024576101E-2</v>
      </c>
      <c r="W3144">
        <v>-0.37</v>
      </c>
      <c r="X3144">
        <v>0.14000000000000001</v>
      </c>
      <c r="Y3144">
        <v>77238</v>
      </c>
      <c r="Z3144">
        <v>3678</v>
      </c>
      <c r="AA3144">
        <v>0.13</v>
      </c>
      <c r="AB3144">
        <v>21</v>
      </c>
      <c r="AC3144">
        <v>12</v>
      </c>
      <c r="AD3144">
        <v>9</v>
      </c>
      <c r="AE3144">
        <v>57.14</v>
      </c>
      <c r="AF3144">
        <v>16</v>
      </c>
      <c r="AG3144">
        <v>4</v>
      </c>
      <c r="AH3144">
        <v>4</v>
      </c>
      <c r="AI3144">
        <v>13</v>
      </c>
    </row>
    <row r="3145" spans="1:35" x14ac:dyDescent="0.2">
      <c r="A3145" s="102">
        <v>3226</v>
      </c>
      <c r="B3145">
        <v>1332</v>
      </c>
      <c r="C3145" t="s">
        <v>1358</v>
      </c>
      <c r="D3145" t="s">
        <v>1123</v>
      </c>
      <c r="E3145">
        <v>475</v>
      </c>
      <c r="F3145">
        <v>479</v>
      </c>
      <c r="G3145">
        <v>2200</v>
      </c>
      <c r="H3145" t="s">
        <v>1042</v>
      </c>
      <c r="I3145">
        <v>6395</v>
      </c>
      <c r="J3145" t="s">
        <v>1155</v>
      </c>
      <c r="K3145" t="s">
        <v>1051</v>
      </c>
      <c r="L3145">
        <v>810</v>
      </c>
      <c r="M3145">
        <v>826</v>
      </c>
      <c r="N3145">
        <v>1300</v>
      </c>
      <c r="O3145" t="s">
        <v>1039</v>
      </c>
      <c r="P3145">
        <v>0.95089758454193096</v>
      </c>
      <c r="Q3145">
        <v>0.88756977551952299</v>
      </c>
      <c r="R3145">
        <v>2.8484053025376599E-2</v>
      </c>
      <c r="S3145">
        <v>2.5044436371928901E-2</v>
      </c>
      <c r="T3145">
        <v>-0.92844151193098501</v>
      </c>
      <c r="U3145">
        <v>0.92844151193098501</v>
      </c>
      <c r="V3145">
        <v>0.59062127392823305</v>
      </c>
      <c r="W3145">
        <v>-4.12</v>
      </c>
      <c r="X3145">
        <v>1.86</v>
      </c>
      <c r="Y3145">
        <v>77067</v>
      </c>
      <c r="Z3145">
        <v>4056</v>
      </c>
      <c r="AA3145">
        <v>0.19</v>
      </c>
      <c r="AB3145">
        <v>19</v>
      </c>
      <c r="AC3145">
        <v>10</v>
      </c>
      <c r="AD3145">
        <v>9</v>
      </c>
      <c r="AE3145">
        <v>52.63</v>
      </c>
      <c r="AF3145">
        <v>9</v>
      </c>
      <c r="AG3145">
        <v>8</v>
      </c>
      <c r="AH3145">
        <v>9</v>
      </c>
      <c r="AI3145">
        <v>2</v>
      </c>
    </row>
    <row r="3146" spans="1:35" x14ac:dyDescent="0.2">
      <c r="A3146" s="102">
        <v>3125</v>
      </c>
      <c r="B3146">
        <v>7729</v>
      </c>
      <c r="C3146" t="s">
        <v>491</v>
      </c>
      <c r="D3146" t="s">
        <v>1048</v>
      </c>
      <c r="E3146">
        <v>3485</v>
      </c>
      <c r="F3146">
        <v>3560</v>
      </c>
      <c r="G3146">
        <v>300</v>
      </c>
      <c r="H3146" t="s">
        <v>1039</v>
      </c>
      <c r="I3146">
        <v>8410</v>
      </c>
      <c r="J3146" t="s">
        <v>1204</v>
      </c>
      <c r="K3146" t="s">
        <v>1083</v>
      </c>
      <c r="L3146">
        <v>280</v>
      </c>
      <c r="M3146">
        <v>282</v>
      </c>
      <c r="N3146">
        <v>3800</v>
      </c>
      <c r="O3146" t="s">
        <v>1042</v>
      </c>
      <c r="P3146">
        <v>0.82476714858132805</v>
      </c>
      <c r="Q3146">
        <v>0.89068640772833796</v>
      </c>
      <c r="R3146">
        <v>0.33126721806841702</v>
      </c>
      <c r="S3146">
        <v>2.9291333973899901E-2</v>
      </c>
      <c r="T3146">
        <v>1.09417133564061</v>
      </c>
      <c r="U3146">
        <v>1.09417133564061</v>
      </c>
      <c r="V3146">
        <v>0.64034432483995496</v>
      </c>
      <c r="W3146">
        <v>8.18</v>
      </c>
      <c r="X3146">
        <v>0.34</v>
      </c>
      <c r="Y3146">
        <v>76810</v>
      </c>
      <c r="Z3146">
        <v>3200</v>
      </c>
      <c r="AA3146">
        <v>0.18</v>
      </c>
      <c r="AB3146">
        <v>24</v>
      </c>
      <c r="AC3146">
        <v>12</v>
      </c>
      <c r="AD3146">
        <v>12</v>
      </c>
      <c r="AE3146">
        <v>50</v>
      </c>
      <c r="AF3146">
        <v>10</v>
      </c>
      <c r="AG3146">
        <v>12</v>
      </c>
      <c r="AH3146">
        <v>10</v>
      </c>
      <c r="AI3146">
        <v>2</v>
      </c>
    </row>
    <row r="3147" spans="1:35" x14ac:dyDescent="0.2">
      <c r="A3147" s="102">
        <v>7</v>
      </c>
      <c r="B3147">
        <v>6472</v>
      </c>
      <c r="C3147" t="s">
        <v>59</v>
      </c>
      <c r="D3147" t="s">
        <v>1051</v>
      </c>
      <c r="E3147">
        <v>211</v>
      </c>
      <c r="F3147">
        <v>220</v>
      </c>
      <c r="G3147">
        <v>4800</v>
      </c>
      <c r="H3147" t="s">
        <v>1039</v>
      </c>
      <c r="I3147">
        <v>6473</v>
      </c>
      <c r="J3147" t="s">
        <v>931</v>
      </c>
      <c r="K3147" t="s">
        <v>1051</v>
      </c>
      <c r="L3147">
        <v>780</v>
      </c>
      <c r="M3147">
        <v>816</v>
      </c>
      <c r="N3147">
        <v>1300</v>
      </c>
      <c r="O3147" t="s">
        <v>1042</v>
      </c>
      <c r="P3147">
        <v>0.98766038081398499</v>
      </c>
      <c r="Q3147">
        <v>0.98246012437452901</v>
      </c>
      <c r="R3147">
        <v>5.22601581442282E-2</v>
      </c>
      <c r="S3147">
        <v>8.7032389896084403E-2</v>
      </c>
      <c r="T3147">
        <v>1.40299488241337</v>
      </c>
      <c r="U3147">
        <v>1.40299488241337</v>
      </c>
      <c r="V3147">
        <v>1.47961428273421</v>
      </c>
      <c r="W3147">
        <v>4.83</v>
      </c>
      <c r="X3147">
        <v>0.45</v>
      </c>
      <c r="Y3147">
        <v>76775</v>
      </c>
      <c r="Z3147">
        <v>4041</v>
      </c>
      <c r="AA3147">
        <v>0.19</v>
      </c>
      <c r="AB3147">
        <v>19</v>
      </c>
      <c r="AC3147">
        <v>9</v>
      </c>
      <c r="AD3147">
        <v>10</v>
      </c>
      <c r="AE3147">
        <v>47.37</v>
      </c>
      <c r="AF3147">
        <v>15</v>
      </c>
      <c r="AG3147">
        <v>3</v>
      </c>
      <c r="AH3147">
        <v>1</v>
      </c>
      <c r="AI3147">
        <v>15</v>
      </c>
    </row>
    <row r="3148" spans="1:35" x14ac:dyDescent="0.2">
      <c r="A3148" s="102">
        <v>2123</v>
      </c>
      <c r="B3148">
        <v>9101</v>
      </c>
      <c r="C3148" t="s">
        <v>782</v>
      </c>
      <c r="D3148" t="s">
        <v>1228</v>
      </c>
      <c r="E3148">
        <v>1399</v>
      </c>
      <c r="F3148">
        <v>1448</v>
      </c>
      <c r="G3148">
        <v>600</v>
      </c>
      <c r="H3148" t="s">
        <v>1039</v>
      </c>
      <c r="I3148">
        <v>9678</v>
      </c>
      <c r="J3148" t="s">
        <v>1766</v>
      </c>
      <c r="K3148" t="s">
        <v>1052</v>
      </c>
      <c r="L3148">
        <v>2160</v>
      </c>
      <c r="M3148">
        <v>2207</v>
      </c>
      <c r="N3148">
        <v>400</v>
      </c>
      <c r="O3148" t="s">
        <v>1042</v>
      </c>
      <c r="P3148">
        <v>0.96943444302469295</v>
      </c>
      <c r="Q3148">
        <v>0.91479905199532097</v>
      </c>
      <c r="R3148">
        <v>3.4132685652517101E-3</v>
      </c>
      <c r="S3148">
        <v>7.3096079318326193E-2</v>
      </c>
      <c r="T3148">
        <v>0.20022240332337801</v>
      </c>
      <c r="U3148">
        <v>0.20022240332337801</v>
      </c>
      <c r="V3148">
        <v>0.59263109128805203</v>
      </c>
      <c r="W3148">
        <v>0.63</v>
      </c>
      <c r="X3148">
        <v>1.59</v>
      </c>
      <c r="Y3148">
        <v>76760</v>
      </c>
      <c r="Z3148">
        <v>5117</v>
      </c>
      <c r="AA3148">
        <v>0.23</v>
      </c>
      <c r="AB3148">
        <v>15</v>
      </c>
      <c r="AC3148">
        <v>9</v>
      </c>
      <c r="AD3148">
        <v>6</v>
      </c>
      <c r="AE3148">
        <v>60</v>
      </c>
      <c r="AF3148">
        <v>12</v>
      </c>
      <c r="AG3148">
        <v>6</v>
      </c>
      <c r="AH3148">
        <v>4</v>
      </c>
      <c r="AI3148">
        <v>5</v>
      </c>
    </row>
    <row r="3149" spans="1:35" x14ac:dyDescent="0.2">
      <c r="A3149" s="102">
        <v>2282</v>
      </c>
      <c r="B3149">
        <v>3291</v>
      </c>
      <c r="C3149" t="s">
        <v>55</v>
      </c>
      <c r="D3149" t="s">
        <v>1059</v>
      </c>
      <c r="E3149">
        <v>1442</v>
      </c>
      <c r="F3149">
        <v>1475</v>
      </c>
      <c r="G3149">
        <v>700</v>
      </c>
      <c r="H3149" t="s">
        <v>1039</v>
      </c>
      <c r="I3149">
        <v>6925</v>
      </c>
      <c r="J3149" t="s">
        <v>1361</v>
      </c>
      <c r="K3149" t="s">
        <v>1044</v>
      </c>
      <c r="L3149">
        <v>1147</v>
      </c>
      <c r="M3149">
        <v>1159</v>
      </c>
      <c r="N3149">
        <v>900</v>
      </c>
      <c r="O3149" t="s">
        <v>1042</v>
      </c>
      <c r="P3149">
        <v>0.83221914412229203</v>
      </c>
      <c r="Q3149">
        <v>0.91092301359879502</v>
      </c>
      <c r="R3149">
        <v>4.9835345712536498E-2</v>
      </c>
      <c r="S3149">
        <v>8.84147212715021E-2</v>
      </c>
      <c r="T3149">
        <v>0.419556506823899</v>
      </c>
      <c r="U3149">
        <v>0.419556506823899</v>
      </c>
      <c r="V3149">
        <v>0.34347315672424999</v>
      </c>
      <c r="W3149">
        <v>3.47</v>
      </c>
      <c r="X3149">
        <v>1.03</v>
      </c>
      <c r="Y3149">
        <v>76496</v>
      </c>
      <c r="Z3149">
        <v>3643</v>
      </c>
      <c r="AA3149">
        <v>0.18</v>
      </c>
      <c r="AB3149">
        <v>21</v>
      </c>
      <c r="AC3149">
        <v>12</v>
      </c>
      <c r="AD3149">
        <v>9</v>
      </c>
      <c r="AE3149">
        <v>57.14</v>
      </c>
      <c r="AF3149">
        <v>13</v>
      </c>
      <c r="AG3149">
        <v>7</v>
      </c>
      <c r="AH3149">
        <v>5</v>
      </c>
      <c r="AI3149">
        <v>9</v>
      </c>
    </row>
    <row r="3150" spans="1:35" x14ac:dyDescent="0.2">
      <c r="A3150" s="102">
        <v>4226</v>
      </c>
      <c r="B3150">
        <v>2587</v>
      </c>
      <c r="C3150" t="s">
        <v>1438</v>
      </c>
      <c r="D3150" t="s">
        <v>1065</v>
      </c>
      <c r="E3150">
        <v>4135</v>
      </c>
      <c r="F3150">
        <v>4285</v>
      </c>
      <c r="G3150">
        <v>200</v>
      </c>
      <c r="H3150" t="s">
        <v>1042</v>
      </c>
      <c r="I3150">
        <v>7276</v>
      </c>
      <c r="J3150" t="s">
        <v>1079</v>
      </c>
      <c r="K3150" t="s">
        <v>1044</v>
      </c>
      <c r="L3150">
        <v>4060</v>
      </c>
      <c r="M3150">
        <v>4170</v>
      </c>
      <c r="N3150">
        <v>200</v>
      </c>
      <c r="O3150" t="s">
        <v>1039</v>
      </c>
      <c r="P3150">
        <v>0.84388047066990202</v>
      </c>
      <c r="Q3150">
        <v>0.85709169896218096</v>
      </c>
      <c r="R3150">
        <v>7.3664514706734798E-3</v>
      </c>
      <c r="S3150">
        <v>9.4057109296155003E-3</v>
      </c>
      <c r="T3150">
        <v>-0.18786603151245801</v>
      </c>
      <c r="U3150">
        <v>0.18786603151245801</v>
      </c>
      <c r="V3150">
        <v>0.50678882771814604</v>
      </c>
      <c r="W3150">
        <v>-1.83</v>
      </c>
      <c r="X3150">
        <v>2.68</v>
      </c>
      <c r="Y3150">
        <v>76446</v>
      </c>
      <c r="Z3150">
        <v>8494</v>
      </c>
      <c r="AA3150">
        <v>0.44</v>
      </c>
      <c r="AB3150">
        <v>9</v>
      </c>
      <c r="AC3150">
        <v>4</v>
      </c>
      <c r="AD3150">
        <v>5</v>
      </c>
      <c r="AE3150">
        <v>44.44</v>
      </c>
      <c r="AF3150">
        <v>11</v>
      </c>
      <c r="AG3150">
        <v>4</v>
      </c>
      <c r="AH3150">
        <v>3</v>
      </c>
      <c r="AI3150">
        <v>2</v>
      </c>
    </row>
    <row r="3151" spans="1:35" x14ac:dyDescent="0.2">
      <c r="A3151" s="102">
        <v>2829</v>
      </c>
      <c r="B3151">
        <v>1332</v>
      </c>
      <c r="C3151" t="s">
        <v>1358</v>
      </c>
      <c r="D3151" t="s">
        <v>1123</v>
      </c>
      <c r="E3151">
        <v>475</v>
      </c>
      <c r="F3151">
        <v>479</v>
      </c>
      <c r="G3151">
        <v>2100</v>
      </c>
      <c r="H3151" t="s">
        <v>1039</v>
      </c>
      <c r="I3151">
        <v>4927</v>
      </c>
      <c r="J3151" t="s">
        <v>1266</v>
      </c>
      <c r="K3151" t="s">
        <v>1062</v>
      </c>
      <c r="L3151">
        <v>1938</v>
      </c>
      <c r="M3151">
        <v>1975</v>
      </c>
      <c r="N3151">
        <v>500</v>
      </c>
      <c r="O3151" t="s">
        <v>1042</v>
      </c>
      <c r="P3151">
        <v>0.86413027458734104</v>
      </c>
      <c r="Q3151">
        <v>0.89787712182624102</v>
      </c>
      <c r="R3151">
        <v>0.42378548002647298</v>
      </c>
      <c r="S3151">
        <v>5.8902286460914798E-2</v>
      </c>
      <c r="T3151">
        <v>0.14818031069316001</v>
      </c>
      <c r="U3151">
        <v>0.14818031069316001</v>
      </c>
      <c r="V3151">
        <v>0.38808712165474502</v>
      </c>
      <c r="W3151">
        <v>0.89</v>
      </c>
      <c r="X3151">
        <v>1.86</v>
      </c>
      <c r="Y3151">
        <v>76423</v>
      </c>
      <c r="Z3151">
        <v>3323</v>
      </c>
      <c r="AA3151">
        <v>0.09</v>
      </c>
      <c r="AB3151">
        <v>23</v>
      </c>
      <c r="AC3151">
        <v>11</v>
      </c>
      <c r="AD3151">
        <v>12</v>
      </c>
      <c r="AE3151">
        <v>47.83</v>
      </c>
      <c r="AF3151">
        <v>9</v>
      </c>
      <c r="AG3151">
        <v>9</v>
      </c>
      <c r="AH3151">
        <v>9</v>
      </c>
      <c r="AI3151">
        <v>5</v>
      </c>
    </row>
    <row r="3152" spans="1:35" x14ac:dyDescent="0.2">
      <c r="A3152" s="102">
        <v>557</v>
      </c>
      <c r="B3152">
        <v>3402</v>
      </c>
      <c r="C3152" t="s">
        <v>1791</v>
      </c>
      <c r="D3152" t="s">
        <v>1262</v>
      </c>
      <c r="E3152">
        <v>481</v>
      </c>
      <c r="F3152">
        <v>509.5</v>
      </c>
      <c r="G3152">
        <v>2100</v>
      </c>
      <c r="H3152" t="s">
        <v>1042</v>
      </c>
      <c r="I3152">
        <v>9766</v>
      </c>
      <c r="J3152" t="s">
        <v>1762</v>
      </c>
      <c r="K3152" t="s">
        <v>1041</v>
      </c>
      <c r="L3152">
        <v>3410</v>
      </c>
      <c r="M3152">
        <v>3500</v>
      </c>
      <c r="N3152">
        <v>300</v>
      </c>
      <c r="O3152" t="s">
        <v>1039</v>
      </c>
      <c r="P3152">
        <v>0.97442290307228296</v>
      </c>
      <c r="Q3152">
        <v>0.94967234995355199</v>
      </c>
      <c r="R3152">
        <v>0.28463000254605397</v>
      </c>
      <c r="S3152">
        <v>9.8653335897788297E-2</v>
      </c>
      <c r="T3152">
        <v>-0.85306885079778105</v>
      </c>
      <c r="U3152">
        <v>0.85306885079778105</v>
      </c>
      <c r="V3152">
        <v>1.4769430486092201</v>
      </c>
      <c r="W3152">
        <v>-5.83</v>
      </c>
      <c r="X3152">
        <v>1.9</v>
      </c>
      <c r="Y3152">
        <v>76295</v>
      </c>
      <c r="Z3152">
        <v>5450</v>
      </c>
      <c r="AA3152">
        <v>0.23</v>
      </c>
      <c r="AB3152">
        <v>14</v>
      </c>
      <c r="AC3152">
        <v>8</v>
      </c>
      <c r="AD3152">
        <v>6</v>
      </c>
      <c r="AE3152">
        <v>57.14</v>
      </c>
      <c r="AF3152">
        <v>10</v>
      </c>
      <c r="AG3152">
        <v>5</v>
      </c>
      <c r="AH3152">
        <v>6</v>
      </c>
      <c r="AI3152">
        <v>3</v>
      </c>
    </row>
    <row r="3153" spans="1:35" x14ac:dyDescent="0.2">
      <c r="A3153" s="102">
        <v>5324</v>
      </c>
      <c r="B3153">
        <v>4021</v>
      </c>
      <c r="C3153" t="s">
        <v>1108</v>
      </c>
      <c r="D3153" t="s">
        <v>1062</v>
      </c>
      <c r="E3153">
        <v>4150</v>
      </c>
      <c r="F3153">
        <v>4045</v>
      </c>
      <c r="G3153">
        <v>200</v>
      </c>
      <c r="H3153" t="s">
        <v>1039</v>
      </c>
      <c r="I3153">
        <v>8058</v>
      </c>
      <c r="J3153" t="s">
        <v>1310</v>
      </c>
      <c r="K3153" t="s">
        <v>1046</v>
      </c>
      <c r="L3153">
        <v>2410</v>
      </c>
      <c r="M3153">
        <v>2417</v>
      </c>
      <c r="N3153">
        <v>300</v>
      </c>
      <c r="O3153" t="s">
        <v>1042</v>
      </c>
      <c r="P3153">
        <v>0.85843839443216596</v>
      </c>
      <c r="Q3153">
        <v>0.81276741422722498</v>
      </c>
      <c r="R3153">
        <v>0.25758556330141902</v>
      </c>
      <c r="S3153">
        <v>7.9475861569682192E-3</v>
      </c>
      <c r="T3153">
        <v>2.85821826795657E-2</v>
      </c>
      <c r="U3153">
        <v>2.85821826795657E-2</v>
      </c>
      <c r="V3153">
        <v>0.62040540815781398</v>
      </c>
      <c r="W3153">
        <v>0.2</v>
      </c>
      <c r="X3153">
        <v>10.37</v>
      </c>
      <c r="Y3153">
        <v>76203</v>
      </c>
      <c r="Z3153">
        <v>5443</v>
      </c>
      <c r="AA3153">
        <v>0.16</v>
      </c>
      <c r="AB3153">
        <v>14</v>
      </c>
      <c r="AC3153">
        <v>7</v>
      </c>
      <c r="AD3153">
        <v>7</v>
      </c>
      <c r="AE3153">
        <v>50</v>
      </c>
      <c r="AF3153">
        <v>12</v>
      </c>
      <c r="AG3153">
        <v>4</v>
      </c>
      <c r="AH3153">
        <v>5</v>
      </c>
      <c r="AI3153">
        <v>5</v>
      </c>
    </row>
    <row r="3154" spans="1:35" x14ac:dyDescent="0.2">
      <c r="A3154" s="102">
        <v>235</v>
      </c>
      <c r="B3154">
        <v>4681</v>
      </c>
      <c r="C3154" t="s">
        <v>893</v>
      </c>
      <c r="D3154" t="s">
        <v>1052</v>
      </c>
      <c r="E3154">
        <v>1179</v>
      </c>
      <c r="F3154">
        <v>1210</v>
      </c>
      <c r="G3154">
        <v>900</v>
      </c>
      <c r="H3154" t="s">
        <v>1039</v>
      </c>
      <c r="I3154">
        <v>8411</v>
      </c>
      <c r="J3154" t="s">
        <v>1128</v>
      </c>
      <c r="K3154" t="s">
        <v>1083</v>
      </c>
      <c r="L3154">
        <v>122.5</v>
      </c>
      <c r="M3154">
        <v>123.3</v>
      </c>
      <c r="N3154">
        <v>8800</v>
      </c>
      <c r="O3154" t="s">
        <v>1042</v>
      </c>
      <c r="P3154">
        <v>0.94968237418507195</v>
      </c>
      <c r="Q3154">
        <v>0.96062137889058996</v>
      </c>
      <c r="R3154">
        <v>0.29508333896591399</v>
      </c>
      <c r="S3154">
        <v>6.6595144883896798E-2</v>
      </c>
      <c r="T3154">
        <v>0.31416770784210002</v>
      </c>
      <c r="U3154">
        <v>0.31416770784210002</v>
      </c>
      <c r="V3154">
        <v>0.35389656149668502</v>
      </c>
      <c r="W3154">
        <v>3.03</v>
      </c>
      <c r="X3154">
        <v>0.36</v>
      </c>
      <c r="Y3154">
        <v>75979</v>
      </c>
      <c r="Z3154">
        <v>3999</v>
      </c>
      <c r="AA3154">
        <v>0.22</v>
      </c>
      <c r="AB3154">
        <v>19</v>
      </c>
      <c r="AC3154">
        <v>11</v>
      </c>
      <c r="AD3154">
        <v>8</v>
      </c>
      <c r="AE3154">
        <v>57.89</v>
      </c>
      <c r="AF3154">
        <v>11</v>
      </c>
      <c r="AG3154">
        <v>9</v>
      </c>
      <c r="AH3154">
        <v>5</v>
      </c>
      <c r="AI3154">
        <v>5</v>
      </c>
    </row>
    <row r="3155" spans="1:35" x14ac:dyDescent="0.2">
      <c r="A3155" s="102">
        <v>715</v>
      </c>
      <c r="B3155">
        <v>5703</v>
      </c>
      <c r="C3155" t="s">
        <v>218</v>
      </c>
      <c r="D3155" t="s">
        <v>1053</v>
      </c>
      <c r="E3155">
        <v>170</v>
      </c>
      <c r="F3155">
        <v>174</v>
      </c>
      <c r="G3155">
        <v>5500</v>
      </c>
      <c r="H3155" t="s">
        <v>1039</v>
      </c>
      <c r="I3155">
        <v>7181</v>
      </c>
      <c r="J3155" t="s">
        <v>60</v>
      </c>
      <c r="K3155" t="s">
        <v>1171</v>
      </c>
      <c r="L3155">
        <v>1310</v>
      </c>
      <c r="M3155">
        <v>1378</v>
      </c>
      <c r="N3155">
        <v>700</v>
      </c>
      <c r="O3155" t="s">
        <v>1042</v>
      </c>
      <c r="P3155">
        <v>0.96120254477827305</v>
      </c>
      <c r="Q3155">
        <v>0.94526776901422205</v>
      </c>
      <c r="R3155">
        <v>0.14948992292424601</v>
      </c>
      <c r="S3155">
        <v>3.4372874302744098E-2</v>
      </c>
      <c r="T3155">
        <v>1.27338740786725</v>
      </c>
      <c r="U3155">
        <v>1.27338740786725</v>
      </c>
      <c r="V3155">
        <v>2.1220110177195299</v>
      </c>
      <c r="W3155">
        <v>5.94</v>
      </c>
      <c r="X3155">
        <v>0.79</v>
      </c>
      <c r="Y3155">
        <v>75923</v>
      </c>
      <c r="Z3155">
        <v>3996</v>
      </c>
      <c r="AA3155">
        <v>0.18</v>
      </c>
      <c r="AB3155">
        <v>19</v>
      </c>
      <c r="AC3155">
        <v>11</v>
      </c>
      <c r="AD3155">
        <v>8</v>
      </c>
      <c r="AE3155">
        <v>57.89</v>
      </c>
      <c r="AF3155">
        <v>13</v>
      </c>
      <c r="AG3155">
        <v>6</v>
      </c>
      <c r="AH3155">
        <v>4</v>
      </c>
      <c r="AI3155">
        <v>9</v>
      </c>
    </row>
    <row r="3156" spans="1:35" x14ac:dyDescent="0.2">
      <c r="A3156" s="102">
        <v>1365</v>
      </c>
      <c r="B3156">
        <v>4023</v>
      </c>
      <c r="C3156" t="s">
        <v>1776</v>
      </c>
      <c r="D3156" t="s">
        <v>1062</v>
      </c>
      <c r="E3156">
        <v>4350</v>
      </c>
      <c r="F3156">
        <v>4430</v>
      </c>
      <c r="G3156">
        <v>200</v>
      </c>
      <c r="H3156" t="s">
        <v>1042</v>
      </c>
      <c r="I3156">
        <v>6326</v>
      </c>
      <c r="J3156" t="s">
        <v>1763</v>
      </c>
      <c r="K3156" t="s">
        <v>1051</v>
      </c>
      <c r="L3156">
        <v>1345.5</v>
      </c>
      <c r="M3156">
        <v>1365</v>
      </c>
      <c r="N3156">
        <v>600</v>
      </c>
      <c r="O3156" t="s">
        <v>1039</v>
      </c>
      <c r="P3156">
        <v>0.95339929261669298</v>
      </c>
      <c r="Q3156">
        <v>0.93099817954497499</v>
      </c>
      <c r="R3156">
        <v>0.29445200886782602</v>
      </c>
      <c r="S3156">
        <v>8.8505302613370002E-2</v>
      </c>
      <c r="T3156">
        <v>-1.04763699292608</v>
      </c>
      <c r="U3156">
        <v>1.04763699292608</v>
      </c>
      <c r="V3156">
        <v>1.2466530904906299</v>
      </c>
      <c r="W3156">
        <v>-6.88</v>
      </c>
      <c r="X3156">
        <v>7.56</v>
      </c>
      <c r="Y3156">
        <v>75758</v>
      </c>
      <c r="Z3156">
        <v>3788</v>
      </c>
      <c r="AA3156">
        <v>0.19</v>
      </c>
      <c r="AB3156">
        <v>20</v>
      </c>
      <c r="AC3156">
        <v>11</v>
      </c>
      <c r="AD3156">
        <v>9</v>
      </c>
      <c r="AE3156">
        <v>55</v>
      </c>
      <c r="AF3156">
        <v>11</v>
      </c>
      <c r="AG3156">
        <v>7</v>
      </c>
      <c r="AH3156">
        <v>5</v>
      </c>
      <c r="AI3156">
        <v>8</v>
      </c>
    </row>
    <row r="3157" spans="1:35" x14ac:dyDescent="0.2">
      <c r="A3157" s="102">
        <v>2147</v>
      </c>
      <c r="B3157">
        <v>2809</v>
      </c>
      <c r="C3157" t="s">
        <v>1578</v>
      </c>
      <c r="D3157" t="s">
        <v>1065</v>
      </c>
      <c r="E3157">
        <v>2098</v>
      </c>
      <c r="F3157">
        <v>2136</v>
      </c>
      <c r="G3157">
        <v>500</v>
      </c>
      <c r="H3157" t="s">
        <v>1042</v>
      </c>
      <c r="I3157">
        <v>8179</v>
      </c>
      <c r="J3157" t="s">
        <v>722</v>
      </c>
      <c r="K3157" t="s">
        <v>1063</v>
      </c>
      <c r="L3157">
        <v>1853</v>
      </c>
      <c r="M3157">
        <v>1947</v>
      </c>
      <c r="N3157">
        <v>500</v>
      </c>
      <c r="O3157" t="s">
        <v>1039</v>
      </c>
      <c r="P3157">
        <v>0.55790689085935996</v>
      </c>
      <c r="Q3157">
        <v>0.91442420709703098</v>
      </c>
      <c r="R3157">
        <v>0.446749562574076</v>
      </c>
      <c r="S3157">
        <v>4.4003120236862002E-2</v>
      </c>
      <c r="T3157">
        <v>-0.14644580874108701</v>
      </c>
      <c r="U3157">
        <v>0.14644580874108701</v>
      </c>
      <c r="V3157">
        <v>0.26201590016523302</v>
      </c>
      <c r="W3157">
        <v>-1.78</v>
      </c>
      <c r="X3157">
        <v>8.85</v>
      </c>
      <c r="Y3157">
        <v>75680</v>
      </c>
      <c r="Z3157">
        <v>5045</v>
      </c>
      <c r="AA3157">
        <v>0.17</v>
      </c>
      <c r="AB3157">
        <v>15</v>
      </c>
      <c r="AC3157">
        <v>6</v>
      </c>
      <c r="AD3157">
        <v>9</v>
      </c>
      <c r="AE3157">
        <v>40</v>
      </c>
      <c r="AF3157">
        <v>13</v>
      </c>
      <c r="AG3157">
        <v>5</v>
      </c>
      <c r="AH3157">
        <v>5</v>
      </c>
      <c r="AI3157">
        <v>5</v>
      </c>
    </row>
    <row r="3158" spans="1:35" x14ac:dyDescent="0.2">
      <c r="A3158" s="102">
        <v>4979</v>
      </c>
      <c r="B3158">
        <v>2501</v>
      </c>
      <c r="C3158" t="s">
        <v>530</v>
      </c>
      <c r="D3158" t="s">
        <v>1065</v>
      </c>
      <c r="E3158">
        <v>2015</v>
      </c>
      <c r="F3158">
        <v>2071</v>
      </c>
      <c r="G3158">
        <v>400</v>
      </c>
      <c r="H3158" t="s">
        <v>1042</v>
      </c>
      <c r="I3158">
        <v>8218</v>
      </c>
      <c r="J3158" t="s">
        <v>1160</v>
      </c>
      <c r="K3158" t="s">
        <v>1063</v>
      </c>
      <c r="L3158">
        <v>2336</v>
      </c>
      <c r="M3158">
        <v>2304</v>
      </c>
      <c r="N3158">
        <v>400</v>
      </c>
      <c r="O3158" t="s">
        <v>1039</v>
      </c>
      <c r="P3158">
        <v>0.80172288234431699</v>
      </c>
      <c r="Q3158">
        <v>0.82887969351942603</v>
      </c>
      <c r="R3158">
        <v>0.474327149445675</v>
      </c>
      <c r="S3158">
        <v>1.5573325741883901E-2</v>
      </c>
      <c r="T3158">
        <v>-1.80081595338574</v>
      </c>
      <c r="U3158">
        <v>1.80081595338574</v>
      </c>
      <c r="V3158">
        <v>2.2184915194751098</v>
      </c>
      <c r="W3158">
        <v>-18.2</v>
      </c>
      <c r="X3158">
        <v>10.11</v>
      </c>
      <c r="Y3158">
        <v>75655</v>
      </c>
      <c r="Z3158">
        <v>5404</v>
      </c>
      <c r="AA3158">
        <v>0.37</v>
      </c>
      <c r="AB3158">
        <v>14</v>
      </c>
      <c r="AC3158">
        <v>9</v>
      </c>
      <c r="AD3158">
        <v>5</v>
      </c>
      <c r="AE3158">
        <v>64.290000000000006</v>
      </c>
      <c r="AF3158">
        <v>12</v>
      </c>
      <c r="AG3158">
        <v>4</v>
      </c>
      <c r="AH3158">
        <v>4</v>
      </c>
      <c r="AI3158">
        <v>6</v>
      </c>
    </row>
    <row r="3159" spans="1:35" x14ac:dyDescent="0.2">
      <c r="A3159" s="102">
        <v>5175</v>
      </c>
      <c r="B3159">
        <v>2587</v>
      </c>
      <c r="C3159" t="s">
        <v>1438</v>
      </c>
      <c r="D3159" t="s">
        <v>1065</v>
      </c>
      <c r="E3159">
        <v>4135</v>
      </c>
      <c r="F3159">
        <v>4285</v>
      </c>
      <c r="G3159">
        <v>200</v>
      </c>
      <c r="H3159" t="s">
        <v>1039</v>
      </c>
      <c r="I3159">
        <v>4023</v>
      </c>
      <c r="J3159" t="s">
        <v>1776</v>
      </c>
      <c r="K3159" t="s">
        <v>1062</v>
      </c>
      <c r="L3159">
        <v>4350</v>
      </c>
      <c r="M3159">
        <v>4430</v>
      </c>
      <c r="N3159">
        <v>200</v>
      </c>
      <c r="O3159" t="s">
        <v>1042</v>
      </c>
      <c r="P3159">
        <v>0.85863765921346502</v>
      </c>
      <c r="Q3159">
        <v>0.82016116268491801</v>
      </c>
      <c r="R3159">
        <v>2.7950527810506502E-2</v>
      </c>
      <c r="S3159">
        <v>5.2144279700007696E-3</v>
      </c>
      <c r="T3159">
        <v>1.06064817629361</v>
      </c>
      <c r="U3159">
        <v>1.06064817629361</v>
      </c>
      <c r="V3159">
        <v>0.72398248776830199</v>
      </c>
      <c r="W3159">
        <v>11.52</v>
      </c>
      <c r="X3159">
        <v>3.27</v>
      </c>
      <c r="Y3159">
        <v>75510</v>
      </c>
      <c r="Z3159">
        <v>18878</v>
      </c>
      <c r="AA3159">
        <v>1.27</v>
      </c>
      <c r="AB3159">
        <v>4</v>
      </c>
      <c r="AC3159">
        <v>1</v>
      </c>
      <c r="AD3159">
        <v>3</v>
      </c>
      <c r="AE3159">
        <v>25</v>
      </c>
      <c r="AF3159">
        <v>9</v>
      </c>
      <c r="AG3159">
        <v>1</v>
      </c>
      <c r="AH3159">
        <v>1</v>
      </c>
      <c r="AI3159">
        <v>2</v>
      </c>
    </row>
    <row r="3160" spans="1:35" x14ac:dyDescent="0.2">
      <c r="A3160" s="102">
        <v>3965</v>
      </c>
      <c r="B3160">
        <v>2327</v>
      </c>
      <c r="C3160" t="s">
        <v>1355</v>
      </c>
      <c r="D3160" t="s">
        <v>1041</v>
      </c>
      <c r="E3160">
        <v>2748</v>
      </c>
      <c r="F3160">
        <v>2725</v>
      </c>
      <c r="G3160">
        <v>400</v>
      </c>
      <c r="H3160" t="s">
        <v>1042</v>
      </c>
      <c r="I3160">
        <v>3632</v>
      </c>
      <c r="J3160" t="s">
        <v>1764</v>
      </c>
      <c r="K3160" t="s">
        <v>1041</v>
      </c>
      <c r="L3160">
        <v>435</v>
      </c>
      <c r="M3160">
        <v>439</v>
      </c>
      <c r="N3160">
        <v>2500</v>
      </c>
      <c r="O3160" t="s">
        <v>1039</v>
      </c>
      <c r="P3160">
        <v>0.91138684694550798</v>
      </c>
      <c r="Q3160">
        <v>0.86633463713855796</v>
      </c>
      <c r="R3160">
        <v>3.5814588149062798E-2</v>
      </c>
      <c r="S3160">
        <v>4.2786601834523097E-2</v>
      </c>
      <c r="T3160">
        <v>-1.51285173095452</v>
      </c>
      <c r="U3160">
        <v>1.51285173095452</v>
      </c>
      <c r="V3160">
        <v>1.16813528135544</v>
      </c>
      <c r="W3160">
        <v>-9.69</v>
      </c>
      <c r="X3160">
        <v>0.69</v>
      </c>
      <c r="Y3160">
        <v>75403</v>
      </c>
      <c r="Z3160">
        <v>3016</v>
      </c>
      <c r="AA3160">
        <v>0.13</v>
      </c>
      <c r="AB3160">
        <v>25</v>
      </c>
      <c r="AC3160">
        <v>12</v>
      </c>
      <c r="AD3160">
        <v>13</v>
      </c>
      <c r="AE3160">
        <v>48</v>
      </c>
      <c r="AF3160">
        <v>11</v>
      </c>
      <c r="AG3160">
        <v>11</v>
      </c>
      <c r="AH3160">
        <v>6</v>
      </c>
      <c r="AI3160">
        <v>8</v>
      </c>
    </row>
    <row r="3161" spans="1:35" x14ac:dyDescent="0.2">
      <c r="A3161" s="102">
        <v>3782</v>
      </c>
      <c r="B3161">
        <v>4631</v>
      </c>
      <c r="C3161" t="s">
        <v>1246</v>
      </c>
      <c r="D3161" t="s">
        <v>1062</v>
      </c>
      <c r="E3161">
        <v>2478</v>
      </c>
      <c r="F3161">
        <v>2509</v>
      </c>
      <c r="G3161">
        <v>400</v>
      </c>
      <c r="H3161" t="s">
        <v>1039</v>
      </c>
      <c r="I3161">
        <v>5021</v>
      </c>
      <c r="J3161" t="s">
        <v>1661</v>
      </c>
      <c r="K3161" t="s">
        <v>1248</v>
      </c>
      <c r="L3161">
        <v>1624</v>
      </c>
      <c r="M3161">
        <v>1607</v>
      </c>
      <c r="N3161">
        <v>600</v>
      </c>
      <c r="O3161" t="s">
        <v>1042</v>
      </c>
      <c r="P3161">
        <v>0.92725131194659105</v>
      </c>
      <c r="Q3161">
        <v>0.87172580969747204</v>
      </c>
      <c r="R3161">
        <v>0.134417633547285</v>
      </c>
      <c r="S3161">
        <v>7.2725201337656906E-2</v>
      </c>
      <c r="T3161">
        <v>1.0212720452183099</v>
      </c>
      <c r="U3161">
        <v>1.0212720452183099</v>
      </c>
      <c r="V3161">
        <v>1.26730417903605</v>
      </c>
      <c r="W3161">
        <v>6.49</v>
      </c>
      <c r="X3161">
        <v>3.93</v>
      </c>
      <c r="Y3161">
        <v>74620</v>
      </c>
      <c r="Z3161">
        <v>4389</v>
      </c>
      <c r="AA3161">
        <v>0.11</v>
      </c>
      <c r="AB3161">
        <v>17</v>
      </c>
      <c r="AC3161">
        <v>9</v>
      </c>
      <c r="AD3161">
        <v>8</v>
      </c>
      <c r="AE3161">
        <v>52.94</v>
      </c>
      <c r="AF3161">
        <v>7</v>
      </c>
      <c r="AG3161">
        <v>8</v>
      </c>
      <c r="AH3161">
        <v>7</v>
      </c>
      <c r="AI3161">
        <v>2</v>
      </c>
    </row>
    <row r="3162" spans="1:35" x14ac:dyDescent="0.2">
      <c r="A3162" s="102">
        <v>3694</v>
      </c>
      <c r="B3162">
        <v>5423</v>
      </c>
      <c r="C3162" t="s">
        <v>1670</v>
      </c>
      <c r="D3162" t="s">
        <v>1081</v>
      </c>
      <c r="E3162">
        <v>767</v>
      </c>
      <c r="F3162">
        <v>776</v>
      </c>
      <c r="G3162">
        <v>1400</v>
      </c>
      <c r="H3162" t="s">
        <v>1039</v>
      </c>
      <c r="I3162">
        <v>5444</v>
      </c>
      <c r="J3162" t="s">
        <v>1389</v>
      </c>
      <c r="K3162" t="s">
        <v>1081</v>
      </c>
      <c r="L3162">
        <v>2133</v>
      </c>
      <c r="M3162">
        <v>2172</v>
      </c>
      <c r="N3162">
        <v>500</v>
      </c>
      <c r="O3162" t="s">
        <v>1042</v>
      </c>
      <c r="P3162">
        <v>0.80493321805390305</v>
      </c>
      <c r="Q3162">
        <v>0.87396173376181296</v>
      </c>
      <c r="R3162">
        <v>0.27091310476781899</v>
      </c>
      <c r="S3162">
        <v>9.2533915756685098E-2</v>
      </c>
      <c r="T3162">
        <v>1.3789372980974199</v>
      </c>
      <c r="U3162">
        <v>1.3789372980974199</v>
      </c>
      <c r="V3162">
        <v>1.45945517150794</v>
      </c>
      <c r="W3162">
        <v>8.74</v>
      </c>
      <c r="X3162">
        <v>0.04</v>
      </c>
      <c r="Y3162">
        <v>74616</v>
      </c>
      <c r="Z3162">
        <v>3731</v>
      </c>
      <c r="AA3162">
        <v>0.18</v>
      </c>
      <c r="AB3162">
        <v>20</v>
      </c>
      <c r="AC3162">
        <v>10</v>
      </c>
      <c r="AD3162">
        <v>10</v>
      </c>
      <c r="AE3162">
        <v>50</v>
      </c>
      <c r="AF3162">
        <v>12</v>
      </c>
      <c r="AG3162">
        <v>6</v>
      </c>
      <c r="AH3162">
        <v>6</v>
      </c>
      <c r="AI3162">
        <v>8</v>
      </c>
    </row>
    <row r="3163" spans="1:35" x14ac:dyDescent="0.2">
      <c r="A3163" s="102">
        <v>221</v>
      </c>
      <c r="B3163">
        <v>7012</v>
      </c>
      <c r="C3163" t="s">
        <v>1211</v>
      </c>
      <c r="D3163" t="s">
        <v>1055</v>
      </c>
      <c r="E3163">
        <v>1639</v>
      </c>
      <c r="F3163">
        <v>1680</v>
      </c>
      <c r="G3163">
        <v>600</v>
      </c>
      <c r="H3163" t="s">
        <v>1039</v>
      </c>
      <c r="I3163">
        <v>7211</v>
      </c>
      <c r="J3163" t="s">
        <v>25</v>
      </c>
      <c r="K3163" t="s">
        <v>1055</v>
      </c>
      <c r="L3163">
        <v>293</v>
      </c>
      <c r="M3163">
        <v>309</v>
      </c>
      <c r="N3163">
        <v>3300</v>
      </c>
      <c r="O3163" t="s">
        <v>1042</v>
      </c>
      <c r="P3163">
        <v>0.97133322208941897</v>
      </c>
      <c r="Q3163">
        <v>0.96124986996938899</v>
      </c>
      <c r="R3163">
        <v>0.227734542712763</v>
      </c>
      <c r="S3163">
        <v>7.9899903648068593E-2</v>
      </c>
      <c r="T3163">
        <v>1.00378074634486</v>
      </c>
      <c r="U3163">
        <v>1.00378074634486</v>
      </c>
      <c r="V3163">
        <v>1.41427093362854</v>
      </c>
      <c r="W3163">
        <v>4.5599999999999996</v>
      </c>
      <c r="X3163">
        <v>1.1599999999999999</v>
      </c>
      <c r="Y3163">
        <v>74612</v>
      </c>
      <c r="Z3163">
        <v>4389</v>
      </c>
      <c r="AA3163">
        <v>0.17</v>
      </c>
      <c r="AB3163">
        <v>17</v>
      </c>
      <c r="AC3163">
        <v>9</v>
      </c>
      <c r="AD3163">
        <v>8</v>
      </c>
      <c r="AE3163">
        <v>52.94</v>
      </c>
      <c r="AF3163">
        <v>13</v>
      </c>
      <c r="AG3163">
        <v>6</v>
      </c>
      <c r="AH3163">
        <v>5</v>
      </c>
      <c r="AI3163">
        <v>6</v>
      </c>
    </row>
    <row r="3164" spans="1:35" x14ac:dyDescent="0.2">
      <c r="A3164" s="102">
        <v>290</v>
      </c>
      <c r="B3164">
        <v>4666</v>
      </c>
      <c r="C3164" t="s">
        <v>1560</v>
      </c>
      <c r="D3164" t="s">
        <v>1059</v>
      </c>
      <c r="E3164">
        <v>1761</v>
      </c>
      <c r="F3164">
        <v>1877</v>
      </c>
      <c r="G3164">
        <v>500</v>
      </c>
      <c r="H3164" t="s">
        <v>1042</v>
      </c>
      <c r="I3164">
        <v>9613</v>
      </c>
      <c r="J3164" t="s">
        <v>1367</v>
      </c>
      <c r="K3164" t="s">
        <v>1041</v>
      </c>
      <c r="L3164">
        <v>1149</v>
      </c>
      <c r="M3164">
        <v>1164</v>
      </c>
      <c r="N3164">
        <v>800</v>
      </c>
      <c r="O3164" t="s">
        <v>1039</v>
      </c>
      <c r="P3164">
        <v>0.95923577693741002</v>
      </c>
      <c r="Q3164">
        <v>0.95847310480383596</v>
      </c>
      <c r="R3164">
        <v>0.40474845317400399</v>
      </c>
      <c r="S3164">
        <v>4.8489899225017102E-4</v>
      </c>
      <c r="T3164">
        <v>-0.148998841309294</v>
      </c>
      <c r="U3164">
        <v>0.148998841309294</v>
      </c>
      <c r="V3164">
        <v>0.79290897867114496</v>
      </c>
      <c r="W3164">
        <v>-1.53</v>
      </c>
      <c r="X3164">
        <v>0.78</v>
      </c>
      <c r="Y3164">
        <v>74611</v>
      </c>
      <c r="Z3164">
        <v>3553</v>
      </c>
      <c r="AA3164">
        <v>0.27</v>
      </c>
      <c r="AB3164">
        <v>21</v>
      </c>
      <c r="AC3164">
        <v>11</v>
      </c>
      <c r="AD3164">
        <v>10</v>
      </c>
      <c r="AE3164">
        <v>52.38</v>
      </c>
      <c r="AF3164">
        <v>11</v>
      </c>
      <c r="AG3164">
        <v>11</v>
      </c>
      <c r="AH3164">
        <v>7</v>
      </c>
      <c r="AI3164">
        <v>3</v>
      </c>
    </row>
    <row r="3165" spans="1:35" x14ac:dyDescent="0.2">
      <c r="A3165" s="102">
        <v>2969</v>
      </c>
      <c r="B3165">
        <v>4204</v>
      </c>
      <c r="C3165" t="s">
        <v>226</v>
      </c>
      <c r="D3165" t="s">
        <v>1062</v>
      </c>
      <c r="E3165">
        <v>1408</v>
      </c>
      <c r="F3165">
        <v>1438</v>
      </c>
      <c r="G3165">
        <v>600</v>
      </c>
      <c r="H3165" t="s">
        <v>1042</v>
      </c>
      <c r="I3165">
        <v>9706</v>
      </c>
      <c r="J3165" t="s">
        <v>1129</v>
      </c>
      <c r="K3165" t="s">
        <v>1059</v>
      </c>
      <c r="L3165">
        <v>4050</v>
      </c>
      <c r="M3165">
        <v>4255</v>
      </c>
      <c r="N3165">
        <v>200</v>
      </c>
      <c r="O3165" t="s">
        <v>1039</v>
      </c>
      <c r="P3165">
        <v>0.93910396876669799</v>
      </c>
      <c r="Q3165">
        <v>0.89418155975852298</v>
      </c>
      <c r="R3165">
        <v>0.20681658424391799</v>
      </c>
      <c r="S3165">
        <v>9.4637792127680698E-2</v>
      </c>
      <c r="T3165">
        <v>-0.24663368203378899</v>
      </c>
      <c r="U3165">
        <v>0.24663368203378899</v>
      </c>
      <c r="V3165">
        <v>0.14779495095703701</v>
      </c>
      <c r="W3165">
        <v>-1.22</v>
      </c>
      <c r="X3165">
        <v>1.39</v>
      </c>
      <c r="Y3165">
        <v>74525</v>
      </c>
      <c r="Z3165">
        <v>3922</v>
      </c>
      <c r="AA3165">
        <v>0.27</v>
      </c>
      <c r="AB3165">
        <v>19</v>
      </c>
      <c r="AC3165">
        <v>10</v>
      </c>
      <c r="AD3165">
        <v>9</v>
      </c>
      <c r="AE3165">
        <v>52.63</v>
      </c>
      <c r="AF3165">
        <v>11</v>
      </c>
      <c r="AG3165">
        <v>8</v>
      </c>
      <c r="AH3165">
        <v>6</v>
      </c>
      <c r="AI3165">
        <v>5</v>
      </c>
    </row>
    <row r="3166" spans="1:35" x14ac:dyDescent="0.2">
      <c r="A3166" s="102">
        <v>3107</v>
      </c>
      <c r="B3166">
        <v>1941</v>
      </c>
      <c r="C3166" t="s">
        <v>1339</v>
      </c>
      <c r="D3166" t="s">
        <v>1049</v>
      </c>
      <c r="E3166">
        <v>2200</v>
      </c>
      <c r="F3166">
        <v>2220</v>
      </c>
      <c r="G3166">
        <v>500</v>
      </c>
      <c r="H3166" t="s">
        <v>1039</v>
      </c>
      <c r="I3166">
        <v>5463</v>
      </c>
      <c r="J3166" t="s">
        <v>63</v>
      </c>
      <c r="K3166" t="s">
        <v>1081</v>
      </c>
      <c r="L3166">
        <v>2455</v>
      </c>
      <c r="M3166">
        <v>2525</v>
      </c>
      <c r="N3166">
        <v>400</v>
      </c>
      <c r="O3166" t="s">
        <v>1042</v>
      </c>
      <c r="P3166">
        <v>0.90700468077489604</v>
      </c>
      <c r="Q3166">
        <v>0.89096881169829001</v>
      </c>
      <c r="R3166">
        <v>0.10059440110943001</v>
      </c>
      <c r="S3166">
        <v>2.6464939180023898E-2</v>
      </c>
      <c r="T3166">
        <v>0.52238569371174004</v>
      </c>
      <c r="U3166">
        <v>0.52238569371174004</v>
      </c>
      <c r="V3166">
        <v>0.92914338720427403</v>
      </c>
      <c r="W3166">
        <v>2.1800000000000002</v>
      </c>
      <c r="X3166">
        <v>9.9</v>
      </c>
      <c r="Y3166">
        <v>74361</v>
      </c>
      <c r="Z3166">
        <v>6197</v>
      </c>
      <c r="AA3166">
        <v>0.45</v>
      </c>
      <c r="AB3166">
        <v>12</v>
      </c>
      <c r="AC3166">
        <v>6</v>
      </c>
      <c r="AD3166">
        <v>6</v>
      </c>
      <c r="AE3166">
        <v>50</v>
      </c>
      <c r="AF3166">
        <v>13</v>
      </c>
      <c r="AG3166">
        <v>4</v>
      </c>
      <c r="AH3166">
        <v>1</v>
      </c>
      <c r="AI3166">
        <v>7</v>
      </c>
    </row>
    <row r="3167" spans="1:35" x14ac:dyDescent="0.2">
      <c r="A3167" s="102">
        <v>343</v>
      </c>
      <c r="B3167">
        <v>6301</v>
      </c>
      <c r="C3167" t="s">
        <v>52</v>
      </c>
      <c r="D3167" t="s">
        <v>1051</v>
      </c>
      <c r="E3167">
        <v>2070</v>
      </c>
      <c r="F3167">
        <v>2099</v>
      </c>
      <c r="G3167">
        <v>400</v>
      </c>
      <c r="H3167" t="s">
        <v>1039</v>
      </c>
      <c r="I3167">
        <v>8316</v>
      </c>
      <c r="J3167" t="s">
        <v>1208</v>
      </c>
      <c r="K3167" t="s">
        <v>1083</v>
      </c>
      <c r="L3167">
        <v>2770</v>
      </c>
      <c r="M3167">
        <v>2816</v>
      </c>
      <c r="N3167">
        <v>300</v>
      </c>
      <c r="O3167" t="s">
        <v>1042</v>
      </c>
      <c r="P3167">
        <v>0.89390957238424495</v>
      </c>
      <c r="Q3167">
        <v>0.95662115901482403</v>
      </c>
      <c r="R3167">
        <v>0.26780366380131898</v>
      </c>
      <c r="S3167">
        <v>5.20702097788086E-2</v>
      </c>
      <c r="T3167">
        <v>2.22467809918489</v>
      </c>
      <c r="U3167">
        <v>2.22467809918489</v>
      </c>
      <c r="V3167">
        <v>2.0936597637361301</v>
      </c>
      <c r="W3167">
        <v>12.01</v>
      </c>
      <c r="X3167">
        <v>0.62</v>
      </c>
      <c r="Y3167">
        <v>74002</v>
      </c>
      <c r="Z3167">
        <v>9250</v>
      </c>
      <c r="AA3167">
        <v>0.42</v>
      </c>
      <c r="AB3167">
        <v>8</v>
      </c>
      <c r="AC3167">
        <v>4</v>
      </c>
      <c r="AD3167">
        <v>4</v>
      </c>
      <c r="AE3167">
        <v>50</v>
      </c>
      <c r="AF3167">
        <v>13</v>
      </c>
      <c r="AG3167">
        <v>3</v>
      </c>
      <c r="AH3167">
        <v>1</v>
      </c>
      <c r="AI3167">
        <v>4</v>
      </c>
    </row>
    <row r="3168" spans="1:35" x14ac:dyDescent="0.2">
      <c r="A3168" s="102">
        <v>2376</v>
      </c>
      <c r="B3168">
        <v>3048</v>
      </c>
      <c r="C3168" t="s">
        <v>1292</v>
      </c>
      <c r="D3168" t="s">
        <v>1063</v>
      </c>
      <c r="E3168">
        <v>1030</v>
      </c>
      <c r="F3168">
        <v>1045</v>
      </c>
      <c r="G3168">
        <v>1000</v>
      </c>
      <c r="H3168" t="s">
        <v>1039</v>
      </c>
      <c r="I3168">
        <v>8306</v>
      </c>
      <c r="J3168" t="s">
        <v>1186</v>
      </c>
      <c r="K3168" t="s">
        <v>1083</v>
      </c>
      <c r="L3168">
        <v>421</v>
      </c>
      <c r="M3168">
        <v>423.8</v>
      </c>
      <c r="N3168">
        <v>2500</v>
      </c>
      <c r="O3168" t="s">
        <v>1042</v>
      </c>
      <c r="P3168">
        <v>0.84381632034588905</v>
      </c>
      <c r="Q3168">
        <v>0.90865730353573704</v>
      </c>
      <c r="R3168">
        <v>0.291717461518333</v>
      </c>
      <c r="S3168">
        <v>4.90238870569445E-2</v>
      </c>
      <c r="T3168">
        <v>2.7596868941242598</v>
      </c>
      <c r="U3168">
        <v>2.7596868941242598</v>
      </c>
      <c r="V3168">
        <v>2.6420950149290299</v>
      </c>
      <c r="W3168">
        <v>15.6</v>
      </c>
      <c r="X3168">
        <v>1.39</v>
      </c>
      <c r="Y3168">
        <v>73428</v>
      </c>
      <c r="Z3168">
        <v>4079</v>
      </c>
      <c r="AA3168">
        <v>0.18</v>
      </c>
      <c r="AB3168">
        <v>18</v>
      </c>
      <c r="AC3168">
        <v>10</v>
      </c>
      <c r="AD3168">
        <v>8</v>
      </c>
      <c r="AE3168">
        <v>55.56</v>
      </c>
      <c r="AF3168">
        <v>11</v>
      </c>
      <c r="AG3168">
        <v>10</v>
      </c>
      <c r="AH3168">
        <v>5</v>
      </c>
      <c r="AI3168">
        <v>3</v>
      </c>
    </row>
    <row r="3169" spans="1:35" x14ac:dyDescent="0.2">
      <c r="A3169" s="102">
        <v>1545</v>
      </c>
      <c r="B3169">
        <v>5021</v>
      </c>
      <c r="C3169" t="s">
        <v>1661</v>
      </c>
      <c r="D3169" t="s">
        <v>1248</v>
      </c>
      <c r="E3169">
        <v>1624</v>
      </c>
      <c r="F3169">
        <v>1607</v>
      </c>
      <c r="G3169">
        <v>600</v>
      </c>
      <c r="H3169" t="s">
        <v>1039</v>
      </c>
      <c r="I3169">
        <v>8795</v>
      </c>
      <c r="J3169" t="s">
        <v>1241</v>
      </c>
      <c r="K3169" t="s">
        <v>1171</v>
      </c>
      <c r="L3169">
        <v>885</v>
      </c>
      <c r="M3169">
        <v>909</v>
      </c>
      <c r="N3169">
        <v>1100</v>
      </c>
      <c r="O3169" t="s">
        <v>1042</v>
      </c>
      <c r="P3169">
        <v>0.97582084196556496</v>
      </c>
      <c r="Q3169">
        <v>0.92704146931000897</v>
      </c>
      <c r="R3169">
        <v>2.3282596687832498E-2</v>
      </c>
      <c r="S3169">
        <v>2.7963522143398999E-2</v>
      </c>
      <c r="T3169">
        <v>0.25138457833739802</v>
      </c>
      <c r="U3169">
        <v>0.25138457833739802</v>
      </c>
      <c r="V3169">
        <v>0.72530715154502501</v>
      </c>
      <c r="W3169">
        <v>0.94</v>
      </c>
      <c r="X3169">
        <v>3.7</v>
      </c>
      <c r="Y3169">
        <v>73190</v>
      </c>
      <c r="Z3169">
        <v>3327</v>
      </c>
      <c r="AA3169">
        <v>0.03</v>
      </c>
      <c r="AB3169">
        <v>22</v>
      </c>
      <c r="AC3169">
        <v>11</v>
      </c>
      <c r="AD3169">
        <v>11</v>
      </c>
      <c r="AE3169">
        <v>50</v>
      </c>
      <c r="AF3169">
        <v>8</v>
      </c>
      <c r="AG3169">
        <v>11</v>
      </c>
      <c r="AH3169">
        <v>9</v>
      </c>
      <c r="AI3169">
        <v>2</v>
      </c>
    </row>
    <row r="3170" spans="1:35" x14ac:dyDescent="0.2">
      <c r="A3170" s="102">
        <v>3231</v>
      </c>
      <c r="B3170">
        <v>5332</v>
      </c>
      <c r="C3170" t="s">
        <v>624</v>
      </c>
      <c r="D3170" t="s">
        <v>1038</v>
      </c>
      <c r="E3170">
        <v>4010</v>
      </c>
      <c r="F3170">
        <v>4000</v>
      </c>
      <c r="G3170">
        <v>200</v>
      </c>
      <c r="H3170" t="s">
        <v>1039</v>
      </c>
      <c r="I3170">
        <v>7224</v>
      </c>
      <c r="J3170" t="s">
        <v>676</v>
      </c>
      <c r="K3170" t="s">
        <v>1055</v>
      </c>
      <c r="L3170">
        <v>1092</v>
      </c>
      <c r="M3170">
        <v>1114</v>
      </c>
      <c r="N3170">
        <v>700</v>
      </c>
      <c r="O3170" t="s">
        <v>1042</v>
      </c>
      <c r="P3170">
        <v>0.89447291188896905</v>
      </c>
      <c r="Q3170">
        <v>0.887406389251298</v>
      </c>
      <c r="R3170">
        <v>0.48395324906444998</v>
      </c>
      <c r="S3170">
        <v>4.9778152442466098E-2</v>
      </c>
      <c r="T3170">
        <v>1.38965990109685</v>
      </c>
      <c r="U3170">
        <v>1.38965990109685</v>
      </c>
      <c r="V3170">
        <v>1.82726205500973</v>
      </c>
      <c r="W3170">
        <v>7.61</v>
      </c>
      <c r="X3170">
        <v>2.5299999999999998</v>
      </c>
      <c r="Y3170">
        <v>73108</v>
      </c>
      <c r="Z3170">
        <v>3655</v>
      </c>
      <c r="AA3170">
        <v>-0.01</v>
      </c>
      <c r="AB3170">
        <v>20</v>
      </c>
      <c r="AC3170">
        <v>9</v>
      </c>
      <c r="AD3170">
        <v>11</v>
      </c>
      <c r="AE3170">
        <v>45</v>
      </c>
      <c r="AF3170">
        <v>12</v>
      </c>
      <c r="AG3170">
        <v>5</v>
      </c>
      <c r="AH3170">
        <v>6</v>
      </c>
      <c r="AI3170">
        <v>9</v>
      </c>
    </row>
    <row r="3171" spans="1:35" x14ac:dyDescent="0.2">
      <c r="A3171" s="102">
        <v>4475</v>
      </c>
      <c r="B3171">
        <v>1941</v>
      </c>
      <c r="C3171" t="s">
        <v>1339</v>
      </c>
      <c r="D3171" t="s">
        <v>1049</v>
      </c>
      <c r="E3171">
        <v>2200</v>
      </c>
      <c r="F3171">
        <v>2220</v>
      </c>
      <c r="G3171">
        <v>300</v>
      </c>
      <c r="H3171" t="s">
        <v>1039</v>
      </c>
      <c r="I3171">
        <v>6971</v>
      </c>
      <c r="J3171" t="s">
        <v>669</v>
      </c>
      <c r="K3171" t="s">
        <v>1044</v>
      </c>
      <c r="L3171">
        <v>5862</v>
      </c>
      <c r="M3171">
        <v>5776</v>
      </c>
      <c r="N3171">
        <v>100</v>
      </c>
      <c r="O3171" t="s">
        <v>1042</v>
      </c>
      <c r="P3171">
        <v>0.85004277599976896</v>
      </c>
      <c r="Q3171">
        <v>0.84837574412306904</v>
      </c>
      <c r="R3171">
        <v>0.107470817954088</v>
      </c>
      <c r="S3171">
        <v>3.9026130427169299E-2</v>
      </c>
      <c r="T3171">
        <v>1.9942674399657501</v>
      </c>
      <c r="U3171">
        <v>1.9942674399657501</v>
      </c>
      <c r="V3171">
        <v>1.6496074428746801</v>
      </c>
      <c r="W3171">
        <v>9.76</v>
      </c>
      <c r="X3171">
        <v>15.3</v>
      </c>
      <c r="Y3171">
        <v>73094</v>
      </c>
      <c r="Z3171">
        <v>6645</v>
      </c>
      <c r="AA3171">
        <v>0.26</v>
      </c>
      <c r="AB3171">
        <v>11</v>
      </c>
      <c r="AC3171">
        <v>4</v>
      </c>
      <c r="AD3171">
        <v>7</v>
      </c>
      <c r="AE3171">
        <v>36.36</v>
      </c>
      <c r="AF3171">
        <v>13</v>
      </c>
      <c r="AG3171">
        <v>4</v>
      </c>
      <c r="AH3171">
        <v>1</v>
      </c>
      <c r="AI3171">
        <v>6</v>
      </c>
    </row>
    <row r="3172" spans="1:35" x14ac:dyDescent="0.2">
      <c r="A3172" s="102">
        <v>3178</v>
      </c>
      <c r="B3172">
        <v>2127</v>
      </c>
      <c r="C3172" t="s">
        <v>1172</v>
      </c>
      <c r="D3172" t="s">
        <v>1052</v>
      </c>
      <c r="E3172">
        <v>3650</v>
      </c>
      <c r="F3172">
        <v>3660</v>
      </c>
      <c r="G3172">
        <v>300</v>
      </c>
      <c r="H3172" t="s">
        <v>1039</v>
      </c>
      <c r="I3172">
        <v>6588</v>
      </c>
      <c r="J3172" t="s">
        <v>394</v>
      </c>
      <c r="K3172" t="s">
        <v>1044</v>
      </c>
      <c r="L3172">
        <v>3535</v>
      </c>
      <c r="M3172">
        <v>3555</v>
      </c>
      <c r="N3172">
        <v>300</v>
      </c>
      <c r="O3172" t="s">
        <v>1042</v>
      </c>
      <c r="P3172">
        <v>0.78015424265021305</v>
      </c>
      <c r="Q3172">
        <v>0.88894498032923397</v>
      </c>
      <c r="R3172">
        <v>0.49233564240833</v>
      </c>
      <c r="S3172">
        <v>4.4086998545644299E-3</v>
      </c>
      <c r="T3172">
        <v>2.1223643139117701</v>
      </c>
      <c r="U3172">
        <v>2.1223643139117701</v>
      </c>
      <c r="V3172">
        <v>2.35825573999931</v>
      </c>
      <c r="W3172">
        <v>13.7</v>
      </c>
      <c r="X3172">
        <v>2.87</v>
      </c>
      <c r="Y3172">
        <v>72753</v>
      </c>
      <c r="Z3172">
        <v>5197</v>
      </c>
      <c r="AA3172">
        <v>0.35</v>
      </c>
      <c r="AB3172">
        <v>14</v>
      </c>
      <c r="AC3172">
        <v>8</v>
      </c>
      <c r="AD3172">
        <v>6</v>
      </c>
      <c r="AE3172">
        <v>57.14</v>
      </c>
      <c r="AF3172">
        <v>9</v>
      </c>
      <c r="AG3172">
        <v>7</v>
      </c>
      <c r="AH3172">
        <v>5</v>
      </c>
      <c r="AI3172">
        <v>2</v>
      </c>
    </row>
    <row r="3173" spans="1:35" x14ac:dyDescent="0.2">
      <c r="A3173" s="102">
        <v>1554</v>
      </c>
      <c r="B3173">
        <v>8242</v>
      </c>
      <c r="C3173" t="s">
        <v>729</v>
      </c>
      <c r="D3173" t="s">
        <v>1063</v>
      </c>
      <c r="E3173">
        <v>801</v>
      </c>
      <c r="F3173">
        <v>865</v>
      </c>
      <c r="G3173">
        <v>1200</v>
      </c>
      <c r="H3173" t="s">
        <v>1039</v>
      </c>
      <c r="I3173">
        <v>9507</v>
      </c>
      <c r="J3173" t="s">
        <v>1131</v>
      </c>
      <c r="K3173" t="s">
        <v>1085</v>
      </c>
      <c r="L3173">
        <v>799</v>
      </c>
      <c r="M3173">
        <v>809</v>
      </c>
      <c r="N3173">
        <v>1300</v>
      </c>
      <c r="O3173" t="s">
        <v>1042</v>
      </c>
      <c r="P3173">
        <v>0.76443882372911498</v>
      </c>
      <c r="Q3173">
        <v>0.92679209635958304</v>
      </c>
      <c r="R3173">
        <v>0.40558307873099497</v>
      </c>
      <c r="S3173">
        <v>6.1521396505777301E-2</v>
      </c>
      <c r="T3173">
        <v>0.40334059921273802</v>
      </c>
      <c r="U3173">
        <v>0.40334059921273802</v>
      </c>
      <c r="V3173">
        <v>0.46449068221898698</v>
      </c>
      <c r="W3173">
        <v>3.1</v>
      </c>
      <c r="X3173">
        <v>1.32</v>
      </c>
      <c r="Y3173">
        <v>72666</v>
      </c>
      <c r="Z3173">
        <v>4037</v>
      </c>
      <c r="AA3173">
        <v>0.12</v>
      </c>
      <c r="AB3173">
        <v>18</v>
      </c>
      <c r="AC3173">
        <v>8</v>
      </c>
      <c r="AD3173">
        <v>10</v>
      </c>
      <c r="AE3173">
        <v>44.44</v>
      </c>
      <c r="AF3173">
        <v>9</v>
      </c>
      <c r="AG3173">
        <v>8</v>
      </c>
      <c r="AH3173">
        <v>7</v>
      </c>
      <c r="AI3173">
        <v>3</v>
      </c>
    </row>
    <row r="3174" spans="1:35" x14ac:dyDescent="0.2">
      <c r="A3174" s="102">
        <v>2202</v>
      </c>
      <c r="B3174">
        <v>3405</v>
      </c>
      <c r="C3174" t="s">
        <v>1476</v>
      </c>
      <c r="D3174" t="s">
        <v>1062</v>
      </c>
      <c r="E3174">
        <v>1096</v>
      </c>
      <c r="F3174">
        <v>1113</v>
      </c>
      <c r="G3174">
        <v>1000</v>
      </c>
      <c r="H3174" t="s">
        <v>1042</v>
      </c>
      <c r="I3174">
        <v>6141</v>
      </c>
      <c r="J3174" t="s">
        <v>1226</v>
      </c>
      <c r="K3174" t="s">
        <v>1051</v>
      </c>
      <c r="L3174">
        <v>1167</v>
      </c>
      <c r="M3174">
        <v>1205</v>
      </c>
      <c r="N3174">
        <v>900</v>
      </c>
      <c r="O3174" t="s">
        <v>1039</v>
      </c>
      <c r="P3174">
        <v>0.87253440633566404</v>
      </c>
      <c r="Q3174">
        <v>0.91280704111021005</v>
      </c>
      <c r="R3174">
        <v>0.49857344046295199</v>
      </c>
      <c r="S3174">
        <v>1.30109569251754E-2</v>
      </c>
      <c r="T3174">
        <v>-0.34320052831138798</v>
      </c>
      <c r="U3174">
        <v>0.34320052831138798</v>
      </c>
      <c r="V3174">
        <v>0.117595739970008</v>
      </c>
      <c r="W3174">
        <v>-5.91</v>
      </c>
      <c r="X3174">
        <v>2.63</v>
      </c>
      <c r="Y3174">
        <v>72526</v>
      </c>
      <c r="Z3174">
        <v>3297</v>
      </c>
      <c r="AA3174">
        <v>0.09</v>
      </c>
      <c r="AB3174">
        <v>22</v>
      </c>
      <c r="AC3174">
        <v>12</v>
      </c>
      <c r="AD3174">
        <v>10</v>
      </c>
      <c r="AE3174">
        <v>54.55</v>
      </c>
      <c r="AF3174">
        <v>9</v>
      </c>
      <c r="AG3174">
        <v>11</v>
      </c>
      <c r="AH3174">
        <v>7</v>
      </c>
      <c r="AI3174">
        <v>4</v>
      </c>
    </row>
    <row r="3175" spans="1:35" x14ac:dyDescent="0.2">
      <c r="A3175" s="102">
        <v>528</v>
      </c>
      <c r="B3175">
        <v>5714</v>
      </c>
      <c r="C3175" t="s">
        <v>628</v>
      </c>
      <c r="D3175" t="s">
        <v>1053</v>
      </c>
      <c r="E3175">
        <v>3055</v>
      </c>
      <c r="F3175">
        <v>3120</v>
      </c>
      <c r="G3175">
        <v>300</v>
      </c>
      <c r="H3175" t="s">
        <v>1042</v>
      </c>
      <c r="I3175">
        <v>8031</v>
      </c>
      <c r="J3175" t="s">
        <v>708</v>
      </c>
      <c r="K3175" t="s">
        <v>1046</v>
      </c>
      <c r="L3175">
        <v>1603.5</v>
      </c>
      <c r="M3175">
        <v>1639</v>
      </c>
      <c r="N3175">
        <v>600</v>
      </c>
      <c r="O3175" t="s">
        <v>1039</v>
      </c>
      <c r="P3175">
        <v>0.95013527939735698</v>
      </c>
      <c r="Q3175">
        <v>0.95090324468848697</v>
      </c>
      <c r="R3175">
        <v>0.49669388355820299</v>
      </c>
      <c r="S3175">
        <v>5.7243826240635703E-2</v>
      </c>
      <c r="T3175">
        <v>-0.235193554138969</v>
      </c>
      <c r="U3175">
        <v>0.235193554138969</v>
      </c>
      <c r="V3175">
        <v>0.29571817960393698</v>
      </c>
      <c r="W3175">
        <v>-1.45</v>
      </c>
      <c r="X3175">
        <v>5.0599999999999996</v>
      </c>
      <c r="Y3175">
        <v>72395</v>
      </c>
      <c r="Z3175">
        <v>4826</v>
      </c>
      <c r="AA3175">
        <v>0.22</v>
      </c>
      <c r="AB3175">
        <v>15</v>
      </c>
      <c r="AC3175">
        <v>7</v>
      </c>
      <c r="AD3175">
        <v>8</v>
      </c>
      <c r="AE3175">
        <v>46.67</v>
      </c>
      <c r="AF3175">
        <v>14</v>
      </c>
      <c r="AG3175">
        <v>3</v>
      </c>
      <c r="AH3175">
        <v>4</v>
      </c>
      <c r="AI3175">
        <v>8</v>
      </c>
    </row>
    <row r="3176" spans="1:35" x14ac:dyDescent="0.2">
      <c r="A3176" s="102">
        <v>4614</v>
      </c>
      <c r="B3176">
        <v>1893</v>
      </c>
      <c r="C3176" t="s">
        <v>1357</v>
      </c>
      <c r="D3176" t="s">
        <v>1049</v>
      </c>
      <c r="E3176">
        <v>563</v>
      </c>
      <c r="F3176">
        <v>562</v>
      </c>
      <c r="G3176">
        <v>1700</v>
      </c>
      <c r="H3176" t="s">
        <v>1039</v>
      </c>
      <c r="I3176">
        <v>2801</v>
      </c>
      <c r="J3176" t="s">
        <v>540</v>
      </c>
      <c r="K3176" t="s">
        <v>1065</v>
      </c>
      <c r="L3176">
        <v>4730</v>
      </c>
      <c r="M3176">
        <v>4795</v>
      </c>
      <c r="N3176">
        <v>200</v>
      </c>
      <c r="O3176" t="s">
        <v>1042</v>
      </c>
      <c r="P3176">
        <v>0.93544231396252198</v>
      </c>
      <c r="Q3176">
        <v>0.84294592006801705</v>
      </c>
      <c r="R3176" s="15">
        <v>0.293497201722139</v>
      </c>
      <c r="S3176" s="15">
        <v>3.3378918985415999E-2</v>
      </c>
      <c r="T3176">
        <v>0.152292738428704</v>
      </c>
      <c r="U3176">
        <v>0.152292738428704</v>
      </c>
      <c r="V3176">
        <v>7.6494451848990203E-2</v>
      </c>
      <c r="W3176">
        <v>0.81</v>
      </c>
      <c r="X3176">
        <v>0.38</v>
      </c>
      <c r="Y3176">
        <v>72327</v>
      </c>
      <c r="Z3176">
        <v>3288</v>
      </c>
      <c r="AA3176">
        <v>0.37</v>
      </c>
      <c r="AB3176">
        <v>22</v>
      </c>
      <c r="AC3176">
        <v>13</v>
      </c>
      <c r="AD3176">
        <v>9</v>
      </c>
      <c r="AE3176">
        <v>59.09</v>
      </c>
      <c r="AF3176">
        <v>12</v>
      </c>
      <c r="AG3176">
        <v>6</v>
      </c>
      <c r="AH3176">
        <v>6</v>
      </c>
      <c r="AI3176">
        <v>10</v>
      </c>
    </row>
    <row r="3177" spans="1:35" x14ac:dyDescent="0.2">
      <c r="A3177" s="102">
        <v>4712</v>
      </c>
      <c r="B3177">
        <v>1928</v>
      </c>
      <c r="C3177" t="s">
        <v>216</v>
      </c>
      <c r="D3177" t="s">
        <v>1049</v>
      </c>
      <c r="E3177">
        <v>1862.5</v>
      </c>
      <c r="F3177">
        <v>1880.5</v>
      </c>
      <c r="G3177">
        <v>500</v>
      </c>
      <c r="H3177" t="s">
        <v>1039</v>
      </c>
      <c r="I3177">
        <v>4919</v>
      </c>
      <c r="J3177" t="s">
        <v>613</v>
      </c>
      <c r="K3177" t="s">
        <v>1062</v>
      </c>
      <c r="L3177">
        <v>4860</v>
      </c>
      <c r="M3177">
        <v>4930</v>
      </c>
      <c r="N3177">
        <v>200</v>
      </c>
      <c r="O3177" t="s">
        <v>1042</v>
      </c>
      <c r="P3177">
        <v>0.81898456750844595</v>
      </c>
      <c r="Q3177">
        <v>0.83959056288454204</v>
      </c>
      <c r="R3177">
        <v>0.494366114421394</v>
      </c>
      <c r="S3177">
        <v>8.8317130390110202E-2</v>
      </c>
      <c r="T3177">
        <v>0.29294694928524001</v>
      </c>
      <c r="U3177">
        <v>0.29294694928524001</v>
      </c>
      <c r="V3177">
        <v>0.33434559027538102</v>
      </c>
      <c r="W3177">
        <v>2.2200000000000002</v>
      </c>
      <c r="X3177">
        <v>4.6399999999999997</v>
      </c>
      <c r="Y3177">
        <v>72312</v>
      </c>
      <c r="Z3177">
        <v>4520</v>
      </c>
      <c r="AA3177">
        <v>0.31</v>
      </c>
      <c r="AB3177">
        <v>16</v>
      </c>
      <c r="AC3177">
        <v>10</v>
      </c>
      <c r="AD3177">
        <v>6</v>
      </c>
      <c r="AE3177">
        <v>62.5</v>
      </c>
      <c r="AF3177">
        <v>10</v>
      </c>
      <c r="AG3177">
        <v>7</v>
      </c>
      <c r="AH3177">
        <v>5</v>
      </c>
      <c r="AI3177">
        <v>4</v>
      </c>
    </row>
    <row r="3178" spans="1:35" x14ac:dyDescent="0.2">
      <c r="A3178" s="102">
        <v>3187</v>
      </c>
      <c r="B3178">
        <v>6841</v>
      </c>
      <c r="C3178" t="s">
        <v>1345</v>
      </c>
      <c r="D3178" t="s">
        <v>1044</v>
      </c>
      <c r="E3178">
        <v>1514</v>
      </c>
      <c r="F3178">
        <v>1507</v>
      </c>
      <c r="G3178">
        <v>700</v>
      </c>
      <c r="H3178" t="s">
        <v>1042</v>
      </c>
      <c r="I3178">
        <v>7867</v>
      </c>
      <c r="J3178" t="s">
        <v>1362</v>
      </c>
      <c r="K3178" t="s">
        <v>1061</v>
      </c>
      <c r="L3178">
        <v>885</v>
      </c>
      <c r="M3178">
        <v>919</v>
      </c>
      <c r="N3178">
        <v>1100</v>
      </c>
      <c r="O3178" t="s">
        <v>1039</v>
      </c>
      <c r="P3178">
        <v>0.94784509927003602</v>
      </c>
      <c r="Q3178">
        <v>0.88871569049256405</v>
      </c>
      <c r="R3178">
        <v>0.40287225883153299</v>
      </c>
      <c r="S3178">
        <v>4.4794803257837898E-2</v>
      </c>
      <c r="T3178">
        <v>-0.446775878710921</v>
      </c>
      <c r="U3178">
        <v>0.446775878710921</v>
      </c>
      <c r="V3178">
        <v>0.21044745811058399</v>
      </c>
      <c r="W3178">
        <v>-2.9</v>
      </c>
      <c r="X3178">
        <v>4.17</v>
      </c>
      <c r="Y3178">
        <v>72169</v>
      </c>
      <c r="Z3178">
        <v>4009</v>
      </c>
      <c r="AA3178">
        <v>0.18</v>
      </c>
      <c r="AB3178">
        <v>18</v>
      </c>
      <c r="AC3178">
        <v>11</v>
      </c>
      <c r="AD3178">
        <v>7</v>
      </c>
      <c r="AE3178">
        <v>61.11</v>
      </c>
      <c r="AF3178">
        <v>10</v>
      </c>
      <c r="AG3178">
        <v>8</v>
      </c>
      <c r="AH3178">
        <v>7</v>
      </c>
      <c r="AI3178">
        <v>3</v>
      </c>
    </row>
    <row r="3179" spans="1:35" x14ac:dyDescent="0.2">
      <c r="A3179" s="102">
        <v>1121</v>
      </c>
      <c r="B3179">
        <v>4204</v>
      </c>
      <c r="C3179" t="s">
        <v>226</v>
      </c>
      <c r="D3179" t="s">
        <v>1062</v>
      </c>
      <c r="E3179">
        <v>1408</v>
      </c>
      <c r="F3179">
        <v>1438</v>
      </c>
      <c r="G3179">
        <v>600</v>
      </c>
      <c r="H3179" t="s">
        <v>1042</v>
      </c>
      <c r="I3179">
        <v>9715</v>
      </c>
      <c r="J3179" t="s">
        <v>1305</v>
      </c>
      <c r="K3179" t="s">
        <v>1052</v>
      </c>
      <c r="L3179">
        <v>2193</v>
      </c>
      <c r="M3179">
        <v>2202</v>
      </c>
      <c r="N3179">
        <v>400</v>
      </c>
      <c r="O3179" t="s">
        <v>1039</v>
      </c>
      <c r="P3179">
        <v>0.89450768796001401</v>
      </c>
      <c r="Q3179">
        <v>0.93635691961683598</v>
      </c>
      <c r="R3179">
        <v>0.10061302398364901</v>
      </c>
      <c r="S3179">
        <v>7.4698347061957597E-3</v>
      </c>
      <c r="T3179">
        <v>-0.67385790593508099</v>
      </c>
      <c r="U3179">
        <v>0.67385790593508099</v>
      </c>
      <c r="V3179">
        <v>1.2376446021696299</v>
      </c>
      <c r="W3179">
        <v>-5.53</v>
      </c>
      <c r="X3179">
        <v>2.04</v>
      </c>
      <c r="Y3179">
        <v>71959</v>
      </c>
      <c r="Z3179">
        <v>3998</v>
      </c>
      <c r="AA3179">
        <v>0.28000000000000003</v>
      </c>
      <c r="AB3179">
        <v>18</v>
      </c>
      <c r="AC3179">
        <v>13</v>
      </c>
      <c r="AD3179">
        <v>5</v>
      </c>
      <c r="AE3179">
        <v>72.22</v>
      </c>
      <c r="AF3179">
        <v>9</v>
      </c>
      <c r="AG3179">
        <v>10</v>
      </c>
      <c r="AH3179">
        <v>4</v>
      </c>
      <c r="AI3179">
        <v>4</v>
      </c>
    </row>
    <row r="3180" spans="1:35" x14ac:dyDescent="0.2">
      <c r="A3180" s="102">
        <v>4515</v>
      </c>
      <c r="B3180">
        <v>8276</v>
      </c>
      <c r="C3180" t="s">
        <v>732</v>
      </c>
      <c r="D3180" t="s">
        <v>1063</v>
      </c>
      <c r="E3180">
        <v>1831</v>
      </c>
      <c r="F3180">
        <v>1824</v>
      </c>
      <c r="G3180">
        <v>600</v>
      </c>
      <c r="H3180" t="s">
        <v>1042</v>
      </c>
      <c r="I3180">
        <v>8919</v>
      </c>
      <c r="J3180" t="s">
        <v>1363</v>
      </c>
      <c r="K3180" t="s">
        <v>1059</v>
      </c>
      <c r="L3180">
        <v>2032</v>
      </c>
      <c r="M3180">
        <v>2126</v>
      </c>
      <c r="N3180">
        <v>500</v>
      </c>
      <c r="O3180" t="s">
        <v>1039</v>
      </c>
      <c r="P3180">
        <v>0.63150004978798902</v>
      </c>
      <c r="Q3180">
        <v>0.84698645861243305</v>
      </c>
      <c r="R3180">
        <v>0.354400975184128</v>
      </c>
      <c r="S3180">
        <v>7.123980150541E-3</v>
      </c>
      <c r="T3180">
        <v>-1.1164825384838499</v>
      </c>
      <c r="U3180">
        <v>1.1164825384838499</v>
      </c>
      <c r="V3180">
        <v>0.63725730664950897</v>
      </c>
      <c r="W3180">
        <v>-12.8</v>
      </c>
      <c r="X3180">
        <v>2.95</v>
      </c>
      <c r="Y3180">
        <v>71753</v>
      </c>
      <c r="Z3180">
        <v>2990</v>
      </c>
      <c r="AA3180">
        <v>0.12</v>
      </c>
      <c r="AB3180">
        <v>24</v>
      </c>
      <c r="AC3180">
        <v>12</v>
      </c>
      <c r="AD3180">
        <v>12</v>
      </c>
      <c r="AE3180">
        <v>50</v>
      </c>
      <c r="AF3180">
        <v>8</v>
      </c>
      <c r="AG3180">
        <v>12</v>
      </c>
      <c r="AH3180">
        <v>11</v>
      </c>
      <c r="AI3180">
        <v>1</v>
      </c>
    </row>
    <row r="3181" spans="1:35" x14ac:dyDescent="0.2">
      <c r="A3181" s="102">
        <v>2686</v>
      </c>
      <c r="B3181">
        <v>1417</v>
      </c>
      <c r="C3181" t="s">
        <v>1777</v>
      </c>
      <c r="D3181" t="s">
        <v>1049</v>
      </c>
      <c r="E3181">
        <v>1422</v>
      </c>
      <c r="F3181">
        <v>1449</v>
      </c>
      <c r="G3181">
        <v>700</v>
      </c>
      <c r="H3181" t="s">
        <v>1039</v>
      </c>
      <c r="I3181">
        <v>9716</v>
      </c>
      <c r="J3181" t="s">
        <v>1191</v>
      </c>
      <c r="K3181" t="s">
        <v>1052</v>
      </c>
      <c r="L3181">
        <v>846</v>
      </c>
      <c r="M3181">
        <v>861</v>
      </c>
      <c r="N3181">
        <v>1200</v>
      </c>
      <c r="O3181" t="s">
        <v>1042</v>
      </c>
      <c r="P3181">
        <v>0.86059348495972698</v>
      </c>
      <c r="Q3181">
        <v>0.90169582129363202</v>
      </c>
      <c r="R3181">
        <v>0.19379128943191101</v>
      </c>
      <c r="S3181">
        <v>9.6913064309080699E-2</v>
      </c>
      <c r="T3181">
        <v>0.85646449070246999</v>
      </c>
      <c r="U3181">
        <v>0.85646449070246999</v>
      </c>
      <c r="V3181">
        <v>1.03447953962303</v>
      </c>
      <c r="W3181">
        <v>10.24</v>
      </c>
      <c r="X3181">
        <v>1.86</v>
      </c>
      <c r="Y3181">
        <v>71498</v>
      </c>
      <c r="Z3181">
        <v>2648</v>
      </c>
      <c r="AA3181">
        <v>0.16</v>
      </c>
      <c r="AB3181">
        <v>27</v>
      </c>
      <c r="AC3181">
        <v>16</v>
      </c>
      <c r="AD3181">
        <v>11</v>
      </c>
      <c r="AE3181">
        <v>59.26</v>
      </c>
      <c r="AF3181">
        <v>10</v>
      </c>
      <c r="AG3181">
        <v>10</v>
      </c>
      <c r="AH3181">
        <v>10</v>
      </c>
      <c r="AI3181">
        <v>7</v>
      </c>
    </row>
    <row r="3182" spans="1:35" x14ac:dyDescent="0.2">
      <c r="A3182" s="102">
        <v>2465</v>
      </c>
      <c r="B3182">
        <v>6183</v>
      </c>
      <c r="C3182" t="s">
        <v>1217</v>
      </c>
      <c r="D3182" t="s">
        <v>1052</v>
      </c>
      <c r="E3182">
        <v>1265</v>
      </c>
      <c r="F3182">
        <v>1272</v>
      </c>
      <c r="G3182">
        <v>800</v>
      </c>
      <c r="H3182" t="s">
        <v>1039</v>
      </c>
      <c r="I3182">
        <v>9072</v>
      </c>
      <c r="J3182" t="s">
        <v>1124</v>
      </c>
      <c r="K3182" t="s">
        <v>1125</v>
      </c>
      <c r="L3182">
        <v>2071</v>
      </c>
      <c r="M3182">
        <v>2126</v>
      </c>
      <c r="N3182">
        <v>500</v>
      </c>
      <c r="O3182" t="s">
        <v>1042</v>
      </c>
      <c r="P3182">
        <v>0.85961381476980703</v>
      </c>
      <c r="Q3182">
        <v>0.90697846645142299</v>
      </c>
      <c r="R3182">
        <v>0.413067744916704</v>
      </c>
      <c r="S3182">
        <v>9.0534509595923504E-2</v>
      </c>
      <c r="T3182">
        <v>0.39214423669693899</v>
      </c>
      <c r="U3182">
        <v>0.39214423669693899</v>
      </c>
      <c r="V3182">
        <v>0.66179655511317403</v>
      </c>
      <c r="W3182">
        <v>3.06</v>
      </c>
      <c r="X3182">
        <v>4.2699999999999996</v>
      </c>
      <c r="Y3182">
        <v>71498</v>
      </c>
      <c r="Z3182">
        <v>2648</v>
      </c>
      <c r="AA3182">
        <v>0.22</v>
      </c>
      <c r="AB3182">
        <v>27</v>
      </c>
      <c r="AC3182">
        <v>12</v>
      </c>
      <c r="AD3182">
        <v>15</v>
      </c>
      <c r="AE3182">
        <v>44.44</v>
      </c>
      <c r="AF3182">
        <v>11</v>
      </c>
      <c r="AG3182">
        <v>9</v>
      </c>
      <c r="AH3182">
        <v>8</v>
      </c>
      <c r="AI3182">
        <v>10</v>
      </c>
    </row>
    <row r="3183" spans="1:35" x14ac:dyDescent="0.2">
      <c r="A3183" s="102">
        <v>645</v>
      </c>
      <c r="B3183">
        <v>1925</v>
      </c>
      <c r="C3183" t="s">
        <v>1774</v>
      </c>
      <c r="D3183" t="s">
        <v>1049</v>
      </c>
      <c r="E3183">
        <v>2739.5</v>
      </c>
      <c r="F3183">
        <v>2778.5</v>
      </c>
      <c r="G3183">
        <v>300</v>
      </c>
      <c r="H3183" t="s">
        <v>1039</v>
      </c>
      <c r="I3183">
        <v>2502</v>
      </c>
      <c r="J3183" t="s">
        <v>1771</v>
      </c>
      <c r="K3183" t="s">
        <v>1065</v>
      </c>
      <c r="L3183">
        <v>3732</v>
      </c>
      <c r="M3183">
        <v>3813</v>
      </c>
      <c r="N3183">
        <v>200</v>
      </c>
      <c r="O3183" t="s">
        <v>1042</v>
      </c>
      <c r="P3183">
        <v>0.980401725394074</v>
      </c>
      <c r="Q3183">
        <v>0.94747249845531301</v>
      </c>
      <c r="R3183">
        <v>7.3514200391130698E-4</v>
      </c>
      <c r="S3183">
        <v>3.5597750254002499E-3</v>
      </c>
      <c r="T3183">
        <v>0.13758931878810901</v>
      </c>
      <c r="U3183">
        <v>0.13758931878810901</v>
      </c>
      <c r="V3183">
        <v>0.41784466600532399</v>
      </c>
      <c r="W3183">
        <v>0.52</v>
      </c>
      <c r="X3183">
        <v>9.3000000000000007</v>
      </c>
      <c r="Y3183">
        <v>71457</v>
      </c>
      <c r="Z3183">
        <v>10208</v>
      </c>
      <c r="AA3183">
        <v>0.39</v>
      </c>
      <c r="AB3183">
        <v>7</v>
      </c>
      <c r="AC3183">
        <v>3</v>
      </c>
      <c r="AD3183">
        <v>4</v>
      </c>
      <c r="AE3183">
        <v>42.86</v>
      </c>
      <c r="AF3183">
        <v>11</v>
      </c>
      <c r="AG3183">
        <v>3</v>
      </c>
      <c r="AH3183">
        <v>1</v>
      </c>
      <c r="AI3183">
        <v>3</v>
      </c>
    </row>
    <row r="3184" spans="1:35" x14ac:dyDescent="0.2">
      <c r="A3184" s="102">
        <v>1538</v>
      </c>
      <c r="B3184">
        <v>1662</v>
      </c>
      <c r="C3184" t="s">
        <v>510</v>
      </c>
      <c r="D3184" t="s">
        <v>1202</v>
      </c>
      <c r="E3184">
        <v>1914</v>
      </c>
      <c r="F3184">
        <v>1898</v>
      </c>
      <c r="G3184">
        <v>300</v>
      </c>
      <c r="H3184" t="s">
        <v>1042</v>
      </c>
      <c r="I3184">
        <v>6201</v>
      </c>
      <c r="J3184" t="s">
        <v>1329</v>
      </c>
      <c r="K3184" t="s">
        <v>1055</v>
      </c>
      <c r="L3184">
        <v>5390</v>
      </c>
      <c r="M3184">
        <v>5510</v>
      </c>
      <c r="N3184">
        <v>100</v>
      </c>
      <c r="O3184" t="s">
        <v>1039</v>
      </c>
      <c r="P3184">
        <v>0.91839323256003402</v>
      </c>
      <c r="Q3184">
        <v>0.927161172269374</v>
      </c>
      <c r="R3184">
        <v>0.120673160274984</v>
      </c>
      <c r="S3184">
        <v>1.50135691413508E-2</v>
      </c>
      <c r="T3184">
        <v>-1.1590558056864599</v>
      </c>
      <c r="U3184">
        <v>1.1590558056864599</v>
      </c>
      <c r="V3184">
        <v>1.0227255095223899</v>
      </c>
      <c r="W3184">
        <v>-15.33</v>
      </c>
      <c r="X3184">
        <v>3.34</v>
      </c>
      <c r="Y3184">
        <v>71413</v>
      </c>
      <c r="Z3184">
        <v>7141</v>
      </c>
      <c r="AA3184">
        <v>0.79</v>
      </c>
      <c r="AB3184">
        <v>10</v>
      </c>
      <c r="AC3184">
        <v>7</v>
      </c>
      <c r="AD3184">
        <v>3</v>
      </c>
      <c r="AE3184">
        <v>70</v>
      </c>
      <c r="AF3184">
        <v>12</v>
      </c>
      <c r="AG3184">
        <v>5</v>
      </c>
      <c r="AH3184">
        <v>2</v>
      </c>
      <c r="AI3184">
        <v>3</v>
      </c>
    </row>
    <row r="3185" spans="1:35" x14ac:dyDescent="0.2">
      <c r="A3185" s="102">
        <v>5293</v>
      </c>
      <c r="B3185">
        <v>2503</v>
      </c>
      <c r="C3185" t="s">
        <v>1572</v>
      </c>
      <c r="D3185" t="s">
        <v>1065</v>
      </c>
      <c r="E3185">
        <v>2080</v>
      </c>
      <c r="F3185">
        <v>2077.5</v>
      </c>
      <c r="G3185">
        <v>500</v>
      </c>
      <c r="H3185" t="s">
        <v>1039</v>
      </c>
      <c r="I3185">
        <v>3407</v>
      </c>
      <c r="J3185" t="s">
        <v>1132</v>
      </c>
      <c r="K3185" t="s">
        <v>1062</v>
      </c>
      <c r="L3185">
        <v>756</v>
      </c>
      <c r="M3185">
        <v>766.6</v>
      </c>
      <c r="N3185">
        <v>1400</v>
      </c>
      <c r="O3185" t="s">
        <v>1042</v>
      </c>
      <c r="P3185">
        <v>0.68565014624560205</v>
      </c>
      <c r="Q3185">
        <v>0.81408915785426905</v>
      </c>
      <c r="R3185">
        <v>0.29165853544160097</v>
      </c>
      <c r="S3185">
        <v>1.5864058038790999E-2</v>
      </c>
      <c r="T3185">
        <v>0.32956655090353898</v>
      </c>
      <c r="U3185">
        <v>0.32956655090353898</v>
      </c>
      <c r="V3185">
        <v>0.56942732739712398</v>
      </c>
      <c r="W3185">
        <v>4.4800000000000004</v>
      </c>
      <c r="X3185">
        <v>3.32</v>
      </c>
      <c r="Y3185">
        <v>71346</v>
      </c>
      <c r="Z3185">
        <v>3397</v>
      </c>
      <c r="AA3185">
        <v>0.15</v>
      </c>
      <c r="AB3185">
        <v>21</v>
      </c>
      <c r="AC3185">
        <v>12</v>
      </c>
      <c r="AD3185">
        <v>9</v>
      </c>
      <c r="AE3185">
        <v>57.14</v>
      </c>
      <c r="AF3185">
        <v>11</v>
      </c>
      <c r="AG3185">
        <v>8</v>
      </c>
      <c r="AH3185">
        <v>6</v>
      </c>
      <c r="AI3185">
        <v>7</v>
      </c>
    </row>
    <row r="3186" spans="1:35" x14ac:dyDescent="0.2">
      <c r="A3186" s="102">
        <v>4700</v>
      </c>
      <c r="B3186">
        <v>4095</v>
      </c>
      <c r="C3186" t="s">
        <v>1485</v>
      </c>
      <c r="D3186" t="s">
        <v>1062</v>
      </c>
      <c r="E3186">
        <v>1114</v>
      </c>
      <c r="F3186">
        <v>1146</v>
      </c>
      <c r="G3186">
        <v>900</v>
      </c>
      <c r="H3186" t="s">
        <v>1042</v>
      </c>
      <c r="I3186">
        <v>5423</v>
      </c>
      <c r="J3186" t="s">
        <v>1670</v>
      </c>
      <c r="K3186" t="s">
        <v>1081</v>
      </c>
      <c r="L3186">
        <v>767</v>
      </c>
      <c r="M3186">
        <v>776</v>
      </c>
      <c r="N3186">
        <v>1300</v>
      </c>
      <c r="O3186" t="s">
        <v>1039</v>
      </c>
      <c r="P3186">
        <v>0.52146022886811805</v>
      </c>
      <c r="Q3186">
        <v>0.84000830274779603</v>
      </c>
      <c r="R3186">
        <v>0.39013354155820901</v>
      </c>
      <c r="S3186">
        <v>1.6124990005926701E-3</v>
      </c>
      <c r="T3186">
        <v>-0.363836544906883</v>
      </c>
      <c r="U3186">
        <v>0.363836544906883</v>
      </c>
      <c r="V3186">
        <v>0.57706390496851201</v>
      </c>
      <c r="W3186">
        <v>-2.89</v>
      </c>
      <c r="X3186">
        <v>2.19</v>
      </c>
      <c r="Y3186">
        <v>71272</v>
      </c>
      <c r="Z3186">
        <v>3564</v>
      </c>
      <c r="AA3186">
        <v>0.18</v>
      </c>
      <c r="AB3186">
        <v>20</v>
      </c>
      <c r="AC3186">
        <v>13</v>
      </c>
      <c r="AD3186">
        <v>7</v>
      </c>
      <c r="AE3186">
        <v>65</v>
      </c>
      <c r="AF3186">
        <v>13</v>
      </c>
      <c r="AG3186">
        <v>6</v>
      </c>
      <c r="AH3186">
        <v>3</v>
      </c>
      <c r="AI3186">
        <v>11</v>
      </c>
    </row>
    <row r="3187" spans="1:35" x14ac:dyDescent="0.2">
      <c r="A3187" s="102">
        <v>2762</v>
      </c>
      <c r="B3187">
        <v>1959</v>
      </c>
      <c r="C3187" t="s">
        <v>1759</v>
      </c>
      <c r="D3187" t="s">
        <v>1049</v>
      </c>
      <c r="E3187">
        <v>3005</v>
      </c>
      <c r="F3187">
        <v>3035</v>
      </c>
      <c r="G3187">
        <v>300</v>
      </c>
      <c r="H3187" t="s">
        <v>1039</v>
      </c>
      <c r="I3187">
        <v>6473</v>
      </c>
      <c r="J3187" t="s">
        <v>931</v>
      </c>
      <c r="K3187" t="s">
        <v>1051</v>
      </c>
      <c r="L3187">
        <v>780</v>
      </c>
      <c r="M3187">
        <v>816</v>
      </c>
      <c r="N3187">
        <v>1100</v>
      </c>
      <c r="O3187" t="s">
        <v>1042</v>
      </c>
      <c r="P3187">
        <v>0.75837785976319905</v>
      </c>
      <c r="Q3187">
        <v>0.89977371444160403</v>
      </c>
      <c r="R3187">
        <v>0.28263475614343098</v>
      </c>
      <c r="S3187">
        <v>3.8665139694592801E-2</v>
      </c>
      <c r="T3187">
        <v>0.79803674351171805</v>
      </c>
      <c r="U3187">
        <v>0.79803674351171805</v>
      </c>
      <c r="V3187">
        <v>1.1731025311134999</v>
      </c>
      <c r="W3187">
        <v>11.87</v>
      </c>
      <c r="X3187">
        <v>1.42</v>
      </c>
      <c r="Y3187">
        <v>71168</v>
      </c>
      <c r="Z3187">
        <v>3389</v>
      </c>
      <c r="AA3187">
        <v>0.25</v>
      </c>
      <c r="AB3187">
        <v>21</v>
      </c>
      <c r="AC3187">
        <v>11</v>
      </c>
      <c r="AD3187">
        <v>10</v>
      </c>
      <c r="AE3187">
        <v>52.38</v>
      </c>
      <c r="AF3187">
        <v>12</v>
      </c>
      <c r="AG3187">
        <v>7</v>
      </c>
      <c r="AH3187">
        <v>8</v>
      </c>
      <c r="AI3187">
        <v>6</v>
      </c>
    </row>
    <row r="3188" spans="1:35" x14ac:dyDescent="0.2">
      <c r="A3188" s="102">
        <v>3477</v>
      </c>
      <c r="B3188">
        <v>2587</v>
      </c>
      <c r="C3188" t="s">
        <v>1438</v>
      </c>
      <c r="D3188" t="s">
        <v>1065</v>
      </c>
      <c r="E3188">
        <v>4135</v>
      </c>
      <c r="F3188">
        <v>4285</v>
      </c>
      <c r="G3188">
        <v>200</v>
      </c>
      <c r="H3188" t="s">
        <v>1039</v>
      </c>
      <c r="I3188">
        <v>4676</v>
      </c>
      <c r="J3188" t="s">
        <v>1394</v>
      </c>
      <c r="K3188" t="s">
        <v>1041</v>
      </c>
      <c r="L3188">
        <v>1100</v>
      </c>
      <c r="M3188">
        <v>1112</v>
      </c>
      <c r="N3188">
        <v>800</v>
      </c>
      <c r="O3188" t="s">
        <v>1042</v>
      </c>
      <c r="P3188">
        <v>0.85877127436214595</v>
      </c>
      <c r="Q3188">
        <v>0.88029623107893396</v>
      </c>
      <c r="R3188">
        <v>3.5834482762502701E-2</v>
      </c>
      <c r="S3188" s="15">
        <v>2.6227692547479899E-2</v>
      </c>
      <c r="T3188">
        <v>0.99555998007412905</v>
      </c>
      <c r="U3188">
        <v>0.99555998007412905</v>
      </c>
      <c r="V3188">
        <v>0.52108468011860298</v>
      </c>
      <c r="W3188">
        <v>9.16</v>
      </c>
      <c r="X3188">
        <v>3.8</v>
      </c>
      <c r="Y3188">
        <v>71149</v>
      </c>
      <c r="Z3188">
        <v>3234</v>
      </c>
      <c r="AA3188">
        <v>0.19</v>
      </c>
      <c r="AB3188">
        <v>22</v>
      </c>
      <c r="AC3188">
        <v>13</v>
      </c>
      <c r="AD3188">
        <v>9</v>
      </c>
      <c r="AE3188">
        <v>59.09</v>
      </c>
      <c r="AF3188">
        <v>11</v>
      </c>
      <c r="AG3188">
        <v>8</v>
      </c>
      <c r="AH3188">
        <v>7</v>
      </c>
      <c r="AI3188">
        <v>7</v>
      </c>
    </row>
    <row r="3189" spans="1:35" x14ac:dyDescent="0.2">
      <c r="A3189" s="102">
        <v>4221</v>
      </c>
      <c r="B3189">
        <v>2282</v>
      </c>
      <c r="C3189" t="s">
        <v>1726</v>
      </c>
      <c r="D3189" t="s">
        <v>1065</v>
      </c>
      <c r="E3189">
        <v>3910</v>
      </c>
      <c r="F3189">
        <v>3770</v>
      </c>
      <c r="G3189">
        <v>200</v>
      </c>
      <c r="H3189" t="s">
        <v>1042</v>
      </c>
      <c r="I3189">
        <v>6503</v>
      </c>
      <c r="J3189" t="s">
        <v>992</v>
      </c>
      <c r="K3189" t="s">
        <v>1044</v>
      </c>
      <c r="L3189">
        <v>1352</v>
      </c>
      <c r="M3189">
        <v>1362</v>
      </c>
      <c r="N3189">
        <v>600</v>
      </c>
      <c r="O3189" t="s">
        <v>1039</v>
      </c>
      <c r="P3189">
        <v>0.92183268897036197</v>
      </c>
      <c r="Q3189">
        <v>0.85720831008642195</v>
      </c>
      <c r="R3189">
        <v>0.27951941758722398</v>
      </c>
      <c r="S3189">
        <v>9.4390716437040403E-2</v>
      </c>
      <c r="T3189">
        <v>-0.71611167926242703</v>
      </c>
      <c r="U3189">
        <v>0.71611167926242703</v>
      </c>
      <c r="V3189">
        <v>0.190641312364905</v>
      </c>
      <c r="W3189">
        <v>-4.0999999999999996</v>
      </c>
      <c r="X3189">
        <v>8.3800000000000008</v>
      </c>
      <c r="Y3189">
        <v>71020</v>
      </c>
      <c r="Z3189">
        <v>4178</v>
      </c>
      <c r="AA3189">
        <v>0.11</v>
      </c>
      <c r="AB3189">
        <v>17</v>
      </c>
      <c r="AC3189">
        <v>9</v>
      </c>
      <c r="AD3189">
        <v>8</v>
      </c>
      <c r="AE3189">
        <v>52.94</v>
      </c>
      <c r="AF3189">
        <v>10</v>
      </c>
      <c r="AG3189">
        <v>7</v>
      </c>
      <c r="AH3189">
        <v>5</v>
      </c>
      <c r="AI3189">
        <v>5</v>
      </c>
    </row>
    <row r="3190" spans="1:35" x14ac:dyDescent="0.2">
      <c r="A3190" s="102">
        <v>2157</v>
      </c>
      <c r="B3190">
        <v>3632</v>
      </c>
      <c r="C3190" t="s">
        <v>1764</v>
      </c>
      <c r="D3190" t="s">
        <v>1041</v>
      </c>
      <c r="E3190">
        <v>435</v>
      </c>
      <c r="F3190">
        <v>439</v>
      </c>
      <c r="G3190">
        <v>2300</v>
      </c>
      <c r="H3190" t="s">
        <v>1039</v>
      </c>
      <c r="I3190">
        <v>6474</v>
      </c>
      <c r="J3190" t="s">
        <v>1673</v>
      </c>
      <c r="K3190" t="s">
        <v>1051</v>
      </c>
      <c r="L3190">
        <v>3250</v>
      </c>
      <c r="M3190">
        <v>3355</v>
      </c>
      <c r="N3190">
        <v>300</v>
      </c>
      <c r="O3190" t="s">
        <v>1042</v>
      </c>
      <c r="P3190">
        <v>0.91967270213270202</v>
      </c>
      <c r="Q3190">
        <v>0.91415010858092305</v>
      </c>
      <c r="R3190">
        <v>5.2753041863555401E-2</v>
      </c>
      <c r="S3190">
        <v>9.0080776733502593E-2</v>
      </c>
      <c r="T3190">
        <v>5.86138052693791E-2</v>
      </c>
      <c r="U3190">
        <v>5.86138052693791E-2</v>
      </c>
      <c r="V3190">
        <v>0.294503977245203</v>
      </c>
      <c r="W3190">
        <v>0.7</v>
      </c>
      <c r="X3190">
        <v>0.32</v>
      </c>
      <c r="Y3190">
        <v>70922</v>
      </c>
      <c r="Z3190">
        <v>2955</v>
      </c>
      <c r="AA3190">
        <v>0.1</v>
      </c>
      <c r="AB3190">
        <v>24</v>
      </c>
      <c r="AC3190">
        <v>13</v>
      </c>
      <c r="AD3190">
        <v>11</v>
      </c>
      <c r="AE3190">
        <v>54.17</v>
      </c>
      <c r="AF3190">
        <v>12</v>
      </c>
      <c r="AG3190">
        <v>9</v>
      </c>
      <c r="AH3190">
        <v>8</v>
      </c>
      <c r="AI3190">
        <v>7</v>
      </c>
    </row>
    <row r="3191" spans="1:35" x14ac:dyDescent="0.2">
      <c r="A3191" s="102">
        <v>1880</v>
      </c>
      <c r="B3191">
        <v>1332</v>
      </c>
      <c r="C3191" t="s">
        <v>1358</v>
      </c>
      <c r="D3191" t="s">
        <v>1123</v>
      </c>
      <c r="E3191">
        <v>475</v>
      </c>
      <c r="F3191">
        <v>479</v>
      </c>
      <c r="G3191">
        <v>1900</v>
      </c>
      <c r="H3191" t="s">
        <v>1042</v>
      </c>
      <c r="I3191">
        <v>5233</v>
      </c>
      <c r="J3191" t="s">
        <v>1190</v>
      </c>
      <c r="K3191" t="s">
        <v>1038</v>
      </c>
      <c r="L3191">
        <v>2191</v>
      </c>
      <c r="M3191">
        <v>2263</v>
      </c>
      <c r="N3191">
        <v>400</v>
      </c>
      <c r="O3191" t="s">
        <v>1039</v>
      </c>
      <c r="P3191">
        <v>0.89881922874738895</v>
      </c>
      <c r="Q3191">
        <v>0.92028385939281798</v>
      </c>
      <c r="R3191">
        <v>6.7649517804086207E-2</v>
      </c>
      <c r="S3191">
        <v>1.8764206574533801E-2</v>
      </c>
      <c r="T3191">
        <v>-0.32280258926067401</v>
      </c>
      <c r="U3191">
        <v>0.32280258926067401</v>
      </c>
      <c r="V3191">
        <v>9.7837846862837294E-2</v>
      </c>
      <c r="W3191">
        <v>-3.17</v>
      </c>
      <c r="X3191">
        <v>0.54</v>
      </c>
      <c r="Y3191">
        <v>70804</v>
      </c>
      <c r="Z3191">
        <v>2950</v>
      </c>
      <c r="AA3191">
        <v>0.17</v>
      </c>
      <c r="AB3191">
        <v>24</v>
      </c>
      <c r="AC3191">
        <v>13</v>
      </c>
      <c r="AD3191">
        <v>11</v>
      </c>
      <c r="AE3191">
        <v>54.17</v>
      </c>
      <c r="AF3191">
        <v>9</v>
      </c>
      <c r="AG3191">
        <v>11</v>
      </c>
      <c r="AH3191">
        <v>8</v>
      </c>
      <c r="AI3191">
        <v>5</v>
      </c>
    </row>
    <row r="3192" spans="1:35" x14ac:dyDescent="0.2">
      <c r="A3192" s="102">
        <v>3156</v>
      </c>
      <c r="B3192">
        <v>6395</v>
      </c>
      <c r="C3192" t="s">
        <v>1155</v>
      </c>
      <c r="D3192" t="s">
        <v>1051</v>
      </c>
      <c r="E3192">
        <v>810</v>
      </c>
      <c r="F3192">
        <v>826</v>
      </c>
      <c r="G3192">
        <v>1300</v>
      </c>
      <c r="H3192" t="s">
        <v>1039</v>
      </c>
      <c r="I3192">
        <v>7731</v>
      </c>
      <c r="J3192" t="s">
        <v>1233</v>
      </c>
      <c r="K3192" t="s">
        <v>1048</v>
      </c>
      <c r="L3192">
        <v>986</v>
      </c>
      <c r="M3192">
        <v>994</v>
      </c>
      <c r="N3192">
        <v>1100</v>
      </c>
      <c r="O3192" t="s">
        <v>1042</v>
      </c>
      <c r="P3192">
        <v>0.95005935009964104</v>
      </c>
      <c r="Q3192">
        <v>0.88948888139230797</v>
      </c>
      <c r="R3192">
        <v>0.132657730980623</v>
      </c>
      <c r="S3192">
        <v>7.2843372867989597E-3</v>
      </c>
      <c r="T3192">
        <v>0.90641139443813501</v>
      </c>
      <c r="U3192">
        <v>0.90641139443813501</v>
      </c>
      <c r="V3192">
        <v>0.58111336298611704</v>
      </c>
      <c r="W3192">
        <v>5.25</v>
      </c>
      <c r="X3192">
        <v>1.79</v>
      </c>
      <c r="Y3192">
        <v>70757</v>
      </c>
      <c r="Z3192">
        <v>4422</v>
      </c>
      <c r="AA3192">
        <v>0.24</v>
      </c>
      <c r="AB3192">
        <v>16</v>
      </c>
      <c r="AC3192">
        <v>9</v>
      </c>
      <c r="AD3192">
        <v>7</v>
      </c>
      <c r="AE3192">
        <v>56.25</v>
      </c>
      <c r="AF3192">
        <v>11</v>
      </c>
      <c r="AG3192">
        <v>7</v>
      </c>
      <c r="AH3192">
        <v>4</v>
      </c>
      <c r="AI3192">
        <v>5</v>
      </c>
    </row>
    <row r="3193" spans="1:35" x14ac:dyDescent="0.2">
      <c r="A3193" s="102">
        <v>5536</v>
      </c>
      <c r="B3193">
        <v>3635</v>
      </c>
      <c r="C3193" t="s">
        <v>43</v>
      </c>
      <c r="D3193" t="s">
        <v>1041</v>
      </c>
      <c r="E3193">
        <v>3010</v>
      </c>
      <c r="F3193">
        <v>2975</v>
      </c>
      <c r="G3193">
        <v>300</v>
      </c>
      <c r="H3193" t="s">
        <v>1039</v>
      </c>
      <c r="I3193">
        <v>8604</v>
      </c>
      <c r="J3193" t="s">
        <v>396</v>
      </c>
      <c r="K3193" t="s">
        <v>1181</v>
      </c>
      <c r="L3193">
        <v>433.1</v>
      </c>
      <c r="M3193">
        <v>424.1</v>
      </c>
      <c r="N3193">
        <v>2100</v>
      </c>
      <c r="O3193" t="s">
        <v>1042</v>
      </c>
      <c r="P3193">
        <v>0.664106030222405</v>
      </c>
      <c r="Q3193">
        <v>0.80255187732367606</v>
      </c>
      <c r="R3193" s="15">
        <v>0.33394444294540299</v>
      </c>
      <c r="S3193">
        <v>9.4823485131715707E-2</v>
      </c>
      <c r="T3193">
        <v>1.9772517269141401</v>
      </c>
      <c r="U3193">
        <v>1.9772517269141401</v>
      </c>
      <c r="V3193">
        <v>1.6248414587778499</v>
      </c>
      <c r="W3193">
        <v>16.059999999999999</v>
      </c>
      <c r="X3193">
        <v>0.21</v>
      </c>
      <c r="Y3193">
        <v>70392</v>
      </c>
      <c r="Z3193">
        <v>2607</v>
      </c>
      <c r="AA3193">
        <v>0.03</v>
      </c>
      <c r="AB3193">
        <v>27</v>
      </c>
      <c r="AC3193">
        <v>16</v>
      </c>
      <c r="AD3193">
        <v>11</v>
      </c>
      <c r="AE3193">
        <v>59.26</v>
      </c>
      <c r="AF3193">
        <v>11</v>
      </c>
      <c r="AG3193">
        <v>13</v>
      </c>
      <c r="AH3193">
        <v>11</v>
      </c>
      <c r="AI3193">
        <v>3</v>
      </c>
    </row>
    <row r="3194" spans="1:35" x14ac:dyDescent="0.2">
      <c r="A3194" s="102">
        <v>4199</v>
      </c>
      <c r="B3194">
        <v>4919</v>
      </c>
      <c r="C3194" t="s">
        <v>613</v>
      </c>
      <c r="D3194" t="s">
        <v>1062</v>
      </c>
      <c r="E3194">
        <v>4860</v>
      </c>
      <c r="F3194">
        <v>4930</v>
      </c>
      <c r="G3194">
        <v>100</v>
      </c>
      <c r="H3194" t="s">
        <v>1042</v>
      </c>
      <c r="I3194">
        <v>6856</v>
      </c>
      <c r="J3194" t="s">
        <v>230</v>
      </c>
      <c r="K3194" t="s">
        <v>1044</v>
      </c>
      <c r="L3194">
        <v>5810</v>
      </c>
      <c r="M3194">
        <v>5850</v>
      </c>
      <c r="N3194">
        <v>100</v>
      </c>
      <c r="O3194" t="s">
        <v>1039</v>
      </c>
      <c r="P3194">
        <v>0.82851627830999897</v>
      </c>
      <c r="Q3194">
        <v>0.85812326737243705</v>
      </c>
      <c r="R3194">
        <v>0.147505936058141</v>
      </c>
      <c r="S3194">
        <v>3.2233201546666601E-3</v>
      </c>
      <c r="T3194">
        <v>-1.0684242317021799</v>
      </c>
      <c r="U3194">
        <v>1.0684242317021799</v>
      </c>
      <c r="V3194">
        <v>1.1190303467451701</v>
      </c>
      <c r="W3194">
        <v>-9.66</v>
      </c>
      <c r="X3194">
        <v>15.73</v>
      </c>
      <c r="Y3194">
        <v>70278</v>
      </c>
      <c r="Z3194">
        <v>7028</v>
      </c>
      <c r="AA3194">
        <v>0.34</v>
      </c>
      <c r="AB3194">
        <v>10</v>
      </c>
      <c r="AC3194">
        <v>6</v>
      </c>
      <c r="AD3194">
        <v>4</v>
      </c>
      <c r="AE3194">
        <v>60</v>
      </c>
      <c r="AF3194">
        <v>8</v>
      </c>
      <c r="AG3194">
        <v>5</v>
      </c>
      <c r="AH3194">
        <v>3</v>
      </c>
      <c r="AI3194">
        <v>2</v>
      </c>
    </row>
    <row r="3195" spans="1:35" x14ac:dyDescent="0.2">
      <c r="A3195" s="102">
        <v>759</v>
      </c>
      <c r="B3195">
        <v>3116</v>
      </c>
      <c r="C3195" t="s">
        <v>1179</v>
      </c>
      <c r="D3195" t="s">
        <v>1055</v>
      </c>
      <c r="E3195">
        <v>1350</v>
      </c>
      <c r="F3195">
        <v>1380</v>
      </c>
      <c r="G3195">
        <v>700</v>
      </c>
      <c r="H3195" t="s">
        <v>1039</v>
      </c>
      <c r="I3195">
        <v>8031</v>
      </c>
      <c r="J3195" t="s">
        <v>708</v>
      </c>
      <c r="K3195" t="s">
        <v>1046</v>
      </c>
      <c r="L3195">
        <v>1603.5</v>
      </c>
      <c r="M3195">
        <v>1639</v>
      </c>
      <c r="N3195">
        <v>600</v>
      </c>
      <c r="O3195" t="s">
        <v>1042</v>
      </c>
      <c r="P3195">
        <v>0.96551801316836805</v>
      </c>
      <c r="Q3195">
        <v>0.94429151042641002</v>
      </c>
      <c r="R3195">
        <v>0.247340593244506</v>
      </c>
      <c r="S3195">
        <v>8.3275142275873196E-2</v>
      </c>
      <c r="T3195">
        <v>0.30503065204628099</v>
      </c>
      <c r="U3195">
        <v>0.30503065204628099</v>
      </c>
      <c r="V3195">
        <v>0.18141044118399899</v>
      </c>
      <c r="W3195">
        <v>0.92</v>
      </c>
      <c r="X3195">
        <v>1.77</v>
      </c>
      <c r="Y3195">
        <v>69995</v>
      </c>
      <c r="Z3195">
        <v>4375</v>
      </c>
      <c r="AA3195">
        <v>0.25</v>
      </c>
      <c r="AB3195">
        <v>16</v>
      </c>
      <c r="AC3195">
        <v>8</v>
      </c>
      <c r="AD3195">
        <v>8</v>
      </c>
      <c r="AE3195">
        <v>50</v>
      </c>
      <c r="AF3195">
        <v>15</v>
      </c>
      <c r="AG3195">
        <v>5</v>
      </c>
      <c r="AH3195">
        <v>2</v>
      </c>
      <c r="AI3195">
        <v>9</v>
      </c>
    </row>
    <row r="3196" spans="1:35" x14ac:dyDescent="0.2">
      <c r="A3196" s="102">
        <v>4118</v>
      </c>
      <c r="B3196">
        <v>1893</v>
      </c>
      <c r="C3196" t="s">
        <v>1357</v>
      </c>
      <c r="D3196" t="s">
        <v>1049</v>
      </c>
      <c r="E3196">
        <v>563</v>
      </c>
      <c r="F3196">
        <v>562</v>
      </c>
      <c r="G3196">
        <v>1800</v>
      </c>
      <c r="H3196" t="s">
        <v>1039</v>
      </c>
      <c r="I3196">
        <v>6753</v>
      </c>
      <c r="J3196" t="s">
        <v>1570</v>
      </c>
      <c r="K3196" t="s">
        <v>1044</v>
      </c>
      <c r="L3196">
        <v>1147</v>
      </c>
      <c r="M3196">
        <v>1134</v>
      </c>
      <c r="N3196">
        <v>900</v>
      </c>
      <c r="O3196" t="s">
        <v>1042</v>
      </c>
      <c r="P3196">
        <v>0.946700924108556</v>
      </c>
      <c r="Q3196">
        <v>0.86099042491493805</v>
      </c>
      <c r="R3196">
        <v>0.11227897796813401</v>
      </c>
      <c r="S3196">
        <v>9.8455831087466694E-2</v>
      </c>
      <c r="T3196">
        <v>1.70331470427541</v>
      </c>
      <c r="U3196">
        <v>1.70331470427541</v>
      </c>
      <c r="V3196">
        <v>0.76712016252408899</v>
      </c>
      <c r="W3196">
        <v>8.73</v>
      </c>
      <c r="X3196">
        <v>0.88</v>
      </c>
      <c r="Y3196">
        <v>69906</v>
      </c>
      <c r="Z3196">
        <v>3329</v>
      </c>
      <c r="AA3196">
        <v>0.2</v>
      </c>
      <c r="AB3196">
        <v>21</v>
      </c>
      <c r="AC3196">
        <v>10</v>
      </c>
      <c r="AD3196">
        <v>11</v>
      </c>
      <c r="AE3196">
        <v>47.62</v>
      </c>
      <c r="AF3196">
        <v>9</v>
      </c>
      <c r="AG3196">
        <v>8</v>
      </c>
      <c r="AH3196">
        <v>9</v>
      </c>
      <c r="AI3196">
        <v>4</v>
      </c>
    </row>
    <row r="3197" spans="1:35" x14ac:dyDescent="0.2">
      <c r="A3197" s="102">
        <v>4664</v>
      </c>
      <c r="B3197">
        <v>3254</v>
      </c>
      <c r="C3197" t="s">
        <v>1660</v>
      </c>
      <c r="D3197" t="s">
        <v>1059</v>
      </c>
      <c r="E3197">
        <v>1141</v>
      </c>
      <c r="F3197">
        <v>1168</v>
      </c>
      <c r="G3197">
        <v>900</v>
      </c>
      <c r="H3197" t="s">
        <v>1039</v>
      </c>
      <c r="I3197">
        <v>8078</v>
      </c>
      <c r="J3197" t="s">
        <v>1378</v>
      </c>
      <c r="K3197" t="s">
        <v>1046</v>
      </c>
      <c r="L3197">
        <v>1740</v>
      </c>
      <c r="M3197">
        <v>1793</v>
      </c>
      <c r="N3197">
        <v>600</v>
      </c>
      <c r="O3197" t="s">
        <v>1042</v>
      </c>
      <c r="P3197">
        <v>0.839581102078785</v>
      </c>
      <c r="Q3197">
        <v>0.84131577805777602</v>
      </c>
      <c r="R3197">
        <v>0.29670978646884399</v>
      </c>
      <c r="S3197">
        <v>7.6514948451357007E-2</v>
      </c>
      <c r="T3197">
        <v>1.1960490696197299</v>
      </c>
      <c r="U3197">
        <v>1.1960490696197299</v>
      </c>
      <c r="V3197">
        <v>1.24506233364632</v>
      </c>
      <c r="W3197">
        <v>13.51</v>
      </c>
      <c r="X3197">
        <v>2.29</v>
      </c>
      <c r="Y3197">
        <v>69712</v>
      </c>
      <c r="Z3197">
        <v>3669</v>
      </c>
      <c r="AA3197">
        <v>0.27</v>
      </c>
      <c r="AB3197">
        <v>19</v>
      </c>
      <c r="AC3197">
        <v>12</v>
      </c>
      <c r="AD3197">
        <v>7</v>
      </c>
      <c r="AE3197">
        <v>63.16</v>
      </c>
      <c r="AF3197">
        <v>11</v>
      </c>
      <c r="AG3197">
        <v>7</v>
      </c>
      <c r="AH3197">
        <v>5</v>
      </c>
      <c r="AI3197">
        <v>7</v>
      </c>
    </row>
    <row r="3198" spans="1:35" x14ac:dyDescent="0.2">
      <c r="A3198" s="102">
        <v>2913</v>
      </c>
      <c r="B3198">
        <v>2327</v>
      </c>
      <c r="C3198" t="s">
        <v>1355</v>
      </c>
      <c r="D3198" t="s">
        <v>1041</v>
      </c>
      <c r="E3198">
        <v>2748</v>
      </c>
      <c r="F3198">
        <v>2725</v>
      </c>
      <c r="G3198">
        <v>400</v>
      </c>
      <c r="H3198" t="s">
        <v>1039</v>
      </c>
      <c r="I3198">
        <v>4917</v>
      </c>
      <c r="J3198" t="s">
        <v>1307</v>
      </c>
      <c r="K3198" t="s">
        <v>1062</v>
      </c>
      <c r="L3198">
        <v>2068</v>
      </c>
      <c r="M3198">
        <v>2129</v>
      </c>
      <c r="N3198">
        <v>500</v>
      </c>
      <c r="O3198" t="s">
        <v>1042</v>
      </c>
      <c r="P3198">
        <v>0.92555397800083705</v>
      </c>
      <c r="Q3198">
        <v>0.89569686508512603</v>
      </c>
      <c r="R3198" s="15">
        <v>1.1015519004543501E-2</v>
      </c>
      <c r="S3198">
        <v>1.7370512331646399E-2</v>
      </c>
      <c r="T3198">
        <v>0.123982022645915</v>
      </c>
      <c r="U3198">
        <v>0.123982022645915</v>
      </c>
      <c r="V3198">
        <v>1.39848241198098</v>
      </c>
      <c r="W3198">
        <v>0.55000000000000004</v>
      </c>
      <c r="X3198">
        <v>2.34</v>
      </c>
      <c r="Y3198">
        <v>69318</v>
      </c>
      <c r="Z3198">
        <v>4621</v>
      </c>
      <c r="AA3198">
        <v>0.17</v>
      </c>
      <c r="AB3198">
        <v>15</v>
      </c>
      <c r="AC3198">
        <v>9</v>
      </c>
      <c r="AD3198">
        <v>6</v>
      </c>
      <c r="AE3198">
        <v>60</v>
      </c>
      <c r="AF3198">
        <v>11</v>
      </c>
      <c r="AG3198">
        <v>5</v>
      </c>
      <c r="AH3198">
        <v>4</v>
      </c>
      <c r="AI3198">
        <v>6</v>
      </c>
    </row>
    <row r="3199" spans="1:35" x14ac:dyDescent="0.2">
      <c r="A3199" s="102">
        <v>457</v>
      </c>
      <c r="B3199">
        <v>6504</v>
      </c>
      <c r="C3199" t="s">
        <v>1757</v>
      </c>
      <c r="D3199" t="s">
        <v>1044</v>
      </c>
      <c r="E3199">
        <v>2722</v>
      </c>
      <c r="F3199">
        <v>2758</v>
      </c>
      <c r="G3199">
        <v>300</v>
      </c>
      <c r="H3199" t="s">
        <v>1039</v>
      </c>
      <c r="I3199">
        <v>7011</v>
      </c>
      <c r="J3199" t="s">
        <v>1331</v>
      </c>
      <c r="K3199" t="s">
        <v>1051</v>
      </c>
      <c r="L3199">
        <v>2697</v>
      </c>
      <c r="M3199">
        <v>2742.5</v>
      </c>
      <c r="N3199">
        <v>300</v>
      </c>
      <c r="O3199" t="s">
        <v>1042</v>
      </c>
      <c r="P3199">
        <v>0.93021889719928696</v>
      </c>
      <c r="Q3199">
        <v>0.95275134972700803</v>
      </c>
      <c r="R3199">
        <v>0.39021107157595097</v>
      </c>
      <c r="S3199">
        <v>9.1743972780603308E-3</v>
      </c>
      <c r="T3199">
        <v>2.40741995389291</v>
      </c>
      <c r="U3199">
        <v>2.40741995389291</v>
      </c>
      <c r="V3199">
        <v>2.3194524831269501</v>
      </c>
      <c r="W3199">
        <v>12.92</v>
      </c>
      <c r="X3199">
        <v>0.56000000000000005</v>
      </c>
      <c r="Y3199">
        <v>69316</v>
      </c>
      <c r="Z3199">
        <v>5776</v>
      </c>
      <c r="AA3199">
        <v>0.34</v>
      </c>
      <c r="AB3199">
        <v>12</v>
      </c>
      <c r="AC3199">
        <v>7</v>
      </c>
      <c r="AD3199">
        <v>5</v>
      </c>
      <c r="AE3199">
        <v>58.33</v>
      </c>
      <c r="AF3199">
        <v>16</v>
      </c>
      <c r="AG3199">
        <v>4</v>
      </c>
      <c r="AH3199">
        <v>3</v>
      </c>
      <c r="AI3199">
        <v>5</v>
      </c>
    </row>
    <row r="3200" spans="1:35" x14ac:dyDescent="0.2">
      <c r="A3200" s="102">
        <v>5074</v>
      </c>
      <c r="B3200">
        <v>3050</v>
      </c>
      <c r="C3200" t="s">
        <v>1068</v>
      </c>
      <c r="D3200" t="s">
        <v>1063</v>
      </c>
      <c r="E3200">
        <v>1082</v>
      </c>
      <c r="F3200">
        <v>1096</v>
      </c>
      <c r="G3200">
        <v>1000</v>
      </c>
      <c r="H3200" t="s">
        <v>1039</v>
      </c>
      <c r="I3200">
        <v>7459</v>
      </c>
      <c r="J3200" t="s">
        <v>683</v>
      </c>
      <c r="K3200" t="s">
        <v>1046</v>
      </c>
      <c r="L3200">
        <v>2100</v>
      </c>
      <c r="M3200">
        <v>2094</v>
      </c>
      <c r="N3200">
        <v>500</v>
      </c>
      <c r="O3200" t="s">
        <v>1042</v>
      </c>
      <c r="P3200">
        <v>0.79693294754331601</v>
      </c>
      <c r="Q3200">
        <v>0.82448262669160099</v>
      </c>
      <c r="R3200">
        <v>4.7315787674884098E-2</v>
      </c>
      <c r="S3200">
        <v>2.6938468860163399E-2</v>
      </c>
      <c r="T3200">
        <v>1.4541925743545501</v>
      </c>
      <c r="U3200">
        <v>1.4541925743545501</v>
      </c>
      <c r="V3200">
        <v>1.3217007981672</v>
      </c>
      <c r="W3200">
        <v>8.0399999999999991</v>
      </c>
      <c r="X3200">
        <v>4.68</v>
      </c>
      <c r="Y3200">
        <v>69098</v>
      </c>
      <c r="Z3200">
        <v>5315</v>
      </c>
      <c r="AA3200">
        <v>0.28999999999999998</v>
      </c>
      <c r="AB3200">
        <v>13</v>
      </c>
      <c r="AC3200">
        <v>8</v>
      </c>
      <c r="AD3200">
        <v>5</v>
      </c>
      <c r="AE3200">
        <v>61.54</v>
      </c>
      <c r="AF3200">
        <v>12</v>
      </c>
      <c r="AG3200">
        <v>5</v>
      </c>
      <c r="AH3200">
        <v>4</v>
      </c>
      <c r="AI3200">
        <v>4</v>
      </c>
    </row>
    <row r="3201" spans="1:35" x14ac:dyDescent="0.2">
      <c r="A3201" s="102">
        <v>692</v>
      </c>
      <c r="B3201">
        <v>3387</v>
      </c>
      <c r="C3201" t="s">
        <v>568</v>
      </c>
      <c r="D3201" t="s">
        <v>1063</v>
      </c>
      <c r="E3201">
        <v>675</v>
      </c>
      <c r="F3201">
        <v>755</v>
      </c>
      <c r="G3201">
        <v>1300</v>
      </c>
      <c r="H3201" t="s">
        <v>1039</v>
      </c>
      <c r="I3201">
        <v>8806</v>
      </c>
      <c r="J3201" t="s">
        <v>1187</v>
      </c>
      <c r="K3201" t="s">
        <v>1059</v>
      </c>
      <c r="L3201">
        <v>1012</v>
      </c>
      <c r="M3201">
        <v>1013</v>
      </c>
      <c r="N3201">
        <v>1000</v>
      </c>
      <c r="O3201" t="s">
        <v>1042</v>
      </c>
      <c r="P3201">
        <v>0.95326406924356</v>
      </c>
      <c r="Q3201">
        <v>0.94594353443683099</v>
      </c>
      <c r="R3201">
        <v>0.36648927695795802</v>
      </c>
      <c r="S3201">
        <v>3.3344345862489802E-3</v>
      </c>
      <c r="T3201">
        <v>9.0728051541648699E-3</v>
      </c>
      <c r="U3201">
        <v>9.0728051541648699E-3</v>
      </c>
      <c r="V3201">
        <v>1.0310736646960501</v>
      </c>
      <c r="W3201">
        <v>0.11</v>
      </c>
      <c r="X3201">
        <v>3.11</v>
      </c>
      <c r="Y3201">
        <v>69024</v>
      </c>
      <c r="Z3201">
        <v>3001</v>
      </c>
      <c r="AA3201">
        <v>0.16</v>
      </c>
      <c r="AB3201">
        <v>23</v>
      </c>
      <c r="AC3201">
        <v>11</v>
      </c>
      <c r="AD3201">
        <v>12</v>
      </c>
      <c r="AE3201">
        <v>47.83</v>
      </c>
      <c r="AF3201">
        <v>14</v>
      </c>
      <c r="AG3201">
        <v>8</v>
      </c>
      <c r="AH3201">
        <v>5</v>
      </c>
      <c r="AI3201">
        <v>10</v>
      </c>
    </row>
    <row r="3202" spans="1:35" x14ac:dyDescent="0.2">
      <c r="A3202" s="102">
        <v>2136</v>
      </c>
      <c r="B3202">
        <v>3591</v>
      </c>
      <c r="C3202" t="s">
        <v>575</v>
      </c>
      <c r="D3202" t="s">
        <v>1262</v>
      </c>
      <c r="E3202">
        <v>2174</v>
      </c>
      <c r="F3202">
        <v>2205</v>
      </c>
      <c r="G3202">
        <v>400</v>
      </c>
      <c r="H3202" t="s">
        <v>1042</v>
      </c>
      <c r="I3202">
        <v>6471</v>
      </c>
      <c r="J3202" t="s">
        <v>930</v>
      </c>
      <c r="K3202" t="s">
        <v>1051</v>
      </c>
      <c r="L3202">
        <v>779</v>
      </c>
      <c r="M3202">
        <v>793</v>
      </c>
      <c r="N3202">
        <v>1100</v>
      </c>
      <c r="O3202" t="s">
        <v>1039</v>
      </c>
      <c r="P3202">
        <v>0.87470375551338397</v>
      </c>
      <c r="Q3202">
        <v>0.91466685333908104</v>
      </c>
      <c r="R3202">
        <v>0.20396290521201699</v>
      </c>
      <c r="S3202">
        <v>8.0140229256753098E-2</v>
      </c>
      <c r="T3202">
        <v>-2.0126408497266102</v>
      </c>
      <c r="U3202">
        <v>2.0126408497266102</v>
      </c>
      <c r="V3202">
        <v>1.95237592821186</v>
      </c>
      <c r="W3202">
        <v>-16.16</v>
      </c>
      <c r="X3202">
        <v>1.1000000000000001</v>
      </c>
      <c r="Y3202">
        <v>68781</v>
      </c>
      <c r="Z3202">
        <v>3439</v>
      </c>
      <c r="AA3202">
        <v>0.12</v>
      </c>
      <c r="AB3202">
        <v>20</v>
      </c>
      <c r="AC3202">
        <v>9</v>
      </c>
      <c r="AD3202">
        <v>11</v>
      </c>
      <c r="AE3202">
        <v>45</v>
      </c>
      <c r="AF3202">
        <v>13</v>
      </c>
      <c r="AG3202">
        <v>6</v>
      </c>
      <c r="AH3202">
        <v>5</v>
      </c>
      <c r="AI3202">
        <v>9</v>
      </c>
    </row>
    <row r="3203" spans="1:35" x14ac:dyDescent="0.2">
      <c r="A3203" s="102">
        <v>1399</v>
      </c>
      <c r="B3203">
        <v>6481</v>
      </c>
      <c r="C3203" t="s">
        <v>1359</v>
      </c>
      <c r="D3203" t="s">
        <v>1051</v>
      </c>
      <c r="E3203">
        <v>2649</v>
      </c>
      <c r="F3203">
        <v>2688</v>
      </c>
      <c r="G3203">
        <v>200</v>
      </c>
      <c r="H3203" t="s">
        <v>1039</v>
      </c>
      <c r="I3203">
        <v>6856</v>
      </c>
      <c r="J3203" t="s">
        <v>230</v>
      </c>
      <c r="K3203" t="s">
        <v>1044</v>
      </c>
      <c r="L3203">
        <v>5810</v>
      </c>
      <c r="M3203">
        <v>5850</v>
      </c>
      <c r="N3203">
        <v>100</v>
      </c>
      <c r="O3203" t="s">
        <v>1042</v>
      </c>
      <c r="P3203">
        <v>0.92049960669280395</v>
      </c>
      <c r="Q3203">
        <v>0.93039550298069895</v>
      </c>
      <c r="R3203">
        <v>0.34555115235041001</v>
      </c>
      <c r="S3203">
        <v>7.9623087737006298E-2</v>
      </c>
      <c r="T3203">
        <v>2.0460372538350202</v>
      </c>
      <c r="U3203">
        <v>2.0460372538350202</v>
      </c>
      <c r="V3203">
        <v>1.5945176205773299</v>
      </c>
      <c r="W3203">
        <v>8.4700000000000006</v>
      </c>
      <c r="X3203">
        <v>8.1</v>
      </c>
      <c r="Y3203">
        <v>68738</v>
      </c>
      <c r="Z3203">
        <v>7638</v>
      </c>
      <c r="AA3203">
        <v>0.21</v>
      </c>
      <c r="AB3203">
        <v>9</v>
      </c>
      <c r="AC3203">
        <v>6</v>
      </c>
      <c r="AD3203">
        <v>3</v>
      </c>
      <c r="AE3203">
        <v>66.67</v>
      </c>
      <c r="AF3203">
        <v>11</v>
      </c>
      <c r="AG3203">
        <v>4</v>
      </c>
      <c r="AH3203">
        <v>2</v>
      </c>
      <c r="AI3203">
        <v>3</v>
      </c>
    </row>
    <row r="3204" spans="1:35" x14ac:dyDescent="0.2">
      <c r="A3204" s="102">
        <v>2370</v>
      </c>
      <c r="B3204">
        <v>6201</v>
      </c>
      <c r="C3204" t="s">
        <v>1329</v>
      </c>
      <c r="D3204" t="s">
        <v>1055</v>
      </c>
      <c r="E3204">
        <v>5390</v>
      </c>
      <c r="F3204">
        <v>5510</v>
      </c>
      <c r="G3204">
        <v>100</v>
      </c>
      <c r="H3204" t="s">
        <v>1042</v>
      </c>
      <c r="I3204">
        <v>6268</v>
      </c>
      <c r="J3204" t="s">
        <v>1365</v>
      </c>
      <c r="K3204" t="s">
        <v>1051</v>
      </c>
      <c r="L3204">
        <v>3350</v>
      </c>
      <c r="M3204">
        <v>3300</v>
      </c>
      <c r="N3204">
        <v>200</v>
      </c>
      <c r="O3204" t="s">
        <v>1039</v>
      </c>
      <c r="P3204">
        <v>0.85089641929359305</v>
      </c>
      <c r="Q3204">
        <v>0.90878629488747698</v>
      </c>
      <c r="R3204">
        <v>0.1355105612201</v>
      </c>
      <c r="S3204" s="15">
        <v>1.5456422131819099E-5</v>
      </c>
      <c r="T3204">
        <v>-2.1224899366002399</v>
      </c>
      <c r="U3204">
        <v>2.1224899366002399</v>
      </c>
      <c r="V3204">
        <v>2.53760109025428</v>
      </c>
      <c r="W3204">
        <v>-15.7</v>
      </c>
      <c r="X3204">
        <v>19.78</v>
      </c>
      <c r="Y3204">
        <v>68588</v>
      </c>
      <c r="Z3204">
        <v>6859</v>
      </c>
      <c r="AA3204">
        <v>-0.09</v>
      </c>
      <c r="AB3204">
        <v>10</v>
      </c>
      <c r="AC3204">
        <v>5</v>
      </c>
      <c r="AD3204">
        <v>5</v>
      </c>
      <c r="AE3204">
        <v>50</v>
      </c>
      <c r="AF3204">
        <v>9</v>
      </c>
      <c r="AG3204">
        <v>4</v>
      </c>
      <c r="AH3204">
        <v>3</v>
      </c>
      <c r="AI3204">
        <v>3</v>
      </c>
    </row>
    <row r="3205" spans="1:35" x14ac:dyDescent="0.2">
      <c r="A3205" s="102">
        <v>5554</v>
      </c>
      <c r="B3205">
        <v>4043</v>
      </c>
      <c r="C3205" t="s">
        <v>1264</v>
      </c>
      <c r="D3205" t="s">
        <v>1062</v>
      </c>
      <c r="E3205">
        <v>2327</v>
      </c>
      <c r="F3205">
        <v>2351</v>
      </c>
      <c r="G3205">
        <v>400</v>
      </c>
      <c r="H3205" t="s">
        <v>1039</v>
      </c>
      <c r="I3205">
        <v>9142</v>
      </c>
      <c r="J3205" t="s">
        <v>784</v>
      </c>
      <c r="K3205" t="s">
        <v>1125</v>
      </c>
      <c r="L3205">
        <v>2898</v>
      </c>
      <c r="M3205">
        <v>2985</v>
      </c>
      <c r="N3205">
        <v>300</v>
      </c>
      <c r="O3205" t="s">
        <v>1042</v>
      </c>
      <c r="P3205">
        <v>0.79098404680010503</v>
      </c>
      <c r="Q3205">
        <v>0.80137434501614502</v>
      </c>
      <c r="R3205">
        <v>0.19122426095317499</v>
      </c>
      <c r="S3205">
        <v>3.5510640596663701E-2</v>
      </c>
      <c r="T3205">
        <v>1.0913956534339599</v>
      </c>
      <c r="U3205">
        <v>1.0913956534339599</v>
      </c>
      <c r="V3205">
        <v>1.2301035664847899</v>
      </c>
      <c r="W3205">
        <v>7.39</v>
      </c>
      <c r="X3205">
        <v>5.01</v>
      </c>
      <c r="Y3205">
        <v>68297</v>
      </c>
      <c r="Z3205">
        <v>4017</v>
      </c>
      <c r="AA3205">
        <v>0.31</v>
      </c>
      <c r="AB3205">
        <v>17</v>
      </c>
      <c r="AC3205">
        <v>9</v>
      </c>
      <c r="AD3205">
        <v>8</v>
      </c>
      <c r="AE3205">
        <v>52.94</v>
      </c>
      <c r="AF3205">
        <v>7</v>
      </c>
      <c r="AG3205">
        <v>8</v>
      </c>
      <c r="AH3205">
        <v>7</v>
      </c>
      <c r="AI3205">
        <v>2</v>
      </c>
    </row>
    <row r="3206" spans="1:35" x14ac:dyDescent="0.2">
      <c r="A3206" s="102">
        <v>521</v>
      </c>
      <c r="B3206">
        <v>5110</v>
      </c>
      <c r="C3206" t="s">
        <v>933</v>
      </c>
      <c r="D3206" t="s">
        <v>1133</v>
      </c>
      <c r="E3206">
        <v>1037</v>
      </c>
      <c r="F3206">
        <v>1054</v>
      </c>
      <c r="G3206">
        <v>1000</v>
      </c>
      <c r="H3206" t="s">
        <v>1042</v>
      </c>
      <c r="I3206">
        <v>6135</v>
      </c>
      <c r="J3206" t="s">
        <v>1765</v>
      </c>
      <c r="K3206" t="s">
        <v>1051</v>
      </c>
      <c r="L3206">
        <v>3350</v>
      </c>
      <c r="M3206">
        <v>3450</v>
      </c>
      <c r="N3206">
        <v>300</v>
      </c>
      <c r="O3206" t="s">
        <v>1039</v>
      </c>
      <c r="P3206">
        <v>0.95309877385887098</v>
      </c>
      <c r="Q3206">
        <v>0.95106057237826302</v>
      </c>
      <c r="R3206" s="15">
        <v>1.6135389964443199E-2</v>
      </c>
      <c r="S3206">
        <v>8.5489398328105995E-2</v>
      </c>
      <c r="T3206">
        <v>-0.47570894255648699</v>
      </c>
      <c r="U3206">
        <v>0.47570894255648699</v>
      </c>
      <c r="V3206">
        <v>0.39660299201520599</v>
      </c>
      <c r="W3206">
        <v>-5.21</v>
      </c>
      <c r="X3206">
        <v>1.84</v>
      </c>
      <c r="Y3206">
        <v>68248</v>
      </c>
      <c r="Z3206">
        <v>3592</v>
      </c>
      <c r="AA3206">
        <v>0.11</v>
      </c>
      <c r="AB3206">
        <v>19</v>
      </c>
      <c r="AC3206">
        <v>10</v>
      </c>
      <c r="AD3206">
        <v>9</v>
      </c>
      <c r="AE3206">
        <v>52.63</v>
      </c>
      <c r="AF3206">
        <v>10</v>
      </c>
      <c r="AG3206">
        <v>8</v>
      </c>
      <c r="AH3206">
        <v>6</v>
      </c>
      <c r="AI3206">
        <v>5</v>
      </c>
    </row>
    <row r="3207" spans="1:35" x14ac:dyDescent="0.2">
      <c r="A3207" s="102">
        <v>150</v>
      </c>
      <c r="B3207">
        <v>6472</v>
      </c>
      <c r="C3207" t="s">
        <v>59</v>
      </c>
      <c r="D3207" t="s">
        <v>1051</v>
      </c>
      <c r="E3207">
        <v>211</v>
      </c>
      <c r="F3207">
        <v>220</v>
      </c>
      <c r="G3207">
        <v>3800</v>
      </c>
      <c r="H3207" t="s">
        <v>1039</v>
      </c>
      <c r="I3207">
        <v>8316</v>
      </c>
      <c r="J3207" t="s">
        <v>1208</v>
      </c>
      <c r="K3207" t="s">
        <v>1083</v>
      </c>
      <c r="L3207">
        <v>2770</v>
      </c>
      <c r="M3207">
        <v>2816</v>
      </c>
      <c r="N3207">
        <v>300</v>
      </c>
      <c r="O3207" t="s">
        <v>1042</v>
      </c>
      <c r="P3207">
        <v>0.98862450857429796</v>
      </c>
      <c r="Q3207">
        <v>0.965196763115027</v>
      </c>
      <c r="R3207">
        <v>0.211225789028502</v>
      </c>
      <c r="S3207">
        <v>8.1801050634870295E-2</v>
      </c>
      <c r="T3207">
        <v>0.80878650466091695</v>
      </c>
      <c r="U3207">
        <v>0.80878650466091695</v>
      </c>
      <c r="V3207">
        <v>0.105977745983227</v>
      </c>
      <c r="W3207">
        <v>5.96</v>
      </c>
      <c r="X3207">
        <v>1.04</v>
      </c>
      <c r="Y3207">
        <v>68243</v>
      </c>
      <c r="Z3207">
        <v>4265</v>
      </c>
      <c r="AA3207">
        <v>0.18</v>
      </c>
      <c r="AB3207">
        <v>16</v>
      </c>
      <c r="AC3207">
        <v>9</v>
      </c>
      <c r="AD3207">
        <v>7</v>
      </c>
      <c r="AE3207">
        <v>56.25</v>
      </c>
      <c r="AF3207">
        <v>13</v>
      </c>
      <c r="AG3207">
        <v>4</v>
      </c>
      <c r="AH3207">
        <v>4</v>
      </c>
      <c r="AI3207">
        <v>8</v>
      </c>
    </row>
    <row r="3208" spans="1:35" x14ac:dyDescent="0.2">
      <c r="A3208" s="102">
        <v>489</v>
      </c>
      <c r="B3208">
        <v>6326</v>
      </c>
      <c r="C3208" t="s">
        <v>1763</v>
      </c>
      <c r="D3208" t="s">
        <v>1051</v>
      </c>
      <c r="E3208">
        <v>1345.5</v>
      </c>
      <c r="F3208">
        <v>1365</v>
      </c>
      <c r="G3208">
        <v>600</v>
      </c>
      <c r="H3208" t="s">
        <v>1039</v>
      </c>
      <c r="I3208">
        <v>8316</v>
      </c>
      <c r="J3208" t="s">
        <v>1208</v>
      </c>
      <c r="K3208" t="s">
        <v>1083</v>
      </c>
      <c r="L3208">
        <v>2770</v>
      </c>
      <c r="M3208">
        <v>2816</v>
      </c>
      <c r="N3208">
        <v>300</v>
      </c>
      <c r="O3208" t="s">
        <v>1042</v>
      </c>
      <c r="P3208">
        <v>0.94788576302776695</v>
      </c>
      <c r="Q3208">
        <v>0.95196387614272204</v>
      </c>
      <c r="R3208">
        <v>0.13211328930382399</v>
      </c>
      <c r="S3208">
        <v>1.53001449534119E-2</v>
      </c>
      <c r="T3208">
        <v>1.25389440122556</v>
      </c>
      <c r="U3208">
        <v>1.25389440122556</v>
      </c>
      <c r="V3208">
        <v>1.2297413382837099</v>
      </c>
      <c r="W3208">
        <v>5.65</v>
      </c>
      <c r="X3208">
        <v>3.05</v>
      </c>
      <c r="Y3208">
        <v>68220</v>
      </c>
      <c r="Z3208">
        <v>4013</v>
      </c>
      <c r="AA3208">
        <v>0.17</v>
      </c>
      <c r="AB3208">
        <v>17</v>
      </c>
      <c r="AC3208">
        <v>9</v>
      </c>
      <c r="AD3208">
        <v>8</v>
      </c>
      <c r="AE3208">
        <v>52.94</v>
      </c>
      <c r="AF3208">
        <v>12</v>
      </c>
      <c r="AG3208">
        <v>5</v>
      </c>
      <c r="AH3208">
        <v>3</v>
      </c>
      <c r="AI3208">
        <v>9</v>
      </c>
    </row>
    <row r="3209" spans="1:35" x14ac:dyDescent="0.2">
      <c r="A3209" s="102">
        <v>164</v>
      </c>
      <c r="B3209">
        <v>5713</v>
      </c>
      <c r="C3209" t="s">
        <v>1261</v>
      </c>
      <c r="D3209" t="s">
        <v>1053</v>
      </c>
      <c r="E3209">
        <v>2810.5</v>
      </c>
      <c r="F3209">
        <v>2868</v>
      </c>
      <c r="G3209">
        <v>300</v>
      </c>
      <c r="H3209" t="s">
        <v>1039</v>
      </c>
      <c r="I3209">
        <v>6902</v>
      </c>
      <c r="J3209" t="s">
        <v>665</v>
      </c>
      <c r="K3209" t="s">
        <v>1055</v>
      </c>
      <c r="L3209">
        <v>3750</v>
      </c>
      <c r="M3209">
        <v>3865</v>
      </c>
      <c r="N3209">
        <v>200</v>
      </c>
      <c r="O3209" t="s">
        <v>1042</v>
      </c>
      <c r="P3209">
        <v>0.93491686975952104</v>
      </c>
      <c r="Q3209">
        <v>0.96434341816564095</v>
      </c>
      <c r="R3209">
        <v>0.228767699443268</v>
      </c>
      <c r="S3209" s="15">
        <v>6.2210280597989299E-4</v>
      </c>
      <c r="T3209">
        <v>2.15682981912266</v>
      </c>
      <c r="U3209">
        <v>2.15682981912266</v>
      </c>
      <c r="V3209">
        <v>2.0703847143608498</v>
      </c>
      <c r="W3209">
        <v>9.1999999999999993</v>
      </c>
      <c r="X3209">
        <v>11.31</v>
      </c>
      <c r="Y3209">
        <v>67921</v>
      </c>
      <c r="Z3209">
        <v>7547</v>
      </c>
      <c r="AA3209">
        <v>0.33</v>
      </c>
      <c r="AB3209">
        <v>9</v>
      </c>
      <c r="AC3209">
        <v>5</v>
      </c>
      <c r="AD3209">
        <v>4</v>
      </c>
      <c r="AE3209">
        <v>55.56</v>
      </c>
      <c r="AF3209">
        <v>10</v>
      </c>
      <c r="AG3209">
        <v>4</v>
      </c>
      <c r="AH3209">
        <v>2</v>
      </c>
      <c r="AI3209">
        <v>3</v>
      </c>
    </row>
    <row r="3210" spans="1:35" x14ac:dyDescent="0.2">
      <c r="A3210" s="102">
        <v>2875</v>
      </c>
      <c r="B3210">
        <v>6448</v>
      </c>
      <c r="C3210" t="s">
        <v>397</v>
      </c>
      <c r="D3210" t="s">
        <v>1044</v>
      </c>
      <c r="E3210">
        <v>1859</v>
      </c>
      <c r="F3210">
        <v>1924</v>
      </c>
      <c r="G3210">
        <v>500</v>
      </c>
      <c r="H3210" t="s">
        <v>1039</v>
      </c>
      <c r="I3210">
        <v>6744</v>
      </c>
      <c r="J3210" t="s">
        <v>1381</v>
      </c>
      <c r="K3210" t="s">
        <v>1044</v>
      </c>
      <c r="L3210">
        <v>2148</v>
      </c>
      <c r="M3210">
        <v>2075</v>
      </c>
      <c r="N3210">
        <v>500</v>
      </c>
      <c r="O3210" t="s">
        <v>1042</v>
      </c>
      <c r="P3210">
        <v>0.92691724192407898</v>
      </c>
      <c r="Q3210">
        <v>0.89664639183390904</v>
      </c>
      <c r="R3210">
        <v>0.101783710781208</v>
      </c>
      <c r="S3210">
        <v>2.7304485520198301E-2</v>
      </c>
      <c r="T3210">
        <v>1.0378417389810899</v>
      </c>
      <c r="U3210">
        <v>1.0378417389810899</v>
      </c>
      <c r="V3210">
        <v>1.26494705921541</v>
      </c>
      <c r="W3210">
        <v>4.3</v>
      </c>
      <c r="X3210">
        <v>7.28</v>
      </c>
      <c r="Y3210">
        <v>67912</v>
      </c>
      <c r="Z3210">
        <v>3087</v>
      </c>
      <c r="AA3210">
        <v>0.18</v>
      </c>
      <c r="AB3210">
        <v>22</v>
      </c>
      <c r="AC3210">
        <v>8</v>
      </c>
      <c r="AD3210">
        <v>14</v>
      </c>
      <c r="AE3210">
        <v>36.36</v>
      </c>
      <c r="AF3210">
        <v>11</v>
      </c>
      <c r="AG3210">
        <v>8</v>
      </c>
      <c r="AH3210">
        <v>6</v>
      </c>
      <c r="AI3210">
        <v>8</v>
      </c>
    </row>
    <row r="3211" spans="1:35" x14ac:dyDescent="0.2">
      <c r="A3211" s="102">
        <v>881</v>
      </c>
      <c r="B3211">
        <v>1333</v>
      </c>
      <c r="C3211" t="s">
        <v>1122</v>
      </c>
      <c r="D3211" t="s">
        <v>1123</v>
      </c>
      <c r="E3211">
        <v>2278</v>
      </c>
      <c r="F3211">
        <v>2317</v>
      </c>
      <c r="G3211">
        <v>400</v>
      </c>
      <c r="H3211" t="s">
        <v>1042</v>
      </c>
      <c r="I3211">
        <v>8136</v>
      </c>
      <c r="J3211" t="s">
        <v>1113</v>
      </c>
      <c r="K3211" t="s">
        <v>1046</v>
      </c>
      <c r="L3211">
        <v>1666</v>
      </c>
      <c r="M3211">
        <v>1770</v>
      </c>
      <c r="N3211">
        <v>500</v>
      </c>
      <c r="O3211" t="s">
        <v>1039</v>
      </c>
      <c r="P3211">
        <v>0.912636810380268</v>
      </c>
      <c r="Q3211">
        <v>0.94116593000968296</v>
      </c>
      <c r="R3211">
        <v>0.29986682949421001</v>
      </c>
      <c r="S3211" s="15">
        <v>9.3306418558418799E-2</v>
      </c>
      <c r="T3211">
        <v>-0.73111710687567799</v>
      </c>
      <c r="U3211">
        <v>0.73111710687567799</v>
      </c>
      <c r="V3211">
        <v>0.24533040537369899</v>
      </c>
      <c r="W3211">
        <v>-7.7</v>
      </c>
      <c r="X3211">
        <v>4.51</v>
      </c>
      <c r="Y3211">
        <v>67842</v>
      </c>
      <c r="Z3211">
        <v>2950</v>
      </c>
      <c r="AA3211">
        <v>0.15</v>
      </c>
      <c r="AB3211">
        <v>23</v>
      </c>
      <c r="AC3211">
        <v>13</v>
      </c>
      <c r="AD3211">
        <v>10</v>
      </c>
      <c r="AE3211">
        <v>56.52</v>
      </c>
      <c r="AF3211">
        <v>10</v>
      </c>
      <c r="AG3211">
        <v>9</v>
      </c>
      <c r="AH3211">
        <v>7</v>
      </c>
      <c r="AI3211">
        <v>7</v>
      </c>
    </row>
    <row r="3212" spans="1:35" x14ac:dyDescent="0.2">
      <c r="A3212" s="102">
        <v>1430</v>
      </c>
      <c r="B3212">
        <v>3048</v>
      </c>
      <c r="C3212" t="s">
        <v>1292</v>
      </c>
      <c r="D3212" t="s">
        <v>1063</v>
      </c>
      <c r="E3212">
        <v>1030</v>
      </c>
      <c r="F3212">
        <v>1045</v>
      </c>
      <c r="G3212">
        <v>1000</v>
      </c>
      <c r="H3212" t="s">
        <v>1039</v>
      </c>
      <c r="I3212">
        <v>6371</v>
      </c>
      <c r="J3212" t="s">
        <v>1154</v>
      </c>
      <c r="K3212" t="s">
        <v>1051</v>
      </c>
      <c r="L3212">
        <v>2510</v>
      </c>
      <c r="M3212">
        <v>2624</v>
      </c>
      <c r="N3212">
        <v>400</v>
      </c>
      <c r="O3212" t="s">
        <v>1042</v>
      </c>
      <c r="P3212">
        <v>0.89019745920228999</v>
      </c>
      <c r="Q3212">
        <v>0.929604001710442</v>
      </c>
      <c r="R3212">
        <v>0.27679885860770798</v>
      </c>
      <c r="S3212">
        <v>1.6424776363940501E-2</v>
      </c>
      <c r="T3212">
        <v>2.0323052621097699</v>
      </c>
      <c r="U3212">
        <v>2.0323052621097699</v>
      </c>
      <c r="V3212">
        <v>2.85878256927408</v>
      </c>
      <c r="W3212">
        <v>10.63</v>
      </c>
      <c r="X3212">
        <v>0.44</v>
      </c>
      <c r="Y3212">
        <v>67753</v>
      </c>
      <c r="Z3212">
        <v>3566</v>
      </c>
      <c r="AA3212">
        <v>0.2</v>
      </c>
      <c r="AB3212">
        <v>19</v>
      </c>
      <c r="AC3212">
        <v>12</v>
      </c>
      <c r="AD3212">
        <v>7</v>
      </c>
      <c r="AE3212">
        <v>63.16</v>
      </c>
      <c r="AF3212">
        <v>10</v>
      </c>
      <c r="AG3212">
        <v>10</v>
      </c>
      <c r="AH3212">
        <v>6</v>
      </c>
      <c r="AI3212">
        <v>3</v>
      </c>
    </row>
    <row r="3213" spans="1:35" x14ac:dyDescent="0.2">
      <c r="A3213" s="102">
        <v>162</v>
      </c>
      <c r="B3213">
        <v>5108</v>
      </c>
      <c r="C3213" t="s">
        <v>1783</v>
      </c>
      <c r="D3213" t="s">
        <v>1133</v>
      </c>
      <c r="E3213">
        <v>3438</v>
      </c>
      <c r="F3213">
        <v>3422</v>
      </c>
      <c r="G3213">
        <v>300</v>
      </c>
      <c r="H3213" t="s">
        <v>1039</v>
      </c>
      <c r="I3213">
        <v>6473</v>
      </c>
      <c r="J3213" t="s">
        <v>931</v>
      </c>
      <c r="K3213" t="s">
        <v>1051</v>
      </c>
      <c r="L3213">
        <v>780</v>
      </c>
      <c r="M3213">
        <v>816</v>
      </c>
      <c r="N3213">
        <v>1300</v>
      </c>
      <c r="O3213" t="s">
        <v>1042</v>
      </c>
      <c r="P3213">
        <v>0.95232654024929897</v>
      </c>
      <c r="Q3213">
        <v>0.96439497932804896</v>
      </c>
      <c r="R3213">
        <v>0.19134320109436001</v>
      </c>
      <c r="S3213">
        <v>6.8749449534893495E-2</v>
      </c>
      <c r="T3213">
        <v>0.45875579637112202</v>
      </c>
      <c r="U3213">
        <v>0.45875579637112202</v>
      </c>
      <c r="V3213">
        <v>0.74733500958380095</v>
      </c>
      <c r="W3213">
        <v>6.36</v>
      </c>
      <c r="X3213">
        <v>3.33</v>
      </c>
      <c r="Y3213">
        <v>67612</v>
      </c>
      <c r="Z3213">
        <v>3381</v>
      </c>
      <c r="AA3213">
        <v>0.06</v>
      </c>
      <c r="AB3213">
        <v>20</v>
      </c>
      <c r="AC3213">
        <v>10</v>
      </c>
      <c r="AD3213">
        <v>10</v>
      </c>
      <c r="AE3213">
        <v>50</v>
      </c>
      <c r="AF3213">
        <v>11</v>
      </c>
      <c r="AG3213">
        <v>7</v>
      </c>
      <c r="AH3213">
        <v>5</v>
      </c>
      <c r="AI3213">
        <v>8</v>
      </c>
    </row>
    <row r="3214" spans="1:35" x14ac:dyDescent="0.2">
      <c r="A3214" s="102">
        <v>1089</v>
      </c>
      <c r="B3214">
        <v>5232</v>
      </c>
      <c r="C3214" t="s">
        <v>1738</v>
      </c>
      <c r="D3214" t="s">
        <v>1038</v>
      </c>
      <c r="E3214">
        <v>3605</v>
      </c>
      <c r="F3214">
        <v>3675</v>
      </c>
      <c r="G3214">
        <v>200</v>
      </c>
      <c r="H3214" t="s">
        <v>1042</v>
      </c>
      <c r="I3214">
        <v>6183</v>
      </c>
      <c r="J3214" t="s">
        <v>1217</v>
      </c>
      <c r="K3214" t="s">
        <v>1052</v>
      </c>
      <c r="L3214">
        <v>1265</v>
      </c>
      <c r="M3214">
        <v>1272</v>
      </c>
      <c r="N3214">
        <v>600</v>
      </c>
      <c r="O3214" t="s">
        <v>1039</v>
      </c>
      <c r="P3214">
        <v>0.92795542969648304</v>
      </c>
      <c r="Q3214">
        <v>0.93686294183321095</v>
      </c>
      <c r="R3214">
        <v>0.10274526621673601</v>
      </c>
      <c r="S3214">
        <v>2.1303113421846402E-3</v>
      </c>
      <c r="T3214">
        <v>-0.31511446894474299</v>
      </c>
      <c r="U3214">
        <v>0.31511446894474299</v>
      </c>
      <c r="V3214">
        <v>0.28551671046018301</v>
      </c>
      <c r="W3214">
        <v>-2.33</v>
      </c>
      <c r="X3214">
        <v>3.84</v>
      </c>
      <c r="Y3214">
        <v>67538</v>
      </c>
      <c r="Z3214">
        <v>3555</v>
      </c>
      <c r="AA3214">
        <v>0.3</v>
      </c>
      <c r="AB3214">
        <v>19</v>
      </c>
      <c r="AC3214">
        <v>10</v>
      </c>
      <c r="AD3214">
        <v>9</v>
      </c>
      <c r="AE3214">
        <v>52.63</v>
      </c>
      <c r="AF3214">
        <v>9</v>
      </c>
      <c r="AG3214">
        <v>7</v>
      </c>
      <c r="AH3214">
        <v>7</v>
      </c>
      <c r="AI3214">
        <v>5</v>
      </c>
    </row>
    <row r="3215" spans="1:35" x14ac:dyDescent="0.2">
      <c r="A3215" s="102">
        <v>3044</v>
      </c>
      <c r="B3215">
        <v>6269</v>
      </c>
      <c r="C3215" t="s">
        <v>1360</v>
      </c>
      <c r="D3215" t="s">
        <v>1051</v>
      </c>
      <c r="E3215">
        <v>1629</v>
      </c>
      <c r="F3215">
        <v>1669</v>
      </c>
      <c r="G3215">
        <v>600</v>
      </c>
      <c r="H3215" t="s">
        <v>1042</v>
      </c>
      <c r="I3215">
        <v>8473</v>
      </c>
      <c r="J3215" t="s">
        <v>1758</v>
      </c>
      <c r="K3215" t="s">
        <v>1181</v>
      </c>
      <c r="L3215">
        <v>2117</v>
      </c>
      <c r="M3215">
        <v>2164</v>
      </c>
      <c r="N3215">
        <v>500</v>
      </c>
      <c r="O3215" t="s">
        <v>1039</v>
      </c>
      <c r="P3215">
        <v>0.97051222963920403</v>
      </c>
      <c r="Q3215">
        <v>0.89258240385244403</v>
      </c>
      <c r="R3215">
        <v>4.1317725548309897E-2</v>
      </c>
      <c r="S3215">
        <v>5.4638973238405102E-2</v>
      </c>
      <c r="T3215">
        <v>-0.914420711956896</v>
      </c>
      <c r="U3215">
        <v>0.914420711956896</v>
      </c>
      <c r="V3215">
        <v>1.1231986337686499</v>
      </c>
      <c r="W3215">
        <v>-11.4</v>
      </c>
      <c r="X3215">
        <v>7.45</v>
      </c>
      <c r="Y3215">
        <v>67500</v>
      </c>
      <c r="Z3215">
        <v>5192</v>
      </c>
      <c r="AA3215">
        <v>0.45</v>
      </c>
      <c r="AB3215">
        <v>13</v>
      </c>
      <c r="AC3215">
        <v>8</v>
      </c>
      <c r="AD3215">
        <v>5</v>
      </c>
      <c r="AE3215">
        <v>61.54</v>
      </c>
      <c r="AF3215">
        <v>10</v>
      </c>
      <c r="AG3215">
        <v>6</v>
      </c>
      <c r="AH3215">
        <v>4</v>
      </c>
      <c r="AI3215">
        <v>3</v>
      </c>
    </row>
    <row r="3216" spans="1:35" x14ac:dyDescent="0.2">
      <c r="A3216" s="102">
        <v>3728</v>
      </c>
      <c r="B3216">
        <v>2296</v>
      </c>
      <c r="C3216" t="s">
        <v>1789</v>
      </c>
      <c r="D3216" t="s">
        <v>1065</v>
      </c>
      <c r="E3216">
        <v>626</v>
      </c>
      <c r="F3216">
        <v>637</v>
      </c>
      <c r="G3216">
        <v>1600</v>
      </c>
      <c r="H3216" t="s">
        <v>1039</v>
      </c>
      <c r="I3216">
        <v>5463</v>
      </c>
      <c r="J3216" t="s">
        <v>63</v>
      </c>
      <c r="K3216" t="s">
        <v>1081</v>
      </c>
      <c r="L3216">
        <v>2455</v>
      </c>
      <c r="M3216">
        <v>2525</v>
      </c>
      <c r="N3216">
        <v>400</v>
      </c>
      <c r="O3216" t="s">
        <v>1042</v>
      </c>
      <c r="P3216">
        <v>0.81464098943345598</v>
      </c>
      <c r="Q3216">
        <v>0.87298507015266502</v>
      </c>
      <c r="R3216">
        <v>0.28910401866087698</v>
      </c>
      <c r="S3216">
        <v>1.6173574648731499E-2</v>
      </c>
      <c r="T3216">
        <v>0.78378091381032999</v>
      </c>
      <c r="U3216">
        <v>0.78378091381032999</v>
      </c>
      <c r="V3216">
        <v>1.10848053572839</v>
      </c>
      <c r="W3216">
        <v>3.83</v>
      </c>
      <c r="X3216">
        <v>0.91</v>
      </c>
      <c r="Y3216">
        <v>67429</v>
      </c>
      <c r="Z3216">
        <v>3746</v>
      </c>
      <c r="AA3216">
        <v>0.28999999999999998</v>
      </c>
      <c r="AB3216">
        <v>18</v>
      </c>
      <c r="AC3216">
        <v>10</v>
      </c>
      <c r="AD3216">
        <v>8</v>
      </c>
      <c r="AE3216">
        <v>55.56</v>
      </c>
      <c r="AF3216">
        <v>13</v>
      </c>
      <c r="AG3216">
        <v>7</v>
      </c>
      <c r="AH3216">
        <v>3</v>
      </c>
      <c r="AI3216">
        <v>8</v>
      </c>
    </row>
    <row r="3217" spans="1:35" x14ac:dyDescent="0.2">
      <c r="A3217" s="102">
        <v>3298</v>
      </c>
      <c r="B3217">
        <v>2327</v>
      </c>
      <c r="C3217" t="s">
        <v>1355</v>
      </c>
      <c r="D3217" t="s">
        <v>1041</v>
      </c>
      <c r="E3217">
        <v>2748</v>
      </c>
      <c r="F3217">
        <v>2725</v>
      </c>
      <c r="G3217">
        <v>400</v>
      </c>
      <c r="H3217" t="s">
        <v>1042</v>
      </c>
      <c r="I3217">
        <v>5711</v>
      </c>
      <c r="J3217" t="s">
        <v>1477</v>
      </c>
      <c r="K3217" t="s">
        <v>1053</v>
      </c>
      <c r="L3217">
        <v>2230</v>
      </c>
      <c r="M3217">
        <v>2275</v>
      </c>
      <c r="N3217">
        <v>500</v>
      </c>
      <c r="O3217" t="s">
        <v>1039</v>
      </c>
      <c r="P3217">
        <v>0.90861211150066001</v>
      </c>
      <c r="Q3217">
        <v>0.88531883190959004</v>
      </c>
      <c r="R3217">
        <v>0.11633201021461601</v>
      </c>
      <c r="S3217">
        <v>4.6526894287258397E-2</v>
      </c>
      <c r="T3217">
        <v>-0.54722339580641899</v>
      </c>
      <c r="U3217">
        <v>0.54722339580641899</v>
      </c>
      <c r="V3217">
        <v>6.3575383939252203E-2</v>
      </c>
      <c r="W3217">
        <v>-2.98</v>
      </c>
      <c r="X3217">
        <v>4.3600000000000003</v>
      </c>
      <c r="Y3217">
        <v>67204</v>
      </c>
      <c r="Z3217">
        <v>4800</v>
      </c>
      <c r="AA3217">
        <v>0.18</v>
      </c>
      <c r="AB3217">
        <v>14</v>
      </c>
      <c r="AC3217">
        <v>6</v>
      </c>
      <c r="AD3217">
        <v>8</v>
      </c>
      <c r="AE3217">
        <v>42.86</v>
      </c>
      <c r="AF3217">
        <v>11</v>
      </c>
      <c r="AG3217">
        <v>6</v>
      </c>
      <c r="AH3217">
        <v>5</v>
      </c>
      <c r="AI3217">
        <v>3</v>
      </c>
    </row>
    <row r="3218" spans="1:35" x14ac:dyDescent="0.2">
      <c r="A3218" s="102">
        <v>4020</v>
      </c>
      <c r="B3218">
        <v>6645</v>
      </c>
      <c r="C3218" t="s">
        <v>658</v>
      </c>
      <c r="D3218" t="s">
        <v>1044</v>
      </c>
      <c r="E3218">
        <v>6700</v>
      </c>
      <c r="F3218">
        <v>6720</v>
      </c>
      <c r="G3218">
        <v>100</v>
      </c>
      <c r="H3218" t="s">
        <v>1039</v>
      </c>
      <c r="I3218">
        <v>9783</v>
      </c>
      <c r="J3218" t="s">
        <v>1576</v>
      </c>
      <c r="K3218" t="s">
        <v>1052</v>
      </c>
      <c r="L3218">
        <v>3125</v>
      </c>
      <c r="M3218">
        <v>3140</v>
      </c>
      <c r="N3218">
        <v>200</v>
      </c>
      <c r="O3218" t="s">
        <v>1042</v>
      </c>
      <c r="P3218">
        <v>0.87743121309113503</v>
      </c>
      <c r="Q3218">
        <v>0.86412877065345595</v>
      </c>
      <c r="R3218">
        <v>0.407494364608675</v>
      </c>
      <c r="S3218">
        <v>8.6411909641886997E-2</v>
      </c>
      <c r="T3218">
        <v>0.61300467441807305</v>
      </c>
      <c r="U3218">
        <v>0.61300467441807305</v>
      </c>
      <c r="V3218">
        <v>0.77500308518452798</v>
      </c>
      <c r="W3218">
        <v>2.5099999999999998</v>
      </c>
      <c r="X3218">
        <v>6.55</v>
      </c>
      <c r="Y3218">
        <v>67200</v>
      </c>
      <c r="Z3218">
        <v>3953</v>
      </c>
      <c r="AA3218">
        <v>0.47</v>
      </c>
      <c r="AB3218">
        <v>17</v>
      </c>
      <c r="AC3218">
        <v>10</v>
      </c>
      <c r="AD3218">
        <v>7</v>
      </c>
      <c r="AE3218">
        <v>58.82</v>
      </c>
      <c r="AF3218">
        <v>10</v>
      </c>
      <c r="AG3218">
        <v>7</v>
      </c>
      <c r="AH3218">
        <v>5</v>
      </c>
      <c r="AI3218">
        <v>5</v>
      </c>
    </row>
    <row r="3219" spans="1:35" x14ac:dyDescent="0.2">
      <c r="A3219" s="102">
        <v>1266</v>
      </c>
      <c r="B3219">
        <v>1417</v>
      </c>
      <c r="C3219" t="s">
        <v>1777</v>
      </c>
      <c r="D3219" t="s">
        <v>1049</v>
      </c>
      <c r="E3219">
        <v>1422</v>
      </c>
      <c r="F3219">
        <v>1449</v>
      </c>
      <c r="G3219">
        <v>700</v>
      </c>
      <c r="H3219" t="s">
        <v>1039</v>
      </c>
      <c r="I3219">
        <v>5334</v>
      </c>
      <c r="J3219" t="s">
        <v>1231</v>
      </c>
      <c r="K3219" t="s">
        <v>1038</v>
      </c>
      <c r="L3219">
        <v>1656</v>
      </c>
      <c r="M3219">
        <v>1644</v>
      </c>
      <c r="N3219">
        <v>600</v>
      </c>
      <c r="O3219" t="s">
        <v>1042</v>
      </c>
      <c r="P3219">
        <v>0.93285267605254296</v>
      </c>
      <c r="Q3219">
        <v>0.93283182737704395</v>
      </c>
      <c r="R3219">
        <v>6.7912198453253299E-3</v>
      </c>
      <c r="S3219">
        <v>1.4721850099838301E-2</v>
      </c>
      <c r="T3219">
        <v>0.53664296876403295</v>
      </c>
      <c r="U3219">
        <v>0.53664296876403295</v>
      </c>
      <c r="V3219">
        <v>1.20270914755592</v>
      </c>
      <c r="W3219">
        <v>2.61</v>
      </c>
      <c r="X3219">
        <v>2.83</v>
      </c>
      <c r="Y3219">
        <v>67184</v>
      </c>
      <c r="Z3219">
        <v>4479</v>
      </c>
      <c r="AA3219">
        <v>0.14000000000000001</v>
      </c>
      <c r="AB3219">
        <v>15</v>
      </c>
      <c r="AC3219">
        <v>8</v>
      </c>
      <c r="AD3219">
        <v>7</v>
      </c>
      <c r="AE3219">
        <v>53.33</v>
      </c>
      <c r="AF3219">
        <v>12</v>
      </c>
      <c r="AG3219">
        <v>6</v>
      </c>
      <c r="AH3219">
        <v>4</v>
      </c>
      <c r="AI3219">
        <v>5</v>
      </c>
    </row>
    <row r="3220" spans="1:35" x14ac:dyDescent="0.2">
      <c r="A3220" s="102">
        <v>359</v>
      </c>
      <c r="B3220">
        <v>1802</v>
      </c>
      <c r="C3220" t="s">
        <v>1198</v>
      </c>
      <c r="D3220" t="s">
        <v>1049</v>
      </c>
      <c r="E3220">
        <v>959</v>
      </c>
      <c r="F3220">
        <v>952</v>
      </c>
      <c r="G3220">
        <v>1100</v>
      </c>
      <c r="H3220" t="s">
        <v>1042</v>
      </c>
      <c r="I3220">
        <v>4182</v>
      </c>
      <c r="J3220" t="s">
        <v>44</v>
      </c>
      <c r="K3220" t="s">
        <v>1062</v>
      </c>
      <c r="L3220">
        <v>1328</v>
      </c>
      <c r="M3220">
        <v>1350</v>
      </c>
      <c r="N3220">
        <v>800</v>
      </c>
      <c r="O3220" t="s">
        <v>1039</v>
      </c>
      <c r="P3220">
        <v>0.97633863346818395</v>
      </c>
      <c r="Q3220">
        <v>0.95602253319119102</v>
      </c>
      <c r="R3220">
        <v>0.22937788722421201</v>
      </c>
      <c r="S3220">
        <v>7.9668079540780295E-3</v>
      </c>
      <c r="T3220">
        <v>-0.33650902317257098</v>
      </c>
      <c r="U3220">
        <v>0.33650902317257098</v>
      </c>
      <c r="V3220">
        <v>0.18657915364451699</v>
      </c>
      <c r="W3220">
        <v>-1.63</v>
      </c>
      <c r="X3220">
        <v>3.04</v>
      </c>
      <c r="Y3220">
        <v>67045</v>
      </c>
      <c r="Z3220">
        <v>3193</v>
      </c>
      <c r="AA3220">
        <v>0.16</v>
      </c>
      <c r="AB3220">
        <v>21</v>
      </c>
      <c r="AC3220">
        <v>13</v>
      </c>
      <c r="AD3220">
        <v>8</v>
      </c>
      <c r="AE3220">
        <v>61.9</v>
      </c>
      <c r="AF3220">
        <v>11</v>
      </c>
      <c r="AG3220">
        <v>10</v>
      </c>
      <c r="AH3220">
        <v>6</v>
      </c>
      <c r="AI3220">
        <v>5</v>
      </c>
    </row>
    <row r="3221" spans="1:35" x14ac:dyDescent="0.2">
      <c r="A3221" s="102">
        <v>2921</v>
      </c>
      <c r="B3221">
        <v>1969</v>
      </c>
      <c r="C3221" t="s">
        <v>1323</v>
      </c>
      <c r="D3221" t="s">
        <v>1049</v>
      </c>
      <c r="E3221">
        <v>1720</v>
      </c>
      <c r="F3221">
        <v>1714</v>
      </c>
      <c r="G3221">
        <v>500</v>
      </c>
      <c r="H3221" t="s">
        <v>1039</v>
      </c>
      <c r="I3221">
        <v>6287</v>
      </c>
      <c r="J3221" t="s">
        <v>1109</v>
      </c>
      <c r="K3221" t="s">
        <v>1051</v>
      </c>
      <c r="L3221">
        <v>2298</v>
      </c>
      <c r="M3221">
        <v>2300</v>
      </c>
      <c r="N3221">
        <v>400</v>
      </c>
      <c r="O3221" t="s">
        <v>1042</v>
      </c>
      <c r="P3221">
        <v>0.85430589341975505</v>
      </c>
      <c r="Q3221">
        <v>0.89542598154958697</v>
      </c>
      <c r="R3221">
        <v>0.36153347846331202</v>
      </c>
      <c r="S3221">
        <v>1.2773264301634999E-2</v>
      </c>
      <c r="T3221">
        <v>0.27750668353799401</v>
      </c>
      <c r="U3221">
        <v>0.27750668353799401</v>
      </c>
      <c r="V3221">
        <v>0.31671758887519602</v>
      </c>
      <c r="W3221">
        <v>3.07</v>
      </c>
      <c r="X3221">
        <v>6.85</v>
      </c>
      <c r="Y3221">
        <v>66899</v>
      </c>
      <c r="Z3221">
        <v>2787</v>
      </c>
      <c r="AA3221">
        <v>0.21</v>
      </c>
      <c r="AB3221">
        <v>24</v>
      </c>
      <c r="AC3221">
        <v>12</v>
      </c>
      <c r="AD3221">
        <v>12</v>
      </c>
      <c r="AE3221">
        <v>50</v>
      </c>
      <c r="AF3221">
        <v>11</v>
      </c>
      <c r="AG3221">
        <v>9</v>
      </c>
      <c r="AH3221">
        <v>8</v>
      </c>
      <c r="AI3221">
        <v>7</v>
      </c>
    </row>
    <row r="3222" spans="1:35" x14ac:dyDescent="0.2">
      <c r="A3222" s="102">
        <v>1447</v>
      </c>
      <c r="B3222">
        <v>3863</v>
      </c>
      <c r="C3222" t="s">
        <v>1207</v>
      </c>
      <c r="D3222" t="s">
        <v>1206</v>
      </c>
      <c r="E3222">
        <v>1544</v>
      </c>
      <c r="F3222">
        <v>1575</v>
      </c>
      <c r="G3222">
        <v>600</v>
      </c>
      <c r="H3222" t="s">
        <v>1042</v>
      </c>
      <c r="I3222">
        <v>4004</v>
      </c>
      <c r="J3222" t="s">
        <v>1184</v>
      </c>
      <c r="K3222" t="s">
        <v>1062</v>
      </c>
      <c r="L3222">
        <v>2289</v>
      </c>
      <c r="M3222">
        <v>2357</v>
      </c>
      <c r="N3222">
        <v>400</v>
      </c>
      <c r="O3222" t="s">
        <v>1039</v>
      </c>
      <c r="P3222">
        <v>0.94474176340613802</v>
      </c>
      <c r="Q3222">
        <v>0.92924275431657599</v>
      </c>
      <c r="R3222">
        <v>0.25901211501756699</v>
      </c>
      <c r="S3222" s="15">
        <v>6.9209427297510895E-2</v>
      </c>
      <c r="T3222">
        <v>-0.36891375133058102</v>
      </c>
      <c r="U3222">
        <v>0.36891375133058102</v>
      </c>
      <c r="V3222">
        <v>0.192654051202342</v>
      </c>
      <c r="W3222">
        <v>-1.87</v>
      </c>
      <c r="X3222">
        <v>0.23</v>
      </c>
      <c r="Y3222">
        <v>66804</v>
      </c>
      <c r="Z3222">
        <v>3340</v>
      </c>
      <c r="AA3222">
        <v>0.08</v>
      </c>
      <c r="AB3222">
        <v>20</v>
      </c>
      <c r="AC3222">
        <v>10</v>
      </c>
      <c r="AD3222">
        <v>10</v>
      </c>
      <c r="AE3222">
        <v>50</v>
      </c>
      <c r="AF3222">
        <v>9</v>
      </c>
      <c r="AG3222">
        <v>9</v>
      </c>
      <c r="AH3222">
        <v>8</v>
      </c>
      <c r="AI3222">
        <v>3</v>
      </c>
    </row>
    <row r="3223" spans="1:35" x14ac:dyDescent="0.2">
      <c r="A3223" s="102">
        <v>3351</v>
      </c>
      <c r="B3223">
        <v>1835</v>
      </c>
      <c r="C3223" t="s">
        <v>926</v>
      </c>
      <c r="D3223" t="s">
        <v>1049</v>
      </c>
      <c r="E3223">
        <v>2769</v>
      </c>
      <c r="F3223">
        <v>2780</v>
      </c>
      <c r="G3223">
        <v>300</v>
      </c>
      <c r="H3223" t="s">
        <v>1039</v>
      </c>
      <c r="I3223">
        <v>2501</v>
      </c>
      <c r="J3223" t="s">
        <v>530</v>
      </c>
      <c r="K3223" t="s">
        <v>1065</v>
      </c>
      <c r="L3223">
        <v>2015</v>
      </c>
      <c r="M3223">
        <v>2071</v>
      </c>
      <c r="N3223">
        <v>400</v>
      </c>
      <c r="O3223" t="s">
        <v>1042</v>
      </c>
      <c r="P3223">
        <v>0.764772945619561</v>
      </c>
      <c r="Q3223">
        <v>0.883576618789357</v>
      </c>
      <c r="R3223">
        <v>4.81373274852177E-2</v>
      </c>
      <c r="S3223">
        <v>1.09548941303941E-2</v>
      </c>
      <c r="T3223">
        <v>8.5015576548311197E-2</v>
      </c>
      <c r="U3223">
        <v>8.5015576548311197E-2</v>
      </c>
      <c r="V3223">
        <v>0.19295587885321699</v>
      </c>
      <c r="W3223">
        <v>0.76</v>
      </c>
      <c r="X3223">
        <v>0.67</v>
      </c>
      <c r="Y3223">
        <v>66647</v>
      </c>
      <c r="Z3223">
        <v>4165</v>
      </c>
      <c r="AA3223">
        <v>0.31</v>
      </c>
      <c r="AB3223">
        <v>16</v>
      </c>
      <c r="AC3223">
        <v>10</v>
      </c>
      <c r="AD3223">
        <v>6</v>
      </c>
      <c r="AE3223">
        <v>62.5</v>
      </c>
      <c r="AF3223">
        <v>9</v>
      </c>
      <c r="AG3223">
        <v>7</v>
      </c>
      <c r="AH3223">
        <v>5</v>
      </c>
      <c r="AI3223">
        <v>4</v>
      </c>
    </row>
    <row r="3224" spans="1:35" x14ac:dyDescent="0.2">
      <c r="A3224" s="102">
        <v>4663</v>
      </c>
      <c r="B3224">
        <v>1662</v>
      </c>
      <c r="C3224" t="s">
        <v>510</v>
      </c>
      <c r="D3224" t="s">
        <v>1202</v>
      </c>
      <c r="E3224">
        <v>1914</v>
      </c>
      <c r="F3224">
        <v>1898</v>
      </c>
      <c r="G3224">
        <v>500</v>
      </c>
      <c r="H3224" t="s">
        <v>1042</v>
      </c>
      <c r="I3224">
        <v>6641</v>
      </c>
      <c r="J3224" t="s">
        <v>1610</v>
      </c>
      <c r="K3224" t="s">
        <v>1044</v>
      </c>
      <c r="L3224">
        <v>1097</v>
      </c>
      <c r="M3224">
        <v>1095</v>
      </c>
      <c r="N3224">
        <v>900</v>
      </c>
      <c r="O3224" t="s">
        <v>1039</v>
      </c>
      <c r="P3224">
        <v>0.85923317017703205</v>
      </c>
      <c r="Q3224">
        <v>0.84137493135622599</v>
      </c>
      <c r="R3224">
        <v>0.19218687976896301</v>
      </c>
      <c r="S3224">
        <v>7.1024755557278801E-2</v>
      </c>
      <c r="T3224">
        <v>-2.0166377914365801</v>
      </c>
      <c r="U3224">
        <v>2.0166377914365801</v>
      </c>
      <c r="V3224">
        <v>2.0759746961462602</v>
      </c>
      <c r="W3224">
        <v>-22.23</v>
      </c>
      <c r="X3224">
        <v>3.85</v>
      </c>
      <c r="Y3224">
        <v>66492</v>
      </c>
      <c r="Z3224">
        <v>2770</v>
      </c>
      <c r="AA3224">
        <v>7.0000000000000007E-2</v>
      </c>
      <c r="AB3224">
        <v>24</v>
      </c>
      <c r="AC3224">
        <v>13</v>
      </c>
      <c r="AD3224">
        <v>11</v>
      </c>
      <c r="AE3224">
        <v>54.17</v>
      </c>
      <c r="AF3224">
        <v>10</v>
      </c>
      <c r="AG3224">
        <v>8</v>
      </c>
      <c r="AH3224">
        <v>9</v>
      </c>
      <c r="AI3224">
        <v>7</v>
      </c>
    </row>
    <row r="3225" spans="1:35" x14ac:dyDescent="0.2">
      <c r="A3225" s="102">
        <v>1477</v>
      </c>
      <c r="B3225">
        <v>8830</v>
      </c>
      <c r="C3225" t="s">
        <v>1115</v>
      </c>
      <c r="D3225" t="s">
        <v>1059</v>
      </c>
      <c r="E3225">
        <v>2876</v>
      </c>
      <c r="F3225">
        <v>2991.5</v>
      </c>
      <c r="G3225">
        <v>300</v>
      </c>
      <c r="H3225" t="s">
        <v>1042</v>
      </c>
      <c r="I3225">
        <v>9086</v>
      </c>
      <c r="J3225" t="s">
        <v>1792</v>
      </c>
      <c r="K3225" t="s">
        <v>1125</v>
      </c>
      <c r="L3225">
        <v>2605</v>
      </c>
      <c r="M3225">
        <v>2696</v>
      </c>
      <c r="N3225">
        <v>300</v>
      </c>
      <c r="O3225" t="s">
        <v>1039</v>
      </c>
      <c r="P3225">
        <v>0.96691726742346995</v>
      </c>
      <c r="Q3225">
        <v>0.92868542077204996</v>
      </c>
      <c r="R3225">
        <v>2.9226029372246401E-2</v>
      </c>
      <c r="S3225">
        <v>5.9239204259369897E-2</v>
      </c>
      <c r="T3225">
        <v>-0.76027780650300203</v>
      </c>
      <c r="U3225">
        <v>0.76027780650300203</v>
      </c>
      <c r="V3225">
        <v>0.86353204941453598</v>
      </c>
      <c r="W3225">
        <v>-5.44</v>
      </c>
      <c r="X3225">
        <v>9.8800000000000008</v>
      </c>
      <c r="Y3225">
        <v>65879</v>
      </c>
      <c r="Z3225">
        <v>10980</v>
      </c>
      <c r="AA3225">
        <v>0.77</v>
      </c>
      <c r="AB3225">
        <v>6</v>
      </c>
      <c r="AC3225">
        <v>4</v>
      </c>
      <c r="AD3225">
        <v>2</v>
      </c>
      <c r="AE3225">
        <v>66.67</v>
      </c>
      <c r="AF3225">
        <v>10</v>
      </c>
      <c r="AG3225">
        <v>3</v>
      </c>
      <c r="AH3225">
        <v>1</v>
      </c>
      <c r="AI3225">
        <v>2</v>
      </c>
    </row>
    <row r="3226" spans="1:35" x14ac:dyDescent="0.2">
      <c r="A3226" s="102">
        <v>5056</v>
      </c>
      <c r="B3226">
        <v>1944</v>
      </c>
      <c r="C3226" t="s">
        <v>1289</v>
      </c>
      <c r="D3226" t="s">
        <v>1049</v>
      </c>
      <c r="E3226">
        <v>1769</v>
      </c>
      <c r="F3226">
        <v>1761</v>
      </c>
      <c r="G3226">
        <v>600</v>
      </c>
      <c r="H3226" t="s">
        <v>1039</v>
      </c>
      <c r="I3226">
        <v>6586</v>
      </c>
      <c r="J3226" t="s">
        <v>657</v>
      </c>
      <c r="K3226" t="s">
        <v>1051</v>
      </c>
      <c r="L3226">
        <v>3425</v>
      </c>
      <c r="M3226">
        <v>3450</v>
      </c>
      <c r="N3226">
        <v>300</v>
      </c>
      <c r="O3226" t="s">
        <v>1042</v>
      </c>
      <c r="P3226">
        <v>0.79168345111726901</v>
      </c>
      <c r="Q3226">
        <v>0.82544238853142604</v>
      </c>
      <c r="R3226">
        <v>0.419265634054173</v>
      </c>
      <c r="S3226">
        <v>6.19427581182979E-4</v>
      </c>
      <c r="T3226">
        <v>1.2033179146819399</v>
      </c>
      <c r="U3226">
        <v>1.2033179146819399</v>
      </c>
      <c r="V3226">
        <v>1.65316064092746</v>
      </c>
      <c r="W3226">
        <v>8.48</v>
      </c>
      <c r="X3226">
        <v>2.09</v>
      </c>
      <c r="Y3226">
        <v>65617</v>
      </c>
      <c r="Z3226">
        <v>3645</v>
      </c>
      <c r="AA3226">
        <v>0.28999999999999998</v>
      </c>
      <c r="AB3226">
        <v>18</v>
      </c>
      <c r="AC3226">
        <v>11</v>
      </c>
      <c r="AD3226">
        <v>7</v>
      </c>
      <c r="AE3226">
        <v>61.11</v>
      </c>
      <c r="AF3226">
        <v>13</v>
      </c>
      <c r="AG3226">
        <v>7</v>
      </c>
      <c r="AH3226">
        <v>3</v>
      </c>
      <c r="AI3226">
        <v>8</v>
      </c>
    </row>
    <row r="3227" spans="1:35" x14ac:dyDescent="0.2">
      <c r="A3227" s="102">
        <v>1685</v>
      </c>
      <c r="B3227">
        <v>9003</v>
      </c>
      <c r="C3227" t="s">
        <v>1221</v>
      </c>
      <c r="D3227" t="s">
        <v>1125</v>
      </c>
      <c r="E3227">
        <v>2763</v>
      </c>
      <c r="F3227">
        <v>2838</v>
      </c>
      <c r="G3227">
        <v>300</v>
      </c>
      <c r="H3227" t="s">
        <v>1039</v>
      </c>
      <c r="I3227">
        <v>9007</v>
      </c>
      <c r="J3227" t="s">
        <v>1490</v>
      </c>
      <c r="K3227" t="s">
        <v>1125</v>
      </c>
      <c r="L3227">
        <v>2345</v>
      </c>
      <c r="M3227">
        <v>2397</v>
      </c>
      <c r="N3227">
        <v>400</v>
      </c>
      <c r="O3227" t="s">
        <v>1042</v>
      </c>
      <c r="P3227">
        <v>0.96595803082991505</v>
      </c>
      <c r="Q3227">
        <v>0.92414192857092703</v>
      </c>
      <c r="R3227">
        <v>9.0902676508743795E-3</v>
      </c>
      <c r="S3227">
        <v>1.795163049644E-2</v>
      </c>
      <c r="T3227">
        <v>0.18882646469577599</v>
      </c>
      <c r="U3227">
        <v>0.18882646469577599</v>
      </c>
      <c r="V3227">
        <v>0.181234317195589</v>
      </c>
      <c r="W3227">
        <v>0.39</v>
      </c>
      <c r="X3227">
        <v>12.61</v>
      </c>
      <c r="Y3227">
        <v>65615</v>
      </c>
      <c r="Z3227">
        <v>3860</v>
      </c>
      <c r="AA3227">
        <v>0.15</v>
      </c>
      <c r="AB3227">
        <v>17</v>
      </c>
      <c r="AC3227">
        <v>8</v>
      </c>
      <c r="AD3227">
        <v>9</v>
      </c>
      <c r="AE3227">
        <v>47.06</v>
      </c>
      <c r="AF3227">
        <v>16</v>
      </c>
      <c r="AG3227">
        <v>2</v>
      </c>
      <c r="AH3227">
        <v>0</v>
      </c>
      <c r="AI3227">
        <v>15</v>
      </c>
    </row>
    <row r="3228" spans="1:35" x14ac:dyDescent="0.2">
      <c r="A3228" s="102">
        <v>223</v>
      </c>
      <c r="B3228">
        <v>8002</v>
      </c>
      <c r="C3228" t="s">
        <v>26</v>
      </c>
      <c r="D3228" t="s">
        <v>1046</v>
      </c>
      <c r="E3228">
        <v>485</v>
      </c>
      <c r="F3228">
        <v>497.5</v>
      </c>
      <c r="G3228">
        <v>2000</v>
      </c>
      <c r="H3228" t="s">
        <v>1042</v>
      </c>
      <c r="I3228">
        <v>8304</v>
      </c>
      <c r="J3228" t="s">
        <v>1301</v>
      </c>
      <c r="K3228" t="s">
        <v>1083</v>
      </c>
      <c r="L3228">
        <v>1925</v>
      </c>
      <c r="M3228">
        <v>1952</v>
      </c>
      <c r="N3228">
        <v>500</v>
      </c>
      <c r="O3228" t="s">
        <v>1039</v>
      </c>
      <c r="P3228">
        <v>0.98788979126777998</v>
      </c>
      <c r="Q3228">
        <v>0.96118570679316495</v>
      </c>
      <c r="R3228">
        <v>0.109159895778265</v>
      </c>
      <c r="S3228">
        <v>6.5236856942212401E-2</v>
      </c>
      <c r="T3228">
        <v>-0.91171432692527099</v>
      </c>
      <c r="U3228">
        <v>0.91171432692527099</v>
      </c>
      <c r="V3228">
        <v>1.5325721792626199</v>
      </c>
      <c r="W3228">
        <v>-3.61</v>
      </c>
      <c r="X3228">
        <v>1.95</v>
      </c>
      <c r="Y3228">
        <v>65409</v>
      </c>
      <c r="Z3228">
        <v>3443</v>
      </c>
      <c r="AA3228">
        <v>0.1</v>
      </c>
      <c r="AB3228">
        <v>19</v>
      </c>
      <c r="AC3228">
        <v>9</v>
      </c>
      <c r="AD3228">
        <v>10</v>
      </c>
      <c r="AE3228">
        <v>47.37</v>
      </c>
      <c r="AF3228">
        <v>15</v>
      </c>
      <c r="AG3228">
        <v>6</v>
      </c>
      <c r="AH3228">
        <v>2</v>
      </c>
      <c r="AI3228">
        <v>11</v>
      </c>
    </row>
    <row r="3229" spans="1:35" x14ac:dyDescent="0.2">
      <c r="A3229" s="102">
        <v>4380</v>
      </c>
      <c r="B3229">
        <v>3088</v>
      </c>
      <c r="C3229" t="s">
        <v>554</v>
      </c>
      <c r="D3229" t="s">
        <v>1063</v>
      </c>
      <c r="E3229">
        <v>3615</v>
      </c>
      <c r="F3229">
        <v>3610</v>
      </c>
      <c r="G3229">
        <v>300</v>
      </c>
      <c r="H3229" t="s">
        <v>1042</v>
      </c>
      <c r="I3229">
        <v>6845</v>
      </c>
      <c r="J3229" t="s">
        <v>1223</v>
      </c>
      <c r="K3229" t="s">
        <v>1044</v>
      </c>
      <c r="L3229">
        <v>2849</v>
      </c>
      <c r="M3229">
        <v>2836</v>
      </c>
      <c r="N3229">
        <v>400</v>
      </c>
      <c r="O3229" t="s">
        <v>1039</v>
      </c>
      <c r="P3229">
        <v>0.65202950156996198</v>
      </c>
      <c r="Q3229">
        <v>0.85164546125217899</v>
      </c>
      <c r="R3229">
        <v>9.1027224812809795E-2</v>
      </c>
      <c r="S3229">
        <v>7.88521495438083E-2</v>
      </c>
      <c r="T3229">
        <v>-1.6867584296506599</v>
      </c>
      <c r="U3229">
        <v>1.6867584296506599</v>
      </c>
      <c r="V3229">
        <v>1.8556760584612799</v>
      </c>
      <c r="W3229">
        <v>-8.7899999999999991</v>
      </c>
      <c r="X3229">
        <v>4.75</v>
      </c>
      <c r="Y3229">
        <v>65388</v>
      </c>
      <c r="Z3229">
        <v>4359</v>
      </c>
      <c r="AA3229">
        <v>0.4</v>
      </c>
      <c r="AB3229">
        <v>15</v>
      </c>
      <c r="AC3229">
        <v>9</v>
      </c>
      <c r="AD3229">
        <v>6</v>
      </c>
      <c r="AE3229">
        <v>60</v>
      </c>
      <c r="AF3229">
        <v>11</v>
      </c>
      <c r="AG3229">
        <v>5</v>
      </c>
      <c r="AH3229">
        <v>6</v>
      </c>
      <c r="AI3229">
        <v>4</v>
      </c>
    </row>
    <row r="3230" spans="1:35" x14ac:dyDescent="0.2">
      <c r="A3230" s="102">
        <v>1075</v>
      </c>
      <c r="B3230">
        <v>4676</v>
      </c>
      <c r="C3230" t="s">
        <v>1394</v>
      </c>
      <c r="D3230" t="s">
        <v>1041</v>
      </c>
      <c r="E3230">
        <v>1100</v>
      </c>
      <c r="F3230">
        <v>1112</v>
      </c>
      <c r="G3230">
        <v>900</v>
      </c>
      <c r="H3230" t="s">
        <v>1042</v>
      </c>
      <c r="I3230">
        <v>6113</v>
      </c>
      <c r="J3230" t="s">
        <v>1297</v>
      </c>
      <c r="K3230" t="s">
        <v>1051</v>
      </c>
      <c r="L3230">
        <v>985</v>
      </c>
      <c r="M3230">
        <v>981</v>
      </c>
      <c r="N3230">
        <v>1000</v>
      </c>
      <c r="O3230" t="s">
        <v>1039</v>
      </c>
      <c r="P3230">
        <v>0.91866724186624305</v>
      </c>
      <c r="Q3230">
        <v>0.93716971752521006</v>
      </c>
      <c r="R3230">
        <v>0.48367931265095498</v>
      </c>
      <c r="S3230">
        <v>3.3938755055710798E-2</v>
      </c>
      <c r="T3230">
        <v>-1.93848531988874</v>
      </c>
      <c r="U3230">
        <v>1.93848531988874</v>
      </c>
      <c r="V3230">
        <v>2.38102995767093</v>
      </c>
      <c r="W3230">
        <v>-10.34</v>
      </c>
      <c r="X3230">
        <v>1.98</v>
      </c>
      <c r="Y3230">
        <v>65343</v>
      </c>
      <c r="Z3230">
        <v>3439</v>
      </c>
      <c r="AA3230">
        <v>0.15</v>
      </c>
      <c r="AB3230">
        <v>19</v>
      </c>
      <c r="AC3230">
        <v>10</v>
      </c>
      <c r="AD3230">
        <v>9</v>
      </c>
      <c r="AE3230">
        <v>52.63</v>
      </c>
      <c r="AF3230">
        <v>11</v>
      </c>
      <c r="AG3230">
        <v>9</v>
      </c>
      <c r="AH3230">
        <v>7</v>
      </c>
      <c r="AI3230">
        <v>3</v>
      </c>
    </row>
    <row r="3231" spans="1:35" x14ac:dyDescent="0.2">
      <c r="A3231" s="102">
        <v>5067</v>
      </c>
      <c r="B3231">
        <v>1941</v>
      </c>
      <c r="C3231" t="s">
        <v>1339</v>
      </c>
      <c r="D3231" t="s">
        <v>1049</v>
      </c>
      <c r="E3231">
        <v>2200</v>
      </c>
      <c r="F3231">
        <v>2220</v>
      </c>
      <c r="G3231">
        <v>300</v>
      </c>
      <c r="H3231" t="s">
        <v>1039</v>
      </c>
      <c r="I3231">
        <v>4516</v>
      </c>
      <c r="J3231" t="s">
        <v>1382</v>
      </c>
      <c r="K3231" t="s">
        <v>1060</v>
      </c>
      <c r="L3231">
        <v>7260</v>
      </c>
      <c r="M3231">
        <v>7090</v>
      </c>
      <c r="N3231">
        <v>100</v>
      </c>
      <c r="O3231" t="s">
        <v>1042</v>
      </c>
      <c r="P3231">
        <v>0.79848935144244304</v>
      </c>
      <c r="Q3231">
        <v>0.82484505219910298</v>
      </c>
      <c r="R3231">
        <v>0.38957924113210701</v>
      </c>
      <c r="S3231">
        <v>2.1191938902044301E-2</v>
      </c>
      <c r="T3231">
        <v>2.1456222017653102</v>
      </c>
      <c r="U3231">
        <v>2.1456222017653102</v>
      </c>
      <c r="V3231">
        <v>1.9017093558687801</v>
      </c>
      <c r="W3231">
        <v>12.48</v>
      </c>
      <c r="X3231">
        <v>6.06</v>
      </c>
      <c r="Y3231">
        <v>65242</v>
      </c>
      <c r="Z3231">
        <v>6524</v>
      </c>
      <c r="AA3231">
        <v>0.4</v>
      </c>
      <c r="AB3231">
        <v>10</v>
      </c>
      <c r="AC3231">
        <v>7</v>
      </c>
      <c r="AD3231">
        <v>3</v>
      </c>
      <c r="AE3231">
        <v>70</v>
      </c>
      <c r="AF3231">
        <v>12</v>
      </c>
      <c r="AG3231">
        <v>4</v>
      </c>
      <c r="AH3231">
        <v>3</v>
      </c>
      <c r="AI3231">
        <v>3</v>
      </c>
    </row>
    <row r="3232" spans="1:35" x14ac:dyDescent="0.2">
      <c r="A3232" s="102">
        <v>4425</v>
      </c>
      <c r="B3232">
        <v>2587</v>
      </c>
      <c r="C3232" t="s">
        <v>1438</v>
      </c>
      <c r="D3232" t="s">
        <v>1065</v>
      </c>
      <c r="E3232">
        <v>4135</v>
      </c>
      <c r="F3232">
        <v>4285</v>
      </c>
      <c r="G3232">
        <v>200</v>
      </c>
      <c r="H3232" t="s">
        <v>1039</v>
      </c>
      <c r="I3232">
        <v>8012</v>
      </c>
      <c r="J3232" t="s">
        <v>1212</v>
      </c>
      <c r="K3232" t="s">
        <v>1046</v>
      </c>
      <c r="L3232">
        <v>1283</v>
      </c>
      <c r="M3232">
        <v>1317</v>
      </c>
      <c r="N3232">
        <v>700</v>
      </c>
      <c r="O3232" t="s">
        <v>1042</v>
      </c>
      <c r="P3232">
        <v>0.89639949550744302</v>
      </c>
      <c r="Q3232">
        <v>0.85012813088297601</v>
      </c>
      <c r="R3232">
        <v>4.8944584251808402E-3</v>
      </c>
      <c r="S3232">
        <v>7.6644247399114901E-3</v>
      </c>
      <c r="T3232">
        <v>0.52677964730881999</v>
      </c>
      <c r="U3232">
        <v>0.52677964730881999</v>
      </c>
      <c r="V3232">
        <v>6.4840625977117303E-2</v>
      </c>
      <c r="W3232">
        <v>2.41</v>
      </c>
      <c r="X3232">
        <v>7.57</v>
      </c>
      <c r="Y3232">
        <v>65155</v>
      </c>
      <c r="Z3232">
        <v>3429</v>
      </c>
      <c r="AA3232">
        <v>0.18</v>
      </c>
      <c r="AB3232">
        <v>19</v>
      </c>
      <c r="AC3232">
        <v>10</v>
      </c>
      <c r="AD3232">
        <v>9</v>
      </c>
      <c r="AE3232">
        <v>52.63</v>
      </c>
      <c r="AF3232">
        <v>13</v>
      </c>
      <c r="AG3232">
        <v>7</v>
      </c>
      <c r="AH3232">
        <v>5</v>
      </c>
      <c r="AI3232">
        <v>7</v>
      </c>
    </row>
    <row r="3233" spans="1:35" x14ac:dyDescent="0.2">
      <c r="A3233" s="102">
        <v>382</v>
      </c>
      <c r="B3233">
        <v>2768</v>
      </c>
      <c r="C3233" t="s">
        <v>1575</v>
      </c>
      <c r="D3233" t="s">
        <v>1046</v>
      </c>
      <c r="E3233">
        <v>246</v>
      </c>
      <c r="F3233">
        <v>250</v>
      </c>
      <c r="G3233">
        <v>4300</v>
      </c>
      <c r="H3233" t="s">
        <v>1042</v>
      </c>
      <c r="I3233">
        <v>7202</v>
      </c>
      <c r="J3233" t="s">
        <v>674</v>
      </c>
      <c r="K3233" t="s">
        <v>1055</v>
      </c>
      <c r="L3233">
        <v>840.7</v>
      </c>
      <c r="M3233">
        <v>894.3</v>
      </c>
      <c r="N3233">
        <v>1200</v>
      </c>
      <c r="O3233" t="s">
        <v>1039</v>
      </c>
      <c r="P3233">
        <v>0.96941181164517298</v>
      </c>
      <c r="Q3233">
        <v>0.95535380346309795</v>
      </c>
      <c r="R3233">
        <v>8.5138392447061104E-2</v>
      </c>
      <c r="S3233">
        <v>1.5754954814706301E-2</v>
      </c>
      <c r="T3233">
        <v>-2.0200500193317898</v>
      </c>
      <c r="U3233">
        <v>2.0200500193317898</v>
      </c>
      <c r="V3233">
        <v>1.02919685672343</v>
      </c>
      <c r="W3233">
        <v>-15.62</v>
      </c>
      <c r="X3233">
        <v>0.17</v>
      </c>
      <c r="Y3233">
        <v>65142</v>
      </c>
      <c r="Z3233">
        <v>2961</v>
      </c>
      <c r="AA3233">
        <v>0.14000000000000001</v>
      </c>
      <c r="AB3233">
        <v>22</v>
      </c>
      <c r="AC3233">
        <v>13</v>
      </c>
      <c r="AD3233">
        <v>9</v>
      </c>
      <c r="AE3233">
        <v>59.09</v>
      </c>
      <c r="AF3233">
        <v>14</v>
      </c>
      <c r="AG3233">
        <v>6</v>
      </c>
      <c r="AH3233">
        <v>5</v>
      </c>
      <c r="AI3233">
        <v>11</v>
      </c>
    </row>
    <row r="3234" spans="1:35" x14ac:dyDescent="0.2">
      <c r="A3234" s="102">
        <v>5372</v>
      </c>
      <c r="B3234">
        <v>2492</v>
      </c>
      <c r="C3234" t="s">
        <v>529</v>
      </c>
      <c r="D3234" t="s">
        <v>1052</v>
      </c>
      <c r="E3234">
        <v>792</v>
      </c>
      <c r="F3234">
        <v>808</v>
      </c>
      <c r="G3234">
        <v>1100</v>
      </c>
      <c r="H3234" t="s">
        <v>1039</v>
      </c>
      <c r="I3234">
        <v>9715</v>
      </c>
      <c r="J3234" t="s">
        <v>1305</v>
      </c>
      <c r="K3234" t="s">
        <v>1052</v>
      </c>
      <c r="L3234">
        <v>2193</v>
      </c>
      <c r="M3234">
        <v>2202</v>
      </c>
      <c r="N3234">
        <v>400</v>
      </c>
      <c r="O3234" t="s">
        <v>1042</v>
      </c>
      <c r="P3234">
        <v>0.50053567896163897</v>
      </c>
      <c r="Q3234">
        <v>0.81037853788136605</v>
      </c>
      <c r="R3234">
        <v>0.45204548767652603</v>
      </c>
      <c r="S3234">
        <v>8.7150770746348499E-2</v>
      </c>
      <c r="T3234">
        <v>0.875423519909174</v>
      </c>
      <c r="U3234">
        <v>0.875423519909174</v>
      </c>
      <c r="V3234">
        <v>1.00948885171974</v>
      </c>
      <c r="W3234">
        <v>10.58</v>
      </c>
      <c r="X3234">
        <v>0.91</v>
      </c>
      <c r="Y3234">
        <v>64968</v>
      </c>
      <c r="Z3234">
        <v>2599</v>
      </c>
      <c r="AA3234">
        <v>0.14000000000000001</v>
      </c>
      <c r="AB3234">
        <v>25</v>
      </c>
      <c r="AC3234">
        <v>13</v>
      </c>
      <c r="AD3234">
        <v>12</v>
      </c>
      <c r="AE3234">
        <v>52</v>
      </c>
      <c r="AF3234">
        <v>8</v>
      </c>
      <c r="AG3234">
        <v>13</v>
      </c>
      <c r="AH3234">
        <v>10</v>
      </c>
      <c r="AI3234">
        <v>2</v>
      </c>
    </row>
    <row r="3235" spans="1:35" x14ac:dyDescent="0.2">
      <c r="A3235" s="102">
        <v>3014</v>
      </c>
      <c r="B3235">
        <v>5301</v>
      </c>
      <c r="C3235" t="s">
        <v>622</v>
      </c>
      <c r="D3235" t="s">
        <v>1038</v>
      </c>
      <c r="E3235">
        <v>846</v>
      </c>
      <c r="F3235">
        <v>867</v>
      </c>
      <c r="G3235">
        <v>1200</v>
      </c>
      <c r="H3235" t="s">
        <v>1042</v>
      </c>
      <c r="I3235">
        <v>8242</v>
      </c>
      <c r="J3235" t="s">
        <v>729</v>
      </c>
      <c r="K3235" t="s">
        <v>1063</v>
      </c>
      <c r="L3235">
        <v>801</v>
      </c>
      <c r="M3235">
        <v>865</v>
      </c>
      <c r="N3235">
        <v>1200</v>
      </c>
      <c r="O3235" t="s">
        <v>1039</v>
      </c>
      <c r="P3235">
        <v>0.80949968159667496</v>
      </c>
      <c r="Q3235">
        <v>0.89335813908663697</v>
      </c>
      <c r="R3235">
        <v>0.375670943230827</v>
      </c>
      <c r="S3235">
        <v>1.08504158613747E-4</v>
      </c>
      <c r="T3235">
        <v>-0.70677635835049502</v>
      </c>
      <c r="U3235">
        <v>0.70677635835049502</v>
      </c>
      <c r="V3235">
        <v>0.224518251596806</v>
      </c>
      <c r="W3235">
        <v>-6.1</v>
      </c>
      <c r="X3235">
        <v>0.23</v>
      </c>
      <c r="Y3235">
        <v>64913</v>
      </c>
      <c r="Z3235">
        <v>2318</v>
      </c>
      <c r="AA3235">
        <v>0.14000000000000001</v>
      </c>
      <c r="AB3235">
        <v>28</v>
      </c>
      <c r="AC3235">
        <v>13</v>
      </c>
      <c r="AD3235">
        <v>15</v>
      </c>
      <c r="AE3235">
        <v>46.43</v>
      </c>
      <c r="AF3235">
        <v>7</v>
      </c>
      <c r="AG3235">
        <v>12</v>
      </c>
      <c r="AH3235">
        <v>12</v>
      </c>
      <c r="AI3235">
        <v>4</v>
      </c>
    </row>
    <row r="3236" spans="1:35" x14ac:dyDescent="0.2">
      <c r="A3236" s="102">
        <v>509</v>
      </c>
      <c r="B3236">
        <v>2914</v>
      </c>
      <c r="C3236" t="s">
        <v>1145</v>
      </c>
      <c r="D3236" t="s">
        <v>1065</v>
      </c>
      <c r="E3236">
        <v>2000</v>
      </c>
      <c r="F3236">
        <v>2033</v>
      </c>
      <c r="G3236">
        <v>500</v>
      </c>
      <c r="H3236" t="s">
        <v>1039</v>
      </c>
      <c r="I3236">
        <v>3407</v>
      </c>
      <c r="J3236" t="s">
        <v>1132</v>
      </c>
      <c r="K3236" t="s">
        <v>1062</v>
      </c>
      <c r="L3236">
        <v>756</v>
      </c>
      <c r="M3236">
        <v>766.6</v>
      </c>
      <c r="N3236">
        <v>1300</v>
      </c>
      <c r="O3236" t="s">
        <v>1042</v>
      </c>
      <c r="P3236">
        <v>0.97681301646303298</v>
      </c>
      <c r="Q3236">
        <v>0.95153329655443397</v>
      </c>
      <c r="R3236">
        <v>2.0632651392213899E-2</v>
      </c>
      <c r="S3236">
        <v>6.2779428263284504E-2</v>
      </c>
      <c r="T3236">
        <v>0.55685068236539803</v>
      </c>
      <c r="U3236">
        <v>0.55685068236539803</v>
      </c>
      <c r="V3236">
        <v>0.59618742272912895</v>
      </c>
      <c r="W3236">
        <v>6.64</v>
      </c>
      <c r="X3236">
        <v>1.96</v>
      </c>
      <c r="Y3236">
        <v>64700</v>
      </c>
      <c r="Z3236">
        <v>3081</v>
      </c>
      <c r="AA3236">
        <v>0.21</v>
      </c>
      <c r="AB3236">
        <v>21</v>
      </c>
      <c r="AC3236">
        <v>10</v>
      </c>
      <c r="AD3236">
        <v>11</v>
      </c>
      <c r="AE3236">
        <v>47.62</v>
      </c>
      <c r="AF3236">
        <v>12</v>
      </c>
      <c r="AG3236">
        <v>7</v>
      </c>
      <c r="AH3236">
        <v>8</v>
      </c>
      <c r="AI3236">
        <v>6</v>
      </c>
    </row>
    <row r="3237" spans="1:35" x14ac:dyDescent="0.2">
      <c r="A3237" s="102">
        <v>3890</v>
      </c>
      <c r="B3237">
        <v>2175</v>
      </c>
      <c r="C3237" t="s">
        <v>1215</v>
      </c>
      <c r="D3237" t="s">
        <v>1052</v>
      </c>
      <c r="E3237">
        <v>2426</v>
      </c>
      <c r="F3237">
        <v>2432</v>
      </c>
      <c r="G3237">
        <v>400</v>
      </c>
      <c r="H3237" t="s">
        <v>1039</v>
      </c>
      <c r="I3237">
        <v>6361</v>
      </c>
      <c r="J3237" t="s">
        <v>649</v>
      </c>
      <c r="K3237" t="s">
        <v>1051</v>
      </c>
      <c r="L3237">
        <v>2420</v>
      </c>
      <c r="M3237">
        <v>2431</v>
      </c>
      <c r="N3237">
        <v>400</v>
      </c>
      <c r="O3237" t="s">
        <v>1042</v>
      </c>
      <c r="P3237">
        <v>0.72823062213200995</v>
      </c>
      <c r="Q3237">
        <v>0.868670358037271</v>
      </c>
      <c r="R3237">
        <v>0.25404425243306</v>
      </c>
      <c r="S3237">
        <v>3.9393056634099102E-2</v>
      </c>
      <c r="T3237">
        <v>1.0012668226742301</v>
      </c>
      <c r="U3237">
        <v>1.0012668226742301</v>
      </c>
      <c r="V3237">
        <v>0.91386594063077797</v>
      </c>
      <c r="W3237">
        <v>9.8800000000000008</v>
      </c>
      <c r="X3237">
        <v>0.04</v>
      </c>
      <c r="Y3237">
        <v>64622</v>
      </c>
      <c r="Z3237">
        <v>4039</v>
      </c>
      <c r="AA3237">
        <v>0.05</v>
      </c>
      <c r="AB3237">
        <v>16</v>
      </c>
      <c r="AC3237">
        <v>7</v>
      </c>
      <c r="AD3237">
        <v>9</v>
      </c>
      <c r="AE3237">
        <v>43.75</v>
      </c>
      <c r="AF3237">
        <v>8</v>
      </c>
      <c r="AG3237">
        <v>7</v>
      </c>
      <c r="AH3237">
        <v>9</v>
      </c>
      <c r="AI3237">
        <v>0</v>
      </c>
    </row>
    <row r="3238" spans="1:35" x14ac:dyDescent="0.2">
      <c r="A3238" s="102">
        <v>848</v>
      </c>
      <c r="B3238">
        <v>2531</v>
      </c>
      <c r="C3238" t="s">
        <v>1064</v>
      </c>
      <c r="D3238" t="s">
        <v>1065</v>
      </c>
      <c r="E3238">
        <v>832</v>
      </c>
      <c r="F3238">
        <v>823</v>
      </c>
      <c r="G3238">
        <v>1300</v>
      </c>
      <c r="H3238" t="s">
        <v>1039</v>
      </c>
      <c r="I3238">
        <v>5406</v>
      </c>
      <c r="J3238" t="s">
        <v>1304</v>
      </c>
      <c r="K3238" t="s">
        <v>1081</v>
      </c>
      <c r="L3238">
        <v>359</v>
      </c>
      <c r="M3238">
        <v>376</v>
      </c>
      <c r="N3238">
        <v>2800</v>
      </c>
      <c r="O3238" t="s">
        <v>1042</v>
      </c>
      <c r="P3238">
        <v>0.88986790162863505</v>
      </c>
      <c r="Q3238">
        <v>0.941945014713504</v>
      </c>
      <c r="R3238">
        <v>1.25456870017463E-3</v>
      </c>
      <c r="S3238">
        <v>1.60000327640135E-3</v>
      </c>
      <c r="T3238">
        <v>0.48576239038714703</v>
      </c>
      <c r="U3238">
        <v>0.48576239038714703</v>
      </c>
      <c r="V3238">
        <v>1.30250551577809</v>
      </c>
      <c r="W3238">
        <v>4.04</v>
      </c>
      <c r="X3238">
        <v>1.6</v>
      </c>
      <c r="Y3238">
        <v>64592</v>
      </c>
      <c r="Z3238">
        <v>3400</v>
      </c>
      <c r="AA3238">
        <v>0.11</v>
      </c>
      <c r="AB3238">
        <v>19</v>
      </c>
      <c r="AC3238">
        <v>11</v>
      </c>
      <c r="AD3238">
        <v>8</v>
      </c>
      <c r="AE3238">
        <v>57.89</v>
      </c>
      <c r="AF3238">
        <v>9</v>
      </c>
      <c r="AG3238">
        <v>10</v>
      </c>
      <c r="AH3238">
        <v>8</v>
      </c>
      <c r="AI3238">
        <v>1</v>
      </c>
    </row>
    <row r="3239" spans="1:35" x14ac:dyDescent="0.2">
      <c r="A3239" s="102">
        <v>468</v>
      </c>
      <c r="B3239">
        <v>2502</v>
      </c>
      <c r="C3239" t="s">
        <v>1771</v>
      </c>
      <c r="D3239" t="s">
        <v>1065</v>
      </c>
      <c r="E3239">
        <v>3732</v>
      </c>
      <c r="F3239">
        <v>3813</v>
      </c>
      <c r="G3239">
        <v>200</v>
      </c>
      <c r="H3239" t="s">
        <v>1039</v>
      </c>
      <c r="I3239">
        <v>8411</v>
      </c>
      <c r="J3239" t="s">
        <v>1128</v>
      </c>
      <c r="K3239" t="s">
        <v>1083</v>
      </c>
      <c r="L3239">
        <v>122.5</v>
      </c>
      <c r="M3239">
        <v>123.3</v>
      </c>
      <c r="N3239">
        <v>6200</v>
      </c>
      <c r="O3239" t="s">
        <v>1042</v>
      </c>
      <c r="P3239">
        <v>0.94337020101350799</v>
      </c>
      <c r="Q3239">
        <v>0.95251035483993896</v>
      </c>
      <c r="R3239">
        <v>0.43936073466511</v>
      </c>
      <c r="S3239">
        <v>6.2426689518048799E-2</v>
      </c>
      <c r="T3239">
        <v>1.0263389597217201</v>
      </c>
      <c r="U3239">
        <v>1.0263389597217201</v>
      </c>
      <c r="V3239">
        <v>0.523641874518749</v>
      </c>
      <c r="W3239">
        <v>4.83</v>
      </c>
      <c r="X3239">
        <v>0.24</v>
      </c>
      <c r="Y3239">
        <v>64269</v>
      </c>
      <c r="Z3239">
        <v>3060</v>
      </c>
      <c r="AA3239">
        <v>0.33</v>
      </c>
      <c r="AB3239">
        <v>21</v>
      </c>
      <c r="AC3239">
        <v>12</v>
      </c>
      <c r="AD3239">
        <v>9</v>
      </c>
      <c r="AE3239">
        <v>57.14</v>
      </c>
      <c r="AF3239">
        <v>14</v>
      </c>
      <c r="AG3239">
        <v>8</v>
      </c>
      <c r="AH3239">
        <v>3</v>
      </c>
      <c r="AI3239">
        <v>10</v>
      </c>
    </row>
    <row r="3240" spans="1:35" x14ac:dyDescent="0.2">
      <c r="A3240" s="102">
        <v>4651</v>
      </c>
      <c r="B3240">
        <v>2296</v>
      </c>
      <c r="C3240" t="s">
        <v>1789</v>
      </c>
      <c r="D3240" t="s">
        <v>1065</v>
      </c>
      <c r="E3240">
        <v>626</v>
      </c>
      <c r="F3240">
        <v>637</v>
      </c>
      <c r="G3240">
        <v>1600</v>
      </c>
      <c r="H3240" t="s">
        <v>1042</v>
      </c>
      <c r="I3240">
        <v>9076</v>
      </c>
      <c r="J3240" t="s">
        <v>780</v>
      </c>
      <c r="K3240" t="s">
        <v>1125</v>
      </c>
      <c r="L3240">
        <v>1296</v>
      </c>
      <c r="M3240">
        <v>1310</v>
      </c>
      <c r="N3240">
        <v>800</v>
      </c>
      <c r="O3240" t="s">
        <v>1039</v>
      </c>
      <c r="P3240">
        <v>0.89891372702717898</v>
      </c>
      <c r="Q3240">
        <v>0.84199487925826499</v>
      </c>
      <c r="R3240">
        <v>0.122771213275416</v>
      </c>
      <c r="S3240">
        <v>8.08077231321159E-2</v>
      </c>
      <c r="T3240">
        <v>-1.1005998516281501</v>
      </c>
      <c r="U3240">
        <v>1.1005998516281501</v>
      </c>
      <c r="V3240">
        <v>1.0989079678192299</v>
      </c>
      <c r="W3240">
        <v>-4.6900000000000004</v>
      </c>
      <c r="X3240">
        <v>2.75</v>
      </c>
      <c r="Y3240">
        <v>64096</v>
      </c>
      <c r="Z3240">
        <v>3770</v>
      </c>
      <c r="AA3240">
        <v>0.22</v>
      </c>
      <c r="AB3240">
        <v>17</v>
      </c>
      <c r="AC3240">
        <v>9</v>
      </c>
      <c r="AD3240">
        <v>8</v>
      </c>
      <c r="AE3240">
        <v>52.94</v>
      </c>
      <c r="AF3240">
        <v>13</v>
      </c>
      <c r="AG3240">
        <v>6</v>
      </c>
      <c r="AH3240">
        <v>2</v>
      </c>
      <c r="AI3240">
        <v>9</v>
      </c>
    </row>
    <row r="3241" spans="1:35" x14ac:dyDescent="0.2">
      <c r="A3241" s="102">
        <v>1894</v>
      </c>
      <c r="B3241">
        <v>2914</v>
      </c>
      <c r="C3241" t="s">
        <v>1145</v>
      </c>
      <c r="D3241" t="s">
        <v>1065</v>
      </c>
      <c r="E3241">
        <v>2000</v>
      </c>
      <c r="F3241">
        <v>2033</v>
      </c>
      <c r="G3241">
        <v>400</v>
      </c>
      <c r="H3241" t="s">
        <v>1042</v>
      </c>
      <c r="I3241">
        <v>6504</v>
      </c>
      <c r="J3241" t="s">
        <v>1757</v>
      </c>
      <c r="K3241" t="s">
        <v>1044</v>
      </c>
      <c r="L3241">
        <v>2722</v>
      </c>
      <c r="M3241">
        <v>2758</v>
      </c>
      <c r="N3241">
        <v>300</v>
      </c>
      <c r="O3241" t="s">
        <v>1039</v>
      </c>
      <c r="P3241">
        <v>0.94827802482604795</v>
      </c>
      <c r="Q3241">
        <v>0.92000099494283605</v>
      </c>
      <c r="R3241">
        <v>0.242193406933539</v>
      </c>
      <c r="S3241">
        <v>6.94222352789685E-2</v>
      </c>
      <c r="T3241">
        <v>-0.34112410026958401</v>
      </c>
      <c r="U3241">
        <v>0.34112410026958401</v>
      </c>
      <c r="V3241">
        <v>0.33291259950918001</v>
      </c>
      <c r="W3241">
        <v>-3.89</v>
      </c>
      <c r="X3241">
        <v>1.72</v>
      </c>
      <c r="Y3241">
        <v>64084</v>
      </c>
      <c r="Z3241">
        <v>4005</v>
      </c>
      <c r="AA3241">
        <v>0.1</v>
      </c>
      <c r="AB3241">
        <v>16</v>
      </c>
      <c r="AC3241">
        <v>10</v>
      </c>
      <c r="AD3241">
        <v>6</v>
      </c>
      <c r="AE3241">
        <v>62.5</v>
      </c>
      <c r="AF3241">
        <v>11</v>
      </c>
      <c r="AG3241">
        <v>8</v>
      </c>
      <c r="AH3241">
        <v>6</v>
      </c>
      <c r="AI3241">
        <v>2</v>
      </c>
    </row>
    <row r="3242" spans="1:35" x14ac:dyDescent="0.2">
      <c r="A3242" s="102">
        <v>4312</v>
      </c>
      <c r="B3242">
        <v>2175</v>
      </c>
      <c r="C3242" t="s">
        <v>1215</v>
      </c>
      <c r="D3242" t="s">
        <v>1052</v>
      </c>
      <c r="E3242">
        <v>2426</v>
      </c>
      <c r="F3242">
        <v>2432</v>
      </c>
      <c r="G3242">
        <v>400</v>
      </c>
      <c r="H3242" t="s">
        <v>1039</v>
      </c>
      <c r="I3242">
        <v>8309</v>
      </c>
      <c r="J3242" t="s">
        <v>736</v>
      </c>
      <c r="K3242" t="s">
        <v>1083</v>
      </c>
      <c r="L3242">
        <v>3050</v>
      </c>
      <c r="M3242">
        <v>3058</v>
      </c>
      <c r="N3242">
        <v>300</v>
      </c>
      <c r="O3242" t="s">
        <v>1042</v>
      </c>
      <c r="P3242">
        <v>0.61278679790216894</v>
      </c>
      <c r="Q3242">
        <v>0.85405699446123196</v>
      </c>
      <c r="R3242">
        <v>0.16266752164265</v>
      </c>
      <c r="S3242">
        <v>7.0584920194130304E-2</v>
      </c>
      <c r="T3242">
        <v>2.4556081883233798</v>
      </c>
      <c r="U3242">
        <v>2.4556081883233798</v>
      </c>
      <c r="V3242">
        <v>2.3318057213669299</v>
      </c>
      <c r="W3242">
        <v>18.46</v>
      </c>
      <c r="X3242">
        <v>6.04</v>
      </c>
      <c r="Y3242">
        <v>63985</v>
      </c>
      <c r="Z3242">
        <v>3764</v>
      </c>
      <c r="AA3242">
        <v>0.05</v>
      </c>
      <c r="AB3242">
        <v>17</v>
      </c>
      <c r="AC3242">
        <v>9</v>
      </c>
      <c r="AD3242">
        <v>8</v>
      </c>
      <c r="AE3242">
        <v>52.94</v>
      </c>
      <c r="AF3242">
        <v>10</v>
      </c>
      <c r="AG3242">
        <v>9</v>
      </c>
      <c r="AH3242">
        <v>5</v>
      </c>
      <c r="AI3242">
        <v>3</v>
      </c>
    </row>
    <row r="3243" spans="1:35" x14ac:dyDescent="0.2">
      <c r="A3243" s="102">
        <v>291</v>
      </c>
      <c r="B3243">
        <v>6473</v>
      </c>
      <c r="C3243" t="s">
        <v>931</v>
      </c>
      <c r="D3243" t="s">
        <v>1051</v>
      </c>
      <c r="E3243">
        <v>780</v>
      </c>
      <c r="F3243">
        <v>816</v>
      </c>
      <c r="G3243">
        <v>1300</v>
      </c>
      <c r="H3243" t="s">
        <v>1039</v>
      </c>
      <c r="I3243">
        <v>8308</v>
      </c>
      <c r="J3243" t="s">
        <v>48</v>
      </c>
      <c r="K3243" t="s">
        <v>1083</v>
      </c>
      <c r="L3243">
        <v>324.39999999999998</v>
      </c>
      <c r="M3243">
        <v>328.3</v>
      </c>
      <c r="N3243">
        <v>3200</v>
      </c>
      <c r="O3243" t="s">
        <v>1042</v>
      </c>
      <c r="P3243">
        <v>0.97225529943171696</v>
      </c>
      <c r="Q3243">
        <v>0.95847226340117597</v>
      </c>
      <c r="R3243">
        <v>0.39883931083818303</v>
      </c>
      <c r="S3243">
        <v>8.7385818750699701E-2</v>
      </c>
      <c r="T3243">
        <v>0.333827918118348</v>
      </c>
      <c r="U3243">
        <v>0.333827918118348</v>
      </c>
      <c r="V3243">
        <v>0.36755439157756098</v>
      </c>
      <c r="W3243">
        <v>2.85</v>
      </c>
      <c r="X3243">
        <v>0.97</v>
      </c>
      <c r="Y3243">
        <v>63922</v>
      </c>
      <c r="Z3243">
        <v>3760</v>
      </c>
      <c r="AA3243">
        <v>0.15</v>
      </c>
      <c r="AB3243">
        <v>17</v>
      </c>
      <c r="AC3243">
        <v>9</v>
      </c>
      <c r="AD3243">
        <v>8</v>
      </c>
      <c r="AE3243">
        <v>52.94</v>
      </c>
      <c r="AF3243">
        <v>11</v>
      </c>
      <c r="AG3243">
        <v>7</v>
      </c>
      <c r="AH3243">
        <v>6</v>
      </c>
      <c r="AI3243">
        <v>4</v>
      </c>
    </row>
    <row r="3244" spans="1:35" x14ac:dyDescent="0.2">
      <c r="A3244" s="102">
        <v>2996</v>
      </c>
      <c r="B3244">
        <v>8341</v>
      </c>
      <c r="C3244" t="s">
        <v>739</v>
      </c>
      <c r="D3244" t="s">
        <v>1083</v>
      </c>
      <c r="E3244">
        <v>1385</v>
      </c>
      <c r="F3244">
        <v>1382</v>
      </c>
      <c r="G3244">
        <v>800</v>
      </c>
      <c r="H3244" t="s">
        <v>1042</v>
      </c>
      <c r="I3244">
        <v>9062</v>
      </c>
      <c r="J3244" t="s">
        <v>1004</v>
      </c>
      <c r="K3244" t="s">
        <v>1125</v>
      </c>
      <c r="L3244">
        <v>5110</v>
      </c>
      <c r="M3244">
        <v>5240</v>
      </c>
      <c r="N3244">
        <v>200</v>
      </c>
      <c r="O3244" t="s">
        <v>1039</v>
      </c>
      <c r="P3244">
        <v>0.94738042039617498</v>
      </c>
      <c r="Q3244">
        <v>0.89369744561466102</v>
      </c>
      <c r="R3244">
        <v>5.93254656561987E-2</v>
      </c>
      <c r="S3244">
        <v>2.15936394365056E-2</v>
      </c>
      <c r="T3244">
        <v>-3.5055435537817099E-2</v>
      </c>
      <c r="U3244">
        <v>3.5055435537817099E-2</v>
      </c>
      <c r="V3244">
        <v>0.66760467686313996</v>
      </c>
      <c r="W3244">
        <v>-0.16</v>
      </c>
      <c r="X3244">
        <v>5.5</v>
      </c>
      <c r="Y3244">
        <v>63760</v>
      </c>
      <c r="Z3244">
        <v>5796</v>
      </c>
      <c r="AA3244">
        <v>0.32</v>
      </c>
      <c r="AB3244">
        <v>11</v>
      </c>
      <c r="AC3244">
        <v>6</v>
      </c>
      <c r="AD3244">
        <v>5</v>
      </c>
      <c r="AE3244">
        <v>54.55</v>
      </c>
      <c r="AF3244">
        <v>14</v>
      </c>
      <c r="AG3244">
        <v>4</v>
      </c>
      <c r="AH3244">
        <v>2</v>
      </c>
      <c r="AI3244">
        <v>5</v>
      </c>
    </row>
    <row r="3245" spans="1:35" x14ac:dyDescent="0.2">
      <c r="A3245" s="102">
        <v>2513</v>
      </c>
      <c r="B3245">
        <v>2810</v>
      </c>
      <c r="C3245" t="s">
        <v>1252</v>
      </c>
      <c r="D3245" t="s">
        <v>1065</v>
      </c>
      <c r="E3245">
        <v>3495</v>
      </c>
      <c r="F3245">
        <v>3515</v>
      </c>
      <c r="G3245">
        <v>300</v>
      </c>
      <c r="H3245" t="s">
        <v>1039</v>
      </c>
      <c r="I3245">
        <v>9508</v>
      </c>
      <c r="J3245" t="s">
        <v>1130</v>
      </c>
      <c r="K3245" t="s">
        <v>1085</v>
      </c>
      <c r="L3245">
        <v>869</v>
      </c>
      <c r="M3245">
        <v>866</v>
      </c>
      <c r="N3245">
        <v>1200</v>
      </c>
      <c r="O3245" t="s">
        <v>1042</v>
      </c>
      <c r="P3245">
        <v>0.60120337057204298</v>
      </c>
      <c r="Q3245">
        <v>0.90543377419860005</v>
      </c>
      <c r="R3245">
        <v>0.25382624615059202</v>
      </c>
      <c r="S3245">
        <v>8.0931478320685299E-2</v>
      </c>
      <c r="T3245">
        <v>0.54551680558260995</v>
      </c>
      <c r="U3245">
        <v>0.54551680558260995</v>
      </c>
      <c r="V3245">
        <v>7.6503334141492397E-3</v>
      </c>
      <c r="W3245">
        <v>2.2799999999999998</v>
      </c>
      <c r="X3245">
        <v>1.45</v>
      </c>
      <c r="Y3245">
        <v>63709</v>
      </c>
      <c r="Z3245">
        <v>2896</v>
      </c>
      <c r="AA3245">
        <v>0.16</v>
      </c>
      <c r="AB3245">
        <v>22</v>
      </c>
      <c r="AC3245">
        <v>13</v>
      </c>
      <c r="AD3245">
        <v>9</v>
      </c>
      <c r="AE3245">
        <v>59.09</v>
      </c>
      <c r="AF3245">
        <v>13</v>
      </c>
      <c r="AG3245">
        <v>7</v>
      </c>
      <c r="AH3245">
        <v>6</v>
      </c>
      <c r="AI3245">
        <v>9</v>
      </c>
    </row>
    <row r="3246" spans="1:35" x14ac:dyDescent="0.2">
      <c r="A3246" s="102">
        <v>1142</v>
      </c>
      <c r="B3246">
        <v>6326</v>
      </c>
      <c r="C3246" t="s">
        <v>1763</v>
      </c>
      <c r="D3246" t="s">
        <v>1051</v>
      </c>
      <c r="E3246">
        <v>1345.5</v>
      </c>
      <c r="F3246">
        <v>1365</v>
      </c>
      <c r="G3246">
        <v>700</v>
      </c>
      <c r="H3246" t="s">
        <v>1039</v>
      </c>
      <c r="I3246">
        <v>7012</v>
      </c>
      <c r="J3246" t="s">
        <v>1211</v>
      </c>
      <c r="K3246" t="s">
        <v>1055</v>
      </c>
      <c r="L3246">
        <v>1639</v>
      </c>
      <c r="M3246">
        <v>1680</v>
      </c>
      <c r="N3246">
        <v>600</v>
      </c>
      <c r="O3246" t="s">
        <v>1042</v>
      </c>
      <c r="P3246">
        <v>0.96101817844849302</v>
      </c>
      <c r="Q3246">
        <v>0.93571961841533302</v>
      </c>
      <c r="R3246">
        <v>0.48038930648827299</v>
      </c>
      <c r="S3246">
        <v>6.2553493379201894E-2</v>
      </c>
      <c r="T3246">
        <v>2.9218479568878498E-2</v>
      </c>
      <c r="U3246">
        <v>2.9218479568878498E-2</v>
      </c>
      <c r="V3246">
        <v>0.47727343336217198</v>
      </c>
      <c r="W3246">
        <v>0.19</v>
      </c>
      <c r="X3246">
        <v>5.21</v>
      </c>
      <c r="Y3246">
        <v>63546</v>
      </c>
      <c r="Z3246">
        <v>3530</v>
      </c>
      <c r="AA3246">
        <v>0.12</v>
      </c>
      <c r="AB3246">
        <v>18</v>
      </c>
      <c r="AC3246">
        <v>9</v>
      </c>
      <c r="AD3246">
        <v>9</v>
      </c>
      <c r="AE3246">
        <v>50</v>
      </c>
      <c r="AF3246">
        <v>11</v>
      </c>
      <c r="AG3246">
        <v>8</v>
      </c>
      <c r="AH3246">
        <v>5</v>
      </c>
      <c r="AI3246">
        <v>5</v>
      </c>
    </row>
    <row r="3247" spans="1:35" x14ac:dyDescent="0.2">
      <c r="A3247" s="102">
        <v>2759</v>
      </c>
      <c r="B3247">
        <v>3774</v>
      </c>
      <c r="C3247" t="s">
        <v>586</v>
      </c>
      <c r="D3247" t="s">
        <v>1041</v>
      </c>
      <c r="E3247">
        <v>3830</v>
      </c>
      <c r="F3247">
        <v>3805</v>
      </c>
      <c r="G3247">
        <v>200</v>
      </c>
      <c r="H3247" t="s">
        <v>1039</v>
      </c>
      <c r="I3247">
        <v>9437</v>
      </c>
      <c r="J3247" t="s">
        <v>425</v>
      </c>
      <c r="K3247" t="s">
        <v>1041</v>
      </c>
      <c r="L3247">
        <v>3145</v>
      </c>
      <c r="M3247">
        <v>3079</v>
      </c>
      <c r="N3247">
        <v>200</v>
      </c>
      <c r="O3247" t="s">
        <v>1042</v>
      </c>
      <c r="P3247">
        <v>0.65231945609027897</v>
      </c>
      <c r="Q3247">
        <v>0.89986424439231405</v>
      </c>
      <c r="R3247">
        <v>0.41040768061650101</v>
      </c>
      <c r="S3247">
        <v>5.3425166048773801E-2</v>
      </c>
      <c r="T3247">
        <v>2.2716772408311701</v>
      </c>
      <c r="U3247">
        <v>2.2716772408311701</v>
      </c>
      <c r="V3247">
        <v>2.2424957991405199</v>
      </c>
      <c r="W3247">
        <v>14.59</v>
      </c>
      <c r="X3247">
        <v>19.079999999999998</v>
      </c>
      <c r="Y3247">
        <v>63507</v>
      </c>
      <c r="Z3247">
        <v>3528</v>
      </c>
      <c r="AA3247">
        <v>0.17</v>
      </c>
      <c r="AB3247">
        <v>18</v>
      </c>
      <c r="AC3247">
        <v>9</v>
      </c>
      <c r="AD3247">
        <v>9</v>
      </c>
      <c r="AE3247">
        <v>50</v>
      </c>
      <c r="AF3247">
        <v>12</v>
      </c>
      <c r="AG3247">
        <v>8</v>
      </c>
      <c r="AH3247">
        <v>4</v>
      </c>
      <c r="AI3247">
        <v>6</v>
      </c>
    </row>
    <row r="3248" spans="1:35" x14ac:dyDescent="0.2">
      <c r="A3248" s="102">
        <v>3045</v>
      </c>
      <c r="B3248">
        <v>3632</v>
      </c>
      <c r="C3248" t="s">
        <v>1764</v>
      </c>
      <c r="D3248" t="s">
        <v>1041</v>
      </c>
      <c r="E3248">
        <v>435</v>
      </c>
      <c r="F3248">
        <v>439</v>
      </c>
      <c r="G3248">
        <v>2200</v>
      </c>
      <c r="H3248" t="s">
        <v>1039</v>
      </c>
      <c r="I3248">
        <v>8179</v>
      </c>
      <c r="J3248" t="s">
        <v>722</v>
      </c>
      <c r="K3248" t="s">
        <v>1063</v>
      </c>
      <c r="L3248">
        <v>1853</v>
      </c>
      <c r="M3248">
        <v>1947</v>
      </c>
      <c r="N3248">
        <v>500</v>
      </c>
      <c r="O3248" t="s">
        <v>1042</v>
      </c>
      <c r="P3248">
        <v>0.82111700285475298</v>
      </c>
      <c r="Q3248">
        <v>0.89257199750684901</v>
      </c>
      <c r="R3248">
        <v>0.21277874880746001</v>
      </c>
      <c r="S3248">
        <v>2.9818977577810699E-2</v>
      </c>
      <c r="T3248">
        <v>5.2935958825995498E-3</v>
      </c>
      <c r="U3248">
        <v>5.2935958825995498E-3</v>
      </c>
      <c r="V3248">
        <v>0.56228475360543295</v>
      </c>
      <c r="W3248">
        <v>0.05</v>
      </c>
      <c r="X3248">
        <v>0.79</v>
      </c>
      <c r="Y3248">
        <v>63361</v>
      </c>
      <c r="Z3248">
        <v>3960</v>
      </c>
      <c r="AA3248">
        <v>0.25</v>
      </c>
      <c r="AB3248">
        <v>16</v>
      </c>
      <c r="AC3248">
        <v>8</v>
      </c>
      <c r="AD3248">
        <v>8</v>
      </c>
      <c r="AE3248">
        <v>50</v>
      </c>
      <c r="AF3248">
        <v>10</v>
      </c>
      <c r="AG3248">
        <v>8</v>
      </c>
      <c r="AH3248">
        <v>5</v>
      </c>
      <c r="AI3248">
        <v>3</v>
      </c>
    </row>
    <row r="3249" spans="1:35" x14ac:dyDescent="0.2">
      <c r="A3249" s="102">
        <v>1065</v>
      </c>
      <c r="B3249">
        <v>4530</v>
      </c>
      <c r="C3249" t="s">
        <v>866</v>
      </c>
      <c r="D3249" t="s">
        <v>1060</v>
      </c>
      <c r="E3249">
        <v>5090</v>
      </c>
      <c r="F3249">
        <v>5060</v>
      </c>
      <c r="G3249">
        <v>200</v>
      </c>
      <c r="H3249" t="s">
        <v>1039</v>
      </c>
      <c r="I3249">
        <v>8572</v>
      </c>
      <c r="J3249" t="s">
        <v>1007</v>
      </c>
      <c r="K3249" t="s">
        <v>1045</v>
      </c>
      <c r="L3249">
        <v>443</v>
      </c>
      <c r="M3249">
        <v>444</v>
      </c>
      <c r="N3249">
        <v>2300</v>
      </c>
      <c r="O3249" t="s">
        <v>1042</v>
      </c>
      <c r="P3249">
        <v>0.87495348815473095</v>
      </c>
      <c r="Q3249">
        <v>0.93740100759704204</v>
      </c>
      <c r="R3249">
        <v>0.35076407978027502</v>
      </c>
      <c r="S3249">
        <v>6.4797858822476396E-3</v>
      </c>
      <c r="T3249">
        <v>0.66281365364774003</v>
      </c>
      <c r="U3249">
        <v>0.66281365364774003</v>
      </c>
      <c r="V3249">
        <v>1.2404960390862501</v>
      </c>
      <c r="W3249">
        <v>2.72</v>
      </c>
      <c r="X3249">
        <v>0.91</v>
      </c>
      <c r="Y3249">
        <v>63313</v>
      </c>
      <c r="Z3249">
        <v>2533</v>
      </c>
      <c r="AA3249">
        <v>-0.02</v>
      </c>
      <c r="AB3249">
        <v>25</v>
      </c>
      <c r="AC3249">
        <v>11</v>
      </c>
      <c r="AD3249">
        <v>14</v>
      </c>
      <c r="AE3249">
        <v>44</v>
      </c>
      <c r="AF3249">
        <v>11</v>
      </c>
      <c r="AG3249">
        <v>11</v>
      </c>
      <c r="AH3249">
        <v>8</v>
      </c>
      <c r="AI3249">
        <v>6</v>
      </c>
    </row>
    <row r="3250" spans="1:35" x14ac:dyDescent="0.2">
      <c r="A3250" s="102">
        <v>4894</v>
      </c>
      <c r="B3250">
        <v>6013</v>
      </c>
      <c r="C3250" t="s">
        <v>1380</v>
      </c>
      <c r="D3250" t="s">
        <v>1051</v>
      </c>
      <c r="E3250">
        <v>1232</v>
      </c>
      <c r="F3250">
        <v>1230</v>
      </c>
      <c r="G3250">
        <v>800</v>
      </c>
      <c r="H3250" t="s">
        <v>1042</v>
      </c>
      <c r="I3250">
        <v>7182</v>
      </c>
      <c r="J3250" t="s">
        <v>1120</v>
      </c>
      <c r="K3250" t="s">
        <v>1083</v>
      </c>
      <c r="L3250">
        <v>1014</v>
      </c>
      <c r="M3250">
        <v>1030</v>
      </c>
      <c r="N3250">
        <v>1000</v>
      </c>
      <c r="O3250" t="s">
        <v>1039</v>
      </c>
      <c r="P3250">
        <v>0.65975517169458398</v>
      </c>
      <c r="Q3250">
        <v>0.83230208054574994</v>
      </c>
      <c r="R3250">
        <v>0.19791152511004201</v>
      </c>
      <c r="S3250">
        <v>5.3009042758816197E-2</v>
      </c>
      <c r="T3250">
        <v>-0.56006357383168703</v>
      </c>
      <c r="U3250">
        <v>0.56006357383168703</v>
      </c>
      <c r="V3250">
        <v>7.1027439783356905E-2</v>
      </c>
      <c r="W3250">
        <v>-1.95</v>
      </c>
      <c r="X3250">
        <v>4.67</v>
      </c>
      <c r="Y3250">
        <v>63210</v>
      </c>
      <c r="Z3250">
        <v>3512</v>
      </c>
      <c r="AA3250">
        <v>0.15</v>
      </c>
      <c r="AB3250">
        <v>18</v>
      </c>
      <c r="AC3250">
        <v>11</v>
      </c>
      <c r="AD3250">
        <v>7</v>
      </c>
      <c r="AE3250">
        <v>61.11</v>
      </c>
      <c r="AF3250">
        <v>12</v>
      </c>
      <c r="AG3250">
        <v>5</v>
      </c>
      <c r="AH3250">
        <v>5</v>
      </c>
      <c r="AI3250">
        <v>8</v>
      </c>
    </row>
    <row r="3251" spans="1:35" x14ac:dyDescent="0.2">
      <c r="A3251" s="102">
        <v>2800</v>
      </c>
      <c r="B3251">
        <v>4689</v>
      </c>
      <c r="C3251" t="s">
        <v>1168</v>
      </c>
      <c r="D3251" t="s">
        <v>1041</v>
      </c>
      <c r="E3251">
        <v>440</v>
      </c>
      <c r="F3251">
        <v>437</v>
      </c>
      <c r="G3251">
        <v>2400</v>
      </c>
      <c r="H3251" t="s">
        <v>1042</v>
      </c>
      <c r="I3251">
        <v>6951</v>
      </c>
      <c r="J3251" t="s">
        <v>225</v>
      </c>
      <c r="K3251" t="s">
        <v>1044</v>
      </c>
      <c r="L3251">
        <v>3365</v>
      </c>
      <c r="M3251">
        <v>3430</v>
      </c>
      <c r="N3251">
        <v>300</v>
      </c>
      <c r="O3251" t="s">
        <v>1039</v>
      </c>
      <c r="P3251">
        <v>0.92090261963467002</v>
      </c>
      <c r="Q3251">
        <v>0.89872920038453896</v>
      </c>
      <c r="R3251">
        <v>0.24251246041208899</v>
      </c>
      <c r="S3251">
        <v>4.2047860395268699E-2</v>
      </c>
      <c r="T3251">
        <v>-0.57990343888334706</v>
      </c>
      <c r="U3251">
        <v>0.57990343888334706</v>
      </c>
      <c r="V3251">
        <v>0.40890822598457299</v>
      </c>
      <c r="W3251">
        <v>-5.76</v>
      </c>
      <c r="X3251">
        <v>1.92</v>
      </c>
      <c r="Y3251">
        <v>63108</v>
      </c>
      <c r="Z3251">
        <v>2869</v>
      </c>
      <c r="AA3251">
        <v>0.15</v>
      </c>
      <c r="AB3251">
        <v>22</v>
      </c>
      <c r="AC3251">
        <v>11</v>
      </c>
      <c r="AD3251">
        <v>11</v>
      </c>
      <c r="AE3251">
        <v>50</v>
      </c>
      <c r="AF3251">
        <v>9</v>
      </c>
      <c r="AG3251">
        <v>8</v>
      </c>
      <c r="AH3251">
        <v>10</v>
      </c>
      <c r="AI3251">
        <v>4</v>
      </c>
    </row>
    <row r="3252" spans="1:35" x14ac:dyDescent="0.2">
      <c r="A3252" s="102">
        <v>2858</v>
      </c>
      <c r="B3252">
        <v>1969</v>
      </c>
      <c r="C3252" t="s">
        <v>1323</v>
      </c>
      <c r="D3252" t="s">
        <v>1049</v>
      </c>
      <c r="E3252">
        <v>1720</v>
      </c>
      <c r="F3252">
        <v>1714</v>
      </c>
      <c r="G3252">
        <v>300</v>
      </c>
      <c r="H3252" t="s">
        <v>1042</v>
      </c>
      <c r="I3252">
        <v>6201</v>
      </c>
      <c r="J3252" t="s">
        <v>1329</v>
      </c>
      <c r="K3252" t="s">
        <v>1055</v>
      </c>
      <c r="L3252">
        <v>5390</v>
      </c>
      <c r="M3252">
        <v>5510</v>
      </c>
      <c r="N3252">
        <v>100</v>
      </c>
      <c r="O3252" t="s">
        <v>1039</v>
      </c>
      <c r="P3252">
        <v>0.91367980073239596</v>
      </c>
      <c r="Q3252">
        <v>0.89705173700697205</v>
      </c>
      <c r="R3252">
        <v>0.14517720577259599</v>
      </c>
      <c r="S3252">
        <v>6.3987055218400105E-2</v>
      </c>
      <c r="T3252">
        <v>-0.12659344602136799</v>
      </c>
      <c r="U3252">
        <v>0.12659344602136799</v>
      </c>
      <c r="V3252">
        <v>0.39213159963097</v>
      </c>
      <c r="W3252">
        <v>-0.55000000000000004</v>
      </c>
      <c r="X3252">
        <v>6.68</v>
      </c>
      <c r="Y3252">
        <v>62948</v>
      </c>
      <c r="Z3252">
        <v>4496</v>
      </c>
      <c r="AA3252">
        <v>0.54</v>
      </c>
      <c r="AB3252">
        <v>14</v>
      </c>
      <c r="AC3252">
        <v>8</v>
      </c>
      <c r="AD3252">
        <v>6</v>
      </c>
      <c r="AE3252">
        <v>57.14</v>
      </c>
      <c r="AF3252">
        <v>10</v>
      </c>
      <c r="AG3252">
        <v>6</v>
      </c>
      <c r="AH3252">
        <v>3</v>
      </c>
      <c r="AI3252">
        <v>5</v>
      </c>
    </row>
    <row r="3253" spans="1:35" x14ac:dyDescent="0.2">
      <c r="A3253" s="102">
        <v>1749</v>
      </c>
      <c r="B3253">
        <v>6592</v>
      </c>
      <c r="C3253" t="s">
        <v>1216</v>
      </c>
      <c r="D3253" t="s">
        <v>1044</v>
      </c>
      <c r="E3253">
        <v>3305</v>
      </c>
      <c r="F3253">
        <v>3275</v>
      </c>
      <c r="G3253">
        <v>300</v>
      </c>
      <c r="H3253" t="s">
        <v>1039</v>
      </c>
      <c r="I3253">
        <v>7205</v>
      </c>
      <c r="J3253" t="s">
        <v>56</v>
      </c>
      <c r="K3253" t="s">
        <v>1055</v>
      </c>
      <c r="L3253">
        <v>654</v>
      </c>
      <c r="M3253">
        <v>683</v>
      </c>
      <c r="N3253">
        <v>1400</v>
      </c>
      <c r="O3253" t="s">
        <v>1042</v>
      </c>
      <c r="P3253">
        <v>0.95335824452345597</v>
      </c>
      <c r="Q3253">
        <v>0.92299153774264897</v>
      </c>
      <c r="R3253">
        <v>6.3280062487083594E-2</v>
      </c>
      <c r="S3253">
        <v>8.9017631469085895E-2</v>
      </c>
      <c r="T3253">
        <v>0.15101800877916699</v>
      </c>
      <c r="U3253">
        <v>0.15101800877916699</v>
      </c>
      <c r="V3253">
        <v>0.49424950401350998</v>
      </c>
      <c r="W3253">
        <v>2.2599999999999998</v>
      </c>
      <c r="X3253">
        <v>2.68</v>
      </c>
      <c r="Y3253">
        <v>62931</v>
      </c>
      <c r="Z3253">
        <v>2860</v>
      </c>
      <c r="AA3253">
        <v>0.15</v>
      </c>
      <c r="AB3253">
        <v>22</v>
      </c>
      <c r="AC3253">
        <v>10</v>
      </c>
      <c r="AD3253">
        <v>12</v>
      </c>
      <c r="AE3253">
        <v>45.45</v>
      </c>
      <c r="AF3253">
        <v>10</v>
      </c>
      <c r="AG3253">
        <v>9</v>
      </c>
      <c r="AH3253">
        <v>8</v>
      </c>
      <c r="AI3253">
        <v>5</v>
      </c>
    </row>
    <row r="3254" spans="1:35" x14ac:dyDescent="0.2">
      <c r="A3254" s="102">
        <v>423</v>
      </c>
      <c r="B3254">
        <v>6592</v>
      </c>
      <c r="C3254" t="s">
        <v>1216</v>
      </c>
      <c r="D3254" t="s">
        <v>1044</v>
      </c>
      <c r="E3254">
        <v>3305</v>
      </c>
      <c r="F3254">
        <v>3275</v>
      </c>
      <c r="G3254">
        <v>300</v>
      </c>
      <c r="H3254" t="s">
        <v>1039</v>
      </c>
      <c r="I3254">
        <v>8306</v>
      </c>
      <c r="J3254" t="s">
        <v>1186</v>
      </c>
      <c r="K3254" t="s">
        <v>1083</v>
      </c>
      <c r="L3254">
        <v>421</v>
      </c>
      <c r="M3254">
        <v>423.8</v>
      </c>
      <c r="N3254">
        <v>2300</v>
      </c>
      <c r="O3254" t="s">
        <v>1042</v>
      </c>
      <c r="P3254">
        <v>0.96512527088993405</v>
      </c>
      <c r="Q3254">
        <v>0.95374907707573098</v>
      </c>
      <c r="R3254">
        <v>2.5194896080516001E-3</v>
      </c>
      <c r="S3254">
        <v>1.7179766365619899E-3</v>
      </c>
      <c r="T3254">
        <v>0.94780336929112396</v>
      </c>
      <c r="U3254">
        <v>0.94780336929112396</v>
      </c>
      <c r="V3254">
        <v>1.2798456167046901</v>
      </c>
      <c r="W3254">
        <v>3.87</v>
      </c>
      <c r="X3254">
        <v>0.79</v>
      </c>
      <c r="Y3254">
        <v>62910</v>
      </c>
      <c r="Z3254">
        <v>3495</v>
      </c>
      <c r="AA3254">
        <v>0.15</v>
      </c>
      <c r="AB3254">
        <v>18</v>
      </c>
      <c r="AC3254">
        <v>11</v>
      </c>
      <c r="AD3254">
        <v>7</v>
      </c>
      <c r="AE3254">
        <v>61.11</v>
      </c>
      <c r="AF3254">
        <v>13</v>
      </c>
      <c r="AG3254">
        <v>5</v>
      </c>
      <c r="AH3254">
        <v>4</v>
      </c>
      <c r="AI3254">
        <v>9</v>
      </c>
    </row>
    <row r="3255" spans="1:35" x14ac:dyDescent="0.2">
      <c r="A3255" s="102">
        <v>3949</v>
      </c>
      <c r="B3255">
        <v>2175</v>
      </c>
      <c r="C3255" t="s">
        <v>1215</v>
      </c>
      <c r="D3255" t="s">
        <v>1052</v>
      </c>
      <c r="E3255">
        <v>2426</v>
      </c>
      <c r="F3255">
        <v>2432</v>
      </c>
      <c r="G3255">
        <v>400</v>
      </c>
      <c r="H3255" t="s">
        <v>1039</v>
      </c>
      <c r="I3255">
        <v>7189</v>
      </c>
      <c r="J3255" t="s">
        <v>41</v>
      </c>
      <c r="K3255" t="s">
        <v>1083</v>
      </c>
      <c r="L3255">
        <v>618</v>
      </c>
      <c r="M3255">
        <v>616</v>
      </c>
      <c r="N3255">
        <v>1600</v>
      </c>
      <c r="O3255" t="s">
        <v>1042</v>
      </c>
      <c r="P3255">
        <v>0.81567792344670198</v>
      </c>
      <c r="Q3255">
        <v>0.86666602964712203</v>
      </c>
      <c r="R3255">
        <v>4.7580149123859897E-2</v>
      </c>
      <c r="S3255">
        <v>7.2965514308116597E-2</v>
      </c>
      <c r="T3255">
        <v>1.99287377902295</v>
      </c>
      <c r="U3255">
        <v>1.99287377902295</v>
      </c>
      <c r="V3255">
        <v>1.8964973585388101</v>
      </c>
      <c r="W3255">
        <v>10.97</v>
      </c>
      <c r="X3255">
        <v>1.32</v>
      </c>
      <c r="Y3255">
        <v>62780</v>
      </c>
      <c r="Z3255">
        <v>2854</v>
      </c>
      <c r="AA3255">
        <v>0.17</v>
      </c>
      <c r="AB3255">
        <v>22</v>
      </c>
      <c r="AC3255">
        <v>13</v>
      </c>
      <c r="AD3255">
        <v>9</v>
      </c>
      <c r="AE3255">
        <v>59.09</v>
      </c>
      <c r="AF3255">
        <v>9</v>
      </c>
      <c r="AG3255">
        <v>12</v>
      </c>
      <c r="AH3255">
        <v>8</v>
      </c>
      <c r="AI3255">
        <v>2</v>
      </c>
    </row>
    <row r="3256" spans="1:35" x14ac:dyDescent="0.2">
      <c r="A3256" s="102">
        <v>1663</v>
      </c>
      <c r="B3256">
        <v>3405</v>
      </c>
      <c r="C3256" t="s">
        <v>1476</v>
      </c>
      <c r="D3256" t="s">
        <v>1062</v>
      </c>
      <c r="E3256">
        <v>1096</v>
      </c>
      <c r="F3256">
        <v>1113</v>
      </c>
      <c r="G3256">
        <v>1000</v>
      </c>
      <c r="H3256" t="s">
        <v>1039</v>
      </c>
      <c r="I3256">
        <v>6326</v>
      </c>
      <c r="J3256" t="s">
        <v>1763</v>
      </c>
      <c r="K3256" t="s">
        <v>1051</v>
      </c>
      <c r="L3256">
        <v>1345.5</v>
      </c>
      <c r="M3256">
        <v>1365</v>
      </c>
      <c r="N3256">
        <v>800</v>
      </c>
      <c r="O3256" t="s">
        <v>1042</v>
      </c>
      <c r="P3256">
        <v>0.93591917094742405</v>
      </c>
      <c r="Q3256">
        <v>0.92481519738406304</v>
      </c>
      <c r="R3256">
        <v>8.4463156874709205E-2</v>
      </c>
      <c r="S3256">
        <v>9.7361049180733107E-3</v>
      </c>
      <c r="T3256">
        <v>0.60934947479504498</v>
      </c>
      <c r="U3256">
        <v>0.60934947479504498</v>
      </c>
      <c r="V3256">
        <v>0.461255108151017</v>
      </c>
      <c r="W3256">
        <v>2.4900000000000002</v>
      </c>
      <c r="X3256">
        <v>1.92</v>
      </c>
      <c r="Y3256">
        <v>62701</v>
      </c>
      <c r="Z3256">
        <v>3300</v>
      </c>
      <c r="AA3256">
        <v>0.22</v>
      </c>
      <c r="AB3256">
        <v>19</v>
      </c>
      <c r="AC3256">
        <v>8</v>
      </c>
      <c r="AD3256">
        <v>11</v>
      </c>
      <c r="AE3256">
        <v>42.11</v>
      </c>
      <c r="AF3256">
        <v>14</v>
      </c>
      <c r="AG3256">
        <v>5</v>
      </c>
      <c r="AH3256">
        <v>2</v>
      </c>
      <c r="AI3256">
        <v>12</v>
      </c>
    </row>
    <row r="3257" spans="1:35" x14ac:dyDescent="0.2">
      <c r="A3257" s="102">
        <v>3339</v>
      </c>
      <c r="B3257">
        <v>4043</v>
      </c>
      <c r="C3257" t="s">
        <v>1264</v>
      </c>
      <c r="D3257" t="s">
        <v>1062</v>
      </c>
      <c r="E3257">
        <v>2327</v>
      </c>
      <c r="F3257">
        <v>2351</v>
      </c>
      <c r="G3257">
        <v>400</v>
      </c>
      <c r="H3257" t="s">
        <v>1039</v>
      </c>
      <c r="I3257">
        <v>8309</v>
      </c>
      <c r="J3257" t="s">
        <v>736</v>
      </c>
      <c r="K3257" t="s">
        <v>1083</v>
      </c>
      <c r="L3257">
        <v>3050</v>
      </c>
      <c r="M3257">
        <v>3058</v>
      </c>
      <c r="N3257">
        <v>300</v>
      </c>
      <c r="O3257" t="s">
        <v>1042</v>
      </c>
      <c r="P3257">
        <v>0.90732647907155395</v>
      </c>
      <c r="Q3257">
        <v>0.88402726781741003</v>
      </c>
      <c r="R3257">
        <v>0.281147736670397</v>
      </c>
      <c r="S3257">
        <v>4.2190923189941901E-2</v>
      </c>
      <c r="T3257">
        <v>2.5200273491696099</v>
      </c>
      <c r="U3257">
        <v>2.5200273491696099</v>
      </c>
      <c r="V3257">
        <v>1.9731297504526599</v>
      </c>
      <c r="W3257">
        <v>11.27</v>
      </c>
      <c r="X3257">
        <v>2.5099999999999998</v>
      </c>
      <c r="Y3257">
        <v>62470</v>
      </c>
      <c r="Z3257">
        <v>5206</v>
      </c>
      <c r="AA3257">
        <v>0.32</v>
      </c>
      <c r="AB3257">
        <v>12</v>
      </c>
      <c r="AC3257">
        <v>5</v>
      </c>
      <c r="AD3257">
        <v>7</v>
      </c>
      <c r="AE3257">
        <v>41.67</v>
      </c>
      <c r="AF3257">
        <v>10</v>
      </c>
      <c r="AG3257">
        <v>4</v>
      </c>
      <c r="AH3257">
        <v>5</v>
      </c>
      <c r="AI3257">
        <v>3</v>
      </c>
    </row>
    <row r="3258" spans="1:35" x14ac:dyDescent="0.2">
      <c r="A3258" s="102">
        <v>5289</v>
      </c>
      <c r="B3258">
        <v>6201</v>
      </c>
      <c r="C3258" t="s">
        <v>1329</v>
      </c>
      <c r="D3258" t="s">
        <v>1055</v>
      </c>
      <c r="E3258">
        <v>5390</v>
      </c>
      <c r="F3258">
        <v>5510</v>
      </c>
      <c r="G3258">
        <v>100</v>
      </c>
      <c r="H3258" t="s">
        <v>1042</v>
      </c>
      <c r="I3258">
        <v>9682</v>
      </c>
      <c r="J3258" t="s">
        <v>1200</v>
      </c>
      <c r="K3258" t="s">
        <v>1041</v>
      </c>
      <c r="L3258">
        <v>2169</v>
      </c>
      <c r="M3258">
        <v>2168</v>
      </c>
      <c r="N3258">
        <v>300</v>
      </c>
      <c r="O3258" t="s">
        <v>1039</v>
      </c>
      <c r="P3258">
        <v>0.90821466327065703</v>
      </c>
      <c r="Q3258">
        <v>0.81430347441700601</v>
      </c>
      <c r="R3258">
        <v>0.14483243885000999</v>
      </c>
      <c r="S3258">
        <v>9.9944165174945601E-2</v>
      </c>
      <c r="T3258">
        <v>-1.10094960275678</v>
      </c>
      <c r="U3258">
        <v>1.10094960275678</v>
      </c>
      <c r="V3258">
        <v>1.48890791519753</v>
      </c>
      <c r="W3258">
        <v>-6.03</v>
      </c>
      <c r="X3258">
        <v>18.04</v>
      </c>
      <c r="Y3258">
        <v>62452</v>
      </c>
      <c r="Z3258">
        <v>4804</v>
      </c>
      <c r="AA3258">
        <v>0.21</v>
      </c>
      <c r="AB3258">
        <v>13</v>
      </c>
      <c r="AC3258">
        <v>7</v>
      </c>
      <c r="AD3258">
        <v>6</v>
      </c>
      <c r="AE3258">
        <v>53.85</v>
      </c>
      <c r="AF3258">
        <v>13</v>
      </c>
      <c r="AG3258">
        <v>4</v>
      </c>
      <c r="AH3258">
        <v>3</v>
      </c>
      <c r="AI3258">
        <v>6</v>
      </c>
    </row>
    <row r="3259" spans="1:35" x14ac:dyDescent="0.2">
      <c r="A3259" s="102">
        <v>2559</v>
      </c>
      <c r="B3259">
        <v>5332</v>
      </c>
      <c r="C3259" t="s">
        <v>624</v>
      </c>
      <c r="D3259" t="s">
        <v>1038</v>
      </c>
      <c r="E3259">
        <v>4010</v>
      </c>
      <c r="F3259">
        <v>4000</v>
      </c>
      <c r="G3259">
        <v>200</v>
      </c>
      <c r="H3259" t="s">
        <v>1039</v>
      </c>
      <c r="I3259">
        <v>6287</v>
      </c>
      <c r="J3259" t="s">
        <v>1109</v>
      </c>
      <c r="K3259" t="s">
        <v>1051</v>
      </c>
      <c r="L3259">
        <v>2298</v>
      </c>
      <c r="M3259">
        <v>2300</v>
      </c>
      <c r="N3259">
        <v>300</v>
      </c>
      <c r="O3259" t="s">
        <v>1042</v>
      </c>
      <c r="P3259">
        <v>0.98208127115996502</v>
      </c>
      <c r="Q3259">
        <v>0.90432966471564102</v>
      </c>
      <c r="R3259">
        <v>4.7148304221875798E-4</v>
      </c>
      <c r="S3259">
        <v>8.7925673330335199E-2</v>
      </c>
      <c r="T3259">
        <v>0.76006364047821595</v>
      </c>
      <c r="U3259">
        <v>0.76006364047821595</v>
      </c>
      <c r="V3259">
        <v>0.79321895174589196</v>
      </c>
      <c r="W3259">
        <v>4.54</v>
      </c>
      <c r="X3259">
        <v>13.75</v>
      </c>
      <c r="Y3259">
        <v>62312</v>
      </c>
      <c r="Z3259">
        <v>3665</v>
      </c>
      <c r="AA3259">
        <v>0.4</v>
      </c>
      <c r="AB3259">
        <v>17</v>
      </c>
      <c r="AC3259">
        <v>11</v>
      </c>
      <c r="AD3259">
        <v>6</v>
      </c>
      <c r="AE3259">
        <v>64.709999999999994</v>
      </c>
      <c r="AF3259">
        <v>12</v>
      </c>
      <c r="AG3259">
        <v>7</v>
      </c>
      <c r="AH3259">
        <v>4</v>
      </c>
      <c r="AI3259">
        <v>6</v>
      </c>
    </row>
    <row r="3260" spans="1:35" x14ac:dyDescent="0.2">
      <c r="A3260" s="102">
        <v>4026</v>
      </c>
      <c r="B3260">
        <v>4062</v>
      </c>
      <c r="C3260" t="s">
        <v>228</v>
      </c>
      <c r="D3260" t="s">
        <v>1044</v>
      </c>
      <c r="E3260">
        <v>2910</v>
      </c>
      <c r="F3260">
        <v>2854</v>
      </c>
      <c r="G3260">
        <v>400</v>
      </c>
      <c r="H3260" t="s">
        <v>1039</v>
      </c>
      <c r="I3260">
        <v>6702</v>
      </c>
      <c r="J3260" t="s">
        <v>231</v>
      </c>
      <c r="K3260" t="s">
        <v>1044</v>
      </c>
      <c r="L3260">
        <v>10700</v>
      </c>
      <c r="M3260">
        <v>10610</v>
      </c>
      <c r="N3260">
        <v>100</v>
      </c>
      <c r="O3260" t="s">
        <v>1042</v>
      </c>
      <c r="P3260">
        <v>0.76443303324007394</v>
      </c>
      <c r="Q3260">
        <v>0.86398535697838497</v>
      </c>
      <c r="R3260">
        <v>0.17075099869341301</v>
      </c>
      <c r="S3260">
        <v>7.7166825318006699E-2</v>
      </c>
      <c r="T3260">
        <v>2.3839634589930001</v>
      </c>
      <c r="U3260">
        <v>2.3839634589930001</v>
      </c>
      <c r="V3260">
        <v>2.8926079083278999</v>
      </c>
      <c r="W3260">
        <v>15.93</v>
      </c>
      <c r="X3260">
        <v>7.6</v>
      </c>
      <c r="Y3260">
        <v>62225</v>
      </c>
      <c r="Z3260">
        <v>4445</v>
      </c>
      <c r="AA3260">
        <v>0.17</v>
      </c>
      <c r="AB3260">
        <v>14</v>
      </c>
      <c r="AC3260">
        <v>6</v>
      </c>
      <c r="AD3260">
        <v>8</v>
      </c>
      <c r="AE3260">
        <v>42.86</v>
      </c>
      <c r="AF3260">
        <v>12</v>
      </c>
      <c r="AG3260">
        <v>5</v>
      </c>
      <c r="AH3260">
        <v>3</v>
      </c>
      <c r="AI3260">
        <v>6</v>
      </c>
    </row>
    <row r="3261" spans="1:35" x14ac:dyDescent="0.2">
      <c r="A3261" s="102">
        <v>511</v>
      </c>
      <c r="B3261">
        <v>1417</v>
      </c>
      <c r="C3261" t="s">
        <v>1777</v>
      </c>
      <c r="D3261" t="s">
        <v>1049</v>
      </c>
      <c r="E3261">
        <v>1422</v>
      </c>
      <c r="F3261">
        <v>1449</v>
      </c>
      <c r="G3261">
        <v>700</v>
      </c>
      <c r="H3261" t="s">
        <v>1039</v>
      </c>
      <c r="I3261">
        <v>6301</v>
      </c>
      <c r="J3261" t="s">
        <v>52</v>
      </c>
      <c r="K3261" t="s">
        <v>1051</v>
      </c>
      <c r="L3261">
        <v>2070</v>
      </c>
      <c r="M3261">
        <v>2099</v>
      </c>
      <c r="N3261">
        <v>500</v>
      </c>
      <c r="O3261" t="s">
        <v>1042</v>
      </c>
      <c r="P3261">
        <v>0.92075183796284799</v>
      </c>
      <c r="Q3261">
        <v>0.951380051011123</v>
      </c>
      <c r="R3261">
        <v>0.48400828867323498</v>
      </c>
      <c r="S3261">
        <v>3.5450943430260902E-2</v>
      </c>
      <c r="T3261">
        <v>3.5069485875542901E-3</v>
      </c>
      <c r="U3261">
        <v>3.5069485875542901E-3</v>
      </c>
      <c r="V3261">
        <v>0.39124232950790599</v>
      </c>
      <c r="W3261">
        <v>0.02</v>
      </c>
      <c r="X3261">
        <v>3.35</v>
      </c>
      <c r="Y3261">
        <v>62050</v>
      </c>
      <c r="Z3261">
        <v>3102</v>
      </c>
      <c r="AA3261">
        <v>0.13</v>
      </c>
      <c r="AB3261">
        <v>20</v>
      </c>
      <c r="AC3261">
        <v>10</v>
      </c>
      <c r="AD3261">
        <v>10</v>
      </c>
      <c r="AE3261">
        <v>50</v>
      </c>
      <c r="AF3261">
        <v>12</v>
      </c>
      <c r="AG3261">
        <v>7</v>
      </c>
      <c r="AH3261">
        <v>5</v>
      </c>
      <c r="AI3261">
        <v>8</v>
      </c>
    </row>
    <row r="3262" spans="1:35" x14ac:dyDescent="0.2">
      <c r="A3262" s="102">
        <v>769</v>
      </c>
      <c r="B3262">
        <v>5471</v>
      </c>
      <c r="C3262" t="s">
        <v>1209</v>
      </c>
      <c r="D3262" t="s">
        <v>1081</v>
      </c>
      <c r="E3262">
        <v>3585</v>
      </c>
      <c r="F3262">
        <v>3635</v>
      </c>
      <c r="G3262">
        <v>300</v>
      </c>
      <c r="H3262" t="s">
        <v>1042</v>
      </c>
      <c r="I3262">
        <v>9107</v>
      </c>
      <c r="J3262" t="s">
        <v>1227</v>
      </c>
      <c r="K3262" t="s">
        <v>1228</v>
      </c>
      <c r="L3262">
        <v>1050</v>
      </c>
      <c r="M3262">
        <v>1121</v>
      </c>
      <c r="N3262">
        <v>1000</v>
      </c>
      <c r="O3262" t="s">
        <v>1039</v>
      </c>
      <c r="P3262">
        <v>0.91058299368509399</v>
      </c>
      <c r="Q3262">
        <v>0.94410458432417899</v>
      </c>
      <c r="R3262">
        <v>9.7623832442394004E-2</v>
      </c>
      <c r="S3262">
        <v>8.18428640083773E-2</v>
      </c>
      <c r="T3262">
        <v>-0.25730267648474697</v>
      </c>
      <c r="U3262">
        <v>0.25730267648474697</v>
      </c>
      <c r="V3262">
        <v>0.22852583105522201</v>
      </c>
      <c r="W3262">
        <v>-3.71</v>
      </c>
      <c r="X3262">
        <v>2.8</v>
      </c>
      <c r="Y3262">
        <v>62004</v>
      </c>
      <c r="Z3262">
        <v>3263</v>
      </c>
      <c r="AA3262">
        <v>0.11</v>
      </c>
      <c r="AB3262">
        <v>19</v>
      </c>
      <c r="AC3262">
        <v>9</v>
      </c>
      <c r="AD3262">
        <v>10</v>
      </c>
      <c r="AE3262">
        <v>47.37</v>
      </c>
      <c r="AF3262">
        <v>9</v>
      </c>
      <c r="AG3262">
        <v>8</v>
      </c>
      <c r="AH3262">
        <v>9</v>
      </c>
      <c r="AI3262">
        <v>2</v>
      </c>
    </row>
    <row r="3263" spans="1:35" x14ac:dyDescent="0.2">
      <c r="A3263" s="102">
        <v>1189</v>
      </c>
      <c r="B3263">
        <v>2327</v>
      </c>
      <c r="C3263" t="s">
        <v>1355</v>
      </c>
      <c r="D3263" t="s">
        <v>1041</v>
      </c>
      <c r="E3263">
        <v>2748</v>
      </c>
      <c r="F3263">
        <v>2725</v>
      </c>
      <c r="G3263">
        <v>400</v>
      </c>
      <c r="H3263" t="s">
        <v>1042</v>
      </c>
      <c r="I3263">
        <v>4681</v>
      </c>
      <c r="J3263" t="s">
        <v>893</v>
      </c>
      <c r="K3263" t="s">
        <v>1052</v>
      </c>
      <c r="L3263">
        <v>1179</v>
      </c>
      <c r="M3263">
        <v>1210</v>
      </c>
      <c r="N3263">
        <v>900</v>
      </c>
      <c r="O3263" t="s">
        <v>1039</v>
      </c>
      <c r="P3263">
        <v>0.91606168984977399</v>
      </c>
      <c r="Q3263">
        <v>0.934471657526454</v>
      </c>
      <c r="R3263">
        <v>0.176631214887677</v>
      </c>
      <c r="S3263">
        <v>5.0266137873482102E-3</v>
      </c>
      <c r="T3263">
        <v>-1.2123985168815601E-2</v>
      </c>
      <c r="U3263">
        <v>1.2123985168815601E-2</v>
      </c>
      <c r="V3263">
        <v>0.66700451690162399</v>
      </c>
      <c r="W3263">
        <v>-0.14000000000000001</v>
      </c>
      <c r="X3263">
        <v>0.09</v>
      </c>
      <c r="Y3263">
        <v>61824</v>
      </c>
      <c r="Z3263">
        <v>2944</v>
      </c>
      <c r="AA3263">
        <v>0.24</v>
      </c>
      <c r="AB3263">
        <v>21</v>
      </c>
      <c r="AC3263">
        <v>14</v>
      </c>
      <c r="AD3263">
        <v>7</v>
      </c>
      <c r="AE3263">
        <v>66.67</v>
      </c>
      <c r="AF3263">
        <v>10</v>
      </c>
      <c r="AG3263">
        <v>8</v>
      </c>
      <c r="AH3263">
        <v>7</v>
      </c>
      <c r="AI3263">
        <v>6</v>
      </c>
    </row>
    <row r="3264" spans="1:35" x14ac:dyDescent="0.2">
      <c r="A3264" s="102">
        <v>1004</v>
      </c>
      <c r="B3264">
        <v>5101</v>
      </c>
      <c r="C3264" t="s">
        <v>1473</v>
      </c>
      <c r="D3264" t="s">
        <v>1133</v>
      </c>
      <c r="E3264">
        <v>1377</v>
      </c>
      <c r="F3264">
        <v>1405</v>
      </c>
      <c r="G3264">
        <v>700</v>
      </c>
      <c r="H3264" t="s">
        <v>1042</v>
      </c>
      <c r="I3264">
        <v>9101</v>
      </c>
      <c r="J3264" t="s">
        <v>782</v>
      </c>
      <c r="K3264" t="s">
        <v>1228</v>
      </c>
      <c r="L3264">
        <v>1399</v>
      </c>
      <c r="M3264">
        <v>1448</v>
      </c>
      <c r="N3264">
        <v>700</v>
      </c>
      <c r="O3264" t="s">
        <v>1039</v>
      </c>
      <c r="P3264">
        <v>0.92769283779821299</v>
      </c>
      <c r="Q3264">
        <v>0.93858492280722505</v>
      </c>
      <c r="R3264">
        <v>0.310632394366473</v>
      </c>
      <c r="S3264">
        <v>9.9878329852715803E-2</v>
      </c>
      <c r="T3264">
        <v>-1.15389715143031</v>
      </c>
      <c r="U3264">
        <v>1.15389715143031</v>
      </c>
      <c r="V3264">
        <v>1.1014009666255899</v>
      </c>
      <c r="W3264">
        <v>-8.3800000000000008</v>
      </c>
      <c r="X3264">
        <v>2.97</v>
      </c>
      <c r="Y3264">
        <v>61545</v>
      </c>
      <c r="Z3264">
        <v>3847</v>
      </c>
      <c r="AA3264">
        <v>0.24</v>
      </c>
      <c r="AB3264">
        <v>16</v>
      </c>
      <c r="AC3264">
        <v>10</v>
      </c>
      <c r="AD3264">
        <v>6</v>
      </c>
      <c r="AE3264">
        <v>62.5</v>
      </c>
      <c r="AF3264">
        <v>13</v>
      </c>
      <c r="AG3264">
        <v>5</v>
      </c>
      <c r="AH3264">
        <v>3</v>
      </c>
      <c r="AI3264">
        <v>8</v>
      </c>
    </row>
    <row r="3265" spans="1:35" x14ac:dyDescent="0.2">
      <c r="A3265" s="102">
        <v>5003</v>
      </c>
      <c r="B3265">
        <v>7203</v>
      </c>
      <c r="C3265" t="s">
        <v>1579</v>
      </c>
      <c r="D3265" t="s">
        <v>1055</v>
      </c>
      <c r="E3265">
        <v>6620</v>
      </c>
      <c r="F3265">
        <v>6658</v>
      </c>
      <c r="G3265">
        <v>100</v>
      </c>
      <c r="H3265" t="s">
        <v>1042</v>
      </c>
      <c r="I3265">
        <v>9759</v>
      </c>
      <c r="J3265" t="s">
        <v>423</v>
      </c>
      <c r="K3265" t="s">
        <v>1041</v>
      </c>
      <c r="L3265">
        <v>1592</v>
      </c>
      <c r="M3265">
        <v>1617</v>
      </c>
      <c r="N3265">
        <v>400</v>
      </c>
      <c r="O3265" t="s">
        <v>1039</v>
      </c>
      <c r="P3265">
        <v>0.90656473767558599</v>
      </c>
      <c r="Q3265">
        <v>0.82789778437198602</v>
      </c>
      <c r="R3265">
        <v>0.206580786324254</v>
      </c>
      <c r="S3265">
        <v>8.1076273278157404E-2</v>
      </c>
      <c r="T3265">
        <v>-0.96496260327087802</v>
      </c>
      <c r="U3265">
        <v>0.96496260327087802</v>
      </c>
      <c r="V3265">
        <v>1.1494170371952901</v>
      </c>
      <c r="W3265">
        <v>-5.89</v>
      </c>
      <c r="X3265">
        <v>2.85</v>
      </c>
      <c r="Y3265">
        <v>61371</v>
      </c>
      <c r="Z3265">
        <v>3069</v>
      </c>
      <c r="AA3265">
        <v>0.22</v>
      </c>
      <c r="AB3265">
        <v>20</v>
      </c>
      <c r="AC3265">
        <v>10</v>
      </c>
      <c r="AD3265">
        <v>10</v>
      </c>
      <c r="AE3265">
        <v>50</v>
      </c>
      <c r="AF3265">
        <v>12</v>
      </c>
      <c r="AG3265">
        <v>8</v>
      </c>
      <c r="AH3265">
        <v>5</v>
      </c>
      <c r="AI3265">
        <v>7</v>
      </c>
    </row>
    <row r="3266" spans="1:35" x14ac:dyDescent="0.2">
      <c r="A3266" s="102">
        <v>2784</v>
      </c>
      <c r="B3266">
        <v>4911</v>
      </c>
      <c r="C3266" t="s">
        <v>1767</v>
      </c>
      <c r="D3266" t="s">
        <v>1062</v>
      </c>
      <c r="E3266">
        <v>6420</v>
      </c>
      <c r="F3266">
        <v>6503</v>
      </c>
      <c r="G3266">
        <v>100</v>
      </c>
      <c r="H3266" t="s">
        <v>1039</v>
      </c>
      <c r="I3266">
        <v>9766</v>
      </c>
      <c r="J3266" t="s">
        <v>1762</v>
      </c>
      <c r="K3266" t="s">
        <v>1041</v>
      </c>
      <c r="L3266">
        <v>3410</v>
      </c>
      <c r="M3266">
        <v>3500</v>
      </c>
      <c r="N3266">
        <v>200</v>
      </c>
      <c r="O3266" t="s">
        <v>1042</v>
      </c>
      <c r="P3266">
        <v>0.74993263028027801</v>
      </c>
      <c r="Q3266">
        <v>0.89923871000192401</v>
      </c>
      <c r="R3266">
        <v>0.38117574785874597</v>
      </c>
      <c r="S3266">
        <v>3.0283111006950299E-2</v>
      </c>
      <c r="T3266">
        <v>0.19747073138593699</v>
      </c>
      <c r="U3266">
        <v>0.19747073138593699</v>
      </c>
      <c r="V3266">
        <v>0.219788565190568</v>
      </c>
      <c r="W3266">
        <v>1.92</v>
      </c>
      <c r="X3266">
        <v>7.64</v>
      </c>
      <c r="Y3266">
        <v>61279</v>
      </c>
      <c r="Z3266">
        <v>5107</v>
      </c>
      <c r="AA3266">
        <v>0.56000000000000005</v>
      </c>
      <c r="AB3266">
        <v>12</v>
      </c>
      <c r="AC3266">
        <v>7</v>
      </c>
      <c r="AD3266">
        <v>5</v>
      </c>
      <c r="AE3266">
        <v>58.33</v>
      </c>
      <c r="AF3266">
        <v>8</v>
      </c>
      <c r="AG3266">
        <v>7</v>
      </c>
      <c r="AH3266">
        <v>5</v>
      </c>
      <c r="AI3266">
        <v>0</v>
      </c>
    </row>
    <row r="3267" spans="1:35" x14ac:dyDescent="0.2">
      <c r="A3267" s="102">
        <v>4790</v>
      </c>
      <c r="B3267">
        <v>3105</v>
      </c>
      <c r="C3267" t="s">
        <v>46</v>
      </c>
      <c r="D3267" t="s">
        <v>1044</v>
      </c>
      <c r="E3267">
        <v>768</v>
      </c>
      <c r="F3267">
        <v>770</v>
      </c>
      <c r="G3267">
        <v>1400</v>
      </c>
      <c r="H3267" t="s">
        <v>1042</v>
      </c>
      <c r="I3267">
        <v>8919</v>
      </c>
      <c r="J3267" t="s">
        <v>1363</v>
      </c>
      <c r="K3267" t="s">
        <v>1059</v>
      </c>
      <c r="L3267">
        <v>2032</v>
      </c>
      <c r="M3267">
        <v>2126</v>
      </c>
      <c r="N3267">
        <v>500</v>
      </c>
      <c r="O3267" t="s">
        <v>1039</v>
      </c>
      <c r="P3267">
        <v>0.77439529356329295</v>
      </c>
      <c r="Q3267">
        <v>0.83688944192474501</v>
      </c>
      <c r="R3267">
        <v>0.36284856978767299</v>
      </c>
      <c r="S3267">
        <v>9.1579430154875893E-2</v>
      </c>
      <c r="T3267">
        <v>-1.71389822814429</v>
      </c>
      <c r="U3267">
        <v>1.71389822814429</v>
      </c>
      <c r="V3267">
        <v>1.3462582895078701</v>
      </c>
      <c r="W3267">
        <v>-19.420000000000002</v>
      </c>
      <c r="X3267">
        <v>1.41</v>
      </c>
      <c r="Y3267">
        <v>61116</v>
      </c>
      <c r="Z3267">
        <v>2910</v>
      </c>
      <c r="AA3267">
        <v>0.14000000000000001</v>
      </c>
      <c r="AB3267">
        <v>21</v>
      </c>
      <c r="AC3267">
        <v>8</v>
      </c>
      <c r="AD3267">
        <v>13</v>
      </c>
      <c r="AE3267">
        <v>38.1</v>
      </c>
      <c r="AF3267">
        <v>5</v>
      </c>
      <c r="AG3267">
        <v>8</v>
      </c>
      <c r="AH3267">
        <v>13</v>
      </c>
      <c r="AI3267">
        <v>0</v>
      </c>
    </row>
    <row r="3268" spans="1:35" x14ac:dyDescent="0.2">
      <c r="A3268" s="102">
        <v>1856</v>
      </c>
      <c r="B3268">
        <v>7752</v>
      </c>
      <c r="C3268" t="s">
        <v>696</v>
      </c>
      <c r="D3268" t="s">
        <v>1044</v>
      </c>
      <c r="E3268">
        <v>747</v>
      </c>
      <c r="F3268">
        <v>773</v>
      </c>
      <c r="G3268">
        <v>1300</v>
      </c>
      <c r="H3268" t="s">
        <v>1039</v>
      </c>
      <c r="I3268">
        <v>8304</v>
      </c>
      <c r="J3268" t="s">
        <v>1301</v>
      </c>
      <c r="K3268" t="s">
        <v>1083</v>
      </c>
      <c r="L3268">
        <v>1925</v>
      </c>
      <c r="M3268">
        <v>1952</v>
      </c>
      <c r="N3268">
        <v>500</v>
      </c>
      <c r="O3268" t="s">
        <v>1042</v>
      </c>
      <c r="P3268">
        <v>0.97119132667458996</v>
      </c>
      <c r="Q3268">
        <v>0.92062456609613996</v>
      </c>
      <c r="R3268">
        <v>1.46559307280008E-2</v>
      </c>
      <c r="S3268">
        <v>6.3499812636145694E-2</v>
      </c>
      <c r="T3268">
        <v>0.40673650981044701</v>
      </c>
      <c r="U3268">
        <v>0.40673650981044701</v>
      </c>
      <c r="V3268">
        <v>0.61361090200431601</v>
      </c>
      <c r="W3268">
        <v>2.88</v>
      </c>
      <c r="X3268">
        <v>2.96</v>
      </c>
      <c r="Y3268">
        <v>61094</v>
      </c>
      <c r="Z3268">
        <v>2909</v>
      </c>
      <c r="AA3268">
        <v>7.0000000000000007E-2</v>
      </c>
      <c r="AB3268">
        <v>21</v>
      </c>
      <c r="AC3268">
        <v>11</v>
      </c>
      <c r="AD3268">
        <v>10</v>
      </c>
      <c r="AE3268">
        <v>52.38</v>
      </c>
      <c r="AF3268">
        <v>12</v>
      </c>
      <c r="AG3268">
        <v>7</v>
      </c>
      <c r="AH3268">
        <v>5</v>
      </c>
      <c r="AI3268">
        <v>9</v>
      </c>
    </row>
    <row r="3269" spans="1:35" x14ac:dyDescent="0.2">
      <c r="A3269" s="102">
        <v>4388</v>
      </c>
      <c r="B3269">
        <v>2587</v>
      </c>
      <c r="C3269" t="s">
        <v>1438</v>
      </c>
      <c r="D3269" t="s">
        <v>1065</v>
      </c>
      <c r="E3269">
        <v>4135</v>
      </c>
      <c r="F3269">
        <v>4285</v>
      </c>
      <c r="G3269">
        <v>200</v>
      </c>
      <c r="H3269" t="s">
        <v>1039</v>
      </c>
      <c r="I3269">
        <v>9507</v>
      </c>
      <c r="J3269" t="s">
        <v>1131</v>
      </c>
      <c r="K3269" t="s">
        <v>1085</v>
      </c>
      <c r="L3269">
        <v>799</v>
      </c>
      <c r="M3269">
        <v>809</v>
      </c>
      <c r="N3269">
        <v>1100</v>
      </c>
      <c r="O3269" t="s">
        <v>1042</v>
      </c>
      <c r="P3269">
        <v>0.80074956166128097</v>
      </c>
      <c r="Q3269">
        <v>0.85139756867096705</v>
      </c>
      <c r="R3269">
        <v>9.6855074360012394E-2</v>
      </c>
      <c r="S3269">
        <v>6.01572160313336E-3</v>
      </c>
      <c r="T3269">
        <v>1.6667866655139301</v>
      </c>
      <c r="U3269">
        <v>1.6667866655139301</v>
      </c>
      <c r="V3269">
        <v>0.131131962794484</v>
      </c>
      <c r="W3269">
        <v>5.35</v>
      </c>
      <c r="X3269">
        <v>3.84</v>
      </c>
      <c r="Y3269">
        <v>61044</v>
      </c>
      <c r="Z3269">
        <v>2654</v>
      </c>
      <c r="AA3269">
        <v>0.16</v>
      </c>
      <c r="AB3269">
        <v>23</v>
      </c>
      <c r="AC3269">
        <v>12</v>
      </c>
      <c r="AD3269">
        <v>11</v>
      </c>
      <c r="AE3269">
        <v>52.17</v>
      </c>
      <c r="AF3269">
        <v>12</v>
      </c>
      <c r="AG3269">
        <v>8</v>
      </c>
      <c r="AH3269">
        <v>8</v>
      </c>
      <c r="AI3269">
        <v>7</v>
      </c>
    </row>
    <row r="3270" spans="1:35" x14ac:dyDescent="0.2">
      <c r="A3270" s="102">
        <v>258</v>
      </c>
      <c r="B3270">
        <v>3087</v>
      </c>
      <c r="C3270" t="s">
        <v>1255</v>
      </c>
      <c r="D3270" t="s">
        <v>1063</v>
      </c>
      <c r="E3270">
        <v>1730</v>
      </c>
      <c r="F3270">
        <v>1777</v>
      </c>
      <c r="G3270">
        <v>600</v>
      </c>
      <c r="H3270" t="s">
        <v>1039</v>
      </c>
      <c r="I3270">
        <v>6472</v>
      </c>
      <c r="J3270" t="s">
        <v>59</v>
      </c>
      <c r="K3270" t="s">
        <v>1051</v>
      </c>
      <c r="L3270">
        <v>211</v>
      </c>
      <c r="M3270">
        <v>220</v>
      </c>
      <c r="N3270">
        <v>4800</v>
      </c>
      <c r="O3270" t="s">
        <v>1042</v>
      </c>
      <c r="P3270">
        <v>0.96299636791661702</v>
      </c>
      <c r="Q3270">
        <v>0.95985473198525495</v>
      </c>
      <c r="R3270">
        <v>0.47522037503614001</v>
      </c>
      <c r="S3270">
        <v>2.6316856677090598E-3</v>
      </c>
      <c r="T3270">
        <v>0.23446579119335301</v>
      </c>
      <c r="U3270">
        <v>0.23446579119335301</v>
      </c>
      <c r="V3270">
        <v>0.44080968135961901</v>
      </c>
      <c r="W3270">
        <v>2.79</v>
      </c>
      <c r="X3270">
        <v>0.96</v>
      </c>
      <c r="Y3270">
        <v>60850</v>
      </c>
      <c r="Z3270">
        <v>2766</v>
      </c>
      <c r="AA3270">
        <v>0.13</v>
      </c>
      <c r="AB3270">
        <v>22</v>
      </c>
      <c r="AC3270">
        <v>10</v>
      </c>
      <c r="AD3270">
        <v>12</v>
      </c>
      <c r="AE3270">
        <v>45.45</v>
      </c>
      <c r="AF3270">
        <v>12</v>
      </c>
      <c r="AG3270">
        <v>8</v>
      </c>
      <c r="AH3270">
        <v>7</v>
      </c>
      <c r="AI3270">
        <v>7</v>
      </c>
    </row>
    <row r="3271" spans="1:35" x14ac:dyDescent="0.2">
      <c r="A3271" s="102">
        <v>2481</v>
      </c>
      <c r="B3271">
        <v>3197</v>
      </c>
      <c r="C3271" t="s">
        <v>561</v>
      </c>
      <c r="D3271" t="s">
        <v>1063</v>
      </c>
      <c r="E3271">
        <v>1745</v>
      </c>
      <c r="F3271">
        <v>1778</v>
      </c>
      <c r="G3271">
        <v>600</v>
      </c>
      <c r="H3271" t="s">
        <v>1039</v>
      </c>
      <c r="I3271">
        <v>4681</v>
      </c>
      <c r="J3271" t="s">
        <v>893</v>
      </c>
      <c r="K3271" t="s">
        <v>1052</v>
      </c>
      <c r="L3271">
        <v>1179</v>
      </c>
      <c r="M3271">
        <v>1210</v>
      </c>
      <c r="N3271">
        <v>900</v>
      </c>
      <c r="O3271" t="s">
        <v>1042</v>
      </c>
      <c r="P3271">
        <v>0.788811214746308</v>
      </c>
      <c r="Q3271">
        <v>0.90642603706950098</v>
      </c>
      <c r="R3271">
        <v>0.17592022872685301</v>
      </c>
      <c r="S3271">
        <v>1.74627322787154E-2</v>
      </c>
      <c r="T3271">
        <v>0.74325528117426298</v>
      </c>
      <c r="U3271">
        <v>0.74325528117426298</v>
      </c>
      <c r="V3271">
        <v>0.98939548128456301</v>
      </c>
      <c r="W3271">
        <v>8.73</v>
      </c>
      <c r="X3271">
        <v>2.08</v>
      </c>
      <c r="Y3271">
        <v>60642</v>
      </c>
      <c r="Z3271">
        <v>2756</v>
      </c>
      <c r="AA3271">
        <v>0.08</v>
      </c>
      <c r="AB3271">
        <v>22</v>
      </c>
      <c r="AC3271">
        <v>12</v>
      </c>
      <c r="AD3271">
        <v>10</v>
      </c>
      <c r="AE3271">
        <v>54.55</v>
      </c>
      <c r="AF3271">
        <v>10</v>
      </c>
      <c r="AG3271">
        <v>11</v>
      </c>
      <c r="AH3271">
        <v>7</v>
      </c>
      <c r="AI3271">
        <v>4</v>
      </c>
    </row>
    <row r="3272" spans="1:35" x14ac:dyDescent="0.2">
      <c r="A3272" s="102">
        <v>3473</v>
      </c>
      <c r="B3272">
        <v>2175</v>
      </c>
      <c r="C3272" t="s">
        <v>1215</v>
      </c>
      <c r="D3272" t="s">
        <v>1052</v>
      </c>
      <c r="E3272">
        <v>2426</v>
      </c>
      <c r="F3272">
        <v>2432</v>
      </c>
      <c r="G3272">
        <v>400</v>
      </c>
      <c r="H3272" t="s">
        <v>1039</v>
      </c>
      <c r="I3272">
        <v>5471</v>
      </c>
      <c r="J3272" t="s">
        <v>1209</v>
      </c>
      <c r="K3272" t="s">
        <v>1081</v>
      </c>
      <c r="L3272">
        <v>3585</v>
      </c>
      <c r="M3272">
        <v>3635</v>
      </c>
      <c r="N3272">
        <v>300</v>
      </c>
      <c r="O3272" t="s">
        <v>1042</v>
      </c>
      <c r="P3272">
        <v>0.66547341605611499</v>
      </c>
      <c r="Q3272">
        <v>0.88035925560861605</v>
      </c>
      <c r="R3272">
        <v>0.28208670146685</v>
      </c>
      <c r="S3272">
        <v>1.42887481848212E-2</v>
      </c>
      <c r="T3272">
        <v>1.4546599433960901</v>
      </c>
      <c r="U3272">
        <v>1.4546599433960901</v>
      </c>
      <c r="V3272">
        <v>1.6165545324760999</v>
      </c>
      <c r="W3272">
        <v>10.72</v>
      </c>
      <c r="X3272">
        <v>10.79</v>
      </c>
      <c r="Y3272">
        <v>60521</v>
      </c>
      <c r="Z3272">
        <v>4035</v>
      </c>
      <c r="AA3272">
        <v>-0.1</v>
      </c>
      <c r="AB3272">
        <v>15</v>
      </c>
      <c r="AC3272">
        <v>8</v>
      </c>
      <c r="AD3272">
        <v>7</v>
      </c>
      <c r="AE3272">
        <v>53.33</v>
      </c>
      <c r="AF3272">
        <v>7</v>
      </c>
      <c r="AG3272">
        <v>8</v>
      </c>
      <c r="AH3272">
        <v>7</v>
      </c>
      <c r="AI3272">
        <v>0</v>
      </c>
    </row>
    <row r="3273" spans="1:35" x14ac:dyDescent="0.2">
      <c r="A3273" s="102">
        <v>2015</v>
      </c>
      <c r="B3273">
        <v>6448</v>
      </c>
      <c r="C3273" t="s">
        <v>397</v>
      </c>
      <c r="D3273" t="s">
        <v>1044</v>
      </c>
      <c r="E3273">
        <v>1859</v>
      </c>
      <c r="F3273">
        <v>1924</v>
      </c>
      <c r="G3273">
        <v>500</v>
      </c>
      <c r="H3273" t="s">
        <v>1039</v>
      </c>
      <c r="I3273">
        <v>8425</v>
      </c>
      <c r="J3273" t="s">
        <v>1169</v>
      </c>
      <c r="K3273" t="s">
        <v>1045</v>
      </c>
      <c r="L3273">
        <v>2115</v>
      </c>
      <c r="M3273">
        <v>2116</v>
      </c>
      <c r="N3273">
        <v>500</v>
      </c>
      <c r="O3273" t="s">
        <v>1042</v>
      </c>
      <c r="P3273">
        <v>0.89915380197212502</v>
      </c>
      <c r="Q3273">
        <v>0.91724271339074903</v>
      </c>
      <c r="R3273">
        <v>0.433415349075291</v>
      </c>
      <c r="S3273">
        <v>6.6398766683697402E-2</v>
      </c>
      <c r="T3273">
        <v>1.9451181424214301</v>
      </c>
      <c r="U3273">
        <v>1.9451181424214301</v>
      </c>
      <c r="V3273">
        <v>1.59385902836563</v>
      </c>
      <c r="W3273">
        <v>17.71</v>
      </c>
      <c r="X3273">
        <v>9.07</v>
      </c>
      <c r="Y3273">
        <v>60469</v>
      </c>
      <c r="Z3273">
        <v>3557</v>
      </c>
      <c r="AA3273">
        <v>0.21</v>
      </c>
      <c r="AB3273">
        <v>17</v>
      </c>
      <c r="AC3273">
        <v>12</v>
      </c>
      <c r="AD3273">
        <v>5</v>
      </c>
      <c r="AE3273">
        <v>70.59</v>
      </c>
      <c r="AF3273">
        <v>10</v>
      </c>
      <c r="AG3273">
        <v>9</v>
      </c>
      <c r="AH3273">
        <v>5</v>
      </c>
      <c r="AI3273">
        <v>3</v>
      </c>
    </row>
    <row r="3274" spans="1:35" x14ac:dyDescent="0.2">
      <c r="A3274" s="102">
        <v>4192</v>
      </c>
      <c r="B3274">
        <v>1835</v>
      </c>
      <c r="C3274" t="s">
        <v>926</v>
      </c>
      <c r="D3274" t="s">
        <v>1049</v>
      </c>
      <c r="E3274">
        <v>2769</v>
      </c>
      <c r="F3274">
        <v>2780</v>
      </c>
      <c r="G3274">
        <v>300</v>
      </c>
      <c r="H3274" t="s">
        <v>1039</v>
      </c>
      <c r="I3274">
        <v>4917</v>
      </c>
      <c r="J3274" t="s">
        <v>1307</v>
      </c>
      <c r="K3274" t="s">
        <v>1062</v>
      </c>
      <c r="L3274">
        <v>2068</v>
      </c>
      <c r="M3274">
        <v>2129</v>
      </c>
      <c r="N3274">
        <v>400</v>
      </c>
      <c r="O3274" t="s">
        <v>1042</v>
      </c>
      <c r="P3274">
        <v>0.72756737857646803</v>
      </c>
      <c r="Q3274">
        <v>0.85836883129403396</v>
      </c>
      <c r="R3274">
        <v>7.8324789723802704E-2</v>
      </c>
      <c r="S3274">
        <v>1.33450840083602E-2</v>
      </c>
      <c r="T3274">
        <v>0.36864698020335401</v>
      </c>
      <c r="U3274">
        <v>0.36864698020335401</v>
      </c>
      <c r="V3274">
        <v>0.78590237652476402</v>
      </c>
      <c r="W3274">
        <v>2.85</v>
      </c>
      <c r="X3274">
        <v>2.11</v>
      </c>
      <c r="Y3274">
        <v>60395</v>
      </c>
      <c r="Z3274">
        <v>6040</v>
      </c>
      <c r="AA3274">
        <v>0.26</v>
      </c>
      <c r="AB3274">
        <v>10</v>
      </c>
      <c r="AC3274">
        <v>7</v>
      </c>
      <c r="AD3274">
        <v>3</v>
      </c>
      <c r="AE3274">
        <v>70</v>
      </c>
      <c r="AF3274">
        <v>15</v>
      </c>
      <c r="AG3274">
        <v>2</v>
      </c>
      <c r="AH3274">
        <v>3</v>
      </c>
      <c r="AI3274">
        <v>5</v>
      </c>
    </row>
    <row r="3275" spans="1:35" x14ac:dyDescent="0.2">
      <c r="A3275" s="102">
        <v>699</v>
      </c>
      <c r="B3275">
        <v>1332</v>
      </c>
      <c r="C3275" t="s">
        <v>1358</v>
      </c>
      <c r="D3275" t="s">
        <v>1123</v>
      </c>
      <c r="E3275">
        <v>475</v>
      </c>
      <c r="F3275">
        <v>479</v>
      </c>
      <c r="G3275">
        <v>1900</v>
      </c>
      <c r="H3275" t="s">
        <v>1042</v>
      </c>
      <c r="I3275">
        <v>6302</v>
      </c>
      <c r="J3275" t="s">
        <v>1243</v>
      </c>
      <c r="K3275" t="s">
        <v>1051</v>
      </c>
      <c r="L3275">
        <v>2256</v>
      </c>
      <c r="M3275">
        <v>2322</v>
      </c>
      <c r="N3275">
        <v>400</v>
      </c>
      <c r="O3275" t="s">
        <v>1039</v>
      </c>
      <c r="P3275">
        <v>0.89009788854949501</v>
      </c>
      <c r="Q3275">
        <v>0.94580981739104897</v>
      </c>
      <c r="R3275">
        <v>8.3316762412178599E-2</v>
      </c>
      <c r="S3275">
        <v>4.6896279742603096E-3</v>
      </c>
      <c r="T3275">
        <v>-0.91070732061208304</v>
      </c>
      <c r="U3275">
        <v>0.91070732061208304</v>
      </c>
      <c r="V3275">
        <v>0.65461291990555204</v>
      </c>
      <c r="W3275">
        <v>-7.16</v>
      </c>
      <c r="X3275">
        <v>2.0099999999999998</v>
      </c>
      <c r="Y3275">
        <v>60392</v>
      </c>
      <c r="Z3275">
        <v>2876</v>
      </c>
      <c r="AA3275">
        <v>0.02</v>
      </c>
      <c r="AB3275">
        <v>21</v>
      </c>
      <c r="AC3275">
        <v>12</v>
      </c>
      <c r="AD3275">
        <v>9</v>
      </c>
      <c r="AE3275">
        <v>57.14</v>
      </c>
      <c r="AF3275">
        <v>12</v>
      </c>
      <c r="AG3275">
        <v>9</v>
      </c>
      <c r="AH3275">
        <v>6</v>
      </c>
      <c r="AI3275">
        <v>6</v>
      </c>
    </row>
    <row r="3276" spans="1:35" x14ac:dyDescent="0.2">
      <c r="A3276" s="102">
        <v>4166</v>
      </c>
      <c r="B3276">
        <v>2331</v>
      </c>
      <c r="C3276" t="s">
        <v>1143</v>
      </c>
      <c r="D3276" t="s">
        <v>1052</v>
      </c>
      <c r="E3276">
        <v>5110</v>
      </c>
      <c r="F3276">
        <v>5160</v>
      </c>
      <c r="G3276">
        <v>200</v>
      </c>
      <c r="H3276" t="s">
        <v>1042</v>
      </c>
      <c r="I3276">
        <v>6845</v>
      </c>
      <c r="J3276" t="s">
        <v>1223</v>
      </c>
      <c r="K3276" t="s">
        <v>1044</v>
      </c>
      <c r="L3276">
        <v>2849</v>
      </c>
      <c r="M3276">
        <v>2836</v>
      </c>
      <c r="N3276">
        <v>400</v>
      </c>
      <c r="O3276" t="s">
        <v>1039</v>
      </c>
      <c r="P3276">
        <v>0.88842744458658196</v>
      </c>
      <c r="Q3276">
        <v>0.859097367713897</v>
      </c>
      <c r="R3276">
        <v>2.91057076392752E-2</v>
      </c>
      <c r="S3276">
        <v>1.6198284210925E-2</v>
      </c>
      <c r="T3276">
        <v>-1.0787680006870299</v>
      </c>
      <c r="U3276">
        <v>1.0787680006870299</v>
      </c>
      <c r="V3276">
        <v>1.49867433710884</v>
      </c>
      <c r="W3276">
        <v>-3.84</v>
      </c>
      <c r="X3276">
        <v>9.92</v>
      </c>
      <c r="Y3276">
        <v>60315</v>
      </c>
      <c r="Z3276">
        <v>6032</v>
      </c>
      <c r="AA3276">
        <v>0.23</v>
      </c>
      <c r="AB3276">
        <v>10</v>
      </c>
      <c r="AC3276">
        <v>5</v>
      </c>
      <c r="AD3276">
        <v>5</v>
      </c>
      <c r="AE3276">
        <v>50</v>
      </c>
      <c r="AF3276">
        <v>11</v>
      </c>
      <c r="AG3276">
        <v>3</v>
      </c>
      <c r="AH3276">
        <v>3</v>
      </c>
      <c r="AI3276">
        <v>4</v>
      </c>
    </row>
    <row r="3277" spans="1:35" x14ac:dyDescent="0.2">
      <c r="A3277" s="102">
        <v>4895</v>
      </c>
      <c r="B3277">
        <v>4521</v>
      </c>
      <c r="C3277" t="s">
        <v>601</v>
      </c>
      <c r="D3277" t="s">
        <v>1060</v>
      </c>
      <c r="E3277">
        <v>5780</v>
      </c>
      <c r="F3277">
        <v>5760</v>
      </c>
      <c r="G3277">
        <v>200</v>
      </c>
      <c r="H3277" t="s">
        <v>1042</v>
      </c>
      <c r="I3277">
        <v>5947</v>
      </c>
      <c r="J3277" t="s">
        <v>227</v>
      </c>
      <c r="K3277" t="s">
        <v>1189</v>
      </c>
      <c r="L3277">
        <v>8510</v>
      </c>
      <c r="M3277">
        <v>8800</v>
      </c>
      <c r="N3277">
        <v>100</v>
      </c>
      <c r="O3277" t="s">
        <v>1039</v>
      </c>
      <c r="P3277">
        <v>0.86462369837428898</v>
      </c>
      <c r="Q3277">
        <v>0.83221457040393298</v>
      </c>
      <c r="R3277">
        <v>5.5006466291350503E-2</v>
      </c>
      <c r="S3277">
        <v>6.4149949830063502E-2</v>
      </c>
      <c r="T3277">
        <v>-1.3033072793551299</v>
      </c>
      <c r="U3277">
        <v>1.3033072793551299</v>
      </c>
      <c r="V3277">
        <v>0.34501994273571701</v>
      </c>
      <c r="W3277">
        <v>-8.35</v>
      </c>
      <c r="X3277">
        <v>30.91</v>
      </c>
      <c r="Y3277">
        <v>60101</v>
      </c>
      <c r="Z3277">
        <v>60101</v>
      </c>
      <c r="AA3277">
        <v>2.72</v>
      </c>
      <c r="AB3277">
        <v>1</v>
      </c>
      <c r="AC3277">
        <v>1</v>
      </c>
      <c r="AD3277">
        <v>0</v>
      </c>
      <c r="AE3277">
        <v>100</v>
      </c>
      <c r="AF3277">
        <v>13</v>
      </c>
      <c r="AG3277">
        <v>1</v>
      </c>
      <c r="AH3277">
        <v>0</v>
      </c>
      <c r="AI3277">
        <v>0</v>
      </c>
    </row>
    <row r="3278" spans="1:35" x14ac:dyDescent="0.2">
      <c r="A3278" s="102">
        <v>2699</v>
      </c>
      <c r="B3278">
        <v>3288</v>
      </c>
      <c r="C3278" t="s">
        <v>1069</v>
      </c>
      <c r="D3278" t="s">
        <v>1059</v>
      </c>
      <c r="E3278">
        <v>2448</v>
      </c>
      <c r="F3278">
        <v>2440</v>
      </c>
      <c r="G3278">
        <v>300</v>
      </c>
      <c r="H3278" t="s">
        <v>1039</v>
      </c>
      <c r="I3278">
        <v>7203</v>
      </c>
      <c r="J3278" t="s">
        <v>1579</v>
      </c>
      <c r="K3278" t="s">
        <v>1055</v>
      </c>
      <c r="L3278">
        <v>6620</v>
      </c>
      <c r="M3278">
        <v>6658</v>
      </c>
      <c r="N3278">
        <v>100</v>
      </c>
      <c r="O3278" t="s">
        <v>1042</v>
      </c>
      <c r="P3278">
        <v>0.87757202041307003</v>
      </c>
      <c r="Q3278">
        <v>0.90126094132755896</v>
      </c>
      <c r="R3278">
        <v>0.37214697509713401</v>
      </c>
      <c r="S3278">
        <v>3.0787619070473602E-4</v>
      </c>
      <c r="T3278">
        <v>0.13054918621407699</v>
      </c>
      <c r="U3278">
        <v>0.13054918621407699</v>
      </c>
      <c r="V3278">
        <v>0.196882287292963</v>
      </c>
      <c r="W3278">
        <v>1.31</v>
      </c>
      <c r="X3278">
        <v>9.94</v>
      </c>
      <c r="Y3278">
        <v>60041</v>
      </c>
      <c r="Z3278">
        <v>5003</v>
      </c>
      <c r="AA3278">
        <v>0.34</v>
      </c>
      <c r="AB3278">
        <v>12</v>
      </c>
      <c r="AC3278">
        <v>7</v>
      </c>
      <c r="AD3278">
        <v>5</v>
      </c>
      <c r="AE3278">
        <v>58.33</v>
      </c>
      <c r="AF3278">
        <v>11</v>
      </c>
      <c r="AG3278">
        <v>6</v>
      </c>
      <c r="AH3278">
        <v>3</v>
      </c>
      <c r="AI3278">
        <v>3</v>
      </c>
    </row>
    <row r="3279" spans="1:35" x14ac:dyDescent="0.2">
      <c r="A3279" s="102">
        <v>1451</v>
      </c>
      <c r="B3279">
        <v>1941</v>
      </c>
      <c r="C3279" t="s">
        <v>1339</v>
      </c>
      <c r="D3279" t="s">
        <v>1049</v>
      </c>
      <c r="E3279">
        <v>2200</v>
      </c>
      <c r="F3279">
        <v>2220</v>
      </c>
      <c r="G3279">
        <v>500</v>
      </c>
      <c r="H3279" t="s">
        <v>1039</v>
      </c>
      <c r="I3279">
        <v>6457</v>
      </c>
      <c r="J3279" t="s">
        <v>1299</v>
      </c>
      <c r="K3279" t="s">
        <v>1051</v>
      </c>
      <c r="L3279">
        <v>2448</v>
      </c>
      <c r="M3279">
        <v>2514</v>
      </c>
      <c r="N3279">
        <v>400</v>
      </c>
      <c r="O3279" t="s">
        <v>1042</v>
      </c>
      <c r="P3279">
        <v>0.90533872857553599</v>
      </c>
      <c r="Q3279">
        <v>0.92913315309616495</v>
      </c>
      <c r="R3279">
        <v>0.15557547629823501</v>
      </c>
      <c r="S3279">
        <v>1.6258238580969499E-2</v>
      </c>
      <c r="T3279">
        <v>0.62546757463290203</v>
      </c>
      <c r="U3279">
        <v>0.62546757463290203</v>
      </c>
      <c r="V3279">
        <v>0.79178490666604295</v>
      </c>
      <c r="W3279">
        <v>4.5599999999999996</v>
      </c>
      <c r="X3279">
        <v>10.38</v>
      </c>
      <c r="Y3279">
        <v>59841</v>
      </c>
      <c r="Z3279">
        <v>4603</v>
      </c>
      <c r="AA3279">
        <v>0.37</v>
      </c>
      <c r="AB3279">
        <v>13</v>
      </c>
      <c r="AC3279">
        <v>8</v>
      </c>
      <c r="AD3279">
        <v>5</v>
      </c>
      <c r="AE3279">
        <v>61.54</v>
      </c>
      <c r="AF3279">
        <v>11</v>
      </c>
      <c r="AG3279">
        <v>6</v>
      </c>
      <c r="AH3279">
        <v>3</v>
      </c>
      <c r="AI3279">
        <v>4</v>
      </c>
    </row>
    <row r="3280" spans="1:35" x14ac:dyDescent="0.2">
      <c r="A3280" s="102">
        <v>2479</v>
      </c>
      <c r="B3280">
        <v>2282</v>
      </c>
      <c r="C3280" t="s">
        <v>1726</v>
      </c>
      <c r="D3280" t="s">
        <v>1065</v>
      </c>
      <c r="E3280">
        <v>3910</v>
      </c>
      <c r="F3280">
        <v>3770</v>
      </c>
      <c r="G3280">
        <v>200</v>
      </c>
      <c r="H3280" t="s">
        <v>1042</v>
      </c>
      <c r="I3280">
        <v>4183</v>
      </c>
      <c r="J3280" t="s">
        <v>1185</v>
      </c>
      <c r="K3280" t="s">
        <v>1062</v>
      </c>
      <c r="L3280">
        <v>2107</v>
      </c>
      <c r="M3280">
        <v>2133</v>
      </c>
      <c r="N3280">
        <v>400</v>
      </c>
      <c r="O3280" t="s">
        <v>1039</v>
      </c>
      <c r="P3280">
        <v>0.90639580104643802</v>
      </c>
      <c r="Q3280">
        <v>0.90656681617900703</v>
      </c>
      <c r="R3280">
        <v>0.123287000183827</v>
      </c>
      <c r="S3280">
        <v>3.0582323892021901E-3</v>
      </c>
      <c r="T3280">
        <v>-0.32733721094142698</v>
      </c>
      <c r="U3280">
        <v>0.32733721094142698</v>
      </c>
      <c r="V3280">
        <v>1.1713459594773199</v>
      </c>
      <c r="W3280">
        <v>-1.83</v>
      </c>
      <c r="X3280">
        <v>13.16</v>
      </c>
      <c r="Y3280">
        <v>59830</v>
      </c>
      <c r="Z3280">
        <v>4274</v>
      </c>
      <c r="AA3280">
        <v>0.23</v>
      </c>
      <c r="AB3280">
        <v>14</v>
      </c>
      <c r="AC3280">
        <v>7</v>
      </c>
      <c r="AD3280">
        <v>7</v>
      </c>
      <c r="AE3280">
        <v>50</v>
      </c>
      <c r="AF3280">
        <v>12</v>
      </c>
      <c r="AG3280">
        <v>5</v>
      </c>
      <c r="AH3280">
        <v>6</v>
      </c>
      <c r="AI3280">
        <v>3</v>
      </c>
    </row>
    <row r="3281" spans="1:35" x14ac:dyDescent="0.2">
      <c r="A3281" s="102">
        <v>3508</v>
      </c>
      <c r="B3281">
        <v>4183</v>
      </c>
      <c r="C3281" t="s">
        <v>1185</v>
      </c>
      <c r="D3281" t="s">
        <v>1062</v>
      </c>
      <c r="E3281">
        <v>2107</v>
      </c>
      <c r="F3281">
        <v>2133</v>
      </c>
      <c r="G3281">
        <v>500</v>
      </c>
      <c r="H3281" t="s">
        <v>1042</v>
      </c>
      <c r="I3281">
        <v>7453</v>
      </c>
      <c r="J3281" t="s">
        <v>50</v>
      </c>
      <c r="K3281" t="s">
        <v>1063</v>
      </c>
      <c r="L3281">
        <v>1396</v>
      </c>
      <c r="M3281">
        <v>1429</v>
      </c>
      <c r="N3281">
        <v>700</v>
      </c>
      <c r="O3281" t="s">
        <v>1039</v>
      </c>
      <c r="P3281">
        <v>0.93271604162014998</v>
      </c>
      <c r="Q3281">
        <v>0.879380449761057</v>
      </c>
      <c r="R3281">
        <v>2.4471051473231899E-2</v>
      </c>
      <c r="S3281">
        <v>2.5417973546524E-2</v>
      </c>
      <c r="T3281">
        <v>-0.491478311869956</v>
      </c>
      <c r="U3281">
        <v>0.491478311869956</v>
      </c>
      <c r="V3281">
        <v>0.49544852639891801</v>
      </c>
      <c r="W3281">
        <v>-6.59</v>
      </c>
      <c r="X3281">
        <v>6.21</v>
      </c>
      <c r="Y3281">
        <v>59716</v>
      </c>
      <c r="Z3281">
        <v>2714</v>
      </c>
      <c r="AA3281">
        <v>0.11</v>
      </c>
      <c r="AB3281">
        <v>22</v>
      </c>
      <c r="AC3281">
        <v>10</v>
      </c>
      <c r="AD3281">
        <v>12</v>
      </c>
      <c r="AE3281">
        <v>45.45</v>
      </c>
      <c r="AF3281">
        <v>9</v>
      </c>
      <c r="AG3281">
        <v>8</v>
      </c>
      <c r="AH3281">
        <v>10</v>
      </c>
      <c r="AI3281">
        <v>4</v>
      </c>
    </row>
    <row r="3282" spans="1:35" x14ac:dyDescent="0.2">
      <c r="A3282" s="102">
        <v>4826</v>
      </c>
      <c r="B3282">
        <v>4005</v>
      </c>
      <c r="C3282" t="s">
        <v>1229</v>
      </c>
      <c r="D3282" t="s">
        <v>1062</v>
      </c>
      <c r="E3282">
        <v>334</v>
      </c>
      <c r="F3282">
        <v>340</v>
      </c>
      <c r="G3282">
        <v>2800</v>
      </c>
      <c r="H3282" t="s">
        <v>1042</v>
      </c>
      <c r="I3282">
        <v>8056</v>
      </c>
      <c r="J3282" t="s">
        <v>4150</v>
      </c>
      <c r="K3282" t="s">
        <v>1041</v>
      </c>
      <c r="L3282">
        <v>3175</v>
      </c>
      <c r="M3282">
        <v>3165</v>
      </c>
      <c r="N3282">
        <v>300</v>
      </c>
      <c r="O3282" t="s">
        <v>1039</v>
      </c>
      <c r="P3282">
        <v>0.93735098354983504</v>
      </c>
      <c r="Q3282">
        <v>0.83574654332772103</v>
      </c>
      <c r="R3282">
        <v>0.44817957452757301</v>
      </c>
      <c r="S3282">
        <v>8.5720581989258193E-2</v>
      </c>
      <c r="T3282">
        <v>-0.81262184593995901</v>
      </c>
      <c r="U3282">
        <v>0.81262184593995901</v>
      </c>
      <c r="V3282">
        <v>1.0143717007729001</v>
      </c>
      <c r="W3282">
        <v>-8.9499999999999993</v>
      </c>
      <c r="X3282">
        <v>0.26</v>
      </c>
      <c r="Y3282">
        <v>59642</v>
      </c>
      <c r="Z3282">
        <v>2840</v>
      </c>
      <c r="AA3282">
        <v>0.14000000000000001</v>
      </c>
      <c r="AB3282">
        <v>21</v>
      </c>
      <c r="AC3282">
        <v>10</v>
      </c>
      <c r="AD3282">
        <v>11</v>
      </c>
      <c r="AE3282">
        <v>47.62</v>
      </c>
      <c r="AF3282">
        <v>12</v>
      </c>
      <c r="AG3282">
        <v>8</v>
      </c>
      <c r="AH3282">
        <v>8</v>
      </c>
      <c r="AI3282">
        <v>5</v>
      </c>
    </row>
    <row r="3283" spans="1:35" x14ac:dyDescent="0.2">
      <c r="A3283" s="102">
        <v>458</v>
      </c>
      <c r="B3283">
        <v>6471</v>
      </c>
      <c r="C3283" t="s">
        <v>930</v>
      </c>
      <c r="D3283" t="s">
        <v>1051</v>
      </c>
      <c r="E3283">
        <v>779</v>
      </c>
      <c r="F3283">
        <v>793</v>
      </c>
      <c r="G3283">
        <v>1300</v>
      </c>
      <c r="H3283" t="s">
        <v>1039</v>
      </c>
      <c r="I3283">
        <v>6770</v>
      </c>
      <c r="J3283" t="s">
        <v>21</v>
      </c>
      <c r="K3283" t="s">
        <v>1044</v>
      </c>
      <c r="L3283">
        <v>1170</v>
      </c>
      <c r="M3283">
        <v>1263</v>
      </c>
      <c r="N3283">
        <v>800</v>
      </c>
      <c r="O3283" t="s">
        <v>1042</v>
      </c>
      <c r="P3283">
        <v>0.93365191359491495</v>
      </c>
      <c r="Q3283">
        <v>0.95274161380432298</v>
      </c>
      <c r="R3283">
        <v>0.16509863672892</v>
      </c>
      <c r="S3283">
        <v>1.2857147736455E-2</v>
      </c>
      <c r="T3283">
        <v>0.58231640905692506</v>
      </c>
      <c r="U3283">
        <v>0.58231640905692506</v>
      </c>
      <c r="V3283">
        <v>1.0998574035272499</v>
      </c>
      <c r="W3283">
        <v>9.76</v>
      </c>
      <c r="X3283">
        <v>2.0299999999999998</v>
      </c>
      <c r="Y3283">
        <v>59383</v>
      </c>
      <c r="Z3283">
        <v>2375</v>
      </c>
      <c r="AA3283">
        <v>0.06</v>
      </c>
      <c r="AB3283">
        <v>25</v>
      </c>
      <c r="AC3283">
        <v>11</v>
      </c>
      <c r="AD3283">
        <v>14</v>
      </c>
      <c r="AE3283">
        <v>44</v>
      </c>
      <c r="AF3283">
        <v>11</v>
      </c>
      <c r="AG3283">
        <v>9</v>
      </c>
      <c r="AH3283">
        <v>8</v>
      </c>
      <c r="AI3283">
        <v>8</v>
      </c>
    </row>
    <row r="3284" spans="1:35" x14ac:dyDescent="0.2">
      <c r="A3284" s="102">
        <v>3182</v>
      </c>
      <c r="B3284">
        <v>3401</v>
      </c>
      <c r="C3284" t="s">
        <v>570</v>
      </c>
      <c r="D3284" t="s">
        <v>1262</v>
      </c>
      <c r="E3284">
        <v>1662</v>
      </c>
      <c r="F3284">
        <v>1688</v>
      </c>
      <c r="G3284">
        <v>600</v>
      </c>
      <c r="H3284" t="s">
        <v>1042</v>
      </c>
      <c r="I3284">
        <v>7735</v>
      </c>
      <c r="J3284" t="s">
        <v>1371</v>
      </c>
      <c r="K3284" t="s">
        <v>1044</v>
      </c>
      <c r="L3284">
        <v>5320</v>
      </c>
      <c r="M3284">
        <v>5350</v>
      </c>
      <c r="N3284">
        <v>200</v>
      </c>
      <c r="O3284" t="s">
        <v>1039</v>
      </c>
      <c r="P3284">
        <v>0.75548206927676298</v>
      </c>
      <c r="Q3284">
        <v>0.88881158345939903</v>
      </c>
      <c r="R3284">
        <v>0.41919282670313301</v>
      </c>
      <c r="S3284">
        <v>4.8432372167041696E-3</v>
      </c>
      <c r="T3284">
        <v>-0.65703760443364301</v>
      </c>
      <c r="U3284">
        <v>0.65703760443364301</v>
      </c>
      <c r="V3284">
        <v>0.49574964852306203</v>
      </c>
      <c r="W3284">
        <v>-13.14</v>
      </c>
      <c r="X3284">
        <v>5.35</v>
      </c>
      <c r="Y3284">
        <v>59363</v>
      </c>
      <c r="Z3284">
        <v>2375</v>
      </c>
      <c r="AA3284">
        <v>0.02</v>
      </c>
      <c r="AB3284">
        <v>25</v>
      </c>
      <c r="AC3284">
        <v>14</v>
      </c>
      <c r="AD3284">
        <v>11</v>
      </c>
      <c r="AE3284">
        <v>56</v>
      </c>
      <c r="AF3284">
        <v>9</v>
      </c>
      <c r="AG3284">
        <v>12</v>
      </c>
      <c r="AH3284">
        <v>10</v>
      </c>
      <c r="AI3284">
        <v>3</v>
      </c>
    </row>
    <row r="3285" spans="1:35" x14ac:dyDescent="0.2">
      <c r="A3285" s="102">
        <v>3141</v>
      </c>
      <c r="B3285">
        <v>3101</v>
      </c>
      <c r="C3285" t="s">
        <v>1268</v>
      </c>
      <c r="D3285" t="s">
        <v>1262</v>
      </c>
      <c r="E3285">
        <v>1276</v>
      </c>
      <c r="F3285">
        <v>1384</v>
      </c>
      <c r="G3285">
        <v>700</v>
      </c>
      <c r="H3285" t="s">
        <v>1039</v>
      </c>
      <c r="I3285">
        <v>6460</v>
      </c>
      <c r="J3285" t="s">
        <v>1263</v>
      </c>
      <c r="K3285" t="s">
        <v>1051</v>
      </c>
      <c r="L3285">
        <v>1336</v>
      </c>
      <c r="M3285">
        <v>1381</v>
      </c>
      <c r="N3285">
        <v>700</v>
      </c>
      <c r="O3285" t="s">
        <v>1042</v>
      </c>
      <c r="P3285">
        <v>0.92983770300034096</v>
      </c>
      <c r="Q3285">
        <v>0.88985477940742597</v>
      </c>
      <c r="R3285">
        <v>0.17725266482420099</v>
      </c>
      <c r="S3285">
        <v>3.74217754709067E-2</v>
      </c>
      <c r="T3285">
        <v>1.3411882462976401</v>
      </c>
      <c r="U3285">
        <v>1.3411882462976401</v>
      </c>
      <c r="V3285">
        <v>0.53986015081936001</v>
      </c>
      <c r="W3285">
        <v>7.57</v>
      </c>
      <c r="X3285">
        <v>0.22</v>
      </c>
      <c r="Y3285">
        <v>59320</v>
      </c>
      <c r="Z3285">
        <v>2696</v>
      </c>
      <c r="AA3285">
        <v>0.14000000000000001</v>
      </c>
      <c r="AB3285">
        <v>22</v>
      </c>
      <c r="AC3285">
        <v>13</v>
      </c>
      <c r="AD3285">
        <v>9</v>
      </c>
      <c r="AE3285">
        <v>59.09</v>
      </c>
      <c r="AF3285">
        <v>10</v>
      </c>
      <c r="AG3285">
        <v>9</v>
      </c>
      <c r="AH3285">
        <v>7</v>
      </c>
      <c r="AI3285">
        <v>6</v>
      </c>
    </row>
    <row r="3286" spans="1:35" x14ac:dyDescent="0.2">
      <c r="A3286" s="102">
        <v>1628</v>
      </c>
      <c r="B3286">
        <v>2531</v>
      </c>
      <c r="C3286" t="s">
        <v>1064</v>
      </c>
      <c r="D3286" t="s">
        <v>1065</v>
      </c>
      <c r="E3286">
        <v>832</v>
      </c>
      <c r="F3286">
        <v>823</v>
      </c>
      <c r="G3286">
        <v>1100</v>
      </c>
      <c r="H3286" t="s">
        <v>1039</v>
      </c>
      <c r="I3286">
        <v>3863</v>
      </c>
      <c r="J3286" t="s">
        <v>1207</v>
      </c>
      <c r="K3286" t="s">
        <v>1206</v>
      </c>
      <c r="L3286">
        <v>1544</v>
      </c>
      <c r="M3286">
        <v>1575</v>
      </c>
      <c r="N3286">
        <v>600</v>
      </c>
      <c r="O3286" t="s">
        <v>1042</v>
      </c>
      <c r="P3286">
        <v>0.90287456888662398</v>
      </c>
      <c r="Q3286">
        <v>0.92541514182613605</v>
      </c>
      <c r="R3286">
        <v>0.33220930006902499</v>
      </c>
      <c r="S3286">
        <v>3.8176319905373797E-2</v>
      </c>
      <c r="T3286">
        <v>0.16040140271043801</v>
      </c>
      <c r="U3286">
        <v>0.16040140271043801</v>
      </c>
      <c r="V3286">
        <v>0.61409012914933003</v>
      </c>
      <c r="W3286">
        <v>0.82</v>
      </c>
      <c r="X3286">
        <v>4.2</v>
      </c>
      <c r="Y3286">
        <v>59230</v>
      </c>
      <c r="Z3286">
        <v>3949</v>
      </c>
      <c r="AA3286">
        <v>0.16</v>
      </c>
      <c r="AB3286">
        <v>15</v>
      </c>
      <c r="AC3286">
        <v>7</v>
      </c>
      <c r="AD3286">
        <v>8</v>
      </c>
      <c r="AE3286">
        <v>46.67</v>
      </c>
      <c r="AF3286">
        <v>10</v>
      </c>
      <c r="AG3286">
        <v>7</v>
      </c>
      <c r="AH3286">
        <v>6</v>
      </c>
      <c r="AI3286">
        <v>2</v>
      </c>
    </row>
    <row r="3287" spans="1:35" x14ac:dyDescent="0.2">
      <c r="A3287" s="102">
        <v>2225</v>
      </c>
      <c r="B3287">
        <v>6971</v>
      </c>
      <c r="C3287" t="s">
        <v>669</v>
      </c>
      <c r="D3287" t="s">
        <v>1044</v>
      </c>
      <c r="E3287">
        <v>5862</v>
      </c>
      <c r="F3287">
        <v>5776</v>
      </c>
      <c r="G3287">
        <v>100</v>
      </c>
      <c r="H3287" t="s">
        <v>1039</v>
      </c>
      <c r="I3287">
        <v>8591</v>
      </c>
      <c r="J3287" t="s">
        <v>1161</v>
      </c>
      <c r="K3287" t="s">
        <v>1045</v>
      </c>
      <c r="L3287">
        <v>1279</v>
      </c>
      <c r="M3287">
        <v>1319.5</v>
      </c>
      <c r="N3287">
        <v>400</v>
      </c>
      <c r="O3287" t="s">
        <v>1042</v>
      </c>
      <c r="P3287">
        <v>0.93382484243075803</v>
      </c>
      <c r="Q3287">
        <v>0.91225078961167005</v>
      </c>
      <c r="R3287">
        <v>0.17607690440596699</v>
      </c>
      <c r="S3287">
        <v>5.0908293665387502E-2</v>
      </c>
      <c r="T3287">
        <v>0.101827539884896</v>
      </c>
      <c r="U3287">
        <v>0.101827539884896</v>
      </c>
      <c r="V3287">
        <v>0.73727263682476096</v>
      </c>
      <c r="W3287">
        <v>1.01</v>
      </c>
      <c r="X3287">
        <v>8.6199999999999992</v>
      </c>
      <c r="Y3287">
        <v>59011</v>
      </c>
      <c r="Z3287">
        <v>3106</v>
      </c>
      <c r="AA3287">
        <v>0.14000000000000001</v>
      </c>
      <c r="AB3287">
        <v>19</v>
      </c>
      <c r="AC3287">
        <v>7</v>
      </c>
      <c r="AD3287">
        <v>12</v>
      </c>
      <c r="AE3287">
        <v>36.840000000000003</v>
      </c>
      <c r="AF3287">
        <v>12</v>
      </c>
      <c r="AG3287">
        <v>5</v>
      </c>
      <c r="AH3287">
        <v>3</v>
      </c>
      <c r="AI3287">
        <v>11</v>
      </c>
    </row>
    <row r="3288" spans="1:35" x14ac:dyDescent="0.2">
      <c r="A3288" s="102">
        <v>3249</v>
      </c>
      <c r="B3288">
        <v>6448</v>
      </c>
      <c r="C3288" t="s">
        <v>397</v>
      </c>
      <c r="D3288" t="s">
        <v>1044</v>
      </c>
      <c r="E3288">
        <v>1859</v>
      </c>
      <c r="F3288">
        <v>1924</v>
      </c>
      <c r="G3288">
        <v>500</v>
      </c>
      <c r="H3288" t="s">
        <v>1039</v>
      </c>
      <c r="I3288">
        <v>8766</v>
      </c>
      <c r="J3288" t="s">
        <v>1164</v>
      </c>
      <c r="K3288" t="s">
        <v>1171</v>
      </c>
      <c r="L3288">
        <v>4520</v>
      </c>
      <c r="M3288">
        <v>4507</v>
      </c>
      <c r="N3288">
        <v>200</v>
      </c>
      <c r="O3288" t="s">
        <v>1042</v>
      </c>
      <c r="P3288">
        <v>0.89497932012891601</v>
      </c>
      <c r="Q3288">
        <v>0.88719454771718997</v>
      </c>
      <c r="R3288">
        <v>2.8788919788766002E-3</v>
      </c>
      <c r="S3288">
        <v>2.6802274664928399E-4</v>
      </c>
      <c r="T3288">
        <v>3.72833412823582</v>
      </c>
      <c r="U3288">
        <v>3.72833412823582</v>
      </c>
      <c r="V3288">
        <v>3.05888361002788</v>
      </c>
      <c r="W3288">
        <v>17.82</v>
      </c>
      <c r="X3288">
        <v>6.72</v>
      </c>
      <c r="Y3288">
        <v>58694</v>
      </c>
      <c r="Z3288">
        <v>3913</v>
      </c>
      <c r="AA3288">
        <v>0.12</v>
      </c>
      <c r="AB3288">
        <v>15</v>
      </c>
      <c r="AC3288">
        <v>9</v>
      </c>
      <c r="AD3288">
        <v>6</v>
      </c>
      <c r="AE3288">
        <v>60</v>
      </c>
      <c r="AF3288">
        <v>13</v>
      </c>
      <c r="AG3288">
        <v>7</v>
      </c>
      <c r="AH3288">
        <v>3</v>
      </c>
      <c r="AI3288">
        <v>5</v>
      </c>
    </row>
    <row r="3289" spans="1:35" x14ac:dyDescent="0.2">
      <c r="A3289" s="102">
        <v>3451</v>
      </c>
      <c r="B3289">
        <v>2607</v>
      </c>
      <c r="C3289" t="s">
        <v>1066</v>
      </c>
      <c r="D3289" t="s">
        <v>1065</v>
      </c>
      <c r="E3289">
        <v>2531</v>
      </c>
      <c r="F3289">
        <v>2555</v>
      </c>
      <c r="G3289">
        <v>400</v>
      </c>
      <c r="H3289" t="s">
        <v>1042</v>
      </c>
      <c r="I3289">
        <v>4004</v>
      </c>
      <c r="J3289" t="s">
        <v>1184</v>
      </c>
      <c r="K3289" t="s">
        <v>1062</v>
      </c>
      <c r="L3289">
        <v>2289</v>
      </c>
      <c r="M3289">
        <v>2357</v>
      </c>
      <c r="N3289">
        <v>400</v>
      </c>
      <c r="O3289" t="s">
        <v>1039</v>
      </c>
      <c r="P3289">
        <v>0.90710449304399599</v>
      </c>
      <c r="Q3289">
        <v>0.88095302295279398</v>
      </c>
      <c r="R3289">
        <v>5.3759362071939499E-3</v>
      </c>
      <c r="S3289">
        <v>9.4016803945022098E-2</v>
      </c>
      <c r="T3289">
        <v>-0.46191798203471202</v>
      </c>
      <c r="U3289">
        <v>0.46191798203471202</v>
      </c>
      <c r="V3289">
        <v>0.100157075679976</v>
      </c>
      <c r="W3289">
        <v>-2.93</v>
      </c>
      <c r="X3289">
        <v>7.75</v>
      </c>
      <c r="Y3289">
        <v>58502</v>
      </c>
      <c r="Z3289">
        <v>4875</v>
      </c>
      <c r="AA3289">
        <v>0.1</v>
      </c>
      <c r="AB3289">
        <v>12</v>
      </c>
      <c r="AC3289">
        <v>6</v>
      </c>
      <c r="AD3289">
        <v>6</v>
      </c>
      <c r="AE3289">
        <v>50</v>
      </c>
      <c r="AF3289">
        <v>9</v>
      </c>
      <c r="AG3289">
        <v>5</v>
      </c>
      <c r="AH3289">
        <v>5</v>
      </c>
      <c r="AI3289">
        <v>2</v>
      </c>
    </row>
    <row r="3290" spans="1:35" x14ac:dyDescent="0.2">
      <c r="A3290" s="102">
        <v>4821</v>
      </c>
      <c r="B3290">
        <v>3382</v>
      </c>
      <c r="C3290" t="s">
        <v>1784</v>
      </c>
      <c r="D3290" t="s">
        <v>1063</v>
      </c>
      <c r="E3290">
        <v>3458</v>
      </c>
      <c r="F3290">
        <v>3457</v>
      </c>
      <c r="G3290">
        <v>300</v>
      </c>
      <c r="H3290" t="s">
        <v>1042</v>
      </c>
      <c r="I3290">
        <v>6503</v>
      </c>
      <c r="J3290" t="s">
        <v>992</v>
      </c>
      <c r="K3290" t="s">
        <v>1044</v>
      </c>
      <c r="L3290">
        <v>1352</v>
      </c>
      <c r="M3290">
        <v>1362</v>
      </c>
      <c r="N3290">
        <v>800</v>
      </c>
      <c r="O3290" t="s">
        <v>1039</v>
      </c>
      <c r="P3290">
        <v>0.85861830499954495</v>
      </c>
      <c r="Q3290">
        <v>0.83605483161202399</v>
      </c>
      <c r="R3290">
        <v>1.6030261242947801E-2</v>
      </c>
      <c r="S3290">
        <v>6.7841151015261298E-3</v>
      </c>
      <c r="T3290">
        <v>-1.72001471788233</v>
      </c>
      <c r="U3290">
        <v>1.72001471788233</v>
      </c>
      <c r="V3290">
        <v>1.3257478248013199</v>
      </c>
      <c r="W3290">
        <v>-7.41</v>
      </c>
      <c r="X3290">
        <v>5.0599999999999996</v>
      </c>
      <c r="Y3290">
        <v>58494</v>
      </c>
      <c r="Z3290">
        <v>2925</v>
      </c>
      <c r="AA3290">
        <v>0.19</v>
      </c>
      <c r="AB3290">
        <v>20</v>
      </c>
      <c r="AC3290">
        <v>12</v>
      </c>
      <c r="AD3290">
        <v>8</v>
      </c>
      <c r="AE3290">
        <v>60</v>
      </c>
      <c r="AF3290">
        <v>11</v>
      </c>
      <c r="AG3290">
        <v>7</v>
      </c>
      <c r="AH3290">
        <v>5</v>
      </c>
      <c r="AI3290">
        <v>8</v>
      </c>
    </row>
    <row r="3291" spans="1:35" x14ac:dyDescent="0.2">
      <c r="A3291" s="102">
        <v>3257</v>
      </c>
      <c r="B3291">
        <v>6460</v>
      </c>
      <c r="C3291" t="s">
        <v>1263</v>
      </c>
      <c r="D3291" t="s">
        <v>1051</v>
      </c>
      <c r="E3291">
        <v>1336</v>
      </c>
      <c r="F3291">
        <v>1381</v>
      </c>
      <c r="G3291">
        <v>500</v>
      </c>
      <c r="H3291" t="s">
        <v>1042</v>
      </c>
      <c r="I3291">
        <v>6963</v>
      </c>
      <c r="J3291" t="s">
        <v>1569</v>
      </c>
      <c r="K3291" t="s">
        <v>1044</v>
      </c>
      <c r="L3291">
        <v>6970</v>
      </c>
      <c r="M3291">
        <v>7130</v>
      </c>
      <c r="N3291">
        <v>100</v>
      </c>
      <c r="O3291" t="s">
        <v>1039</v>
      </c>
      <c r="P3291">
        <v>0.94969112945223</v>
      </c>
      <c r="Q3291">
        <v>0.88692919466905795</v>
      </c>
      <c r="R3291">
        <v>8.2614199705381794E-2</v>
      </c>
      <c r="S3291">
        <v>2.4649681716179199E-2</v>
      </c>
      <c r="T3291">
        <v>-0.37450061082724501</v>
      </c>
      <c r="U3291">
        <v>0.37450061082724501</v>
      </c>
      <c r="V3291">
        <v>0.44877881189068197</v>
      </c>
      <c r="W3291">
        <v>-2.6</v>
      </c>
      <c r="X3291">
        <v>3.16</v>
      </c>
      <c r="Y3291">
        <v>58489</v>
      </c>
      <c r="Z3291">
        <v>3441</v>
      </c>
      <c r="AA3291">
        <v>0.3</v>
      </c>
      <c r="AB3291">
        <v>17</v>
      </c>
      <c r="AC3291">
        <v>11</v>
      </c>
      <c r="AD3291">
        <v>6</v>
      </c>
      <c r="AE3291">
        <v>64.709999999999994</v>
      </c>
      <c r="AF3291">
        <v>9</v>
      </c>
      <c r="AG3291">
        <v>10</v>
      </c>
      <c r="AH3291">
        <v>5</v>
      </c>
      <c r="AI3291">
        <v>2</v>
      </c>
    </row>
    <row r="3292" spans="1:35" x14ac:dyDescent="0.2">
      <c r="A3292" s="102">
        <v>1157</v>
      </c>
      <c r="B3292">
        <v>3291</v>
      </c>
      <c r="C3292" t="s">
        <v>55</v>
      </c>
      <c r="D3292" t="s">
        <v>1059</v>
      </c>
      <c r="E3292">
        <v>1442</v>
      </c>
      <c r="F3292">
        <v>1475</v>
      </c>
      <c r="G3292">
        <v>700</v>
      </c>
      <c r="H3292" t="s">
        <v>1039</v>
      </c>
      <c r="I3292">
        <v>7186</v>
      </c>
      <c r="J3292" t="s">
        <v>490</v>
      </c>
      <c r="K3292" t="s">
        <v>1083</v>
      </c>
      <c r="L3292">
        <v>325</v>
      </c>
      <c r="M3292">
        <v>326</v>
      </c>
      <c r="N3292">
        <v>3200</v>
      </c>
      <c r="O3292" t="s">
        <v>1042</v>
      </c>
      <c r="P3292">
        <v>0.93121281166311298</v>
      </c>
      <c r="Q3292">
        <v>0.93524797608969001</v>
      </c>
      <c r="R3292">
        <v>1.1555979514477801E-4</v>
      </c>
      <c r="S3292">
        <v>9.5113641536201707E-2</v>
      </c>
      <c r="T3292">
        <v>0.47272356680376099</v>
      </c>
      <c r="U3292">
        <v>0.47272356680376099</v>
      </c>
      <c r="V3292">
        <v>7.6359060729849298E-2</v>
      </c>
      <c r="W3292">
        <v>2.73</v>
      </c>
      <c r="X3292">
        <v>1.04</v>
      </c>
      <c r="Y3292">
        <v>58450</v>
      </c>
      <c r="Z3292">
        <v>3076</v>
      </c>
      <c r="AA3292">
        <v>0.21</v>
      </c>
      <c r="AB3292">
        <v>19</v>
      </c>
      <c r="AC3292">
        <v>11</v>
      </c>
      <c r="AD3292">
        <v>8</v>
      </c>
      <c r="AE3292">
        <v>57.89</v>
      </c>
      <c r="AF3292">
        <v>12</v>
      </c>
      <c r="AG3292">
        <v>7</v>
      </c>
      <c r="AH3292">
        <v>6</v>
      </c>
      <c r="AI3292">
        <v>6</v>
      </c>
    </row>
    <row r="3293" spans="1:35" x14ac:dyDescent="0.2">
      <c r="A3293" s="102">
        <v>2476</v>
      </c>
      <c r="B3293">
        <v>2587</v>
      </c>
      <c r="C3293" t="s">
        <v>1438</v>
      </c>
      <c r="D3293" t="s">
        <v>1065</v>
      </c>
      <c r="E3293">
        <v>4135</v>
      </c>
      <c r="F3293">
        <v>4285</v>
      </c>
      <c r="G3293">
        <v>200</v>
      </c>
      <c r="H3293" t="s">
        <v>1039</v>
      </c>
      <c r="I3293">
        <v>3865</v>
      </c>
      <c r="J3293" t="s">
        <v>990</v>
      </c>
      <c r="K3293" t="s">
        <v>1206</v>
      </c>
      <c r="L3293">
        <v>424</v>
      </c>
      <c r="M3293">
        <v>431</v>
      </c>
      <c r="N3293">
        <v>2000</v>
      </c>
      <c r="O3293" t="s">
        <v>1042</v>
      </c>
      <c r="P3293">
        <v>0.88552258450233901</v>
      </c>
      <c r="Q3293">
        <v>0.90677218903588297</v>
      </c>
      <c r="R3293">
        <v>1.6452228249149201E-4</v>
      </c>
      <c r="S3293">
        <v>1.06955201277667E-2</v>
      </c>
      <c r="T3293">
        <v>0.20781781792329401</v>
      </c>
      <c r="U3293">
        <v>0.20781781792329401</v>
      </c>
      <c r="V3293">
        <v>0.25819870385305299</v>
      </c>
      <c r="W3293">
        <v>1.59</v>
      </c>
      <c r="X3293">
        <v>0.57999999999999996</v>
      </c>
      <c r="Y3293">
        <v>58296</v>
      </c>
      <c r="Z3293">
        <v>2915</v>
      </c>
      <c r="AA3293">
        <v>0.16</v>
      </c>
      <c r="AB3293">
        <v>20</v>
      </c>
      <c r="AC3293">
        <v>12</v>
      </c>
      <c r="AD3293">
        <v>8</v>
      </c>
      <c r="AE3293">
        <v>60</v>
      </c>
      <c r="AF3293">
        <v>13</v>
      </c>
      <c r="AG3293">
        <v>9</v>
      </c>
      <c r="AH3293">
        <v>5</v>
      </c>
      <c r="AI3293">
        <v>6</v>
      </c>
    </row>
    <row r="3294" spans="1:35" x14ac:dyDescent="0.2">
      <c r="A3294" s="102">
        <v>4575</v>
      </c>
      <c r="B3294">
        <v>2127</v>
      </c>
      <c r="C3294" t="s">
        <v>1172</v>
      </c>
      <c r="D3294" t="s">
        <v>1052</v>
      </c>
      <c r="E3294">
        <v>3650</v>
      </c>
      <c r="F3294">
        <v>3660</v>
      </c>
      <c r="G3294">
        <v>300</v>
      </c>
      <c r="H3294" t="s">
        <v>1039</v>
      </c>
      <c r="I3294">
        <v>5393</v>
      </c>
      <c r="J3294" t="s">
        <v>232</v>
      </c>
      <c r="K3294" t="s">
        <v>1038</v>
      </c>
      <c r="L3294">
        <v>2142</v>
      </c>
      <c r="M3294">
        <v>2220</v>
      </c>
      <c r="N3294">
        <v>500</v>
      </c>
      <c r="O3294" t="s">
        <v>1042</v>
      </c>
      <c r="P3294">
        <v>0.72118778905729397</v>
      </c>
      <c r="Q3294">
        <v>0.84414985809704901</v>
      </c>
      <c r="R3294">
        <v>0.173196018665909</v>
      </c>
      <c r="S3294">
        <v>1.43714439366616E-2</v>
      </c>
      <c r="T3294">
        <v>0.91524200164017699</v>
      </c>
      <c r="U3294">
        <v>0.91524200164017699</v>
      </c>
      <c r="V3294">
        <v>1.35806040745412</v>
      </c>
      <c r="W3294">
        <v>7.76</v>
      </c>
      <c r="X3294">
        <v>1.0900000000000001</v>
      </c>
      <c r="Y3294">
        <v>58246</v>
      </c>
      <c r="Z3294">
        <v>2532</v>
      </c>
      <c r="AA3294">
        <v>0.19</v>
      </c>
      <c r="AB3294">
        <v>23</v>
      </c>
      <c r="AC3294">
        <v>13</v>
      </c>
      <c r="AD3294">
        <v>10</v>
      </c>
      <c r="AE3294">
        <v>56.52</v>
      </c>
      <c r="AF3294">
        <v>8</v>
      </c>
      <c r="AG3294">
        <v>13</v>
      </c>
      <c r="AH3294">
        <v>8</v>
      </c>
      <c r="AI3294">
        <v>2</v>
      </c>
    </row>
    <row r="3295" spans="1:35" x14ac:dyDescent="0.2">
      <c r="A3295" s="102">
        <v>3144</v>
      </c>
      <c r="B3295">
        <v>7224</v>
      </c>
      <c r="C3295" t="s">
        <v>676</v>
      </c>
      <c r="D3295" t="s">
        <v>1055</v>
      </c>
      <c r="E3295">
        <v>1092</v>
      </c>
      <c r="F3295">
        <v>1114</v>
      </c>
      <c r="G3295">
        <v>900</v>
      </c>
      <c r="H3295" t="s">
        <v>1042</v>
      </c>
      <c r="I3295">
        <v>9613</v>
      </c>
      <c r="J3295" t="s">
        <v>1367</v>
      </c>
      <c r="K3295" t="s">
        <v>1041</v>
      </c>
      <c r="L3295">
        <v>1149</v>
      </c>
      <c r="M3295">
        <v>1164</v>
      </c>
      <c r="N3295">
        <v>900</v>
      </c>
      <c r="O3295" t="s">
        <v>1039</v>
      </c>
      <c r="P3295">
        <v>0.89547843975232999</v>
      </c>
      <c r="Q3295">
        <v>0.88979106661979701</v>
      </c>
      <c r="R3295">
        <v>5.68590319612561E-2</v>
      </c>
      <c r="S3295">
        <v>3.7498107662112701E-2</v>
      </c>
      <c r="T3295">
        <v>-0.461781496405268</v>
      </c>
      <c r="U3295">
        <v>0.461781496405268</v>
      </c>
      <c r="V3295">
        <v>0.473799728934238</v>
      </c>
      <c r="W3295">
        <v>-3.9</v>
      </c>
      <c r="X3295">
        <v>4.3</v>
      </c>
      <c r="Y3295">
        <v>58154</v>
      </c>
      <c r="Z3295">
        <v>2528</v>
      </c>
      <c r="AA3295">
        <v>0.13</v>
      </c>
      <c r="AB3295">
        <v>23</v>
      </c>
      <c r="AC3295">
        <v>12</v>
      </c>
      <c r="AD3295">
        <v>11</v>
      </c>
      <c r="AE3295">
        <v>52.17</v>
      </c>
      <c r="AF3295">
        <v>10</v>
      </c>
      <c r="AG3295">
        <v>9</v>
      </c>
      <c r="AH3295">
        <v>8</v>
      </c>
      <c r="AI3295">
        <v>6</v>
      </c>
    </row>
    <row r="3296" spans="1:35" x14ac:dyDescent="0.2">
      <c r="A3296" s="102">
        <v>473</v>
      </c>
      <c r="B3296">
        <v>4114</v>
      </c>
      <c r="C3296" t="s">
        <v>1148</v>
      </c>
      <c r="D3296" t="s">
        <v>1062</v>
      </c>
      <c r="E3296">
        <v>5190</v>
      </c>
      <c r="F3296">
        <v>5130</v>
      </c>
      <c r="G3296">
        <v>200</v>
      </c>
      <c r="H3296" t="s">
        <v>1039</v>
      </c>
      <c r="I3296">
        <v>7731</v>
      </c>
      <c r="J3296" t="s">
        <v>1233</v>
      </c>
      <c r="K3296" t="s">
        <v>1048</v>
      </c>
      <c r="L3296">
        <v>986</v>
      </c>
      <c r="M3296">
        <v>994</v>
      </c>
      <c r="N3296">
        <v>1000</v>
      </c>
      <c r="O3296" t="s">
        <v>1042</v>
      </c>
      <c r="P3296">
        <v>0.94585149692405801</v>
      </c>
      <c r="Q3296">
        <v>0.95236617337493701</v>
      </c>
      <c r="R3296">
        <v>8.9235427975978499E-2</v>
      </c>
      <c r="S3296">
        <v>3.9585936904317998E-2</v>
      </c>
      <c r="T3296">
        <v>0.68465753830152898</v>
      </c>
      <c r="U3296">
        <v>0.68465753830152898</v>
      </c>
      <c r="V3296">
        <v>1.38272828470742</v>
      </c>
      <c r="W3296">
        <v>2.61</v>
      </c>
      <c r="X3296">
        <v>3.12</v>
      </c>
      <c r="Y3296">
        <v>58136</v>
      </c>
      <c r="Z3296">
        <v>3876</v>
      </c>
      <c r="AA3296">
        <v>0.28999999999999998</v>
      </c>
      <c r="AB3296">
        <v>15</v>
      </c>
      <c r="AC3296">
        <v>9</v>
      </c>
      <c r="AD3296">
        <v>6</v>
      </c>
      <c r="AE3296">
        <v>60</v>
      </c>
      <c r="AF3296">
        <v>12</v>
      </c>
      <c r="AG3296">
        <v>4</v>
      </c>
      <c r="AH3296">
        <v>3</v>
      </c>
      <c r="AI3296">
        <v>8</v>
      </c>
    </row>
    <row r="3297" spans="1:35" x14ac:dyDescent="0.2">
      <c r="A3297" s="102">
        <v>3487</v>
      </c>
      <c r="B3297">
        <v>1860</v>
      </c>
      <c r="C3297" t="s">
        <v>53</v>
      </c>
      <c r="D3297" t="s">
        <v>1049</v>
      </c>
      <c r="E3297">
        <v>645</v>
      </c>
      <c r="F3297">
        <v>652</v>
      </c>
      <c r="G3297">
        <v>1300</v>
      </c>
      <c r="H3297" t="s">
        <v>1039</v>
      </c>
      <c r="I3297">
        <v>9706</v>
      </c>
      <c r="J3297" t="s">
        <v>1129</v>
      </c>
      <c r="K3297" t="s">
        <v>1059</v>
      </c>
      <c r="L3297">
        <v>4050</v>
      </c>
      <c r="M3297">
        <v>4255</v>
      </c>
      <c r="N3297">
        <v>200</v>
      </c>
      <c r="O3297" t="s">
        <v>1042</v>
      </c>
      <c r="P3297">
        <v>0.88440657257835098</v>
      </c>
      <c r="Q3297">
        <v>0.88000880612814303</v>
      </c>
      <c r="R3297">
        <v>0.32162346940431702</v>
      </c>
      <c r="S3297">
        <v>3.6911949953174997E-2</v>
      </c>
      <c r="T3297">
        <v>1.1638802759062901</v>
      </c>
      <c r="U3297">
        <v>1.1638802759062901</v>
      </c>
      <c r="V3297">
        <v>2.22909836303789</v>
      </c>
      <c r="W3297">
        <v>6.09</v>
      </c>
      <c r="X3297">
        <v>0.4</v>
      </c>
      <c r="Y3297">
        <v>57937</v>
      </c>
      <c r="Z3297">
        <v>2634</v>
      </c>
      <c r="AA3297">
        <v>0.2</v>
      </c>
      <c r="AB3297">
        <v>22</v>
      </c>
      <c r="AC3297">
        <v>13</v>
      </c>
      <c r="AD3297">
        <v>9</v>
      </c>
      <c r="AE3297">
        <v>59.09</v>
      </c>
      <c r="AF3297">
        <v>12</v>
      </c>
      <c r="AG3297">
        <v>8</v>
      </c>
      <c r="AH3297">
        <v>6</v>
      </c>
      <c r="AI3297">
        <v>8</v>
      </c>
    </row>
    <row r="3298" spans="1:35" x14ac:dyDescent="0.2">
      <c r="A3298" s="102">
        <v>826</v>
      </c>
      <c r="B3298">
        <v>4183</v>
      </c>
      <c r="C3298" t="s">
        <v>1185</v>
      </c>
      <c r="D3298" t="s">
        <v>1062</v>
      </c>
      <c r="E3298">
        <v>2107</v>
      </c>
      <c r="F3298">
        <v>2133</v>
      </c>
      <c r="G3298">
        <v>500</v>
      </c>
      <c r="H3298" t="s">
        <v>1042</v>
      </c>
      <c r="I3298">
        <v>6471</v>
      </c>
      <c r="J3298" t="s">
        <v>930</v>
      </c>
      <c r="K3298" t="s">
        <v>1051</v>
      </c>
      <c r="L3298">
        <v>779</v>
      </c>
      <c r="M3298">
        <v>793</v>
      </c>
      <c r="N3298">
        <v>1300</v>
      </c>
      <c r="O3298" t="s">
        <v>1039</v>
      </c>
      <c r="P3298">
        <v>0.917341038612562</v>
      </c>
      <c r="Q3298">
        <v>0.94258134760410595</v>
      </c>
      <c r="R3298">
        <v>0.18735084861711301</v>
      </c>
      <c r="S3298">
        <v>8.0394527481011099E-2</v>
      </c>
      <c r="T3298">
        <v>-0.91263678629125</v>
      </c>
      <c r="U3298">
        <v>0.91263678629125</v>
      </c>
      <c r="V3298">
        <v>1.04215607125048</v>
      </c>
      <c r="W3298">
        <v>-7.02</v>
      </c>
      <c r="X3298">
        <v>3.34</v>
      </c>
      <c r="Y3298">
        <v>57911</v>
      </c>
      <c r="Z3298">
        <v>3619</v>
      </c>
      <c r="AA3298">
        <v>0.05</v>
      </c>
      <c r="AB3298">
        <v>16</v>
      </c>
      <c r="AC3298">
        <v>9</v>
      </c>
      <c r="AD3298">
        <v>7</v>
      </c>
      <c r="AE3298">
        <v>56.25</v>
      </c>
      <c r="AF3298">
        <v>12</v>
      </c>
      <c r="AG3298">
        <v>5</v>
      </c>
      <c r="AH3298">
        <v>5</v>
      </c>
      <c r="AI3298">
        <v>6</v>
      </c>
    </row>
    <row r="3299" spans="1:35" x14ac:dyDescent="0.2">
      <c r="A3299" s="102">
        <v>1235</v>
      </c>
      <c r="B3299">
        <v>5714</v>
      </c>
      <c r="C3299" t="s">
        <v>628</v>
      </c>
      <c r="D3299" t="s">
        <v>1053</v>
      </c>
      <c r="E3299">
        <v>3055</v>
      </c>
      <c r="F3299">
        <v>3120</v>
      </c>
      <c r="G3299">
        <v>300</v>
      </c>
      <c r="H3299" t="s">
        <v>1042</v>
      </c>
      <c r="I3299">
        <v>9412</v>
      </c>
      <c r="J3299" t="s">
        <v>499</v>
      </c>
      <c r="K3299" t="s">
        <v>1041</v>
      </c>
      <c r="L3299">
        <v>415</v>
      </c>
      <c r="M3299">
        <v>411</v>
      </c>
      <c r="N3299">
        <v>2300</v>
      </c>
      <c r="O3299" t="s">
        <v>1039</v>
      </c>
      <c r="P3299">
        <v>0.932061393881078</v>
      </c>
      <c r="Q3299">
        <v>0.93341612768482296</v>
      </c>
      <c r="R3299">
        <v>0.34407130647091499</v>
      </c>
      <c r="S3299">
        <v>2.4199974763553398E-3</v>
      </c>
      <c r="T3299">
        <v>-0.102430275913914</v>
      </c>
      <c r="U3299">
        <v>0.102430275913914</v>
      </c>
      <c r="V3299">
        <v>0.46543569169657401</v>
      </c>
      <c r="W3299">
        <v>-0.87</v>
      </c>
      <c r="X3299">
        <v>0.99</v>
      </c>
      <c r="Y3299">
        <v>57620</v>
      </c>
      <c r="Z3299">
        <v>2401</v>
      </c>
      <c r="AA3299">
        <v>0.17</v>
      </c>
      <c r="AB3299">
        <v>24</v>
      </c>
      <c r="AC3299">
        <v>10</v>
      </c>
      <c r="AD3299">
        <v>14</v>
      </c>
      <c r="AE3299">
        <v>41.67</v>
      </c>
      <c r="AF3299">
        <v>13</v>
      </c>
      <c r="AG3299">
        <v>10</v>
      </c>
      <c r="AH3299">
        <v>5</v>
      </c>
      <c r="AI3299">
        <v>9</v>
      </c>
    </row>
    <row r="3300" spans="1:35" x14ac:dyDescent="0.2">
      <c r="A3300" s="102">
        <v>3755</v>
      </c>
      <c r="B3300">
        <v>4188</v>
      </c>
      <c r="C3300" t="s">
        <v>1205</v>
      </c>
      <c r="D3300" t="s">
        <v>1062</v>
      </c>
      <c r="E3300">
        <v>612.79999999999995</v>
      </c>
      <c r="F3300">
        <v>621.70000000000005</v>
      </c>
      <c r="G3300">
        <v>1600</v>
      </c>
      <c r="H3300" t="s">
        <v>1042</v>
      </c>
      <c r="I3300">
        <v>6183</v>
      </c>
      <c r="J3300" t="s">
        <v>1217</v>
      </c>
      <c r="K3300" t="s">
        <v>1052</v>
      </c>
      <c r="L3300">
        <v>1265</v>
      </c>
      <c r="M3300">
        <v>1272</v>
      </c>
      <c r="N3300">
        <v>800</v>
      </c>
      <c r="O3300" t="s">
        <v>1039</v>
      </c>
      <c r="P3300">
        <v>0.86212796965175997</v>
      </c>
      <c r="Q3300">
        <v>0.87253701376473902</v>
      </c>
      <c r="R3300">
        <v>0.38519661670109101</v>
      </c>
      <c r="S3300">
        <v>4.6695865710813599E-2</v>
      </c>
      <c r="T3300">
        <v>-1.21045132717659</v>
      </c>
      <c r="U3300">
        <v>1.21045132717659</v>
      </c>
      <c r="V3300">
        <v>1.3208890946293901</v>
      </c>
      <c r="W3300">
        <v>-11.86</v>
      </c>
      <c r="X3300">
        <v>2.25</v>
      </c>
      <c r="Y3300">
        <v>57455</v>
      </c>
      <c r="Z3300">
        <v>2298</v>
      </c>
      <c r="AA3300">
        <v>0.13</v>
      </c>
      <c r="AB3300">
        <v>25</v>
      </c>
      <c r="AC3300">
        <v>11</v>
      </c>
      <c r="AD3300">
        <v>14</v>
      </c>
      <c r="AE3300">
        <v>44</v>
      </c>
      <c r="AF3300">
        <v>11</v>
      </c>
      <c r="AG3300">
        <v>11</v>
      </c>
      <c r="AH3300">
        <v>9</v>
      </c>
      <c r="AI3300">
        <v>5</v>
      </c>
    </row>
    <row r="3301" spans="1:35" x14ac:dyDescent="0.2">
      <c r="A3301" s="102">
        <v>1071</v>
      </c>
      <c r="B3301">
        <v>1963</v>
      </c>
      <c r="C3301" t="s">
        <v>1234</v>
      </c>
      <c r="D3301" t="s">
        <v>1049</v>
      </c>
      <c r="E3301">
        <v>1033</v>
      </c>
      <c r="F3301">
        <v>1065</v>
      </c>
      <c r="G3301">
        <v>900</v>
      </c>
      <c r="H3301" t="s">
        <v>1042</v>
      </c>
      <c r="I3301">
        <v>4204</v>
      </c>
      <c r="J3301" t="s">
        <v>226</v>
      </c>
      <c r="K3301" t="s">
        <v>1062</v>
      </c>
      <c r="L3301">
        <v>1408</v>
      </c>
      <c r="M3301">
        <v>1438</v>
      </c>
      <c r="N3301">
        <v>700</v>
      </c>
      <c r="O3301" t="s">
        <v>1039</v>
      </c>
      <c r="P3301">
        <v>0.93549530832483296</v>
      </c>
      <c r="Q3301">
        <v>0.93723217043324902</v>
      </c>
      <c r="R3301">
        <v>0.23162492337127799</v>
      </c>
      <c r="S3301">
        <v>1.8027263788252201E-2</v>
      </c>
      <c r="T3301">
        <v>-0.29376771073827301</v>
      </c>
      <c r="U3301">
        <v>0.29376771073827301</v>
      </c>
      <c r="V3301">
        <v>9.7786568765279497E-2</v>
      </c>
      <c r="W3301">
        <v>-3.45</v>
      </c>
      <c r="X3301">
        <v>4.78</v>
      </c>
      <c r="Y3301">
        <v>57290</v>
      </c>
      <c r="Z3301">
        <v>2203</v>
      </c>
      <c r="AA3301">
        <v>0.06</v>
      </c>
      <c r="AB3301">
        <v>26</v>
      </c>
      <c r="AC3301">
        <v>13</v>
      </c>
      <c r="AD3301">
        <v>13</v>
      </c>
      <c r="AE3301">
        <v>50</v>
      </c>
      <c r="AF3301">
        <v>12</v>
      </c>
      <c r="AG3301">
        <v>6</v>
      </c>
      <c r="AH3301">
        <v>10</v>
      </c>
      <c r="AI3301">
        <v>10</v>
      </c>
    </row>
    <row r="3302" spans="1:35" x14ac:dyDescent="0.2">
      <c r="A3302" s="102">
        <v>5424</v>
      </c>
      <c r="B3302">
        <v>2810</v>
      </c>
      <c r="C3302" t="s">
        <v>1252</v>
      </c>
      <c r="D3302" t="s">
        <v>1065</v>
      </c>
      <c r="E3302">
        <v>3495</v>
      </c>
      <c r="F3302">
        <v>3515</v>
      </c>
      <c r="G3302">
        <v>300</v>
      </c>
      <c r="H3302" t="s">
        <v>1042</v>
      </c>
      <c r="I3302">
        <v>9506</v>
      </c>
      <c r="J3302" t="s">
        <v>1084</v>
      </c>
      <c r="K3302" t="s">
        <v>1085</v>
      </c>
      <c r="L3302">
        <v>1026</v>
      </c>
      <c r="M3302">
        <v>1045</v>
      </c>
      <c r="N3302">
        <v>1000</v>
      </c>
      <c r="O3302" t="s">
        <v>1039</v>
      </c>
      <c r="P3302">
        <v>0.70563245228626104</v>
      </c>
      <c r="Q3302">
        <v>0.80771273781884101</v>
      </c>
      <c r="R3302">
        <v>0.24608878431887299</v>
      </c>
      <c r="S3302" s="15">
        <v>7.3149086229023996E-2</v>
      </c>
      <c r="T3302">
        <v>-0.229586486033659</v>
      </c>
      <c r="U3302">
        <v>0.229586486033659</v>
      </c>
      <c r="V3302">
        <v>0.24600258107711001</v>
      </c>
      <c r="W3302">
        <v>-1.0900000000000001</v>
      </c>
      <c r="X3302">
        <v>0.9</v>
      </c>
      <c r="Y3302">
        <v>57120</v>
      </c>
      <c r="Z3302">
        <v>2116</v>
      </c>
      <c r="AA3302">
        <v>0.12</v>
      </c>
      <c r="AB3302">
        <v>27</v>
      </c>
      <c r="AC3302">
        <v>15</v>
      </c>
      <c r="AD3302">
        <v>12</v>
      </c>
      <c r="AE3302">
        <v>55.56</v>
      </c>
      <c r="AF3302">
        <v>15</v>
      </c>
      <c r="AG3302">
        <v>9</v>
      </c>
      <c r="AH3302">
        <v>4</v>
      </c>
      <c r="AI3302">
        <v>14</v>
      </c>
    </row>
    <row r="3303" spans="1:35" x14ac:dyDescent="0.2">
      <c r="A3303" s="102">
        <v>4964</v>
      </c>
      <c r="B3303">
        <v>2282</v>
      </c>
      <c r="C3303" t="s">
        <v>1726</v>
      </c>
      <c r="D3303" t="s">
        <v>1065</v>
      </c>
      <c r="E3303">
        <v>3910</v>
      </c>
      <c r="F3303">
        <v>3770</v>
      </c>
      <c r="G3303">
        <v>200</v>
      </c>
      <c r="H3303" t="s">
        <v>1042</v>
      </c>
      <c r="I3303">
        <v>8056</v>
      </c>
      <c r="J3303" t="s">
        <v>4150</v>
      </c>
      <c r="K3303" t="s">
        <v>1041</v>
      </c>
      <c r="L3303">
        <v>3175</v>
      </c>
      <c r="M3303">
        <v>3165</v>
      </c>
      <c r="N3303">
        <v>200</v>
      </c>
      <c r="O3303" t="s">
        <v>1039</v>
      </c>
      <c r="P3303">
        <v>0.93479481151297705</v>
      </c>
      <c r="Q3303">
        <v>0.82972543097861595</v>
      </c>
      <c r="R3303">
        <v>0.22240694733250699</v>
      </c>
      <c r="S3303">
        <v>8.9302304955535899E-2</v>
      </c>
      <c r="T3303">
        <v>-1.0029736267131</v>
      </c>
      <c r="U3303">
        <v>1.0029736267131</v>
      </c>
      <c r="V3303">
        <v>0.32647259082278102</v>
      </c>
      <c r="W3303">
        <v>-6.59</v>
      </c>
      <c r="X3303">
        <v>16.05</v>
      </c>
      <c r="Y3303">
        <v>56776</v>
      </c>
      <c r="Z3303">
        <v>4367</v>
      </c>
      <c r="AA3303">
        <v>0.1</v>
      </c>
      <c r="AB3303">
        <v>13</v>
      </c>
      <c r="AC3303">
        <v>6</v>
      </c>
      <c r="AD3303">
        <v>7</v>
      </c>
      <c r="AE3303">
        <v>46.15</v>
      </c>
      <c r="AF3303">
        <v>10</v>
      </c>
      <c r="AG3303">
        <v>6</v>
      </c>
      <c r="AH3303">
        <v>3</v>
      </c>
      <c r="AI3303">
        <v>4</v>
      </c>
    </row>
    <row r="3304" spans="1:35" x14ac:dyDescent="0.2">
      <c r="A3304" s="102">
        <v>2193</v>
      </c>
      <c r="B3304">
        <v>5463</v>
      </c>
      <c r="C3304" t="s">
        <v>63</v>
      </c>
      <c r="D3304" t="s">
        <v>1081</v>
      </c>
      <c r="E3304">
        <v>2455</v>
      </c>
      <c r="F3304">
        <v>2525</v>
      </c>
      <c r="G3304">
        <v>300</v>
      </c>
      <c r="H3304" t="s">
        <v>1042</v>
      </c>
      <c r="I3304">
        <v>7846</v>
      </c>
      <c r="J3304" t="s">
        <v>699</v>
      </c>
      <c r="K3304" t="s">
        <v>1061</v>
      </c>
      <c r="L3304">
        <v>3740</v>
      </c>
      <c r="M3304">
        <v>3700</v>
      </c>
      <c r="N3304">
        <v>200</v>
      </c>
      <c r="O3304" t="s">
        <v>1039</v>
      </c>
      <c r="P3304">
        <v>0.805512830130374</v>
      </c>
      <c r="Q3304">
        <v>0.91311623296226896</v>
      </c>
      <c r="R3304">
        <v>0.38739262481654702</v>
      </c>
      <c r="S3304">
        <v>2.02023739570204E-3</v>
      </c>
      <c r="T3304">
        <v>-0.75778324269300801</v>
      </c>
      <c r="U3304">
        <v>0.75778324269300801</v>
      </c>
      <c r="V3304">
        <v>0.56206957985556305</v>
      </c>
      <c r="W3304">
        <v>-5.63</v>
      </c>
      <c r="X3304">
        <v>2.36</v>
      </c>
      <c r="Y3304">
        <v>56587</v>
      </c>
      <c r="Z3304">
        <v>3537</v>
      </c>
      <c r="AA3304">
        <v>0.16</v>
      </c>
      <c r="AB3304">
        <v>16</v>
      </c>
      <c r="AC3304">
        <v>7</v>
      </c>
      <c r="AD3304">
        <v>9</v>
      </c>
      <c r="AE3304">
        <v>43.75</v>
      </c>
      <c r="AF3304">
        <v>10</v>
      </c>
      <c r="AG3304">
        <v>6</v>
      </c>
      <c r="AH3304">
        <v>6</v>
      </c>
      <c r="AI3304">
        <v>4</v>
      </c>
    </row>
    <row r="3305" spans="1:35" x14ac:dyDescent="0.2">
      <c r="A3305" s="102">
        <v>842</v>
      </c>
      <c r="B3305">
        <v>1802</v>
      </c>
      <c r="C3305" t="s">
        <v>1198</v>
      </c>
      <c r="D3305" t="s">
        <v>1049</v>
      </c>
      <c r="E3305">
        <v>959</v>
      </c>
      <c r="F3305">
        <v>952</v>
      </c>
      <c r="G3305">
        <v>1100</v>
      </c>
      <c r="H3305" t="s">
        <v>1042</v>
      </c>
      <c r="I3305">
        <v>9412</v>
      </c>
      <c r="J3305" t="s">
        <v>499</v>
      </c>
      <c r="K3305" t="s">
        <v>1041</v>
      </c>
      <c r="L3305">
        <v>415</v>
      </c>
      <c r="M3305">
        <v>411</v>
      </c>
      <c r="N3305">
        <v>2500</v>
      </c>
      <c r="O3305" t="s">
        <v>1039</v>
      </c>
      <c r="P3305">
        <v>0.92489923782032701</v>
      </c>
      <c r="Q3305">
        <v>0.94219220317934704</v>
      </c>
      <c r="R3305">
        <v>0.49002339025434599</v>
      </c>
      <c r="S3305">
        <v>1.09990397819429E-2</v>
      </c>
      <c r="T3305">
        <v>-0.80667649414829501</v>
      </c>
      <c r="U3305">
        <v>0.80667649414829501</v>
      </c>
      <c r="V3305">
        <v>0.63817976669378496</v>
      </c>
      <c r="W3305">
        <v>-5.03</v>
      </c>
      <c r="X3305">
        <v>1.88</v>
      </c>
      <c r="Y3305">
        <v>56394</v>
      </c>
      <c r="Z3305">
        <v>2820</v>
      </c>
      <c r="AA3305">
        <v>0.14000000000000001</v>
      </c>
      <c r="AB3305">
        <v>20</v>
      </c>
      <c r="AC3305">
        <v>11</v>
      </c>
      <c r="AD3305">
        <v>9</v>
      </c>
      <c r="AE3305">
        <v>55</v>
      </c>
      <c r="AF3305">
        <v>14</v>
      </c>
      <c r="AG3305">
        <v>5</v>
      </c>
      <c r="AH3305">
        <v>4</v>
      </c>
      <c r="AI3305">
        <v>11</v>
      </c>
    </row>
    <row r="3306" spans="1:35" x14ac:dyDescent="0.2">
      <c r="A3306" s="102">
        <v>5354</v>
      </c>
      <c r="B3306">
        <v>2503</v>
      </c>
      <c r="C3306" t="s">
        <v>1572</v>
      </c>
      <c r="D3306" t="s">
        <v>1065</v>
      </c>
      <c r="E3306">
        <v>2080</v>
      </c>
      <c r="F3306">
        <v>2077.5</v>
      </c>
      <c r="G3306">
        <v>500</v>
      </c>
      <c r="H3306" t="s">
        <v>1039</v>
      </c>
      <c r="I3306">
        <v>7762</v>
      </c>
      <c r="J3306" t="s">
        <v>1197</v>
      </c>
      <c r="K3306" t="s">
        <v>1048</v>
      </c>
      <c r="L3306">
        <v>374</v>
      </c>
      <c r="M3306">
        <v>386</v>
      </c>
      <c r="N3306">
        <v>2700</v>
      </c>
      <c r="O3306" t="s">
        <v>1042</v>
      </c>
      <c r="P3306">
        <v>0.78162783528790702</v>
      </c>
      <c r="Q3306">
        <v>0.81120768599987902</v>
      </c>
      <c r="R3306">
        <v>6.16732603656798E-2</v>
      </c>
      <c r="S3306">
        <v>5.0554362987747001E-2</v>
      </c>
      <c r="T3306">
        <v>0.14250766171996301</v>
      </c>
      <c r="U3306">
        <v>0.14250766171996301</v>
      </c>
      <c r="V3306">
        <v>0.47961496681335802</v>
      </c>
      <c r="W3306">
        <v>1.62</v>
      </c>
      <c r="X3306">
        <v>0.33</v>
      </c>
      <c r="Y3306">
        <v>56324</v>
      </c>
      <c r="Z3306">
        <v>2816</v>
      </c>
      <c r="AA3306">
        <v>0.13</v>
      </c>
      <c r="AB3306">
        <v>20</v>
      </c>
      <c r="AC3306">
        <v>13</v>
      </c>
      <c r="AD3306">
        <v>7</v>
      </c>
      <c r="AE3306">
        <v>65</v>
      </c>
      <c r="AF3306">
        <v>10</v>
      </c>
      <c r="AG3306">
        <v>7</v>
      </c>
      <c r="AH3306">
        <v>7</v>
      </c>
      <c r="AI3306">
        <v>6</v>
      </c>
    </row>
    <row r="3307" spans="1:35" x14ac:dyDescent="0.2">
      <c r="A3307" s="102">
        <v>1985</v>
      </c>
      <c r="B3307">
        <v>6976</v>
      </c>
      <c r="C3307" t="s">
        <v>670</v>
      </c>
      <c r="D3307" t="s">
        <v>1044</v>
      </c>
      <c r="E3307">
        <v>3080</v>
      </c>
      <c r="F3307">
        <v>3140</v>
      </c>
      <c r="G3307">
        <v>300</v>
      </c>
      <c r="H3307" t="s">
        <v>1039</v>
      </c>
      <c r="I3307">
        <v>9433</v>
      </c>
      <c r="J3307" t="s">
        <v>494</v>
      </c>
      <c r="K3307" t="s">
        <v>1041</v>
      </c>
      <c r="L3307">
        <v>3180</v>
      </c>
      <c r="M3307">
        <v>3158</v>
      </c>
      <c r="N3307">
        <v>300</v>
      </c>
      <c r="O3307" t="s">
        <v>1042</v>
      </c>
      <c r="P3307">
        <v>0.80761726911050102</v>
      </c>
      <c r="Q3307">
        <v>0.918075825720299</v>
      </c>
      <c r="R3307">
        <v>0.10024330895273401</v>
      </c>
      <c r="S3307">
        <v>1.77575016741845E-3</v>
      </c>
      <c r="T3307">
        <v>0.58648014756812406</v>
      </c>
      <c r="U3307">
        <v>0.58648014756812406</v>
      </c>
      <c r="V3307">
        <v>9.5394112372790899E-2</v>
      </c>
      <c r="W3307">
        <v>4.2</v>
      </c>
      <c r="X3307">
        <v>0.56999999999999995</v>
      </c>
      <c r="Y3307">
        <v>56314</v>
      </c>
      <c r="Z3307">
        <v>2816</v>
      </c>
      <c r="AA3307">
        <v>0.1</v>
      </c>
      <c r="AB3307">
        <v>20</v>
      </c>
      <c r="AC3307">
        <v>10</v>
      </c>
      <c r="AD3307">
        <v>10</v>
      </c>
      <c r="AE3307">
        <v>50</v>
      </c>
      <c r="AF3307">
        <v>8</v>
      </c>
      <c r="AG3307">
        <v>8</v>
      </c>
      <c r="AH3307">
        <v>10</v>
      </c>
      <c r="AI3307">
        <v>2</v>
      </c>
    </row>
    <row r="3308" spans="1:35" x14ac:dyDescent="0.2">
      <c r="A3308" s="102">
        <v>1488</v>
      </c>
      <c r="B3308">
        <v>5803</v>
      </c>
      <c r="C3308" t="s">
        <v>23</v>
      </c>
      <c r="D3308" t="s">
        <v>1053</v>
      </c>
      <c r="E3308">
        <v>314</v>
      </c>
      <c r="F3308">
        <v>329</v>
      </c>
      <c r="G3308">
        <v>3300</v>
      </c>
      <c r="H3308" t="s">
        <v>1039</v>
      </c>
      <c r="I3308">
        <v>7186</v>
      </c>
      <c r="J3308" t="s">
        <v>490</v>
      </c>
      <c r="K3308" t="s">
        <v>1083</v>
      </c>
      <c r="L3308">
        <v>325</v>
      </c>
      <c r="M3308">
        <v>326</v>
      </c>
      <c r="N3308">
        <v>3300</v>
      </c>
      <c r="O3308" t="s">
        <v>1042</v>
      </c>
      <c r="P3308">
        <v>0.97514410518985895</v>
      </c>
      <c r="Q3308">
        <v>0.92850857448270896</v>
      </c>
      <c r="R3308">
        <v>2.69459470385264E-3</v>
      </c>
      <c r="S3308">
        <v>9.2364271921948099E-2</v>
      </c>
      <c r="T3308">
        <v>1.73788267358183</v>
      </c>
      <c r="U3308">
        <v>1.73788267358183</v>
      </c>
      <c r="V3308">
        <v>3.7217763398984298E-2</v>
      </c>
      <c r="W3308">
        <v>6.56</v>
      </c>
      <c r="X3308">
        <v>0.91</v>
      </c>
      <c r="Y3308">
        <v>56142</v>
      </c>
      <c r="Z3308">
        <v>3119</v>
      </c>
      <c r="AA3308">
        <v>0.11</v>
      </c>
      <c r="AB3308">
        <v>18</v>
      </c>
      <c r="AC3308">
        <v>10</v>
      </c>
      <c r="AD3308">
        <v>8</v>
      </c>
      <c r="AE3308">
        <v>55.56</v>
      </c>
      <c r="AF3308">
        <v>11</v>
      </c>
      <c r="AG3308">
        <v>9</v>
      </c>
      <c r="AH3308">
        <v>6</v>
      </c>
      <c r="AI3308">
        <v>3</v>
      </c>
    </row>
    <row r="3309" spans="1:35" x14ac:dyDescent="0.2">
      <c r="A3309" s="102">
        <v>3601</v>
      </c>
      <c r="B3309">
        <v>1417</v>
      </c>
      <c r="C3309" t="s">
        <v>1777</v>
      </c>
      <c r="D3309" t="s">
        <v>1049</v>
      </c>
      <c r="E3309">
        <v>1422</v>
      </c>
      <c r="F3309">
        <v>1449</v>
      </c>
      <c r="G3309">
        <v>700</v>
      </c>
      <c r="H3309" t="s">
        <v>1039</v>
      </c>
      <c r="I3309">
        <v>8801</v>
      </c>
      <c r="J3309" t="s">
        <v>1772</v>
      </c>
      <c r="K3309" t="s">
        <v>1059</v>
      </c>
      <c r="L3309">
        <v>1913</v>
      </c>
      <c r="M3309">
        <v>1996.5</v>
      </c>
      <c r="N3309">
        <v>500</v>
      </c>
      <c r="O3309" t="s">
        <v>1042</v>
      </c>
      <c r="P3309">
        <v>0.83896228622664704</v>
      </c>
      <c r="Q3309">
        <v>0.87672628048771395</v>
      </c>
      <c r="R3309">
        <v>7.0358764876176205E-2</v>
      </c>
      <c r="S3309">
        <v>6.7100357458031501E-2</v>
      </c>
      <c r="T3309">
        <v>1.0506720547384301</v>
      </c>
      <c r="U3309">
        <v>1.0506720547384301</v>
      </c>
      <c r="V3309">
        <v>1.45181781667782</v>
      </c>
      <c r="W3309">
        <v>11.61</v>
      </c>
      <c r="X3309">
        <v>1.61</v>
      </c>
      <c r="Y3309">
        <v>56090</v>
      </c>
      <c r="Z3309">
        <v>3116</v>
      </c>
      <c r="AA3309">
        <v>0.2</v>
      </c>
      <c r="AB3309">
        <v>18</v>
      </c>
      <c r="AC3309">
        <v>11</v>
      </c>
      <c r="AD3309">
        <v>7</v>
      </c>
      <c r="AE3309">
        <v>61.11</v>
      </c>
      <c r="AF3309">
        <v>10</v>
      </c>
      <c r="AG3309">
        <v>8</v>
      </c>
      <c r="AH3309">
        <v>6</v>
      </c>
      <c r="AI3309">
        <v>4</v>
      </c>
    </row>
    <row r="3310" spans="1:35" x14ac:dyDescent="0.2">
      <c r="A3310" s="102">
        <v>86</v>
      </c>
      <c r="B3310">
        <v>3087</v>
      </c>
      <c r="C3310" t="s">
        <v>1255</v>
      </c>
      <c r="D3310" t="s">
        <v>1063</v>
      </c>
      <c r="E3310">
        <v>1730</v>
      </c>
      <c r="F3310">
        <v>1777</v>
      </c>
      <c r="G3310">
        <v>600</v>
      </c>
      <c r="H3310" t="s">
        <v>1039</v>
      </c>
      <c r="I3310">
        <v>8411</v>
      </c>
      <c r="J3310" t="s">
        <v>1128</v>
      </c>
      <c r="K3310" t="s">
        <v>1083</v>
      </c>
      <c r="L3310">
        <v>122.5</v>
      </c>
      <c r="M3310">
        <v>123.3</v>
      </c>
      <c r="N3310">
        <v>8600</v>
      </c>
      <c r="O3310" t="s">
        <v>1042</v>
      </c>
      <c r="P3310">
        <v>0.95766388761073296</v>
      </c>
      <c r="Q3310">
        <v>0.96945062276976202</v>
      </c>
      <c r="R3310">
        <v>1.4260203142146301E-3</v>
      </c>
      <c r="S3310">
        <v>2.1967131697959701E-2</v>
      </c>
      <c r="T3310">
        <v>2.9045098243777998</v>
      </c>
      <c r="U3310">
        <v>2.9045098243777998</v>
      </c>
      <c r="V3310">
        <v>1.6857409379755</v>
      </c>
      <c r="W3310">
        <v>8.93</v>
      </c>
      <c r="X3310">
        <v>0.55000000000000004</v>
      </c>
      <c r="Y3310">
        <v>55957</v>
      </c>
      <c r="Z3310">
        <v>3730</v>
      </c>
      <c r="AA3310">
        <v>0.15</v>
      </c>
      <c r="AB3310">
        <v>15</v>
      </c>
      <c r="AC3310">
        <v>9</v>
      </c>
      <c r="AD3310">
        <v>6</v>
      </c>
      <c r="AE3310">
        <v>60</v>
      </c>
      <c r="AF3310">
        <v>15</v>
      </c>
      <c r="AG3310">
        <v>1</v>
      </c>
      <c r="AH3310">
        <v>3</v>
      </c>
      <c r="AI3310">
        <v>11</v>
      </c>
    </row>
    <row r="3311" spans="1:35" x14ac:dyDescent="0.2">
      <c r="A3311" s="102">
        <v>2667</v>
      </c>
      <c r="B3311">
        <v>4917</v>
      </c>
      <c r="C3311" t="s">
        <v>1307</v>
      </c>
      <c r="D3311" t="s">
        <v>1062</v>
      </c>
      <c r="E3311">
        <v>2068</v>
      </c>
      <c r="F3311">
        <v>2129</v>
      </c>
      <c r="G3311">
        <v>500</v>
      </c>
      <c r="H3311" t="s">
        <v>1042</v>
      </c>
      <c r="I3311">
        <v>6141</v>
      </c>
      <c r="J3311" t="s">
        <v>1226</v>
      </c>
      <c r="K3311" t="s">
        <v>1051</v>
      </c>
      <c r="L3311">
        <v>1167</v>
      </c>
      <c r="M3311">
        <v>1205</v>
      </c>
      <c r="N3311">
        <v>900</v>
      </c>
      <c r="O3311" t="s">
        <v>1039</v>
      </c>
      <c r="P3311">
        <v>0.93361229997111495</v>
      </c>
      <c r="Q3311">
        <v>0.90204059882436605</v>
      </c>
      <c r="R3311">
        <v>0.28567142179330801</v>
      </c>
      <c r="S3311">
        <v>7.5758739870502398E-2</v>
      </c>
      <c r="T3311">
        <v>-0.66415208419958904</v>
      </c>
      <c r="U3311">
        <v>0.66415208419958904</v>
      </c>
      <c r="V3311">
        <v>0.572857383770352</v>
      </c>
      <c r="W3311">
        <v>-10.39</v>
      </c>
      <c r="X3311">
        <v>1.88</v>
      </c>
      <c r="Y3311">
        <v>55942</v>
      </c>
      <c r="Z3311">
        <v>2664</v>
      </c>
      <c r="AA3311">
        <v>0.22</v>
      </c>
      <c r="AB3311">
        <v>21</v>
      </c>
      <c r="AC3311">
        <v>11</v>
      </c>
      <c r="AD3311">
        <v>10</v>
      </c>
      <c r="AE3311">
        <v>52.38</v>
      </c>
      <c r="AF3311">
        <v>8</v>
      </c>
      <c r="AG3311">
        <v>9</v>
      </c>
      <c r="AH3311">
        <v>8</v>
      </c>
      <c r="AI3311">
        <v>4</v>
      </c>
    </row>
    <row r="3312" spans="1:35" x14ac:dyDescent="0.2">
      <c r="A3312" s="102">
        <v>2269</v>
      </c>
      <c r="B3312">
        <v>6592</v>
      </c>
      <c r="C3312" t="s">
        <v>1216</v>
      </c>
      <c r="D3312" t="s">
        <v>1044</v>
      </c>
      <c r="E3312">
        <v>3305</v>
      </c>
      <c r="F3312">
        <v>3275</v>
      </c>
      <c r="G3312">
        <v>300</v>
      </c>
      <c r="H3312" t="s">
        <v>1042</v>
      </c>
      <c r="I3312">
        <v>8031</v>
      </c>
      <c r="J3312" t="s">
        <v>708</v>
      </c>
      <c r="K3312" t="s">
        <v>1046</v>
      </c>
      <c r="L3312">
        <v>1603.5</v>
      </c>
      <c r="M3312">
        <v>1639</v>
      </c>
      <c r="N3312">
        <v>600</v>
      </c>
      <c r="O3312" t="s">
        <v>1039</v>
      </c>
      <c r="P3312">
        <v>0.95300801580275596</v>
      </c>
      <c r="Q3312">
        <v>0.91128756302765701</v>
      </c>
      <c r="R3312">
        <v>5.9984089078204003E-2</v>
      </c>
      <c r="S3312">
        <v>5.2528276550383897E-2</v>
      </c>
      <c r="T3312">
        <v>-1.5118932541341801</v>
      </c>
      <c r="U3312">
        <v>1.5118932541341801</v>
      </c>
      <c r="V3312">
        <v>0.60905480076580598</v>
      </c>
      <c r="W3312">
        <v>-5.17</v>
      </c>
      <c r="X3312">
        <v>0.09</v>
      </c>
      <c r="Y3312">
        <v>55690</v>
      </c>
      <c r="Z3312">
        <v>3713</v>
      </c>
      <c r="AA3312">
        <v>0.13</v>
      </c>
      <c r="AB3312">
        <v>15</v>
      </c>
      <c r="AC3312">
        <v>10</v>
      </c>
      <c r="AD3312">
        <v>5</v>
      </c>
      <c r="AE3312">
        <v>66.67</v>
      </c>
      <c r="AF3312">
        <v>12</v>
      </c>
      <c r="AG3312">
        <v>5</v>
      </c>
      <c r="AH3312">
        <v>4</v>
      </c>
      <c r="AI3312">
        <v>6</v>
      </c>
    </row>
    <row r="3313" spans="1:35" x14ac:dyDescent="0.2">
      <c r="A3313" s="102">
        <v>217</v>
      </c>
      <c r="B3313">
        <v>5334</v>
      </c>
      <c r="C3313" t="s">
        <v>1231</v>
      </c>
      <c r="D3313" t="s">
        <v>1038</v>
      </c>
      <c r="E3313">
        <v>1656</v>
      </c>
      <c r="F3313">
        <v>1644</v>
      </c>
      <c r="G3313">
        <v>600</v>
      </c>
      <c r="H3313" t="s">
        <v>1039</v>
      </c>
      <c r="I3313">
        <v>7272</v>
      </c>
      <c r="J3313" t="s">
        <v>1196</v>
      </c>
      <c r="K3313" t="s">
        <v>1055</v>
      </c>
      <c r="L3313">
        <v>1418</v>
      </c>
      <c r="M3313">
        <v>1442</v>
      </c>
      <c r="N3313">
        <v>700</v>
      </c>
      <c r="O3313" t="s">
        <v>1042</v>
      </c>
      <c r="P3313">
        <v>0.95037880312064305</v>
      </c>
      <c r="Q3313">
        <v>0.96154390933419698</v>
      </c>
      <c r="R3313">
        <v>0.42431238988623299</v>
      </c>
      <c r="S3313">
        <v>4.2492065476355E-2</v>
      </c>
      <c r="T3313">
        <v>0.78287603097020397</v>
      </c>
      <c r="U3313">
        <v>0.78287603097020397</v>
      </c>
      <c r="V3313">
        <v>0.95803747470262302</v>
      </c>
      <c r="W3313">
        <v>6.48</v>
      </c>
      <c r="X3313">
        <v>2.33</v>
      </c>
      <c r="Y3313">
        <v>55656</v>
      </c>
      <c r="Z3313">
        <v>3478</v>
      </c>
      <c r="AA3313">
        <v>7.0000000000000007E-2</v>
      </c>
      <c r="AB3313">
        <v>16</v>
      </c>
      <c r="AC3313">
        <v>9</v>
      </c>
      <c r="AD3313">
        <v>7</v>
      </c>
      <c r="AE3313">
        <v>56.25</v>
      </c>
      <c r="AF3313">
        <v>13</v>
      </c>
      <c r="AG3313">
        <v>4</v>
      </c>
      <c r="AH3313">
        <v>4</v>
      </c>
      <c r="AI3313">
        <v>8</v>
      </c>
    </row>
    <row r="3314" spans="1:35" x14ac:dyDescent="0.2">
      <c r="A3314" s="102">
        <v>5213</v>
      </c>
      <c r="B3314">
        <v>3591</v>
      </c>
      <c r="C3314" t="s">
        <v>575</v>
      </c>
      <c r="D3314" t="s">
        <v>1262</v>
      </c>
      <c r="E3314">
        <v>2174</v>
      </c>
      <c r="F3314">
        <v>2205</v>
      </c>
      <c r="G3314">
        <v>400</v>
      </c>
      <c r="H3314" t="s">
        <v>1042</v>
      </c>
      <c r="I3314">
        <v>9412</v>
      </c>
      <c r="J3314" t="s">
        <v>499</v>
      </c>
      <c r="K3314" t="s">
        <v>1041</v>
      </c>
      <c r="L3314">
        <v>415</v>
      </c>
      <c r="M3314">
        <v>411</v>
      </c>
      <c r="N3314">
        <v>2100</v>
      </c>
      <c r="O3314" t="s">
        <v>1039</v>
      </c>
      <c r="P3314">
        <v>0.79542115988680495</v>
      </c>
      <c r="Q3314">
        <v>0.81853522091028696</v>
      </c>
      <c r="R3314">
        <v>0.37522479812283899</v>
      </c>
      <c r="S3314">
        <v>7.1887411098548501E-2</v>
      </c>
      <c r="T3314">
        <v>-1.3504816369383501</v>
      </c>
      <c r="U3314">
        <v>1.3504816369383501</v>
      </c>
      <c r="V3314">
        <v>1.7544485606043301</v>
      </c>
      <c r="W3314">
        <v>-9.74</v>
      </c>
      <c r="X3314">
        <v>2.14</v>
      </c>
      <c r="Y3314">
        <v>55571</v>
      </c>
      <c r="Z3314">
        <v>3269</v>
      </c>
      <c r="AA3314">
        <v>0.26</v>
      </c>
      <c r="AB3314">
        <v>17</v>
      </c>
      <c r="AC3314">
        <v>10</v>
      </c>
      <c r="AD3314">
        <v>7</v>
      </c>
      <c r="AE3314">
        <v>58.82</v>
      </c>
      <c r="AF3314">
        <v>12</v>
      </c>
      <c r="AG3314">
        <v>7</v>
      </c>
      <c r="AH3314">
        <v>3</v>
      </c>
      <c r="AI3314">
        <v>7</v>
      </c>
    </row>
    <row r="3315" spans="1:35" x14ac:dyDescent="0.2">
      <c r="A3315" s="102">
        <v>5385</v>
      </c>
      <c r="B3315">
        <v>2282</v>
      </c>
      <c r="C3315" t="s">
        <v>1726</v>
      </c>
      <c r="D3315" t="s">
        <v>1065</v>
      </c>
      <c r="E3315">
        <v>3910</v>
      </c>
      <c r="F3315">
        <v>3770</v>
      </c>
      <c r="G3315">
        <v>200</v>
      </c>
      <c r="H3315" t="s">
        <v>1042</v>
      </c>
      <c r="I3315">
        <v>4321</v>
      </c>
      <c r="J3315" t="s">
        <v>1735</v>
      </c>
      <c r="K3315" t="s">
        <v>1052</v>
      </c>
      <c r="L3315">
        <v>497</v>
      </c>
      <c r="M3315">
        <v>503</v>
      </c>
      <c r="N3315">
        <v>1500</v>
      </c>
      <c r="O3315" t="s">
        <v>1039</v>
      </c>
      <c r="P3315">
        <v>0.91628062658087495</v>
      </c>
      <c r="Q3315">
        <v>0.80970425487511499</v>
      </c>
      <c r="R3315">
        <v>0.412024445243104</v>
      </c>
      <c r="S3315">
        <v>2.2262062474095699E-2</v>
      </c>
      <c r="T3315">
        <v>-0.75952728008214399</v>
      </c>
      <c r="U3315">
        <v>0.75952728008214399</v>
      </c>
      <c r="V3315">
        <v>0.14211713250477001</v>
      </c>
      <c r="W3315">
        <v>-7.17</v>
      </c>
      <c r="X3315">
        <v>7.0000000000000007E-2</v>
      </c>
      <c r="Y3315">
        <v>55553</v>
      </c>
      <c r="Z3315">
        <v>2778</v>
      </c>
      <c r="AA3315">
        <v>0.15</v>
      </c>
      <c r="AB3315">
        <v>20</v>
      </c>
      <c r="AC3315">
        <v>11</v>
      </c>
      <c r="AD3315">
        <v>9</v>
      </c>
      <c r="AE3315">
        <v>55</v>
      </c>
      <c r="AF3315">
        <v>10</v>
      </c>
      <c r="AG3315">
        <v>10</v>
      </c>
      <c r="AH3315">
        <v>7</v>
      </c>
      <c r="AI3315">
        <v>3</v>
      </c>
    </row>
    <row r="3316" spans="1:35" x14ac:dyDescent="0.2">
      <c r="A3316" s="102">
        <v>4297</v>
      </c>
      <c r="B3316">
        <v>4114</v>
      </c>
      <c r="C3316" t="s">
        <v>1148</v>
      </c>
      <c r="D3316" t="s">
        <v>1062</v>
      </c>
      <c r="E3316">
        <v>5190</v>
      </c>
      <c r="F3316">
        <v>5130</v>
      </c>
      <c r="G3316">
        <v>200</v>
      </c>
      <c r="H3316" t="s">
        <v>1042</v>
      </c>
      <c r="I3316">
        <v>9602</v>
      </c>
      <c r="J3316" t="s">
        <v>1786</v>
      </c>
      <c r="K3316" t="s">
        <v>1041</v>
      </c>
      <c r="L3316">
        <v>3600</v>
      </c>
      <c r="M3316">
        <v>3695</v>
      </c>
      <c r="N3316">
        <v>300</v>
      </c>
      <c r="O3316" t="s">
        <v>1039</v>
      </c>
      <c r="P3316">
        <v>0.854755133132857</v>
      </c>
      <c r="Q3316">
        <v>0.85449453022222199</v>
      </c>
      <c r="R3316">
        <v>0.25185718129608398</v>
      </c>
      <c r="S3316">
        <v>9.7476642734245306E-2</v>
      </c>
      <c r="T3316">
        <v>-1.81112481804818</v>
      </c>
      <c r="U3316">
        <v>1.81112481804818</v>
      </c>
      <c r="V3316">
        <v>0.80194875718694802</v>
      </c>
      <c r="W3316">
        <v>-9.0399999999999991</v>
      </c>
      <c r="X3316">
        <v>8.0399999999999991</v>
      </c>
      <c r="Y3316">
        <v>55373</v>
      </c>
      <c r="Z3316">
        <v>7910</v>
      </c>
      <c r="AA3316">
        <v>0.59</v>
      </c>
      <c r="AB3316">
        <v>7</v>
      </c>
      <c r="AC3316">
        <v>5</v>
      </c>
      <c r="AD3316">
        <v>2</v>
      </c>
      <c r="AE3316">
        <v>71.430000000000007</v>
      </c>
      <c r="AF3316">
        <v>8</v>
      </c>
      <c r="AG3316">
        <v>5</v>
      </c>
      <c r="AH3316">
        <v>2</v>
      </c>
      <c r="AI3316">
        <v>0</v>
      </c>
    </row>
    <row r="3317" spans="1:35" x14ac:dyDescent="0.2">
      <c r="A3317" s="102">
        <v>2959</v>
      </c>
      <c r="B3317">
        <v>4631</v>
      </c>
      <c r="C3317" t="s">
        <v>1246</v>
      </c>
      <c r="D3317" t="s">
        <v>1062</v>
      </c>
      <c r="E3317">
        <v>2478</v>
      </c>
      <c r="F3317">
        <v>2509</v>
      </c>
      <c r="G3317">
        <v>400</v>
      </c>
      <c r="H3317" t="s">
        <v>1039</v>
      </c>
      <c r="I3317">
        <v>9678</v>
      </c>
      <c r="J3317" t="s">
        <v>1766</v>
      </c>
      <c r="K3317" t="s">
        <v>1052</v>
      </c>
      <c r="L3317">
        <v>2160</v>
      </c>
      <c r="M3317">
        <v>2207</v>
      </c>
      <c r="N3317">
        <v>500</v>
      </c>
      <c r="O3317" t="s">
        <v>1042</v>
      </c>
      <c r="P3317">
        <v>0.953858874237421</v>
      </c>
      <c r="Q3317">
        <v>0.89442771589938297</v>
      </c>
      <c r="R3317">
        <v>0.14465187790018</v>
      </c>
      <c r="S3317">
        <v>8.4154991878269303E-2</v>
      </c>
      <c r="T3317">
        <v>0.72781187668525305</v>
      </c>
      <c r="U3317">
        <v>0.72781187668525305</v>
      </c>
      <c r="V3317">
        <v>1.51224836116022</v>
      </c>
      <c r="W3317">
        <v>2.62</v>
      </c>
      <c r="X3317">
        <v>9.9499999999999993</v>
      </c>
      <c r="Y3317">
        <v>55275</v>
      </c>
      <c r="Z3317">
        <v>5025</v>
      </c>
      <c r="AA3317">
        <v>0.3</v>
      </c>
      <c r="AB3317">
        <v>11</v>
      </c>
      <c r="AC3317">
        <v>6</v>
      </c>
      <c r="AD3317">
        <v>5</v>
      </c>
      <c r="AE3317">
        <v>54.55</v>
      </c>
      <c r="AF3317">
        <v>13</v>
      </c>
      <c r="AG3317">
        <v>3</v>
      </c>
      <c r="AH3317">
        <v>2</v>
      </c>
      <c r="AI3317">
        <v>6</v>
      </c>
    </row>
    <row r="3318" spans="1:35" x14ac:dyDescent="0.2">
      <c r="A3318" s="102">
        <v>1484</v>
      </c>
      <c r="B3318">
        <v>7164</v>
      </c>
      <c r="C3318" t="s">
        <v>1199</v>
      </c>
      <c r="D3318" t="s">
        <v>1045</v>
      </c>
      <c r="E3318">
        <v>3475</v>
      </c>
      <c r="F3318">
        <v>3440</v>
      </c>
      <c r="G3318">
        <v>300</v>
      </c>
      <c r="H3318" t="s">
        <v>1039</v>
      </c>
      <c r="I3318">
        <v>8306</v>
      </c>
      <c r="J3318" t="s">
        <v>1186</v>
      </c>
      <c r="K3318" t="s">
        <v>1083</v>
      </c>
      <c r="L3318">
        <v>421</v>
      </c>
      <c r="M3318">
        <v>423.8</v>
      </c>
      <c r="N3318">
        <v>2400</v>
      </c>
      <c r="O3318" t="s">
        <v>1042</v>
      </c>
      <c r="P3318">
        <v>0.94229076196771999</v>
      </c>
      <c r="Q3318">
        <v>0.928629554748992</v>
      </c>
      <c r="R3318">
        <v>0.17951743821649299</v>
      </c>
      <c r="S3318">
        <v>7.8276182606491801E-2</v>
      </c>
      <c r="T3318">
        <v>0.60280143579259504</v>
      </c>
      <c r="U3318">
        <v>0.60280143579259504</v>
      </c>
      <c r="V3318">
        <v>0.34920060342760501</v>
      </c>
      <c r="W3318">
        <v>3.87</v>
      </c>
      <c r="X3318">
        <v>1.44</v>
      </c>
      <c r="Y3318">
        <v>55152</v>
      </c>
      <c r="Z3318">
        <v>2758</v>
      </c>
      <c r="AA3318">
        <v>0.13</v>
      </c>
      <c r="AB3318">
        <v>20</v>
      </c>
      <c r="AC3318">
        <v>9</v>
      </c>
      <c r="AD3318">
        <v>11</v>
      </c>
      <c r="AE3318">
        <v>45</v>
      </c>
      <c r="AF3318">
        <v>13</v>
      </c>
      <c r="AG3318">
        <v>7</v>
      </c>
      <c r="AH3318">
        <v>5</v>
      </c>
      <c r="AI3318">
        <v>8</v>
      </c>
    </row>
    <row r="3319" spans="1:35" x14ac:dyDescent="0.2">
      <c r="A3319" s="102">
        <v>1138</v>
      </c>
      <c r="B3319">
        <v>5333</v>
      </c>
      <c r="C3319" t="s">
        <v>233</v>
      </c>
      <c r="D3319" t="s">
        <v>1038</v>
      </c>
      <c r="E3319">
        <v>1404</v>
      </c>
      <c r="F3319">
        <v>1430</v>
      </c>
      <c r="G3319">
        <v>700</v>
      </c>
      <c r="H3319" t="s">
        <v>1042</v>
      </c>
      <c r="I3319">
        <v>8601</v>
      </c>
      <c r="J3319" t="s">
        <v>22</v>
      </c>
      <c r="K3319" t="s">
        <v>1181</v>
      </c>
      <c r="L3319">
        <v>435</v>
      </c>
      <c r="M3319">
        <v>433.1</v>
      </c>
      <c r="N3319">
        <v>2300</v>
      </c>
      <c r="O3319" t="s">
        <v>1039</v>
      </c>
      <c r="P3319">
        <v>0.90849104178639495</v>
      </c>
      <c r="Q3319">
        <v>0.93579453885561603</v>
      </c>
      <c r="R3319">
        <v>0.47369363098216899</v>
      </c>
      <c r="S3319">
        <v>2.52991492783389E-2</v>
      </c>
      <c r="T3319">
        <v>-3.5707730585883897E-2</v>
      </c>
      <c r="U3319">
        <v>3.5707730585883897E-2</v>
      </c>
      <c r="V3319">
        <v>0.62430277169739201</v>
      </c>
      <c r="W3319">
        <v>-0.23</v>
      </c>
      <c r="X3319">
        <v>0.49</v>
      </c>
      <c r="Y3319">
        <v>54988</v>
      </c>
      <c r="Z3319">
        <v>2894</v>
      </c>
      <c r="AA3319">
        <v>0.09</v>
      </c>
      <c r="AB3319">
        <v>19</v>
      </c>
      <c r="AC3319">
        <v>11</v>
      </c>
      <c r="AD3319">
        <v>8</v>
      </c>
      <c r="AE3319">
        <v>57.89</v>
      </c>
      <c r="AF3319">
        <v>12</v>
      </c>
      <c r="AG3319">
        <v>6</v>
      </c>
      <c r="AH3319">
        <v>4</v>
      </c>
      <c r="AI3319">
        <v>9</v>
      </c>
    </row>
    <row r="3320" spans="1:35" x14ac:dyDescent="0.2">
      <c r="A3320" s="102">
        <v>1281</v>
      </c>
      <c r="B3320">
        <v>6287</v>
      </c>
      <c r="C3320" t="s">
        <v>1109</v>
      </c>
      <c r="D3320" t="s">
        <v>1051</v>
      </c>
      <c r="E3320">
        <v>2298</v>
      </c>
      <c r="F3320">
        <v>2300</v>
      </c>
      <c r="G3320">
        <v>400</v>
      </c>
      <c r="H3320" t="s">
        <v>1042</v>
      </c>
      <c r="I3320">
        <v>8919</v>
      </c>
      <c r="J3320" t="s">
        <v>1363</v>
      </c>
      <c r="K3320" t="s">
        <v>1059</v>
      </c>
      <c r="L3320">
        <v>2032</v>
      </c>
      <c r="M3320">
        <v>2126</v>
      </c>
      <c r="N3320">
        <v>400</v>
      </c>
      <c r="O3320" t="s">
        <v>1039</v>
      </c>
      <c r="P3320">
        <v>0.82944139682148799</v>
      </c>
      <c r="Q3320">
        <v>0.93268308764587404</v>
      </c>
      <c r="R3320">
        <v>0.30633073581318199</v>
      </c>
      <c r="S3320" s="15">
        <v>8.4156268673414705E-5</v>
      </c>
      <c r="T3320">
        <v>-2.02180106670966</v>
      </c>
      <c r="U3320">
        <v>2.02180106670966</v>
      </c>
      <c r="V3320">
        <v>1.5395570293324801</v>
      </c>
      <c r="W3320">
        <v>-18.91</v>
      </c>
      <c r="X3320">
        <v>7.57</v>
      </c>
      <c r="Y3320">
        <v>54984</v>
      </c>
      <c r="Z3320">
        <v>3436</v>
      </c>
      <c r="AA3320">
        <v>0.19</v>
      </c>
      <c r="AB3320">
        <v>16</v>
      </c>
      <c r="AC3320">
        <v>8</v>
      </c>
      <c r="AD3320">
        <v>8</v>
      </c>
      <c r="AE3320">
        <v>50</v>
      </c>
      <c r="AF3320">
        <v>9</v>
      </c>
      <c r="AG3320">
        <v>8</v>
      </c>
      <c r="AH3320">
        <v>8</v>
      </c>
      <c r="AI3320">
        <v>0</v>
      </c>
    </row>
    <row r="3321" spans="1:35" x14ac:dyDescent="0.2">
      <c r="A3321" s="102">
        <v>1709</v>
      </c>
      <c r="B3321">
        <v>1959</v>
      </c>
      <c r="C3321" t="s">
        <v>1759</v>
      </c>
      <c r="D3321" t="s">
        <v>1049</v>
      </c>
      <c r="E3321">
        <v>3005</v>
      </c>
      <c r="F3321">
        <v>3035</v>
      </c>
      <c r="G3321">
        <v>300</v>
      </c>
      <c r="H3321" t="s">
        <v>1039</v>
      </c>
      <c r="I3321">
        <v>5334</v>
      </c>
      <c r="J3321" t="s">
        <v>1231</v>
      </c>
      <c r="K3321" t="s">
        <v>1038</v>
      </c>
      <c r="L3321">
        <v>1656</v>
      </c>
      <c r="M3321">
        <v>1644</v>
      </c>
      <c r="N3321">
        <v>600</v>
      </c>
      <c r="O3321" t="s">
        <v>1042</v>
      </c>
      <c r="P3321">
        <v>0.87662819808995696</v>
      </c>
      <c r="Q3321">
        <v>0.92371144145823503</v>
      </c>
      <c r="R3321">
        <v>0.17505239830327901</v>
      </c>
      <c r="S3321">
        <v>7.9085528258388493E-2</v>
      </c>
      <c r="T3321">
        <v>0.71255112815723498</v>
      </c>
      <c r="U3321">
        <v>0.71255112815723498</v>
      </c>
      <c r="V3321">
        <v>1.0514456286067</v>
      </c>
      <c r="W3321">
        <v>4.76</v>
      </c>
      <c r="X3321">
        <v>8.34</v>
      </c>
      <c r="Y3321">
        <v>54960</v>
      </c>
      <c r="Z3321">
        <v>4228</v>
      </c>
      <c r="AA3321">
        <v>0.08</v>
      </c>
      <c r="AB3321">
        <v>13</v>
      </c>
      <c r="AC3321">
        <v>5</v>
      </c>
      <c r="AD3321">
        <v>8</v>
      </c>
      <c r="AE3321">
        <v>38.46</v>
      </c>
      <c r="AF3321">
        <v>13</v>
      </c>
      <c r="AG3321">
        <v>4</v>
      </c>
      <c r="AH3321">
        <v>4</v>
      </c>
      <c r="AI3321">
        <v>5</v>
      </c>
    </row>
    <row r="3322" spans="1:35" x14ac:dyDescent="0.2">
      <c r="A3322" s="102">
        <v>4603</v>
      </c>
      <c r="B3322">
        <v>2768</v>
      </c>
      <c r="C3322" t="s">
        <v>1575</v>
      </c>
      <c r="D3322" t="s">
        <v>1046</v>
      </c>
      <c r="E3322">
        <v>246</v>
      </c>
      <c r="F3322">
        <v>250</v>
      </c>
      <c r="G3322">
        <v>4300</v>
      </c>
      <c r="H3322" t="s">
        <v>1042</v>
      </c>
      <c r="I3322">
        <v>9682</v>
      </c>
      <c r="J3322" t="s">
        <v>1200</v>
      </c>
      <c r="K3322" t="s">
        <v>1041</v>
      </c>
      <c r="L3322">
        <v>2169</v>
      </c>
      <c r="M3322">
        <v>2168</v>
      </c>
      <c r="N3322">
        <v>500</v>
      </c>
      <c r="O3322" t="s">
        <v>1039</v>
      </c>
      <c r="P3322">
        <v>0.73477037285187097</v>
      </c>
      <c r="Q3322">
        <v>0.843173473754944</v>
      </c>
      <c r="R3322">
        <v>0.38760327348064999</v>
      </c>
      <c r="S3322">
        <v>4.5266764809177601E-2</v>
      </c>
      <c r="T3322">
        <v>-1.99384065127606</v>
      </c>
      <c r="U3322">
        <v>1.99384065127606</v>
      </c>
      <c r="V3322">
        <v>2.1962242982003599</v>
      </c>
      <c r="W3322">
        <v>-21.26</v>
      </c>
      <c r="X3322">
        <v>0.83</v>
      </c>
      <c r="Y3322">
        <v>54813</v>
      </c>
      <c r="Z3322">
        <v>3426</v>
      </c>
      <c r="AA3322">
        <v>0.21</v>
      </c>
      <c r="AB3322">
        <v>16</v>
      </c>
      <c r="AC3322">
        <v>9</v>
      </c>
      <c r="AD3322">
        <v>7</v>
      </c>
      <c r="AE3322">
        <v>56.25</v>
      </c>
      <c r="AF3322">
        <v>13</v>
      </c>
      <c r="AG3322">
        <v>4</v>
      </c>
      <c r="AH3322">
        <v>3</v>
      </c>
      <c r="AI3322">
        <v>9</v>
      </c>
    </row>
    <row r="3323" spans="1:35" x14ac:dyDescent="0.2">
      <c r="A3323" s="102">
        <v>430</v>
      </c>
      <c r="B3323">
        <v>3099</v>
      </c>
      <c r="C3323" t="s">
        <v>33</v>
      </c>
      <c r="D3323" t="s">
        <v>1063</v>
      </c>
      <c r="E3323">
        <v>651</v>
      </c>
      <c r="F3323">
        <v>690</v>
      </c>
      <c r="G3323">
        <v>1500</v>
      </c>
      <c r="H3323" t="s">
        <v>1042</v>
      </c>
      <c r="I3323">
        <v>6471</v>
      </c>
      <c r="J3323" t="s">
        <v>930</v>
      </c>
      <c r="K3323" t="s">
        <v>1051</v>
      </c>
      <c r="L3323">
        <v>779</v>
      </c>
      <c r="M3323">
        <v>793</v>
      </c>
      <c r="N3323">
        <v>1300</v>
      </c>
      <c r="O3323" t="s">
        <v>1039</v>
      </c>
      <c r="P3323">
        <v>0.92846918812832202</v>
      </c>
      <c r="Q3323">
        <v>0.95355032801456596</v>
      </c>
      <c r="R3323">
        <v>1.3929878787524601E-2</v>
      </c>
      <c r="S3323">
        <v>7.8085511659874898E-3</v>
      </c>
      <c r="T3323">
        <v>-0.96868110690902598</v>
      </c>
      <c r="U3323">
        <v>0.96868110690902598</v>
      </c>
      <c r="V3323">
        <v>1.8261257392152701</v>
      </c>
      <c r="W3323">
        <v>-5.12</v>
      </c>
      <c r="X3323">
        <v>0.4</v>
      </c>
      <c r="Y3323">
        <v>54652</v>
      </c>
      <c r="Z3323">
        <v>3643</v>
      </c>
      <c r="AA3323">
        <v>0.14000000000000001</v>
      </c>
      <c r="AB3323">
        <v>15</v>
      </c>
      <c r="AC3323">
        <v>9</v>
      </c>
      <c r="AD3323">
        <v>6</v>
      </c>
      <c r="AE3323">
        <v>60</v>
      </c>
      <c r="AF3323">
        <v>10</v>
      </c>
      <c r="AG3323">
        <v>6</v>
      </c>
      <c r="AH3323">
        <v>6</v>
      </c>
      <c r="AI3323">
        <v>3</v>
      </c>
    </row>
    <row r="3324" spans="1:35" x14ac:dyDescent="0.2">
      <c r="A3324" s="102">
        <v>729</v>
      </c>
      <c r="B3324">
        <v>5471</v>
      </c>
      <c r="C3324" t="s">
        <v>1209</v>
      </c>
      <c r="D3324" t="s">
        <v>1081</v>
      </c>
      <c r="E3324">
        <v>3585</v>
      </c>
      <c r="F3324">
        <v>3635</v>
      </c>
      <c r="G3324">
        <v>300</v>
      </c>
      <c r="H3324" t="s">
        <v>1042</v>
      </c>
      <c r="I3324">
        <v>5803</v>
      </c>
      <c r="J3324" t="s">
        <v>23</v>
      </c>
      <c r="K3324" t="s">
        <v>1053</v>
      </c>
      <c r="L3324">
        <v>314</v>
      </c>
      <c r="M3324">
        <v>329</v>
      </c>
      <c r="N3324">
        <v>3300</v>
      </c>
      <c r="O3324" t="s">
        <v>1039</v>
      </c>
      <c r="P3324">
        <v>0.97751123009847096</v>
      </c>
      <c r="Q3324">
        <v>0.94492345600130201</v>
      </c>
      <c r="R3324">
        <v>1.7218184222573301E-2</v>
      </c>
      <c r="S3324">
        <v>6.3201827469173993E-2</v>
      </c>
      <c r="T3324">
        <v>-0.49175251157477701</v>
      </c>
      <c r="U3324">
        <v>0.49175251157477701</v>
      </c>
      <c r="V3324">
        <v>0.65658738714475995</v>
      </c>
      <c r="W3324">
        <v>-2.09</v>
      </c>
      <c r="X3324">
        <v>0.44</v>
      </c>
      <c r="Y3324">
        <v>54636</v>
      </c>
      <c r="Z3324">
        <v>2375</v>
      </c>
      <c r="AA3324">
        <v>0.32</v>
      </c>
      <c r="AB3324">
        <v>23</v>
      </c>
      <c r="AC3324">
        <v>13</v>
      </c>
      <c r="AD3324">
        <v>10</v>
      </c>
      <c r="AE3324">
        <v>56.52</v>
      </c>
      <c r="AF3324">
        <v>11</v>
      </c>
      <c r="AG3324">
        <v>11</v>
      </c>
      <c r="AH3324">
        <v>6</v>
      </c>
      <c r="AI3324">
        <v>6</v>
      </c>
    </row>
    <row r="3325" spans="1:35" x14ac:dyDescent="0.2">
      <c r="A3325" s="102">
        <v>2053</v>
      </c>
      <c r="B3325">
        <v>2327</v>
      </c>
      <c r="C3325" t="s">
        <v>1355</v>
      </c>
      <c r="D3325" t="s">
        <v>1041</v>
      </c>
      <c r="E3325">
        <v>2748</v>
      </c>
      <c r="F3325">
        <v>2725</v>
      </c>
      <c r="G3325">
        <v>400</v>
      </c>
      <c r="H3325" t="s">
        <v>1042</v>
      </c>
      <c r="I3325">
        <v>7240</v>
      </c>
      <c r="J3325" t="s">
        <v>677</v>
      </c>
      <c r="K3325" t="s">
        <v>1055</v>
      </c>
      <c r="L3325">
        <v>1225</v>
      </c>
      <c r="M3325">
        <v>1266</v>
      </c>
      <c r="N3325">
        <v>900</v>
      </c>
      <c r="O3325" t="s">
        <v>1039</v>
      </c>
      <c r="P3325">
        <v>0.93599896700649499</v>
      </c>
      <c r="Q3325">
        <v>0.91650181138915399</v>
      </c>
      <c r="R3325">
        <v>7.0286402769180103E-3</v>
      </c>
      <c r="S3325">
        <v>8.1531479625658199E-3</v>
      </c>
      <c r="T3325">
        <v>-0.97744251486357503</v>
      </c>
      <c r="U3325">
        <v>0.97744251486357503</v>
      </c>
      <c r="V3325">
        <v>0.13330478275514299</v>
      </c>
      <c r="W3325">
        <v>-6.2</v>
      </c>
      <c r="X3325">
        <v>4.53</v>
      </c>
      <c r="Y3325">
        <v>54539</v>
      </c>
      <c r="Z3325">
        <v>2870</v>
      </c>
      <c r="AA3325">
        <v>0.11</v>
      </c>
      <c r="AB3325">
        <v>19</v>
      </c>
      <c r="AC3325">
        <v>8</v>
      </c>
      <c r="AD3325">
        <v>11</v>
      </c>
      <c r="AE3325">
        <v>42.11</v>
      </c>
      <c r="AF3325">
        <v>11</v>
      </c>
      <c r="AG3325">
        <v>8</v>
      </c>
      <c r="AH3325">
        <v>8</v>
      </c>
      <c r="AI3325">
        <v>3</v>
      </c>
    </row>
    <row r="3326" spans="1:35" x14ac:dyDescent="0.2">
      <c r="A3326" s="102">
        <v>510</v>
      </c>
      <c r="B3326">
        <v>4676</v>
      </c>
      <c r="C3326" t="s">
        <v>1394</v>
      </c>
      <c r="D3326" t="s">
        <v>1041</v>
      </c>
      <c r="E3326">
        <v>1100</v>
      </c>
      <c r="F3326">
        <v>1112</v>
      </c>
      <c r="G3326">
        <v>1000</v>
      </c>
      <c r="H3326" t="s">
        <v>1042</v>
      </c>
      <c r="I3326">
        <v>6326</v>
      </c>
      <c r="J3326" t="s">
        <v>1763</v>
      </c>
      <c r="K3326" t="s">
        <v>1051</v>
      </c>
      <c r="L3326">
        <v>1345.5</v>
      </c>
      <c r="M3326">
        <v>1365</v>
      </c>
      <c r="N3326">
        <v>800</v>
      </c>
      <c r="O3326" t="s">
        <v>1039</v>
      </c>
      <c r="P3326">
        <v>0.96270509554163297</v>
      </c>
      <c r="Q3326">
        <v>0.95149373921413705</v>
      </c>
      <c r="R3326">
        <v>0.18377249218123001</v>
      </c>
      <c r="S3326">
        <v>1.13996784924528E-3</v>
      </c>
      <c r="T3326">
        <v>-0.90665980078027897</v>
      </c>
      <c r="U3326">
        <v>0.90665980078027897</v>
      </c>
      <c r="V3326">
        <v>1.04609467479081</v>
      </c>
      <c r="W3326">
        <v>-3.73</v>
      </c>
      <c r="X3326">
        <v>1.83</v>
      </c>
      <c r="Y3326">
        <v>54417</v>
      </c>
      <c r="Z3326">
        <v>3201</v>
      </c>
      <c r="AA3326">
        <v>0.16</v>
      </c>
      <c r="AB3326">
        <v>17</v>
      </c>
      <c r="AC3326">
        <v>7</v>
      </c>
      <c r="AD3326">
        <v>10</v>
      </c>
      <c r="AE3326">
        <v>41.18</v>
      </c>
      <c r="AF3326">
        <v>10</v>
      </c>
      <c r="AG3326">
        <v>8</v>
      </c>
      <c r="AH3326">
        <v>6</v>
      </c>
      <c r="AI3326">
        <v>3</v>
      </c>
    </row>
    <row r="3327" spans="1:35" x14ac:dyDescent="0.2">
      <c r="A3327" s="102">
        <v>1915</v>
      </c>
      <c r="B3327">
        <v>4188</v>
      </c>
      <c r="C3327" t="s">
        <v>1205</v>
      </c>
      <c r="D3327" t="s">
        <v>1062</v>
      </c>
      <c r="E3327">
        <v>612.79999999999995</v>
      </c>
      <c r="F3327">
        <v>621.70000000000005</v>
      </c>
      <c r="G3327">
        <v>1700</v>
      </c>
      <c r="H3327" t="s">
        <v>1042</v>
      </c>
      <c r="I3327">
        <v>8850</v>
      </c>
      <c r="J3327" t="s">
        <v>1566</v>
      </c>
      <c r="K3327" t="s">
        <v>1059</v>
      </c>
      <c r="L3327">
        <v>2068</v>
      </c>
      <c r="M3327">
        <v>2101</v>
      </c>
      <c r="N3327">
        <v>500</v>
      </c>
      <c r="O3327" t="s">
        <v>1039</v>
      </c>
      <c r="P3327">
        <v>0.90455722725056198</v>
      </c>
      <c r="Q3327">
        <v>0.91952345901759602</v>
      </c>
      <c r="R3327">
        <v>0.384164681395958</v>
      </c>
      <c r="S3327">
        <v>9.5058463898832699E-2</v>
      </c>
      <c r="T3327">
        <v>-0.94045433273540302</v>
      </c>
      <c r="U3327">
        <v>0.94045433273540302</v>
      </c>
      <c r="V3327">
        <v>1.0456072423651499</v>
      </c>
      <c r="W3327">
        <v>-5.38</v>
      </c>
      <c r="X3327">
        <v>0.61</v>
      </c>
      <c r="Y3327">
        <v>54400</v>
      </c>
      <c r="Z3327">
        <v>3627</v>
      </c>
      <c r="AA3327">
        <v>0.12</v>
      </c>
      <c r="AB3327">
        <v>15</v>
      </c>
      <c r="AC3327">
        <v>7</v>
      </c>
      <c r="AD3327">
        <v>8</v>
      </c>
      <c r="AE3327">
        <v>46.67</v>
      </c>
      <c r="AF3327">
        <v>13</v>
      </c>
      <c r="AG3327">
        <v>4</v>
      </c>
      <c r="AH3327">
        <v>3</v>
      </c>
      <c r="AI3327">
        <v>8</v>
      </c>
    </row>
    <row r="3328" spans="1:35" x14ac:dyDescent="0.2">
      <c r="A3328" s="102">
        <v>4493</v>
      </c>
      <c r="B3328">
        <v>7182</v>
      </c>
      <c r="C3328" t="s">
        <v>1120</v>
      </c>
      <c r="D3328" t="s">
        <v>1083</v>
      </c>
      <c r="E3328">
        <v>1014</v>
      </c>
      <c r="F3328">
        <v>1030</v>
      </c>
      <c r="G3328">
        <v>1000</v>
      </c>
      <c r="H3328" t="s">
        <v>1042</v>
      </c>
      <c r="I3328">
        <v>8136</v>
      </c>
      <c r="J3328" t="s">
        <v>1113</v>
      </c>
      <c r="K3328" t="s">
        <v>1046</v>
      </c>
      <c r="L3328">
        <v>1666</v>
      </c>
      <c r="M3328">
        <v>1770</v>
      </c>
      <c r="N3328">
        <v>600</v>
      </c>
      <c r="O3328" t="s">
        <v>1039</v>
      </c>
      <c r="P3328">
        <v>0.62146545130106201</v>
      </c>
      <c r="Q3328">
        <v>0.84766138663516499</v>
      </c>
      <c r="R3328">
        <v>0.256553883612259</v>
      </c>
      <c r="S3328">
        <v>4.9147401372981403E-2</v>
      </c>
      <c r="T3328">
        <v>-0.15150538849952599</v>
      </c>
      <c r="U3328">
        <v>0.15150538849952599</v>
      </c>
      <c r="V3328">
        <v>0.26229304350336302</v>
      </c>
      <c r="W3328">
        <v>-2.31</v>
      </c>
      <c r="X3328">
        <v>3.01</v>
      </c>
      <c r="Y3328">
        <v>54247</v>
      </c>
      <c r="Z3328">
        <v>2583</v>
      </c>
      <c r="AA3328">
        <v>0.13</v>
      </c>
      <c r="AB3328">
        <v>21</v>
      </c>
      <c r="AC3328">
        <v>11</v>
      </c>
      <c r="AD3328">
        <v>10</v>
      </c>
      <c r="AE3328">
        <v>52.38</v>
      </c>
      <c r="AF3328">
        <v>13</v>
      </c>
      <c r="AG3328">
        <v>6</v>
      </c>
      <c r="AH3328">
        <v>8</v>
      </c>
      <c r="AI3328">
        <v>7</v>
      </c>
    </row>
    <row r="3329" spans="1:35" x14ac:dyDescent="0.2">
      <c r="A3329" s="102">
        <v>2521</v>
      </c>
      <c r="B3329">
        <v>4188</v>
      </c>
      <c r="C3329" t="s">
        <v>1205</v>
      </c>
      <c r="D3329" t="s">
        <v>1062</v>
      </c>
      <c r="E3329">
        <v>612.79999999999995</v>
      </c>
      <c r="F3329">
        <v>621.70000000000005</v>
      </c>
      <c r="G3329">
        <v>1100</v>
      </c>
      <c r="H3329" t="s">
        <v>1042</v>
      </c>
      <c r="I3329">
        <v>6963</v>
      </c>
      <c r="J3329" t="s">
        <v>1569</v>
      </c>
      <c r="K3329" t="s">
        <v>1044</v>
      </c>
      <c r="L3329">
        <v>6970</v>
      </c>
      <c r="M3329">
        <v>7130</v>
      </c>
      <c r="N3329">
        <v>100</v>
      </c>
      <c r="O3329" t="s">
        <v>1039</v>
      </c>
      <c r="P3329">
        <v>0.87958326669542997</v>
      </c>
      <c r="Q3329">
        <v>0.905308375900994</v>
      </c>
      <c r="R3329">
        <v>0.27075982397133003</v>
      </c>
      <c r="S3329">
        <v>1.2228722420377701E-2</v>
      </c>
      <c r="T3329">
        <v>-1.70362539208249</v>
      </c>
      <c r="U3329">
        <v>1.70362539208249</v>
      </c>
      <c r="V3329">
        <v>1.5657525322015999</v>
      </c>
      <c r="W3329">
        <v>-12.43</v>
      </c>
      <c r="X3329">
        <v>4.09</v>
      </c>
      <c r="Y3329">
        <v>54204</v>
      </c>
      <c r="Z3329">
        <v>3388</v>
      </c>
      <c r="AA3329">
        <v>0.14000000000000001</v>
      </c>
      <c r="AB3329">
        <v>16</v>
      </c>
      <c r="AC3329">
        <v>9</v>
      </c>
      <c r="AD3329">
        <v>7</v>
      </c>
      <c r="AE3329">
        <v>56.25</v>
      </c>
      <c r="AF3329">
        <v>12</v>
      </c>
      <c r="AG3329">
        <v>6</v>
      </c>
      <c r="AH3329">
        <v>6</v>
      </c>
      <c r="AI3329">
        <v>4</v>
      </c>
    </row>
    <row r="3330" spans="1:35" x14ac:dyDescent="0.2">
      <c r="A3330" s="102">
        <v>3270</v>
      </c>
      <c r="B3330">
        <v>4634</v>
      </c>
      <c r="C3330" t="s">
        <v>62</v>
      </c>
      <c r="D3330" t="s">
        <v>1062</v>
      </c>
      <c r="E3330">
        <v>2016</v>
      </c>
      <c r="F3330">
        <v>1993</v>
      </c>
      <c r="G3330">
        <v>500</v>
      </c>
      <c r="H3330" t="s">
        <v>1042</v>
      </c>
      <c r="I3330">
        <v>4849</v>
      </c>
      <c r="J3330" t="s">
        <v>493</v>
      </c>
      <c r="K3330" t="s">
        <v>1052</v>
      </c>
      <c r="L3330">
        <v>2490</v>
      </c>
      <c r="M3330">
        <v>2646</v>
      </c>
      <c r="N3330">
        <v>400</v>
      </c>
      <c r="O3330" t="s">
        <v>1039</v>
      </c>
      <c r="P3330">
        <v>0.77441664692118894</v>
      </c>
      <c r="Q3330">
        <v>0.88653583183373996</v>
      </c>
      <c r="R3330">
        <v>0.33874078348907199</v>
      </c>
      <c r="S3330">
        <v>9.4173361029752795E-2</v>
      </c>
      <c r="T3330">
        <v>-0.14110416352598701</v>
      </c>
      <c r="U3330">
        <v>0.14110416352598701</v>
      </c>
      <c r="V3330">
        <v>0.25464226223365799</v>
      </c>
      <c r="W3330">
        <v>-3.32</v>
      </c>
      <c r="X3330">
        <v>5.85</v>
      </c>
      <c r="Y3330">
        <v>54148</v>
      </c>
      <c r="Z3330">
        <v>2461</v>
      </c>
      <c r="AA3330">
        <v>0.26</v>
      </c>
      <c r="AB3330">
        <v>22</v>
      </c>
      <c r="AC3330">
        <v>12</v>
      </c>
      <c r="AD3330">
        <v>10</v>
      </c>
      <c r="AE3330">
        <v>54.55</v>
      </c>
      <c r="AF3330">
        <v>8</v>
      </c>
      <c r="AG3330">
        <v>11</v>
      </c>
      <c r="AH3330">
        <v>9</v>
      </c>
      <c r="AI3330">
        <v>2</v>
      </c>
    </row>
    <row r="3331" spans="1:35" x14ac:dyDescent="0.2">
      <c r="A3331" s="102">
        <v>461</v>
      </c>
      <c r="B3331">
        <v>4681</v>
      </c>
      <c r="C3331" t="s">
        <v>893</v>
      </c>
      <c r="D3331" t="s">
        <v>1052</v>
      </c>
      <c r="E3331">
        <v>1179</v>
      </c>
      <c r="F3331">
        <v>1210</v>
      </c>
      <c r="G3331">
        <v>900</v>
      </c>
      <c r="H3331" t="s">
        <v>1039</v>
      </c>
      <c r="I3331">
        <v>5929</v>
      </c>
      <c r="J3331" t="s">
        <v>1395</v>
      </c>
      <c r="K3331" t="s">
        <v>1189</v>
      </c>
      <c r="L3331">
        <v>844</v>
      </c>
      <c r="M3331">
        <v>860</v>
      </c>
      <c r="N3331">
        <v>1300</v>
      </c>
      <c r="O3331" t="s">
        <v>1042</v>
      </c>
      <c r="P3331">
        <v>0.96670496966694197</v>
      </c>
      <c r="Q3331">
        <v>0.95265228693116299</v>
      </c>
      <c r="R3331">
        <v>9.7155240629144598E-3</v>
      </c>
      <c r="S3331">
        <v>4.1288111032967797E-2</v>
      </c>
      <c r="T3331">
        <v>0.16384017314518701</v>
      </c>
      <c r="U3331">
        <v>0.16384017314518701</v>
      </c>
      <c r="V3331">
        <v>0.54715735517706898</v>
      </c>
      <c r="W3331">
        <v>0.92</v>
      </c>
      <c r="X3331">
        <v>2.66</v>
      </c>
      <c r="Y3331">
        <v>54082</v>
      </c>
      <c r="Z3331">
        <v>3005</v>
      </c>
      <c r="AA3331">
        <v>0.16</v>
      </c>
      <c r="AB3331">
        <v>18</v>
      </c>
      <c r="AC3331">
        <v>11</v>
      </c>
      <c r="AD3331">
        <v>7</v>
      </c>
      <c r="AE3331">
        <v>61.11</v>
      </c>
      <c r="AF3331">
        <v>10</v>
      </c>
      <c r="AG3331">
        <v>7</v>
      </c>
      <c r="AH3331">
        <v>5</v>
      </c>
      <c r="AI3331">
        <v>6</v>
      </c>
    </row>
    <row r="3332" spans="1:35" x14ac:dyDescent="0.2">
      <c r="A3332" s="102">
        <v>1179</v>
      </c>
      <c r="B3332">
        <v>3291</v>
      </c>
      <c r="C3332" t="s">
        <v>55</v>
      </c>
      <c r="D3332" t="s">
        <v>1059</v>
      </c>
      <c r="E3332">
        <v>1442</v>
      </c>
      <c r="F3332">
        <v>1475</v>
      </c>
      <c r="G3332">
        <v>700</v>
      </c>
      <c r="H3332" t="s">
        <v>1039</v>
      </c>
      <c r="I3332">
        <v>8795</v>
      </c>
      <c r="J3332" t="s">
        <v>1241</v>
      </c>
      <c r="K3332" t="s">
        <v>1171</v>
      </c>
      <c r="L3332">
        <v>885</v>
      </c>
      <c r="M3332">
        <v>909</v>
      </c>
      <c r="N3332">
        <v>1100</v>
      </c>
      <c r="O3332" t="s">
        <v>1042</v>
      </c>
      <c r="P3332">
        <v>0.87940729393059003</v>
      </c>
      <c r="Q3332">
        <v>0.93473739305148396</v>
      </c>
      <c r="R3332">
        <v>6.6647803740592403E-4</v>
      </c>
      <c r="S3332">
        <v>2.05814715026752E-3</v>
      </c>
      <c r="T3332">
        <v>0.52923711271191998</v>
      </c>
      <c r="U3332">
        <v>0.52923711271191998</v>
      </c>
      <c r="V3332">
        <v>0.64209806927798896</v>
      </c>
      <c r="W3332">
        <v>4.0599999999999996</v>
      </c>
      <c r="X3332">
        <v>3.16</v>
      </c>
      <c r="Y3332">
        <v>53967</v>
      </c>
      <c r="Z3332">
        <v>2159</v>
      </c>
      <c r="AA3332">
        <v>0.09</v>
      </c>
      <c r="AB3332">
        <v>25</v>
      </c>
      <c r="AC3332">
        <v>11</v>
      </c>
      <c r="AD3332">
        <v>14</v>
      </c>
      <c r="AE3332">
        <v>44</v>
      </c>
      <c r="AF3332">
        <v>10</v>
      </c>
      <c r="AG3332">
        <v>10</v>
      </c>
      <c r="AH3332">
        <v>9</v>
      </c>
      <c r="AI3332">
        <v>6</v>
      </c>
    </row>
    <row r="3333" spans="1:35" x14ac:dyDescent="0.2">
      <c r="A3333" s="102">
        <v>2919</v>
      </c>
      <c r="B3333">
        <v>2587</v>
      </c>
      <c r="C3333" t="s">
        <v>1438</v>
      </c>
      <c r="D3333" t="s">
        <v>1065</v>
      </c>
      <c r="E3333">
        <v>4135</v>
      </c>
      <c r="F3333">
        <v>4285</v>
      </c>
      <c r="G3333">
        <v>200</v>
      </c>
      <c r="H3333" t="s">
        <v>1039</v>
      </c>
      <c r="I3333">
        <v>4203</v>
      </c>
      <c r="J3333" t="s">
        <v>596</v>
      </c>
      <c r="K3333" t="s">
        <v>1062</v>
      </c>
      <c r="L3333">
        <v>2818</v>
      </c>
      <c r="M3333">
        <v>2887</v>
      </c>
      <c r="N3333">
        <v>300</v>
      </c>
      <c r="O3333" t="s">
        <v>1042</v>
      </c>
      <c r="P3333">
        <v>0.82089205743652005</v>
      </c>
      <c r="Q3333">
        <v>0.89546445176993394</v>
      </c>
      <c r="R3333">
        <v>6.0780809589997299E-2</v>
      </c>
      <c r="S3333">
        <v>1.43988847371653E-3</v>
      </c>
      <c r="T3333">
        <v>0.15865724397617101</v>
      </c>
      <c r="U3333">
        <v>0.15865724397617101</v>
      </c>
      <c r="V3333">
        <v>4.7556188569755103E-2</v>
      </c>
      <c r="W3333">
        <v>2.71</v>
      </c>
      <c r="X3333">
        <v>1.06</v>
      </c>
      <c r="Y3333">
        <v>53899</v>
      </c>
      <c r="Z3333">
        <v>3369</v>
      </c>
      <c r="AA3333">
        <v>0.28000000000000003</v>
      </c>
      <c r="AB3333">
        <v>16</v>
      </c>
      <c r="AC3333">
        <v>7</v>
      </c>
      <c r="AD3333">
        <v>9</v>
      </c>
      <c r="AE3333">
        <v>43.75</v>
      </c>
      <c r="AF3333">
        <v>8</v>
      </c>
      <c r="AG3333">
        <v>6</v>
      </c>
      <c r="AH3333">
        <v>7</v>
      </c>
      <c r="AI3333">
        <v>3</v>
      </c>
    </row>
    <row r="3334" spans="1:35" x14ac:dyDescent="0.2">
      <c r="A3334" s="102">
        <v>3283</v>
      </c>
      <c r="B3334">
        <v>7203</v>
      </c>
      <c r="C3334" t="s">
        <v>1579</v>
      </c>
      <c r="D3334" t="s">
        <v>1055</v>
      </c>
      <c r="E3334">
        <v>6620</v>
      </c>
      <c r="F3334">
        <v>6658</v>
      </c>
      <c r="G3334">
        <v>100</v>
      </c>
      <c r="H3334" t="s">
        <v>1039</v>
      </c>
      <c r="I3334">
        <v>9706</v>
      </c>
      <c r="J3334" t="s">
        <v>1129</v>
      </c>
      <c r="K3334" t="s">
        <v>1059</v>
      </c>
      <c r="L3334">
        <v>4050</v>
      </c>
      <c r="M3334">
        <v>4255</v>
      </c>
      <c r="N3334">
        <v>200</v>
      </c>
      <c r="O3334" t="s">
        <v>1042</v>
      </c>
      <c r="P3334">
        <v>0.92449250740168698</v>
      </c>
      <c r="Q3334">
        <v>0.88594929693737701</v>
      </c>
      <c r="R3334">
        <v>2.7398295766429201E-2</v>
      </c>
      <c r="S3334">
        <v>7.68121067590809E-2</v>
      </c>
      <c r="T3334">
        <v>0.13200962861457499</v>
      </c>
      <c r="U3334">
        <v>0.13200962861457499</v>
      </c>
      <c r="V3334">
        <v>1.01642124168194</v>
      </c>
      <c r="W3334">
        <v>0.77</v>
      </c>
      <c r="X3334">
        <v>27.82</v>
      </c>
      <c r="Y3334">
        <v>53645</v>
      </c>
      <c r="Z3334">
        <v>26822</v>
      </c>
      <c r="AA3334">
        <v>1.84</v>
      </c>
      <c r="AB3334">
        <v>2</v>
      </c>
      <c r="AC3334">
        <v>2</v>
      </c>
      <c r="AD3334">
        <v>0</v>
      </c>
      <c r="AE3334">
        <v>100</v>
      </c>
      <c r="AF3334">
        <v>10</v>
      </c>
      <c r="AG3334">
        <v>1</v>
      </c>
      <c r="AH3334">
        <v>0</v>
      </c>
      <c r="AI3334">
        <v>1</v>
      </c>
    </row>
    <row r="3335" spans="1:35" x14ac:dyDescent="0.2">
      <c r="A3335" s="102">
        <v>4300</v>
      </c>
      <c r="B3335">
        <v>2602</v>
      </c>
      <c r="C3335" t="s">
        <v>497</v>
      </c>
      <c r="D3335" t="s">
        <v>1065</v>
      </c>
      <c r="E3335">
        <v>3580</v>
      </c>
      <c r="F3335">
        <v>3590</v>
      </c>
      <c r="G3335">
        <v>300</v>
      </c>
      <c r="H3335" t="s">
        <v>1039</v>
      </c>
      <c r="I3335">
        <v>9684</v>
      </c>
      <c r="J3335" t="s">
        <v>1174</v>
      </c>
      <c r="K3335" t="s">
        <v>1041</v>
      </c>
      <c r="L3335">
        <v>4500</v>
      </c>
      <c r="M3335">
        <v>4675</v>
      </c>
      <c r="N3335">
        <v>200</v>
      </c>
      <c r="O3335" t="s">
        <v>1042</v>
      </c>
      <c r="P3335">
        <v>0.53676677311407395</v>
      </c>
      <c r="Q3335">
        <v>0.85430772465112004</v>
      </c>
      <c r="R3335">
        <v>0.13042752160430701</v>
      </c>
      <c r="S3335">
        <v>2.1930362340873699E-2</v>
      </c>
      <c r="T3335">
        <v>0.95200568158118404</v>
      </c>
      <c r="U3335">
        <v>0.95200568158118404</v>
      </c>
      <c r="V3335">
        <v>1.2877799698691701</v>
      </c>
      <c r="W3335">
        <v>5.27</v>
      </c>
      <c r="X3335">
        <v>15.19</v>
      </c>
      <c r="Y3335">
        <v>53617</v>
      </c>
      <c r="Z3335">
        <v>4468</v>
      </c>
      <c r="AA3335">
        <v>0.28000000000000003</v>
      </c>
      <c r="AB3335">
        <v>12</v>
      </c>
      <c r="AC3335">
        <v>6</v>
      </c>
      <c r="AD3335">
        <v>6</v>
      </c>
      <c r="AE3335">
        <v>50</v>
      </c>
      <c r="AF3335">
        <v>9</v>
      </c>
      <c r="AG3335">
        <v>5</v>
      </c>
      <c r="AH3335">
        <v>4</v>
      </c>
      <c r="AI3335">
        <v>3</v>
      </c>
    </row>
    <row r="3336" spans="1:35" x14ac:dyDescent="0.2">
      <c r="A3336" s="102">
        <v>3991</v>
      </c>
      <c r="B3336">
        <v>4212</v>
      </c>
      <c r="C3336" t="s">
        <v>597</v>
      </c>
      <c r="D3336" t="s">
        <v>1062</v>
      </c>
      <c r="E3336">
        <v>2306</v>
      </c>
      <c r="F3336">
        <v>2273</v>
      </c>
      <c r="G3336">
        <v>400</v>
      </c>
      <c r="H3336" t="s">
        <v>1039</v>
      </c>
      <c r="I3336">
        <v>6406</v>
      </c>
      <c r="J3336" t="s">
        <v>1571</v>
      </c>
      <c r="K3336" t="s">
        <v>1051</v>
      </c>
      <c r="L3336">
        <v>1565</v>
      </c>
      <c r="M3336">
        <v>1587</v>
      </c>
      <c r="N3336">
        <v>600</v>
      </c>
      <c r="O3336" t="s">
        <v>1042</v>
      </c>
      <c r="P3336">
        <v>0.87292944103488501</v>
      </c>
      <c r="Q3336">
        <v>0.86531145158357703</v>
      </c>
      <c r="R3336">
        <v>0.40658937865829797</v>
      </c>
      <c r="S3336">
        <v>2.0349291828126101E-2</v>
      </c>
      <c r="T3336">
        <v>0.58044680017009997</v>
      </c>
      <c r="U3336">
        <v>0.58044680017009997</v>
      </c>
      <c r="V3336">
        <v>1.5413283171794601</v>
      </c>
      <c r="W3336">
        <v>3.04</v>
      </c>
      <c r="X3336">
        <v>4.7300000000000004</v>
      </c>
      <c r="Y3336">
        <v>53615</v>
      </c>
      <c r="Z3336">
        <v>2681</v>
      </c>
      <c r="AA3336">
        <v>0.1</v>
      </c>
      <c r="AB3336">
        <v>20</v>
      </c>
      <c r="AC3336">
        <v>10</v>
      </c>
      <c r="AD3336">
        <v>10</v>
      </c>
      <c r="AE3336">
        <v>50</v>
      </c>
      <c r="AF3336">
        <v>10</v>
      </c>
      <c r="AG3336">
        <v>9</v>
      </c>
      <c r="AH3336">
        <v>8</v>
      </c>
      <c r="AI3336">
        <v>3</v>
      </c>
    </row>
    <row r="3337" spans="1:35" x14ac:dyDescent="0.2">
      <c r="A3337" s="102">
        <v>4315</v>
      </c>
      <c r="B3337">
        <v>1942</v>
      </c>
      <c r="C3337" t="s">
        <v>1374</v>
      </c>
      <c r="D3337" t="s">
        <v>1049</v>
      </c>
      <c r="E3337">
        <v>916</v>
      </c>
      <c r="F3337">
        <v>924</v>
      </c>
      <c r="G3337">
        <v>800</v>
      </c>
      <c r="H3337" t="s">
        <v>1039</v>
      </c>
      <c r="I3337">
        <v>4516</v>
      </c>
      <c r="J3337" t="s">
        <v>1382</v>
      </c>
      <c r="K3337" t="s">
        <v>1060</v>
      </c>
      <c r="L3337">
        <v>7260</v>
      </c>
      <c r="M3337">
        <v>7090</v>
      </c>
      <c r="N3337">
        <v>100</v>
      </c>
      <c r="O3337" t="s">
        <v>1042</v>
      </c>
      <c r="P3337">
        <v>0.77739859908037201</v>
      </c>
      <c r="Q3337">
        <v>0.85392515145107095</v>
      </c>
      <c r="R3337">
        <v>0.481004992120733</v>
      </c>
      <c r="S3337" s="15">
        <v>6.9821205025219699E-3</v>
      </c>
      <c r="T3337">
        <v>2.9549368672722101</v>
      </c>
      <c r="U3337">
        <v>2.9549368672722101</v>
      </c>
      <c r="V3337">
        <v>2.61183973394933</v>
      </c>
      <c r="W3337">
        <v>15.49</v>
      </c>
      <c r="X3337">
        <v>4.26</v>
      </c>
      <c r="Y3337">
        <v>53562</v>
      </c>
      <c r="Z3337">
        <v>2819</v>
      </c>
      <c r="AA3337">
        <v>0.08</v>
      </c>
      <c r="AB3337">
        <v>19</v>
      </c>
      <c r="AC3337">
        <v>11</v>
      </c>
      <c r="AD3337">
        <v>8</v>
      </c>
      <c r="AE3337">
        <v>57.89</v>
      </c>
      <c r="AF3337">
        <v>9</v>
      </c>
      <c r="AG3337">
        <v>9</v>
      </c>
      <c r="AH3337">
        <v>8</v>
      </c>
      <c r="AI3337">
        <v>2</v>
      </c>
    </row>
    <row r="3338" spans="1:35" x14ac:dyDescent="0.2">
      <c r="A3338" s="102">
        <v>4098</v>
      </c>
      <c r="B3338">
        <v>5105</v>
      </c>
      <c r="C3338" t="s">
        <v>1225</v>
      </c>
      <c r="D3338" t="s">
        <v>1133</v>
      </c>
      <c r="E3338">
        <v>1295</v>
      </c>
      <c r="F3338">
        <v>1299</v>
      </c>
      <c r="G3338">
        <v>800</v>
      </c>
      <c r="H3338" t="s">
        <v>1039</v>
      </c>
      <c r="I3338">
        <v>6995</v>
      </c>
      <c r="J3338" t="s">
        <v>47</v>
      </c>
      <c r="K3338" t="s">
        <v>1055</v>
      </c>
      <c r="L3338">
        <v>1423</v>
      </c>
      <c r="M3338">
        <v>1449</v>
      </c>
      <c r="N3338">
        <v>700</v>
      </c>
      <c r="O3338" t="s">
        <v>1042</v>
      </c>
      <c r="P3338">
        <v>0.90192013195881804</v>
      </c>
      <c r="Q3338">
        <v>0.86151903975462696</v>
      </c>
      <c r="R3338">
        <v>0.47818971358259799</v>
      </c>
      <c r="S3338">
        <v>3.5659792767740901E-3</v>
      </c>
      <c r="T3338">
        <v>0.53857906645303399</v>
      </c>
      <c r="U3338">
        <v>0.53857906645303399</v>
      </c>
      <c r="V3338">
        <v>0.81861028585627305</v>
      </c>
      <c r="W3338">
        <v>5.07</v>
      </c>
      <c r="X3338">
        <v>2.4500000000000002</v>
      </c>
      <c r="Y3338">
        <v>53450</v>
      </c>
      <c r="Z3338">
        <v>3144</v>
      </c>
      <c r="AA3338">
        <v>0.15</v>
      </c>
      <c r="AB3338">
        <v>17</v>
      </c>
      <c r="AC3338">
        <v>7</v>
      </c>
      <c r="AD3338">
        <v>10</v>
      </c>
      <c r="AE3338">
        <v>41.18</v>
      </c>
      <c r="AF3338">
        <v>13</v>
      </c>
      <c r="AG3338">
        <v>3</v>
      </c>
      <c r="AH3338">
        <v>3</v>
      </c>
      <c r="AI3338">
        <v>11</v>
      </c>
    </row>
    <row r="3339" spans="1:35" x14ac:dyDescent="0.2">
      <c r="A3339" s="102">
        <v>5517</v>
      </c>
      <c r="B3339">
        <v>4212</v>
      </c>
      <c r="C3339" t="s">
        <v>597</v>
      </c>
      <c r="D3339" t="s">
        <v>1062</v>
      </c>
      <c r="E3339">
        <v>2306</v>
      </c>
      <c r="F3339">
        <v>2273</v>
      </c>
      <c r="G3339">
        <v>400</v>
      </c>
      <c r="H3339" t="s">
        <v>1039</v>
      </c>
      <c r="I3339">
        <v>9787</v>
      </c>
      <c r="J3339" t="s">
        <v>1366</v>
      </c>
      <c r="K3339" t="s">
        <v>1052</v>
      </c>
      <c r="L3339">
        <v>3160</v>
      </c>
      <c r="M3339">
        <v>3190</v>
      </c>
      <c r="N3339">
        <v>300</v>
      </c>
      <c r="O3339" t="s">
        <v>1042</v>
      </c>
      <c r="P3339">
        <v>0.86380377145015497</v>
      </c>
      <c r="Q3339">
        <v>0.80339149236475005</v>
      </c>
      <c r="R3339">
        <v>0.17909613474156599</v>
      </c>
      <c r="S3339">
        <v>2.7819894670529401E-2</v>
      </c>
      <c r="T3339">
        <v>2.1026358092232198</v>
      </c>
      <c r="U3339">
        <v>2.1026358092232198</v>
      </c>
      <c r="V3339">
        <v>3.1134600279633098</v>
      </c>
      <c r="W3339">
        <v>9.52</v>
      </c>
      <c r="X3339">
        <v>4.99</v>
      </c>
      <c r="Y3339">
        <v>53221</v>
      </c>
      <c r="Z3339">
        <v>3131</v>
      </c>
      <c r="AA3339">
        <v>0.32</v>
      </c>
      <c r="AB3339">
        <v>17</v>
      </c>
      <c r="AC3339">
        <v>8</v>
      </c>
      <c r="AD3339">
        <v>9</v>
      </c>
      <c r="AE3339">
        <v>47.06</v>
      </c>
      <c r="AF3339">
        <v>12</v>
      </c>
      <c r="AG3339">
        <v>7</v>
      </c>
      <c r="AH3339">
        <v>5</v>
      </c>
      <c r="AI3339">
        <v>5</v>
      </c>
    </row>
    <row r="3340" spans="1:35" x14ac:dyDescent="0.2">
      <c r="A3340" s="102">
        <v>3150</v>
      </c>
      <c r="B3340">
        <v>1959</v>
      </c>
      <c r="C3340" t="s">
        <v>1759</v>
      </c>
      <c r="D3340" t="s">
        <v>1049</v>
      </c>
      <c r="E3340">
        <v>3005</v>
      </c>
      <c r="F3340">
        <v>3035</v>
      </c>
      <c r="G3340">
        <v>300</v>
      </c>
      <c r="H3340" t="s">
        <v>1039</v>
      </c>
      <c r="I3340">
        <v>9024</v>
      </c>
      <c r="J3340" t="s">
        <v>1778</v>
      </c>
      <c r="K3340" t="s">
        <v>1125</v>
      </c>
      <c r="L3340">
        <v>1268</v>
      </c>
      <c r="M3340">
        <v>1321</v>
      </c>
      <c r="N3340">
        <v>700</v>
      </c>
      <c r="O3340" t="s">
        <v>1042</v>
      </c>
      <c r="P3340">
        <v>0.763878769940182</v>
      </c>
      <c r="Q3340">
        <v>0.88961246967051999</v>
      </c>
      <c r="R3340">
        <v>0.23646323417734</v>
      </c>
      <c r="S3340">
        <v>2.2814865596547999E-2</v>
      </c>
      <c r="T3340">
        <v>1.2779055116388101</v>
      </c>
      <c r="U3340">
        <v>1.2779055116388101</v>
      </c>
      <c r="V3340">
        <v>1.6216183184550299</v>
      </c>
      <c r="W3340">
        <v>10.61</v>
      </c>
      <c r="X3340">
        <v>1.56</v>
      </c>
      <c r="Y3340">
        <v>53174</v>
      </c>
      <c r="Z3340">
        <v>3128</v>
      </c>
      <c r="AA3340">
        <v>0.25</v>
      </c>
      <c r="AB3340">
        <v>17</v>
      </c>
      <c r="AC3340">
        <v>10</v>
      </c>
      <c r="AD3340">
        <v>7</v>
      </c>
      <c r="AE3340">
        <v>58.82</v>
      </c>
      <c r="AF3340">
        <v>10</v>
      </c>
      <c r="AG3340">
        <v>8</v>
      </c>
      <c r="AH3340">
        <v>6</v>
      </c>
      <c r="AI3340">
        <v>3</v>
      </c>
    </row>
    <row r="3341" spans="1:35" x14ac:dyDescent="0.2">
      <c r="A3341" s="102">
        <v>5041</v>
      </c>
      <c r="B3341">
        <v>4186</v>
      </c>
      <c r="C3341" t="s">
        <v>595</v>
      </c>
      <c r="D3341" t="s">
        <v>1062</v>
      </c>
      <c r="E3341">
        <v>4610</v>
      </c>
      <c r="F3341">
        <v>4580</v>
      </c>
      <c r="G3341">
        <v>200</v>
      </c>
      <c r="H3341" t="s">
        <v>1039</v>
      </c>
      <c r="I3341">
        <v>9433</v>
      </c>
      <c r="J3341" t="s">
        <v>494</v>
      </c>
      <c r="K3341" t="s">
        <v>1041</v>
      </c>
      <c r="L3341">
        <v>3180</v>
      </c>
      <c r="M3341">
        <v>3158</v>
      </c>
      <c r="N3341">
        <v>300</v>
      </c>
      <c r="O3341" t="s">
        <v>1042</v>
      </c>
      <c r="P3341">
        <v>0.70885032958961502</v>
      </c>
      <c r="Q3341">
        <v>0.82650138187389099</v>
      </c>
      <c r="R3341">
        <v>0.26380918590812402</v>
      </c>
      <c r="S3341">
        <v>6.5835855479667998E-2</v>
      </c>
      <c r="T3341">
        <v>1.40261379709594</v>
      </c>
      <c r="U3341">
        <v>1.40261379709594</v>
      </c>
      <c r="V3341">
        <v>1.1512066742476901</v>
      </c>
      <c r="W3341">
        <v>9.25</v>
      </c>
      <c r="X3341">
        <v>3.43</v>
      </c>
      <c r="Y3341">
        <v>53070</v>
      </c>
      <c r="Z3341">
        <v>3791</v>
      </c>
      <c r="AA3341">
        <v>0.21</v>
      </c>
      <c r="AB3341">
        <v>14</v>
      </c>
      <c r="AC3341">
        <v>7</v>
      </c>
      <c r="AD3341">
        <v>7</v>
      </c>
      <c r="AE3341">
        <v>50</v>
      </c>
      <c r="AF3341">
        <v>11</v>
      </c>
      <c r="AG3341">
        <v>5</v>
      </c>
      <c r="AH3341">
        <v>5</v>
      </c>
      <c r="AI3341">
        <v>4</v>
      </c>
    </row>
    <row r="3342" spans="1:35" x14ac:dyDescent="0.2">
      <c r="A3342" s="102">
        <v>3053</v>
      </c>
      <c r="B3342">
        <v>4183</v>
      </c>
      <c r="C3342" t="s">
        <v>1185</v>
      </c>
      <c r="D3342" t="s">
        <v>1062</v>
      </c>
      <c r="E3342">
        <v>2107</v>
      </c>
      <c r="F3342">
        <v>2133</v>
      </c>
      <c r="G3342">
        <v>500</v>
      </c>
      <c r="H3342" t="s">
        <v>1039</v>
      </c>
      <c r="I3342">
        <v>7224</v>
      </c>
      <c r="J3342" t="s">
        <v>676</v>
      </c>
      <c r="K3342" t="s">
        <v>1055</v>
      </c>
      <c r="L3342">
        <v>1092</v>
      </c>
      <c r="M3342">
        <v>1114</v>
      </c>
      <c r="N3342">
        <v>1000</v>
      </c>
      <c r="O3342" t="s">
        <v>1042</v>
      </c>
      <c r="P3342">
        <v>0.91580785102904805</v>
      </c>
      <c r="Q3342">
        <v>0.89233052735406704</v>
      </c>
      <c r="R3342">
        <v>3.5155943248771797E-2</v>
      </c>
      <c r="S3342">
        <v>4.7050597980905703E-2</v>
      </c>
      <c r="T3342">
        <v>0.74507686299995401</v>
      </c>
      <c r="U3342">
        <v>0.74507686299995401</v>
      </c>
      <c r="V3342">
        <v>0.39687608433444599</v>
      </c>
      <c r="W3342">
        <v>3.71</v>
      </c>
      <c r="X3342">
        <v>4.45</v>
      </c>
      <c r="Y3342">
        <v>52902</v>
      </c>
      <c r="Z3342">
        <v>2784</v>
      </c>
      <c r="AA3342">
        <v>0.17</v>
      </c>
      <c r="AB3342">
        <v>19</v>
      </c>
      <c r="AC3342">
        <v>10</v>
      </c>
      <c r="AD3342">
        <v>9</v>
      </c>
      <c r="AE3342">
        <v>52.63</v>
      </c>
      <c r="AF3342">
        <v>11</v>
      </c>
      <c r="AG3342">
        <v>9</v>
      </c>
      <c r="AH3342">
        <v>4</v>
      </c>
      <c r="AI3342">
        <v>6</v>
      </c>
    </row>
    <row r="3343" spans="1:35" x14ac:dyDescent="0.2">
      <c r="A3343" s="102">
        <v>2936</v>
      </c>
      <c r="B3343">
        <v>1941</v>
      </c>
      <c r="C3343" t="s">
        <v>1339</v>
      </c>
      <c r="D3343" t="s">
        <v>1049</v>
      </c>
      <c r="E3343">
        <v>2200</v>
      </c>
      <c r="F3343">
        <v>2220</v>
      </c>
      <c r="G3343">
        <v>400</v>
      </c>
      <c r="H3343" t="s">
        <v>1039</v>
      </c>
      <c r="I3343">
        <v>7272</v>
      </c>
      <c r="J3343" t="s">
        <v>1196</v>
      </c>
      <c r="K3343" t="s">
        <v>1055</v>
      </c>
      <c r="L3343">
        <v>1418</v>
      </c>
      <c r="M3343">
        <v>1442</v>
      </c>
      <c r="N3343">
        <v>600</v>
      </c>
      <c r="O3343" t="s">
        <v>1042</v>
      </c>
      <c r="P3343">
        <v>0.876559084870003</v>
      </c>
      <c r="Q3343">
        <v>0.89512639230953295</v>
      </c>
      <c r="R3343">
        <v>7.2483383141510496E-2</v>
      </c>
      <c r="S3343">
        <v>2.3213972924511699E-2</v>
      </c>
      <c r="T3343">
        <v>0.347087321539431</v>
      </c>
      <c r="U3343">
        <v>0.347087321539431</v>
      </c>
      <c r="V3343">
        <v>0.64545758768928596</v>
      </c>
      <c r="W3343">
        <v>4.88</v>
      </c>
      <c r="X3343">
        <v>2.57</v>
      </c>
      <c r="Y3343">
        <v>52768</v>
      </c>
      <c r="Z3343">
        <v>3104</v>
      </c>
      <c r="AA3343">
        <v>0.15</v>
      </c>
      <c r="AB3343">
        <v>17</v>
      </c>
      <c r="AC3343">
        <v>6</v>
      </c>
      <c r="AD3343">
        <v>11</v>
      </c>
      <c r="AE3343">
        <v>35.29</v>
      </c>
      <c r="AF3343">
        <v>13</v>
      </c>
      <c r="AG3343">
        <v>4</v>
      </c>
      <c r="AH3343">
        <v>4</v>
      </c>
      <c r="AI3343">
        <v>9</v>
      </c>
    </row>
    <row r="3344" spans="1:35" x14ac:dyDescent="0.2">
      <c r="A3344" s="102">
        <v>5322</v>
      </c>
      <c r="B3344">
        <v>2001</v>
      </c>
      <c r="C3344" t="s">
        <v>972</v>
      </c>
      <c r="D3344" t="s">
        <v>1065</v>
      </c>
      <c r="E3344">
        <v>1700</v>
      </c>
      <c r="F3344">
        <v>1719</v>
      </c>
      <c r="G3344">
        <v>400</v>
      </c>
      <c r="H3344" t="s">
        <v>1039</v>
      </c>
      <c r="I3344">
        <v>4581</v>
      </c>
      <c r="J3344" t="s">
        <v>1383</v>
      </c>
      <c r="K3344" t="s">
        <v>1060</v>
      </c>
      <c r="L3344">
        <v>6720</v>
      </c>
      <c r="M3344">
        <v>6820</v>
      </c>
      <c r="N3344">
        <v>100</v>
      </c>
      <c r="O3344" t="s">
        <v>1042</v>
      </c>
      <c r="P3344">
        <v>0.56897822836882495</v>
      </c>
      <c r="Q3344">
        <v>0.81296724676001297</v>
      </c>
      <c r="R3344">
        <v>0.44377758038467502</v>
      </c>
      <c r="S3344">
        <v>1.4558024546950399E-2</v>
      </c>
      <c r="T3344">
        <v>0.523364310115635</v>
      </c>
      <c r="U3344">
        <v>0.523364310115635</v>
      </c>
      <c r="V3344">
        <v>0.53799176983414398</v>
      </c>
      <c r="W3344">
        <v>4.62</v>
      </c>
      <c r="X3344">
        <v>0.82</v>
      </c>
      <c r="Y3344">
        <v>52484</v>
      </c>
      <c r="Z3344">
        <v>2624</v>
      </c>
      <c r="AA3344">
        <v>0.1</v>
      </c>
      <c r="AB3344">
        <v>20</v>
      </c>
      <c r="AC3344">
        <v>11</v>
      </c>
      <c r="AD3344">
        <v>9</v>
      </c>
      <c r="AE3344">
        <v>55</v>
      </c>
      <c r="AF3344">
        <v>14</v>
      </c>
      <c r="AG3344">
        <v>5</v>
      </c>
      <c r="AH3344">
        <v>5</v>
      </c>
      <c r="AI3344">
        <v>10</v>
      </c>
    </row>
    <row r="3345" spans="1:35" x14ac:dyDescent="0.2">
      <c r="A3345" s="102">
        <v>658</v>
      </c>
      <c r="B3345">
        <v>4114</v>
      </c>
      <c r="C3345" t="s">
        <v>1148</v>
      </c>
      <c r="D3345" t="s">
        <v>1062</v>
      </c>
      <c r="E3345">
        <v>5190</v>
      </c>
      <c r="F3345">
        <v>5130</v>
      </c>
      <c r="G3345">
        <v>200</v>
      </c>
      <c r="H3345" t="s">
        <v>1042</v>
      </c>
      <c r="I3345">
        <v>4118</v>
      </c>
      <c r="J3345" t="s">
        <v>1232</v>
      </c>
      <c r="K3345" t="s">
        <v>1062</v>
      </c>
      <c r="L3345">
        <v>2811</v>
      </c>
      <c r="M3345">
        <v>2847</v>
      </c>
      <c r="N3345">
        <v>400</v>
      </c>
      <c r="O3345" t="s">
        <v>1039</v>
      </c>
      <c r="P3345">
        <v>0.94361717249366495</v>
      </c>
      <c r="Q3345">
        <v>0.94693723697058996</v>
      </c>
      <c r="R3345">
        <v>0.168125815265256</v>
      </c>
      <c r="S3345">
        <v>6.8379366173145606E-2</v>
      </c>
      <c r="T3345">
        <v>-1.2333978370752301</v>
      </c>
      <c r="U3345">
        <v>1.2333978370752301</v>
      </c>
      <c r="V3345">
        <v>2.5363232006192899E-3</v>
      </c>
      <c r="W3345">
        <v>-5.08</v>
      </c>
      <c r="X3345">
        <v>10.99</v>
      </c>
      <c r="Y3345">
        <v>52452</v>
      </c>
      <c r="Z3345">
        <v>8742</v>
      </c>
      <c r="AA3345">
        <v>0.56000000000000005</v>
      </c>
      <c r="AB3345">
        <v>6</v>
      </c>
      <c r="AC3345">
        <v>3</v>
      </c>
      <c r="AD3345">
        <v>3</v>
      </c>
      <c r="AE3345">
        <v>50</v>
      </c>
      <c r="AF3345">
        <v>17</v>
      </c>
      <c r="AG3345">
        <v>2</v>
      </c>
      <c r="AH3345">
        <v>0</v>
      </c>
      <c r="AI3345">
        <v>4</v>
      </c>
    </row>
    <row r="3346" spans="1:35" x14ac:dyDescent="0.2">
      <c r="A3346" s="102">
        <v>1238</v>
      </c>
      <c r="B3346">
        <v>6479</v>
      </c>
      <c r="C3346" t="s">
        <v>495</v>
      </c>
      <c r="D3346" t="s">
        <v>1044</v>
      </c>
      <c r="E3346">
        <v>1928</v>
      </c>
      <c r="F3346">
        <v>1875</v>
      </c>
      <c r="G3346">
        <v>500</v>
      </c>
      <c r="H3346" t="s">
        <v>1039</v>
      </c>
      <c r="I3346">
        <v>6753</v>
      </c>
      <c r="J3346" t="s">
        <v>1570</v>
      </c>
      <c r="K3346" t="s">
        <v>1044</v>
      </c>
      <c r="L3346">
        <v>1147</v>
      </c>
      <c r="M3346">
        <v>1134</v>
      </c>
      <c r="N3346">
        <v>800</v>
      </c>
      <c r="O3346" t="s">
        <v>1042</v>
      </c>
      <c r="P3346">
        <v>0.96213048249963296</v>
      </c>
      <c r="Q3346">
        <v>0.93337860550417795</v>
      </c>
      <c r="R3346">
        <v>7.2482382681532897E-4</v>
      </c>
      <c r="S3346">
        <v>5.8318773785940997E-2</v>
      </c>
      <c r="T3346">
        <v>4.1229531012580098</v>
      </c>
      <c r="U3346">
        <v>4.1229531012580098</v>
      </c>
      <c r="V3346">
        <v>1.2513950160334</v>
      </c>
      <c r="W3346">
        <v>12.67</v>
      </c>
      <c r="X3346">
        <v>3.23</v>
      </c>
      <c r="Y3346">
        <v>52270</v>
      </c>
      <c r="Z3346">
        <v>1742</v>
      </c>
      <c r="AA3346">
        <v>0.14000000000000001</v>
      </c>
      <c r="AB3346">
        <v>30</v>
      </c>
      <c r="AC3346">
        <v>16</v>
      </c>
      <c r="AD3346">
        <v>14</v>
      </c>
      <c r="AE3346">
        <v>53.33</v>
      </c>
      <c r="AF3346">
        <v>8</v>
      </c>
      <c r="AG3346">
        <v>14</v>
      </c>
      <c r="AH3346">
        <v>12</v>
      </c>
      <c r="AI3346">
        <v>4</v>
      </c>
    </row>
    <row r="3347" spans="1:35" x14ac:dyDescent="0.2">
      <c r="A3347" s="102">
        <v>3219</v>
      </c>
      <c r="B3347">
        <v>4917</v>
      </c>
      <c r="C3347" t="s">
        <v>1307</v>
      </c>
      <c r="D3347" t="s">
        <v>1062</v>
      </c>
      <c r="E3347">
        <v>2068</v>
      </c>
      <c r="F3347">
        <v>2129</v>
      </c>
      <c r="G3347">
        <v>500</v>
      </c>
      <c r="H3347" t="s">
        <v>1042</v>
      </c>
      <c r="I3347">
        <v>5463</v>
      </c>
      <c r="J3347" t="s">
        <v>63</v>
      </c>
      <c r="K3347" t="s">
        <v>1081</v>
      </c>
      <c r="L3347">
        <v>2455</v>
      </c>
      <c r="M3347">
        <v>2525</v>
      </c>
      <c r="N3347">
        <v>400</v>
      </c>
      <c r="O3347" t="s">
        <v>1039</v>
      </c>
      <c r="P3347">
        <v>0.791797004755597</v>
      </c>
      <c r="Q3347">
        <v>0.887762143177527</v>
      </c>
      <c r="R3347">
        <v>0.31830807483884299</v>
      </c>
      <c r="S3347">
        <v>4.1448779185861401E-2</v>
      </c>
      <c r="T3347">
        <v>-0.51950383464493699</v>
      </c>
      <c r="U3347">
        <v>0.51950383464493699</v>
      </c>
      <c r="V3347">
        <v>0.81856922605115001</v>
      </c>
      <c r="W3347">
        <v>-3.26</v>
      </c>
      <c r="X3347">
        <v>5.4</v>
      </c>
      <c r="Y3347">
        <v>52249</v>
      </c>
      <c r="Z3347">
        <v>3732</v>
      </c>
      <c r="AA3347">
        <v>0.14000000000000001</v>
      </c>
      <c r="AB3347">
        <v>14</v>
      </c>
      <c r="AC3347">
        <v>8</v>
      </c>
      <c r="AD3347">
        <v>6</v>
      </c>
      <c r="AE3347">
        <v>57.14</v>
      </c>
      <c r="AF3347">
        <v>9</v>
      </c>
      <c r="AG3347">
        <v>7</v>
      </c>
      <c r="AH3347">
        <v>5</v>
      </c>
      <c r="AI3347">
        <v>2</v>
      </c>
    </row>
    <row r="3348" spans="1:35" x14ac:dyDescent="0.2">
      <c r="A3348" s="102">
        <v>1464</v>
      </c>
      <c r="B3348">
        <v>4188</v>
      </c>
      <c r="C3348" t="s">
        <v>1205</v>
      </c>
      <c r="D3348" t="s">
        <v>1062</v>
      </c>
      <c r="E3348">
        <v>612.79999999999995</v>
      </c>
      <c r="F3348">
        <v>621.70000000000005</v>
      </c>
      <c r="G3348">
        <v>1500</v>
      </c>
      <c r="H3348" t="s">
        <v>1042</v>
      </c>
      <c r="I3348">
        <v>6287</v>
      </c>
      <c r="J3348" t="s">
        <v>1109</v>
      </c>
      <c r="K3348" t="s">
        <v>1051</v>
      </c>
      <c r="L3348">
        <v>2298</v>
      </c>
      <c r="M3348">
        <v>2300</v>
      </c>
      <c r="N3348">
        <v>400</v>
      </c>
      <c r="O3348" t="s">
        <v>1039</v>
      </c>
      <c r="P3348">
        <v>0.92653675768416699</v>
      </c>
      <c r="Q3348">
        <v>0.92889608759581699</v>
      </c>
      <c r="R3348">
        <v>0.23818722551163299</v>
      </c>
      <c r="S3348">
        <v>2.49497921983701E-2</v>
      </c>
      <c r="T3348">
        <v>-0.73451478940354797</v>
      </c>
      <c r="U3348">
        <v>0.73451478940354797</v>
      </c>
      <c r="V3348">
        <v>0.88914254798533898</v>
      </c>
      <c r="W3348">
        <v>-6.39</v>
      </c>
      <c r="X3348">
        <v>1.36</v>
      </c>
      <c r="Y3348">
        <v>52196</v>
      </c>
      <c r="Z3348">
        <v>2610</v>
      </c>
      <c r="AA3348">
        <v>0.17</v>
      </c>
      <c r="AB3348">
        <v>20</v>
      </c>
      <c r="AC3348">
        <v>11</v>
      </c>
      <c r="AD3348">
        <v>9</v>
      </c>
      <c r="AE3348">
        <v>55</v>
      </c>
      <c r="AF3348">
        <v>13</v>
      </c>
      <c r="AG3348">
        <v>8</v>
      </c>
      <c r="AH3348">
        <v>4</v>
      </c>
      <c r="AI3348">
        <v>8</v>
      </c>
    </row>
    <row r="3349" spans="1:35" x14ac:dyDescent="0.2">
      <c r="A3349" s="102">
        <v>559</v>
      </c>
      <c r="B3349">
        <v>6201</v>
      </c>
      <c r="C3349" t="s">
        <v>1329</v>
      </c>
      <c r="D3349" t="s">
        <v>1055</v>
      </c>
      <c r="E3349">
        <v>5390</v>
      </c>
      <c r="F3349">
        <v>5510</v>
      </c>
      <c r="G3349">
        <v>100</v>
      </c>
      <c r="H3349" t="s">
        <v>1039</v>
      </c>
      <c r="I3349">
        <v>6457</v>
      </c>
      <c r="J3349" t="s">
        <v>1299</v>
      </c>
      <c r="K3349" t="s">
        <v>1051</v>
      </c>
      <c r="L3349">
        <v>2448</v>
      </c>
      <c r="M3349">
        <v>2514</v>
      </c>
      <c r="N3349">
        <v>200</v>
      </c>
      <c r="O3349" t="s">
        <v>1042</v>
      </c>
      <c r="P3349">
        <v>0.92643802004959197</v>
      </c>
      <c r="Q3349">
        <v>0.94966549615037699</v>
      </c>
      <c r="R3349">
        <v>0.45779598114936298</v>
      </c>
      <c r="S3349">
        <v>2.6105811749647399E-2</v>
      </c>
      <c r="T3349">
        <v>1.2012355504532299</v>
      </c>
      <c r="U3349">
        <v>1.2012355504532299</v>
      </c>
      <c r="V3349">
        <v>1.17892142864589</v>
      </c>
      <c r="W3349">
        <v>6.35</v>
      </c>
      <c r="X3349">
        <v>8.75</v>
      </c>
      <c r="Y3349">
        <v>52088</v>
      </c>
      <c r="Z3349">
        <v>3064</v>
      </c>
      <c r="AA3349">
        <v>0.22</v>
      </c>
      <c r="AB3349">
        <v>17</v>
      </c>
      <c r="AC3349">
        <v>12</v>
      </c>
      <c r="AD3349">
        <v>5</v>
      </c>
      <c r="AE3349">
        <v>70.59</v>
      </c>
      <c r="AF3349">
        <v>11</v>
      </c>
      <c r="AG3349">
        <v>7</v>
      </c>
      <c r="AH3349">
        <v>5</v>
      </c>
      <c r="AI3349">
        <v>5</v>
      </c>
    </row>
    <row r="3350" spans="1:35" x14ac:dyDescent="0.2">
      <c r="A3350" s="102">
        <v>1906</v>
      </c>
      <c r="B3350">
        <v>3405</v>
      </c>
      <c r="C3350" t="s">
        <v>1476</v>
      </c>
      <c r="D3350" t="s">
        <v>1062</v>
      </c>
      <c r="E3350">
        <v>1096</v>
      </c>
      <c r="F3350">
        <v>1113</v>
      </c>
      <c r="G3350">
        <v>900</v>
      </c>
      <c r="H3350" t="s">
        <v>1039</v>
      </c>
      <c r="I3350">
        <v>4045</v>
      </c>
      <c r="J3350" t="s">
        <v>1294</v>
      </c>
      <c r="K3350" t="s">
        <v>1062</v>
      </c>
      <c r="L3350">
        <v>997</v>
      </c>
      <c r="M3350">
        <v>1003</v>
      </c>
      <c r="N3350">
        <v>1000</v>
      </c>
      <c r="O3350" t="s">
        <v>1042</v>
      </c>
      <c r="P3350">
        <v>0.93645734139592696</v>
      </c>
      <c r="Q3350">
        <v>0.91966859418277702</v>
      </c>
      <c r="R3350">
        <v>6.8852184075427298E-3</v>
      </c>
      <c r="S3350">
        <v>5.5508882564866503E-2</v>
      </c>
      <c r="T3350">
        <v>0.16070602312094501</v>
      </c>
      <c r="U3350">
        <v>0.16070602312094501</v>
      </c>
      <c r="V3350">
        <v>0.16746942504705001</v>
      </c>
      <c r="W3350">
        <v>0.86</v>
      </c>
      <c r="X3350">
        <v>0.13</v>
      </c>
      <c r="Y3350">
        <v>51917</v>
      </c>
      <c r="Z3350">
        <v>3054</v>
      </c>
      <c r="AA3350">
        <v>0.12</v>
      </c>
      <c r="AB3350">
        <v>17</v>
      </c>
      <c r="AC3350">
        <v>7</v>
      </c>
      <c r="AD3350">
        <v>10</v>
      </c>
      <c r="AE3350">
        <v>41.18</v>
      </c>
      <c r="AF3350">
        <v>11</v>
      </c>
      <c r="AG3350">
        <v>6</v>
      </c>
      <c r="AH3350">
        <v>4</v>
      </c>
      <c r="AI3350">
        <v>7</v>
      </c>
    </row>
    <row r="3351" spans="1:35" x14ac:dyDescent="0.2">
      <c r="A3351" s="102">
        <v>2488</v>
      </c>
      <c r="B3351">
        <v>6406</v>
      </c>
      <c r="C3351" t="s">
        <v>1571</v>
      </c>
      <c r="D3351" t="s">
        <v>1051</v>
      </c>
      <c r="E3351">
        <v>1565</v>
      </c>
      <c r="F3351">
        <v>1587</v>
      </c>
      <c r="G3351">
        <v>700</v>
      </c>
      <c r="H3351" t="s">
        <v>1039</v>
      </c>
      <c r="I3351">
        <v>7701</v>
      </c>
      <c r="J3351" t="s">
        <v>1387</v>
      </c>
      <c r="K3351" t="s">
        <v>1048</v>
      </c>
      <c r="L3351">
        <v>2635</v>
      </c>
      <c r="M3351">
        <v>2703</v>
      </c>
      <c r="N3351">
        <v>400</v>
      </c>
      <c r="O3351" t="s">
        <v>1042</v>
      </c>
      <c r="P3351">
        <v>0.76757685585760405</v>
      </c>
      <c r="Q3351">
        <v>0.90615594278707001</v>
      </c>
      <c r="R3351">
        <v>0.4826247407375</v>
      </c>
      <c r="S3351">
        <v>3.6768021535003297E-2</v>
      </c>
      <c r="T3351">
        <v>1.2945894147510699</v>
      </c>
      <c r="U3351">
        <v>1.2945894147510699</v>
      </c>
      <c r="V3351">
        <v>1.2823284260566199</v>
      </c>
      <c r="W3351">
        <v>6.96</v>
      </c>
      <c r="X3351">
        <v>2.75</v>
      </c>
      <c r="Y3351">
        <v>51913</v>
      </c>
      <c r="Z3351">
        <v>3461</v>
      </c>
      <c r="AA3351">
        <v>0.15</v>
      </c>
      <c r="AB3351">
        <v>15</v>
      </c>
      <c r="AC3351">
        <v>8</v>
      </c>
      <c r="AD3351">
        <v>7</v>
      </c>
      <c r="AE3351">
        <v>53.33</v>
      </c>
      <c r="AF3351">
        <v>12</v>
      </c>
      <c r="AG3351">
        <v>5</v>
      </c>
      <c r="AH3351">
        <v>5</v>
      </c>
      <c r="AI3351">
        <v>5</v>
      </c>
    </row>
    <row r="3352" spans="1:35" x14ac:dyDescent="0.2">
      <c r="A3352" s="102">
        <v>4793</v>
      </c>
      <c r="B3352">
        <v>8002</v>
      </c>
      <c r="C3352" t="s">
        <v>26</v>
      </c>
      <c r="D3352" t="s">
        <v>1046</v>
      </c>
      <c r="E3352">
        <v>485</v>
      </c>
      <c r="F3352">
        <v>497.5</v>
      </c>
      <c r="G3352">
        <v>2200</v>
      </c>
      <c r="H3352" t="s">
        <v>1042</v>
      </c>
      <c r="I3352">
        <v>8802</v>
      </c>
      <c r="J3352" t="s">
        <v>1788</v>
      </c>
      <c r="K3352" t="s">
        <v>1059</v>
      </c>
      <c r="L3352">
        <v>1785.5</v>
      </c>
      <c r="M3352">
        <v>1795.5</v>
      </c>
      <c r="N3352">
        <v>600</v>
      </c>
      <c r="O3352" t="s">
        <v>1039</v>
      </c>
      <c r="P3352">
        <v>0.80348725112715302</v>
      </c>
      <c r="Q3352">
        <v>0.83681168810061901</v>
      </c>
      <c r="R3352">
        <v>0.44456988489052202</v>
      </c>
      <c r="S3352">
        <v>6.1564762792533499E-2</v>
      </c>
      <c r="T3352">
        <v>-1.76350499275156</v>
      </c>
      <c r="U3352">
        <v>1.76350499275156</v>
      </c>
      <c r="V3352">
        <v>2.1542300531918799</v>
      </c>
      <c r="W3352">
        <v>-24.36</v>
      </c>
      <c r="X3352">
        <v>1.6</v>
      </c>
      <c r="Y3352">
        <v>51596</v>
      </c>
      <c r="Z3352">
        <v>2457</v>
      </c>
      <c r="AA3352">
        <v>0.11</v>
      </c>
      <c r="AB3352">
        <v>21</v>
      </c>
      <c r="AC3352">
        <v>11</v>
      </c>
      <c r="AD3352">
        <v>10</v>
      </c>
      <c r="AE3352">
        <v>52.38</v>
      </c>
      <c r="AF3352">
        <v>13</v>
      </c>
      <c r="AG3352">
        <v>8</v>
      </c>
      <c r="AH3352">
        <v>4</v>
      </c>
      <c r="AI3352">
        <v>9</v>
      </c>
    </row>
    <row r="3353" spans="1:35" x14ac:dyDescent="0.2">
      <c r="A3353" s="102">
        <v>2644</v>
      </c>
      <c r="B3353">
        <v>4202</v>
      </c>
      <c r="C3353" t="s">
        <v>45</v>
      </c>
      <c r="D3353" t="s">
        <v>1062</v>
      </c>
      <c r="E3353">
        <v>871</v>
      </c>
      <c r="F3353">
        <v>887</v>
      </c>
      <c r="G3353">
        <v>1200</v>
      </c>
      <c r="H3353" t="s">
        <v>1039</v>
      </c>
      <c r="I3353">
        <v>8795</v>
      </c>
      <c r="J3353" t="s">
        <v>1241</v>
      </c>
      <c r="K3353" t="s">
        <v>1171</v>
      </c>
      <c r="L3353">
        <v>885</v>
      </c>
      <c r="M3353">
        <v>909</v>
      </c>
      <c r="N3353">
        <v>1200</v>
      </c>
      <c r="O3353" t="s">
        <v>1042</v>
      </c>
      <c r="P3353">
        <v>0.94326613780798696</v>
      </c>
      <c r="Q3353">
        <v>0.90252553997288099</v>
      </c>
      <c r="R3353">
        <v>0.15886207089982099</v>
      </c>
      <c r="S3353">
        <v>9.4092438555791996E-2</v>
      </c>
      <c r="T3353">
        <v>1.7356587128812799</v>
      </c>
      <c r="U3353">
        <v>1.7356587128812799</v>
      </c>
      <c r="V3353">
        <v>2.0100331732039698</v>
      </c>
      <c r="W3353">
        <v>9.2799999999999994</v>
      </c>
      <c r="X3353">
        <v>2.42</v>
      </c>
      <c r="Y3353">
        <v>51575</v>
      </c>
      <c r="Z3353">
        <v>2579</v>
      </c>
      <c r="AA3353">
        <v>0.13</v>
      </c>
      <c r="AB3353">
        <v>20</v>
      </c>
      <c r="AC3353">
        <v>10</v>
      </c>
      <c r="AD3353">
        <v>10</v>
      </c>
      <c r="AE3353">
        <v>50</v>
      </c>
      <c r="AF3353">
        <v>13</v>
      </c>
      <c r="AG3353">
        <v>6</v>
      </c>
      <c r="AH3353">
        <v>4</v>
      </c>
      <c r="AI3353">
        <v>10</v>
      </c>
    </row>
    <row r="3354" spans="1:35" x14ac:dyDescent="0.2">
      <c r="A3354" s="102">
        <v>3589</v>
      </c>
      <c r="B3354">
        <v>2587</v>
      </c>
      <c r="C3354" t="s">
        <v>1438</v>
      </c>
      <c r="D3354" t="s">
        <v>1065</v>
      </c>
      <c r="E3354">
        <v>4135</v>
      </c>
      <c r="F3354">
        <v>4285</v>
      </c>
      <c r="G3354">
        <v>200</v>
      </c>
      <c r="H3354" t="s">
        <v>1039</v>
      </c>
      <c r="I3354">
        <v>8830</v>
      </c>
      <c r="J3354" t="s">
        <v>1115</v>
      </c>
      <c r="K3354" t="s">
        <v>1059</v>
      </c>
      <c r="L3354">
        <v>2876</v>
      </c>
      <c r="M3354">
        <v>2991.5</v>
      </c>
      <c r="N3354">
        <v>300</v>
      </c>
      <c r="O3354" t="s">
        <v>1042</v>
      </c>
      <c r="P3354">
        <v>0.85591358414126595</v>
      </c>
      <c r="Q3354">
        <v>0.87708006043000197</v>
      </c>
      <c r="R3354">
        <v>2.9854328353352499E-2</v>
      </c>
      <c r="S3354">
        <v>7.9684219299770195E-2</v>
      </c>
      <c r="T3354">
        <v>0.45652989629615998</v>
      </c>
      <c r="U3354">
        <v>0.45652989629615998</v>
      </c>
      <c r="V3354">
        <v>0.22962015807712499</v>
      </c>
      <c r="W3354">
        <v>5.76</v>
      </c>
      <c r="X3354">
        <v>4.72</v>
      </c>
      <c r="Y3354">
        <v>51501</v>
      </c>
      <c r="Z3354">
        <v>5150</v>
      </c>
      <c r="AA3354">
        <v>0.34</v>
      </c>
      <c r="AB3354">
        <v>10</v>
      </c>
      <c r="AC3354">
        <v>6</v>
      </c>
      <c r="AD3354">
        <v>4</v>
      </c>
      <c r="AE3354">
        <v>60</v>
      </c>
      <c r="AF3354">
        <v>11</v>
      </c>
      <c r="AG3354">
        <v>6</v>
      </c>
      <c r="AH3354">
        <v>3</v>
      </c>
      <c r="AI3354">
        <v>1</v>
      </c>
    </row>
    <row r="3355" spans="1:35" x14ac:dyDescent="0.2">
      <c r="A3355" s="102">
        <v>4594</v>
      </c>
      <c r="B3355">
        <v>2296</v>
      </c>
      <c r="C3355" t="s">
        <v>1789</v>
      </c>
      <c r="D3355" t="s">
        <v>1065</v>
      </c>
      <c r="E3355">
        <v>626</v>
      </c>
      <c r="F3355">
        <v>637</v>
      </c>
      <c r="G3355">
        <v>1700</v>
      </c>
      <c r="H3355" t="s">
        <v>1039</v>
      </c>
      <c r="I3355">
        <v>8795</v>
      </c>
      <c r="J3355" t="s">
        <v>1241</v>
      </c>
      <c r="K3355" t="s">
        <v>1171</v>
      </c>
      <c r="L3355">
        <v>885</v>
      </c>
      <c r="M3355">
        <v>909</v>
      </c>
      <c r="N3355">
        <v>1200</v>
      </c>
      <c r="O3355" t="s">
        <v>1042</v>
      </c>
      <c r="P3355">
        <v>0.68105016271970897</v>
      </c>
      <c r="Q3355">
        <v>0.84367009068251797</v>
      </c>
      <c r="R3355">
        <v>0.32807907235821199</v>
      </c>
      <c r="S3355">
        <v>2.6833113533965201E-2</v>
      </c>
      <c r="T3355">
        <v>0.69548878185916196</v>
      </c>
      <c r="U3355">
        <v>0.69548878185916196</v>
      </c>
      <c r="V3355">
        <v>0.89427709722731996</v>
      </c>
      <c r="W3355">
        <v>7.68</v>
      </c>
      <c r="X3355">
        <v>0.72</v>
      </c>
      <c r="Y3355">
        <v>51385</v>
      </c>
      <c r="Z3355">
        <v>2447</v>
      </c>
      <c r="AA3355">
        <v>0.13</v>
      </c>
      <c r="AB3355">
        <v>21</v>
      </c>
      <c r="AC3355">
        <v>12</v>
      </c>
      <c r="AD3355">
        <v>9</v>
      </c>
      <c r="AE3355">
        <v>57.14</v>
      </c>
      <c r="AF3355">
        <v>13</v>
      </c>
      <c r="AG3355">
        <v>7</v>
      </c>
      <c r="AH3355">
        <v>7</v>
      </c>
      <c r="AI3355">
        <v>7</v>
      </c>
    </row>
    <row r="3356" spans="1:35" x14ac:dyDescent="0.2">
      <c r="A3356" s="102">
        <v>5245</v>
      </c>
      <c r="B3356">
        <v>4502</v>
      </c>
      <c r="C3356" t="s">
        <v>1258</v>
      </c>
      <c r="D3356" t="s">
        <v>1060</v>
      </c>
      <c r="E3356">
        <v>3785</v>
      </c>
      <c r="F3356">
        <v>3764</v>
      </c>
      <c r="G3356">
        <v>200</v>
      </c>
      <c r="H3356" t="s">
        <v>1039</v>
      </c>
      <c r="I3356">
        <v>6971</v>
      </c>
      <c r="J3356" t="s">
        <v>669</v>
      </c>
      <c r="K3356" t="s">
        <v>1044</v>
      </c>
      <c r="L3356">
        <v>5862</v>
      </c>
      <c r="M3356">
        <v>5776</v>
      </c>
      <c r="N3356">
        <v>100</v>
      </c>
      <c r="O3356" t="s">
        <v>1042</v>
      </c>
      <c r="P3356">
        <v>0.71849983557928199</v>
      </c>
      <c r="Q3356">
        <v>0.81688175910665595</v>
      </c>
      <c r="R3356">
        <v>0.144081827022977</v>
      </c>
      <c r="S3356">
        <v>2.7732743514430301E-2</v>
      </c>
      <c r="T3356">
        <v>1.7645800764917601</v>
      </c>
      <c r="U3356">
        <v>1.7645800764917601</v>
      </c>
      <c r="V3356">
        <v>1.6356302749660701</v>
      </c>
      <c r="W3356">
        <v>11.3</v>
      </c>
      <c r="X3356">
        <v>30.33</v>
      </c>
      <c r="Y3356">
        <v>51370</v>
      </c>
      <c r="Z3356">
        <v>8562</v>
      </c>
      <c r="AA3356">
        <v>0.38</v>
      </c>
      <c r="AB3356">
        <v>6</v>
      </c>
      <c r="AC3356">
        <v>3</v>
      </c>
      <c r="AD3356">
        <v>3</v>
      </c>
      <c r="AE3356">
        <v>50</v>
      </c>
      <c r="AF3356">
        <v>10</v>
      </c>
      <c r="AG3356">
        <v>2</v>
      </c>
      <c r="AH3356">
        <v>2</v>
      </c>
      <c r="AI3356">
        <v>2</v>
      </c>
    </row>
    <row r="3357" spans="1:35" x14ac:dyDescent="0.2">
      <c r="A3357" s="102">
        <v>4892</v>
      </c>
      <c r="B3357">
        <v>4004</v>
      </c>
      <c r="C3357" t="s">
        <v>1184</v>
      </c>
      <c r="D3357" t="s">
        <v>1062</v>
      </c>
      <c r="E3357">
        <v>2289</v>
      </c>
      <c r="F3357">
        <v>2357</v>
      </c>
      <c r="G3357">
        <v>300</v>
      </c>
      <c r="H3357" t="s">
        <v>1039</v>
      </c>
      <c r="I3357">
        <v>4911</v>
      </c>
      <c r="J3357" t="s">
        <v>1767</v>
      </c>
      <c r="K3357" t="s">
        <v>1062</v>
      </c>
      <c r="L3357">
        <v>6420</v>
      </c>
      <c r="M3357">
        <v>6503</v>
      </c>
      <c r="N3357">
        <v>100</v>
      </c>
      <c r="O3357" t="s">
        <v>1042</v>
      </c>
      <c r="P3357">
        <v>0.85870065307314603</v>
      </c>
      <c r="Q3357">
        <v>0.83241173641316402</v>
      </c>
      <c r="R3357">
        <v>0.17775462447021001</v>
      </c>
      <c r="S3357">
        <v>3.7497636245101502E-2</v>
      </c>
      <c r="T3357">
        <v>0.25681931282393</v>
      </c>
      <c r="U3357">
        <v>0.25681931282393</v>
      </c>
      <c r="V3357">
        <v>3.3931179195731999E-2</v>
      </c>
      <c r="W3357">
        <v>1.62</v>
      </c>
      <c r="X3357">
        <v>8.73</v>
      </c>
      <c r="Y3357">
        <v>51357</v>
      </c>
      <c r="Z3357">
        <v>3951</v>
      </c>
      <c r="AA3357">
        <v>0.3</v>
      </c>
      <c r="AB3357">
        <v>13</v>
      </c>
      <c r="AC3357">
        <v>8</v>
      </c>
      <c r="AD3357">
        <v>5</v>
      </c>
      <c r="AE3357">
        <v>61.54</v>
      </c>
      <c r="AF3357">
        <v>6</v>
      </c>
      <c r="AG3357">
        <v>8</v>
      </c>
      <c r="AH3357">
        <v>5</v>
      </c>
      <c r="AI3357">
        <v>0</v>
      </c>
    </row>
    <row r="3358" spans="1:35" x14ac:dyDescent="0.2">
      <c r="A3358" s="102">
        <v>860</v>
      </c>
      <c r="B3358">
        <v>6287</v>
      </c>
      <c r="C3358" t="s">
        <v>1109</v>
      </c>
      <c r="D3358" t="s">
        <v>1051</v>
      </c>
      <c r="E3358">
        <v>2298</v>
      </c>
      <c r="F3358">
        <v>2300</v>
      </c>
      <c r="G3358">
        <v>400</v>
      </c>
      <c r="H3358" t="s">
        <v>1039</v>
      </c>
      <c r="I3358">
        <v>6592</v>
      </c>
      <c r="J3358" t="s">
        <v>1216</v>
      </c>
      <c r="K3358" t="s">
        <v>1044</v>
      </c>
      <c r="L3358">
        <v>3305</v>
      </c>
      <c r="M3358">
        <v>3275</v>
      </c>
      <c r="N3358">
        <v>300</v>
      </c>
      <c r="O3358" t="s">
        <v>1042</v>
      </c>
      <c r="P3358">
        <v>0.94910583739034005</v>
      </c>
      <c r="Q3358">
        <v>0.94163291438081198</v>
      </c>
      <c r="R3358">
        <v>0.40725939444173498</v>
      </c>
      <c r="S3358">
        <v>2.6499485805009999E-2</v>
      </c>
      <c r="T3358">
        <v>0.30498949868159397</v>
      </c>
      <c r="U3358">
        <v>0.30498949868159397</v>
      </c>
      <c r="V3358">
        <v>0.137246301622964</v>
      </c>
      <c r="W3358">
        <v>2.39</v>
      </c>
      <c r="X3358">
        <v>6.36</v>
      </c>
      <c r="Y3358">
        <v>51192</v>
      </c>
      <c r="Z3358">
        <v>3413</v>
      </c>
      <c r="AA3358">
        <v>0.05</v>
      </c>
      <c r="AB3358">
        <v>15</v>
      </c>
      <c r="AC3358">
        <v>9</v>
      </c>
      <c r="AD3358">
        <v>6</v>
      </c>
      <c r="AE3358">
        <v>60</v>
      </c>
      <c r="AF3358">
        <v>10</v>
      </c>
      <c r="AG3358">
        <v>5</v>
      </c>
      <c r="AH3358">
        <v>6</v>
      </c>
      <c r="AI3358">
        <v>4</v>
      </c>
    </row>
    <row r="3359" spans="1:35" x14ac:dyDescent="0.2">
      <c r="A3359" s="102">
        <v>719</v>
      </c>
      <c r="B3359">
        <v>1417</v>
      </c>
      <c r="C3359" t="s">
        <v>1777</v>
      </c>
      <c r="D3359" t="s">
        <v>1049</v>
      </c>
      <c r="E3359">
        <v>1422</v>
      </c>
      <c r="F3359">
        <v>1449</v>
      </c>
      <c r="G3359">
        <v>700</v>
      </c>
      <c r="H3359" t="s">
        <v>1039</v>
      </c>
      <c r="I3359">
        <v>1812</v>
      </c>
      <c r="J3359" t="s">
        <v>1107</v>
      </c>
      <c r="K3359" t="s">
        <v>1049</v>
      </c>
      <c r="L3359">
        <v>1150</v>
      </c>
      <c r="M3359">
        <v>1167</v>
      </c>
      <c r="N3359">
        <v>900</v>
      </c>
      <c r="O3359" t="s">
        <v>1042</v>
      </c>
      <c r="P3359">
        <v>0.92452619166491101</v>
      </c>
      <c r="Q3359">
        <v>0.94520882665848405</v>
      </c>
      <c r="R3359">
        <v>6.9540373099903199E-2</v>
      </c>
      <c r="S3359">
        <v>4.0873860271195897E-2</v>
      </c>
      <c r="T3359">
        <v>0.59241623808054</v>
      </c>
      <c r="U3359">
        <v>0.59241623808054</v>
      </c>
      <c r="V3359">
        <v>0.67426038231928997</v>
      </c>
      <c r="W3359">
        <v>2.21</v>
      </c>
      <c r="X3359">
        <v>3.55</v>
      </c>
      <c r="Y3359">
        <v>51165</v>
      </c>
      <c r="Z3359">
        <v>2558</v>
      </c>
      <c r="AA3359">
        <v>0.11</v>
      </c>
      <c r="AB3359">
        <v>20</v>
      </c>
      <c r="AC3359">
        <v>11</v>
      </c>
      <c r="AD3359">
        <v>9</v>
      </c>
      <c r="AE3359">
        <v>55</v>
      </c>
      <c r="AF3359">
        <v>14</v>
      </c>
      <c r="AG3359">
        <v>3</v>
      </c>
      <c r="AH3359">
        <v>4</v>
      </c>
      <c r="AI3359">
        <v>13</v>
      </c>
    </row>
    <row r="3360" spans="1:35" x14ac:dyDescent="0.2">
      <c r="A3360" s="102">
        <v>1670</v>
      </c>
      <c r="B3360">
        <v>6448</v>
      </c>
      <c r="C3360" t="s">
        <v>397</v>
      </c>
      <c r="D3360" t="s">
        <v>1044</v>
      </c>
      <c r="E3360">
        <v>1859</v>
      </c>
      <c r="F3360">
        <v>1924</v>
      </c>
      <c r="G3360">
        <v>500</v>
      </c>
      <c r="H3360" t="s">
        <v>1039</v>
      </c>
      <c r="I3360">
        <v>9412</v>
      </c>
      <c r="J3360" t="s">
        <v>499</v>
      </c>
      <c r="K3360" t="s">
        <v>1041</v>
      </c>
      <c r="L3360">
        <v>415</v>
      </c>
      <c r="M3360">
        <v>411</v>
      </c>
      <c r="N3360">
        <v>2300</v>
      </c>
      <c r="O3360" t="s">
        <v>1042</v>
      </c>
      <c r="P3360">
        <v>0.88670413592458797</v>
      </c>
      <c r="Q3360">
        <v>0.92464843995357904</v>
      </c>
      <c r="R3360">
        <v>0.398638189745881</v>
      </c>
      <c r="S3360">
        <v>9.4033048868959396E-4</v>
      </c>
      <c r="T3360">
        <v>0.93569885832143496</v>
      </c>
      <c r="U3360">
        <v>0.93569885832143496</v>
      </c>
      <c r="V3360">
        <v>5.6341232147343101E-2</v>
      </c>
      <c r="W3360">
        <v>5.45</v>
      </c>
      <c r="X3360">
        <v>1.74</v>
      </c>
      <c r="Y3360">
        <v>50701</v>
      </c>
      <c r="Z3360">
        <v>2668</v>
      </c>
      <c r="AA3360">
        <v>0.14000000000000001</v>
      </c>
      <c r="AB3360">
        <v>19</v>
      </c>
      <c r="AC3360">
        <v>11</v>
      </c>
      <c r="AD3360">
        <v>8</v>
      </c>
      <c r="AE3360">
        <v>57.89</v>
      </c>
      <c r="AF3360">
        <v>11</v>
      </c>
      <c r="AG3360">
        <v>6</v>
      </c>
      <c r="AH3360">
        <v>6</v>
      </c>
      <c r="AI3360">
        <v>7</v>
      </c>
    </row>
    <row r="3361" spans="1:35" x14ac:dyDescent="0.2">
      <c r="A3361" s="102">
        <v>4443</v>
      </c>
      <c r="B3361">
        <v>8411</v>
      </c>
      <c r="C3361" t="s">
        <v>1128</v>
      </c>
      <c r="D3361" t="s">
        <v>1083</v>
      </c>
      <c r="E3361">
        <v>122.5</v>
      </c>
      <c r="F3361">
        <v>123.3</v>
      </c>
      <c r="G3361">
        <v>8800</v>
      </c>
      <c r="H3361" t="s">
        <v>1042</v>
      </c>
      <c r="I3361">
        <v>9682</v>
      </c>
      <c r="J3361" t="s">
        <v>1200</v>
      </c>
      <c r="K3361" t="s">
        <v>1041</v>
      </c>
      <c r="L3361">
        <v>2169</v>
      </c>
      <c r="M3361">
        <v>2168</v>
      </c>
      <c r="N3361">
        <v>500</v>
      </c>
      <c r="O3361" t="s">
        <v>1039</v>
      </c>
      <c r="P3361">
        <v>0.77509000265857497</v>
      </c>
      <c r="Q3361">
        <v>0.84944413952938802</v>
      </c>
      <c r="R3361">
        <v>0.27686077033517698</v>
      </c>
      <c r="S3361">
        <v>6.0032487745702801E-2</v>
      </c>
      <c r="T3361">
        <v>-2.2699777256212599</v>
      </c>
      <c r="U3361">
        <v>2.2699777256212599</v>
      </c>
      <c r="V3361">
        <v>2.3526024345333898</v>
      </c>
      <c r="W3361">
        <v>-17.91</v>
      </c>
      <c r="X3361">
        <v>0.1</v>
      </c>
      <c r="Y3361">
        <v>50665</v>
      </c>
      <c r="Z3361">
        <v>2667</v>
      </c>
      <c r="AA3361">
        <v>0.12</v>
      </c>
      <c r="AB3361">
        <v>19</v>
      </c>
      <c r="AC3361">
        <v>9</v>
      </c>
      <c r="AD3361">
        <v>10</v>
      </c>
      <c r="AE3361">
        <v>47.37</v>
      </c>
      <c r="AF3361">
        <v>12</v>
      </c>
      <c r="AG3361">
        <v>7</v>
      </c>
      <c r="AH3361">
        <v>4</v>
      </c>
      <c r="AI3361">
        <v>8</v>
      </c>
    </row>
    <row r="3362" spans="1:35" x14ac:dyDescent="0.2">
      <c r="A3362" s="102">
        <v>4139</v>
      </c>
      <c r="B3362">
        <v>1835</v>
      </c>
      <c r="C3362" t="s">
        <v>926</v>
      </c>
      <c r="D3362" t="s">
        <v>1049</v>
      </c>
      <c r="E3362">
        <v>2769</v>
      </c>
      <c r="F3362">
        <v>2780</v>
      </c>
      <c r="G3362">
        <v>300</v>
      </c>
      <c r="H3362" t="s">
        <v>1039</v>
      </c>
      <c r="I3362">
        <v>8850</v>
      </c>
      <c r="J3362" t="s">
        <v>1566</v>
      </c>
      <c r="K3362" t="s">
        <v>1059</v>
      </c>
      <c r="L3362">
        <v>2068</v>
      </c>
      <c r="M3362">
        <v>2101</v>
      </c>
      <c r="N3362">
        <v>400</v>
      </c>
      <c r="O3362" t="s">
        <v>1042</v>
      </c>
      <c r="P3362">
        <v>0.77229267730694096</v>
      </c>
      <c r="Q3362">
        <v>0.86005329157939303</v>
      </c>
      <c r="R3362">
        <v>2.8089951473744199E-2</v>
      </c>
      <c r="S3362">
        <v>4.97949091796802E-2</v>
      </c>
      <c r="T3362">
        <v>8.7564098973136203E-2</v>
      </c>
      <c r="U3362">
        <v>8.7564098973136203E-2</v>
      </c>
      <c r="V3362">
        <v>0.114403182109157</v>
      </c>
      <c r="W3362">
        <v>0.77</v>
      </c>
      <c r="X3362">
        <v>0.77</v>
      </c>
      <c r="Y3362">
        <v>50625</v>
      </c>
      <c r="Z3362">
        <v>3894</v>
      </c>
      <c r="AA3362">
        <v>0.32</v>
      </c>
      <c r="AB3362">
        <v>13</v>
      </c>
      <c r="AC3362">
        <v>8</v>
      </c>
      <c r="AD3362">
        <v>5</v>
      </c>
      <c r="AE3362">
        <v>61.54</v>
      </c>
      <c r="AF3362">
        <v>11</v>
      </c>
      <c r="AG3362">
        <v>5</v>
      </c>
      <c r="AH3362">
        <v>2</v>
      </c>
      <c r="AI3362">
        <v>6</v>
      </c>
    </row>
    <row r="3363" spans="1:35" x14ac:dyDescent="0.2">
      <c r="A3363" s="102">
        <v>3594</v>
      </c>
      <c r="B3363">
        <v>6845</v>
      </c>
      <c r="C3363" t="s">
        <v>1223</v>
      </c>
      <c r="D3363" t="s">
        <v>1044</v>
      </c>
      <c r="E3363">
        <v>2849</v>
      </c>
      <c r="F3363">
        <v>2836</v>
      </c>
      <c r="G3363">
        <v>300</v>
      </c>
      <c r="H3363" t="s">
        <v>1039</v>
      </c>
      <c r="I3363">
        <v>6952</v>
      </c>
      <c r="J3363" t="s">
        <v>395</v>
      </c>
      <c r="K3363" t="s">
        <v>1044</v>
      </c>
      <c r="L3363">
        <v>1689</v>
      </c>
      <c r="M3363">
        <v>1695</v>
      </c>
      <c r="N3363">
        <v>500</v>
      </c>
      <c r="O3363" t="s">
        <v>1042</v>
      </c>
      <c r="P3363">
        <v>0.63019875521601798</v>
      </c>
      <c r="Q3363">
        <v>0.87694833900000202</v>
      </c>
      <c r="R3363">
        <v>0.42200010825274398</v>
      </c>
      <c r="S3363">
        <v>8.6154668909175405E-2</v>
      </c>
      <c r="T3363">
        <v>0.43773938475165203</v>
      </c>
      <c r="U3363">
        <v>0.43773938475165203</v>
      </c>
      <c r="V3363">
        <v>0.58988263860316803</v>
      </c>
      <c r="W3363">
        <v>4.7</v>
      </c>
      <c r="X3363">
        <v>0.39</v>
      </c>
      <c r="Y3363">
        <v>50502</v>
      </c>
      <c r="Z3363">
        <v>2104</v>
      </c>
      <c r="AA3363">
        <v>0.12</v>
      </c>
      <c r="AB3363">
        <v>24</v>
      </c>
      <c r="AC3363">
        <v>11</v>
      </c>
      <c r="AD3363">
        <v>13</v>
      </c>
      <c r="AE3363">
        <v>45.83</v>
      </c>
      <c r="AF3363">
        <v>12</v>
      </c>
      <c r="AG3363">
        <v>10</v>
      </c>
      <c r="AH3363">
        <v>6</v>
      </c>
      <c r="AI3363">
        <v>8</v>
      </c>
    </row>
    <row r="3364" spans="1:35" x14ac:dyDescent="0.2">
      <c r="A3364" s="102">
        <v>753</v>
      </c>
      <c r="B3364">
        <v>5201</v>
      </c>
      <c r="C3364" t="s">
        <v>1344</v>
      </c>
      <c r="D3364" t="s">
        <v>1038</v>
      </c>
      <c r="E3364">
        <v>2720</v>
      </c>
      <c r="F3364">
        <v>2750</v>
      </c>
      <c r="G3364">
        <v>400</v>
      </c>
      <c r="H3364" t="s">
        <v>1042</v>
      </c>
      <c r="I3364">
        <v>6471</v>
      </c>
      <c r="J3364" t="s">
        <v>930</v>
      </c>
      <c r="K3364" t="s">
        <v>1051</v>
      </c>
      <c r="L3364">
        <v>779</v>
      </c>
      <c r="M3364">
        <v>793</v>
      </c>
      <c r="N3364">
        <v>1400</v>
      </c>
      <c r="O3364" t="s">
        <v>1039</v>
      </c>
      <c r="P3364">
        <v>0.95497839295380904</v>
      </c>
      <c r="Q3364">
        <v>0.94443494832139996</v>
      </c>
      <c r="R3364">
        <v>0.14962056940965701</v>
      </c>
      <c r="S3364">
        <v>5.1200990277587101E-2</v>
      </c>
      <c r="T3364">
        <v>-2.26890607738485</v>
      </c>
      <c r="U3364">
        <v>2.26890607738485</v>
      </c>
      <c r="V3364">
        <v>2.2351510865306401</v>
      </c>
      <c r="W3364">
        <v>-11.1</v>
      </c>
      <c r="X3364">
        <v>0.93</v>
      </c>
      <c r="Y3364">
        <v>50424</v>
      </c>
      <c r="Z3364">
        <v>2192</v>
      </c>
      <c r="AA3364">
        <v>0.17</v>
      </c>
      <c r="AB3364">
        <v>23</v>
      </c>
      <c r="AC3364">
        <v>11</v>
      </c>
      <c r="AD3364">
        <v>12</v>
      </c>
      <c r="AE3364">
        <v>47.83</v>
      </c>
      <c r="AF3364">
        <v>12</v>
      </c>
      <c r="AG3364">
        <v>9</v>
      </c>
      <c r="AH3364">
        <v>7</v>
      </c>
      <c r="AI3364">
        <v>7</v>
      </c>
    </row>
    <row r="3365" spans="1:35" x14ac:dyDescent="0.2">
      <c r="A3365" s="102">
        <v>2031</v>
      </c>
      <c r="B3365">
        <v>1662</v>
      </c>
      <c r="C3365" t="s">
        <v>510</v>
      </c>
      <c r="D3365" t="s">
        <v>1202</v>
      </c>
      <c r="E3365">
        <v>1914</v>
      </c>
      <c r="F3365">
        <v>1898</v>
      </c>
      <c r="G3365">
        <v>500</v>
      </c>
      <c r="H3365" t="s">
        <v>1042</v>
      </c>
      <c r="I3365">
        <v>3116</v>
      </c>
      <c r="J3365" t="s">
        <v>1179</v>
      </c>
      <c r="K3365" t="s">
        <v>1055</v>
      </c>
      <c r="L3365">
        <v>1350</v>
      </c>
      <c r="M3365">
        <v>1380</v>
      </c>
      <c r="N3365">
        <v>700</v>
      </c>
      <c r="O3365" t="s">
        <v>1039</v>
      </c>
      <c r="P3365">
        <v>0.93917052381894495</v>
      </c>
      <c r="Q3365">
        <v>0.91698520014817098</v>
      </c>
      <c r="R3365">
        <v>7.9996480808035494E-2</v>
      </c>
      <c r="S3365">
        <v>1.32962559042642E-2</v>
      </c>
      <c r="T3365">
        <v>-1.38305276630039</v>
      </c>
      <c r="U3365">
        <v>1.38305276630039</v>
      </c>
      <c r="V3365">
        <v>1.0486687764434699</v>
      </c>
      <c r="W3365">
        <v>-13.87</v>
      </c>
      <c r="X3365">
        <v>1.79</v>
      </c>
      <c r="Y3365">
        <v>50239</v>
      </c>
      <c r="Z3365">
        <v>2791</v>
      </c>
      <c r="AA3365">
        <v>0.04</v>
      </c>
      <c r="AB3365">
        <v>18</v>
      </c>
      <c r="AC3365">
        <v>9</v>
      </c>
      <c r="AD3365">
        <v>9</v>
      </c>
      <c r="AE3365">
        <v>50</v>
      </c>
      <c r="AF3365">
        <v>8</v>
      </c>
      <c r="AG3365">
        <v>7</v>
      </c>
      <c r="AH3365">
        <v>8</v>
      </c>
      <c r="AI3365">
        <v>3</v>
      </c>
    </row>
    <row r="3366" spans="1:35" x14ac:dyDescent="0.2">
      <c r="A3366" s="102">
        <v>2216</v>
      </c>
      <c r="B3366">
        <v>2809</v>
      </c>
      <c r="C3366" t="s">
        <v>1578</v>
      </c>
      <c r="D3366" t="s">
        <v>1065</v>
      </c>
      <c r="E3366">
        <v>2098</v>
      </c>
      <c r="F3366">
        <v>2136</v>
      </c>
      <c r="G3366">
        <v>500</v>
      </c>
      <c r="H3366" t="s">
        <v>1042</v>
      </c>
      <c r="I3366">
        <v>8273</v>
      </c>
      <c r="J3366" t="s">
        <v>1127</v>
      </c>
      <c r="K3366" t="s">
        <v>1063</v>
      </c>
      <c r="L3366">
        <v>3300</v>
      </c>
      <c r="M3366">
        <v>3320</v>
      </c>
      <c r="N3366">
        <v>300</v>
      </c>
      <c r="O3366" t="s">
        <v>1039</v>
      </c>
      <c r="P3366">
        <v>0.61962112090282395</v>
      </c>
      <c r="Q3366">
        <v>0.912518300010009</v>
      </c>
      <c r="R3366">
        <v>0.27836196453927797</v>
      </c>
      <c r="S3366">
        <v>3.3102073114332997E-2</v>
      </c>
      <c r="T3366">
        <v>-0.89091897909653395</v>
      </c>
      <c r="U3366">
        <v>0.89091897909653395</v>
      </c>
      <c r="V3366">
        <v>0.72990756307800897</v>
      </c>
      <c r="W3366">
        <v>-7.85</v>
      </c>
      <c r="X3366">
        <v>7.23</v>
      </c>
      <c r="Y3366">
        <v>50178</v>
      </c>
      <c r="Z3366">
        <v>2952</v>
      </c>
      <c r="AA3366">
        <v>0.33</v>
      </c>
      <c r="AB3366">
        <v>17</v>
      </c>
      <c r="AC3366">
        <v>10</v>
      </c>
      <c r="AD3366">
        <v>7</v>
      </c>
      <c r="AE3366">
        <v>58.82</v>
      </c>
      <c r="AF3366">
        <v>11</v>
      </c>
      <c r="AG3366">
        <v>5</v>
      </c>
      <c r="AH3366">
        <v>4</v>
      </c>
      <c r="AI3366">
        <v>8</v>
      </c>
    </row>
    <row r="3367" spans="1:35" x14ac:dyDescent="0.2">
      <c r="A3367" s="102">
        <v>344</v>
      </c>
      <c r="B3367">
        <v>2531</v>
      </c>
      <c r="C3367" t="s">
        <v>1064</v>
      </c>
      <c r="D3367" t="s">
        <v>1065</v>
      </c>
      <c r="E3367">
        <v>832</v>
      </c>
      <c r="F3367">
        <v>823</v>
      </c>
      <c r="G3367">
        <v>1300</v>
      </c>
      <c r="H3367" t="s">
        <v>1039</v>
      </c>
      <c r="I3367">
        <v>7261</v>
      </c>
      <c r="J3367" t="s">
        <v>1332</v>
      </c>
      <c r="K3367" t="s">
        <v>1055</v>
      </c>
      <c r="L3367">
        <v>594</v>
      </c>
      <c r="M3367">
        <v>632</v>
      </c>
      <c r="N3367">
        <v>1700</v>
      </c>
      <c r="O3367" t="s">
        <v>1042</v>
      </c>
      <c r="P3367">
        <v>0.84417148778916395</v>
      </c>
      <c r="Q3367">
        <v>0.95652619582953202</v>
      </c>
      <c r="R3367">
        <v>4.5637754907260498E-2</v>
      </c>
      <c r="S3367">
        <v>9.3000474674603803E-2</v>
      </c>
      <c r="T3367">
        <v>0.80895384974911599</v>
      </c>
      <c r="U3367">
        <v>0.80895384974911599</v>
      </c>
      <c r="V3367">
        <v>1.54193179905212</v>
      </c>
      <c r="W3367">
        <v>8.69</v>
      </c>
      <c r="X3367">
        <v>0.42</v>
      </c>
      <c r="Y3367">
        <v>50141</v>
      </c>
      <c r="Z3367">
        <v>2089</v>
      </c>
      <c r="AA3367">
        <v>0.04</v>
      </c>
      <c r="AB3367">
        <v>24</v>
      </c>
      <c r="AC3367">
        <v>13</v>
      </c>
      <c r="AD3367">
        <v>11</v>
      </c>
      <c r="AE3367">
        <v>54.17</v>
      </c>
      <c r="AF3367">
        <v>9</v>
      </c>
      <c r="AG3367">
        <v>11</v>
      </c>
      <c r="AH3367">
        <v>8</v>
      </c>
      <c r="AI3367">
        <v>5</v>
      </c>
    </row>
    <row r="3368" spans="1:35" x14ac:dyDescent="0.2">
      <c r="A3368" s="102">
        <v>3836</v>
      </c>
      <c r="B3368">
        <v>5463</v>
      </c>
      <c r="C3368" t="s">
        <v>63</v>
      </c>
      <c r="D3368" t="s">
        <v>1081</v>
      </c>
      <c r="E3368">
        <v>2455</v>
      </c>
      <c r="F3368">
        <v>2525</v>
      </c>
      <c r="G3368">
        <v>400</v>
      </c>
      <c r="H3368" t="s">
        <v>1039</v>
      </c>
      <c r="I3368">
        <v>6925</v>
      </c>
      <c r="J3368" t="s">
        <v>1361</v>
      </c>
      <c r="K3368" t="s">
        <v>1044</v>
      </c>
      <c r="L3368">
        <v>1147</v>
      </c>
      <c r="M3368">
        <v>1159</v>
      </c>
      <c r="N3368">
        <v>900</v>
      </c>
      <c r="O3368" t="s">
        <v>1042</v>
      </c>
      <c r="P3368">
        <v>0.69309728704947404</v>
      </c>
      <c r="Q3368">
        <v>0.87042490602068501</v>
      </c>
      <c r="R3368">
        <v>0.474082253517422</v>
      </c>
      <c r="S3368">
        <v>1.8208039954243398E-2</v>
      </c>
      <c r="T3368">
        <v>0.320978417059893</v>
      </c>
      <c r="U3368">
        <v>0.320978417059893</v>
      </c>
      <c r="V3368">
        <v>0.242549265279703</v>
      </c>
      <c r="W3368">
        <v>3.44</v>
      </c>
      <c r="X3368">
        <v>3.28</v>
      </c>
      <c r="Y3368">
        <v>50125</v>
      </c>
      <c r="Z3368">
        <v>2387</v>
      </c>
      <c r="AA3368">
        <v>0.2</v>
      </c>
      <c r="AB3368">
        <v>21</v>
      </c>
      <c r="AC3368">
        <v>12</v>
      </c>
      <c r="AD3368">
        <v>9</v>
      </c>
      <c r="AE3368">
        <v>57.14</v>
      </c>
      <c r="AF3368">
        <v>10</v>
      </c>
      <c r="AG3368">
        <v>8</v>
      </c>
      <c r="AH3368">
        <v>6</v>
      </c>
      <c r="AI3368">
        <v>7</v>
      </c>
    </row>
    <row r="3369" spans="1:35" x14ac:dyDescent="0.2">
      <c r="A3369" s="102">
        <v>462</v>
      </c>
      <c r="B3369">
        <v>6371</v>
      </c>
      <c r="C3369" t="s">
        <v>1154</v>
      </c>
      <c r="D3369" t="s">
        <v>1051</v>
      </c>
      <c r="E3369">
        <v>2510</v>
      </c>
      <c r="F3369">
        <v>2624</v>
      </c>
      <c r="G3369">
        <v>400</v>
      </c>
      <c r="H3369" t="s">
        <v>1039</v>
      </c>
      <c r="I3369">
        <v>8795</v>
      </c>
      <c r="J3369" t="s">
        <v>1241</v>
      </c>
      <c r="K3369" t="s">
        <v>1171</v>
      </c>
      <c r="L3369">
        <v>885</v>
      </c>
      <c r="M3369">
        <v>909</v>
      </c>
      <c r="N3369">
        <v>1200</v>
      </c>
      <c r="O3369" t="s">
        <v>1042</v>
      </c>
      <c r="P3369">
        <v>0.96267855784303402</v>
      </c>
      <c r="Q3369">
        <v>0.95260369175926796</v>
      </c>
      <c r="R3369">
        <v>0.228896826306211</v>
      </c>
      <c r="S3369">
        <v>5.4068634815997003E-2</v>
      </c>
      <c r="T3369">
        <v>0.73951462118946598</v>
      </c>
      <c r="U3369">
        <v>0.73951462118946598</v>
      </c>
      <c r="V3369">
        <v>0.22869420964344001</v>
      </c>
      <c r="W3369">
        <v>3.31</v>
      </c>
      <c r="X3369">
        <v>3.93</v>
      </c>
      <c r="Y3369">
        <v>50067</v>
      </c>
      <c r="Z3369">
        <v>2503</v>
      </c>
      <c r="AA3369">
        <v>0.1</v>
      </c>
      <c r="AB3369">
        <v>20</v>
      </c>
      <c r="AC3369">
        <v>11</v>
      </c>
      <c r="AD3369">
        <v>9</v>
      </c>
      <c r="AE3369">
        <v>55</v>
      </c>
      <c r="AF3369">
        <v>12</v>
      </c>
      <c r="AG3369">
        <v>9</v>
      </c>
      <c r="AH3369">
        <v>6</v>
      </c>
      <c r="AI3369">
        <v>5</v>
      </c>
    </row>
    <row r="3370" spans="1:35" x14ac:dyDescent="0.2">
      <c r="A3370" s="102">
        <v>977</v>
      </c>
      <c r="B3370">
        <v>1963</v>
      </c>
      <c r="C3370" t="s">
        <v>1234</v>
      </c>
      <c r="D3370" t="s">
        <v>1049</v>
      </c>
      <c r="E3370">
        <v>1033</v>
      </c>
      <c r="F3370">
        <v>1065</v>
      </c>
      <c r="G3370">
        <v>1000</v>
      </c>
      <c r="H3370" t="s">
        <v>1042</v>
      </c>
      <c r="I3370">
        <v>7267</v>
      </c>
      <c r="J3370" t="s">
        <v>57</v>
      </c>
      <c r="K3370" t="s">
        <v>1055</v>
      </c>
      <c r="L3370">
        <v>2579.5</v>
      </c>
      <c r="M3370">
        <v>2614</v>
      </c>
      <c r="N3370">
        <v>400</v>
      </c>
      <c r="O3370" t="s">
        <v>1039</v>
      </c>
      <c r="P3370">
        <v>0.93923897026009096</v>
      </c>
      <c r="Q3370">
        <v>0.93919002457323697</v>
      </c>
      <c r="R3370">
        <v>0.132829988913445</v>
      </c>
      <c r="S3370">
        <v>2.3548961276443599E-3</v>
      </c>
      <c r="T3370">
        <v>-0.63473795747469797</v>
      </c>
      <c r="U3370">
        <v>0.63473795747469797</v>
      </c>
      <c r="V3370">
        <v>0.66614659318360103</v>
      </c>
      <c r="W3370">
        <v>-11.22</v>
      </c>
      <c r="X3370">
        <v>1.86</v>
      </c>
      <c r="Y3370">
        <v>50020</v>
      </c>
      <c r="Z3370">
        <v>1924</v>
      </c>
      <c r="AA3370">
        <v>0.04</v>
      </c>
      <c r="AB3370">
        <v>26</v>
      </c>
      <c r="AC3370">
        <v>15</v>
      </c>
      <c r="AD3370">
        <v>11</v>
      </c>
      <c r="AE3370">
        <v>57.69</v>
      </c>
      <c r="AF3370">
        <v>10</v>
      </c>
      <c r="AG3370">
        <v>12</v>
      </c>
      <c r="AH3370">
        <v>8</v>
      </c>
      <c r="AI3370">
        <v>6</v>
      </c>
    </row>
    <row r="3371" spans="1:35" x14ac:dyDescent="0.2">
      <c r="A3371" s="102">
        <v>200</v>
      </c>
      <c r="B3371">
        <v>7011</v>
      </c>
      <c r="C3371" t="s">
        <v>1331</v>
      </c>
      <c r="D3371" t="s">
        <v>1051</v>
      </c>
      <c r="E3371">
        <v>2697</v>
      </c>
      <c r="F3371">
        <v>2742.5</v>
      </c>
      <c r="G3371">
        <v>400</v>
      </c>
      <c r="H3371" t="s">
        <v>1042</v>
      </c>
      <c r="I3371">
        <v>7751</v>
      </c>
      <c r="J3371" t="s">
        <v>1376</v>
      </c>
      <c r="K3371" t="s">
        <v>1044</v>
      </c>
      <c r="L3371">
        <v>2223</v>
      </c>
      <c r="M3371">
        <v>2253</v>
      </c>
      <c r="N3371">
        <v>500</v>
      </c>
      <c r="O3371" t="s">
        <v>1039</v>
      </c>
      <c r="P3371">
        <v>0.95763357142046202</v>
      </c>
      <c r="Q3371">
        <v>0.96226540840769603</v>
      </c>
      <c r="R3371">
        <v>0.37150456737257098</v>
      </c>
      <c r="S3371">
        <v>5.0888584646757898E-2</v>
      </c>
      <c r="T3371">
        <v>-0.486673680231206</v>
      </c>
      <c r="U3371">
        <v>0.486673680231206</v>
      </c>
      <c r="V3371">
        <v>0.36964076357989001</v>
      </c>
      <c r="W3371">
        <v>-3.57</v>
      </c>
      <c r="X3371">
        <v>2.69</v>
      </c>
      <c r="Y3371">
        <v>49777</v>
      </c>
      <c r="Z3371">
        <v>3318</v>
      </c>
      <c r="AA3371">
        <v>0.22</v>
      </c>
      <c r="AB3371">
        <v>15</v>
      </c>
      <c r="AC3371">
        <v>8</v>
      </c>
      <c r="AD3371">
        <v>7</v>
      </c>
      <c r="AE3371">
        <v>53.33</v>
      </c>
      <c r="AF3371">
        <v>16</v>
      </c>
      <c r="AG3371">
        <v>3</v>
      </c>
      <c r="AH3371">
        <v>0</v>
      </c>
      <c r="AI3371">
        <v>12</v>
      </c>
    </row>
    <row r="3372" spans="1:35" x14ac:dyDescent="0.2">
      <c r="A3372" s="102">
        <v>3502</v>
      </c>
      <c r="B3372">
        <v>9513</v>
      </c>
      <c r="C3372" t="s">
        <v>1201</v>
      </c>
      <c r="D3372" t="s">
        <v>1085</v>
      </c>
      <c r="E3372">
        <v>1970</v>
      </c>
      <c r="F3372">
        <v>2002</v>
      </c>
      <c r="G3372">
        <v>500</v>
      </c>
      <c r="H3372" t="s">
        <v>1039</v>
      </c>
      <c r="I3372">
        <v>9810</v>
      </c>
      <c r="J3372" t="s">
        <v>1006</v>
      </c>
      <c r="K3372" t="s">
        <v>1046</v>
      </c>
      <c r="L3372">
        <v>3330</v>
      </c>
      <c r="M3372">
        <v>3425</v>
      </c>
      <c r="N3372">
        <v>300</v>
      </c>
      <c r="O3372" t="s">
        <v>1042</v>
      </c>
      <c r="P3372">
        <v>0.87889951905290398</v>
      </c>
      <c r="Q3372">
        <v>0.87950966929435603</v>
      </c>
      <c r="R3372">
        <v>0.42178931123621299</v>
      </c>
      <c r="S3372">
        <v>9.3762893929491206E-2</v>
      </c>
      <c r="T3372">
        <v>0.183836169837686</v>
      </c>
      <c r="U3372">
        <v>0.183836169837686</v>
      </c>
      <c r="V3372">
        <v>0.44445278289066698</v>
      </c>
      <c r="W3372">
        <v>1.75</v>
      </c>
      <c r="X3372">
        <v>2.58</v>
      </c>
      <c r="Y3372">
        <v>49756</v>
      </c>
      <c r="Z3372">
        <v>2619</v>
      </c>
      <c r="AA3372">
        <v>0.28999999999999998</v>
      </c>
      <c r="AB3372">
        <v>19</v>
      </c>
      <c r="AC3372">
        <v>9</v>
      </c>
      <c r="AD3372">
        <v>10</v>
      </c>
      <c r="AE3372">
        <v>47.37</v>
      </c>
      <c r="AF3372">
        <v>11</v>
      </c>
      <c r="AG3372">
        <v>7</v>
      </c>
      <c r="AH3372">
        <v>6</v>
      </c>
      <c r="AI3372">
        <v>6</v>
      </c>
    </row>
    <row r="3373" spans="1:35" x14ac:dyDescent="0.2">
      <c r="A3373" s="102">
        <v>4334</v>
      </c>
      <c r="B3373">
        <v>2327</v>
      </c>
      <c r="C3373" t="s">
        <v>1355</v>
      </c>
      <c r="D3373" t="s">
        <v>1041</v>
      </c>
      <c r="E3373">
        <v>2748</v>
      </c>
      <c r="F3373">
        <v>2725</v>
      </c>
      <c r="G3373">
        <v>300</v>
      </c>
      <c r="H3373" t="s">
        <v>1042</v>
      </c>
      <c r="I3373">
        <v>6728</v>
      </c>
      <c r="J3373" t="s">
        <v>1674</v>
      </c>
      <c r="K3373" t="s">
        <v>1044</v>
      </c>
      <c r="L3373">
        <v>3000</v>
      </c>
      <c r="M3373">
        <v>3005</v>
      </c>
      <c r="N3373">
        <v>300</v>
      </c>
      <c r="O3373" t="s">
        <v>1039</v>
      </c>
      <c r="P3373">
        <v>0.94110177544610796</v>
      </c>
      <c r="Q3373">
        <v>0.85326384380686304</v>
      </c>
      <c r="R3373">
        <v>1.3149078421331501E-2</v>
      </c>
      <c r="S3373">
        <v>7.8178797193782498E-2</v>
      </c>
      <c r="T3373">
        <v>-0.34664887798469102</v>
      </c>
      <c r="U3373">
        <v>0.34664887798469102</v>
      </c>
      <c r="V3373">
        <v>1.22268135776531E-2</v>
      </c>
      <c r="W3373">
        <v>-3.29</v>
      </c>
      <c r="X3373">
        <v>9.32</v>
      </c>
      <c r="Y3373">
        <v>49704</v>
      </c>
      <c r="Z3373">
        <v>2924</v>
      </c>
      <c r="AA3373">
        <v>0.28999999999999998</v>
      </c>
      <c r="AB3373">
        <v>17</v>
      </c>
      <c r="AC3373">
        <v>10</v>
      </c>
      <c r="AD3373">
        <v>7</v>
      </c>
      <c r="AE3373">
        <v>58.82</v>
      </c>
      <c r="AF3373">
        <v>9</v>
      </c>
      <c r="AG3373">
        <v>8</v>
      </c>
      <c r="AH3373">
        <v>6</v>
      </c>
      <c r="AI3373">
        <v>3</v>
      </c>
    </row>
    <row r="3374" spans="1:35" x14ac:dyDescent="0.2">
      <c r="A3374" s="102">
        <v>3193</v>
      </c>
      <c r="B3374">
        <v>1959</v>
      </c>
      <c r="C3374" t="s">
        <v>1759</v>
      </c>
      <c r="D3374" t="s">
        <v>1049</v>
      </c>
      <c r="E3374">
        <v>3005</v>
      </c>
      <c r="F3374">
        <v>3035</v>
      </c>
      <c r="G3374">
        <v>300</v>
      </c>
      <c r="H3374" t="s">
        <v>1039</v>
      </c>
      <c r="I3374">
        <v>7762</v>
      </c>
      <c r="J3374" t="s">
        <v>1197</v>
      </c>
      <c r="K3374" t="s">
        <v>1048</v>
      </c>
      <c r="L3374">
        <v>374</v>
      </c>
      <c r="M3374">
        <v>386</v>
      </c>
      <c r="N3374">
        <v>2400</v>
      </c>
      <c r="O3374" t="s">
        <v>1042</v>
      </c>
      <c r="P3374">
        <v>0.85538319980595701</v>
      </c>
      <c r="Q3374">
        <v>0.888586739263591</v>
      </c>
      <c r="R3374">
        <v>6.4124277296864499E-2</v>
      </c>
      <c r="S3374">
        <v>4.7164880597555102E-2</v>
      </c>
      <c r="T3374">
        <v>1.1344496630201699</v>
      </c>
      <c r="U3374">
        <v>1.1344496630201699</v>
      </c>
      <c r="V3374">
        <v>1.3532693280774899</v>
      </c>
      <c r="W3374">
        <v>10.86</v>
      </c>
      <c r="X3374">
        <v>1.75</v>
      </c>
      <c r="Y3374">
        <v>49663</v>
      </c>
      <c r="Z3374">
        <v>2365</v>
      </c>
      <c r="AA3374">
        <v>0.08</v>
      </c>
      <c r="AB3374">
        <v>21</v>
      </c>
      <c r="AC3374">
        <v>11</v>
      </c>
      <c r="AD3374">
        <v>10</v>
      </c>
      <c r="AE3374">
        <v>52.38</v>
      </c>
      <c r="AF3374">
        <v>14</v>
      </c>
      <c r="AG3374">
        <v>6</v>
      </c>
      <c r="AH3374">
        <v>5</v>
      </c>
      <c r="AI3374">
        <v>10</v>
      </c>
    </row>
    <row r="3375" spans="1:35" x14ac:dyDescent="0.2">
      <c r="A3375" s="102">
        <v>5469</v>
      </c>
      <c r="B3375">
        <v>4403</v>
      </c>
      <c r="C3375" t="s">
        <v>1592</v>
      </c>
      <c r="D3375" t="s">
        <v>1062</v>
      </c>
      <c r="E3375">
        <v>3565</v>
      </c>
      <c r="F3375">
        <v>3560</v>
      </c>
      <c r="G3375">
        <v>300</v>
      </c>
      <c r="H3375" t="s">
        <v>1039</v>
      </c>
      <c r="I3375">
        <v>6178</v>
      </c>
      <c r="J3375" t="s">
        <v>1388</v>
      </c>
      <c r="K3375" t="s">
        <v>1052</v>
      </c>
      <c r="L3375">
        <v>823.4</v>
      </c>
      <c r="M3375">
        <v>866.4</v>
      </c>
      <c r="N3375">
        <v>1200</v>
      </c>
      <c r="O3375" t="s">
        <v>1042</v>
      </c>
      <c r="P3375">
        <v>0.72306753547013802</v>
      </c>
      <c r="Q3375">
        <v>0.80543020343809602</v>
      </c>
      <c r="R3375">
        <v>0.464130908372338</v>
      </c>
      <c r="S3375">
        <v>3.2917905177483201E-3</v>
      </c>
      <c r="T3375">
        <v>0.588522073562051</v>
      </c>
      <c r="U3375">
        <v>0.588522073562051</v>
      </c>
      <c r="V3375">
        <v>1.3941744571319601</v>
      </c>
      <c r="W3375">
        <v>4.18</v>
      </c>
      <c r="X3375">
        <v>2.65</v>
      </c>
      <c r="Y3375">
        <v>49631</v>
      </c>
      <c r="Z3375">
        <v>2068</v>
      </c>
      <c r="AA3375">
        <v>0.18</v>
      </c>
      <c r="AB3375">
        <v>24</v>
      </c>
      <c r="AC3375">
        <v>13</v>
      </c>
      <c r="AD3375">
        <v>11</v>
      </c>
      <c r="AE3375">
        <v>54.17</v>
      </c>
      <c r="AF3375">
        <v>12</v>
      </c>
      <c r="AG3375">
        <v>9</v>
      </c>
      <c r="AH3375">
        <v>6</v>
      </c>
      <c r="AI3375">
        <v>9</v>
      </c>
    </row>
    <row r="3376" spans="1:35" x14ac:dyDescent="0.2">
      <c r="A3376" s="102">
        <v>775</v>
      </c>
      <c r="B3376">
        <v>2157</v>
      </c>
      <c r="C3376" t="s">
        <v>1790</v>
      </c>
      <c r="D3376" t="s">
        <v>1052</v>
      </c>
      <c r="E3376">
        <v>486</v>
      </c>
      <c r="F3376">
        <v>505</v>
      </c>
      <c r="G3376">
        <v>1500</v>
      </c>
      <c r="H3376" t="s">
        <v>1039</v>
      </c>
      <c r="I3376">
        <v>2502</v>
      </c>
      <c r="J3376" t="s">
        <v>1771</v>
      </c>
      <c r="K3376" t="s">
        <v>1065</v>
      </c>
      <c r="L3376">
        <v>3732</v>
      </c>
      <c r="M3376">
        <v>3813</v>
      </c>
      <c r="N3376">
        <v>200</v>
      </c>
      <c r="O3376" t="s">
        <v>1042</v>
      </c>
      <c r="P3376">
        <v>0.96915487052319704</v>
      </c>
      <c r="Q3376">
        <v>0.94390317313083805</v>
      </c>
      <c r="R3376">
        <v>7.0372196519326205E-2</v>
      </c>
      <c r="S3376">
        <v>3.4491110529814899E-2</v>
      </c>
      <c r="T3376">
        <v>9.74641231519916E-2</v>
      </c>
      <c r="U3376">
        <v>9.74641231519916E-2</v>
      </c>
      <c r="V3376">
        <v>0.18010528702651099</v>
      </c>
      <c r="W3376">
        <v>1.75</v>
      </c>
      <c r="X3376">
        <v>0.67</v>
      </c>
      <c r="Y3376">
        <v>49571</v>
      </c>
      <c r="Z3376">
        <v>1709</v>
      </c>
      <c r="AA3376">
        <v>-7.0000000000000007E-2</v>
      </c>
      <c r="AB3376">
        <v>29</v>
      </c>
      <c r="AC3376">
        <v>16</v>
      </c>
      <c r="AD3376">
        <v>13</v>
      </c>
      <c r="AE3376">
        <v>55.17</v>
      </c>
      <c r="AF3376">
        <v>8</v>
      </c>
      <c r="AG3376">
        <v>13</v>
      </c>
      <c r="AH3376">
        <v>11</v>
      </c>
      <c r="AI3376">
        <v>5</v>
      </c>
    </row>
    <row r="3377" spans="1:35" x14ac:dyDescent="0.2">
      <c r="A3377" s="102">
        <v>4450</v>
      </c>
      <c r="B3377">
        <v>1941</v>
      </c>
      <c r="C3377" t="s">
        <v>1339</v>
      </c>
      <c r="D3377" t="s">
        <v>1049</v>
      </c>
      <c r="E3377">
        <v>2200</v>
      </c>
      <c r="F3377">
        <v>2220</v>
      </c>
      <c r="G3377">
        <v>400</v>
      </c>
      <c r="H3377" t="s">
        <v>1039</v>
      </c>
      <c r="I3377">
        <v>8591</v>
      </c>
      <c r="J3377" t="s">
        <v>1161</v>
      </c>
      <c r="K3377" t="s">
        <v>1045</v>
      </c>
      <c r="L3377">
        <v>1279</v>
      </c>
      <c r="M3377">
        <v>1319.5</v>
      </c>
      <c r="N3377">
        <v>700</v>
      </c>
      <c r="O3377" t="s">
        <v>1042</v>
      </c>
      <c r="P3377">
        <v>0.81498630203649403</v>
      </c>
      <c r="Q3377">
        <v>0.84908165183475404</v>
      </c>
      <c r="R3377">
        <v>0.235884216598713</v>
      </c>
      <c r="S3377">
        <v>7.3681326625784194E-2</v>
      </c>
      <c r="T3377">
        <v>0.86979003166681701</v>
      </c>
      <c r="U3377">
        <v>0.86979003166681701</v>
      </c>
      <c r="V3377">
        <v>1.23149856121303</v>
      </c>
      <c r="W3377">
        <v>10.45</v>
      </c>
      <c r="X3377">
        <v>4.01</v>
      </c>
      <c r="Y3377">
        <v>49518</v>
      </c>
      <c r="Z3377">
        <v>2251</v>
      </c>
      <c r="AA3377">
        <v>0.28999999999999998</v>
      </c>
      <c r="AB3377">
        <v>22</v>
      </c>
      <c r="AC3377">
        <v>15</v>
      </c>
      <c r="AD3377">
        <v>7</v>
      </c>
      <c r="AE3377">
        <v>68.180000000000007</v>
      </c>
      <c r="AF3377">
        <v>12</v>
      </c>
      <c r="AG3377">
        <v>10</v>
      </c>
      <c r="AH3377">
        <v>5</v>
      </c>
      <c r="AI3377">
        <v>7</v>
      </c>
    </row>
    <row r="3378" spans="1:35" x14ac:dyDescent="0.2">
      <c r="A3378" s="102">
        <v>1437</v>
      </c>
      <c r="B3378">
        <v>2282</v>
      </c>
      <c r="C3378" t="s">
        <v>1726</v>
      </c>
      <c r="D3378" t="s">
        <v>1065</v>
      </c>
      <c r="E3378">
        <v>3910</v>
      </c>
      <c r="F3378">
        <v>3770</v>
      </c>
      <c r="G3378">
        <v>200</v>
      </c>
      <c r="H3378" t="s">
        <v>1039</v>
      </c>
      <c r="I3378">
        <v>8801</v>
      </c>
      <c r="J3378" t="s">
        <v>1772</v>
      </c>
      <c r="K3378" t="s">
        <v>1059</v>
      </c>
      <c r="L3378">
        <v>1913</v>
      </c>
      <c r="M3378">
        <v>1996.5</v>
      </c>
      <c r="N3378">
        <v>400</v>
      </c>
      <c r="O3378" t="s">
        <v>1042</v>
      </c>
      <c r="P3378">
        <v>0.94665706699518704</v>
      </c>
      <c r="Q3378">
        <v>0.92941957147697496</v>
      </c>
      <c r="R3378">
        <v>5.3889596162354104E-3</v>
      </c>
      <c r="S3378">
        <v>2.99750649830192E-2</v>
      </c>
      <c r="T3378">
        <v>0.69288647360448297</v>
      </c>
      <c r="U3378">
        <v>0.69288647360448297</v>
      </c>
      <c r="V3378">
        <v>1.8320201229745601</v>
      </c>
      <c r="W3378">
        <v>5.42</v>
      </c>
      <c r="X3378">
        <v>5.92</v>
      </c>
      <c r="Y3378">
        <v>49515</v>
      </c>
      <c r="Z3378">
        <v>4126</v>
      </c>
      <c r="AA3378">
        <v>0.21</v>
      </c>
      <c r="AB3378">
        <v>12</v>
      </c>
      <c r="AC3378">
        <v>7</v>
      </c>
      <c r="AD3378">
        <v>5</v>
      </c>
      <c r="AE3378">
        <v>58.33</v>
      </c>
      <c r="AF3378">
        <v>10</v>
      </c>
      <c r="AG3378">
        <v>5</v>
      </c>
      <c r="AH3378">
        <v>4</v>
      </c>
      <c r="AI3378">
        <v>3</v>
      </c>
    </row>
    <row r="3379" spans="1:35" x14ac:dyDescent="0.2">
      <c r="A3379" s="102">
        <v>121</v>
      </c>
      <c r="B3379">
        <v>8002</v>
      </c>
      <c r="C3379" t="s">
        <v>26</v>
      </c>
      <c r="D3379" t="s">
        <v>1046</v>
      </c>
      <c r="E3379">
        <v>485</v>
      </c>
      <c r="F3379">
        <v>497.5</v>
      </c>
      <c r="G3379">
        <v>2100</v>
      </c>
      <c r="H3379" t="s">
        <v>1042</v>
      </c>
      <c r="I3379">
        <v>9810</v>
      </c>
      <c r="J3379" t="s">
        <v>1006</v>
      </c>
      <c r="K3379" t="s">
        <v>1046</v>
      </c>
      <c r="L3379">
        <v>3330</v>
      </c>
      <c r="M3379">
        <v>3425</v>
      </c>
      <c r="N3379">
        <v>300</v>
      </c>
      <c r="O3379" t="s">
        <v>1039</v>
      </c>
      <c r="P3379">
        <v>0.985981653818503</v>
      </c>
      <c r="Q3379">
        <v>0.96688329065778</v>
      </c>
      <c r="R3379">
        <v>1.17033399884352E-3</v>
      </c>
      <c r="S3379">
        <v>4.9254018184148998E-2</v>
      </c>
      <c r="T3379">
        <v>-1.7518699325734499</v>
      </c>
      <c r="U3379">
        <v>1.7518699325734499</v>
      </c>
      <c r="V3379">
        <v>2.1643076130292802</v>
      </c>
      <c r="W3379">
        <v>-9.2200000000000006</v>
      </c>
      <c r="X3379">
        <v>1.68</v>
      </c>
      <c r="Y3379">
        <v>49391</v>
      </c>
      <c r="Z3379">
        <v>2352</v>
      </c>
      <c r="AA3379">
        <v>0.21</v>
      </c>
      <c r="AB3379">
        <v>21</v>
      </c>
      <c r="AC3379">
        <v>11</v>
      </c>
      <c r="AD3379">
        <v>10</v>
      </c>
      <c r="AE3379">
        <v>52.38</v>
      </c>
      <c r="AF3379">
        <v>14</v>
      </c>
      <c r="AG3379">
        <v>6</v>
      </c>
      <c r="AH3379">
        <v>3</v>
      </c>
      <c r="AI3379">
        <v>12</v>
      </c>
    </row>
    <row r="3380" spans="1:35" x14ac:dyDescent="0.2">
      <c r="A3380" s="102">
        <v>4796</v>
      </c>
      <c r="B3380">
        <v>2282</v>
      </c>
      <c r="C3380" t="s">
        <v>1726</v>
      </c>
      <c r="D3380" t="s">
        <v>1065</v>
      </c>
      <c r="E3380">
        <v>3910</v>
      </c>
      <c r="F3380">
        <v>3770</v>
      </c>
      <c r="G3380">
        <v>200</v>
      </c>
      <c r="H3380" t="s">
        <v>1042</v>
      </c>
      <c r="I3380">
        <v>4694</v>
      </c>
      <c r="J3380" t="s">
        <v>1769</v>
      </c>
      <c r="K3380" t="s">
        <v>1052</v>
      </c>
      <c r="L3380">
        <v>3080</v>
      </c>
      <c r="M3380">
        <v>3040</v>
      </c>
      <c r="N3380">
        <v>200</v>
      </c>
      <c r="O3380" t="s">
        <v>1039</v>
      </c>
      <c r="P3380">
        <v>0.87800874687878905</v>
      </c>
      <c r="Q3380">
        <v>0.83669133196048795</v>
      </c>
      <c r="R3380">
        <v>2.2784978904701E-3</v>
      </c>
      <c r="S3380">
        <v>3.1267641070725802E-3</v>
      </c>
      <c r="T3380">
        <v>-1.27550659154598</v>
      </c>
      <c r="U3380">
        <v>1.27550659154598</v>
      </c>
      <c r="V3380">
        <v>1.0703557137748101</v>
      </c>
      <c r="W3380">
        <v>-11.7</v>
      </c>
      <c r="X3380">
        <v>19.36</v>
      </c>
      <c r="Y3380">
        <v>49309</v>
      </c>
      <c r="Z3380">
        <v>4483</v>
      </c>
      <c r="AA3380">
        <v>0.21</v>
      </c>
      <c r="AB3380">
        <v>11</v>
      </c>
      <c r="AC3380">
        <v>6</v>
      </c>
      <c r="AD3380">
        <v>5</v>
      </c>
      <c r="AE3380">
        <v>54.55</v>
      </c>
      <c r="AF3380">
        <v>11</v>
      </c>
      <c r="AG3380">
        <v>4</v>
      </c>
      <c r="AH3380">
        <v>4</v>
      </c>
      <c r="AI3380">
        <v>3</v>
      </c>
    </row>
    <row r="3381" spans="1:35" x14ac:dyDescent="0.2">
      <c r="A3381" s="102">
        <v>4088</v>
      </c>
      <c r="B3381">
        <v>2587</v>
      </c>
      <c r="C3381" t="s">
        <v>1438</v>
      </c>
      <c r="D3381" t="s">
        <v>1065</v>
      </c>
      <c r="E3381">
        <v>4135</v>
      </c>
      <c r="F3381">
        <v>4285</v>
      </c>
      <c r="G3381">
        <v>200</v>
      </c>
      <c r="H3381" t="s">
        <v>1039</v>
      </c>
      <c r="I3381">
        <v>6703</v>
      </c>
      <c r="J3381" t="s">
        <v>1237</v>
      </c>
      <c r="K3381" t="s">
        <v>1044</v>
      </c>
      <c r="L3381">
        <v>1071</v>
      </c>
      <c r="M3381">
        <v>1087</v>
      </c>
      <c r="N3381">
        <v>800</v>
      </c>
      <c r="O3381" t="s">
        <v>1042</v>
      </c>
      <c r="P3381">
        <v>0.82202130529713602</v>
      </c>
      <c r="Q3381">
        <v>0.86186568544830999</v>
      </c>
      <c r="R3381" s="15">
        <v>0.103169168856169</v>
      </c>
      <c r="S3381">
        <v>8.1178497268627192E-3</v>
      </c>
      <c r="T3381">
        <v>0.57848201710546598</v>
      </c>
      <c r="U3381">
        <v>0.57848201710546598</v>
      </c>
      <c r="V3381">
        <v>0.19125066697661</v>
      </c>
      <c r="W3381">
        <v>5.27</v>
      </c>
      <c r="X3381">
        <v>1.47</v>
      </c>
      <c r="Y3381">
        <v>49015</v>
      </c>
      <c r="Z3381">
        <v>2042</v>
      </c>
      <c r="AA3381">
        <v>0.09</v>
      </c>
      <c r="AB3381">
        <v>24</v>
      </c>
      <c r="AC3381">
        <v>13</v>
      </c>
      <c r="AD3381">
        <v>11</v>
      </c>
      <c r="AE3381">
        <v>54.17</v>
      </c>
      <c r="AF3381">
        <v>11</v>
      </c>
      <c r="AG3381">
        <v>10</v>
      </c>
      <c r="AH3381">
        <v>7</v>
      </c>
      <c r="AI3381">
        <v>7</v>
      </c>
    </row>
    <row r="3382" spans="1:35" x14ac:dyDescent="0.2">
      <c r="A3382" s="102">
        <v>1698</v>
      </c>
      <c r="B3382">
        <v>6971</v>
      </c>
      <c r="C3382" t="s">
        <v>669</v>
      </c>
      <c r="D3382" t="s">
        <v>1044</v>
      </c>
      <c r="E3382">
        <v>5862</v>
      </c>
      <c r="F3382">
        <v>5776</v>
      </c>
      <c r="G3382">
        <v>100</v>
      </c>
      <c r="H3382" t="s">
        <v>1042</v>
      </c>
      <c r="I3382">
        <v>8309</v>
      </c>
      <c r="J3382" t="s">
        <v>736</v>
      </c>
      <c r="K3382" t="s">
        <v>1083</v>
      </c>
      <c r="L3382">
        <v>3050</v>
      </c>
      <c r="M3382">
        <v>3058</v>
      </c>
      <c r="N3382">
        <v>200</v>
      </c>
      <c r="O3382" t="s">
        <v>1039</v>
      </c>
      <c r="P3382">
        <v>0.94203847435515098</v>
      </c>
      <c r="Q3382">
        <v>0.92389542912751599</v>
      </c>
      <c r="R3382">
        <v>0.17239816847686201</v>
      </c>
      <c r="S3382">
        <v>3.06440206696942E-2</v>
      </c>
      <c r="T3382">
        <v>-0.17602343624737299</v>
      </c>
      <c r="U3382">
        <v>0.17602343624737299</v>
      </c>
      <c r="V3382">
        <v>9.0595644668629002E-2</v>
      </c>
      <c r="W3382">
        <v>-0.82</v>
      </c>
      <c r="X3382">
        <v>5.89</v>
      </c>
      <c r="Y3382">
        <v>48904</v>
      </c>
      <c r="Z3382">
        <v>6113</v>
      </c>
      <c r="AA3382">
        <v>0.54</v>
      </c>
      <c r="AB3382">
        <v>8</v>
      </c>
      <c r="AC3382">
        <v>6</v>
      </c>
      <c r="AD3382">
        <v>2</v>
      </c>
      <c r="AE3382">
        <v>75</v>
      </c>
      <c r="AF3382">
        <v>10</v>
      </c>
      <c r="AG3382">
        <v>4</v>
      </c>
      <c r="AH3382">
        <v>2</v>
      </c>
      <c r="AI3382">
        <v>2</v>
      </c>
    </row>
    <row r="3383" spans="1:35" x14ac:dyDescent="0.2">
      <c r="A3383" s="102">
        <v>5546</v>
      </c>
      <c r="B3383">
        <v>1835</v>
      </c>
      <c r="C3383" t="s">
        <v>926</v>
      </c>
      <c r="D3383" t="s">
        <v>1049</v>
      </c>
      <c r="E3383">
        <v>2769</v>
      </c>
      <c r="F3383">
        <v>2780</v>
      </c>
      <c r="G3383">
        <v>300</v>
      </c>
      <c r="H3383" t="s">
        <v>1039</v>
      </c>
      <c r="I3383">
        <v>8425</v>
      </c>
      <c r="J3383" t="s">
        <v>1169</v>
      </c>
      <c r="K3383" t="s">
        <v>1045</v>
      </c>
      <c r="L3383">
        <v>2115</v>
      </c>
      <c r="M3383">
        <v>2116</v>
      </c>
      <c r="N3383">
        <v>400</v>
      </c>
      <c r="O3383" t="s">
        <v>1042</v>
      </c>
      <c r="P3383">
        <v>0.68122422018372197</v>
      </c>
      <c r="Q3383">
        <v>0.80194016559873604</v>
      </c>
      <c r="R3383">
        <v>0.13501198533377801</v>
      </c>
      <c r="S3383">
        <v>7.06314934535969E-2</v>
      </c>
      <c r="T3383">
        <v>0.73136061430309995</v>
      </c>
      <c r="U3383">
        <v>0.73136061430309995</v>
      </c>
      <c r="V3383">
        <v>0.77395816847659704</v>
      </c>
      <c r="W3383">
        <v>11.06</v>
      </c>
      <c r="X3383">
        <v>1.49</v>
      </c>
      <c r="Y3383">
        <v>48835</v>
      </c>
      <c r="Z3383">
        <v>3052</v>
      </c>
      <c r="AA3383">
        <v>0.26</v>
      </c>
      <c r="AB3383">
        <v>16</v>
      </c>
      <c r="AC3383">
        <v>6</v>
      </c>
      <c r="AD3383">
        <v>10</v>
      </c>
      <c r="AE3383">
        <v>37.5</v>
      </c>
      <c r="AF3383">
        <v>12</v>
      </c>
      <c r="AG3383">
        <v>4</v>
      </c>
      <c r="AH3383">
        <v>3</v>
      </c>
      <c r="AI3383">
        <v>9</v>
      </c>
    </row>
    <row r="3384" spans="1:35" x14ac:dyDescent="0.2">
      <c r="A3384" s="102">
        <v>256</v>
      </c>
      <c r="B3384">
        <v>1332</v>
      </c>
      <c r="C3384" t="s">
        <v>1358</v>
      </c>
      <c r="D3384" t="s">
        <v>1123</v>
      </c>
      <c r="E3384">
        <v>475</v>
      </c>
      <c r="F3384">
        <v>479</v>
      </c>
      <c r="G3384">
        <v>2300</v>
      </c>
      <c r="H3384" t="s">
        <v>1039</v>
      </c>
      <c r="I3384">
        <v>5401</v>
      </c>
      <c r="J3384" t="s">
        <v>1309</v>
      </c>
      <c r="K3384" t="s">
        <v>1081</v>
      </c>
      <c r="L3384">
        <v>941.6</v>
      </c>
      <c r="M3384">
        <v>983.5</v>
      </c>
      <c r="N3384">
        <v>1100</v>
      </c>
      <c r="O3384" t="s">
        <v>1042</v>
      </c>
      <c r="P3384">
        <v>0.92208051532680102</v>
      </c>
      <c r="Q3384">
        <v>0.95988102698588096</v>
      </c>
      <c r="R3384">
        <v>0.27428686630065702</v>
      </c>
      <c r="S3384">
        <v>3.0414600079039199E-4</v>
      </c>
      <c r="T3384">
        <v>0.300588362315651</v>
      </c>
      <c r="U3384">
        <v>0.300588362315651</v>
      </c>
      <c r="V3384">
        <v>0.92388042597323705</v>
      </c>
      <c r="W3384">
        <v>3.97</v>
      </c>
      <c r="X3384">
        <v>1.83</v>
      </c>
      <c r="Y3384">
        <v>48267</v>
      </c>
      <c r="Z3384">
        <v>1788</v>
      </c>
      <c r="AA3384">
        <v>0.05</v>
      </c>
      <c r="AB3384">
        <v>27</v>
      </c>
      <c r="AC3384">
        <v>15</v>
      </c>
      <c r="AD3384">
        <v>12</v>
      </c>
      <c r="AE3384">
        <v>55.56</v>
      </c>
      <c r="AF3384">
        <v>11</v>
      </c>
      <c r="AG3384">
        <v>10</v>
      </c>
      <c r="AH3384">
        <v>10</v>
      </c>
      <c r="AI3384">
        <v>7</v>
      </c>
    </row>
    <row r="3385" spans="1:35" x14ac:dyDescent="0.2">
      <c r="A3385" s="102">
        <v>2436</v>
      </c>
      <c r="B3385">
        <v>6460</v>
      </c>
      <c r="C3385" t="s">
        <v>1263</v>
      </c>
      <c r="D3385" t="s">
        <v>1051</v>
      </c>
      <c r="E3385">
        <v>1336</v>
      </c>
      <c r="F3385">
        <v>1381</v>
      </c>
      <c r="G3385">
        <v>700</v>
      </c>
      <c r="H3385" t="s">
        <v>1039</v>
      </c>
      <c r="I3385">
        <v>8593</v>
      </c>
      <c r="J3385" t="s">
        <v>220</v>
      </c>
      <c r="K3385" t="s">
        <v>1045</v>
      </c>
      <c r="L3385">
        <v>510</v>
      </c>
      <c r="M3385">
        <v>512</v>
      </c>
      <c r="N3385">
        <v>1900</v>
      </c>
      <c r="O3385" t="s">
        <v>1042</v>
      </c>
      <c r="P3385">
        <v>0.94611961540612299</v>
      </c>
      <c r="Q3385">
        <v>0.907478275308084</v>
      </c>
      <c r="R3385">
        <v>0.16554032041448799</v>
      </c>
      <c r="S3385">
        <v>3.6262253201349799E-2</v>
      </c>
      <c r="T3385">
        <v>1.6674791347376801</v>
      </c>
      <c r="U3385">
        <v>1.6674791347376801</v>
      </c>
      <c r="V3385">
        <v>1.26973278670965</v>
      </c>
      <c r="W3385">
        <v>10.23</v>
      </c>
      <c r="X3385">
        <v>0.63</v>
      </c>
      <c r="Y3385">
        <v>48181</v>
      </c>
      <c r="Z3385">
        <v>2409</v>
      </c>
      <c r="AA3385">
        <v>0.14000000000000001</v>
      </c>
      <c r="AB3385">
        <v>20</v>
      </c>
      <c r="AC3385">
        <v>10</v>
      </c>
      <c r="AD3385">
        <v>10</v>
      </c>
      <c r="AE3385">
        <v>50</v>
      </c>
      <c r="AF3385">
        <v>10</v>
      </c>
      <c r="AG3385">
        <v>9</v>
      </c>
      <c r="AH3385">
        <v>7</v>
      </c>
      <c r="AI3385">
        <v>4</v>
      </c>
    </row>
    <row r="3386" spans="1:35" x14ac:dyDescent="0.2">
      <c r="A3386" s="102">
        <v>3279</v>
      </c>
      <c r="B3386">
        <v>6383</v>
      </c>
      <c r="C3386" t="s">
        <v>501</v>
      </c>
      <c r="D3386" t="s">
        <v>1051</v>
      </c>
      <c r="E3386">
        <v>7470</v>
      </c>
      <c r="F3386">
        <v>7420</v>
      </c>
      <c r="G3386">
        <v>100</v>
      </c>
      <c r="H3386" t="s">
        <v>1039</v>
      </c>
      <c r="I3386">
        <v>8697</v>
      </c>
      <c r="J3386" t="s">
        <v>764</v>
      </c>
      <c r="K3386" t="s">
        <v>1045</v>
      </c>
      <c r="L3386">
        <v>2093</v>
      </c>
      <c r="M3386">
        <v>2099</v>
      </c>
      <c r="N3386">
        <v>400</v>
      </c>
      <c r="O3386" t="s">
        <v>1042</v>
      </c>
      <c r="P3386">
        <v>0.83757781577790702</v>
      </c>
      <c r="Q3386">
        <v>0.88614403587887802</v>
      </c>
      <c r="R3386">
        <v>8.9713905729706903E-2</v>
      </c>
      <c r="S3386">
        <v>6.7403126129151397E-3</v>
      </c>
      <c r="T3386">
        <v>0.65674309493369099</v>
      </c>
      <c r="U3386">
        <v>0.65674309493369099</v>
      </c>
      <c r="V3386">
        <v>0.58190469158451896</v>
      </c>
      <c r="W3386">
        <v>3.28</v>
      </c>
      <c r="X3386">
        <v>13.15</v>
      </c>
      <c r="Y3386">
        <v>48107</v>
      </c>
      <c r="Z3386">
        <v>3007</v>
      </c>
      <c r="AA3386">
        <v>0.35</v>
      </c>
      <c r="AB3386">
        <v>16</v>
      </c>
      <c r="AC3386">
        <v>10</v>
      </c>
      <c r="AD3386">
        <v>6</v>
      </c>
      <c r="AE3386">
        <v>62.5</v>
      </c>
      <c r="AF3386">
        <v>9</v>
      </c>
      <c r="AG3386">
        <v>8</v>
      </c>
      <c r="AH3386">
        <v>5</v>
      </c>
      <c r="AI3386">
        <v>3</v>
      </c>
    </row>
    <row r="3387" spans="1:35" x14ac:dyDescent="0.2">
      <c r="A3387" s="102">
        <v>3889</v>
      </c>
      <c r="B3387">
        <v>1941</v>
      </c>
      <c r="C3387" t="s">
        <v>1339</v>
      </c>
      <c r="D3387" t="s">
        <v>1049</v>
      </c>
      <c r="E3387">
        <v>2200</v>
      </c>
      <c r="F3387">
        <v>2220</v>
      </c>
      <c r="G3387">
        <v>400</v>
      </c>
      <c r="H3387" t="s">
        <v>1039</v>
      </c>
      <c r="I3387">
        <v>8253</v>
      </c>
      <c r="J3387" t="s">
        <v>474</v>
      </c>
      <c r="K3387" t="s">
        <v>1045</v>
      </c>
      <c r="L3387">
        <v>1210</v>
      </c>
      <c r="M3387">
        <v>1238</v>
      </c>
      <c r="N3387">
        <v>700</v>
      </c>
      <c r="O3387" t="s">
        <v>1042</v>
      </c>
      <c r="P3387">
        <v>0.84902383692685901</v>
      </c>
      <c r="Q3387">
        <v>0.86871813339496795</v>
      </c>
      <c r="R3387">
        <v>0.12866774388727101</v>
      </c>
      <c r="S3387">
        <v>4.2820842445054901E-2</v>
      </c>
      <c r="T3387">
        <v>0.72731850527311803</v>
      </c>
      <c r="U3387">
        <v>0.72731850527311803</v>
      </c>
      <c r="V3387">
        <v>0.93050773329643499</v>
      </c>
      <c r="W3387">
        <v>9.86</v>
      </c>
      <c r="X3387">
        <v>2.41</v>
      </c>
      <c r="Y3387">
        <v>47925</v>
      </c>
      <c r="Z3387">
        <v>2178</v>
      </c>
      <c r="AA3387">
        <v>0.08</v>
      </c>
      <c r="AB3387">
        <v>22</v>
      </c>
      <c r="AC3387">
        <v>11</v>
      </c>
      <c r="AD3387">
        <v>11</v>
      </c>
      <c r="AE3387">
        <v>50</v>
      </c>
      <c r="AF3387">
        <v>10</v>
      </c>
      <c r="AG3387">
        <v>9</v>
      </c>
      <c r="AH3387">
        <v>7</v>
      </c>
      <c r="AI3387">
        <v>6</v>
      </c>
    </row>
    <row r="3388" spans="1:35" x14ac:dyDescent="0.2">
      <c r="A3388" s="102">
        <v>1449</v>
      </c>
      <c r="B3388">
        <v>8830</v>
      </c>
      <c r="C3388" t="s">
        <v>1115</v>
      </c>
      <c r="D3388" t="s">
        <v>1059</v>
      </c>
      <c r="E3388">
        <v>2876</v>
      </c>
      <c r="F3388">
        <v>2991.5</v>
      </c>
      <c r="G3388">
        <v>300</v>
      </c>
      <c r="H3388" t="s">
        <v>1039</v>
      </c>
      <c r="I3388">
        <v>9716</v>
      </c>
      <c r="J3388" t="s">
        <v>1191</v>
      </c>
      <c r="K3388" t="s">
        <v>1052</v>
      </c>
      <c r="L3388">
        <v>846</v>
      </c>
      <c r="M3388">
        <v>861</v>
      </c>
      <c r="N3388">
        <v>1000</v>
      </c>
      <c r="O3388" t="s">
        <v>1042</v>
      </c>
      <c r="P3388">
        <v>0.97350779420508904</v>
      </c>
      <c r="Q3388">
        <v>0.92918390929346895</v>
      </c>
      <c r="R3388">
        <v>0.22226899721650001</v>
      </c>
      <c r="S3388">
        <v>1.5837688538647501E-2</v>
      </c>
      <c r="T3388">
        <v>0.62993035115000995</v>
      </c>
      <c r="U3388">
        <v>0.62993035115000995</v>
      </c>
      <c r="V3388">
        <v>0.44102992188736501</v>
      </c>
      <c r="W3388">
        <v>3.91</v>
      </c>
      <c r="X3388">
        <v>4.0599999999999996</v>
      </c>
      <c r="Y3388">
        <v>47804</v>
      </c>
      <c r="Z3388">
        <v>2276</v>
      </c>
      <c r="AA3388">
        <v>7.0000000000000007E-2</v>
      </c>
      <c r="AB3388">
        <v>21</v>
      </c>
      <c r="AC3388">
        <v>10</v>
      </c>
      <c r="AD3388">
        <v>11</v>
      </c>
      <c r="AE3388">
        <v>47.62</v>
      </c>
      <c r="AF3388">
        <v>12</v>
      </c>
      <c r="AG3388">
        <v>7</v>
      </c>
      <c r="AH3388">
        <v>7</v>
      </c>
      <c r="AI3388">
        <v>7</v>
      </c>
    </row>
    <row r="3389" spans="1:35" x14ac:dyDescent="0.2">
      <c r="A3389" s="102">
        <v>5325</v>
      </c>
      <c r="B3389">
        <v>5105</v>
      </c>
      <c r="C3389" t="s">
        <v>1225</v>
      </c>
      <c r="D3389" t="s">
        <v>1133</v>
      </c>
      <c r="E3389">
        <v>1295</v>
      </c>
      <c r="F3389">
        <v>1299</v>
      </c>
      <c r="G3389">
        <v>800</v>
      </c>
      <c r="H3389" t="s">
        <v>1039</v>
      </c>
      <c r="I3389">
        <v>8425</v>
      </c>
      <c r="J3389" t="s">
        <v>1169</v>
      </c>
      <c r="K3389" t="s">
        <v>1045</v>
      </c>
      <c r="L3389">
        <v>2115</v>
      </c>
      <c r="M3389">
        <v>2116</v>
      </c>
      <c r="N3389">
        <v>500</v>
      </c>
      <c r="O3389" t="s">
        <v>1042</v>
      </c>
      <c r="P3389">
        <v>0.897854341641241</v>
      </c>
      <c r="Q3389">
        <v>0.81271494803674504</v>
      </c>
      <c r="R3389">
        <v>0.30681591784212298</v>
      </c>
      <c r="S3389">
        <v>7.7803209294667802E-2</v>
      </c>
      <c r="T3389">
        <v>1.4616516114695799</v>
      </c>
      <c r="U3389">
        <v>1.4616516114695799</v>
      </c>
      <c r="V3389">
        <v>1.48457766068125</v>
      </c>
      <c r="W3389">
        <v>15.58</v>
      </c>
      <c r="X3389">
        <v>1.78</v>
      </c>
      <c r="Y3389">
        <v>47572</v>
      </c>
      <c r="Z3389">
        <v>2798</v>
      </c>
      <c r="AA3389">
        <v>0.28999999999999998</v>
      </c>
      <c r="AB3389">
        <v>17</v>
      </c>
      <c r="AC3389">
        <v>9</v>
      </c>
      <c r="AD3389">
        <v>8</v>
      </c>
      <c r="AE3389">
        <v>52.94</v>
      </c>
      <c r="AF3389">
        <v>11</v>
      </c>
      <c r="AG3389">
        <v>8</v>
      </c>
      <c r="AH3389">
        <v>5</v>
      </c>
      <c r="AI3389">
        <v>4</v>
      </c>
    </row>
    <row r="3390" spans="1:35" x14ac:dyDescent="0.2">
      <c r="A3390" s="102">
        <v>1027</v>
      </c>
      <c r="B3390">
        <v>7205</v>
      </c>
      <c r="C3390" t="s">
        <v>56</v>
      </c>
      <c r="D3390" t="s">
        <v>1055</v>
      </c>
      <c r="E3390">
        <v>654</v>
      </c>
      <c r="F3390">
        <v>683</v>
      </c>
      <c r="G3390">
        <v>1600</v>
      </c>
      <c r="H3390" t="s">
        <v>1042</v>
      </c>
      <c r="I3390">
        <v>8795</v>
      </c>
      <c r="J3390" t="s">
        <v>1241</v>
      </c>
      <c r="K3390" t="s">
        <v>1171</v>
      </c>
      <c r="L3390">
        <v>885</v>
      </c>
      <c r="M3390">
        <v>909</v>
      </c>
      <c r="N3390">
        <v>1200</v>
      </c>
      <c r="O3390" t="s">
        <v>1039</v>
      </c>
      <c r="P3390">
        <v>0.90416313695918804</v>
      </c>
      <c r="Q3390">
        <v>0.93821160556332395</v>
      </c>
      <c r="R3390">
        <v>0.49459654494094801</v>
      </c>
      <c r="S3390">
        <v>5.6517199889175897E-2</v>
      </c>
      <c r="T3390">
        <v>-0.200236301531106</v>
      </c>
      <c r="U3390">
        <v>0.200236301531106</v>
      </c>
      <c r="V3390">
        <v>0.28828603468820002</v>
      </c>
      <c r="W3390">
        <v>-2.52</v>
      </c>
      <c r="X3390">
        <v>0.18</v>
      </c>
      <c r="Y3390">
        <v>47503</v>
      </c>
      <c r="Z3390">
        <v>2159</v>
      </c>
      <c r="AA3390">
        <v>0.11</v>
      </c>
      <c r="AB3390">
        <v>22</v>
      </c>
      <c r="AC3390">
        <v>14</v>
      </c>
      <c r="AD3390">
        <v>8</v>
      </c>
      <c r="AE3390">
        <v>63.64</v>
      </c>
      <c r="AF3390">
        <v>12</v>
      </c>
      <c r="AG3390">
        <v>7</v>
      </c>
      <c r="AH3390">
        <v>6</v>
      </c>
      <c r="AI3390">
        <v>9</v>
      </c>
    </row>
    <row r="3391" spans="1:35" x14ac:dyDescent="0.2">
      <c r="A3391" s="102">
        <v>4789</v>
      </c>
      <c r="B3391">
        <v>7459</v>
      </c>
      <c r="C3391" t="s">
        <v>683</v>
      </c>
      <c r="D3391" t="s">
        <v>1046</v>
      </c>
      <c r="E3391">
        <v>2100</v>
      </c>
      <c r="F3391">
        <v>2094</v>
      </c>
      <c r="G3391">
        <v>400</v>
      </c>
      <c r="H3391" t="s">
        <v>1042</v>
      </c>
      <c r="I3391">
        <v>8218</v>
      </c>
      <c r="J3391" t="s">
        <v>1160</v>
      </c>
      <c r="K3391" t="s">
        <v>1063</v>
      </c>
      <c r="L3391">
        <v>2336</v>
      </c>
      <c r="M3391">
        <v>2304</v>
      </c>
      <c r="N3391">
        <v>400</v>
      </c>
      <c r="O3391" t="s">
        <v>1039</v>
      </c>
      <c r="P3391">
        <v>0.75440951439555004</v>
      </c>
      <c r="Q3391">
        <v>0.83689946874951504</v>
      </c>
      <c r="R3391">
        <v>0.36885975854445802</v>
      </c>
      <c r="S3391">
        <v>5.9028195716970301E-3</v>
      </c>
      <c r="T3391">
        <v>-2.2420527051398902</v>
      </c>
      <c r="U3391">
        <v>2.2420527051398902</v>
      </c>
      <c r="V3391">
        <v>2.65975414565608</v>
      </c>
      <c r="W3391">
        <v>-12.86</v>
      </c>
      <c r="X3391">
        <v>9.11</v>
      </c>
      <c r="Y3391">
        <v>47442</v>
      </c>
      <c r="Z3391">
        <v>2965</v>
      </c>
      <c r="AA3391">
        <v>0.19</v>
      </c>
      <c r="AB3391">
        <v>16</v>
      </c>
      <c r="AC3391">
        <v>7</v>
      </c>
      <c r="AD3391">
        <v>9</v>
      </c>
      <c r="AE3391">
        <v>43.75</v>
      </c>
      <c r="AF3391">
        <v>15</v>
      </c>
      <c r="AG3391">
        <v>4</v>
      </c>
      <c r="AH3391">
        <v>2</v>
      </c>
      <c r="AI3391">
        <v>10</v>
      </c>
    </row>
    <row r="3392" spans="1:35" x14ac:dyDescent="0.2">
      <c r="A3392" s="102">
        <v>3982</v>
      </c>
      <c r="B3392">
        <v>4061</v>
      </c>
      <c r="C3392" t="s">
        <v>1224</v>
      </c>
      <c r="D3392" t="s">
        <v>1062</v>
      </c>
      <c r="E3392">
        <v>2685</v>
      </c>
      <c r="F3392">
        <v>2677</v>
      </c>
      <c r="G3392">
        <v>400</v>
      </c>
      <c r="H3392" t="s">
        <v>1039</v>
      </c>
      <c r="I3392">
        <v>8242</v>
      </c>
      <c r="J3392" t="s">
        <v>729</v>
      </c>
      <c r="K3392" t="s">
        <v>1063</v>
      </c>
      <c r="L3392">
        <v>801</v>
      </c>
      <c r="M3392">
        <v>865</v>
      </c>
      <c r="N3392">
        <v>1200</v>
      </c>
      <c r="O3392" t="s">
        <v>1042</v>
      </c>
      <c r="P3392">
        <v>0.69909289034220601</v>
      </c>
      <c r="Q3392">
        <v>0.86575942878457901</v>
      </c>
      <c r="R3392">
        <v>0.38700918008665602</v>
      </c>
      <c r="S3392">
        <v>7.0551722436588804E-2</v>
      </c>
      <c r="T3392">
        <v>0.235493182489282</v>
      </c>
      <c r="U3392">
        <v>0.235493182489282</v>
      </c>
      <c r="V3392">
        <v>1.03209542062209</v>
      </c>
      <c r="W3392">
        <v>2.0099999999999998</v>
      </c>
      <c r="X3392">
        <v>3.06</v>
      </c>
      <c r="Y3392">
        <v>47427</v>
      </c>
      <c r="Z3392">
        <v>2258</v>
      </c>
      <c r="AA3392">
        <v>0.11</v>
      </c>
      <c r="AB3392">
        <v>21</v>
      </c>
      <c r="AC3392">
        <v>10</v>
      </c>
      <c r="AD3392">
        <v>11</v>
      </c>
      <c r="AE3392">
        <v>47.62</v>
      </c>
      <c r="AF3392">
        <v>11</v>
      </c>
      <c r="AG3392">
        <v>9</v>
      </c>
      <c r="AH3392">
        <v>6</v>
      </c>
      <c r="AI3392">
        <v>6</v>
      </c>
    </row>
    <row r="3393" spans="1:35" x14ac:dyDescent="0.2">
      <c r="A3393" s="102">
        <v>754</v>
      </c>
      <c r="B3393">
        <v>6971</v>
      </c>
      <c r="C3393" t="s">
        <v>669</v>
      </c>
      <c r="D3393" t="s">
        <v>1044</v>
      </c>
      <c r="E3393">
        <v>5862</v>
      </c>
      <c r="F3393">
        <v>5776</v>
      </c>
      <c r="G3393">
        <v>100</v>
      </c>
      <c r="H3393" t="s">
        <v>1039</v>
      </c>
      <c r="I3393">
        <v>9810</v>
      </c>
      <c r="J3393" t="s">
        <v>1006</v>
      </c>
      <c r="K3393" t="s">
        <v>1046</v>
      </c>
      <c r="L3393">
        <v>3330</v>
      </c>
      <c r="M3393">
        <v>3425</v>
      </c>
      <c r="N3393">
        <v>200</v>
      </c>
      <c r="O3393" t="s">
        <v>1042</v>
      </c>
      <c r="P3393">
        <v>0.95350532537356403</v>
      </c>
      <c r="Q3393">
        <v>0.94442282648444198</v>
      </c>
      <c r="R3393">
        <v>0.18110817477632901</v>
      </c>
      <c r="S3393">
        <v>6.6859598383039402E-3</v>
      </c>
      <c r="T3393">
        <v>0.21677231627497001</v>
      </c>
      <c r="U3393">
        <v>0.21677231627497001</v>
      </c>
      <c r="V3393">
        <v>0.80610801185189795</v>
      </c>
      <c r="W3393">
        <v>1.54</v>
      </c>
      <c r="X3393">
        <v>18.59</v>
      </c>
      <c r="Y3393">
        <v>47348</v>
      </c>
      <c r="Z3393">
        <v>23674</v>
      </c>
      <c r="AA3393">
        <v>1.88</v>
      </c>
      <c r="AB3393">
        <v>2</v>
      </c>
      <c r="AC3393">
        <v>2</v>
      </c>
      <c r="AD3393">
        <v>0</v>
      </c>
      <c r="AE3393">
        <v>100</v>
      </c>
      <c r="AF3393">
        <v>12</v>
      </c>
      <c r="AG3393">
        <v>1</v>
      </c>
      <c r="AH3393">
        <v>0</v>
      </c>
      <c r="AI3393">
        <v>1</v>
      </c>
    </row>
    <row r="3394" spans="1:35" x14ac:dyDescent="0.2">
      <c r="A3394" s="102">
        <v>1213</v>
      </c>
      <c r="B3394">
        <v>1959</v>
      </c>
      <c r="C3394" t="s">
        <v>1759</v>
      </c>
      <c r="D3394" t="s">
        <v>1049</v>
      </c>
      <c r="E3394">
        <v>3005</v>
      </c>
      <c r="F3394">
        <v>3035</v>
      </c>
      <c r="G3394">
        <v>300</v>
      </c>
      <c r="H3394" t="s">
        <v>1039</v>
      </c>
      <c r="I3394">
        <v>5101</v>
      </c>
      <c r="J3394" t="s">
        <v>1473</v>
      </c>
      <c r="K3394" t="s">
        <v>1133</v>
      </c>
      <c r="L3394">
        <v>1377</v>
      </c>
      <c r="M3394">
        <v>1405</v>
      </c>
      <c r="N3394">
        <v>600</v>
      </c>
      <c r="O3394" t="s">
        <v>1042</v>
      </c>
      <c r="P3394">
        <v>0.73775971036010302</v>
      </c>
      <c r="Q3394">
        <v>0.93386323496692802</v>
      </c>
      <c r="R3394">
        <v>0.19036425231847601</v>
      </c>
      <c r="S3394">
        <v>3.9784809266614997E-3</v>
      </c>
      <c r="T3394">
        <v>1.25687233872397</v>
      </c>
      <c r="U3394">
        <v>1.25687233872397</v>
      </c>
      <c r="V3394">
        <v>1.56760883676594</v>
      </c>
      <c r="W3394">
        <v>13.27</v>
      </c>
      <c r="X3394">
        <v>7.41</v>
      </c>
      <c r="Y3394">
        <v>47166</v>
      </c>
      <c r="Z3394">
        <v>2774</v>
      </c>
      <c r="AA3394">
        <v>0.33</v>
      </c>
      <c r="AB3394">
        <v>17</v>
      </c>
      <c r="AC3394">
        <v>10</v>
      </c>
      <c r="AD3394">
        <v>7</v>
      </c>
      <c r="AE3394">
        <v>58.82</v>
      </c>
      <c r="AF3394">
        <v>10</v>
      </c>
      <c r="AG3394">
        <v>6</v>
      </c>
      <c r="AH3394">
        <v>5</v>
      </c>
      <c r="AI3394">
        <v>6</v>
      </c>
    </row>
    <row r="3395" spans="1:35" x14ac:dyDescent="0.2">
      <c r="A3395" s="102">
        <v>94</v>
      </c>
      <c r="B3395">
        <v>3086</v>
      </c>
      <c r="C3395" t="s">
        <v>553</v>
      </c>
      <c r="D3395" t="s">
        <v>1063</v>
      </c>
      <c r="E3395">
        <v>900</v>
      </c>
      <c r="F3395">
        <v>943</v>
      </c>
      <c r="G3395">
        <v>1100</v>
      </c>
      <c r="H3395" t="s">
        <v>1042</v>
      </c>
      <c r="I3395">
        <v>6925</v>
      </c>
      <c r="J3395" t="s">
        <v>1361</v>
      </c>
      <c r="K3395" t="s">
        <v>1044</v>
      </c>
      <c r="L3395">
        <v>1147</v>
      </c>
      <c r="M3395">
        <v>1159</v>
      </c>
      <c r="N3395">
        <v>900</v>
      </c>
      <c r="O3395" t="s">
        <v>1039</v>
      </c>
      <c r="P3395">
        <v>0.97302243478392203</v>
      </c>
      <c r="Q3395">
        <v>0.96874989661076005</v>
      </c>
      <c r="R3395">
        <v>1.49256316308059E-3</v>
      </c>
      <c r="S3395">
        <v>2.7652789059865899E-4</v>
      </c>
      <c r="T3395">
        <v>-0.10152524387079299</v>
      </c>
      <c r="U3395">
        <v>0.10152524387079299</v>
      </c>
      <c r="V3395">
        <v>1.0234240601920399</v>
      </c>
      <c r="W3395">
        <v>-0.62</v>
      </c>
      <c r="X3395">
        <v>0.56000000000000005</v>
      </c>
      <c r="Y3395">
        <v>47123</v>
      </c>
      <c r="Z3395">
        <v>2945</v>
      </c>
      <c r="AA3395">
        <v>0.13</v>
      </c>
      <c r="AB3395">
        <v>16</v>
      </c>
      <c r="AC3395">
        <v>6</v>
      </c>
      <c r="AD3395">
        <v>10</v>
      </c>
      <c r="AE3395">
        <v>37.5</v>
      </c>
      <c r="AF3395">
        <v>11</v>
      </c>
      <c r="AG3395">
        <v>6</v>
      </c>
      <c r="AH3395">
        <v>4</v>
      </c>
      <c r="AI3395">
        <v>6</v>
      </c>
    </row>
    <row r="3396" spans="1:35" x14ac:dyDescent="0.2">
      <c r="A3396" s="102">
        <v>3815</v>
      </c>
      <c r="B3396">
        <v>3048</v>
      </c>
      <c r="C3396" t="s">
        <v>1292</v>
      </c>
      <c r="D3396" t="s">
        <v>1063</v>
      </c>
      <c r="E3396">
        <v>1030</v>
      </c>
      <c r="F3396">
        <v>1045</v>
      </c>
      <c r="G3396">
        <v>900</v>
      </c>
      <c r="H3396" t="s">
        <v>1042</v>
      </c>
      <c r="I3396">
        <v>8218</v>
      </c>
      <c r="J3396" t="s">
        <v>1160</v>
      </c>
      <c r="K3396" t="s">
        <v>1063</v>
      </c>
      <c r="L3396">
        <v>2336</v>
      </c>
      <c r="M3396">
        <v>2304</v>
      </c>
      <c r="N3396">
        <v>400</v>
      </c>
      <c r="O3396" t="s">
        <v>1039</v>
      </c>
      <c r="P3396">
        <v>0.88246886706496297</v>
      </c>
      <c r="Q3396">
        <v>0.87083806393463603</v>
      </c>
      <c r="R3396">
        <v>0.31200699414480698</v>
      </c>
      <c r="S3396">
        <v>3.7491841675436302E-2</v>
      </c>
      <c r="T3396">
        <v>-0.59266880028109303</v>
      </c>
      <c r="U3396">
        <v>0.59266880028109303</v>
      </c>
      <c r="V3396">
        <v>0.92696440011027403</v>
      </c>
      <c r="W3396">
        <v>-5.77</v>
      </c>
      <c r="X3396">
        <v>2.0499999999999998</v>
      </c>
      <c r="Y3396">
        <v>47079</v>
      </c>
      <c r="Z3396">
        <v>1811</v>
      </c>
      <c r="AA3396">
        <v>0.11</v>
      </c>
      <c r="AB3396">
        <v>26</v>
      </c>
      <c r="AC3396">
        <v>13</v>
      </c>
      <c r="AD3396">
        <v>13</v>
      </c>
      <c r="AE3396">
        <v>50</v>
      </c>
      <c r="AF3396">
        <v>12</v>
      </c>
      <c r="AG3396">
        <v>11</v>
      </c>
      <c r="AH3396">
        <v>6</v>
      </c>
      <c r="AI3396">
        <v>9</v>
      </c>
    </row>
    <row r="3397" spans="1:35" x14ac:dyDescent="0.2">
      <c r="A3397" s="102">
        <v>4803</v>
      </c>
      <c r="B3397">
        <v>2503</v>
      </c>
      <c r="C3397" t="s">
        <v>1572</v>
      </c>
      <c r="D3397" t="s">
        <v>1065</v>
      </c>
      <c r="E3397">
        <v>2080</v>
      </c>
      <c r="F3397">
        <v>2077.5</v>
      </c>
      <c r="G3397">
        <v>500</v>
      </c>
      <c r="H3397" t="s">
        <v>1042</v>
      </c>
      <c r="I3397">
        <v>4045</v>
      </c>
      <c r="J3397" t="s">
        <v>1294</v>
      </c>
      <c r="K3397" t="s">
        <v>1062</v>
      </c>
      <c r="L3397">
        <v>997</v>
      </c>
      <c r="M3397">
        <v>1003</v>
      </c>
      <c r="N3397">
        <v>1000</v>
      </c>
      <c r="O3397" t="s">
        <v>1039</v>
      </c>
      <c r="P3397">
        <v>0.68824880746039696</v>
      </c>
      <c r="Q3397">
        <v>0.83646221130464304</v>
      </c>
      <c r="R3397">
        <v>0.22567365415188401</v>
      </c>
      <c r="S3397">
        <v>2.1725410896436599E-2</v>
      </c>
      <c r="T3397">
        <v>-0.23407868036985499</v>
      </c>
      <c r="U3397">
        <v>0.23407868036985499</v>
      </c>
      <c r="V3397">
        <v>0.16367024884107501</v>
      </c>
      <c r="W3397">
        <v>-2.27</v>
      </c>
      <c r="X3397">
        <v>3.44</v>
      </c>
      <c r="Y3397">
        <v>47024</v>
      </c>
      <c r="Z3397">
        <v>2475</v>
      </c>
      <c r="AA3397">
        <v>0.1</v>
      </c>
      <c r="AB3397">
        <v>19</v>
      </c>
      <c r="AC3397">
        <v>11</v>
      </c>
      <c r="AD3397">
        <v>8</v>
      </c>
      <c r="AE3397">
        <v>57.89</v>
      </c>
      <c r="AF3397">
        <v>10</v>
      </c>
      <c r="AG3397">
        <v>5</v>
      </c>
      <c r="AH3397">
        <v>6</v>
      </c>
      <c r="AI3397">
        <v>8</v>
      </c>
    </row>
    <row r="3398" spans="1:35" x14ac:dyDescent="0.2">
      <c r="A3398" s="102">
        <v>536</v>
      </c>
      <c r="B3398">
        <v>1812</v>
      </c>
      <c r="C3398" t="s">
        <v>1107</v>
      </c>
      <c r="D3398" t="s">
        <v>1049</v>
      </c>
      <c r="E3398">
        <v>1150</v>
      </c>
      <c r="F3398">
        <v>1167</v>
      </c>
      <c r="G3398">
        <v>800</v>
      </c>
      <c r="H3398" t="s">
        <v>1039</v>
      </c>
      <c r="I3398">
        <v>3863</v>
      </c>
      <c r="J3398" t="s">
        <v>1207</v>
      </c>
      <c r="K3398" t="s">
        <v>1206</v>
      </c>
      <c r="L3398">
        <v>1544</v>
      </c>
      <c r="M3398">
        <v>1575</v>
      </c>
      <c r="N3398">
        <v>600</v>
      </c>
      <c r="O3398" t="s">
        <v>1042</v>
      </c>
      <c r="P3398">
        <v>0.96364562840592405</v>
      </c>
      <c r="Q3398">
        <v>0.95060253275388995</v>
      </c>
      <c r="R3398">
        <v>4.89163735825062E-3</v>
      </c>
      <c r="S3398">
        <v>5.9704776330353197E-2</v>
      </c>
      <c r="T3398">
        <v>0.22708434033067601</v>
      </c>
      <c r="U3398">
        <v>0.22708434033067601</v>
      </c>
      <c r="V3398">
        <v>0.52334111306102205</v>
      </c>
      <c r="W3398">
        <v>1.01</v>
      </c>
      <c r="X3398">
        <v>1.21</v>
      </c>
      <c r="Y3398">
        <v>47023</v>
      </c>
      <c r="Z3398">
        <v>2939</v>
      </c>
      <c r="AA3398">
        <v>0.15</v>
      </c>
      <c r="AB3398">
        <v>16</v>
      </c>
      <c r="AC3398">
        <v>7</v>
      </c>
      <c r="AD3398">
        <v>9</v>
      </c>
      <c r="AE3398">
        <v>43.75</v>
      </c>
      <c r="AF3398">
        <v>13</v>
      </c>
      <c r="AG3398">
        <v>5</v>
      </c>
      <c r="AH3398">
        <v>4</v>
      </c>
      <c r="AI3398">
        <v>7</v>
      </c>
    </row>
    <row r="3399" spans="1:35" x14ac:dyDescent="0.2">
      <c r="A3399" s="102">
        <v>2394</v>
      </c>
      <c r="B3399">
        <v>4401</v>
      </c>
      <c r="C3399" t="s">
        <v>222</v>
      </c>
      <c r="D3399" t="s">
        <v>1062</v>
      </c>
      <c r="E3399">
        <v>1414</v>
      </c>
      <c r="F3399">
        <v>1427</v>
      </c>
      <c r="G3399">
        <v>800</v>
      </c>
      <c r="H3399" t="s">
        <v>1039</v>
      </c>
      <c r="I3399">
        <v>5201</v>
      </c>
      <c r="J3399" t="s">
        <v>1344</v>
      </c>
      <c r="K3399" t="s">
        <v>1038</v>
      </c>
      <c r="L3399">
        <v>2720</v>
      </c>
      <c r="M3399">
        <v>2750</v>
      </c>
      <c r="N3399">
        <v>400</v>
      </c>
      <c r="O3399" t="s">
        <v>1042</v>
      </c>
      <c r="P3399">
        <v>0.90749815825507796</v>
      </c>
      <c r="Q3399">
        <v>0.90825423580709297</v>
      </c>
      <c r="R3399">
        <v>0.31671625185551999</v>
      </c>
      <c r="S3399">
        <v>3.3793725305867599E-2</v>
      </c>
      <c r="T3399">
        <v>1.1012823179589299</v>
      </c>
      <c r="U3399">
        <v>1.1012823179589299</v>
      </c>
      <c r="V3399">
        <v>1.24951414574199</v>
      </c>
      <c r="W3399">
        <v>8.48</v>
      </c>
      <c r="X3399">
        <v>3.78</v>
      </c>
      <c r="Y3399">
        <v>46966</v>
      </c>
      <c r="Z3399">
        <v>2472</v>
      </c>
      <c r="AA3399">
        <v>0.06</v>
      </c>
      <c r="AB3399">
        <v>19</v>
      </c>
      <c r="AC3399">
        <v>7</v>
      </c>
      <c r="AD3399">
        <v>12</v>
      </c>
      <c r="AE3399">
        <v>36.840000000000003</v>
      </c>
      <c r="AF3399">
        <v>14</v>
      </c>
      <c r="AG3399">
        <v>4</v>
      </c>
      <c r="AH3399">
        <v>3</v>
      </c>
      <c r="AI3399">
        <v>12</v>
      </c>
    </row>
    <row r="3400" spans="1:35" x14ac:dyDescent="0.2">
      <c r="A3400" s="102">
        <v>181</v>
      </c>
      <c r="B3400">
        <v>5020</v>
      </c>
      <c r="C3400" t="s">
        <v>1308</v>
      </c>
      <c r="D3400" t="s">
        <v>1248</v>
      </c>
      <c r="E3400">
        <v>383.7</v>
      </c>
      <c r="F3400">
        <v>381.1</v>
      </c>
      <c r="G3400">
        <v>2600</v>
      </c>
      <c r="H3400" t="s">
        <v>1042</v>
      </c>
      <c r="I3400">
        <v>5214</v>
      </c>
      <c r="J3400" t="s">
        <v>1265</v>
      </c>
      <c r="K3400" t="s">
        <v>1038</v>
      </c>
      <c r="L3400">
        <v>1600</v>
      </c>
      <c r="M3400">
        <v>1622</v>
      </c>
      <c r="N3400">
        <v>600</v>
      </c>
      <c r="O3400" t="s">
        <v>1039</v>
      </c>
      <c r="P3400">
        <v>0.95915011239662096</v>
      </c>
      <c r="Q3400">
        <v>0.96307967490558299</v>
      </c>
      <c r="R3400">
        <v>0.35441185763314598</v>
      </c>
      <c r="S3400">
        <v>4.5989653646425297E-3</v>
      </c>
      <c r="T3400">
        <v>-0.32622387817588799</v>
      </c>
      <c r="U3400">
        <v>0.32622387817588799</v>
      </c>
      <c r="V3400">
        <v>5.4155604730397898E-2</v>
      </c>
      <c r="W3400">
        <v>-2.79</v>
      </c>
      <c r="X3400">
        <v>1.81</v>
      </c>
      <c r="Y3400">
        <v>46859</v>
      </c>
      <c r="Z3400">
        <v>2130</v>
      </c>
      <c r="AA3400">
        <v>0.09</v>
      </c>
      <c r="AB3400">
        <v>22</v>
      </c>
      <c r="AC3400">
        <v>11</v>
      </c>
      <c r="AD3400">
        <v>11</v>
      </c>
      <c r="AE3400">
        <v>50</v>
      </c>
      <c r="AF3400">
        <v>12</v>
      </c>
      <c r="AG3400">
        <v>10</v>
      </c>
      <c r="AH3400">
        <v>8</v>
      </c>
      <c r="AI3400">
        <v>4</v>
      </c>
    </row>
    <row r="3401" spans="1:35" x14ac:dyDescent="0.2">
      <c r="A3401" s="102">
        <v>1767</v>
      </c>
      <c r="B3401">
        <v>3048</v>
      </c>
      <c r="C3401" t="s">
        <v>1292</v>
      </c>
      <c r="D3401" t="s">
        <v>1063</v>
      </c>
      <c r="E3401">
        <v>1030</v>
      </c>
      <c r="F3401">
        <v>1045</v>
      </c>
      <c r="G3401">
        <v>1000</v>
      </c>
      <c r="H3401" t="s">
        <v>1039</v>
      </c>
      <c r="I3401">
        <v>6472</v>
      </c>
      <c r="J3401" t="s">
        <v>59</v>
      </c>
      <c r="K3401" t="s">
        <v>1051</v>
      </c>
      <c r="L3401">
        <v>211</v>
      </c>
      <c r="M3401">
        <v>220</v>
      </c>
      <c r="N3401">
        <v>4700</v>
      </c>
      <c r="O3401" t="s">
        <v>1042</v>
      </c>
      <c r="P3401">
        <v>0.88443486495530399</v>
      </c>
      <c r="Q3401">
        <v>0.92260290226883102</v>
      </c>
      <c r="R3401">
        <v>0.49803399558865902</v>
      </c>
      <c r="S3401">
        <v>4.0356141211488498E-2</v>
      </c>
      <c r="T3401">
        <v>1.0523545778888099</v>
      </c>
      <c r="U3401">
        <v>1.0523545778888099</v>
      </c>
      <c r="V3401">
        <v>1.60346388325315</v>
      </c>
      <c r="W3401">
        <v>9.81</v>
      </c>
      <c r="X3401">
        <v>1.05</v>
      </c>
      <c r="Y3401">
        <v>46674</v>
      </c>
      <c r="Z3401">
        <v>2457</v>
      </c>
      <c r="AA3401">
        <v>0.09</v>
      </c>
      <c r="AB3401">
        <v>19</v>
      </c>
      <c r="AC3401">
        <v>10</v>
      </c>
      <c r="AD3401">
        <v>9</v>
      </c>
      <c r="AE3401">
        <v>52.63</v>
      </c>
      <c r="AF3401">
        <v>11</v>
      </c>
      <c r="AG3401">
        <v>10</v>
      </c>
      <c r="AH3401">
        <v>6</v>
      </c>
      <c r="AI3401">
        <v>3</v>
      </c>
    </row>
    <row r="3402" spans="1:35" x14ac:dyDescent="0.2">
      <c r="A3402" s="102">
        <v>5077</v>
      </c>
      <c r="B3402">
        <v>4555</v>
      </c>
      <c r="C3402" t="s">
        <v>604</v>
      </c>
      <c r="D3402" t="s">
        <v>1060</v>
      </c>
      <c r="E3402">
        <v>5970</v>
      </c>
      <c r="F3402">
        <v>6060</v>
      </c>
      <c r="G3402">
        <v>100</v>
      </c>
      <c r="H3402" t="s">
        <v>1039</v>
      </c>
      <c r="I3402">
        <v>7451</v>
      </c>
      <c r="J3402" t="s">
        <v>682</v>
      </c>
      <c r="K3402" t="s">
        <v>1046</v>
      </c>
      <c r="L3402">
        <v>2618</v>
      </c>
      <c r="M3402">
        <v>2575</v>
      </c>
      <c r="N3402">
        <v>200</v>
      </c>
      <c r="O3402" t="s">
        <v>1042</v>
      </c>
      <c r="P3402">
        <v>0.81295700354138201</v>
      </c>
      <c r="Q3402">
        <v>0.82442012006245902</v>
      </c>
      <c r="R3402">
        <v>0.177597012404031</v>
      </c>
      <c r="S3402" s="15">
        <v>5.5612903098019403E-2</v>
      </c>
      <c r="T3402">
        <v>0.97903131178205605</v>
      </c>
      <c r="U3402">
        <v>0.97903131178205605</v>
      </c>
      <c r="V3402">
        <v>0.1217015953501</v>
      </c>
      <c r="W3402">
        <v>4.62</v>
      </c>
      <c r="X3402">
        <v>15.02</v>
      </c>
      <c r="Y3402">
        <v>46666</v>
      </c>
      <c r="Z3402">
        <v>3590</v>
      </c>
      <c r="AA3402">
        <v>0.05</v>
      </c>
      <c r="AB3402">
        <v>13</v>
      </c>
      <c r="AC3402">
        <v>7</v>
      </c>
      <c r="AD3402">
        <v>6</v>
      </c>
      <c r="AE3402">
        <v>53.85</v>
      </c>
      <c r="AF3402">
        <v>12</v>
      </c>
      <c r="AG3402">
        <v>4</v>
      </c>
      <c r="AH3402">
        <v>3</v>
      </c>
      <c r="AI3402">
        <v>6</v>
      </c>
    </row>
    <row r="3403" spans="1:35" x14ac:dyDescent="0.2">
      <c r="A3403" s="102">
        <v>5095</v>
      </c>
      <c r="B3403">
        <v>2801</v>
      </c>
      <c r="C3403" t="s">
        <v>540</v>
      </c>
      <c r="D3403" t="s">
        <v>1065</v>
      </c>
      <c r="E3403">
        <v>4730</v>
      </c>
      <c r="F3403">
        <v>4795</v>
      </c>
      <c r="G3403">
        <v>100</v>
      </c>
      <c r="H3403" t="s">
        <v>1042</v>
      </c>
      <c r="I3403">
        <v>6963</v>
      </c>
      <c r="J3403" t="s">
        <v>1569</v>
      </c>
      <c r="K3403" t="s">
        <v>1044</v>
      </c>
      <c r="L3403">
        <v>6970</v>
      </c>
      <c r="M3403">
        <v>7130</v>
      </c>
      <c r="N3403">
        <v>100</v>
      </c>
      <c r="O3403" t="s">
        <v>1039</v>
      </c>
      <c r="P3403">
        <v>0.95789779593980096</v>
      </c>
      <c r="Q3403">
        <v>0.82371239308074795</v>
      </c>
      <c r="R3403">
        <v>9.5634952360382205E-2</v>
      </c>
      <c r="S3403">
        <v>9.0746801523755194E-2</v>
      </c>
      <c r="T3403">
        <v>-0.60548314943701997</v>
      </c>
      <c r="U3403">
        <v>0.60548314943701997</v>
      </c>
      <c r="V3403">
        <v>0.17711274570510299</v>
      </c>
      <c r="W3403">
        <v>-4.5199999999999996</v>
      </c>
      <c r="X3403">
        <v>32.75</v>
      </c>
      <c r="Y3403">
        <v>46601</v>
      </c>
      <c r="Z3403">
        <v>6657</v>
      </c>
      <c r="AA3403">
        <v>0.64</v>
      </c>
      <c r="AB3403">
        <v>7</v>
      </c>
      <c r="AC3403">
        <v>5</v>
      </c>
      <c r="AD3403">
        <v>2</v>
      </c>
      <c r="AE3403">
        <v>71.430000000000007</v>
      </c>
      <c r="AF3403">
        <v>10</v>
      </c>
      <c r="AG3403">
        <v>4</v>
      </c>
      <c r="AH3403">
        <v>1</v>
      </c>
      <c r="AI3403">
        <v>2</v>
      </c>
    </row>
    <row r="3404" spans="1:35" x14ac:dyDescent="0.2">
      <c r="A3404" s="102">
        <v>1780</v>
      </c>
      <c r="B3404">
        <v>2002</v>
      </c>
      <c r="C3404" t="s">
        <v>1781</v>
      </c>
      <c r="D3404" t="s">
        <v>1065</v>
      </c>
      <c r="E3404">
        <v>1702</v>
      </c>
      <c r="F3404">
        <v>1709</v>
      </c>
      <c r="G3404">
        <v>600</v>
      </c>
      <c r="H3404" t="s">
        <v>1039</v>
      </c>
      <c r="I3404">
        <v>4927</v>
      </c>
      <c r="J3404" t="s">
        <v>1266</v>
      </c>
      <c r="K3404" t="s">
        <v>1062</v>
      </c>
      <c r="L3404">
        <v>1938</v>
      </c>
      <c r="M3404">
        <v>1975</v>
      </c>
      <c r="N3404">
        <v>500</v>
      </c>
      <c r="O3404" t="s">
        <v>1042</v>
      </c>
      <c r="P3404">
        <v>0.73376711273727002</v>
      </c>
      <c r="Q3404">
        <v>0.92236579112144301</v>
      </c>
      <c r="R3404">
        <v>0.12916352773370099</v>
      </c>
      <c r="S3404">
        <v>9.4678905434383301E-2</v>
      </c>
      <c r="T3404">
        <v>0.98990419462490897</v>
      </c>
      <c r="U3404">
        <v>0.98990419462490897</v>
      </c>
      <c r="V3404">
        <v>1.2054947745034299</v>
      </c>
      <c r="W3404">
        <v>5.63</v>
      </c>
      <c r="X3404">
        <v>3.84</v>
      </c>
      <c r="Y3404">
        <v>46524</v>
      </c>
      <c r="Z3404">
        <v>3102</v>
      </c>
      <c r="AA3404">
        <v>0.04</v>
      </c>
      <c r="AB3404">
        <v>15</v>
      </c>
      <c r="AC3404">
        <v>7</v>
      </c>
      <c r="AD3404">
        <v>8</v>
      </c>
      <c r="AE3404">
        <v>46.67</v>
      </c>
      <c r="AF3404">
        <v>12</v>
      </c>
      <c r="AG3404">
        <v>7</v>
      </c>
      <c r="AH3404">
        <v>3</v>
      </c>
      <c r="AI3404">
        <v>5</v>
      </c>
    </row>
    <row r="3405" spans="1:35" x14ac:dyDescent="0.2">
      <c r="A3405" s="102">
        <v>5399</v>
      </c>
      <c r="B3405">
        <v>4507</v>
      </c>
      <c r="C3405" t="s">
        <v>1393</v>
      </c>
      <c r="D3405" t="s">
        <v>1060</v>
      </c>
      <c r="E3405">
        <v>5960</v>
      </c>
      <c r="F3405">
        <v>5636</v>
      </c>
      <c r="G3405">
        <v>100</v>
      </c>
      <c r="H3405" t="s">
        <v>1039</v>
      </c>
      <c r="I3405">
        <v>7164</v>
      </c>
      <c r="J3405" t="s">
        <v>1199</v>
      </c>
      <c r="K3405" t="s">
        <v>1045</v>
      </c>
      <c r="L3405">
        <v>3475</v>
      </c>
      <c r="M3405">
        <v>3440</v>
      </c>
      <c r="N3405">
        <v>200</v>
      </c>
      <c r="O3405" t="s">
        <v>1042</v>
      </c>
      <c r="P3405">
        <v>0.673132220561798</v>
      </c>
      <c r="Q3405">
        <v>0.80905605139463299</v>
      </c>
      <c r="R3405">
        <v>0.380012812821097</v>
      </c>
      <c r="S3405">
        <v>6.2614950516192203E-2</v>
      </c>
      <c r="T3405">
        <v>0.27647266691685402</v>
      </c>
      <c r="U3405">
        <v>0.27647266691685402</v>
      </c>
      <c r="V3405">
        <v>1.34992363466045</v>
      </c>
      <c r="W3405">
        <v>3.6</v>
      </c>
      <c r="X3405">
        <v>22.07</v>
      </c>
      <c r="Y3405">
        <v>46497</v>
      </c>
      <c r="Z3405">
        <v>5812</v>
      </c>
      <c r="AA3405">
        <v>0.77</v>
      </c>
      <c r="AB3405">
        <v>8</v>
      </c>
      <c r="AC3405">
        <v>5</v>
      </c>
      <c r="AD3405">
        <v>3</v>
      </c>
      <c r="AE3405">
        <v>62.5</v>
      </c>
      <c r="AF3405">
        <v>9</v>
      </c>
      <c r="AG3405">
        <v>4</v>
      </c>
      <c r="AH3405">
        <v>2</v>
      </c>
      <c r="AI3405">
        <v>2</v>
      </c>
    </row>
    <row r="3406" spans="1:35" x14ac:dyDescent="0.2">
      <c r="A3406" s="102">
        <v>2233</v>
      </c>
      <c r="B3406">
        <v>3101</v>
      </c>
      <c r="C3406" t="s">
        <v>1268</v>
      </c>
      <c r="D3406" t="s">
        <v>1262</v>
      </c>
      <c r="E3406">
        <v>1276</v>
      </c>
      <c r="F3406">
        <v>1384</v>
      </c>
      <c r="G3406">
        <v>800</v>
      </c>
      <c r="H3406" t="s">
        <v>1039</v>
      </c>
      <c r="I3406">
        <v>7735</v>
      </c>
      <c r="J3406" t="s">
        <v>1371</v>
      </c>
      <c r="K3406" t="s">
        <v>1044</v>
      </c>
      <c r="L3406">
        <v>5320</v>
      </c>
      <c r="M3406">
        <v>5350</v>
      </c>
      <c r="N3406">
        <v>200</v>
      </c>
      <c r="O3406" t="s">
        <v>1042</v>
      </c>
      <c r="P3406">
        <v>0.97376965580827102</v>
      </c>
      <c r="Q3406">
        <v>0.91214594296856299</v>
      </c>
      <c r="R3406">
        <v>2.95644914170731E-2</v>
      </c>
      <c r="S3406">
        <v>5.0400619606160102E-2</v>
      </c>
      <c r="T3406">
        <v>0.23660726351599401</v>
      </c>
      <c r="U3406">
        <v>0.23660726351599401</v>
      </c>
      <c r="V3406">
        <v>0.27224240611466699</v>
      </c>
      <c r="W3406">
        <v>2.46</v>
      </c>
      <c r="X3406">
        <v>3.48</v>
      </c>
      <c r="Y3406">
        <v>46477</v>
      </c>
      <c r="Z3406">
        <v>1859</v>
      </c>
      <c r="AA3406">
        <v>0.1</v>
      </c>
      <c r="AB3406">
        <v>25</v>
      </c>
      <c r="AC3406">
        <v>13</v>
      </c>
      <c r="AD3406">
        <v>12</v>
      </c>
      <c r="AE3406">
        <v>52</v>
      </c>
      <c r="AF3406">
        <v>8</v>
      </c>
      <c r="AG3406">
        <v>11</v>
      </c>
      <c r="AH3406">
        <v>10</v>
      </c>
      <c r="AI3406">
        <v>4</v>
      </c>
    </row>
    <row r="3407" spans="1:35" x14ac:dyDescent="0.2">
      <c r="A3407" s="102">
        <v>337</v>
      </c>
      <c r="B3407">
        <v>4208</v>
      </c>
      <c r="C3407" t="s">
        <v>1183</v>
      </c>
      <c r="D3407" t="s">
        <v>1062</v>
      </c>
      <c r="E3407">
        <v>1785</v>
      </c>
      <c r="F3407">
        <v>1832</v>
      </c>
      <c r="G3407">
        <v>600</v>
      </c>
      <c r="H3407" t="s">
        <v>1039</v>
      </c>
      <c r="I3407">
        <v>8308</v>
      </c>
      <c r="J3407" t="s">
        <v>48</v>
      </c>
      <c r="K3407" t="s">
        <v>1083</v>
      </c>
      <c r="L3407">
        <v>324.39999999999998</v>
      </c>
      <c r="M3407">
        <v>328.3</v>
      </c>
      <c r="N3407">
        <v>3300</v>
      </c>
      <c r="O3407" t="s">
        <v>1042</v>
      </c>
      <c r="P3407">
        <v>0.95564389473898304</v>
      </c>
      <c r="Q3407">
        <v>0.95674969353303096</v>
      </c>
      <c r="R3407">
        <v>0.16753192731022401</v>
      </c>
      <c r="S3407">
        <v>4.29039985620457E-2</v>
      </c>
      <c r="T3407">
        <v>2.8842432428395899</v>
      </c>
      <c r="U3407">
        <v>2.8842432428395899</v>
      </c>
      <c r="V3407">
        <v>2.58619436204375</v>
      </c>
      <c r="W3407">
        <v>10.46</v>
      </c>
      <c r="X3407">
        <v>1.44</v>
      </c>
      <c r="Y3407">
        <v>46381</v>
      </c>
      <c r="Z3407">
        <v>2728</v>
      </c>
      <c r="AA3407">
        <v>0.13</v>
      </c>
      <c r="AB3407">
        <v>17</v>
      </c>
      <c r="AC3407">
        <v>10</v>
      </c>
      <c r="AD3407">
        <v>7</v>
      </c>
      <c r="AE3407">
        <v>58.82</v>
      </c>
      <c r="AF3407">
        <v>14</v>
      </c>
      <c r="AG3407">
        <v>4</v>
      </c>
      <c r="AH3407">
        <v>4</v>
      </c>
      <c r="AI3407">
        <v>9</v>
      </c>
    </row>
    <row r="3408" spans="1:35" x14ac:dyDescent="0.2">
      <c r="A3408" s="102">
        <v>1285</v>
      </c>
      <c r="B3408">
        <v>6301</v>
      </c>
      <c r="C3408" t="s">
        <v>52</v>
      </c>
      <c r="D3408" t="s">
        <v>1051</v>
      </c>
      <c r="E3408">
        <v>2070</v>
      </c>
      <c r="F3408">
        <v>2099</v>
      </c>
      <c r="G3408">
        <v>500</v>
      </c>
      <c r="H3408" t="s">
        <v>1039</v>
      </c>
      <c r="I3408">
        <v>8795</v>
      </c>
      <c r="J3408" t="s">
        <v>1241</v>
      </c>
      <c r="K3408" t="s">
        <v>1171</v>
      </c>
      <c r="L3408">
        <v>885</v>
      </c>
      <c r="M3408">
        <v>909</v>
      </c>
      <c r="N3408">
        <v>1200</v>
      </c>
      <c r="O3408" t="s">
        <v>1042</v>
      </c>
      <c r="P3408">
        <v>0.90186484394827804</v>
      </c>
      <c r="Q3408">
        <v>0.93258395353097601</v>
      </c>
      <c r="R3408">
        <v>0.205967743169503</v>
      </c>
      <c r="S3408">
        <v>8.6682323487445007E-2</v>
      </c>
      <c r="T3408">
        <v>1.72494415854707</v>
      </c>
      <c r="U3408">
        <v>1.72494415854707</v>
      </c>
      <c r="V3408">
        <v>1.8915997268514799</v>
      </c>
      <c r="W3408">
        <v>9.84</v>
      </c>
      <c r="X3408">
        <v>3.94</v>
      </c>
      <c r="Y3408">
        <v>46358</v>
      </c>
      <c r="Z3408">
        <v>2318</v>
      </c>
      <c r="AA3408">
        <v>0.2</v>
      </c>
      <c r="AB3408">
        <v>20</v>
      </c>
      <c r="AC3408">
        <v>11</v>
      </c>
      <c r="AD3408">
        <v>9</v>
      </c>
      <c r="AE3408">
        <v>55</v>
      </c>
      <c r="AF3408">
        <v>12</v>
      </c>
      <c r="AG3408">
        <v>9</v>
      </c>
      <c r="AH3408">
        <v>5</v>
      </c>
      <c r="AI3408">
        <v>6</v>
      </c>
    </row>
    <row r="3409" spans="1:35" x14ac:dyDescent="0.2">
      <c r="A3409" s="102">
        <v>3771</v>
      </c>
      <c r="B3409">
        <v>7731</v>
      </c>
      <c r="C3409" t="s">
        <v>1233</v>
      </c>
      <c r="D3409" t="s">
        <v>1048</v>
      </c>
      <c r="E3409">
        <v>986</v>
      </c>
      <c r="F3409">
        <v>994</v>
      </c>
      <c r="G3409">
        <v>1100</v>
      </c>
      <c r="H3409" t="s">
        <v>1042</v>
      </c>
      <c r="I3409">
        <v>8473</v>
      </c>
      <c r="J3409" t="s">
        <v>1758</v>
      </c>
      <c r="K3409" t="s">
        <v>1181</v>
      </c>
      <c r="L3409">
        <v>2117</v>
      </c>
      <c r="M3409">
        <v>2164</v>
      </c>
      <c r="N3409">
        <v>500</v>
      </c>
      <c r="O3409" t="s">
        <v>1039</v>
      </c>
      <c r="P3409">
        <v>0.88263514997114401</v>
      </c>
      <c r="Q3409">
        <v>0.87197365380866398</v>
      </c>
      <c r="R3409" s="15">
        <v>0.32884284428386201</v>
      </c>
      <c r="S3409">
        <v>6.1285827649721403E-2</v>
      </c>
      <c r="T3409">
        <v>-1.7068966283204201</v>
      </c>
      <c r="U3409">
        <v>1.7068966283204201</v>
      </c>
      <c r="V3409">
        <v>1.6444190345846199</v>
      </c>
      <c r="W3409">
        <v>-20.23</v>
      </c>
      <c r="X3409">
        <v>1.05</v>
      </c>
      <c r="Y3409">
        <v>46288</v>
      </c>
      <c r="Z3409">
        <v>2314</v>
      </c>
      <c r="AA3409">
        <v>0.03</v>
      </c>
      <c r="AB3409">
        <v>20</v>
      </c>
      <c r="AC3409">
        <v>11</v>
      </c>
      <c r="AD3409">
        <v>9</v>
      </c>
      <c r="AE3409">
        <v>55</v>
      </c>
      <c r="AF3409">
        <v>11</v>
      </c>
      <c r="AG3409">
        <v>9</v>
      </c>
      <c r="AH3409">
        <v>6</v>
      </c>
      <c r="AI3409">
        <v>5</v>
      </c>
    </row>
    <row r="3410" spans="1:35" x14ac:dyDescent="0.2">
      <c r="A3410" s="102">
        <v>1710</v>
      </c>
      <c r="B3410">
        <v>3635</v>
      </c>
      <c r="C3410" t="s">
        <v>43</v>
      </c>
      <c r="D3410" t="s">
        <v>1041</v>
      </c>
      <c r="E3410">
        <v>3010</v>
      </c>
      <c r="F3410">
        <v>2975</v>
      </c>
      <c r="G3410">
        <v>300</v>
      </c>
      <c r="H3410" t="s">
        <v>1039</v>
      </c>
      <c r="I3410">
        <v>4217</v>
      </c>
      <c r="J3410" t="s">
        <v>934</v>
      </c>
      <c r="K3410" t="s">
        <v>1062</v>
      </c>
      <c r="L3410">
        <v>4610</v>
      </c>
      <c r="M3410">
        <v>4610</v>
      </c>
      <c r="N3410">
        <v>200</v>
      </c>
      <c r="O3410" t="s">
        <v>1042</v>
      </c>
      <c r="P3410">
        <v>0.64080647558553305</v>
      </c>
      <c r="Q3410">
        <v>0.92370353769358904</v>
      </c>
      <c r="R3410">
        <v>0.33435610582508002</v>
      </c>
      <c r="S3410">
        <v>5.3205151346147297E-2</v>
      </c>
      <c r="T3410">
        <v>0.755682994560121</v>
      </c>
      <c r="U3410">
        <v>0.755682994560121</v>
      </c>
      <c r="V3410">
        <v>0.82730558163813295</v>
      </c>
      <c r="W3410">
        <v>4.95</v>
      </c>
      <c r="X3410">
        <v>3.2</v>
      </c>
      <c r="Y3410">
        <v>46158</v>
      </c>
      <c r="Z3410">
        <v>2429</v>
      </c>
      <c r="AA3410">
        <v>0.04</v>
      </c>
      <c r="AB3410">
        <v>19</v>
      </c>
      <c r="AC3410">
        <v>10</v>
      </c>
      <c r="AD3410">
        <v>9</v>
      </c>
      <c r="AE3410">
        <v>52.63</v>
      </c>
      <c r="AF3410">
        <v>12</v>
      </c>
      <c r="AG3410">
        <v>9</v>
      </c>
      <c r="AH3410">
        <v>6</v>
      </c>
      <c r="AI3410">
        <v>4</v>
      </c>
    </row>
    <row r="3411" spans="1:35" x14ac:dyDescent="0.2">
      <c r="A3411" s="102">
        <v>1425</v>
      </c>
      <c r="B3411">
        <v>3865</v>
      </c>
      <c r="C3411" t="s">
        <v>990</v>
      </c>
      <c r="D3411" t="s">
        <v>1206</v>
      </c>
      <c r="E3411">
        <v>424</v>
      </c>
      <c r="F3411">
        <v>431</v>
      </c>
      <c r="G3411">
        <v>2300</v>
      </c>
      <c r="H3411" t="s">
        <v>1042</v>
      </c>
      <c r="I3411">
        <v>8273</v>
      </c>
      <c r="J3411" t="s">
        <v>1127</v>
      </c>
      <c r="K3411" t="s">
        <v>1063</v>
      </c>
      <c r="L3411">
        <v>3300</v>
      </c>
      <c r="M3411">
        <v>3320</v>
      </c>
      <c r="N3411">
        <v>300</v>
      </c>
      <c r="O3411" t="s">
        <v>1039</v>
      </c>
      <c r="P3411">
        <v>0.91666473836704598</v>
      </c>
      <c r="Q3411">
        <v>0.92984645912229602</v>
      </c>
      <c r="R3411">
        <v>8.0979280713805696E-2</v>
      </c>
      <c r="S3411">
        <v>8.6142620700839306E-2</v>
      </c>
      <c r="T3411">
        <v>-1.9902818053823399</v>
      </c>
      <c r="U3411">
        <v>1.9902818053823399</v>
      </c>
      <c r="V3411">
        <v>2.0090662136228801</v>
      </c>
      <c r="W3411">
        <v>-9.39</v>
      </c>
      <c r="X3411">
        <v>0.47</v>
      </c>
      <c r="Y3411">
        <v>46124</v>
      </c>
      <c r="Z3411">
        <v>2005</v>
      </c>
      <c r="AA3411">
        <v>0.21</v>
      </c>
      <c r="AB3411">
        <v>23</v>
      </c>
      <c r="AC3411">
        <v>11</v>
      </c>
      <c r="AD3411">
        <v>12</v>
      </c>
      <c r="AE3411">
        <v>47.83</v>
      </c>
      <c r="AF3411">
        <v>10</v>
      </c>
      <c r="AG3411">
        <v>9</v>
      </c>
      <c r="AH3411">
        <v>8</v>
      </c>
      <c r="AI3411">
        <v>6</v>
      </c>
    </row>
    <row r="3412" spans="1:35" x14ac:dyDescent="0.2">
      <c r="A3412" s="102">
        <v>2402</v>
      </c>
      <c r="B3412">
        <v>4613</v>
      </c>
      <c r="C3412" t="s">
        <v>223</v>
      </c>
      <c r="D3412" t="s">
        <v>1062</v>
      </c>
      <c r="E3412">
        <v>2069</v>
      </c>
      <c r="F3412">
        <v>2105</v>
      </c>
      <c r="G3412">
        <v>300</v>
      </c>
      <c r="H3412" t="s">
        <v>1042</v>
      </c>
      <c r="I3412">
        <v>7203</v>
      </c>
      <c r="J3412" t="s">
        <v>1579</v>
      </c>
      <c r="K3412" t="s">
        <v>1055</v>
      </c>
      <c r="L3412">
        <v>6620</v>
      </c>
      <c r="M3412">
        <v>6658</v>
      </c>
      <c r="N3412">
        <v>100</v>
      </c>
      <c r="O3412" t="s">
        <v>1039</v>
      </c>
      <c r="P3412">
        <v>0.90330043885580302</v>
      </c>
      <c r="Q3412">
        <v>0.90812929462286895</v>
      </c>
      <c r="R3412">
        <v>0.38474570049408502</v>
      </c>
      <c r="S3412">
        <v>5.54374666009428E-2</v>
      </c>
      <c r="T3412">
        <v>-0.66772095035115997</v>
      </c>
      <c r="U3412">
        <v>0.66772095035115997</v>
      </c>
      <c r="V3412">
        <v>0.74112441161076503</v>
      </c>
      <c r="W3412">
        <v>-3.14</v>
      </c>
      <c r="X3412">
        <v>5.15</v>
      </c>
      <c r="Y3412">
        <v>46025</v>
      </c>
      <c r="Z3412">
        <v>3835</v>
      </c>
      <c r="AA3412">
        <v>0.42</v>
      </c>
      <c r="AB3412">
        <v>12</v>
      </c>
      <c r="AC3412">
        <v>7</v>
      </c>
      <c r="AD3412">
        <v>5</v>
      </c>
      <c r="AE3412">
        <v>58.33</v>
      </c>
      <c r="AF3412">
        <v>13</v>
      </c>
      <c r="AG3412">
        <v>5</v>
      </c>
      <c r="AH3412">
        <v>2</v>
      </c>
      <c r="AI3412">
        <v>5</v>
      </c>
    </row>
    <row r="3413" spans="1:35" x14ac:dyDescent="0.2">
      <c r="A3413" s="102">
        <v>1753</v>
      </c>
      <c r="B3413">
        <v>5020</v>
      </c>
      <c r="C3413" t="s">
        <v>1308</v>
      </c>
      <c r="D3413" t="s">
        <v>1248</v>
      </c>
      <c r="E3413">
        <v>383.7</v>
      </c>
      <c r="F3413">
        <v>381.1</v>
      </c>
      <c r="G3413">
        <v>2800</v>
      </c>
      <c r="H3413" t="s">
        <v>1042</v>
      </c>
      <c r="I3413">
        <v>9474</v>
      </c>
      <c r="J3413" t="s">
        <v>1203</v>
      </c>
      <c r="K3413" t="s">
        <v>1041</v>
      </c>
      <c r="L3413">
        <v>1265</v>
      </c>
      <c r="M3413">
        <v>1332</v>
      </c>
      <c r="N3413">
        <v>800</v>
      </c>
      <c r="O3413" t="s">
        <v>1039</v>
      </c>
      <c r="P3413">
        <v>0.94670014163382499</v>
      </c>
      <c r="Q3413">
        <v>0.92294447677386404</v>
      </c>
      <c r="R3413">
        <v>2.4635166321275602E-3</v>
      </c>
      <c r="S3413">
        <v>7.5280395524263799E-2</v>
      </c>
      <c r="T3413">
        <v>-1.59726837534955</v>
      </c>
      <c r="U3413">
        <v>1.59726837534955</v>
      </c>
      <c r="V3413">
        <v>0.95901740849030004</v>
      </c>
      <c r="W3413">
        <v>-16.809999999999999</v>
      </c>
      <c r="X3413">
        <v>0.14000000000000001</v>
      </c>
      <c r="Y3413">
        <v>45973</v>
      </c>
      <c r="Z3413">
        <v>2189</v>
      </c>
      <c r="AA3413">
        <v>0.02</v>
      </c>
      <c r="AB3413">
        <v>21</v>
      </c>
      <c r="AC3413">
        <v>9</v>
      </c>
      <c r="AD3413">
        <v>12</v>
      </c>
      <c r="AE3413">
        <v>42.86</v>
      </c>
      <c r="AF3413">
        <v>10</v>
      </c>
      <c r="AG3413">
        <v>9</v>
      </c>
      <c r="AH3413">
        <v>8</v>
      </c>
      <c r="AI3413">
        <v>4</v>
      </c>
    </row>
    <row r="3414" spans="1:35" x14ac:dyDescent="0.2">
      <c r="A3414" s="102">
        <v>4882</v>
      </c>
      <c r="B3414">
        <v>4921</v>
      </c>
      <c r="C3414" t="s">
        <v>1794</v>
      </c>
      <c r="D3414" t="s">
        <v>1062</v>
      </c>
      <c r="E3414">
        <v>2864</v>
      </c>
      <c r="F3414">
        <v>2867</v>
      </c>
      <c r="G3414">
        <v>300</v>
      </c>
      <c r="H3414" t="s">
        <v>1039</v>
      </c>
      <c r="I3414">
        <v>7267</v>
      </c>
      <c r="J3414" t="s">
        <v>57</v>
      </c>
      <c r="K3414" t="s">
        <v>1055</v>
      </c>
      <c r="L3414">
        <v>2579.5</v>
      </c>
      <c r="M3414">
        <v>2614</v>
      </c>
      <c r="N3414">
        <v>300</v>
      </c>
      <c r="O3414" t="s">
        <v>1042</v>
      </c>
      <c r="P3414">
        <v>0.91952415400407705</v>
      </c>
      <c r="Q3414">
        <v>0.83293228730580204</v>
      </c>
      <c r="R3414">
        <v>0.20430778088622101</v>
      </c>
      <c r="S3414">
        <v>6.0988594307512202E-3</v>
      </c>
      <c r="T3414">
        <v>1.8179919867829699</v>
      </c>
      <c r="U3414">
        <v>1.8179919867829699</v>
      </c>
      <c r="V3414">
        <v>3.0325837382417902</v>
      </c>
      <c r="W3414">
        <v>6.78</v>
      </c>
      <c r="X3414">
        <v>8.82</v>
      </c>
      <c r="Y3414">
        <v>45840</v>
      </c>
      <c r="Z3414">
        <v>2413</v>
      </c>
      <c r="AA3414">
        <v>0.15</v>
      </c>
      <c r="AB3414">
        <v>19</v>
      </c>
      <c r="AC3414">
        <v>10</v>
      </c>
      <c r="AD3414">
        <v>9</v>
      </c>
      <c r="AE3414">
        <v>52.63</v>
      </c>
      <c r="AF3414">
        <v>10</v>
      </c>
      <c r="AG3414">
        <v>8</v>
      </c>
      <c r="AH3414">
        <v>8</v>
      </c>
      <c r="AI3414">
        <v>3</v>
      </c>
    </row>
    <row r="3415" spans="1:35" x14ac:dyDescent="0.2">
      <c r="A3415" s="102">
        <v>517</v>
      </c>
      <c r="B3415">
        <v>5334</v>
      </c>
      <c r="C3415" t="s">
        <v>1231</v>
      </c>
      <c r="D3415" t="s">
        <v>1038</v>
      </c>
      <c r="E3415">
        <v>1656</v>
      </c>
      <c r="F3415">
        <v>1644</v>
      </c>
      <c r="G3415">
        <v>600</v>
      </c>
      <c r="H3415" t="s">
        <v>1042</v>
      </c>
      <c r="I3415">
        <v>7453</v>
      </c>
      <c r="J3415" t="s">
        <v>50</v>
      </c>
      <c r="K3415" t="s">
        <v>1063</v>
      </c>
      <c r="L3415">
        <v>1396</v>
      </c>
      <c r="M3415">
        <v>1429</v>
      </c>
      <c r="N3415">
        <v>700</v>
      </c>
      <c r="O3415" t="s">
        <v>1039</v>
      </c>
      <c r="P3415">
        <v>0.94488430015880198</v>
      </c>
      <c r="Q3415">
        <v>0.95121031253404997</v>
      </c>
      <c r="R3415">
        <v>1.16946521726034E-2</v>
      </c>
      <c r="S3415">
        <v>2.5649813545118899E-3</v>
      </c>
      <c r="T3415">
        <v>-0.32583252349500502</v>
      </c>
      <c r="U3415">
        <v>0.32583252349500502</v>
      </c>
      <c r="V3415">
        <v>0.27873735562242502</v>
      </c>
      <c r="W3415">
        <v>-3.31</v>
      </c>
      <c r="X3415">
        <v>1.41</v>
      </c>
      <c r="Y3415">
        <v>45789</v>
      </c>
      <c r="Z3415">
        <v>3053</v>
      </c>
      <c r="AA3415">
        <v>0.12</v>
      </c>
      <c r="AB3415">
        <v>15</v>
      </c>
      <c r="AC3415">
        <v>8</v>
      </c>
      <c r="AD3415">
        <v>7</v>
      </c>
      <c r="AE3415">
        <v>53.33</v>
      </c>
      <c r="AF3415">
        <v>8</v>
      </c>
      <c r="AG3415">
        <v>7</v>
      </c>
      <c r="AH3415">
        <v>5</v>
      </c>
      <c r="AI3415">
        <v>3</v>
      </c>
    </row>
    <row r="3416" spans="1:35" x14ac:dyDescent="0.2">
      <c r="A3416" s="102">
        <v>1042</v>
      </c>
      <c r="B3416">
        <v>7867</v>
      </c>
      <c r="C3416" t="s">
        <v>1362</v>
      </c>
      <c r="D3416" t="s">
        <v>1061</v>
      </c>
      <c r="E3416">
        <v>885</v>
      </c>
      <c r="F3416">
        <v>919</v>
      </c>
      <c r="G3416">
        <v>1100</v>
      </c>
      <c r="H3416" t="s">
        <v>1039</v>
      </c>
      <c r="I3416">
        <v>9716</v>
      </c>
      <c r="J3416" t="s">
        <v>1191</v>
      </c>
      <c r="K3416" t="s">
        <v>1052</v>
      </c>
      <c r="L3416">
        <v>846</v>
      </c>
      <c r="M3416">
        <v>861</v>
      </c>
      <c r="N3416">
        <v>1200</v>
      </c>
      <c r="O3416" t="s">
        <v>1042</v>
      </c>
      <c r="P3416">
        <v>0.93448633816257998</v>
      </c>
      <c r="Q3416">
        <v>0.93787225604750502</v>
      </c>
      <c r="R3416">
        <v>0.13892300139495301</v>
      </c>
      <c r="S3416">
        <v>2.5584489251339701E-2</v>
      </c>
      <c r="T3416">
        <v>1.26853470429965</v>
      </c>
      <c r="U3416">
        <v>1.26853470429965</v>
      </c>
      <c r="V3416">
        <v>1.0303466721100401</v>
      </c>
      <c r="W3416">
        <v>8.6</v>
      </c>
      <c r="X3416">
        <v>2.21</v>
      </c>
      <c r="Y3416">
        <v>45632</v>
      </c>
      <c r="Z3416">
        <v>1825</v>
      </c>
      <c r="AA3416">
        <v>0.11</v>
      </c>
      <c r="AB3416">
        <v>25</v>
      </c>
      <c r="AC3416">
        <v>11</v>
      </c>
      <c r="AD3416">
        <v>14</v>
      </c>
      <c r="AE3416">
        <v>44</v>
      </c>
      <c r="AF3416">
        <v>8</v>
      </c>
      <c r="AG3416">
        <v>11</v>
      </c>
      <c r="AH3416">
        <v>11</v>
      </c>
      <c r="AI3416">
        <v>3</v>
      </c>
    </row>
    <row r="3417" spans="1:35" x14ac:dyDescent="0.2">
      <c r="A3417" s="102">
        <v>2390</v>
      </c>
      <c r="B3417">
        <v>1941</v>
      </c>
      <c r="C3417" t="s">
        <v>1339</v>
      </c>
      <c r="D3417" t="s">
        <v>1049</v>
      </c>
      <c r="E3417">
        <v>2200</v>
      </c>
      <c r="F3417">
        <v>2220</v>
      </c>
      <c r="G3417">
        <v>500</v>
      </c>
      <c r="H3417" t="s">
        <v>1039</v>
      </c>
      <c r="I3417">
        <v>9810</v>
      </c>
      <c r="J3417" t="s">
        <v>1006</v>
      </c>
      <c r="K3417" t="s">
        <v>1046</v>
      </c>
      <c r="L3417">
        <v>3330</v>
      </c>
      <c r="M3417">
        <v>3425</v>
      </c>
      <c r="N3417">
        <v>300</v>
      </c>
      <c r="O3417" t="s">
        <v>1042</v>
      </c>
      <c r="P3417">
        <v>0.84438939317603801</v>
      </c>
      <c r="Q3417">
        <v>0.90840426678289599</v>
      </c>
      <c r="R3417">
        <v>0.28461995239592702</v>
      </c>
      <c r="S3417">
        <v>1.7308845688844301E-2</v>
      </c>
      <c r="T3417">
        <v>1.16450818391531</v>
      </c>
      <c r="U3417">
        <v>1.16450818391531</v>
      </c>
      <c r="V3417">
        <v>1.4036739062291499</v>
      </c>
      <c r="W3417">
        <v>11.02</v>
      </c>
      <c r="X3417">
        <v>8.0299999999999994</v>
      </c>
      <c r="Y3417">
        <v>45628</v>
      </c>
      <c r="Z3417">
        <v>2535</v>
      </c>
      <c r="AA3417">
        <v>0.37</v>
      </c>
      <c r="AB3417">
        <v>18</v>
      </c>
      <c r="AC3417">
        <v>9</v>
      </c>
      <c r="AD3417">
        <v>9</v>
      </c>
      <c r="AE3417">
        <v>50</v>
      </c>
      <c r="AF3417">
        <v>13</v>
      </c>
      <c r="AG3417">
        <v>6</v>
      </c>
      <c r="AH3417">
        <v>2</v>
      </c>
      <c r="AI3417">
        <v>10</v>
      </c>
    </row>
    <row r="3418" spans="1:35" x14ac:dyDescent="0.2">
      <c r="A3418" s="102">
        <v>4344</v>
      </c>
      <c r="B3418">
        <v>3197</v>
      </c>
      <c r="C3418" t="s">
        <v>561</v>
      </c>
      <c r="D3418" t="s">
        <v>1063</v>
      </c>
      <c r="E3418">
        <v>1745</v>
      </c>
      <c r="F3418">
        <v>1778</v>
      </c>
      <c r="G3418">
        <v>400</v>
      </c>
      <c r="H3418" t="s">
        <v>1039</v>
      </c>
      <c r="I3418">
        <v>6902</v>
      </c>
      <c r="J3418" t="s">
        <v>665</v>
      </c>
      <c r="K3418" t="s">
        <v>1055</v>
      </c>
      <c r="L3418">
        <v>3750</v>
      </c>
      <c r="M3418">
        <v>3865</v>
      </c>
      <c r="N3418">
        <v>200</v>
      </c>
      <c r="O3418" t="s">
        <v>1042</v>
      </c>
      <c r="P3418">
        <v>0.615960012874887</v>
      </c>
      <c r="Q3418">
        <v>0.85277651696804602</v>
      </c>
      <c r="R3418">
        <v>0.474230271379318</v>
      </c>
      <c r="S3418">
        <v>2.8128899259132201E-2</v>
      </c>
      <c r="T3418">
        <v>0.53226718287377806</v>
      </c>
      <c r="U3418">
        <v>0.53226718287377806</v>
      </c>
      <c r="V3418">
        <v>0.58362010914010298</v>
      </c>
      <c r="W3418">
        <v>4.29</v>
      </c>
      <c r="X3418">
        <v>7.99</v>
      </c>
      <c r="Y3418">
        <v>45389</v>
      </c>
      <c r="Z3418">
        <v>2389</v>
      </c>
      <c r="AA3418">
        <v>0.2</v>
      </c>
      <c r="AB3418">
        <v>19</v>
      </c>
      <c r="AC3418">
        <v>9</v>
      </c>
      <c r="AD3418">
        <v>10</v>
      </c>
      <c r="AE3418">
        <v>47.37</v>
      </c>
      <c r="AF3418">
        <v>10</v>
      </c>
      <c r="AG3418">
        <v>8</v>
      </c>
      <c r="AH3418">
        <v>6</v>
      </c>
      <c r="AI3418">
        <v>5</v>
      </c>
    </row>
    <row r="3419" spans="1:35" x14ac:dyDescent="0.2">
      <c r="A3419" s="102">
        <v>5051</v>
      </c>
      <c r="B3419">
        <v>6807</v>
      </c>
      <c r="C3419" t="s">
        <v>234</v>
      </c>
      <c r="D3419" t="s">
        <v>1044</v>
      </c>
      <c r="E3419">
        <v>1453</v>
      </c>
      <c r="F3419">
        <v>1494</v>
      </c>
      <c r="G3419">
        <v>600</v>
      </c>
      <c r="H3419" t="s">
        <v>1039</v>
      </c>
      <c r="I3419">
        <v>8766</v>
      </c>
      <c r="J3419" t="s">
        <v>1164</v>
      </c>
      <c r="K3419" t="s">
        <v>1171</v>
      </c>
      <c r="L3419">
        <v>4520</v>
      </c>
      <c r="M3419">
        <v>4507</v>
      </c>
      <c r="N3419">
        <v>200</v>
      </c>
      <c r="O3419" t="s">
        <v>1042</v>
      </c>
      <c r="P3419">
        <v>0.91519556500033195</v>
      </c>
      <c r="Q3419">
        <v>0.82595620947745296</v>
      </c>
      <c r="R3419">
        <v>5.80686575841243E-2</v>
      </c>
      <c r="S3419">
        <v>9.2606428729356205E-2</v>
      </c>
      <c r="T3419">
        <v>0.95073258729369803</v>
      </c>
      <c r="U3419">
        <v>0.95073258729369803</v>
      </c>
      <c r="V3419">
        <v>0.65995453704685902</v>
      </c>
      <c r="W3419">
        <v>11.05</v>
      </c>
      <c r="X3419">
        <v>0.55000000000000004</v>
      </c>
      <c r="Y3419">
        <v>45277</v>
      </c>
      <c r="Z3419">
        <v>2156</v>
      </c>
      <c r="AA3419">
        <v>0.01</v>
      </c>
      <c r="AB3419">
        <v>21</v>
      </c>
      <c r="AC3419">
        <v>10</v>
      </c>
      <c r="AD3419">
        <v>11</v>
      </c>
      <c r="AE3419">
        <v>47.62</v>
      </c>
      <c r="AF3419">
        <v>11</v>
      </c>
      <c r="AG3419">
        <v>7</v>
      </c>
      <c r="AH3419">
        <v>7</v>
      </c>
      <c r="AI3419">
        <v>7</v>
      </c>
    </row>
    <row r="3420" spans="1:35" x14ac:dyDescent="0.2">
      <c r="A3420" s="102">
        <v>1021</v>
      </c>
      <c r="B3420">
        <v>3087</v>
      </c>
      <c r="C3420" t="s">
        <v>1255</v>
      </c>
      <c r="D3420" t="s">
        <v>1063</v>
      </c>
      <c r="E3420">
        <v>1730</v>
      </c>
      <c r="F3420">
        <v>1777</v>
      </c>
      <c r="G3420">
        <v>600</v>
      </c>
      <c r="H3420" t="s">
        <v>1042</v>
      </c>
      <c r="I3420">
        <v>6301</v>
      </c>
      <c r="J3420" t="s">
        <v>52</v>
      </c>
      <c r="K3420" t="s">
        <v>1051</v>
      </c>
      <c r="L3420">
        <v>2070</v>
      </c>
      <c r="M3420">
        <v>2099</v>
      </c>
      <c r="N3420">
        <v>500</v>
      </c>
      <c r="O3420" t="s">
        <v>1039</v>
      </c>
      <c r="P3420">
        <v>0.87408821930672198</v>
      </c>
      <c r="Q3420">
        <v>0.938295256975891</v>
      </c>
      <c r="R3420">
        <v>0.47899782768321297</v>
      </c>
      <c r="S3420">
        <v>3.8782508105371899E-2</v>
      </c>
      <c r="T3420">
        <v>-0.51006432619138997</v>
      </c>
      <c r="U3420">
        <v>0.51006432619138997</v>
      </c>
      <c r="V3420">
        <v>0.76528910819959794</v>
      </c>
      <c r="W3420">
        <v>-3.17</v>
      </c>
      <c r="X3420">
        <v>1.59</v>
      </c>
      <c r="Y3420">
        <v>45184</v>
      </c>
      <c r="Z3420">
        <v>2378</v>
      </c>
      <c r="AA3420">
        <v>7.0000000000000007E-2</v>
      </c>
      <c r="AB3420">
        <v>19</v>
      </c>
      <c r="AC3420">
        <v>9</v>
      </c>
      <c r="AD3420">
        <v>10</v>
      </c>
      <c r="AE3420">
        <v>47.37</v>
      </c>
      <c r="AF3420">
        <v>12</v>
      </c>
      <c r="AG3420">
        <v>6</v>
      </c>
      <c r="AH3420">
        <v>7</v>
      </c>
      <c r="AI3420">
        <v>6</v>
      </c>
    </row>
    <row r="3421" spans="1:35" x14ac:dyDescent="0.2">
      <c r="A3421" s="102">
        <v>1648</v>
      </c>
      <c r="B3421">
        <v>4091</v>
      </c>
      <c r="C3421" t="s">
        <v>1549</v>
      </c>
      <c r="D3421" t="s">
        <v>1062</v>
      </c>
      <c r="E3421">
        <v>1649</v>
      </c>
      <c r="F3421">
        <v>1661</v>
      </c>
      <c r="G3421">
        <v>500</v>
      </c>
      <c r="H3421" t="s">
        <v>1042</v>
      </c>
      <c r="I3421">
        <v>6902</v>
      </c>
      <c r="J3421" t="s">
        <v>665</v>
      </c>
      <c r="K3421" t="s">
        <v>1055</v>
      </c>
      <c r="L3421">
        <v>3750</v>
      </c>
      <c r="M3421">
        <v>3865</v>
      </c>
      <c r="N3421">
        <v>200</v>
      </c>
      <c r="O3421" t="s">
        <v>1039</v>
      </c>
      <c r="P3421">
        <v>0.93775319708750704</v>
      </c>
      <c r="Q3421">
        <v>0.92505792615706495</v>
      </c>
      <c r="R3421">
        <v>0.140778661813901</v>
      </c>
      <c r="S3421">
        <v>3.7486464768314597E-2</v>
      </c>
      <c r="T3421">
        <v>-1.22061314133595</v>
      </c>
      <c r="U3421">
        <v>1.22061314133595</v>
      </c>
      <c r="V3421">
        <v>0.61206942941406595</v>
      </c>
      <c r="W3421">
        <v>-10.09</v>
      </c>
      <c r="X3421">
        <v>7.44</v>
      </c>
      <c r="Y3421">
        <v>44602</v>
      </c>
      <c r="Z3421">
        <v>2124</v>
      </c>
      <c r="AA3421">
        <v>0.25</v>
      </c>
      <c r="AB3421">
        <v>21</v>
      </c>
      <c r="AC3421">
        <v>13</v>
      </c>
      <c r="AD3421">
        <v>8</v>
      </c>
      <c r="AE3421">
        <v>61.9</v>
      </c>
      <c r="AF3421">
        <v>10</v>
      </c>
      <c r="AG3421">
        <v>9</v>
      </c>
      <c r="AH3421">
        <v>7</v>
      </c>
      <c r="AI3421">
        <v>5</v>
      </c>
    </row>
    <row r="3422" spans="1:35" x14ac:dyDescent="0.2">
      <c r="A3422" s="102">
        <v>1912</v>
      </c>
      <c r="B3422">
        <v>6370</v>
      </c>
      <c r="C3422" t="s">
        <v>1230</v>
      </c>
      <c r="D3422" t="s">
        <v>1051</v>
      </c>
      <c r="E3422">
        <v>3055</v>
      </c>
      <c r="F3422">
        <v>3080</v>
      </c>
      <c r="G3422">
        <v>200</v>
      </c>
      <c r="H3422" t="s">
        <v>1039</v>
      </c>
      <c r="I3422">
        <v>7203</v>
      </c>
      <c r="J3422" t="s">
        <v>1579</v>
      </c>
      <c r="K3422" t="s">
        <v>1055</v>
      </c>
      <c r="L3422">
        <v>6620</v>
      </c>
      <c r="M3422">
        <v>6658</v>
      </c>
      <c r="N3422">
        <v>100</v>
      </c>
      <c r="O3422" t="s">
        <v>1042</v>
      </c>
      <c r="P3422">
        <v>0.830067517802072</v>
      </c>
      <c r="Q3422">
        <v>0.91957910292794298</v>
      </c>
      <c r="R3422">
        <v>6.8331269130013306E-2</v>
      </c>
      <c r="S3422">
        <v>2.50572234091755E-4</v>
      </c>
      <c r="T3422">
        <v>2.2827238677879098</v>
      </c>
      <c r="U3422">
        <v>2.2827238677879098</v>
      </c>
      <c r="V3422">
        <v>2.3349458067349498</v>
      </c>
      <c r="W3422">
        <v>11.75</v>
      </c>
      <c r="X3422">
        <v>7.48</v>
      </c>
      <c r="Y3422">
        <v>44392</v>
      </c>
      <c r="Z3422">
        <v>7399</v>
      </c>
      <c r="AA3422">
        <v>0.65</v>
      </c>
      <c r="AB3422">
        <v>6</v>
      </c>
      <c r="AC3422">
        <v>4</v>
      </c>
      <c r="AD3422">
        <v>2</v>
      </c>
      <c r="AE3422">
        <v>66.67</v>
      </c>
      <c r="AF3422">
        <v>12</v>
      </c>
      <c r="AG3422">
        <v>2</v>
      </c>
      <c r="AH3422">
        <v>1</v>
      </c>
      <c r="AI3422">
        <v>3</v>
      </c>
    </row>
    <row r="3423" spans="1:35" x14ac:dyDescent="0.2">
      <c r="A3423" s="102">
        <v>3017</v>
      </c>
      <c r="B3423">
        <v>4324</v>
      </c>
      <c r="C3423" t="s">
        <v>1222</v>
      </c>
      <c r="D3423" t="s">
        <v>1052</v>
      </c>
      <c r="E3423">
        <v>2300</v>
      </c>
      <c r="F3423">
        <v>2358</v>
      </c>
      <c r="G3423">
        <v>400</v>
      </c>
      <c r="H3423" t="s">
        <v>1042</v>
      </c>
      <c r="I3423">
        <v>5423</v>
      </c>
      <c r="J3423" t="s">
        <v>1670</v>
      </c>
      <c r="K3423" t="s">
        <v>1081</v>
      </c>
      <c r="L3423">
        <v>767</v>
      </c>
      <c r="M3423">
        <v>776</v>
      </c>
      <c r="N3423">
        <v>1200</v>
      </c>
      <c r="O3423" t="s">
        <v>1039</v>
      </c>
      <c r="P3423">
        <v>0.78168998652894495</v>
      </c>
      <c r="Q3423">
        <v>0.89326991853704096</v>
      </c>
      <c r="R3423">
        <v>0.46159334452759399</v>
      </c>
      <c r="S3423">
        <v>5.70252912991234E-3</v>
      </c>
      <c r="T3423">
        <v>-1.0326953249747299</v>
      </c>
      <c r="U3423">
        <v>1.0326953249747299</v>
      </c>
      <c r="V3423">
        <v>1.2099596889544599</v>
      </c>
      <c r="W3423">
        <v>-21.88</v>
      </c>
      <c r="X3423">
        <v>1.27</v>
      </c>
      <c r="Y3423">
        <v>44322</v>
      </c>
      <c r="Z3423">
        <v>2216</v>
      </c>
      <c r="AA3423">
        <v>0.2</v>
      </c>
      <c r="AB3423">
        <v>20</v>
      </c>
      <c r="AC3423">
        <v>12</v>
      </c>
      <c r="AD3423">
        <v>8</v>
      </c>
      <c r="AE3423">
        <v>60</v>
      </c>
      <c r="AF3423">
        <v>9</v>
      </c>
      <c r="AG3423">
        <v>9</v>
      </c>
      <c r="AH3423">
        <v>7</v>
      </c>
      <c r="AI3423">
        <v>4</v>
      </c>
    </row>
    <row r="3424" spans="1:35" x14ac:dyDescent="0.2">
      <c r="A3424" s="102">
        <v>4488</v>
      </c>
      <c r="B3424">
        <v>3405</v>
      </c>
      <c r="C3424" t="s">
        <v>1476</v>
      </c>
      <c r="D3424" t="s">
        <v>1062</v>
      </c>
      <c r="E3424">
        <v>1096</v>
      </c>
      <c r="F3424">
        <v>1113</v>
      </c>
      <c r="G3424">
        <v>1000</v>
      </c>
      <c r="H3424" t="s">
        <v>1042</v>
      </c>
      <c r="I3424">
        <v>8919</v>
      </c>
      <c r="J3424" t="s">
        <v>1363</v>
      </c>
      <c r="K3424" t="s">
        <v>1059</v>
      </c>
      <c r="L3424">
        <v>2032</v>
      </c>
      <c r="M3424">
        <v>2126</v>
      </c>
      <c r="N3424">
        <v>500</v>
      </c>
      <c r="O3424" t="s">
        <v>1039</v>
      </c>
      <c r="P3424">
        <v>0.79349928479906495</v>
      </c>
      <c r="Q3424">
        <v>0.847767311690376</v>
      </c>
      <c r="R3424">
        <v>0.221472221732959</v>
      </c>
      <c r="S3424" s="15">
        <v>1.5033434402233E-2</v>
      </c>
      <c r="T3424">
        <v>-1.9806454085120599</v>
      </c>
      <c r="U3424">
        <v>1.9806454085120599</v>
      </c>
      <c r="V3424">
        <v>1.66008737537368</v>
      </c>
      <c r="W3424">
        <v>-16.91</v>
      </c>
      <c r="X3424">
        <v>4.7</v>
      </c>
      <c r="Y3424">
        <v>44286</v>
      </c>
      <c r="Z3424">
        <v>2331</v>
      </c>
      <c r="AA3424">
        <v>7.0000000000000007E-2</v>
      </c>
      <c r="AB3424">
        <v>19</v>
      </c>
      <c r="AC3424">
        <v>9</v>
      </c>
      <c r="AD3424">
        <v>10</v>
      </c>
      <c r="AE3424">
        <v>47.37</v>
      </c>
      <c r="AF3424">
        <v>8</v>
      </c>
      <c r="AG3424">
        <v>9</v>
      </c>
      <c r="AH3424">
        <v>9</v>
      </c>
      <c r="AI3424">
        <v>1</v>
      </c>
    </row>
    <row r="3425" spans="1:35" x14ac:dyDescent="0.2">
      <c r="A3425" s="102">
        <v>2177</v>
      </c>
      <c r="B3425">
        <v>3291</v>
      </c>
      <c r="C3425" t="s">
        <v>55</v>
      </c>
      <c r="D3425" t="s">
        <v>1059</v>
      </c>
      <c r="E3425">
        <v>1442</v>
      </c>
      <c r="F3425">
        <v>1475</v>
      </c>
      <c r="G3425">
        <v>700</v>
      </c>
      <c r="H3425" t="s">
        <v>1042</v>
      </c>
      <c r="I3425">
        <v>9101</v>
      </c>
      <c r="J3425" t="s">
        <v>782</v>
      </c>
      <c r="K3425" t="s">
        <v>1228</v>
      </c>
      <c r="L3425">
        <v>1399</v>
      </c>
      <c r="M3425">
        <v>1448</v>
      </c>
      <c r="N3425">
        <v>700</v>
      </c>
      <c r="O3425" t="s">
        <v>1039</v>
      </c>
      <c r="P3425">
        <v>0.88884628496710105</v>
      </c>
      <c r="Q3425">
        <v>0.91353484927926099</v>
      </c>
      <c r="R3425">
        <v>3.5567277413733001E-2</v>
      </c>
      <c r="S3425">
        <v>8.2188994257947401E-2</v>
      </c>
      <c r="T3425">
        <v>-0.28502914861694501</v>
      </c>
      <c r="U3425">
        <v>0.28502914861694501</v>
      </c>
      <c r="V3425">
        <v>0.17877636342402001</v>
      </c>
      <c r="W3425">
        <v>-1.62</v>
      </c>
      <c r="X3425">
        <v>1.83</v>
      </c>
      <c r="Y3425">
        <v>44113</v>
      </c>
      <c r="Z3425">
        <v>2206</v>
      </c>
      <c r="AA3425">
        <v>0.21</v>
      </c>
      <c r="AB3425">
        <v>20</v>
      </c>
      <c r="AC3425">
        <v>10</v>
      </c>
      <c r="AD3425">
        <v>10</v>
      </c>
      <c r="AE3425">
        <v>50</v>
      </c>
      <c r="AF3425">
        <v>10</v>
      </c>
      <c r="AG3425">
        <v>8</v>
      </c>
      <c r="AH3425">
        <v>5</v>
      </c>
      <c r="AI3425">
        <v>7</v>
      </c>
    </row>
    <row r="3426" spans="1:35" x14ac:dyDescent="0.2">
      <c r="A3426" s="102">
        <v>2173</v>
      </c>
      <c r="B3426">
        <v>2897</v>
      </c>
      <c r="C3426" t="s">
        <v>544</v>
      </c>
      <c r="D3426" t="s">
        <v>1065</v>
      </c>
      <c r="E3426">
        <v>8960</v>
      </c>
      <c r="F3426">
        <v>8810</v>
      </c>
      <c r="G3426">
        <v>100</v>
      </c>
      <c r="H3426" t="s">
        <v>1042</v>
      </c>
      <c r="I3426">
        <v>4552</v>
      </c>
      <c r="J3426" t="s">
        <v>1343</v>
      </c>
      <c r="K3426" t="s">
        <v>1060</v>
      </c>
      <c r="L3426">
        <v>10880</v>
      </c>
      <c r="M3426">
        <v>10720</v>
      </c>
      <c r="N3426">
        <v>100</v>
      </c>
      <c r="O3426" t="s">
        <v>1039</v>
      </c>
      <c r="P3426">
        <v>0.76858507574080503</v>
      </c>
      <c r="Q3426">
        <v>0.91362091768812104</v>
      </c>
      <c r="R3426">
        <v>0.17286850840597301</v>
      </c>
      <c r="S3426">
        <v>1.8077874811624001E-2</v>
      </c>
      <c r="T3426">
        <v>-1.3149487015329799</v>
      </c>
      <c r="U3426">
        <v>1.3149487015329799</v>
      </c>
      <c r="V3426">
        <v>1.22149291803313</v>
      </c>
      <c r="W3426">
        <v>-9.2899999999999991</v>
      </c>
      <c r="X3426">
        <v>17.82</v>
      </c>
      <c r="Y3426">
        <v>44080</v>
      </c>
      <c r="Z3426">
        <v>4898</v>
      </c>
      <c r="AA3426">
        <v>0.37</v>
      </c>
      <c r="AB3426">
        <v>9</v>
      </c>
      <c r="AC3426">
        <v>4</v>
      </c>
      <c r="AD3426">
        <v>5</v>
      </c>
      <c r="AE3426">
        <v>44.44</v>
      </c>
      <c r="AF3426">
        <v>9</v>
      </c>
      <c r="AG3426">
        <v>4</v>
      </c>
      <c r="AH3426">
        <v>5</v>
      </c>
      <c r="AI3426">
        <v>0</v>
      </c>
    </row>
    <row r="3427" spans="1:35" x14ac:dyDescent="0.2">
      <c r="A3427" s="102">
        <v>4436</v>
      </c>
      <c r="B3427">
        <v>1803</v>
      </c>
      <c r="C3427" t="s">
        <v>1050</v>
      </c>
      <c r="D3427" t="s">
        <v>1049</v>
      </c>
      <c r="E3427">
        <v>865</v>
      </c>
      <c r="F3427">
        <v>875</v>
      </c>
      <c r="G3427">
        <v>1000</v>
      </c>
      <c r="H3427" t="s">
        <v>1042</v>
      </c>
      <c r="I3427">
        <v>4212</v>
      </c>
      <c r="J3427" t="s">
        <v>597</v>
      </c>
      <c r="K3427" t="s">
        <v>1062</v>
      </c>
      <c r="L3427">
        <v>2306</v>
      </c>
      <c r="M3427">
        <v>2273</v>
      </c>
      <c r="N3427">
        <v>400</v>
      </c>
      <c r="O3427" t="s">
        <v>1039</v>
      </c>
      <c r="P3427">
        <v>0.86172353139093905</v>
      </c>
      <c r="Q3427">
        <v>0.84969625210140498</v>
      </c>
      <c r="R3427">
        <v>0.40943842783073597</v>
      </c>
      <c r="S3427">
        <v>2.3642595611946E-2</v>
      </c>
      <c r="T3427">
        <v>-1.53220288444547</v>
      </c>
      <c r="U3427">
        <v>1.53220288444547</v>
      </c>
      <c r="V3427">
        <v>1.8073721682086401</v>
      </c>
      <c r="W3427">
        <v>-13.37</v>
      </c>
      <c r="X3427">
        <v>3.76</v>
      </c>
      <c r="Y3427">
        <v>43745</v>
      </c>
      <c r="Z3427">
        <v>2302</v>
      </c>
      <c r="AA3427">
        <v>0.14000000000000001</v>
      </c>
      <c r="AB3427">
        <v>19</v>
      </c>
      <c r="AC3427">
        <v>9</v>
      </c>
      <c r="AD3427">
        <v>10</v>
      </c>
      <c r="AE3427">
        <v>47.37</v>
      </c>
      <c r="AF3427">
        <v>12</v>
      </c>
      <c r="AG3427">
        <v>8</v>
      </c>
      <c r="AH3427">
        <v>4</v>
      </c>
      <c r="AI3427">
        <v>7</v>
      </c>
    </row>
    <row r="3428" spans="1:35" x14ac:dyDescent="0.2">
      <c r="A3428" s="102">
        <v>3259</v>
      </c>
      <c r="B3428">
        <v>8750</v>
      </c>
      <c r="C3428" t="s">
        <v>27</v>
      </c>
      <c r="D3428" t="s">
        <v>1171</v>
      </c>
      <c r="E3428">
        <v>1299.5</v>
      </c>
      <c r="F3428">
        <v>1332</v>
      </c>
      <c r="G3428">
        <v>800</v>
      </c>
      <c r="H3428" t="s">
        <v>1042</v>
      </c>
      <c r="I3428">
        <v>9005</v>
      </c>
      <c r="J3428" t="s">
        <v>1760</v>
      </c>
      <c r="K3428" t="s">
        <v>1125</v>
      </c>
      <c r="L3428">
        <v>1615</v>
      </c>
      <c r="M3428">
        <v>1666</v>
      </c>
      <c r="N3428">
        <v>600</v>
      </c>
      <c r="O3428" t="s">
        <v>1039</v>
      </c>
      <c r="P3428">
        <v>0.87002904666050995</v>
      </c>
      <c r="Q3428">
        <v>0.88690671726466996</v>
      </c>
      <c r="R3428">
        <v>0.321266346138463</v>
      </c>
      <c r="S3428">
        <v>7.8289341479375302E-2</v>
      </c>
      <c r="T3428">
        <v>-0.39524732558512798</v>
      </c>
      <c r="U3428">
        <v>0.39524732558512798</v>
      </c>
      <c r="V3428">
        <v>0.235541894113242</v>
      </c>
      <c r="W3428">
        <v>-3.07</v>
      </c>
      <c r="X3428">
        <v>6.6</v>
      </c>
      <c r="Y3428">
        <v>43736</v>
      </c>
      <c r="Z3428">
        <v>2187</v>
      </c>
      <c r="AA3428">
        <v>0.1</v>
      </c>
      <c r="AB3428">
        <v>20</v>
      </c>
      <c r="AC3428">
        <v>10</v>
      </c>
      <c r="AD3428">
        <v>10</v>
      </c>
      <c r="AE3428">
        <v>50</v>
      </c>
      <c r="AF3428">
        <v>13</v>
      </c>
      <c r="AG3428">
        <v>3</v>
      </c>
      <c r="AH3428">
        <v>5</v>
      </c>
      <c r="AI3428">
        <v>12</v>
      </c>
    </row>
    <row r="3429" spans="1:35" x14ac:dyDescent="0.2">
      <c r="A3429" s="102">
        <v>2584</v>
      </c>
      <c r="B3429">
        <v>1959</v>
      </c>
      <c r="C3429" t="s">
        <v>1759</v>
      </c>
      <c r="D3429" t="s">
        <v>1049</v>
      </c>
      <c r="E3429">
        <v>3005</v>
      </c>
      <c r="F3429">
        <v>3035</v>
      </c>
      <c r="G3429">
        <v>300</v>
      </c>
      <c r="H3429" t="s">
        <v>1039</v>
      </c>
      <c r="I3429">
        <v>8411</v>
      </c>
      <c r="J3429" t="s">
        <v>1128</v>
      </c>
      <c r="K3429" t="s">
        <v>1083</v>
      </c>
      <c r="L3429">
        <v>122.5</v>
      </c>
      <c r="M3429">
        <v>123.3</v>
      </c>
      <c r="N3429">
        <v>7400</v>
      </c>
      <c r="O3429" t="s">
        <v>1042</v>
      </c>
      <c r="P3429">
        <v>0.81828995171263597</v>
      </c>
      <c r="Q3429">
        <v>0.90382383735385696</v>
      </c>
      <c r="R3429">
        <v>7.8763438933272506E-2</v>
      </c>
      <c r="S3429">
        <v>1.7190396529086001E-2</v>
      </c>
      <c r="T3429">
        <v>2.25319359143033</v>
      </c>
      <c r="U3429">
        <v>2.25319359143033</v>
      </c>
      <c r="V3429">
        <v>2.10569779620563</v>
      </c>
      <c r="W3429">
        <v>13.61</v>
      </c>
      <c r="X3429">
        <v>0.21</v>
      </c>
      <c r="Y3429">
        <v>43554</v>
      </c>
      <c r="Z3429">
        <v>2178</v>
      </c>
      <c r="AA3429">
        <v>0.25</v>
      </c>
      <c r="AB3429">
        <v>20</v>
      </c>
      <c r="AC3429">
        <v>10</v>
      </c>
      <c r="AD3429">
        <v>10</v>
      </c>
      <c r="AE3429">
        <v>50</v>
      </c>
      <c r="AF3429">
        <v>12</v>
      </c>
      <c r="AG3429">
        <v>7</v>
      </c>
      <c r="AH3429">
        <v>4</v>
      </c>
      <c r="AI3429">
        <v>9</v>
      </c>
    </row>
    <row r="3430" spans="1:35" x14ac:dyDescent="0.2">
      <c r="A3430" s="102">
        <v>2113</v>
      </c>
      <c r="B3430">
        <v>2531</v>
      </c>
      <c r="C3430" t="s">
        <v>1064</v>
      </c>
      <c r="D3430" t="s">
        <v>1065</v>
      </c>
      <c r="E3430">
        <v>832</v>
      </c>
      <c r="F3430">
        <v>823</v>
      </c>
      <c r="G3430">
        <v>1100</v>
      </c>
      <c r="H3430" t="s">
        <v>1042</v>
      </c>
      <c r="I3430">
        <v>7943</v>
      </c>
      <c r="J3430" t="s">
        <v>1782</v>
      </c>
      <c r="K3430" t="s">
        <v>1038</v>
      </c>
      <c r="L3430">
        <v>2103</v>
      </c>
      <c r="M3430">
        <v>2293</v>
      </c>
      <c r="N3430">
        <v>400</v>
      </c>
      <c r="O3430" t="s">
        <v>1039</v>
      </c>
      <c r="P3430">
        <v>0.94473092580579499</v>
      </c>
      <c r="Q3430">
        <v>0.91518417947268804</v>
      </c>
      <c r="R3430">
        <v>7.7237955863196595E-2</v>
      </c>
      <c r="S3430">
        <v>2.4800319906076299E-2</v>
      </c>
      <c r="T3430">
        <v>-1.2644827425580001</v>
      </c>
      <c r="U3430">
        <v>1.2644827425580001</v>
      </c>
      <c r="V3430">
        <v>1.34132777629277</v>
      </c>
      <c r="W3430">
        <v>-5.41</v>
      </c>
      <c r="X3430">
        <v>1.3</v>
      </c>
      <c r="Y3430">
        <v>43516</v>
      </c>
      <c r="Z3430">
        <v>2290</v>
      </c>
      <c r="AA3430">
        <v>0.15</v>
      </c>
      <c r="AB3430">
        <v>19</v>
      </c>
      <c r="AC3430">
        <v>11</v>
      </c>
      <c r="AD3430">
        <v>8</v>
      </c>
      <c r="AE3430">
        <v>57.89</v>
      </c>
      <c r="AF3430">
        <v>10</v>
      </c>
      <c r="AG3430">
        <v>6</v>
      </c>
      <c r="AH3430">
        <v>6</v>
      </c>
      <c r="AI3430">
        <v>7</v>
      </c>
    </row>
    <row r="3431" spans="1:35" x14ac:dyDescent="0.2">
      <c r="A3431" s="102">
        <v>3242</v>
      </c>
      <c r="B3431">
        <v>6098</v>
      </c>
      <c r="C3431" t="s">
        <v>235</v>
      </c>
      <c r="D3431" t="s">
        <v>1052</v>
      </c>
      <c r="E3431">
        <v>3200</v>
      </c>
      <c r="F3431">
        <v>3312</v>
      </c>
      <c r="G3431">
        <v>300</v>
      </c>
      <c r="H3431" t="s">
        <v>1039</v>
      </c>
      <c r="I3431">
        <v>8304</v>
      </c>
      <c r="J3431" t="s">
        <v>1301</v>
      </c>
      <c r="K3431" t="s">
        <v>1083</v>
      </c>
      <c r="L3431">
        <v>1925</v>
      </c>
      <c r="M3431">
        <v>1952</v>
      </c>
      <c r="N3431">
        <v>500</v>
      </c>
      <c r="O3431" t="s">
        <v>1042</v>
      </c>
      <c r="P3431">
        <v>0.94963073858587599</v>
      </c>
      <c r="Q3431">
        <v>0.88729195522030002</v>
      </c>
      <c r="R3431">
        <v>0.13496491232911501</v>
      </c>
      <c r="S3431">
        <v>4.8281168270412102E-2</v>
      </c>
      <c r="T3431">
        <v>2.6628508150289201</v>
      </c>
      <c r="U3431">
        <v>2.6628508150289201</v>
      </c>
      <c r="V3431">
        <v>2.4448100437003899</v>
      </c>
      <c r="W3431">
        <v>14.89</v>
      </c>
      <c r="X3431">
        <v>1.77</v>
      </c>
      <c r="Y3431">
        <v>43502</v>
      </c>
      <c r="Z3431">
        <v>2719</v>
      </c>
      <c r="AA3431">
        <v>0.13</v>
      </c>
      <c r="AB3431">
        <v>16</v>
      </c>
      <c r="AC3431">
        <v>8</v>
      </c>
      <c r="AD3431">
        <v>8</v>
      </c>
      <c r="AE3431">
        <v>50</v>
      </c>
      <c r="AF3431">
        <v>11</v>
      </c>
      <c r="AG3431">
        <v>4</v>
      </c>
      <c r="AH3431">
        <v>4</v>
      </c>
      <c r="AI3431">
        <v>8</v>
      </c>
    </row>
    <row r="3432" spans="1:35" x14ac:dyDescent="0.2">
      <c r="A3432" s="102">
        <v>4057</v>
      </c>
      <c r="B3432">
        <v>3064</v>
      </c>
      <c r="C3432" t="s">
        <v>1249</v>
      </c>
      <c r="D3432" t="s">
        <v>1063</v>
      </c>
      <c r="E3432">
        <v>3790</v>
      </c>
      <c r="F3432">
        <v>3670</v>
      </c>
      <c r="G3432">
        <v>200</v>
      </c>
      <c r="H3432" t="s">
        <v>1039</v>
      </c>
      <c r="I3432">
        <v>7649</v>
      </c>
      <c r="J3432" t="s">
        <v>1218</v>
      </c>
      <c r="K3432" t="s">
        <v>1063</v>
      </c>
      <c r="L3432">
        <v>6350</v>
      </c>
      <c r="M3432">
        <v>6270</v>
      </c>
      <c r="N3432">
        <v>100</v>
      </c>
      <c r="O3432" t="s">
        <v>1042</v>
      </c>
      <c r="P3432">
        <v>0.88378854432923704</v>
      </c>
      <c r="Q3432">
        <v>0.86288682644031101</v>
      </c>
      <c r="R3432">
        <v>5.7698332373349502E-2</v>
      </c>
      <c r="S3432">
        <v>1.63922696466985E-3</v>
      </c>
      <c r="T3432">
        <v>2.8889738325262502</v>
      </c>
      <c r="U3432">
        <v>2.8889738325262502</v>
      </c>
      <c r="V3432">
        <v>3.3142457218539998</v>
      </c>
      <c r="W3432">
        <v>14.37</v>
      </c>
      <c r="X3432">
        <v>17.07</v>
      </c>
      <c r="Y3432">
        <v>43331</v>
      </c>
      <c r="Z3432">
        <v>2407</v>
      </c>
      <c r="AA3432">
        <v>-0.46</v>
      </c>
      <c r="AB3432">
        <v>18</v>
      </c>
      <c r="AC3432">
        <v>8</v>
      </c>
      <c r="AD3432">
        <v>10</v>
      </c>
      <c r="AE3432">
        <v>44.44</v>
      </c>
      <c r="AF3432">
        <v>9</v>
      </c>
      <c r="AG3432">
        <v>7</v>
      </c>
      <c r="AH3432">
        <v>9</v>
      </c>
      <c r="AI3432">
        <v>2</v>
      </c>
    </row>
    <row r="3433" spans="1:35" x14ac:dyDescent="0.2">
      <c r="A3433" s="102">
        <v>3582</v>
      </c>
      <c r="B3433">
        <v>1662</v>
      </c>
      <c r="C3433" t="s">
        <v>510</v>
      </c>
      <c r="D3433" t="s">
        <v>1202</v>
      </c>
      <c r="E3433">
        <v>1914</v>
      </c>
      <c r="F3433">
        <v>1898</v>
      </c>
      <c r="G3433">
        <v>400</v>
      </c>
      <c r="H3433" t="s">
        <v>1042</v>
      </c>
      <c r="I3433">
        <v>1925</v>
      </c>
      <c r="J3433" t="s">
        <v>1774</v>
      </c>
      <c r="K3433" t="s">
        <v>1049</v>
      </c>
      <c r="L3433">
        <v>2739.5</v>
      </c>
      <c r="M3433">
        <v>2778.5</v>
      </c>
      <c r="N3433">
        <v>300</v>
      </c>
      <c r="O3433" t="s">
        <v>1039</v>
      </c>
      <c r="P3433">
        <v>0.95618787365028901</v>
      </c>
      <c r="Q3433">
        <v>0.87718035367442404</v>
      </c>
      <c r="R3433">
        <v>9.5304043424461592E-3</v>
      </c>
      <c r="S3433">
        <v>9.6090194132756698E-2</v>
      </c>
      <c r="T3433">
        <v>-1.02180912583324</v>
      </c>
      <c r="U3433">
        <v>1.02180912583324</v>
      </c>
      <c r="V3433">
        <v>0.91543755006182903</v>
      </c>
      <c r="W3433">
        <v>-9.5500000000000007</v>
      </c>
      <c r="X3433">
        <v>8.92</v>
      </c>
      <c r="Y3433">
        <v>43282</v>
      </c>
      <c r="Z3433">
        <v>2705</v>
      </c>
      <c r="AA3433">
        <v>0.11</v>
      </c>
      <c r="AB3433">
        <v>16</v>
      </c>
      <c r="AC3433">
        <v>8</v>
      </c>
      <c r="AD3433">
        <v>8</v>
      </c>
      <c r="AE3433">
        <v>50</v>
      </c>
      <c r="AF3433">
        <v>12</v>
      </c>
      <c r="AG3433">
        <v>5</v>
      </c>
      <c r="AH3433">
        <v>6</v>
      </c>
      <c r="AI3433">
        <v>5</v>
      </c>
    </row>
    <row r="3434" spans="1:35" x14ac:dyDescent="0.2">
      <c r="A3434" s="102">
        <v>2951</v>
      </c>
      <c r="B3434">
        <v>4042</v>
      </c>
      <c r="C3434" t="s">
        <v>1271</v>
      </c>
      <c r="D3434" t="s">
        <v>1062</v>
      </c>
      <c r="E3434">
        <v>1318</v>
      </c>
      <c r="F3434">
        <v>1345</v>
      </c>
      <c r="G3434">
        <v>700</v>
      </c>
      <c r="H3434" t="s">
        <v>1042</v>
      </c>
      <c r="I3434">
        <v>9759</v>
      </c>
      <c r="J3434" t="s">
        <v>423</v>
      </c>
      <c r="K3434" t="s">
        <v>1041</v>
      </c>
      <c r="L3434">
        <v>1592</v>
      </c>
      <c r="M3434">
        <v>1617</v>
      </c>
      <c r="N3434">
        <v>600</v>
      </c>
      <c r="O3434" t="s">
        <v>1039</v>
      </c>
      <c r="P3434">
        <v>0.95968765063849504</v>
      </c>
      <c r="Q3434">
        <v>0.89458433899130296</v>
      </c>
      <c r="R3434">
        <v>0.33662834617341197</v>
      </c>
      <c r="S3434">
        <v>1.3954148678438701E-2</v>
      </c>
      <c r="T3434">
        <v>-0.90393194568180502</v>
      </c>
      <c r="U3434">
        <v>0.90393194568180502</v>
      </c>
      <c r="V3434">
        <v>1.04663405752853</v>
      </c>
      <c r="W3434">
        <v>-4.46</v>
      </c>
      <c r="X3434">
        <v>2.96</v>
      </c>
      <c r="Y3434">
        <v>43263</v>
      </c>
      <c r="Z3434">
        <v>2404</v>
      </c>
      <c r="AA3434">
        <v>0.14000000000000001</v>
      </c>
      <c r="AB3434">
        <v>18</v>
      </c>
      <c r="AC3434">
        <v>11</v>
      </c>
      <c r="AD3434">
        <v>7</v>
      </c>
      <c r="AE3434">
        <v>61.11</v>
      </c>
      <c r="AF3434">
        <v>12</v>
      </c>
      <c r="AG3434">
        <v>8</v>
      </c>
      <c r="AH3434">
        <v>5</v>
      </c>
      <c r="AI3434">
        <v>5</v>
      </c>
    </row>
    <row r="3435" spans="1:35" x14ac:dyDescent="0.2">
      <c r="A3435" s="102">
        <v>3309</v>
      </c>
      <c r="B3435">
        <v>6028</v>
      </c>
      <c r="C3435" t="s">
        <v>498</v>
      </c>
      <c r="D3435" t="s">
        <v>1052</v>
      </c>
      <c r="E3435">
        <v>6010</v>
      </c>
      <c r="F3435">
        <v>6320</v>
      </c>
      <c r="G3435">
        <v>100</v>
      </c>
      <c r="H3435" t="s">
        <v>1039</v>
      </c>
      <c r="I3435">
        <v>7951</v>
      </c>
      <c r="J3435" t="s">
        <v>1300</v>
      </c>
      <c r="K3435" t="s">
        <v>1061</v>
      </c>
      <c r="L3435">
        <v>4425</v>
      </c>
      <c r="M3435">
        <v>4470</v>
      </c>
      <c r="N3435">
        <v>100</v>
      </c>
      <c r="O3435" t="s">
        <v>1042</v>
      </c>
      <c r="P3435">
        <v>0.93424925466367703</v>
      </c>
      <c r="Q3435">
        <v>0.88494529026843705</v>
      </c>
      <c r="R3435">
        <v>6.8522727691059895E-2</v>
      </c>
      <c r="S3435">
        <v>4.9311656585252397E-2</v>
      </c>
      <c r="T3435">
        <v>1.71956196597148</v>
      </c>
      <c r="U3435">
        <v>1.71956196597148</v>
      </c>
      <c r="V3435">
        <v>1.29803112562046</v>
      </c>
      <c r="W3435">
        <v>12.33</v>
      </c>
      <c r="X3435">
        <v>29.27</v>
      </c>
      <c r="Y3435">
        <v>43049</v>
      </c>
      <c r="Z3435">
        <v>7175</v>
      </c>
      <c r="AA3435">
        <v>0.59</v>
      </c>
      <c r="AB3435">
        <v>6</v>
      </c>
      <c r="AC3435">
        <v>3</v>
      </c>
      <c r="AD3435">
        <v>3</v>
      </c>
      <c r="AE3435">
        <v>50</v>
      </c>
      <c r="AF3435">
        <v>5</v>
      </c>
      <c r="AG3435">
        <v>4</v>
      </c>
      <c r="AH3435">
        <v>2</v>
      </c>
      <c r="AI3435">
        <v>0</v>
      </c>
    </row>
    <row r="3436" spans="1:35" x14ac:dyDescent="0.2">
      <c r="A3436" s="102">
        <v>751</v>
      </c>
      <c r="B3436">
        <v>6952</v>
      </c>
      <c r="C3436" t="s">
        <v>395</v>
      </c>
      <c r="D3436" t="s">
        <v>1044</v>
      </c>
      <c r="E3436">
        <v>1689</v>
      </c>
      <c r="F3436">
        <v>1695</v>
      </c>
      <c r="G3436">
        <v>400</v>
      </c>
      <c r="H3436" t="s">
        <v>1042</v>
      </c>
      <c r="I3436">
        <v>6981</v>
      </c>
      <c r="J3436" t="s">
        <v>1177</v>
      </c>
      <c r="K3436" t="s">
        <v>1044</v>
      </c>
      <c r="L3436">
        <v>6076</v>
      </c>
      <c r="M3436">
        <v>6051</v>
      </c>
      <c r="N3436">
        <v>100</v>
      </c>
      <c r="O3436" t="s">
        <v>1039</v>
      </c>
      <c r="P3436">
        <v>0.91853230436218603</v>
      </c>
      <c r="Q3436">
        <v>0.94450737063357604</v>
      </c>
      <c r="R3436">
        <v>0.23600150281575599</v>
      </c>
      <c r="S3436">
        <v>7.1418975791968806E-2</v>
      </c>
      <c r="T3436">
        <v>-1.0839059724522999</v>
      </c>
      <c r="U3436">
        <v>1.0839059724522999</v>
      </c>
      <c r="V3436">
        <v>1.24478993021395</v>
      </c>
      <c r="W3436">
        <v>-8.27</v>
      </c>
      <c r="X3436">
        <v>12.05</v>
      </c>
      <c r="Y3436">
        <v>43041</v>
      </c>
      <c r="Z3436">
        <v>2391</v>
      </c>
      <c r="AA3436">
        <v>0.39</v>
      </c>
      <c r="AB3436">
        <v>18</v>
      </c>
      <c r="AC3436">
        <v>10</v>
      </c>
      <c r="AD3436">
        <v>8</v>
      </c>
      <c r="AE3436">
        <v>55.56</v>
      </c>
      <c r="AF3436">
        <v>11</v>
      </c>
      <c r="AG3436">
        <v>7</v>
      </c>
      <c r="AH3436">
        <v>4</v>
      </c>
      <c r="AI3436">
        <v>7</v>
      </c>
    </row>
    <row r="3437" spans="1:35" x14ac:dyDescent="0.2">
      <c r="A3437" s="102">
        <v>917</v>
      </c>
      <c r="B3437">
        <v>3632</v>
      </c>
      <c r="C3437" t="s">
        <v>1764</v>
      </c>
      <c r="D3437" t="s">
        <v>1041</v>
      </c>
      <c r="E3437">
        <v>435</v>
      </c>
      <c r="F3437">
        <v>439</v>
      </c>
      <c r="G3437">
        <v>2500</v>
      </c>
      <c r="H3437" t="s">
        <v>1039</v>
      </c>
      <c r="I3437">
        <v>7731</v>
      </c>
      <c r="J3437" t="s">
        <v>1233</v>
      </c>
      <c r="K3437" t="s">
        <v>1048</v>
      </c>
      <c r="L3437">
        <v>986</v>
      </c>
      <c r="M3437">
        <v>994</v>
      </c>
      <c r="N3437">
        <v>1100</v>
      </c>
      <c r="O3437" t="s">
        <v>1042</v>
      </c>
      <c r="P3437">
        <v>0.87303903564240704</v>
      </c>
      <c r="Q3437">
        <v>0.94044072301437898</v>
      </c>
      <c r="R3437">
        <v>2.3791716845653101E-2</v>
      </c>
      <c r="S3437">
        <v>3.2452408627088002E-3</v>
      </c>
      <c r="T3437">
        <v>1.49792069853805</v>
      </c>
      <c r="U3437">
        <v>1.49792069853805</v>
      </c>
      <c r="V3437">
        <v>1.41847029400305</v>
      </c>
      <c r="W3437">
        <v>10.35</v>
      </c>
      <c r="X3437">
        <v>0.37</v>
      </c>
      <c r="Y3437">
        <v>42952</v>
      </c>
      <c r="Z3437">
        <v>1952</v>
      </c>
      <c r="AA3437">
        <v>0.09</v>
      </c>
      <c r="AB3437">
        <v>22</v>
      </c>
      <c r="AC3437">
        <v>11</v>
      </c>
      <c r="AD3437">
        <v>11</v>
      </c>
      <c r="AE3437">
        <v>50</v>
      </c>
      <c r="AF3437">
        <v>11</v>
      </c>
      <c r="AG3437">
        <v>8</v>
      </c>
      <c r="AH3437">
        <v>7</v>
      </c>
      <c r="AI3437">
        <v>7</v>
      </c>
    </row>
    <row r="3438" spans="1:35" x14ac:dyDescent="0.2">
      <c r="A3438" s="102">
        <v>1470</v>
      </c>
      <c r="B3438">
        <v>6457</v>
      </c>
      <c r="C3438" t="s">
        <v>1299</v>
      </c>
      <c r="D3438" t="s">
        <v>1051</v>
      </c>
      <c r="E3438">
        <v>2448</v>
      </c>
      <c r="F3438">
        <v>2514</v>
      </c>
      <c r="G3438">
        <v>400</v>
      </c>
      <c r="H3438" t="s">
        <v>1039</v>
      </c>
      <c r="I3438">
        <v>9513</v>
      </c>
      <c r="J3438" t="s">
        <v>1201</v>
      </c>
      <c r="K3438" t="s">
        <v>1085</v>
      </c>
      <c r="L3438">
        <v>1970</v>
      </c>
      <c r="M3438">
        <v>2002</v>
      </c>
      <c r="N3438">
        <v>500</v>
      </c>
      <c r="O3438" t="s">
        <v>1042</v>
      </c>
      <c r="P3438">
        <v>0.90991397757639403</v>
      </c>
      <c r="Q3438">
        <v>0.92877325424131896</v>
      </c>
      <c r="R3438">
        <v>0.297101771323379</v>
      </c>
      <c r="S3438">
        <v>1.60664928933354E-2</v>
      </c>
      <c r="T3438">
        <v>0.72989029297637198</v>
      </c>
      <c r="U3438">
        <v>0.72989029297637198</v>
      </c>
      <c r="V3438">
        <v>0.502700909345981</v>
      </c>
      <c r="W3438">
        <v>4.7</v>
      </c>
      <c r="X3438">
        <v>0.46</v>
      </c>
      <c r="Y3438">
        <v>42900</v>
      </c>
      <c r="Z3438">
        <v>2860</v>
      </c>
      <c r="AA3438">
        <v>0.16</v>
      </c>
      <c r="AB3438">
        <v>15</v>
      </c>
      <c r="AC3438">
        <v>6</v>
      </c>
      <c r="AD3438">
        <v>9</v>
      </c>
      <c r="AE3438">
        <v>40</v>
      </c>
      <c r="AF3438">
        <v>15</v>
      </c>
      <c r="AG3438">
        <v>3</v>
      </c>
      <c r="AH3438">
        <v>2</v>
      </c>
      <c r="AI3438">
        <v>10</v>
      </c>
    </row>
    <row r="3439" spans="1:35" x14ac:dyDescent="0.2">
      <c r="A3439" s="102">
        <v>158</v>
      </c>
      <c r="B3439">
        <v>1833</v>
      </c>
      <c r="C3439" t="s">
        <v>1384</v>
      </c>
      <c r="D3439" t="s">
        <v>1049</v>
      </c>
      <c r="E3439">
        <v>2398</v>
      </c>
      <c r="F3439">
        <v>2437</v>
      </c>
      <c r="G3439">
        <v>400</v>
      </c>
      <c r="H3439" t="s">
        <v>1042</v>
      </c>
      <c r="I3439">
        <v>8136</v>
      </c>
      <c r="J3439" t="s">
        <v>1113</v>
      </c>
      <c r="K3439" t="s">
        <v>1046</v>
      </c>
      <c r="L3439">
        <v>1666</v>
      </c>
      <c r="M3439">
        <v>1770</v>
      </c>
      <c r="N3439">
        <v>600</v>
      </c>
      <c r="O3439" t="s">
        <v>1039</v>
      </c>
      <c r="P3439">
        <v>0.89289371100716997</v>
      </c>
      <c r="Q3439">
        <v>0.96463255687303595</v>
      </c>
      <c r="R3439">
        <v>0.48648885058052899</v>
      </c>
      <c r="S3439">
        <v>3.0703438548582902E-3</v>
      </c>
      <c r="T3439">
        <v>-1.03895614391602</v>
      </c>
      <c r="U3439">
        <v>1.03895614391602</v>
      </c>
      <c r="V3439">
        <v>0.245792955080266</v>
      </c>
      <c r="W3439">
        <v>-8.56</v>
      </c>
      <c r="X3439">
        <v>8.9499999999999993</v>
      </c>
      <c r="Y3439">
        <v>42882</v>
      </c>
      <c r="Z3439">
        <v>2522</v>
      </c>
      <c r="AA3439">
        <v>0.09</v>
      </c>
      <c r="AB3439">
        <v>17</v>
      </c>
      <c r="AC3439">
        <v>9</v>
      </c>
      <c r="AD3439">
        <v>8</v>
      </c>
      <c r="AE3439">
        <v>52.94</v>
      </c>
      <c r="AF3439">
        <v>10</v>
      </c>
      <c r="AG3439">
        <v>7</v>
      </c>
      <c r="AH3439">
        <v>8</v>
      </c>
      <c r="AI3439">
        <v>2</v>
      </c>
    </row>
    <row r="3440" spans="1:35" x14ac:dyDescent="0.2">
      <c r="A3440" s="102">
        <v>3854</v>
      </c>
      <c r="B3440">
        <v>3382</v>
      </c>
      <c r="C3440" t="s">
        <v>1784</v>
      </c>
      <c r="D3440" t="s">
        <v>1063</v>
      </c>
      <c r="E3440">
        <v>3458</v>
      </c>
      <c r="F3440">
        <v>3457</v>
      </c>
      <c r="G3440">
        <v>200</v>
      </c>
      <c r="H3440" t="s">
        <v>1039</v>
      </c>
      <c r="I3440">
        <v>4516</v>
      </c>
      <c r="J3440" t="s">
        <v>1382</v>
      </c>
      <c r="K3440" t="s">
        <v>1060</v>
      </c>
      <c r="L3440">
        <v>7260</v>
      </c>
      <c r="M3440">
        <v>7090</v>
      </c>
      <c r="N3440">
        <v>100</v>
      </c>
      <c r="O3440" t="s">
        <v>1042</v>
      </c>
      <c r="P3440">
        <v>0.82287921237503103</v>
      </c>
      <c r="Q3440">
        <v>0.869813637470774</v>
      </c>
      <c r="R3440" s="15">
        <v>8.8760017207555206E-2</v>
      </c>
      <c r="S3440">
        <v>7.9354043765204104E-3</v>
      </c>
      <c r="T3440">
        <v>1.1366126274564901</v>
      </c>
      <c r="U3440">
        <v>1.1366126274564901</v>
      </c>
      <c r="V3440">
        <v>1.10154131780688</v>
      </c>
      <c r="W3440">
        <v>6.46</v>
      </c>
      <c r="X3440">
        <v>2.48</v>
      </c>
      <c r="Y3440">
        <v>42864</v>
      </c>
      <c r="Z3440">
        <v>10716</v>
      </c>
      <c r="AA3440">
        <v>0.64</v>
      </c>
      <c r="AB3440">
        <v>4</v>
      </c>
      <c r="AC3440">
        <v>2</v>
      </c>
      <c r="AD3440">
        <v>2</v>
      </c>
      <c r="AE3440">
        <v>50</v>
      </c>
      <c r="AF3440">
        <v>11</v>
      </c>
      <c r="AG3440">
        <v>2</v>
      </c>
      <c r="AH3440">
        <v>2</v>
      </c>
      <c r="AI3440">
        <v>0</v>
      </c>
    </row>
    <row r="3441" spans="1:35" x14ac:dyDescent="0.2">
      <c r="A3441" s="102">
        <v>207</v>
      </c>
      <c r="B3441">
        <v>8031</v>
      </c>
      <c r="C3441" t="s">
        <v>708</v>
      </c>
      <c r="D3441" t="s">
        <v>1046</v>
      </c>
      <c r="E3441">
        <v>1603.5</v>
      </c>
      <c r="F3441">
        <v>1639</v>
      </c>
      <c r="G3441">
        <v>600</v>
      </c>
      <c r="H3441" t="s">
        <v>1039</v>
      </c>
      <c r="I3441">
        <v>8425</v>
      </c>
      <c r="J3441" t="s">
        <v>1169</v>
      </c>
      <c r="K3441" t="s">
        <v>1045</v>
      </c>
      <c r="L3441">
        <v>2115</v>
      </c>
      <c r="M3441">
        <v>2116</v>
      </c>
      <c r="N3441">
        <v>500</v>
      </c>
      <c r="O3441" t="s">
        <v>1042</v>
      </c>
      <c r="P3441">
        <v>0.97233718977246097</v>
      </c>
      <c r="Q3441">
        <v>0.962094919634914</v>
      </c>
      <c r="R3441">
        <v>1.1376488450669899E-3</v>
      </c>
      <c r="S3441">
        <v>6.6145418317238201E-4</v>
      </c>
      <c r="T3441">
        <v>1.42445665699767</v>
      </c>
      <c r="U3441">
        <v>1.42445665699767</v>
      </c>
      <c r="V3441">
        <v>1.3848121937879201</v>
      </c>
      <c r="W3441">
        <v>13.45</v>
      </c>
      <c r="X3441">
        <v>7.05</v>
      </c>
      <c r="Y3441">
        <v>42845</v>
      </c>
      <c r="Z3441">
        <v>2856</v>
      </c>
      <c r="AA3441">
        <v>0.08</v>
      </c>
      <c r="AB3441">
        <v>15</v>
      </c>
      <c r="AC3441">
        <v>7</v>
      </c>
      <c r="AD3441">
        <v>8</v>
      </c>
      <c r="AE3441">
        <v>46.67</v>
      </c>
      <c r="AF3441">
        <v>12</v>
      </c>
      <c r="AG3441">
        <v>4</v>
      </c>
      <c r="AH3441">
        <v>3</v>
      </c>
      <c r="AI3441">
        <v>8</v>
      </c>
    </row>
    <row r="3442" spans="1:35" x14ac:dyDescent="0.2">
      <c r="A3442" s="102">
        <v>4547</v>
      </c>
      <c r="B3442">
        <v>3632</v>
      </c>
      <c r="C3442" t="s">
        <v>1764</v>
      </c>
      <c r="D3442" t="s">
        <v>1041</v>
      </c>
      <c r="E3442">
        <v>435</v>
      </c>
      <c r="F3442">
        <v>439</v>
      </c>
      <c r="G3442">
        <v>2400</v>
      </c>
      <c r="H3442" t="s">
        <v>1039</v>
      </c>
      <c r="I3442">
        <v>4917</v>
      </c>
      <c r="J3442" t="s">
        <v>1307</v>
      </c>
      <c r="K3442" t="s">
        <v>1062</v>
      </c>
      <c r="L3442">
        <v>2068</v>
      </c>
      <c r="M3442">
        <v>2129</v>
      </c>
      <c r="N3442">
        <v>500</v>
      </c>
      <c r="O3442" t="s">
        <v>1042</v>
      </c>
      <c r="P3442">
        <v>0.87011861508536803</v>
      </c>
      <c r="Q3442">
        <v>0.84553482435308802</v>
      </c>
      <c r="R3442">
        <v>3.0375738052683902E-2</v>
      </c>
      <c r="S3442">
        <v>6.1154432736085E-2</v>
      </c>
      <c r="T3442">
        <v>1.3588461981784701</v>
      </c>
      <c r="U3442">
        <v>1.3588461981784701</v>
      </c>
      <c r="V3442">
        <v>1.8656553912762901</v>
      </c>
      <c r="W3442">
        <v>9.0299999999999994</v>
      </c>
      <c r="X3442">
        <v>1.02</v>
      </c>
      <c r="Y3442">
        <v>42781</v>
      </c>
      <c r="Z3442">
        <v>1860</v>
      </c>
      <c r="AA3442">
        <v>0.02</v>
      </c>
      <c r="AB3442">
        <v>23</v>
      </c>
      <c r="AC3442">
        <v>11</v>
      </c>
      <c r="AD3442">
        <v>12</v>
      </c>
      <c r="AE3442">
        <v>47.83</v>
      </c>
      <c r="AF3442">
        <v>10</v>
      </c>
      <c r="AG3442">
        <v>10</v>
      </c>
      <c r="AH3442">
        <v>7</v>
      </c>
      <c r="AI3442">
        <v>6</v>
      </c>
    </row>
    <row r="3443" spans="1:35" x14ac:dyDescent="0.2">
      <c r="A3443" s="102">
        <v>3656</v>
      </c>
      <c r="B3443">
        <v>9412</v>
      </c>
      <c r="C3443" t="s">
        <v>499</v>
      </c>
      <c r="D3443" t="s">
        <v>1041</v>
      </c>
      <c r="E3443">
        <v>415</v>
      </c>
      <c r="F3443">
        <v>411</v>
      </c>
      <c r="G3443">
        <v>2200</v>
      </c>
      <c r="H3443" t="s">
        <v>1039</v>
      </c>
      <c r="I3443">
        <v>9934</v>
      </c>
      <c r="J3443" t="s">
        <v>1188</v>
      </c>
      <c r="K3443" t="s">
        <v>1046</v>
      </c>
      <c r="L3443">
        <v>2313</v>
      </c>
      <c r="M3443">
        <v>2287</v>
      </c>
      <c r="N3443">
        <v>400</v>
      </c>
      <c r="O3443" t="s">
        <v>1042</v>
      </c>
      <c r="P3443">
        <v>0.83874833366652601</v>
      </c>
      <c r="Q3443">
        <v>0.87537641253895004</v>
      </c>
      <c r="R3443">
        <v>0.48941406595634102</v>
      </c>
      <c r="S3443" s="15">
        <v>3.9484772685004797E-2</v>
      </c>
      <c r="T3443">
        <v>0.43508704810911902</v>
      </c>
      <c r="U3443">
        <v>0.43508704810911902</v>
      </c>
      <c r="V3443">
        <v>0.414237777073725</v>
      </c>
      <c r="W3443">
        <v>1.94</v>
      </c>
      <c r="X3443">
        <v>1.1599999999999999</v>
      </c>
      <c r="Y3443">
        <v>42323</v>
      </c>
      <c r="Z3443">
        <v>1924</v>
      </c>
      <c r="AA3443">
        <v>0.09</v>
      </c>
      <c r="AB3443">
        <v>22</v>
      </c>
      <c r="AC3443">
        <v>12</v>
      </c>
      <c r="AD3443">
        <v>10</v>
      </c>
      <c r="AE3443">
        <v>54.55</v>
      </c>
      <c r="AF3443">
        <v>12</v>
      </c>
      <c r="AG3443">
        <v>8</v>
      </c>
      <c r="AH3443">
        <v>7</v>
      </c>
      <c r="AI3443">
        <v>7</v>
      </c>
    </row>
    <row r="3444" spans="1:35" x14ac:dyDescent="0.2">
      <c r="A3444" s="102">
        <v>2108</v>
      </c>
      <c r="B3444">
        <v>6098</v>
      </c>
      <c r="C3444" t="s">
        <v>235</v>
      </c>
      <c r="D3444" t="s">
        <v>1052</v>
      </c>
      <c r="E3444">
        <v>3200</v>
      </c>
      <c r="F3444">
        <v>3312</v>
      </c>
      <c r="G3444">
        <v>300</v>
      </c>
      <c r="H3444" t="s">
        <v>1039</v>
      </c>
      <c r="I3444">
        <v>8591</v>
      </c>
      <c r="J3444" t="s">
        <v>1161</v>
      </c>
      <c r="K3444" t="s">
        <v>1045</v>
      </c>
      <c r="L3444">
        <v>1279</v>
      </c>
      <c r="M3444">
        <v>1319.5</v>
      </c>
      <c r="N3444">
        <v>800</v>
      </c>
      <c r="O3444" t="s">
        <v>1042</v>
      </c>
      <c r="P3444">
        <v>0.96342816468168702</v>
      </c>
      <c r="Q3444">
        <v>0.91526162824739399</v>
      </c>
      <c r="R3444">
        <v>0.25102495549077702</v>
      </c>
      <c r="S3444">
        <v>8.2840283403470494E-2</v>
      </c>
      <c r="T3444">
        <v>2.0120201481922102</v>
      </c>
      <c r="U3444">
        <v>2.0120201481922102</v>
      </c>
      <c r="V3444">
        <v>2.2014638479309698</v>
      </c>
      <c r="W3444">
        <v>10.09</v>
      </c>
      <c r="X3444">
        <v>6.24</v>
      </c>
      <c r="Y3444">
        <v>41988</v>
      </c>
      <c r="Z3444">
        <v>1680</v>
      </c>
      <c r="AA3444">
        <v>0.09</v>
      </c>
      <c r="AB3444">
        <v>25</v>
      </c>
      <c r="AC3444">
        <v>13</v>
      </c>
      <c r="AD3444">
        <v>12</v>
      </c>
      <c r="AE3444">
        <v>52</v>
      </c>
      <c r="AF3444">
        <v>11</v>
      </c>
      <c r="AG3444">
        <v>9</v>
      </c>
      <c r="AH3444">
        <v>8</v>
      </c>
      <c r="AI3444">
        <v>8</v>
      </c>
    </row>
    <row r="3445" spans="1:35" x14ac:dyDescent="0.2">
      <c r="A3445" s="102">
        <v>514</v>
      </c>
      <c r="B3445">
        <v>7011</v>
      </c>
      <c r="C3445" t="s">
        <v>1331</v>
      </c>
      <c r="D3445" t="s">
        <v>1051</v>
      </c>
      <c r="E3445">
        <v>2697</v>
      </c>
      <c r="F3445">
        <v>2742.5</v>
      </c>
      <c r="G3445">
        <v>400</v>
      </c>
      <c r="H3445" t="s">
        <v>1042</v>
      </c>
      <c r="I3445">
        <v>8136</v>
      </c>
      <c r="J3445" t="s">
        <v>1113</v>
      </c>
      <c r="K3445" t="s">
        <v>1046</v>
      </c>
      <c r="L3445">
        <v>1666</v>
      </c>
      <c r="M3445">
        <v>1770</v>
      </c>
      <c r="N3445">
        <v>600</v>
      </c>
      <c r="O3445" t="s">
        <v>1039</v>
      </c>
      <c r="P3445">
        <v>0.82441865485305499</v>
      </c>
      <c r="Q3445">
        <v>0.95127100264160402</v>
      </c>
      <c r="R3445">
        <v>0.40384032052402802</v>
      </c>
      <c r="S3445">
        <v>1.5401530743656499E-2</v>
      </c>
      <c r="T3445">
        <v>-2.2959500790093101</v>
      </c>
      <c r="U3445">
        <v>2.2959500790093101</v>
      </c>
      <c r="V3445">
        <v>1.78975702201317</v>
      </c>
      <c r="W3445">
        <v>-22.65</v>
      </c>
      <c r="X3445">
        <v>3.19</v>
      </c>
      <c r="Y3445">
        <v>41953</v>
      </c>
      <c r="Z3445">
        <v>2622</v>
      </c>
      <c r="AA3445">
        <v>0.15</v>
      </c>
      <c r="AB3445">
        <v>16</v>
      </c>
      <c r="AC3445">
        <v>7</v>
      </c>
      <c r="AD3445">
        <v>9</v>
      </c>
      <c r="AE3445">
        <v>43.75</v>
      </c>
      <c r="AF3445">
        <v>14</v>
      </c>
      <c r="AG3445">
        <v>5</v>
      </c>
      <c r="AH3445">
        <v>0</v>
      </c>
      <c r="AI3445">
        <v>11</v>
      </c>
    </row>
    <row r="3446" spans="1:35" x14ac:dyDescent="0.2">
      <c r="A3446" s="102">
        <v>4743</v>
      </c>
      <c r="B3446">
        <v>2587</v>
      </c>
      <c r="C3446" t="s">
        <v>1438</v>
      </c>
      <c r="D3446" t="s">
        <v>1065</v>
      </c>
      <c r="E3446">
        <v>4135</v>
      </c>
      <c r="F3446">
        <v>4285</v>
      </c>
      <c r="G3446">
        <v>200</v>
      </c>
      <c r="H3446" t="s">
        <v>1042</v>
      </c>
      <c r="I3446">
        <v>3048</v>
      </c>
      <c r="J3446" t="s">
        <v>1292</v>
      </c>
      <c r="K3446" t="s">
        <v>1063</v>
      </c>
      <c r="L3446">
        <v>1030</v>
      </c>
      <c r="M3446">
        <v>1045</v>
      </c>
      <c r="N3446">
        <v>800</v>
      </c>
      <c r="O3446" t="s">
        <v>1039</v>
      </c>
      <c r="P3446">
        <v>0.83156264753014997</v>
      </c>
      <c r="Q3446">
        <v>0.83864584536525399</v>
      </c>
      <c r="R3446">
        <v>9.2729999203596994E-2</v>
      </c>
      <c r="S3446">
        <v>9.3476593925056195E-3</v>
      </c>
      <c r="T3446">
        <v>-0.54996664523016703</v>
      </c>
      <c r="U3446">
        <v>0.54996664523016703</v>
      </c>
      <c r="V3446">
        <v>1.0059684330707299</v>
      </c>
      <c r="W3446">
        <v>-5.42</v>
      </c>
      <c r="X3446">
        <v>2.4500000000000002</v>
      </c>
      <c r="Y3446">
        <v>41845</v>
      </c>
      <c r="Z3446">
        <v>1494</v>
      </c>
      <c r="AA3446">
        <v>0.12</v>
      </c>
      <c r="AB3446">
        <v>28</v>
      </c>
      <c r="AC3446">
        <v>13</v>
      </c>
      <c r="AD3446">
        <v>15</v>
      </c>
      <c r="AE3446">
        <v>46.43</v>
      </c>
      <c r="AF3446">
        <v>10</v>
      </c>
      <c r="AG3446">
        <v>11</v>
      </c>
      <c r="AH3446">
        <v>10</v>
      </c>
      <c r="AI3446">
        <v>7</v>
      </c>
    </row>
    <row r="3447" spans="1:35" x14ac:dyDescent="0.2">
      <c r="A3447" s="102">
        <v>3109</v>
      </c>
      <c r="B3447">
        <v>3101</v>
      </c>
      <c r="C3447" t="s">
        <v>1268</v>
      </c>
      <c r="D3447" t="s">
        <v>1262</v>
      </c>
      <c r="E3447">
        <v>1276</v>
      </c>
      <c r="F3447">
        <v>1384</v>
      </c>
      <c r="G3447">
        <v>700</v>
      </c>
      <c r="H3447" t="s">
        <v>1039</v>
      </c>
      <c r="I3447">
        <v>8601</v>
      </c>
      <c r="J3447" t="s">
        <v>22</v>
      </c>
      <c r="K3447" t="s">
        <v>1181</v>
      </c>
      <c r="L3447">
        <v>435</v>
      </c>
      <c r="M3447">
        <v>433.1</v>
      </c>
      <c r="N3447">
        <v>2200</v>
      </c>
      <c r="O3447" t="s">
        <v>1042</v>
      </c>
      <c r="P3447">
        <v>0.87455672900636805</v>
      </c>
      <c r="Q3447">
        <v>0.89093377584328903</v>
      </c>
      <c r="R3447">
        <v>0.34979018560499398</v>
      </c>
      <c r="S3447">
        <v>4.8403168048287801E-2</v>
      </c>
      <c r="T3447">
        <v>2.8257314509386999</v>
      </c>
      <c r="U3447">
        <v>2.8257314509386999</v>
      </c>
      <c r="V3447">
        <v>1.16723118875749</v>
      </c>
      <c r="W3447">
        <v>13.56</v>
      </c>
      <c r="X3447">
        <v>1.65</v>
      </c>
      <c r="Y3447">
        <v>41723</v>
      </c>
      <c r="Z3447">
        <v>2782</v>
      </c>
      <c r="AA3447">
        <v>0.19</v>
      </c>
      <c r="AB3447">
        <v>15</v>
      </c>
      <c r="AC3447">
        <v>8</v>
      </c>
      <c r="AD3447">
        <v>7</v>
      </c>
      <c r="AE3447">
        <v>53.33</v>
      </c>
      <c r="AF3447">
        <v>13</v>
      </c>
      <c r="AG3447">
        <v>4</v>
      </c>
      <c r="AH3447">
        <v>3</v>
      </c>
      <c r="AI3447">
        <v>8</v>
      </c>
    </row>
    <row r="3448" spans="1:35" x14ac:dyDescent="0.2">
      <c r="A3448" s="102">
        <v>4444</v>
      </c>
      <c r="B3448">
        <v>1969</v>
      </c>
      <c r="C3448" t="s">
        <v>1323</v>
      </c>
      <c r="D3448" t="s">
        <v>1049</v>
      </c>
      <c r="E3448">
        <v>1720</v>
      </c>
      <c r="F3448">
        <v>1714</v>
      </c>
      <c r="G3448">
        <v>600</v>
      </c>
      <c r="H3448" t="s">
        <v>1042</v>
      </c>
      <c r="I3448">
        <v>6305</v>
      </c>
      <c r="J3448" t="s">
        <v>28</v>
      </c>
      <c r="K3448" t="s">
        <v>1051</v>
      </c>
      <c r="L3448">
        <v>2584</v>
      </c>
      <c r="M3448">
        <v>2599</v>
      </c>
      <c r="N3448">
        <v>400</v>
      </c>
      <c r="O3448" t="s">
        <v>1039</v>
      </c>
      <c r="P3448">
        <v>0.854830406709289</v>
      </c>
      <c r="Q3448">
        <v>0.84941949979898801</v>
      </c>
      <c r="R3448">
        <v>0.114046832730492</v>
      </c>
      <c r="S3448">
        <v>7.9617421365208593E-2</v>
      </c>
      <c r="T3448">
        <v>-0.12976167293440399</v>
      </c>
      <c r="U3448">
        <v>0.12976167293440399</v>
      </c>
      <c r="V3448">
        <v>8.5163714685339398E-2</v>
      </c>
      <c r="W3448">
        <v>-1.07</v>
      </c>
      <c r="X3448">
        <v>1.08</v>
      </c>
      <c r="Y3448">
        <v>41610</v>
      </c>
      <c r="Z3448">
        <v>2080</v>
      </c>
      <c r="AA3448">
        <v>0.13</v>
      </c>
      <c r="AB3448">
        <v>20</v>
      </c>
      <c r="AC3448">
        <v>10</v>
      </c>
      <c r="AD3448">
        <v>10</v>
      </c>
      <c r="AE3448">
        <v>50</v>
      </c>
      <c r="AF3448">
        <v>12</v>
      </c>
      <c r="AG3448">
        <v>6</v>
      </c>
      <c r="AH3448">
        <v>7</v>
      </c>
      <c r="AI3448">
        <v>7</v>
      </c>
    </row>
    <row r="3449" spans="1:35" x14ac:dyDescent="0.2">
      <c r="A3449" s="102">
        <v>3943</v>
      </c>
      <c r="B3449">
        <v>5423</v>
      </c>
      <c r="C3449" t="s">
        <v>1670</v>
      </c>
      <c r="D3449" t="s">
        <v>1081</v>
      </c>
      <c r="E3449">
        <v>767</v>
      </c>
      <c r="F3449">
        <v>776</v>
      </c>
      <c r="G3449">
        <v>1400</v>
      </c>
      <c r="H3449" t="s">
        <v>1039</v>
      </c>
      <c r="I3449">
        <v>6841</v>
      </c>
      <c r="J3449" t="s">
        <v>1345</v>
      </c>
      <c r="K3449" t="s">
        <v>1044</v>
      </c>
      <c r="L3449">
        <v>1514</v>
      </c>
      <c r="M3449">
        <v>1507</v>
      </c>
      <c r="N3449">
        <v>700</v>
      </c>
      <c r="O3449" t="s">
        <v>1042</v>
      </c>
      <c r="P3449">
        <v>0.7719358263053</v>
      </c>
      <c r="Q3449">
        <v>0.86690994620667705</v>
      </c>
      <c r="R3449">
        <v>0.14049781606449899</v>
      </c>
      <c r="S3449">
        <v>9.5585384759138095E-2</v>
      </c>
      <c r="T3449">
        <v>0.84074447428721899</v>
      </c>
      <c r="U3449">
        <v>0.84074447428721899</v>
      </c>
      <c r="V3449">
        <v>0.791512488279699</v>
      </c>
      <c r="W3449">
        <v>10.25</v>
      </c>
      <c r="X3449">
        <v>2.99</v>
      </c>
      <c r="Y3449">
        <v>41554</v>
      </c>
      <c r="Z3449">
        <v>2078</v>
      </c>
      <c r="AA3449">
        <v>0.14000000000000001</v>
      </c>
      <c r="AB3449">
        <v>20</v>
      </c>
      <c r="AC3449">
        <v>10</v>
      </c>
      <c r="AD3449">
        <v>10</v>
      </c>
      <c r="AE3449">
        <v>50</v>
      </c>
      <c r="AF3449">
        <v>12</v>
      </c>
      <c r="AG3449">
        <v>7</v>
      </c>
      <c r="AH3449">
        <v>7</v>
      </c>
      <c r="AI3449">
        <v>6</v>
      </c>
    </row>
    <row r="3450" spans="1:35" x14ac:dyDescent="0.2">
      <c r="A3450" s="102">
        <v>4730</v>
      </c>
      <c r="B3450">
        <v>1835</v>
      </c>
      <c r="C3450" t="s">
        <v>926</v>
      </c>
      <c r="D3450" t="s">
        <v>1049</v>
      </c>
      <c r="E3450">
        <v>2769</v>
      </c>
      <c r="F3450">
        <v>2780</v>
      </c>
      <c r="G3450">
        <v>300</v>
      </c>
      <c r="H3450" t="s">
        <v>1039</v>
      </c>
      <c r="I3450">
        <v>3086</v>
      </c>
      <c r="J3450" t="s">
        <v>553</v>
      </c>
      <c r="K3450" t="s">
        <v>1063</v>
      </c>
      <c r="L3450">
        <v>900</v>
      </c>
      <c r="M3450">
        <v>943</v>
      </c>
      <c r="N3450">
        <v>900</v>
      </c>
      <c r="O3450" t="s">
        <v>1042</v>
      </c>
      <c r="P3450">
        <v>0.669077603015658</v>
      </c>
      <c r="Q3450">
        <v>0.83906669420911495</v>
      </c>
      <c r="R3450">
        <v>0.18054381748300899</v>
      </c>
      <c r="S3450">
        <v>2.7443684874959198E-2</v>
      </c>
      <c r="T3450">
        <v>0.195053207012017</v>
      </c>
      <c r="U3450">
        <v>0.195053207012017</v>
      </c>
      <c r="V3450">
        <v>0.58487735737171398</v>
      </c>
      <c r="W3450">
        <v>3.22</v>
      </c>
      <c r="X3450">
        <v>1.76</v>
      </c>
      <c r="Y3450">
        <v>41483</v>
      </c>
      <c r="Z3450">
        <v>1659</v>
      </c>
      <c r="AA3450">
        <v>0.18</v>
      </c>
      <c r="AB3450">
        <v>25</v>
      </c>
      <c r="AC3450">
        <v>13</v>
      </c>
      <c r="AD3450">
        <v>12</v>
      </c>
      <c r="AE3450">
        <v>52</v>
      </c>
      <c r="AF3450">
        <v>10</v>
      </c>
      <c r="AG3450">
        <v>10</v>
      </c>
      <c r="AH3450">
        <v>7</v>
      </c>
      <c r="AI3450">
        <v>8</v>
      </c>
    </row>
    <row r="3451" spans="1:35" x14ac:dyDescent="0.2">
      <c r="A3451" s="102">
        <v>4590</v>
      </c>
      <c r="B3451">
        <v>6481</v>
      </c>
      <c r="C3451" t="s">
        <v>1359</v>
      </c>
      <c r="D3451" t="s">
        <v>1051</v>
      </c>
      <c r="E3451">
        <v>2649</v>
      </c>
      <c r="F3451">
        <v>2688</v>
      </c>
      <c r="G3451">
        <v>400</v>
      </c>
      <c r="H3451" t="s">
        <v>1039</v>
      </c>
      <c r="I3451">
        <v>9513</v>
      </c>
      <c r="J3451" t="s">
        <v>1201</v>
      </c>
      <c r="K3451" t="s">
        <v>1085</v>
      </c>
      <c r="L3451">
        <v>1970</v>
      </c>
      <c r="M3451">
        <v>2002</v>
      </c>
      <c r="N3451">
        <v>500</v>
      </c>
      <c r="O3451" t="s">
        <v>1042</v>
      </c>
      <c r="P3451">
        <v>0.73676600269701897</v>
      </c>
      <c r="Q3451">
        <v>0.84376032597240902</v>
      </c>
      <c r="R3451">
        <v>8.9153596254088405E-2</v>
      </c>
      <c r="S3451">
        <v>2.56614740647666E-3</v>
      </c>
      <c r="T3451">
        <v>2.6180764021824499</v>
      </c>
      <c r="U3451">
        <v>2.6180764021824499</v>
      </c>
      <c r="V3451">
        <v>2.4577678300169499</v>
      </c>
      <c r="W3451">
        <v>18.36</v>
      </c>
      <c r="X3451">
        <v>6.9</v>
      </c>
      <c r="Y3451">
        <v>41470</v>
      </c>
      <c r="Z3451">
        <v>2765</v>
      </c>
      <c r="AA3451">
        <v>0.19</v>
      </c>
      <c r="AB3451">
        <v>15</v>
      </c>
      <c r="AC3451">
        <v>9</v>
      </c>
      <c r="AD3451">
        <v>6</v>
      </c>
      <c r="AE3451">
        <v>60</v>
      </c>
      <c r="AF3451">
        <v>10</v>
      </c>
      <c r="AG3451">
        <v>6</v>
      </c>
      <c r="AH3451">
        <v>6</v>
      </c>
      <c r="AI3451">
        <v>3</v>
      </c>
    </row>
    <row r="3452" spans="1:35" x14ac:dyDescent="0.2">
      <c r="A3452" s="102">
        <v>2920</v>
      </c>
      <c r="B3452">
        <v>4114</v>
      </c>
      <c r="C3452" t="s">
        <v>1148</v>
      </c>
      <c r="D3452" t="s">
        <v>1062</v>
      </c>
      <c r="E3452">
        <v>5190</v>
      </c>
      <c r="F3452">
        <v>5130</v>
      </c>
      <c r="G3452">
        <v>200</v>
      </c>
      <c r="H3452" t="s">
        <v>1042</v>
      </c>
      <c r="I3452">
        <v>8473</v>
      </c>
      <c r="J3452" t="s">
        <v>1758</v>
      </c>
      <c r="K3452" t="s">
        <v>1181</v>
      </c>
      <c r="L3452">
        <v>2117</v>
      </c>
      <c r="M3452">
        <v>2164</v>
      </c>
      <c r="N3452">
        <v>500</v>
      </c>
      <c r="O3452" t="s">
        <v>1039</v>
      </c>
      <c r="P3452">
        <v>0.94790688082307395</v>
      </c>
      <c r="Q3452">
        <v>0.89543746170988803</v>
      </c>
      <c r="R3452">
        <v>1.03186622829919E-2</v>
      </c>
      <c r="S3452">
        <v>1.07336990455431E-2</v>
      </c>
      <c r="T3452">
        <v>-1.56727618870489</v>
      </c>
      <c r="U3452">
        <v>1.56727618870489</v>
      </c>
      <c r="V3452">
        <v>1.2301616524143799</v>
      </c>
      <c r="W3452">
        <v>-16.95</v>
      </c>
      <c r="X3452">
        <v>5.46</v>
      </c>
      <c r="Y3452">
        <v>41352</v>
      </c>
      <c r="Z3452">
        <v>2176</v>
      </c>
      <c r="AA3452">
        <v>0.13</v>
      </c>
      <c r="AB3452">
        <v>19</v>
      </c>
      <c r="AC3452">
        <v>11</v>
      </c>
      <c r="AD3452">
        <v>8</v>
      </c>
      <c r="AE3452">
        <v>57.89</v>
      </c>
      <c r="AF3452">
        <v>8</v>
      </c>
      <c r="AG3452">
        <v>8</v>
      </c>
      <c r="AH3452">
        <v>7</v>
      </c>
      <c r="AI3452">
        <v>4</v>
      </c>
    </row>
    <row r="3453" spans="1:35" x14ac:dyDescent="0.2">
      <c r="A3453" s="102">
        <v>3714</v>
      </c>
      <c r="B3453">
        <v>1951</v>
      </c>
      <c r="C3453" t="s">
        <v>1369</v>
      </c>
      <c r="D3453" t="s">
        <v>1049</v>
      </c>
      <c r="E3453">
        <v>2696</v>
      </c>
      <c r="F3453">
        <v>2665</v>
      </c>
      <c r="G3453">
        <v>400</v>
      </c>
      <c r="H3453" t="s">
        <v>1042</v>
      </c>
      <c r="I3453">
        <v>8218</v>
      </c>
      <c r="J3453" t="s">
        <v>1160</v>
      </c>
      <c r="K3453" t="s">
        <v>1063</v>
      </c>
      <c r="L3453">
        <v>2336</v>
      </c>
      <c r="M3453">
        <v>2304</v>
      </c>
      <c r="N3453">
        <v>500</v>
      </c>
      <c r="O3453" t="s">
        <v>1039</v>
      </c>
      <c r="P3453">
        <v>0.85550793595174301</v>
      </c>
      <c r="Q3453">
        <v>0.87343069915986005</v>
      </c>
      <c r="R3453">
        <v>0.45713702327928901</v>
      </c>
      <c r="S3453">
        <v>2.7566980470114098E-2</v>
      </c>
      <c r="T3453">
        <v>-1.0070239297880399</v>
      </c>
      <c r="U3453">
        <v>1.0070239297880399</v>
      </c>
      <c r="V3453">
        <v>1.0616398587259901</v>
      </c>
      <c r="W3453">
        <v>-4.6399999999999997</v>
      </c>
      <c r="X3453">
        <v>8.07</v>
      </c>
      <c r="Y3453">
        <v>40942</v>
      </c>
      <c r="Z3453">
        <v>2559</v>
      </c>
      <c r="AA3453">
        <v>0.16</v>
      </c>
      <c r="AB3453">
        <v>16</v>
      </c>
      <c r="AC3453">
        <v>9</v>
      </c>
      <c r="AD3453">
        <v>7</v>
      </c>
      <c r="AE3453">
        <v>56.25</v>
      </c>
      <c r="AF3453">
        <v>15</v>
      </c>
      <c r="AG3453">
        <v>3</v>
      </c>
      <c r="AH3453">
        <v>2</v>
      </c>
      <c r="AI3453">
        <v>11</v>
      </c>
    </row>
    <row r="3454" spans="1:35" x14ac:dyDescent="0.2">
      <c r="A3454" s="102">
        <v>4048</v>
      </c>
      <c r="B3454">
        <v>6963</v>
      </c>
      <c r="C3454" t="s">
        <v>1569</v>
      </c>
      <c r="D3454" t="s">
        <v>1044</v>
      </c>
      <c r="E3454">
        <v>6970</v>
      </c>
      <c r="F3454">
        <v>7130</v>
      </c>
      <c r="G3454">
        <v>100</v>
      </c>
      <c r="H3454" t="s">
        <v>1039</v>
      </c>
      <c r="I3454">
        <v>8766</v>
      </c>
      <c r="J3454" t="s">
        <v>1164</v>
      </c>
      <c r="K3454" t="s">
        <v>1171</v>
      </c>
      <c r="L3454">
        <v>4520</v>
      </c>
      <c r="M3454">
        <v>4507</v>
      </c>
      <c r="N3454">
        <v>200</v>
      </c>
      <c r="O3454" t="s">
        <v>1042</v>
      </c>
      <c r="P3454">
        <v>0.89110217396304303</v>
      </c>
      <c r="Q3454">
        <v>0.86315308459514395</v>
      </c>
      <c r="R3454">
        <v>0.10550047899522801</v>
      </c>
      <c r="S3454">
        <v>2.9258662012407299E-2</v>
      </c>
      <c r="T3454">
        <v>2.7888124292787699</v>
      </c>
      <c r="U3454">
        <v>2.7888124292787699</v>
      </c>
      <c r="V3454">
        <v>2.4890312537802002</v>
      </c>
      <c r="W3454">
        <v>16.38</v>
      </c>
      <c r="X3454">
        <v>26.42</v>
      </c>
      <c r="Y3454">
        <v>40776</v>
      </c>
      <c r="Z3454">
        <v>8155</v>
      </c>
      <c r="AA3454">
        <v>0.35</v>
      </c>
      <c r="AB3454">
        <v>5</v>
      </c>
      <c r="AC3454">
        <v>2</v>
      </c>
      <c r="AD3454">
        <v>3</v>
      </c>
      <c r="AE3454">
        <v>40</v>
      </c>
      <c r="AF3454">
        <v>13</v>
      </c>
      <c r="AG3454">
        <v>2</v>
      </c>
      <c r="AH3454">
        <v>1</v>
      </c>
      <c r="AI3454">
        <v>2</v>
      </c>
    </row>
    <row r="3455" spans="1:35" x14ac:dyDescent="0.2">
      <c r="A3455" s="102">
        <v>2634</v>
      </c>
      <c r="B3455">
        <v>3407</v>
      </c>
      <c r="C3455" t="s">
        <v>1132</v>
      </c>
      <c r="D3455" t="s">
        <v>1062</v>
      </c>
      <c r="E3455">
        <v>756</v>
      </c>
      <c r="F3455">
        <v>766.6</v>
      </c>
      <c r="G3455">
        <v>1300</v>
      </c>
      <c r="H3455" t="s">
        <v>1042</v>
      </c>
      <c r="I3455">
        <v>5463</v>
      </c>
      <c r="J3455" t="s">
        <v>63</v>
      </c>
      <c r="K3455" t="s">
        <v>1081</v>
      </c>
      <c r="L3455">
        <v>2455</v>
      </c>
      <c r="M3455">
        <v>2525</v>
      </c>
      <c r="N3455">
        <v>400</v>
      </c>
      <c r="O3455" t="s">
        <v>1039</v>
      </c>
      <c r="P3455">
        <v>0.781457281506727</v>
      </c>
      <c r="Q3455">
        <v>0.90262831175559899</v>
      </c>
      <c r="R3455">
        <v>0.49663795957589102</v>
      </c>
      <c r="S3455">
        <v>2.3728958106905E-2</v>
      </c>
      <c r="T3455">
        <v>-0.64962241657420405</v>
      </c>
      <c r="U3455">
        <v>0.64962241657420405</v>
      </c>
      <c r="V3455">
        <v>0.68149441233960995</v>
      </c>
      <c r="W3455">
        <v>-7.91</v>
      </c>
      <c r="X3455">
        <v>1.33</v>
      </c>
      <c r="Y3455">
        <v>40667</v>
      </c>
      <c r="Z3455">
        <v>1937</v>
      </c>
      <c r="AA3455">
        <v>0.18</v>
      </c>
      <c r="AB3455">
        <v>21</v>
      </c>
      <c r="AC3455">
        <v>12</v>
      </c>
      <c r="AD3455">
        <v>9</v>
      </c>
      <c r="AE3455">
        <v>57.14</v>
      </c>
      <c r="AF3455">
        <v>11</v>
      </c>
      <c r="AG3455">
        <v>6</v>
      </c>
      <c r="AH3455">
        <v>6</v>
      </c>
      <c r="AI3455">
        <v>9</v>
      </c>
    </row>
    <row r="3456" spans="1:35" x14ac:dyDescent="0.2">
      <c r="A3456" s="102">
        <v>3191</v>
      </c>
      <c r="B3456">
        <v>1835</v>
      </c>
      <c r="C3456" t="s">
        <v>926</v>
      </c>
      <c r="D3456" t="s">
        <v>1049</v>
      </c>
      <c r="E3456">
        <v>2769</v>
      </c>
      <c r="F3456">
        <v>2780</v>
      </c>
      <c r="G3456">
        <v>300</v>
      </c>
      <c r="H3456" t="s">
        <v>1039</v>
      </c>
      <c r="I3456">
        <v>4188</v>
      </c>
      <c r="J3456" t="s">
        <v>1205</v>
      </c>
      <c r="K3456" t="s">
        <v>1062</v>
      </c>
      <c r="L3456">
        <v>612.79999999999995</v>
      </c>
      <c r="M3456">
        <v>621.70000000000005</v>
      </c>
      <c r="N3456">
        <v>1300</v>
      </c>
      <c r="O3456" t="s">
        <v>1042</v>
      </c>
      <c r="P3456">
        <v>0.721670694463181</v>
      </c>
      <c r="Q3456">
        <v>0.88865095206367095</v>
      </c>
      <c r="R3456">
        <v>4.9779122835566202E-2</v>
      </c>
      <c r="S3456">
        <v>4.2601447652783099E-3</v>
      </c>
      <c r="T3456">
        <v>0.92394201692085898</v>
      </c>
      <c r="U3456">
        <v>0.92394201692085898</v>
      </c>
      <c r="V3456">
        <v>1.0545733813889</v>
      </c>
      <c r="W3456">
        <v>5.84</v>
      </c>
      <c r="X3456">
        <v>3.09</v>
      </c>
      <c r="Y3456">
        <v>40422</v>
      </c>
      <c r="Z3456">
        <v>2127</v>
      </c>
      <c r="AA3456">
        <v>0.1</v>
      </c>
      <c r="AB3456">
        <v>19</v>
      </c>
      <c r="AC3456">
        <v>9</v>
      </c>
      <c r="AD3456">
        <v>10</v>
      </c>
      <c r="AE3456">
        <v>47.37</v>
      </c>
      <c r="AF3456">
        <v>11</v>
      </c>
      <c r="AG3456">
        <v>9</v>
      </c>
      <c r="AH3456">
        <v>5</v>
      </c>
      <c r="AI3456">
        <v>5</v>
      </c>
    </row>
    <row r="3457" spans="1:35" x14ac:dyDescent="0.2">
      <c r="A3457" s="102">
        <v>3489</v>
      </c>
      <c r="B3457">
        <v>4631</v>
      </c>
      <c r="C3457" t="s">
        <v>1246</v>
      </c>
      <c r="D3457" t="s">
        <v>1062</v>
      </c>
      <c r="E3457">
        <v>2478</v>
      </c>
      <c r="F3457">
        <v>2509</v>
      </c>
      <c r="G3457">
        <v>400</v>
      </c>
      <c r="H3457" t="s">
        <v>1042</v>
      </c>
      <c r="I3457">
        <v>6268</v>
      </c>
      <c r="J3457" t="s">
        <v>1365</v>
      </c>
      <c r="K3457" t="s">
        <v>1051</v>
      </c>
      <c r="L3457">
        <v>3350</v>
      </c>
      <c r="M3457">
        <v>3300</v>
      </c>
      <c r="N3457">
        <v>300</v>
      </c>
      <c r="O3457" t="s">
        <v>1039</v>
      </c>
      <c r="P3457">
        <v>0.88963172803637802</v>
      </c>
      <c r="Q3457">
        <v>0.87990474372274896</v>
      </c>
      <c r="R3457">
        <v>0.18937405216543199</v>
      </c>
      <c r="S3457">
        <v>9.2510128058619096E-3</v>
      </c>
      <c r="T3457">
        <v>-2.7150644632206702</v>
      </c>
      <c r="U3457">
        <v>2.7150644632206702</v>
      </c>
      <c r="V3457">
        <v>2.8507675010960098</v>
      </c>
      <c r="W3457">
        <v>-16.510000000000002</v>
      </c>
      <c r="X3457">
        <v>1.37</v>
      </c>
      <c r="Y3457">
        <v>40272</v>
      </c>
      <c r="Z3457">
        <v>3661</v>
      </c>
      <c r="AA3457">
        <v>0.22</v>
      </c>
      <c r="AB3457">
        <v>11</v>
      </c>
      <c r="AC3457">
        <v>5</v>
      </c>
      <c r="AD3457">
        <v>6</v>
      </c>
      <c r="AE3457">
        <v>45.45</v>
      </c>
      <c r="AF3457">
        <v>11</v>
      </c>
      <c r="AG3457">
        <v>4</v>
      </c>
      <c r="AH3457">
        <v>4</v>
      </c>
      <c r="AI3457">
        <v>3</v>
      </c>
    </row>
    <row r="3458" spans="1:35" x14ac:dyDescent="0.2">
      <c r="A3458" s="102">
        <v>4405</v>
      </c>
      <c r="B3458">
        <v>3197</v>
      </c>
      <c r="C3458" t="s">
        <v>561</v>
      </c>
      <c r="D3458" t="s">
        <v>1063</v>
      </c>
      <c r="E3458">
        <v>1745</v>
      </c>
      <c r="F3458">
        <v>1778</v>
      </c>
      <c r="G3458">
        <v>600</v>
      </c>
      <c r="H3458" t="s">
        <v>1039</v>
      </c>
      <c r="I3458">
        <v>5021</v>
      </c>
      <c r="J3458" t="s">
        <v>1661</v>
      </c>
      <c r="K3458" t="s">
        <v>1248</v>
      </c>
      <c r="L3458">
        <v>1624</v>
      </c>
      <c r="M3458">
        <v>1607</v>
      </c>
      <c r="N3458">
        <v>700</v>
      </c>
      <c r="O3458" t="s">
        <v>1042</v>
      </c>
      <c r="P3458">
        <v>0.68392897830119903</v>
      </c>
      <c r="Q3458">
        <v>0.85096906715345</v>
      </c>
      <c r="R3458">
        <v>0.311522117219387</v>
      </c>
      <c r="S3458">
        <v>4.9078604396719502E-2</v>
      </c>
      <c r="T3458">
        <v>1.0716571124979899</v>
      </c>
      <c r="U3458">
        <v>1.0716571124979899</v>
      </c>
      <c r="V3458">
        <v>0.81036211342910602</v>
      </c>
      <c r="W3458">
        <v>9.7200000000000006</v>
      </c>
      <c r="X3458">
        <v>5.45</v>
      </c>
      <c r="Y3458">
        <v>39942</v>
      </c>
      <c r="Z3458">
        <v>1902</v>
      </c>
      <c r="AA3458">
        <v>7.0000000000000007E-2</v>
      </c>
      <c r="AB3458">
        <v>21</v>
      </c>
      <c r="AC3458">
        <v>12</v>
      </c>
      <c r="AD3458">
        <v>9</v>
      </c>
      <c r="AE3458">
        <v>57.14</v>
      </c>
      <c r="AF3458">
        <v>7</v>
      </c>
      <c r="AG3458">
        <v>10</v>
      </c>
      <c r="AH3458">
        <v>9</v>
      </c>
      <c r="AI3458">
        <v>2</v>
      </c>
    </row>
    <row r="3459" spans="1:35" x14ac:dyDescent="0.2">
      <c r="A3459" s="102">
        <v>2424</v>
      </c>
      <c r="B3459">
        <v>1941</v>
      </c>
      <c r="C3459" t="s">
        <v>1339</v>
      </c>
      <c r="D3459" t="s">
        <v>1049</v>
      </c>
      <c r="E3459">
        <v>2200</v>
      </c>
      <c r="F3459">
        <v>2220</v>
      </c>
      <c r="G3459">
        <v>400</v>
      </c>
      <c r="H3459" t="s">
        <v>1039</v>
      </c>
      <c r="I3459">
        <v>5714</v>
      </c>
      <c r="J3459" t="s">
        <v>628</v>
      </c>
      <c r="K3459" t="s">
        <v>1053</v>
      </c>
      <c r="L3459">
        <v>3055</v>
      </c>
      <c r="M3459">
        <v>3120</v>
      </c>
      <c r="N3459">
        <v>300</v>
      </c>
      <c r="O3459" t="s">
        <v>1042</v>
      </c>
      <c r="P3459">
        <v>0.88687959076905298</v>
      </c>
      <c r="Q3459">
        <v>0.90770148684258201</v>
      </c>
      <c r="R3459">
        <v>4.9311633343053302E-2</v>
      </c>
      <c r="S3459">
        <v>5.7463229684598504E-3</v>
      </c>
      <c r="T3459">
        <v>8.7944631409466095E-2</v>
      </c>
      <c r="U3459">
        <v>8.7944631409466095E-2</v>
      </c>
      <c r="V3459">
        <v>0.26400230103318001</v>
      </c>
      <c r="W3459">
        <v>0.93</v>
      </c>
      <c r="X3459">
        <v>5.13</v>
      </c>
      <c r="Y3459">
        <v>39918</v>
      </c>
      <c r="Z3459">
        <v>2661</v>
      </c>
      <c r="AA3459">
        <v>0.25</v>
      </c>
      <c r="AB3459">
        <v>15</v>
      </c>
      <c r="AC3459">
        <v>6</v>
      </c>
      <c r="AD3459">
        <v>9</v>
      </c>
      <c r="AE3459">
        <v>40</v>
      </c>
      <c r="AF3459">
        <v>10</v>
      </c>
      <c r="AG3459">
        <v>5</v>
      </c>
      <c r="AH3459">
        <v>5</v>
      </c>
      <c r="AI3459">
        <v>5</v>
      </c>
    </row>
    <row r="3460" spans="1:35" x14ac:dyDescent="0.2">
      <c r="A3460" s="102">
        <v>1588</v>
      </c>
      <c r="B3460">
        <v>6988</v>
      </c>
      <c r="C3460" t="s">
        <v>61</v>
      </c>
      <c r="D3460" t="s">
        <v>1062</v>
      </c>
      <c r="E3460">
        <v>5430</v>
      </c>
      <c r="F3460">
        <v>5420</v>
      </c>
      <c r="G3460">
        <v>200</v>
      </c>
      <c r="H3460" t="s">
        <v>1039</v>
      </c>
      <c r="I3460">
        <v>9706</v>
      </c>
      <c r="J3460" t="s">
        <v>1129</v>
      </c>
      <c r="K3460" t="s">
        <v>1059</v>
      </c>
      <c r="L3460">
        <v>4050</v>
      </c>
      <c r="M3460">
        <v>4255</v>
      </c>
      <c r="N3460">
        <v>300</v>
      </c>
      <c r="O3460" t="s">
        <v>1042</v>
      </c>
      <c r="P3460">
        <v>0.87172235176347002</v>
      </c>
      <c r="Q3460">
        <v>0.92610184092790604</v>
      </c>
      <c r="R3460">
        <v>0.195631505908445</v>
      </c>
      <c r="S3460">
        <v>2.18984295203752E-3</v>
      </c>
      <c r="T3460">
        <v>1.46563116600812</v>
      </c>
      <c r="U3460">
        <v>1.46563116600812</v>
      </c>
      <c r="V3460">
        <v>3.0747676277954001</v>
      </c>
      <c r="W3460">
        <v>7.11</v>
      </c>
      <c r="X3460">
        <v>17.760000000000002</v>
      </c>
      <c r="Y3460">
        <v>39897</v>
      </c>
      <c r="Z3460">
        <v>9974</v>
      </c>
      <c r="AA3460">
        <v>0.53</v>
      </c>
      <c r="AB3460">
        <v>4</v>
      </c>
      <c r="AC3460">
        <v>2</v>
      </c>
      <c r="AD3460">
        <v>2</v>
      </c>
      <c r="AE3460">
        <v>50</v>
      </c>
      <c r="AF3460">
        <v>15</v>
      </c>
      <c r="AG3460">
        <v>2</v>
      </c>
      <c r="AH3460">
        <v>1</v>
      </c>
      <c r="AI3460">
        <v>1</v>
      </c>
    </row>
    <row r="3461" spans="1:35" x14ac:dyDescent="0.2">
      <c r="A3461" s="102">
        <v>3830</v>
      </c>
      <c r="B3461">
        <v>2579</v>
      </c>
      <c r="C3461" t="s">
        <v>1475</v>
      </c>
      <c r="D3461" t="s">
        <v>1065</v>
      </c>
      <c r="E3461">
        <v>1991</v>
      </c>
      <c r="F3461">
        <v>2061</v>
      </c>
      <c r="G3461">
        <v>500</v>
      </c>
      <c r="H3461" t="s">
        <v>1042</v>
      </c>
      <c r="I3461">
        <v>5201</v>
      </c>
      <c r="J3461" t="s">
        <v>1344</v>
      </c>
      <c r="K3461" t="s">
        <v>1038</v>
      </c>
      <c r="L3461">
        <v>2720</v>
      </c>
      <c r="M3461">
        <v>2750</v>
      </c>
      <c r="N3461">
        <v>400</v>
      </c>
      <c r="O3461" t="s">
        <v>1039</v>
      </c>
      <c r="P3461">
        <v>0.92668973748977701</v>
      </c>
      <c r="Q3461">
        <v>0.870546104974529</v>
      </c>
      <c r="R3461">
        <v>0.119946818327524</v>
      </c>
      <c r="S3461">
        <v>7.5911092373221301E-2</v>
      </c>
      <c r="T3461">
        <v>-0.78985837280770699</v>
      </c>
      <c r="U3461">
        <v>0.78985837280770699</v>
      </c>
      <c r="V3461">
        <v>1.0200295060973501</v>
      </c>
      <c r="W3461">
        <v>-5.83</v>
      </c>
      <c r="X3461">
        <v>6.32</v>
      </c>
      <c r="Y3461">
        <v>39745</v>
      </c>
      <c r="Z3461">
        <v>2650</v>
      </c>
      <c r="AA3461">
        <v>0.11</v>
      </c>
      <c r="AB3461">
        <v>15</v>
      </c>
      <c r="AC3461">
        <v>7</v>
      </c>
      <c r="AD3461">
        <v>8</v>
      </c>
      <c r="AE3461">
        <v>46.67</v>
      </c>
      <c r="AF3461">
        <v>10</v>
      </c>
      <c r="AG3461">
        <v>6</v>
      </c>
      <c r="AH3461">
        <v>7</v>
      </c>
      <c r="AI3461">
        <v>2</v>
      </c>
    </row>
    <row r="3462" spans="1:35" x14ac:dyDescent="0.2">
      <c r="A3462" s="102">
        <v>1337</v>
      </c>
      <c r="B3462">
        <v>1925</v>
      </c>
      <c r="C3462" t="s">
        <v>1774</v>
      </c>
      <c r="D3462" t="s">
        <v>1049</v>
      </c>
      <c r="E3462">
        <v>2739.5</v>
      </c>
      <c r="F3462">
        <v>2778.5</v>
      </c>
      <c r="G3462">
        <v>300</v>
      </c>
      <c r="H3462" t="s">
        <v>1042</v>
      </c>
      <c r="I3462">
        <v>5232</v>
      </c>
      <c r="J3462" t="s">
        <v>1738</v>
      </c>
      <c r="K3462" t="s">
        <v>1038</v>
      </c>
      <c r="L3462">
        <v>3605</v>
      </c>
      <c r="M3462">
        <v>3675</v>
      </c>
      <c r="N3462">
        <v>200</v>
      </c>
      <c r="O3462" t="s">
        <v>1039</v>
      </c>
      <c r="P3462">
        <v>0.93433272633715703</v>
      </c>
      <c r="Q3462">
        <v>0.93150151575158602</v>
      </c>
      <c r="R3462">
        <v>0.17798828230678701</v>
      </c>
      <c r="S3462">
        <v>3.3858323230962599E-2</v>
      </c>
      <c r="T3462">
        <v>-0.90294024524428296</v>
      </c>
      <c r="U3462">
        <v>0.90294024524428296</v>
      </c>
      <c r="V3462">
        <v>1.0421247364816399</v>
      </c>
      <c r="W3462">
        <v>-3.68</v>
      </c>
      <c r="X3462">
        <v>13.41</v>
      </c>
      <c r="Y3462">
        <v>39589</v>
      </c>
      <c r="Z3462">
        <v>6598</v>
      </c>
      <c r="AA3462">
        <v>0.32</v>
      </c>
      <c r="AB3462">
        <v>6</v>
      </c>
      <c r="AC3462">
        <v>4</v>
      </c>
      <c r="AD3462">
        <v>2</v>
      </c>
      <c r="AE3462">
        <v>66.67</v>
      </c>
      <c r="AF3462">
        <v>11</v>
      </c>
      <c r="AG3462">
        <v>2</v>
      </c>
      <c r="AH3462">
        <v>1</v>
      </c>
      <c r="AI3462">
        <v>3</v>
      </c>
    </row>
    <row r="3463" spans="1:35" x14ac:dyDescent="0.2">
      <c r="A3463" s="102">
        <v>2868</v>
      </c>
      <c r="B3463">
        <v>3291</v>
      </c>
      <c r="C3463" t="s">
        <v>55</v>
      </c>
      <c r="D3463" t="s">
        <v>1059</v>
      </c>
      <c r="E3463">
        <v>1442</v>
      </c>
      <c r="F3463">
        <v>1475</v>
      </c>
      <c r="G3463">
        <v>700</v>
      </c>
      <c r="H3463" t="s">
        <v>1039</v>
      </c>
      <c r="I3463">
        <v>8306</v>
      </c>
      <c r="J3463" t="s">
        <v>1186</v>
      </c>
      <c r="K3463" t="s">
        <v>1083</v>
      </c>
      <c r="L3463">
        <v>421</v>
      </c>
      <c r="M3463">
        <v>423.8</v>
      </c>
      <c r="N3463">
        <v>2400</v>
      </c>
      <c r="O3463" t="s">
        <v>1042</v>
      </c>
      <c r="P3463">
        <v>0.86944494260651295</v>
      </c>
      <c r="Q3463">
        <v>0.896818133095727</v>
      </c>
      <c r="R3463">
        <v>6.8209238659604496E-3</v>
      </c>
      <c r="S3463">
        <v>8.7051969142852903E-2</v>
      </c>
      <c r="T3463">
        <v>0.99955457775822598</v>
      </c>
      <c r="U3463">
        <v>0.99955457775822598</v>
      </c>
      <c r="V3463">
        <v>0.72274272656796601</v>
      </c>
      <c r="W3463">
        <v>6.32</v>
      </c>
      <c r="X3463">
        <v>1.49</v>
      </c>
      <c r="Y3463">
        <v>39506</v>
      </c>
      <c r="Z3463">
        <v>1881</v>
      </c>
      <c r="AA3463">
        <v>0.06</v>
      </c>
      <c r="AB3463">
        <v>21</v>
      </c>
      <c r="AC3463">
        <v>10</v>
      </c>
      <c r="AD3463">
        <v>11</v>
      </c>
      <c r="AE3463">
        <v>47.62</v>
      </c>
      <c r="AF3463">
        <v>12</v>
      </c>
      <c r="AG3463">
        <v>7</v>
      </c>
      <c r="AH3463">
        <v>5</v>
      </c>
      <c r="AI3463">
        <v>9</v>
      </c>
    </row>
    <row r="3464" spans="1:35" x14ac:dyDescent="0.2">
      <c r="A3464" s="102">
        <v>5199</v>
      </c>
      <c r="B3464">
        <v>2503</v>
      </c>
      <c r="C3464" t="s">
        <v>1572</v>
      </c>
      <c r="D3464" t="s">
        <v>1065</v>
      </c>
      <c r="E3464">
        <v>2080</v>
      </c>
      <c r="F3464">
        <v>2077.5</v>
      </c>
      <c r="G3464">
        <v>400</v>
      </c>
      <c r="H3464" t="s">
        <v>1042</v>
      </c>
      <c r="I3464">
        <v>6287</v>
      </c>
      <c r="J3464" t="s">
        <v>1109</v>
      </c>
      <c r="K3464" t="s">
        <v>1051</v>
      </c>
      <c r="L3464">
        <v>2298</v>
      </c>
      <c r="M3464">
        <v>2300</v>
      </c>
      <c r="N3464">
        <v>400</v>
      </c>
      <c r="O3464" t="s">
        <v>1039</v>
      </c>
      <c r="P3464">
        <v>0.69665830676042295</v>
      </c>
      <c r="Q3464">
        <v>0.819061943667454</v>
      </c>
      <c r="R3464">
        <v>0.25750360766876701</v>
      </c>
      <c r="S3464">
        <v>1.38876390738244E-2</v>
      </c>
      <c r="T3464">
        <v>-0.15548011611172999</v>
      </c>
      <c r="U3464">
        <v>0.15548011611172999</v>
      </c>
      <c r="V3464">
        <v>8.9141615285789205E-2</v>
      </c>
      <c r="W3464">
        <v>-1.97</v>
      </c>
      <c r="X3464">
        <v>9.67</v>
      </c>
      <c r="Y3464">
        <v>39432</v>
      </c>
      <c r="Z3464">
        <v>1878</v>
      </c>
      <c r="AA3464">
        <v>0.11</v>
      </c>
      <c r="AB3464">
        <v>21</v>
      </c>
      <c r="AC3464">
        <v>11</v>
      </c>
      <c r="AD3464">
        <v>10</v>
      </c>
      <c r="AE3464">
        <v>52.38</v>
      </c>
      <c r="AF3464">
        <v>8</v>
      </c>
      <c r="AG3464">
        <v>9</v>
      </c>
      <c r="AH3464">
        <v>7</v>
      </c>
      <c r="AI3464">
        <v>5</v>
      </c>
    </row>
    <row r="3465" spans="1:35" x14ac:dyDescent="0.2">
      <c r="A3465" s="102">
        <v>684</v>
      </c>
      <c r="B3465">
        <v>7276</v>
      </c>
      <c r="C3465" t="s">
        <v>1079</v>
      </c>
      <c r="D3465" t="s">
        <v>1044</v>
      </c>
      <c r="E3465">
        <v>4060</v>
      </c>
      <c r="F3465">
        <v>4170</v>
      </c>
      <c r="G3465">
        <v>200</v>
      </c>
      <c r="H3465" t="s">
        <v>1039</v>
      </c>
      <c r="I3465">
        <v>7731</v>
      </c>
      <c r="J3465" t="s">
        <v>1233</v>
      </c>
      <c r="K3465" t="s">
        <v>1048</v>
      </c>
      <c r="L3465">
        <v>986</v>
      </c>
      <c r="M3465">
        <v>994</v>
      </c>
      <c r="N3465">
        <v>800</v>
      </c>
      <c r="O3465" t="s">
        <v>1042</v>
      </c>
      <c r="P3465">
        <v>0.83569367998949695</v>
      </c>
      <c r="Q3465">
        <v>0.94605606177887303</v>
      </c>
      <c r="R3465">
        <v>0.45518623432615701</v>
      </c>
      <c r="S3465">
        <v>2.29551896639183E-2</v>
      </c>
      <c r="T3465">
        <v>1.7856773998667299</v>
      </c>
      <c r="U3465">
        <v>1.7856773998667299</v>
      </c>
      <c r="V3465">
        <v>1.33308478867734</v>
      </c>
      <c r="W3465">
        <v>10.45</v>
      </c>
      <c r="X3465">
        <v>4.6500000000000004</v>
      </c>
      <c r="Y3465">
        <v>39203</v>
      </c>
      <c r="Z3465">
        <v>2063</v>
      </c>
      <c r="AA3465">
        <v>0.08</v>
      </c>
      <c r="AB3465">
        <v>19</v>
      </c>
      <c r="AC3465">
        <v>10</v>
      </c>
      <c r="AD3465">
        <v>9</v>
      </c>
      <c r="AE3465">
        <v>52.63</v>
      </c>
      <c r="AF3465">
        <v>11</v>
      </c>
      <c r="AG3465">
        <v>6</v>
      </c>
      <c r="AH3465">
        <v>4</v>
      </c>
      <c r="AI3465">
        <v>9</v>
      </c>
    </row>
    <row r="3466" spans="1:35" x14ac:dyDescent="0.2">
      <c r="A3466" s="102">
        <v>2245</v>
      </c>
      <c r="B3466">
        <v>4681</v>
      </c>
      <c r="C3466" t="s">
        <v>893</v>
      </c>
      <c r="D3466" t="s">
        <v>1052</v>
      </c>
      <c r="E3466">
        <v>1179</v>
      </c>
      <c r="F3466">
        <v>1210</v>
      </c>
      <c r="G3466">
        <v>800</v>
      </c>
      <c r="H3466" t="s">
        <v>1039</v>
      </c>
      <c r="I3466">
        <v>9513</v>
      </c>
      <c r="J3466" t="s">
        <v>1201</v>
      </c>
      <c r="K3466" t="s">
        <v>1085</v>
      </c>
      <c r="L3466">
        <v>1970</v>
      </c>
      <c r="M3466">
        <v>2002</v>
      </c>
      <c r="N3466">
        <v>500</v>
      </c>
      <c r="O3466" t="s">
        <v>1042</v>
      </c>
      <c r="P3466">
        <v>0.88234929826622799</v>
      </c>
      <c r="Q3466">
        <v>0.91183652647847901</v>
      </c>
      <c r="R3466" s="15">
        <v>0.28114659893065802</v>
      </c>
      <c r="S3466">
        <v>5.7432242557148801E-2</v>
      </c>
      <c r="T3466">
        <v>0.25977493925316397</v>
      </c>
      <c r="U3466">
        <v>0.25977493925316397</v>
      </c>
      <c r="V3466">
        <v>0.15657655412073099</v>
      </c>
      <c r="W3466">
        <v>3.66</v>
      </c>
      <c r="X3466">
        <v>3.3</v>
      </c>
      <c r="Y3466">
        <v>39041</v>
      </c>
      <c r="Z3466">
        <v>2055</v>
      </c>
      <c r="AA3466">
        <v>0.1</v>
      </c>
      <c r="AB3466">
        <v>19</v>
      </c>
      <c r="AC3466">
        <v>9</v>
      </c>
      <c r="AD3466">
        <v>10</v>
      </c>
      <c r="AE3466">
        <v>47.37</v>
      </c>
      <c r="AF3466">
        <v>11</v>
      </c>
      <c r="AG3466">
        <v>7</v>
      </c>
      <c r="AH3466">
        <v>6</v>
      </c>
      <c r="AI3466">
        <v>6</v>
      </c>
    </row>
    <row r="3467" spans="1:35" x14ac:dyDescent="0.2">
      <c r="A3467" s="102">
        <v>1631</v>
      </c>
      <c r="B3467">
        <v>4183</v>
      </c>
      <c r="C3467" t="s">
        <v>1185</v>
      </c>
      <c r="D3467" t="s">
        <v>1062</v>
      </c>
      <c r="E3467">
        <v>2107</v>
      </c>
      <c r="F3467">
        <v>2133</v>
      </c>
      <c r="G3467">
        <v>500</v>
      </c>
      <c r="H3467" t="s">
        <v>1042</v>
      </c>
      <c r="I3467">
        <v>8058</v>
      </c>
      <c r="J3467" t="s">
        <v>1310</v>
      </c>
      <c r="K3467" t="s">
        <v>1046</v>
      </c>
      <c r="L3467">
        <v>2410</v>
      </c>
      <c r="M3467">
        <v>2417</v>
      </c>
      <c r="N3467">
        <v>400</v>
      </c>
      <c r="O3467" t="s">
        <v>1039</v>
      </c>
      <c r="P3467">
        <v>0.97500744520649196</v>
      </c>
      <c r="Q3467">
        <v>0.92536458173087299</v>
      </c>
      <c r="R3467">
        <v>7.0313257680554696E-3</v>
      </c>
      <c r="S3467">
        <v>8.1497420150240807E-2</v>
      </c>
      <c r="T3467">
        <v>-0.19661211111155999</v>
      </c>
      <c r="U3467">
        <v>0.19661211111155999</v>
      </c>
      <c r="V3467">
        <v>0.90904466525681304</v>
      </c>
      <c r="W3467">
        <v>-0.47</v>
      </c>
      <c r="X3467">
        <v>10.31</v>
      </c>
      <c r="Y3467">
        <v>38981</v>
      </c>
      <c r="Z3467">
        <v>2784</v>
      </c>
      <c r="AA3467">
        <v>0.22</v>
      </c>
      <c r="AB3467">
        <v>14</v>
      </c>
      <c r="AC3467">
        <v>7</v>
      </c>
      <c r="AD3467">
        <v>7</v>
      </c>
      <c r="AE3467">
        <v>50</v>
      </c>
      <c r="AF3467">
        <v>15</v>
      </c>
      <c r="AG3467">
        <v>4</v>
      </c>
      <c r="AH3467">
        <v>1</v>
      </c>
      <c r="AI3467">
        <v>9</v>
      </c>
    </row>
    <row r="3468" spans="1:35" x14ac:dyDescent="0.2">
      <c r="A3468" s="102">
        <v>1820</v>
      </c>
      <c r="B3468">
        <v>4631</v>
      </c>
      <c r="C3468" t="s">
        <v>1246</v>
      </c>
      <c r="D3468" t="s">
        <v>1062</v>
      </c>
      <c r="E3468">
        <v>2478</v>
      </c>
      <c r="F3468">
        <v>2509</v>
      </c>
      <c r="G3468">
        <v>400</v>
      </c>
      <c r="H3468" t="s">
        <v>1039</v>
      </c>
      <c r="I3468">
        <v>7762</v>
      </c>
      <c r="J3468" t="s">
        <v>1197</v>
      </c>
      <c r="K3468" t="s">
        <v>1048</v>
      </c>
      <c r="L3468">
        <v>374</v>
      </c>
      <c r="M3468">
        <v>386</v>
      </c>
      <c r="N3468">
        <v>2600</v>
      </c>
      <c r="O3468" t="s">
        <v>1042</v>
      </c>
      <c r="P3468">
        <v>0.907401602389457</v>
      </c>
      <c r="Q3468">
        <v>0.92135973068430599</v>
      </c>
      <c r="R3468">
        <v>0.394866038686156</v>
      </c>
      <c r="S3468">
        <v>3.8457715800489997E-2</v>
      </c>
      <c r="T3468">
        <v>0.85075104713745897</v>
      </c>
      <c r="U3468">
        <v>0.85075104713745897</v>
      </c>
      <c r="V3468">
        <v>1.3524157871562199</v>
      </c>
      <c r="W3468">
        <v>6.44</v>
      </c>
      <c r="X3468">
        <v>0</v>
      </c>
      <c r="Y3468">
        <v>38924</v>
      </c>
      <c r="Z3468">
        <v>2049</v>
      </c>
      <c r="AA3468">
        <v>0.22</v>
      </c>
      <c r="AB3468">
        <v>19</v>
      </c>
      <c r="AC3468">
        <v>8</v>
      </c>
      <c r="AD3468">
        <v>11</v>
      </c>
      <c r="AE3468">
        <v>42.11</v>
      </c>
      <c r="AF3468">
        <v>12</v>
      </c>
      <c r="AG3468">
        <v>5</v>
      </c>
      <c r="AH3468">
        <v>3</v>
      </c>
      <c r="AI3468">
        <v>11</v>
      </c>
    </row>
    <row r="3469" spans="1:35" x14ac:dyDescent="0.2">
      <c r="A3469" s="102">
        <v>767</v>
      </c>
      <c r="B3469">
        <v>1861</v>
      </c>
      <c r="C3469" t="s">
        <v>1392</v>
      </c>
      <c r="D3469" t="s">
        <v>1049</v>
      </c>
      <c r="E3469">
        <v>2510</v>
      </c>
      <c r="F3469">
        <v>2538</v>
      </c>
      <c r="G3469">
        <v>400</v>
      </c>
      <c r="H3469" t="s">
        <v>1039</v>
      </c>
      <c r="I3469">
        <v>7458</v>
      </c>
      <c r="J3469" t="s">
        <v>1379</v>
      </c>
      <c r="K3469" t="s">
        <v>1046</v>
      </c>
      <c r="L3469">
        <v>3475</v>
      </c>
      <c r="M3469">
        <v>3585</v>
      </c>
      <c r="N3469">
        <v>300</v>
      </c>
      <c r="O3469" t="s">
        <v>1042</v>
      </c>
      <c r="P3469">
        <v>0.957537992241281</v>
      </c>
      <c r="Q3469">
        <v>0.94414915057503102</v>
      </c>
      <c r="R3469">
        <v>0.45767528212185599</v>
      </c>
      <c r="S3469">
        <v>4.0356477824220797E-2</v>
      </c>
      <c r="T3469">
        <v>2.5360181155980901E-2</v>
      </c>
      <c r="U3469">
        <v>2.5360181155980901E-2</v>
      </c>
      <c r="V3469">
        <v>0.34242181554944301</v>
      </c>
      <c r="W3469">
        <v>0.31</v>
      </c>
      <c r="X3469">
        <v>5.61</v>
      </c>
      <c r="Y3469">
        <v>38800</v>
      </c>
      <c r="Z3469">
        <v>2771</v>
      </c>
      <c r="AA3469">
        <v>0.04</v>
      </c>
      <c r="AB3469">
        <v>14</v>
      </c>
      <c r="AC3469">
        <v>6</v>
      </c>
      <c r="AD3469">
        <v>8</v>
      </c>
      <c r="AE3469">
        <v>42.86</v>
      </c>
      <c r="AF3469">
        <v>10</v>
      </c>
      <c r="AG3469">
        <v>6</v>
      </c>
      <c r="AH3469">
        <v>6</v>
      </c>
      <c r="AI3469">
        <v>2</v>
      </c>
    </row>
    <row r="3470" spans="1:35" x14ac:dyDescent="0.2">
      <c r="A3470" s="102">
        <v>718</v>
      </c>
      <c r="B3470">
        <v>5232</v>
      </c>
      <c r="C3470" t="s">
        <v>1738</v>
      </c>
      <c r="D3470" t="s">
        <v>1038</v>
      </c>
      <c r="E3470">
        <v>3605</v>
      </c>
      <c r="F3470">
        <v>3675</v>
      </c>
      <c r="G3470">
        <v>200</v>
      </c>
      <c r="H3470" t="s">
        <v>1039</v>
      </c>
      <c r="I3470">
        <v>6703</v>
      </c>
      <c r="J3470" t="s">
        <v>1237</v>
      </c>
      <c r="K3470" t="s">
        <v>1044</v>
      </c>
      <c r="L3470">
        <v>1071</v>
      </c>
      <c r="M3470">
        <v>1087</v>
      </c>
      <c r="N3470">
        <v>700</v>
      </c>
      <c r="O3470" t="s">
        <v>1042</v>
      </c>
      <c r="P3470">
        <v>0.93698974423192705</v>
      </c>
      <c r="Q3470">
        <v>0.94523964416773698</v>
      </c>
      <c r="R3470">
        <v>0.26208955030487702</v>
      </c>
      <c r="S3470">
        <v>4.5890828557942603E-2</v>
      </c>
      <c r="T3470">
        <v>0.71257556640674602</v>
      </c>
      <c r="U3470">
        <v>0.71257556640674602</v>
      </c>
      <c r="V3470">
        <v>1.2412757146333799</v>
      </c>
      <c r="W3470">
        <v>3.09</v>
      </c>
      <c r="X3470">
        <v>3.52</v>
      </c>
      <c r="Y3470">
        <v>38746</v>
      </c>
      <c r="Z3470">
        <v>2279</v>
      </c>
      <c r="AA3470">
        <v>0.16</v>
      </c>
      <c r="AB3470">
        <v>17</v>
      </c>
      <c r="AC3470">
        <v>9</v>
      </c>
      <c r="AD3470">
        <v>8</v>
      </c>
      <c r="AE3470">
        <v>52.94</v>
      </c>
      <c r="AF3470">
        <v>10</v>
      </c>
      <c r="AG3470">
        <v>8</v>
      </c>
      <c r="AH3470">
        <v>7</v>
      </c>
      <c r="AI3470">
        <v>2</v>
      </c>
    </row>
    <row r="3471" spans="1:35" x14ac:dyDescent="0.2">
      <c r="A3471" s="102">
        <v>5020</v>
      </c>
      <c r="B3471">
        <v>3382</v>
      </c>
      <c r="C3471" t="s">
        <v>1784</v>
      </c>
      <c r="D3471" t="s">
        <v>1063</v>
      </c>
      <c r="E3471">
        <v>3458</v>
      </c>
      <c r="F3471">
        <v>3457</v>
      </c>
      <c r="G3471">
        <v>300</v>
      </c>
      <c r="H3471" t="s">
        <v>1042</v>
      </c>
      <c r="I3471">
        <v>7735</v>
      </c>
      <c r="J3471" t="s">
        <v>1371</v>
      </c>
      <c r="K3471" t="s">
        <v>1044</v>
      </c>
      <c r="L3471">
        <v>5320</v>
      </c>
      <c r="M3471">
        <v>5350</v>
      </c>
      <c r="N3471">
        <v>200</v>
      </c>
      <c r="O3471" t="s">
        <v>1039</v>
      </c>
      <c r="P3471">
        <v>0.79860542905120602</v>
      </c>
      <c r="Q3471">
        <v>0.82750771695432301</v>
      </c>
      <c r="R3471">
        <v>5.3648187192110397E-2</v>
      </c>
      <c r="S3471">
        <v>3.3260509096811998E-3</v>
      </c>
      <c r="T3471">
        <v>-0.75876309303230105</v>
      </c>
      <c r="U3471">
        <v>0.75876309303230105</v>
      </c>
      <c r="V3471">
        <v>0.57831226284520998</v>
      </c>
      <c r="W3471">
        <v>-14.98</v>
      </c>
      <c r="X3471">
        <v>3.07</v>
      </c>
      <c r="Y3471">
        <v>38464</v>
      </c>
      <c r="Z3471">
        <v>3497</v>
      </c>
      <c r="AA3471">
        <v>0.24</v>
      </c>
      <c r="AB3471">
        <v>11</v>
      </c>
      <c r="AC3471">
        <v>6</v>
      </c>
      <c r="AD3471">
        <v>5</v>
      </c>
      <c r="AE3471">
        <v>54.55</v>
      </c>
      <c r="AF3471">
        <v>9</v>
      </c>
      <c r="AG3471">
        <v>6</v>
      </c>
      <c r="AH3471">
        <v>5</v>
      </c>
      <c r="AI3471">
        <v>0</v>
      </c>
    </row>
    <row r="3472" spans="1:35" x14ac:dyDescent="0.2">
      <c r="A3472" s="102">
        <v>5336</v>
      </c>
      <c r="B3472">
        <v>4919</v>
      </c>
      <c r="C3472" t="s">
        <v>613</v>
      </c>
      <c r="D3472" t="s">
        <v>1062</v>
      </c>
      <c r="E3472">
        <v>4860</v>
      </c>
      <c r="F3472">
        <v>4930</v>
      </c>
      <c r="G3472">
        <v>200</v>
      </c>
      <c r="H3472" t="s">
        <v>1042</v>
      </c>
      <c r="I3472">
        <v>7205</v>
      </c>
      <c r="J3472" t="s">
        <v>56</v>
      </c>
      <c r="K3472" t="s">
        <v>1055</v>
      </c>
      <c r="L3472">
        <v>654</v>
      </c>
      <c r="M3472">
        <v>683</v>
      </c>
      <c r="N3472">
        <v>1400</v>
      </c>
      <c r="O3472" t="s">
        <v>1039</v>
      </c>
      <c r="P3472">
        <v>0.731911226621204</v>
      </c>
      <c r="Q3472">
        <v>0.81225390889569804</v>
      </c>
      <c r="R3472">
        <v>0.290344085454738</v>
      </c>
      <c r="S3472">
        <v>1.53640406063304E-2</v>
      </c>
      <c r="T3472">
        <v>-2.8429718176941399E-2</v>
      </c>
      <c r="U3472">
        <v>2.8429718176941399E-2</v>
      </c>
      <c r="V3472">
        <v>0.14261602022588599</v>
      </c>
      <c r="W3472">
        <v>-0.59</v>
      </c>
      <c r="X3472">
        <v>3.02</v>
      </c>
      <c r="Y3472">
        <v>38419</v>
      </c>
      <c r="Z3472">
        <v>1537</v>
      </c>
      <c r="AA3472">
        <v>0.15</v>
      </c>
      <c r="AB3472">
        <v>25</v>
      </c>
      <c r="AC3472">
        <v>15</v>
      </c>
      <c r="AD3472">
        <v>10</v>
      </c>
      <c r="AE3472">
        <v>60</v>
      </c>
      <c r="AF3472">
        <v>8</v>
      </c>
      <c r="AG3472">
        <v>12</v>
      </c>
      <c r="AH3472">
        <v>8</v>
      </c>
      <c r="AI3472">
        <v>5</v>
      </c>
    </row>
    <row r="3473" spans="1:35" x14ac:dyDescent="0.2">
      <c r="A3473" s="102">
        <v>4247</v>
      </c>
      <c r="B3473">
        <v>1835</v>
      </c>
      <c r="C3473" t="s">
        <v>926</v>
      </c>
      <c r="D3473" t="s">
        <v>1049</v>
      </c>
      <c r="E3473">
        <v>2769</v>
      </c>
      <c r="F3473">
        <v>2780</v>
      </c>
      <c r="G3473">
        <v>400</v>
      </c>
      <c r="H3473" t="s">
        <v>1042</v>
      </c>
      <c r="I3473">
        <v>6135</v>
      </c>
      <c r="J3473" t="s">
        <v>1765</v>
      </c>
      <c r="K3473" t="s">
        <v>1051</v>
      </c>
      <c r="L3473">
        <v>3350</v>
      </c>
      <c r="M3473">
        <v>3450</v>
      </c>
      <c r="N3473">
        <v>300</v>
      </c>
      <c r="O3473" t="s">
        <v>1039</v>
      </c>
      <c r="P3473">
        <v>0.64715912674753595</v>
      </c>
      <c r="Q3473">
        <v>0.85632874433411099</v>
      </c>
      <c r="R3473">
        <v>0.13272626093501799</v>
      </c>
      <c r="S3473">
        <v>6.2258690839200898E-3</v>
      </c>
      <c r="T3473">
        <v>-0.46080806203782498</v>
      </c>
      <c r="U3473">
        <v>0.46080806203782498</v>
      </c>
      <c r="V3473">
        <v>0.25687574886188802</v>
      </c>
      <c r="W3473">
        <v>-7.49</v>
      </c>
      <c r="X3473">
        <v>7.44</v>
      </c>
      <c r="Y3473">
        <v>38311</v>
      </c>
      <c r="Z3473">
        <v>2947</v>
      </c>
      <c r="AA3473">
        <v>0.13</v>
      </c>
      <c r="AB3473">
        <v>13</v>
      </c>
      <c r="AC3473">
        <v>6</v>
      </c>
      <c r="AD3473">
        <v>7</v>
      </c>
      <c r="AE3473">
        <v>46.15</v>
      </c>
      <c r="AF3473">
        <v>9</v>
      </c>
      <c r="AG3473">
        <v>4</v>
      </c>
      <c r="AH3473">
        <v>6</v>
      </c>
      <c r="AI3473">
        <v>3</v>
      </c>
    </row>
    <row r="3474" spans="1:35" x14ac:dyDescent="0.2">
      <c r="A3474" s="102">
        <v>2968</v>
      </c>
      <c r="B3474">
        <v>6395</v>
      </c>
      <c r="C3474" t="s">
        <v>1155</v>
      </c>
      <c r="D3474" t="s">
        <v>1051</v>
      </c>
      <c r="E3474">
        <v>810</v>
      </c>
      <c r="F3474">
        <v>826</v>
      </c>
      <c r="G3474">
        <v>1300</v>
      </c>
      <c r="H3474" t="s">
        <v>1042</v>
      </c>
      <c r="I3474">
        <v>6841</v>
      </c>
      <c r="J3474" t="s">
        <v>1345</v>
      </c>
      <c r="K3474" t="s">
        <v>1044</v>
      </c>
      <c r="L3474">
        <v>1514</v>
      </c>
      <c r="M3474">
        <v>1507</v>
      </c>
      <c r="N3474">
        <v>700</v>
      </c>
      <c r="O3474" t="s">
        <v>1039</v>
      </c>
      <c r="P3474">
        <v>0.93934130996344301</v>
      </c>
      <c r="Q3474">
        <v>0.89418462849981295</v>
      </c>
      <c r="R3474">
        <v>0.36808263613236902</v>
      </c>
      <c r="S3474">
        <v>5.0129600215999597E-2</v>
      </c>
      <c r="T3474">
        <v>-2.9240078425357901E-2</v>
      </c>
      <c r="U3474">
        <v>2.9240078425357901E-2</v>
      </c>
      <c r="V3474">
        <v>0.26854773636663298</v>
      </c>
      <c r="W3474">
        <v>-0.27</v>
      </c>
      <c r="X3474">
        <v>1.79</v>
      </c>
      <c r="Y3474">
        <v>38268</v>
      </c>
      <c r="Z3474">
        <v>1913</v>
      </c>
      <c r="AA3474">
        <v>0.13</v>
      </c>
      <c r="AB3474">
        <v>20</v>
      </c>
      <c r="AC3474">
        <v>9</v>
      </c>
      <c r="AD3474">
        <v>11</v>
      </c>
      <c r="AE3474">
        <v>45</v>
      </c>
      <c r="AF3474">
        <v>12</v>
      </c>
      <c r="AG3474">
        <v>7</v>
      </c>
      <c r="AH3474">
        <v>8</v>
      </c>
      <c r="AI3474">
        <v>5</v>
      </c>
    </row>
    <row r="3475" spans="1:35" x14ac:dyDescent="0.2">
      <c r="A3475" s="102">
        <v>2491</v>
      </c>
      <c r="B3475">
        <v>4471</v>
      </c>
      <c r="C3475" t="s">
        <v>1391</v>
      </c>
      <c r="D3475" t="s">
        <v>1062</v>
      </c>
      <c r="E3475">
        <v>4350</v>
      </c>
      <c r="F3475">
        <v>4380</v>
      </c>
      <c r="G3475">
        <v>200</v>
      </c>
      <c r="H3475" t="s">
        <v>1039</v>
      </c>
      <c r="I3475">
        <v>5020</v>
      </c>
      <c r="J3475" t="s">
        <v>1308</v>
      </c>
      <c r="K3475" t="s">
        <v>1248</v>
      </c>
      <c r="L3475">
        <v>383.7</v>
      </c>
      <c r="M3475">
        <v>381.1</v>
      </c>
      <c r="N3475">
        <v>2300</v>
      </c>
      <c r="O3475" t="s">
        <v>1042</v>
      </c>
      <c r="P3475">
        <v>0.92485575779247797</v>
      </c>
      <c r="Q3475">
        <v>0.90610615843141096</v>
      </c>
      <c r="R3475">
        <v>0.11275646769215</v>
      </c>
      <c r="S3475">
        <v>8.2815871601032806E-2</v>
      </c>
      <c r="T3475">
        <v>1.88645588993515</v>
      </c>
      <c r="U3475">
        <v>1.88645588993515</v>
      </c>
      <c r="V3475">
        <v>1.6204375839249801</v>
      </c>
      <c r="W3475">
        <v>6.95</v>
      </c>
      <c r="X3475">
        <v>0.06</v>
      </c>
      <c r="Y3475">
        <v>38263</v>
      </c>
      <c r="Z3475">
        <v>1822</v>
      </c>
      <c r="AA3475">
        <v>0.03</v>
      </c>
      <c r="AB3475">
        <v>21</v>
      </c>
      <c r="AC3475">
        <v>10</v>
      </c>
      <c r="AD3475">
        <v>11</v>
      </c>
      <c r="AE3475">
        <v>47.62</v>
      </c>
      <c r="AF3475">
        <v>11</v>
      </c>
      <c r="AG3475">
        <v>7</v>
      </c>
      <c r="AH3475">
        <v>8</v>
      </c>
      <c r="AI3475">
        <v>6</v>
      </c>
    </row>
    <row r="3476" spans="1:35" x14ac:dyDescent="0.2">
      <c r="A3476" s="102">
        <v>3055</v>
      </c>
      <c r="B3476">
        <v>5463</v>
      </c>
      <c r="C3476" t="s">
        <v>63</v>
      </c>
      <c r="D3476" t="s">
        <v>1081</v>
      </c>
      <c r="E3476">
        <v>2455</v>
      </c>
      <c r="F3476">
        <v>2525</v>
      </c>
      <c r="G3476">
        <v>400</v>
      </c>
      <c r="H3476" t="s">
        <v>1042</v>
      </c>
      <c r="I3476">
        <v>5803</v>
      </c>
      <c r="J3476" t="s">
        <v>23</v>
      </c>
      <c r="K3476" t="s">
        <v>1053</v>
      </c>
      <c r="L3476">
        <v>314</v>
      </c>
      <c r="M3476">
        <v>329</v>
      </c>
      <c r="N3476">
        <v>3100</v>
      </c>
      <c r="O3476" t="s">
        <v>1039</v>
      </c>
      <c r="P3476">
        <v>0.86516168373915003</v>
      </c>
      <c r="Q3476">
        <v>0.89226521094824696</v>
      </c>
      <c r="R3476">
        <v>0.185094584626427</v>
      </c>
      <c r="S3476">
        <v>1.60624399875295E-2</v>
      </c>
      <c r="T3476">
        <v>-0.55272292817673996</v>
      </c>
      <c r="U3476">
        <v>0.55272292817673996</v>
      </c>
      <c r="V3476">
        <v>2.1348245915291698E-2</v>
      </c>
      <c r="W3476">
        <v>-4.04</v>
      </c>
      <c r="X3476">
        <v>0.98</v>
      </c>
      <c r="Y3476">
        <v>38207</v>
      </c>
      <c r="Z3476">
        <v>1819</v>
      </c>
      <c r="AA3476">
        <v>0.1</v>
      </c>
      <c r="AB3476">
        <v>21</v>
      </c>
      <c r="AC3476">
        <v>12</v>
      </c>
      <c r="AD3476">
        <v>9</v>
      </c>
      <c r="AE3476">
        <v>57.14</v>
      </c>
      <c r="AF3476">
        <v>10</v>
      </c>
      <c r="AG3476">
        <v>12</v>
      </c>
      <c r="AH3476">
        <v>7</v>
      </c>
      <c r="AI3476">
        <v>2</v>
      </c>
    </row>
    <row r="3477" spans="1:35" x14ac:dyDescent="0.2">
      <c r="A3477" s="102">
        <v>1084</v>
      </c>
      <c r="B3477">
        <v>6134</v>
      </c>
      <c r="C3477" t="s">
        <v>1214</v>
      </c>
      <c r="D3477" t="s">
        <v>1051</v>
      </c>
      <c r="E3477">
        <v>1800</v>
      </c>
      <c r="F3477">
        <v>1792</v>
      </c>
      <c r="G3477">
        <v>600</v>
      </c>
      <c r="H3477" t="s">
        <v>1039</v>
      </c>
      <c r="I3477">
        <v>6952</v>
      </c>
      <c r="J3477" t="s">
        <v>395</v>
      </c>
      <c r="K3477" t="s">
        <v>1044</v>
      </c>
      <c r="L3477">
        <v>1689</v>
      </c>
      <c r="M3477">
        <v>1695</v>
      </c>
      <c r="N3477">
        <v>600</v>
      </c>
      <c r="O3477" t="s">
        <v>1042</v>
      </c>
      <c r="P3477">
        <v>0.87049088703217503</v>
      </c>
      <c r="Q3477">
        <v>0.936970564203224</v>
      </c>
      <c r="R3477">
        <v>0.162133961236129</v>
      </c>
      <c r="S3477">
        <v>8.6558999316885599E-2</v>
      </c>
      <c r="T3477">
        <v>0.88396062546143905</v>
      </c>
      <c r="U3477">
        <v>0.88396062546143905</v>
      </c>
      <c r="V3477">
        <v>0.92712140140782096</v>
      </c>
      <c r="W3477">
        <v>7.61</v>
      </c>
      <c r="X3477">
        <v>5.41</v>
      </c>
      <c r="Y3477">
        <v>38050</v>
      </c>
      <c r="Z3477">
        <v>2003</v>
      </c>
      <c r="AA3477">
        <v>0.11</v>
      </c>
      <c r="AB3477">
        <v>19</v>
      </c>
      <c r="AC3477">
        <v>12</v>
      </c>
      <c r="AD3477">
        <v>7</v>
      </c>
      <c r="AE3477">
        <v>63.16</v>
      </c>
      <c r="AF3477">
        <v>11</v>
      </c>
      <c r="AG3477">
        <v>8</v>
      </c>
      <c r="AH3477">
        <v>6</v>
      </c>
      <c r="AI3477">
        <v>5</v>
      </c>
    </row>
    <row r="3478" spans="1:35" x14ac:dyDescent="0.2">
      <c r="A3478" s="102">
        <v>3972</v>
      </c>
      <c r="B3478">
        <v>5105</v>
      </c>
      <c r="C3478" t="s">
        <v>1225</v>
      </c>
      <c r="D3478" t="s">
        <v>1133</v>
      </c>
      <c r="E3478">
        <v>1295</v>
      </c>
      <c r="F3478">
        <v>1299</v>
      </c>
      <c r="G3478">
        <v>800</v>
      </c>
      <c r="H3478" t="s">
        <v>1042</v>
      </c>
      <c r="I3478">
        <v>9107</v>
      </c>
      <c r="J3478" t="s">
        <v>1227</v>
      </c>
      <c r="K3478" t="s">
        <v>1228</v>
      </c>
      <c r="L3478">
        <v>1050</v>
      </c>
      <c r="M3478">
        <v>1121</v>
      </c>
      <c r="N3478">
        <v>900</v>
      </c>
      <c r="O3478" t="s">
        <v>1039</v>
      </c>
      <c r="P3478">
        <v>0.91685635546572597</v>
      </c>
      <c r="Q3478">
        <v>0.86607316671843904</v>
      </c>
      <c r="R3478">
        <v>3.15781525298586E-2</v>
      </c>
      <c r="S3478">
        <v>5.3645961139580497E-3</v>
      </c>
      <c r="T3478">
        <v>-5.1849321185951099E-2</v>
      </c>
      <c r="U3478">
        <v>5.1849321185951099E-2</v>
      </c>
      <c r="V3478">
        <v>0.44210267783179602</v>
      </c>
      <c r="W3478">
        <v>-0.75</v>
      </c>
      <c r="X3478">
        <v>2.92</v>
      </c>
      <c r="Y3478">
        <v>37833</v>
      </c>
      <c r="Z3478">
        <v>1351</v>
      </c>
      <c r="AA3478">
        <v>0.04</v>
      </c>
      <c r="AB3478">
        <v>28</v>
      </c>
      <c r="AC3478">
        <v>13</v>
      </c>
      <c r="AD3478">
        <v>15</v>
      </c>
      <c r="AE3478">
        <v>46.43</v>
      </c>
      <c r="AF3478">
        <v>7</v>
      </c>
      <c r="AG3478">
        <v>12</v>
      </c>
      <c r="AH3478">
        <v>14</v>
      </c>
      <c r="AI3478">
        <v>2</v>
      </c>
    </row>
    <row r="3479" spans="1:35" x14ac:dyDescent="0.2">
      <c r="A3479" s="102">
        <v>3273</v>
      </c>
      <c r="B3479">
        <v>4095</v>
      </c>
      <c r="C3479" t="s">
        <v>1485</v>
      </c>
      <c r="D3479" t="s">
        <v>1062</v>
      </c>
      <c r="E3479">
        <v>1114</v>
      </c>
      <c r="F3479">
        <v>1146</v>
      </c>
      <c r="G3479">
        <v>800</v>
      </c>
      <c r="H3479" t="s">
        <v>1039</v>
      </c>
      <c r="I3479">
        <v>9007</v>
      </c>
      <c r="J3479" t="s">
        <v>1490</v>
      </c>
      <c r="K3479" t="s">
        <v>1125</v>
      </c>
      <c r="L3479">
        <v>2345</v>
      </c>
      <c r="M3479">
        <v>2397</v>
      </c>
      <c r="N3479">
        <v>400</v>
      </c>
      <c r="O3479" t="s">
        <v>1042</v>
      </c>
      <c r="P3479">
        <v>0.91543141192217803</v>
      </c>
      <c r="Q3479">
        <v>0.88645087531620603</v>
      </c>
      <c r="R3479">
        <v>9.1615724501247495E-4</v>
      </c>
      <c r="S3479">
        <v>3.26104714380215E-4</v>
      </c>
      <c r="T3479">
        <v>0.58635275866044101</v>
      </c>
      <c r="U3479">
        <v>0.58635275866044101</v>
      </c>
      <c r="V3479">
        <v>0.43364256572417398</v>
      </c>
      <c r="W3479">
        <v>1.62</v>
      </c>
      <c r="X3479">
        <v>4.38</v>
      </c>
      <c r="Y3479">
        <v>37795</v>
      </c>
      <c r="Z3479">
        <v>2100</v>
      </c>
      <c r="AA3479">
        <v>0.1</v>
      </c>
      <c r="AB3479">
        <v>18</v>
      </c>
      <c r="AC3479">
        <v>9</v>
      </c>
      <c r="AD3479">
        <v>9</v>
      </c>
      <c r="AE3479">
        <v>50</v>
      </c>
      <c r="AF3479">
        <v>12</v>
      </c>
      <c r="AG3479">
        <v>4</v>
      </c>
      <c r="AH3479">
        <v>4</v>
      </c>
      <c r="AI3479">
        <v>10</v>
      </c>
    </row>
    <row r="3480" spans="1:35" x14ac:dyDescent="0.2">
      <c r="A3480" s="102">
        <v>3579</v>
      </c>
      <c r="B3480">
        <v>7282</v>
      </c>
      <c r="C3480" t="s">
        <v>1236</v>
      </c>
      <c r="D3480" t="s">
        <v>1055</v>
      </c>
      <c r="E3480">
        <v>2049</v>
      </c>
      <c r="F3480">
        <v>2116</v>
      </c>
      <c r="G3480">
        <v>500</v>
      </c>
      <c r="H3480" t="s">
        <v>1042</v>
      </c>
      <c r="I3480">
        <v>9759</v>
      </c>
      <c r="J3480" t="s">
        <v>423</v>
      </c>
      <c r="K3480" t="s">
        <v>1041</v>
      </c>
      <c r="L3480">
        <v>1592</v>
      </c>
      <c r="M3480">
        <v>1617</v>
      </c>
      <c r="N3480">
        <v>700</v>
      </c>
      <c r="O3480" t="s">
        <v>1039</v>
      </c>
      <c r="P3480">
        <v>0.96620684619961394</v>
      </c>
      <c r="Q3480">
        <v>0.87731765430019104</v>
      </c>
      <c r="R3480">
        <v>6.7604524014619194E-2</v>
      </c>
      <c r="S3480">
        <v>3.5446990790922499E-2</v>
      </c>
      <c r="T3480">
        <v>-6.5053756250292194E-2</v>
      </c>
      <c r="U3480">
        <v>6.5053756250292194E-2</v>
      </c>
      <c r="V3480">
        <v>0.63626574004630199</v>
      </c>
      <c r="W3480">
        <v>-0.4</v>
      </c>
      <c r="X3480">
        <v>6.98</v>
      </c>
      <c r="Y3480">
        <v>37778</v>
      </c>
      <c r="Z3480">
        <v>2698</v>
      </c>
      <c r="AA3480">
        <v>0.15</v>
      </c>
      <c r="AB3480">
        <v>14</v>
      </c>
      <c r="AC3480">
        <v>7</v>
      </c>
      <c r="AD3480">
        <v>7</v>
      </c>
      <c r="AE3480">
        <v>50</v>
      </c>
      <c r="AF3480">
        <v>13</v>
      </c>
      <c r="AG3480">
        <v>6</v>
      </c>
      <c r="AH3480">
        <v>4</v>
      </c>
      <c r="AI3480">
        <v>4</v>
      </c>
    </row>
    <row r="3481" spans="1:35" x14ac:dyDescent="0.2">
      <c r="A3481" s="102">
        <v>5190</v>
      </c>
      <c r="B3481">
        <v>6971</v>
      </c>
      <c r="C3481" t="s">
        <v>669</v>
      </c>
      <c r="D3481" t="s">
        <v>1044</v>
      </c>
      <c r="E3481">
        <v>5862</v>
      </c>
      <c r="F3481">
        <v>5776</v>
      </c>
      <c r="G3481">
        <v>100</v>
      </c>
      <c r="H3481" t="s">
        <v>1042</v>
      </c>
      <c r="I3481">
        <v>9759</v>
      </c>
      <c r="J3481" t="s">
        <v>423</v>
      </c>
      <c r="K3481" t="s">
        <v>1041</v>
      </c>
      <c r="L3481">
        <v>1592</v>
      </c>
      <c r="M3481">
        <v>1617</v>
      </c>
      <c r="N3481">
        <v>400</v>
      </c>
      <c r="O3481" t="s">
        <v>1039</v>
      </c>
      <c r="P3481">
        <v>0.85687276388829603</v>
      </c>
      <c r="Q3481">
        <v>0.819352019681583</v>
      </c>
      <c r="R3481">
        <v>0.34229878692008398</v>
      </c>
      <c r="S3481">
        <v>6.97521805342197E-3</v>
      </c>
      <c r="T3481">
        <v>-2.0587375042641098</v>
      </c>
      <c r="U3481">
        <v>2.0587375042641098</v>
      </c>
      <c r="V3481">
        <v>1.86026877197805</v>
      </c>
      <c r="W3481">
        <v>-14.41</v>
      </c>
      <c r="X3481">
        <v>11.98</v>
      </c>
      <c r="Y3481">
        <v>37723</v>
      </c>
      <c r="Z3481">
        <v>3144</v>
      </c>
      <c r="AA3481">
        <v>0.33</v>
      </c>
      <c r="AB3481">
        <v>12</v>
      </c>
      <c r="AC3481">
        <v>6</v>
      </c>
      <c r="AD3481">
        <v>6</v>
      </c>
      <c r="AE3481">
        <v>50</v>
      </c>
      <c r="AF3481">
        <v>14</v>
      </c>
      <c r="AG3481">
        <v>4</v>
      </c>
      <c r="AH3481">
        <v>2</v>
      </c>
      <c r="AI3481">
        <v>6</v>
      </c>
    </row>
    <row r="3482" spans="1:35" x14ac:dyDescent="0.2">
      <c r="A3482" s="102">
        <v>863</v>
      </c>
      <c r="B3482">
        <v>3231</v>
      </c>
      <c r="C3482" t="s">
        <v>398</v>
      </c>
      <c r="D3482" t="s">
        <v>1059</v>
      </c>
      <c r="E3482">
        <v>1855</v>
      </c>
      <c r="F3482">
        <v>1901</v>
      </c>
      <c r="G3482">
        <v>500</v>
      </c>
      <c r="H3482" t="s">
        <v>1039</v>
      </c>
      <c r="I3482">
        <v>8306</v>
      </c>
      <c r="J3482" t="s">
        <v>1186</v>
      </c>
      <c r="K3482" t="s">
        <v>1083</v>
      </c>
      <c r="L3482">
        <v>421</v>
      </c>
      <c r="M3482">
        <v>423.8</v>
      </c>
      <c r="N3482">
        <v>2200</v>
      </c>
      <c r="O3482" t="s">
        <v>1042</v>
      </c>
      <c r="P3482">
        <v>0.96344426288163099</v>
      </c>
      <c r="Q3482">
        <v>0.94159511811831298</v>
      </c>
      <c r="R3482">
        <v>0.387585095862302</v>
      </c>
      <c r="S3482">
        <v>4.5147601499957703E-2</v>
      </c>
      <c r="T3482">
        <v>3.48495107549028E-2</v>
      </c>
      <c r="U3482">
        <v>3.48495107549028E-2</v>
      </c>
      <c r="V3482">
        <v>0.25609894151804402</v>
      </c>
      <c r="W3482">
        <v>0.28000000000000003</v>
      </c>
      <c r="X3482">
        <v>1.91</v>
      </c>
      <c r="Y3482">
        <v>37665</v>
      </c>
      <c r="Z3482">
        <v>1982</v>
      </c>
      <c r="AA3482">
        <v>0.11</v>
      </c>
      <c r="AB3482">
        <v>19</v>
      </c>
      <c r="AC3482">
        <v>11</v>
      </c>
      <c r="AD3482">
        <v>8</v>
      </c>
      <c r="AE3482">
        <v>57.89</v>
      </c>
      <c r="AF3482">
        <v>13</v>
      </c>
      <c r="AG3482">
        <v>7</v>
      </c>
      <c r="AH3482">
        <v>4</v>
      </c>
      <c r="AI3482">
        <v>8</v>
      </c>
    </row>
    <row r="3483" spans="1:35" x14ac:dyDescent="0.2">
      <c r="A3483" s="102">
        <v>5545</v>
      </c>
      <c r="B3483">
        <v>1941</v>
      </c>
      <c r="C3483" t="s">
        <v>1339</v>
      </c>
      <c r="D3483" t="s">
        <v>1049</v>
      </c>
      <c r="E3483">
        <v>2200</v>
      </c>
      <c r="F3483">
        <v>2220</v>
      </c>
      <c r="G3483">
        <v>500</v>
      </c>
      <c r="H3483" t="s">
        <v>1042</v>
      </c>
      <c r="I3483">
        <v>6305</v>
      </c>
      <c r="J3483" t="s">
        <v>28</v>
      </c>
      <c r="K3483" t="s">
        <v>1051</v>
      </c>
      <c r="L3483">
        <v>2584</v>
      </c>
      <c r="M3483">
        <v>2599</v>
      </c>
      <c r="N3483">
        <v>400</v>
      </c>
      <c r="O3483" t="s">
        <v>1039</v>
      </c>
      <c r="P3483">
        <v>0.80890785720908098</v>
      </c>
      <c r="Q3483">
        <v>0.80197248916251895</v>
      </c>
      <c r="R3483">
        <v>0.15852643867173599</v>
      </c>
      <c r="S3483">
        <v>9.6176167450491498E-2</v>
      </c>
      <c r="T3483">
        <v>-0.26671204225270001</v>
      </c>
      <c r="U3483">
        <v>0.26671204225270001</v>
      </c>
      <c r="V3483">
        <v>0.16203885178097899</v>
      </c>
      <c r="W3483">
        <v>-2.4500000000000002</v>
      </c>
      <c r="X3483">
        <v>6.77</v>
      </c>
      <c r="Y3483">
        <v>37661</v>
      </c>
      <c r="Z3483">
        <v>1982</v>
      </c>
      <c r="AA3483">
        <v>0.15</v>
      </c>
      <c r="AB3483">
        <v>19</v>
      </c>
      <c r="AC3483">
        <v>11</v>
      </c>
      <c r="AD3483">
        <v>8</v>
      </c>
      <c r="AE3483">
        <v>57.89</v>
      </c>
      <c r="AF3483">
        <v>13</v>
      </c>
      <c r="AG3483">
        <v>7</v>
      </c>
      <c r="AH3483">
        <v>4</v>
      </c>
      <c r="AI3483">
        <v>8</v>
      </c>
    </row>
    <row r="3484" spans="1:35" x14ac:dyDescent="0.2">
      <c r="A3484" s="102">
        <v>4633</v>
      </c>
      <c r="B3484">
        <v>2492</v>
      </c>
      <c r="C3484" t="s">
        <v>529</v>
      </c>
      <c r="D3484" t="s">
        <v>1052</v>
      </c>
      <c r="E3484">
        <v>792</v>
      </c>
      <c r="F3484">
        <v>808</v>
      </c>
      <c r="G3484">
        <v>1100</v>
      </c>
      <c r="H3484" t="s">
        <v>1039</v>
      </c>
      <c r="I3484">
        <v>7327</v>
      </c>
      <c r="J3484" t="s">
        <v>1235</v>
      </c>
      <c r="K3484" t="s">
        <v>1083</v>
      </c>
      <c r="L3484">
        <v>2266</v>
      </c>
      <c r="M3484">
        <v>2281</v>
      </c>
      <c r="N3484">
        <v>400</v>
      </c>
      <c r="O3484" t="s">
        <v>1042</v>
      </c>
      <c r="P3484">
        <v>0.77559382592625203</v>
      </c>
      <c r="Q3484">
        <v>0.84233097906538001</v>
      </c>
      <c r="R3484">
        <v>0.21474963014861201</v>
      </c>
      <c r="S3484">
        <v>9.5723038636908106E-2</v>
      </c>
      <c r="T3484">
        <v>1.8439134353275399</v>
      </c>
      <c r="U3484">
        <v>1.8439134353275399</v>
      </c>
      <c r="V3484">
        <v>2.0569885086380402</v>
      </c>
      <c r="W3484">
        <v>12.17</v>
      </c>
      <c r="X3484">
        <v>2.59</v>
      </c>
      <c r="Y3484">
        <v>37448</v>
      </c>
      <c r="Z3484">
        <v>3121</v>
      </c>
      <c r="AA3484">
        <v>0.11</v>
      </c>
      <c r="AB3484">
        <v>12</v>
      </c>
      <c r="AC3484">
        <v>7</v>
      </c>
      <c r="AD3484">
        <v>5</v>
      </c>
      <c r="AE3484">
        <v>58.33</v>
      </c>
      <c r="AF3484">
        <v>11</v>
      </c>
      <c r="AG3484">
        <v>6</v>
      </c>
      <c r="AH3484">
        <v>5</v>
      </c>
      <c r="AI3484">
        <v>1</v>
      </c>
    </row>
    <row r="3485" spans="1:35" x14ac:dyDescent="0.2">
      <c r="A3485" s="102">
        <v>758</v>
      </c>
      <c r="B3485">
        <v>5214</v>
      </c>
      <c r="C3485" t="s">
        <v>1265</v>
      </c>
      <c r="D3485" t="s">
        <v>1038</v>
      </c>
      <c r="E3485">
        <v>1600</v>
      </c>
      <c r="F3485">
        <v>1622</v>
      </c>
      <c r="G3485">
        <v>600</v>
      </c>
      <c r="H3485" t="s">
        <v>1042</v>
      </c>
      <c r="I3485">
        <v>8179</v>
      </c>
      <c r="J3485" t="s">
        <v>722</v>
      </c>
      <c r="K3485" t="s">
        <v>1063</v>
      </c>
      <c r="L3485">
        <v>1853</v>
      </c>
      <c r="M3485">
        <v>1947</v>
      </c>
      <c r="N3485">
        <v>500</v>
      </c>
      <c r="O3485" t="s">
        <v>1039</v>
      </c>
      <c r="P3485">
        <v>0.85885808342258096</v>
      </c>
      <c r="Q3485">
        <v>0.94431304281282102</v>
      </c>
      <c r="R3485">
        <v>0.34526541812851702</v>
      </c>
      <c r="S3485">
        <v>5.8254694613673802E-2</v>
      </c>
      <c r="T3485">
        <v>-0.84754968062008595</v>
      </c>
      <c r="U3485">
        <v>0.84754968062008595</v>
      </c>
      <c r="V3485">
        <v>0.26784745725669201</v>
      </c>
      <c r="W3485">
        <v>-6.85</v>
      </c>
      <c r="X3485">
        <v>0.03</v>
      </c>
      <c r="Y3485">
        <v>37349</v>
      </c>
      <c r="Z3485">
        <v>1966</v>
      </c>
      <c r="AA3485">
        <v>0.25</v>
      </c>
      <c r="AB3485">
        <v>19</v>
      </c>
      <c r="AC3485">
        <v>11</v>
      </c>
      <c r="AD3485">
        <v>8</v>
      </c>
      <c r="AE3485">
        <v>57.89</v>
      </c>
      <c r="AF3485">
        <v>10</v>
      </c>
      <c r="AG3485">
        <v>8</v>
      </c>
      <c r="AH3485">
        <v>5</v>
      </c>
      <c r="AI3485">
        <v>6</v>
      </c>
    </row>
    <row r="3486" spans="1:35" x14ac:dyDescent="0.2">
      <c r="A3486" s="102">
        <v>3659</v>
      </c>
      <c r="B3486">
        <v>1973</v>
      </c>
      <c r="C3486" t="s">
        <v>1047</v>
      </c>
      <c r="D3486" t="s">
        <v>1041</v>
      </c>
      <c r="E3486">
        <v>4935</v>
      </c>
      <c r="F3486">
        <v>4785</v>
      </c>
      <c r="G3486">
        <v>200</v>
      </c>
      <c r="H3486" t="s">
        <v>1039</v>
      </c>
      <c r="I3486">
        <v>2897</v>
      </c>
      <c r="J3486" t="s">
        <v>544</v>
      </c>
      <c r="K3486" t="s">
        <v>1065</v>
      </c>
      <c r="L3486">
        <v>8960</v>
      </c>
      <c r="M3486">
        <v>8810</v>
      </c>
      <c r="N3486">
        <v>100</v>
      </c>
      <c r="O3486" t="s">
        <v>1042</v>
      </c>
      <c r="P3486">
        <v>0.70621796799554104</v>
      </c>
      <c r="Q3486">
        <v>0.87531036696293896</v>
      </c>
      <c r="R3486">
        <v>0.180809627316081</v>
      </c>
      <c r="S3486">
        <v>7.2623660006691904E-2</v>
      </c>
      <c r="T3486">
        <v>1.91462429057908</v>
      </c>
      <c r="U3486">
        <v>1.91462429057908</v>
      </c>
      <c r="V3486">
        <v>1.9922789862193599</v>
      </c>
      <c r="W3486">
        <v>10.199999999999999</v>
      </c>
      <c r="X3486">
        <v>8.6300000000000008</v>
      </c>
      <c r="Y3486">
        <v>37343</v>
      </c>
      <c r="Z3486">
        <v>4668</v>
      </c>
      <c r="AA3486">
        <v>0.32</v>
      </c>
      <c r="AB3486">
        <v>8</v>
      </c>
      <c r="AC3486">
        <v>4</v>
      </c>
      <c r="AD3486">
        <v>4</v>
      </c>
      <c r="AE3486">
        <v>50</v>
      </c>
      <c r="AF3486">
        <v>14</v>
      </c>
      <c r="AG3486">
        <v>3</v>
      </c>
      <c r="AH3486">
        <v>3</v>
      </c>
      <c r="AI3486">
        <v>2</v>
      </c>
    </row>
    <row r="3487" spans="1:35" x14ac:dyDescent="0.2">
      <c r="A3487" s="102">
        <v>3217</v>
      </c>
      <c r="B3487">
        <v>2282</v>
      </c>
      <c r="C3487" t="s">
        <v>1726</v>
      </c>
      <c r="D3487" t="s">
        <v>1065</v>
      </c>
      <c r="E3487">
        <v>3910</v>
      </c>
      <c r="F3487">
        <v>3770</v>
      </c>
      <c r="G3487">
        <v>200</v>
      </c>
      <c r="H3487" t="s">
        <v>1042</v>
      </c>
      <c r="I3487">
        <v>3048</v>
      </c>
      <c r="J3487" t="s">
        <v>1292</v>
      </c>
      <c r="K3487" t="s">
        <v>1063</v>
      </c>
      <c r="L3487">
        <v>1030</v>
      </c>
      <c r="M3487">
        <v>1045</v>
      </c>
      <c r="N3487">
        <v>700</v>
      </c>
      <c r="O3487" t="s">
        <v>1039</v>
      </c>
      <c r="P3487">
        <v>0.90608999426090098</v>
      </c>
      <c r="Q3487">
        <v>0.88794838043707802</v>
      </c>
      <c r="R3487">
        <v>0.11272672170850701</v>
      </c>
      <c r="S3487">
        <v>5.0918638583766898E-2</v>
      </c>
      <c r="T3487">
        <v>-1.997344404054</v>
      </c>
      <c r="U3487">
        <v>1.997344404054</v>
      </c>
      <c r="V3487">
        <v>1.06496329749456</v>
      </c>
      <c r="W3487">
        <v>-12.23</v>
      </c>
      <c r="X3487">
        <v>2.98</v>
      </c>
      <c r="Y3487">
        <v>37156</v>
      </c>
      <c r="Z3487">
        <v>1956</v>
      </c>
      <c r="AA3487">
        <v>0.09</v>
      </c>
      <c r="AB3487">
        <v>19</v>
      </c>
      <c r="AC3487">
        <v>10</v>
      </c>
      <c r="AD3487">
        <v>9</v>
      </c>
      <c r="AE3487">
        <v>52.63</v>
      </c>
      <c r="AF3487">
        <v>11</v>
      </c>
      <c r="AG3487">
        <v>8</v>
      </c>
      <c r="AH3487">
        <v>7</v>
      </c>
      <c r="AI3487">
        <v>4</v>
      </c>
    </row>
    <row r="3488" spans="1:35" x14ac:dyDescent="0.2">
      <c r="A3488" s="102">
        <v>101</v>
      </c>
      <c r="B3488">
        <v>6902</v>
      </c>
      <c r="C3488" t="s">
        <v>665</v>
      </c>
      <c r="D3488" t="s">
        <v>1055</v>
      </c>
      <c r="E3488">
        <v>3750</v>
      </c>
      <c r="F3488">
        <v>3865</v>
      </c>
      <c r="G3488">
        <v>200</v>
      </c>
      <c r="H3488" t="s">
        <v>1042</v>
      </c>
      <c r="I3488">
        <v>7240</v>
      </c>
      <c r="J3488" t="s">
        <v>677</v>
      </c>
      <c r="K3488" t="s">
        <v>1055</v>
      </c>
      <c r="L3488">
        <v>1225</v>
      </c>
      <c r="M3488">
        <v>1266</v>
      </c>
      <c r="N3488">
        <v>600</v>
      </c>
      <c r="O3488" t="s">
        <v>1039</v>
      </c>
      <c r="P3488">
        <v>0.93389463895202796</v>
      </c>
      <c r="Q3488">
        <v>0.96827982698739101</v>
      </c>
      <c r="R3488">
        <v>0.233774110706503</v>
      </c>
      <c r="S3488">
        <v>1.19081444293694E-2</v>
      </c>
      <c r="T3488">
        <v>-0.23496473997122799</v>
      </c>
      <c r="U3488">
        <v>0.23496473997122799</v>
      </c>
      <c r="V3488">
        <v>0.23399694002229299</v>
      </c>
      <c r="W3488">
        <v>-1.3</v>
      </c>
      <c r="X3488">
        <v>1.73</v>
      </c>
      <c r="Y3488">
        <v>37133</v>
      </c>
      <c r="Z3488">
        <v>2476</v>
      </c>
      <c r="AA3488">
        <v>0.13</v>
      </c>
      <c r="AB3488">
        <v>15</v>
      </c>
      <c r="AC3488">
        <v>9</v>
      </c>
      <c r="AD3488">
        <v>6</v>
      </c>
      <c r="AE3488">
        <v>60</v>
      </c>
      <c r="AF3488">
        <v>12</v>
      </c>
      <c r="AG3488">
        <v>5</v>
      </c>
      <c r="AH3488">
        <v>5</v>
      </c>
      <c r="AI3488">
        <v>5</v>
      </c>
    </row>
    <row r="3489" spans="1:35" x14ac:dyDescent="0.2">
      <c r="A3489" s="102">
        <v>3626</v>
      </c>
      <c r="B3489">
        <v>4091</v>
      </c>
      <c r="C3489" t="s">
        <v>1549</v>
      </c>
      <c r="D3489" t="s">
        <v>1062</v>
      </c>
      <c r="E3489">
        <v>1649</v>
      </c>
      <c r="F3489">
        <v>1661</v>
      </c>
      <c r="G3489">
        <v>600</v>
      </c>
      <c r="H3489" t="s">
        <v>1042</v>
      </c>
      <c r="I3489">
        <v>6326</v>
      </c>
      <c r="J3489" t="s">
        <v>1763</v>
      </c>
      <c r="K3489" t="s">
        <v>1051</v>
      </c>
      <c r="L3489">
        <v>1345.5</v>
      </c>
      <c r="M3489">
        <v>1365</v>
      </c>
      <c r="N3489">
        <v>700</v>
      </c>
      <c r="O3489" t="s">
        <v>1039</v>
      </c>
      <c r="P3489">
        <v>0.87952361482062202</v>
      </c>
      <c r="Q3489">
        <v>0.87607456961686903</v>
      </c>
      <c r="R3489">
        <v>0.39733409820732701</v>
      </c>
      <c r="S3489">
        <v>7.7016185086822703E-2</v>
      </c>
      <c r="T3489">
        <v>-0.76954403476095901</v>
      </c>
      <c r="U3489">
        <v>0.76954403476095901</v>
      </c>
      <c r="V3489">
        <v>0.493636973316329</v>
      </c>
      <c r="W3489">
        <v>-6.33</v>
      </c>
      <c r="X3489">
        <v>4.12</v>
      </c>
      <c r="Y3489">
        <v>37058</v>
      </c>
      <c r="Z3489">
        <v>1765</v>
      </c>
      <c r="AA3489">
        <v>0.12</v>
      </c>
      <c r="AB3489">
        <v>21</v>
      </c>
      <c r="AC3489">
        <v>12</v>
      </c>
      <c r="AD3489">
        <v>9</v>
      </c>
      <c r="AE3489">
        <v>57.14</v>
      </c>
      <c r="AF3489">
        <v>11</v>
      </c>
      <c r="AG3489">
        <v>10</v>
      </c>
      <c r="AH3489">
        <v>5</v>
      </c>
      <c r="AI3489">
        <v>6</v>
      </c>
    </row>
    <row r="3490" spans="1:35" x14ac:dyDescent="0.2">
      <c r="A3490" s="102">
        <v>165</v>
      </c>
      <c r="B3490">
        <v>4114</v>
      </c>
      <c r="C3490" t="s">
        <v>1148</v>
      </c>
      <c r="D3490" t="s">
        <v>1062</v>
      </c>
      <c r="E3490">
        <v>5190</v>
      </c>
      <c r="F3490">
        <v>5130</v>
      </c>
      <c r="G3490">
        <v>200</v>
      </c>
      <c r="H3490" t="s">
        <v>1042</v>
      </c>
      <c r="I3490">
        <v>5801</v>
      </c>
      <c r="J3490" t="s">
        <v>1267</v>
      </c>
      <c r="K3490" t="s">
        <v>1053</v>
      </c>
      <c r="L3490">
        <v>2032</v>
      </c>
      <c r="M3490">
        <v>2081</v>
      </c>
      <c r="N3490">
        <v>500</v>
      </c>
      <c r="O3490" t="s">
        <v>1039</v>
      </c>
      <c r="P3490">
        <v>0.96862931569037902</v>
      </c>
      <c r="Q3490">
        <v>0.96426321943581095</v>
      </c>
      <c r="R3490">
        <v>4.6516897003018698E-2</v>
      </c>
      <c r="S3490">
        <v>3.9246686051297601E-2</v>
      </c>
      <c r="T3490">
        <v>-0.39279109323526001</v>
      </c>
      <c r="U3490">
        <v>0.39279109323526001</v>
      </c>
      <c r="V3490">
        <v>0.86363666065121303</v>
      </c>
      <c r="W3490">
        <v>-1.81</v>
      </c>
      <c r="X3490">
        <v>1.41</v>
      </c>
      <c r="Y3490">
        <v>36850</v>
      </c>
      <c r="Z3490">
        <v>9212</v>
      </c>
      <c r="AA3490">
        <v>0.33</v>
      </c>
      <c r="AB3490">
        <v>4</v>
      </c>
      <c r="AC3490">
        <v>3</v>
      </c>
      <c r="AD3490">
        <v>1</v>
      </c>
      <c r="AE3490">
        <v>75</v>
      </c>
      <c r="AF3490">
        <v>11</v>
      </c>
      <c r="AG3490">
        <v>2</v>
      </c>
      <c r="AH3490">
        <v>1</v>
      </c>
      <c r="AI3490">
        <v>1</v>
      </c>
    </row>
    <row r="3491" spans="1:35" x14ac:dyDescent="0.2">
      <c r="A3491" s="102">
        <v>3931</v>
      </c>
      <c r="B3491">
        <v>6856</v>
      </c>
      <c r="C3491" t="s">
        <v>230</v>
      </c>
      <c r="D3491" t="s">
        <v>1044</v>
      </c>
      <c r="E3491">
        <v>5810</v>
      </c>
      <c r="F3491">
        <v>5850</v>
      </c>
      <c r="G3491">
        <v>100</v>
      </c>
      <c r="H3491" t="s">
        <v>1039</v>
      </c>
      <c r="I3491">
        <v>9412</v>
      </c>
      <c r="J3491" t="s">
        <v>499</v>
      </c>
      <c r="K3491" t="s">
        <v>1041</v>
      </c>
      <c r="L3491">
        <v>415</v>
      </c>
      <c r="M3491">
        <v>411</v>
      </c>
      <c r="N3491">
        <v>1400</v>
      </c>
      <c r="O3491" t="s">
        <v>1042</v>
      </c>
      <c r="P3491">
        <v>0.82379499504930698</v>
      </c>
      <c r="Q3491">
        <v>0.86722000064619098</v>
      </c>
      <c r="R3491">
        <v>0.412364364071718</v>
      </c>
      <c r="S3491">
        <v>7.1945499832493806E-2</v>
      </c>
      <c r="T3491">
        <v>0.32398635553876298</v>
      </c>
      <c r="U3491">
        <v>0.32398635553876298</v>
      </c>
      <c r="V3491">
        <v>0.202618694016413</v>
      </c>
      <c r="W3491">
        <v>2.36</v>
      </c>
      <c r="X3491">
        <v>1.64</v>
      </c>
      <c r="Y3491">
        <v>36605</v>
      </c>
      <c r="Z3491">
        <v>1743</v>
      </c>
      <c r="AA3491">
        <v>0.03</v>
      </c>
      <c r="AB3491">
        <v>21</v>
      </c>
      <c r="AC3491">
        <v>10</v>
      </c>
      <c r="AD3491">
        <v>11</v>
      </c>
      <c r="AE3491">
        <v>47.62</v>
      </c>
      <c r="AF3491">
        <v>11</v>
      </c>
      <c r="AG3491">
        <v>9</v>
      </c>
      <c r="AH3491">
        <v>9</v>
      </c>
      <c r="AI3491">
        <v>3</v>
      </c>
    </row>
    <row r="3492" spans="1:35" x14ac:dyDescent="0.2">
      <c r="A3492" s="102">
        <v>4494</v>
      </c>
      <c r="B3492">
        <v>4530</v>
      </c>
      <c r="C3492" t="s">
        <v>866</v>
      </c>
      <c r="D3492" t="s">
        <v>1060</v>
      </c>
      <c r="E3492">
        <v>5090</v>
      </c>
      <c r="F3492">
        <v>5060</v>
      </c>
      <c r="G3492">
        <v>200</v>
      </c>
      <c r="H3492" t="s">
        <v>1039</v>
      </c>
      <c r="I3492">
        <v>6762</v>
      </c>
      <c r="J3492" t="s">
        <v>1666</v>
      </c>
      <c r="K3492" t="s">
        <v>1044</v>
      </c>
      <c r="L3492">
        <v>9500</v>
      </c>
      <c r="M3492">
        <v>9550</v>
      </c>
      <c r="N3492">
        <v>100</v>
      </c>
      <c r="O3492" t="s">
        <v>1042</v>
      </c>
      <c r="P3492">
        <v>0.61525002264310802</v>
      </c>
      <c r="Q3492">
        <v>0.84765523741404203</v>
      </c>
      <c r="R3492">
        <v>0.38845924897871398</v>
      </c>
      <c r="S3492">
        <v>3.3886334520155999E-2</v>
      </c>
      <c r="T3492">
        <v>0.111309757909585</v>
      </c>
      <c r="U3492">
        <v>0.111309757909585</v>
      </c>
      <c r="V3492">
        <v>0.328045021303074</v>
      </c>
      <c r="W3492">
        <v>1.24</v>
      </c>
      <c r="X3492">
        <v>5.97</v>
      </c>
      <c r="Y3492">
        <v>36027</v>
      </c>
      <c r="Z3492">
        <v>7205</v>
      </c>
      <c r="AA3492">
        <v>0.17</v>
      </c>
      <c r="AB3492">
        <v>5</v>
      </c>
      <c r="AC3492">
        <v>4</v>
      </c>
      <c r="AD3492">
        <v>1</v>
      </c>
      <c r="AE3492">
        <v>80</v>
      </c>
      <c r="AF3492">
        <v>7</v>
      </c>
      <c r="AG3492">
        <v>4</v>
      </c>
      <c r="AH3492">
        <v>1</v>
      </c>
      <c r="AI3492">
        <v>0</v>
      </c>
    </row>
    <row r="3493" spans="1:35" x14ac:dyDescent="0.2">
      <c r="A3493" s="102">
        <v>1822</v>
      </c>
      <c r="B3493">
        <v>2327</v>
      </c>
      <c r="C3493" t="s">
        <v>1355</v>
      </c>
      <c r="D3493" t="s">
        <v>1041</v>
      </c>
      <c r="E3493">
        <v>2748</v>
      </c>
      <c r="F3493">
        <v>2725</v>
      </c>
      <c r="G3493">
        <v>400</v>
      </c>
      <c r="H3493" t="s">
        <v>1039</v>
      </c>
      <c r="I3493">
        <v>8411</v>
      </c>
      <c r="J3493" t="s">
        <v>1128</v>
      </c>
      <c r="K3493" t="s">
        <v>1083</v>
      </c>
      <c r="L3493">
        <v>122.5</v>
      </c>
      <c r="M3493">
        <v>123.3</v>
      </c>
      <c r="N3493">
        <v>8800</v>
      </c>
      <c r="O3493" t="s">
        <v>1042</v>
      </c>
      <c r="P3493">
        <v>0.915679639180081</v>
      </c>
      <c r="Q3493">
        <v>0.921326692608747</v>
      </c>
      <c r="R3493">
        <v>9.0893495003080499E-2</v>
      </c>
      <c r="S3493">
        <v>2.9853329164877498E-2</v>
      </c>
      <c r="T3493">
        <v>0.83509830738712798</v>
      </c>
      <c r="U3493">
        <v>0.83509830738712798</v>
      </c>
      <c r="V3493">
        <v>1.0375479782194801</v>
      </c>
      <c r="W3493">
        <v>3.91</v>
      </c>
      <c r="X3493">
        <v>0.46</v>
      </c>
      <c r="Y3493">
        <v>36010</v>
      </c>
      <c r="Z3493">
        <v>1637</v>
      </c>
      <c r="AA3493">
        <v>0.06</v>
      </c>
      <c r="AB3493">
        <v>22</v>
      </c>
      <c r="AC3493">
        <v>11</v>
      </c>
      <c r="AD3493">
        <v>11</v>
      </c>
      <c r="AE3493">
        <v>50</v>
      </c>
      <c r="AF3493">
        <v>11</v>
      </c>
      <c r="AG3493">
        <v>9</v>
      </c>
      <c r="AH3493">
        <v>7</v>
      </c>
      <c r="AI3493">
        <v>6</v>
      </c>
    </row>
    <row r="3494" spans="1:35" x14ac:dyDescent="0.2">
      <c r="A3494" s="102">
        <v>5362</v>
      </c>
      <c r="B3494">
        <v>7701</v>
      </c>
      <c r="C3494" t="s">
        <v>1387</v>
      </c>
      <c r="D3494" t="s">
        <v>1048</v>
      </c>
      <c r="E3494">
        <v>2635</v>
      </c>
      <c r="F3494">
        <v>2703</v>
      </c>
      <c r="G3494">
        <v>300</v>
      </c>
      <c r="H3494" t="s">
        <v>1042</v>
      </c>
      <c r="I3494">
        <v>7747</v>
      </c>
      <c r="J3494" t="s">
        <v>1669</v>
      </c>
      <c r="K3494" t="s">
        <v>1048</v>
      </c>
      <c r="L3494">
        <v>2793</v>
      </c>
      <c r="M3494">
        <v>2797</v>
      </c>
      <c r="N3494">
        <v>300</v>
      </c>
      <c r="O3494" t="s">
        <v>1039</v>
      </c>
      <c r="P3494">
        <v>0.662853279244903</v>
      </c>
      <c r="Q3494">
        <v>0.81069322980957603</v>
      </c>
      <c r="R3494">
        <v>0.35750056610282299</v>
      </c>
      <c r="S3494">
        <v>6.2995429132111105E-2</v>
      </c>
      <c r="T3494">
        <v>-0.801601361946774</v>
      </c>
      <c r="U3494">
        <v>0.801601361946774</v>
      </c>
      <c r="V3494">
        <v>1.2210641652827201</v>
      </c>
      <c r="W3494">
        <v>-3.7</v>
      </c>
      <c r="X3494">
        <v>3.36</v>
      </c>
      <c r="Y3494">
        <v>35822</v>
      </c>
      <c r="Z3494">
        <v>2239</v>
      </c>
      <c r="AA3494">
        <v>0.32</v>
      </c>
      <c r="AB3494">
        <v>16</v>
      </c>
      <c r="AC3494">
        <v>9</v>
      </c>
      <c r="AD3494">
        <v>7</v>
      </c>
      <c r="AE3494">
        <v>56.25</v>
      </c>
      <c r="AF3494">
        <v>10</v>
      </c>
      <c r="AG3494">
        <v>6</v>
      </c>
      <c r="AH3494">
        <v>7</v>
      </c>
      <c r="AI3494">
        <v>3</v>
      </c>
    </row>
    <row r="3495" spans="1:35" x14ac:dyDescent="0.2">
      <c r="A3495" s="102">
        <v>2241</v>
      </c>
      <c r="B3495">
        <v>3048</v>
      </c>
      <c r="C3495" t="s">
        <v>1292</v>
      </c>
      <c r="D3495" t="s">
        <v>1063</v>
      </c>
      <c r="E3495">
        <v>1030</v>
      </c>
      <c r="F3495">
        <v>1045</v>
      </c>
      <c r="G3495">
        <v>1000</v>
      </c>
      <c r="H3495" t="s">
        <v>1039</v>
      </c>
      <c r="I3495">
        <v>7762</v>
      </c>
      <c r="J3495" t="s">
        <v>1197</v>
      </c>
      <c r="K3495" t="s">
        <v>1048</v>
      </c>
      <c r="L3495">
        <v>374</v>
      </c>
      <c r="M3495">
        <v>386</v>
      </c>
      <c r="N3495">
        <v>2700</v>
      </c>
      <c r="O3495" t="s">
        <v>1042</v>
      </c>
      <c r="P3495">
        <v>0.86881805860790295</v>
      </c>
      <c r="Q3495">
        <v>0.91190975688298304</v>
      </c>
      <c r="R3495">
        <v>0.180982881260041</v>
      </c>
      <c r="S3495">
        <v>2.5856394115942399E-2</v>
      </c>
      <c r="T3495">
        <v>2.1696749795281001</v>
      </c>
      <c r="U3495">
        <v>2.1696749795281001</v>
      </c>
      <c r="V3495">
        <v>2.5648850856335801</v>
      </c>
      <c r="W3495">
        <v>12.79</v>
      </c>
      <c r="X3495">
        <v>0.27</v>
      </c>
      <c r="Y3495">
        <v>35792</v>
      </c>
      <c r="Z3495">
        <v>1556</v>
      </c>
      <c r="AA3495">
        <v>0.08</v>
      </c>
      <c r="AB3495">
        <v>23</v>
      </c>
      <c r="AC3495">
        <v>13</v>
      </c>
      <c r="AD3495">
        <v>10</v>
      </c>
      <c r="AE3495">
        <v>56.52</v>
      </c>
      <c r="AF3495">
        <v>10</v>
      </c>
      <c r="AG3495">
        <v>12</v>
      </c>
      <c r="AH3495">
        <v>7</v>
      </c>
      <c r="AI3495">
        <v>4</v>
      </c>
    </row>
    <row r="3496" spans="1:35" x14ac:dyDescent="0.2">
      <c r="A3496" s="102">
        <v>4137</v>
      </c>
      <c r="B3496">
        <v>2587</v>
      </c>
      <c r="C3496" t="s">
        <v>1438</v>
      </c>
      <c r="D3496" t="s">
        <v>1065</v>
      </c>
      <c r="E3496">
        <v>4135</v>
      </c>
      <c r="F3496">
        <v>4285</v>
      </c>
      <c r="G3496">
        <v>200</v>
      </c>
      <c r="H3496" t="s">
        <v>1039</v>
      </c>
      <c r="I3496">
        <v>4004</v>
      </c>
      <c r="J3496" t="s">
        <v>1184</v>
      </c>
      <c r="K3496" t="s">
        <v>1062</v>
      </c>
      <c r="L3496">
        <v>2289</v>
      </c>
      <c r="M3496">
        <v>2357</v>
      </c>
      <c r="N3496">
        <v>400</v>
      </c>
      <c r="O3496" t="s">
        <v>1042</v>
      </c>
      <c r="P3496">
        <v>0.86799861739267703</v>
      </c>
      <c r="Q3496">
        <v>0.86008695505984001</v>
      </c>
      <c r="R3496">
        <v>6.0447211660636102E-2</v>
      </c>
      <c r="S3496">
        <v>2.7474353665892098E-3</v>
      </c>
      <c r="T3496">
        <v>0.114250091759226</v>
      </c>
      <c r="U3496">
        <v>0.114250091759226</v>
      </c>
      <c r="V3496">
        <v>0.40598509303387598</v>
      </c>
      <c r="W3496">
        <v>0.78</v>
      </c>
      <c r="X3496">
        <v>10.01</v>
      </c>
      <c r="Y3496">
        <v>35777</v>
      </c>
      <c r="Z3496">
        <v>2556</v>
      </c>
      <c r="AA3496">
        <v>0.14000000000000001</v>
      </c>
      <c r="AB3496">
        <v>14</v>
      </c>
      <c r="AC3496">
        <v>7</v>
      </c>
      <c r="AD3496">
        <v>7</v>
      </c>
      <c r="AE3496">
        <v>50</v>
      </c>
      <c r="AF3496">
        <v>10</v>
      </c>
      <c r="AG3496">
        <v>6</v>
      </c>
      <c r="AH3496">
        <v>6</v>
      </c>
      <c r="AI3496">
        <v>2</v>
      </c>
    </row>
    <row r="3497" spans="1:35" x14ac:dyDescent="0.2">
      <c r="A3497" s="102">
        <v>898</v>
      </c>
      <c r="B3497">
        <v>2501</v>
      </c>
      <c r="C3497" t="s">
        <v>530</v>
      </c>
      <c r="D3497" t="s">
        <v>1065</v>
      </c>
      <c r="E3497">
        <v>2015</v>
      </c>
      <c r="F3497">
        <v>2071</v>
      </c>
      <c r="G3497">
        <v>500</v>
      </c>
      <c r="H3497" t="s">
        <v>1039</v>
      </c>
      <c r="I3497">
        <v>5631</v>
      </c>
      <c r="J3497" t="s">
        <v>1210</v>
      </c>
      <c r="K3497" t="s">
        <v>1051</v>
      </c>
      <c r="L3497">
        <v>1349</v>
      </c>
      <c r="M3497">
        <v>1367</v>
      </c>
      <c r="N3497">
        <v>800</v>
      </c>
      <c r="O3497" t="s">
        <v>1042</v>
      </c>
      <c r="P3497">
        <v>0.97131870669929399</v>
      </c>
      <c r="Q3497">
        <v>0.94085099857977195</v>
      </c>
      <c r="R3497">
        <v>4.4303697990037701E-2</v>
      </c>
      <c r="S3497">
        <v>2.41894218185515E-2</v>
      </c>
      <c r="T3497">
        <v>0.32893598137193197</v>
      </c>
      <c r="U3497">
        <v>0.32893598137193197</v>
      </c>
      <c r="V3497">
        <v>0.26933352089668899</v>
      </c>
      <c r="W3497">
        <v>3.01</v>
      </c>
      <c r="X3497">
        <v>5.61</v>
      </c>
      <c r="Y3497">
        <v>35695</v>
      </c>
      <c r="Z3497">
        <v>1983</v>
      </c>
      <c r="AA3497">
        <v>0.04</v>
      </c>
      <c r="AB3497">
        <v>18</v>
      </c>
      <c r="AC3497">
        <v>9</v>
      </c>
      <c r="AD3497">
        <v>9</v>
      </c>
      <c r="AE3497">
        <v>50</v>
      </c>
      <c r="AF3497">
        <v>9</v>
      </c>
      <c r="AG3497">
        <v>9</v>
      </c>
      <c r="AH3497">
        <v>7</v>
      </c>
      <c r="AI3497">
        <v>2</v>
      </c>
    </row>
    <row r="3498" spans="1:35" x14ac:dyDescent="0.2">
      <c r="A3498" s="102">
        <v>805</v>
      </c>
      <c r="B3498">
        <v>3087</v>
      </c>
      <c r="C3498" t="s">
        <v>1255</v>
      </c>
      <c r="D3498" t="s">
        <v>1063</v>
      </c>
      <c r="E3498">
        <v>1730</v>
      </c>
      <c r="F3498">
        <v>1777</v>
      </c>
      <c r="G3498">
        <v>600</v>
      </c>
      <c r="H3498" t="s">
        <v>1042</v>
      </c>
      <c r="I3498">
        <v>7240</v>
      </c>
      <c r="J3498" t="s">
        <v>677</v>
      </c>
      <c r="K3498" t="s">
        <v>1055</v>
      </c>
      <c r="L3498">
        <v>1225</v>
      </c>
      <c r="M3498">
        <v>1266</v>
      </c>
      <c r="N3498">
        <v>800</v>
      </c>
      <c r="O3498" t="s">
        <v>1039</v>
      </c>
      <c r="P3498">
        <v>0.94525608087400004</v>
      </c>
      <c r="Q3498">
        <v>0.94307267780543302</v>
      </c>
      <c r="R3498">
        <v>8.6933821905278305E-2</v>
      </c>
      <c r="S3498">
        <v>8.7372673005167104E-4</v>
      </c>
      <c r="T3498">
        <v>-0.118645826990631</v>
      </c>
      <c r="U3498">
        <v>0.118645826990631</v>
      </c>
      <c r="V3498">
        <v>0.100315366051604</v>
      </c>
      <c r="W3498">
        <v>-0.72</v>
      </c>
      <c r="X3498">
        <v>5.01</v>
      </c>
      <c r="Y3498">
        <v>35653</v>
      </c>
      <c r="Z3498">
        <v>1621</v>
      </c>
      <c r="AA3498">
        <v>0.11</v>
      </c>
      <c r="AB3498">
        <v>22</v>
      </c>
      <c r="AC3498">
        <v>13</v>
      </c>
      <c r="AD3498">
        <v>9</v>
      </c>
      <c r="AE3498">
        <v>59.09</v>
      </c>
      <c r="AF3498">
        <v>10</v>
      </c>
      <c r="AG3498">
        <v>11</v>
      </c>
      <c r="AH3498">
        <v>7</v>
      </c>
      <c r="AI3498">
        <v>4</v>
      </c>
    </row>
    <row r="3499" spans="1:35" x14ac:dyDescent="0.2">
      <c r="A3499" s="102">
        <v>3919</v>
      </c>
      <c r="B3499">
        <v>4666</v>
      </c>
      <c r="C3499" t="s">
        <v>1560</v>
      </c>
      <c r="D3499" t="s">
        <v>1059</v>
      </c>
      <c r="E3499">
        <v>1761</v>
      </c>
      <c r="F3499">
        <v>1877</v>
      </c>
      <c r="G3499">
        <v>500</v>
      </c>
      <c r="H3499" t="s">
        <v>1039</v>
      </c>
      <c r="I3499">
        <v>8766</v>
      </c>
      <c r="J3499" t="s">
        <v>1164</v>
      </c>
      <c r="K3499" t="s">
        <v>1171</v>
      </c>
      <c r="L3499">
        <v>4520</v>
      </c>
      <c r="M3499">
        <v>4507</v>
      </c>
      <c r="N3499">
        <v>200</v>
      </c>
      <c r="O3499" t="s">
        <v>1042</v>
      </c>
      <c r="P3499">
        <v>0.84154469335244797</v>
      </c>
      <c r="Q3499">
        <v>0.86762614446526998</v>
      </c>
      <c r="R3499">
        <v>0.47150070407684302</v>
      </c>
      <c r="S3499">
        <v>3.3726313677929103E-2</v>
      </c>
      <c r="T3499">
        <v>0.65328797016567497</v>
      </c>
      <c r="U3499">
        <v>0.65328797016567497</v>
      </c>
      <c r="V3499">
        <v>0.11724040392790799</v>
      </c>
      <c r="W3499">
        <v>9.7899999999999991</v>
      </c>
      <c r="X3499">
        <v>4.12</v>
      </c>
      <c r="Y3499">
        <v>35628</v>
      </c>
      <c r="Z3499">
        <v>1875</v>
      </c>
      <c r="AA3499">
        <v>0.37</v>
      </c>
      <c r="AB3499">
        <v>19</v>
      </c>
      <c r="AC3499">
        <v>11</v>
      </c>
      <c r="AD3499">
        <v>8</v>
      </c>
      <c r="AE3499">
        <v>57.89</v>
      </c>
      <c r="AF3499">
        <v>10</v>
      </c>
      <c r="AG3499">
        <v>8</v>
      </c>
      <c r="AH3499">
        <v>6</v>
      </c>
      <c r="AI3499">
        <v>5</v>
      </c>
    </row>
    <row r="3500" spans="1:35" x14ac:dyDescent="0.2">
      <c r="A3500" s="102">
        <v>4373</v>
      </c>
      <c r="B3500">
        <v>2801</v>
      </c>
      <c r="C3500" t="s">
        <v>540</v>
      </c>
      <c r="D3500" t="s">
        <v>1065</v>
      </c>
      <c r="E3500">
        <v>4730</v>
      </c>
      <c r="F3500">
        <v>4795</v>
      </c>
      <c r="G3500">
        <v>200</v>
      </c>
      <c r="H3500" t="s">
        <v>1042</v>
      </c>
      <c r="I3500">
        <v>9412</v>
      </c>
      <c r="J3500" t="s">
        <v>499</v>
      </c>
      <c r="K3500" t="s">
        <v>1041</v>
      </c>
      <c r="L3500">
        <v>415</v>
      </c>
      <c r="M3500">
        <v>411</v>
      </c>
      <c r="N3500">
        <v>2300</v>
      </c>
      <c r="O3500" t="s">
        <v>1039</v>
      </c>
      <c r="P3500">
        <v>0.84848237782969904</v>
      </c>
      <c r="Q3500">
        <v>0.85175562837409902</v>
      </c>
      <c r="R3500">
        <v>0.48704911684496299</v>
      </c>
      <c r="S3500">
        <v>8.2320690439309993E-3</v>
      </c>
      <c r="T3500">
        <v>-2.91374105185104E-2</v>
      </c>
      <c r="U3500">
        <v>2.91374105185104E-2</v>
      </c>
      <c r="V3500">
        <v>0.117947268068038</v>
      </c>
      <c r="W3500">
        <v>-0.15</v>
      </c>
      <c r="X3500">
        <v>1.43</v>
      </c>
      <c r="Y3500">
        <v>35581</v>
      </c>
      <c r="Z3500">
        <v>1694</v>
      </c>
      <c r="AA3500">
        <v>0.3</v>
      </c>
      <c r="AB3500">
        <v>21</v>
      </c>
      <c r="AC3500">
        <v>9</v>
      </c>
      <c r="AD3500">
        <v>12</v>
      </c>
      <c r="AE3500">
        <v>42.86</v>
      </c>
      <c r="AF3500">
        <v>12</v>
      </c>
      <c r="AG3500">
        <v>7</v>
      </c>
      <c r="AH3500">
        <v>7</v>
      </c>
      <c r="AI3500">
        <v>7</v>
      </c>
    </row>
    <row r="3501" spans="1:35" x14ac:dyDescent="0.2">
      <c r="A3501" s="102">
        <v>5281</v>
      </c>
      <c r="B3501">
        <v>2503</v>
      </c>
      <c r="C3501" t="s">
        <v>1572</v>
      </c>
      <c r="D3501" t="s">
        <v>1065</v>
      </c>
      <c r="E3501">
        <v>2080</v>
      </c>
      <c r="F3501">
        <v>2077.5</v>
      </c>
      <c r="G3501">
        <v>500</v>
      </c>
      <c r="H3501" t="s">
        <v>1042</v>
      </c>
      <c r="I3501">
        <v>9107</v>
      </c>
      <c r="J3501" t="s">
        <v>1227</v>
      </c>
      <c r="K3501" t="s">
        <v>1228</v>
      </c>
      <c r="L3501">
        <v>1050</v>
      </c>
      <c r="M3501">
        <v>1121</v>
      </c>
      <c r="N3501">
        <v>900</v>
      </c>
      <c r="O3501" t="s">
        <v>1039</v>
      </c>
      <c r="P3501">
        <v>0.57137088593166896</v>
      </c>
      <c r="Q3501">
        <v>0.81473933047274705</v>
      </c>
      <c r="R3501">
        <v>0.42949998366126602</v>
      </c>
      <c r="S3501">
        <v>5.1550353316840002E-3</v>
      </c>
      <c r="T3501">
        <v>-0.37311068702005801</v>
      </c>
      <c r="U3501">
        <v>0.37311068702005801</v>
      </c>
      <c r="V3501">
        <v>6.07138812941437E-2</v>
      </c>
      <c r="W3501">
        <v>-8.1</v>
      </c>
      <c r="X3501">
        <v>2.87</v>
      </c>
      <c r="Y3501">
        <v>35517</v>
      </c>
      <c r="Z3501">
        <v>1480</v>
      </c>
      <c r="AA3501">
        <v>0.01</v>
      </c>
      <c r="AB3501">
        <v>24</v>
      </c>
      <c r="AC3501">
        <v>12</v>
      </c>
      <c r="AD3501">
        <v>12</v>
      </c>
      <c r="AE3501">
        <v>50</v>
      </c>
      <c r="AF3501">
        <v>10</v>
      </c>
      <c r="AG3501">
        <v>9</v>
      </c>
      <c r="AH3501">
        <v>11</v>
      </c>
      <c r="AI3501">
        <v>4</v>
      </c>
    </row>
    <row r="3502" spans="1:35" x14ac:dyDescent="0.2">
      <c r="A3502" s="102">
        <v>2187</v>
      </c>
      <c r="B3502">
        <v>4118</v>
      </c>
      <c r="C3502" t="s">
        <v>1232</v>
      </c>
      <c r="D3502" t="s">
        <v>1062</v>
      </c>
      <c r="E3502">
        <v>2811</v>
      </c>
      <c r="F3502">
        <v>2847</v>
      </c>
      <c r="G3502">
        <v>300</v>
      </c>
      <c r="H3502" t="s">
        <v>1042</v>
      </c>
      <c r="I3502">
        <v>7867</v>
      </c>
      <c r="J3502" t="s">
        <v>1362</v>
      </c>
      <c r="K3502" t="s">
        <v>1061</v>
      </c>
      <c r="L3502">
        <v>885</v>
      </c>
      <c r="M3502">
        <v>919</v>
      </c>
      <c r="N3502">
        <v>900</v>
      </c>
      <c r="O3502" t="s">
        <v>1039</v>
      </c>
      <c r="P3502">
        <v>0.960531151040942</v>
      </c>
      <c r="Q3502">
        <v>0.91322999516959802</v>
      </c>
      <c r="R3502">
        <v>3.6899080793939602E-2</v>
      </c>
      <c r="S3502">
        <v>8.6431596107181402E-2</v>
      </c>
      <c r="T3502">
        <v>-0.112105734892187</v>
      </c>
      <c r="U3502">
        <v>0.112105734892187</v>
      </c>
      <c r="V3502">
        <v>0.119856712427459</v>
      </c>
      <c r="W3502">
        <v>-0.71</v>
      </c>
      <c r="X3502">
        <v>3.16</v>
      </c>
      <c r="Y3502">
        <v>35344</v>
      </c>
      <c r="Z3502">
        <v>1964</v>
      </c>
      <c r="AA3502">
        <v>0.04</v>
      </c>
      <c r="AB3502">
        <v>18</v>
      </c>
      <c r="AC3502">
        <v>10</v>
      </c>
      <c r="AD3502">
        <v>8</v>
      </c>
      <c r="AE3502">
        <v>55.56</v>
      </c>
      <c r="AF3502">
        <v>11</v>
      </c>
      <c r="AG3502">
        <v>7</v>
      </c>
      <c r="AH3502">
        <v>6</v>
      </c>
      <c r="AI3502">
        <v>5</v>
      </c>
    </row>
    <row r="3503" spans="1:35" x14ac:dyDescent="0.2">
      <c r="A3503" s="102">
        <v>1952</v>
      </c>
      <c r="B3503">
        <v>3405</v>
      </c>
      <c r="C3503" t="s">
        <v>1476</v>
      </c>
      <c r="D3503" t="s">
        <v>1062</v>
      </c>
      <c r="E3503">
        <v>1096</v>
      </c>
      <c r="F3503">
        <v>1113</v>
      </c>
      <c r="G3503">
        <v>700</v>
      </c>
      <c r="H3503" t="s">
        <v>1042</v>
      </c>
      <c r="I3503">
        <v>5232</v>
      </c>
      <c r="J3503" t="s">
        <v>1738</v>
      </c>
      <c r="K3503" t="s">
        <v>1038</v>
      </c>
      <c r="L3503">
        <v>3605</v>
      </c>
      <c r="M3503">
        <v>3675</v>
      </c>
      <c r="N3503">
        <v>200</v>
      </c>
      <c r="O3503" t="s">
        <v>1039</v>
      </c>
      <c r="P3503">
        <v>0.90564399068524304</v>
      </c>
      <c r="Q3503">
        <v>0.91882336186165803</v>
      </c>
      <c r="R3503">
        <v>0.400870996517176</v>
      </c>
      <c r="S3503">
        <v>9.0846600818382407E-3</v>
      </c>
      <c r="T3503">
        <v>-0.307686065527358</v>
      </c>
      <c r="U3503">
        <v>0.307686065527358</v>
      </c>
      <c r="V3503">
        <v>0.59219116176123199</v>
      </c>
      <c r="W3503">
        <v>-1.41</v>
      </c>
      <c r="X3503">
        <v>6</v>
      </c>
      <c r="Y3503">
        <v>35235</v>
      </c>
      <c r="Z3503">
        <v>1958</v>
      </c>
      <c r="AA3503">
        <v>0.15</v>
      </c>
      <c r="AB3503">
        <v>18</v>
      </c>
      <c r="AC3503">
        <v>10</v>
      </c>
      <c r="AD3503">
        <v>8</v>
      </c>
      <c r="AE3503">
        <v>55.56</v>
      </c>
      <c r="AF3503">
        <v>10</v>
      </c>
      <c r="AG3503">
        <v>8</v>
      </c>
      <c r="AH3503">
        <v>7</v>
      </c>
      <c r="AI3503">
        <v>3</v>
      </c>
    </row>
    <row r="3504" spans="1:35" x14ac:dyDescent="0.2">
      <c r="A3504" s="102">
        <v>4523</v>
      </c>
      <c r="B3504">
        <v>2801</v>
      </c>
      <c r="C3504" t="s">
        <v>540</v>
      </c>
      <c r="D3504" t="s">
        <v>1065</v>
      </c>
      <c r="E3504">
        <v>4730</v>
      </c>
      <c r="F3504">
        <v>4795</v>
      </c>
      <c r="G3504">
        <v>200</v>
      </c>
      <c r="H3504" t="s">
        <v>1039</v>
      </c>
      <c r="I3504">
        <v>4042</v>
      </c>
      <c r="J3504" t="s">
        <v>1271</v>
      </c>
      <c r="K3504" t="s">
        <v>1062</v>
      </c>
      <c r="L3504">
        <v>1318</v>
      </c>
      <c r="M3504">
        <v>1345</v>
      </c>
      <c r="N3504">
        <v>700</v>
      </c>
      <c r="O3504" t="s">
        <v>1042</v>
      </c>
      <c r="P3504">
        <v>0.94359992093634804</v>
      </c>
      <c r="Q3504">
        <v>0.84656342117820405</v>
      </c>
      <c r="R3504">
        <v>8.9557392864344096E-2</v>
      </c>
      <c r="S3504">
        <v>2.53068809083557E-2</v>
      </c>
      <c r="T3504">
        <v>3.8660795053698002E-2</v>
      </c>
      <c r="U3504">
        <v>3.8660795053698002E-2</v>
      </c>
      <c r="V3504">
        <v>0.28643379015521903</v>
      </c>
      <c r="W3504">
        <v>0.23</v>
      </c>
      <c r="X3504">
        <v>1.82</v>
      </c>
      <c r="Y3504">
        <v>35174</v>
      </c>
      <c r="Z3504">
        <v>1407</v>
      </c>
      <c r="AA3504">
        <v>0.16</v>
      </c>
      <c r="AB3504">
        <v>25</v>
      </c>
      <c r="AC3504">
        <v>14</v>
      </c>
      <c r="AD3504">
        <v>11</v>
      </c>
      <c r="AE3504">
        <v>56</v>
      </c>
      <c r="AF3504">
        <v>10</v>
      </c>
      <c r="AG3504">
        <v>11</v>
      </c>
      <c r="AH3504">
        <v>8</v>
      </c>
      <c r="AI3504">
        <v>6</v>
      </c>
    </row>
    <row r="3505" spans="1:35" x14ac:dyDescent="0.2">
      <c r="A3505" s="102">
        <v>930</v>
      </c>
      <c r="B3505">
        <v>7976</v>
      </c>
      <c r="C3505" t="s">
        <v>1078</v>
      </c>
      <c r="D3505" t="s">
        <v>1061</v>
      </c>
      <c r="E3505">
        <v>1370</v>
      </c>
      <c r="F3505">
        <v>1413</v>
      </c>
      <c r="G3505">
        <v>700</v>
      </c>
      <c r="H3505" t="s">
        <v>1042</v>
      </c>
      <c r="I3505">
        <v>8273</v>
      </c>
      <c r="J3505" t="s">
        <v>1127</v>
      </c>
      <c r="K3505" t="s">
        <v>1063</v>
      </c>
      <c r="L3505">
        <v>3300</v>
      </c>
      <c r="M3505">
        <v>3320</v>
      </c>
      <c r="N3505">
        <v>300</v>
      </c>
      <c r="O3505" t="s">
        <v>1039</v>
      </c>
      <c r="P3505">
        <v>0.90310288235636305</v>
      </c>
      <c r="Q3505">
        <v>0.94006763266549698</v>
      </c>
      <c r="R3505">
        <v>0.116252057151025</v>
      </c>
      <c r="S3505">
        <v>6.4318845689967305E-2</v>
      </c>
      <c r="T3505">
        <v>-2.1701708823710102</v>
      </c>
      <c r="U3505">
        <v>2.1701708823710102</v>
      </c>
      <c r="V3505">
        <v>1.9997169945606801</v>
      </c>
      <c r="W3505">
        <v>-9.6</v>
      </c>
      <c r="X3505">
        <v>0.69</v>
      </c>
      <c r="Y3505">
        <v>35117</v>
      </c>
      <c r="Z3505">
        <v>2341</v>
      </c>
      <c r="AA3505">
        <v>0.2</v>
      </c>
      <c r="AB3505">
        <v>15</v>
      </c>
      <c r="AC3505">
        <v>8</v>
      </c>
      <c r="AD3505">
        <v>7</v>
      </c>
      <c r="AE3505">
        <v>53.33</v>
      </c>
      <c r="AF3505">
        <v>13</v>
      </c>
      <c r="AG3505">
        <v>6</v>
      </c>
      <c r="AH3505">
        <v>3</v>
      </c>
      <c r="AI3505">
        <v>6</v>
      </c>
    </row>
    <row r="3506" spans="1:35" x14ac:dyDescent="0.2">
      <c r="A3506" s="102">
        <v>3683</v>
      </c>
      <c r="B3506">
        <v>2282</v>
      </c>
      <c r="C3506" t="s">
        <v>1726</v>
      </c>
      <c r="D3506" t="s">
        <v>1065</v>
      </c>
      <c r="E3506">
        <v>3910</v>
      </c>
      <c r="F3506">
        <v>3770</v>
      </c>
      <c r="G3506">
        <v>200</v>
      </c>
      <c r="H3506" t="s">
        <v>1042</v>
      </c>
      <c r="I3506">
        <v>7267</v>
      </c>
      <c r="J3506" t="s">
        <v>57</v>
      </c>
      <c r="K3506" t="s">
        <v>1055</v>
      </c>
      <c r="L3506">
        <v>2579.5</v>
      </c>
      <c r="M3506">
        <v>2614</v>
      </c>
      <c r="N3506">
        <v>300</v>
      </c>
      <c r="O3506" t="s">
        <v>1039</v>
      </c>
      <c r="P3506">
        <v>0.95374164313254395</v>
      </c>
      <c r="Q3506">
        <v>0.87430585312118103</v>
      </c>
      <c r="R3506">
        <v>2.7559627443794699E-2</v>
      </c>
      <c r="S3506">
        <v>7.0506918861740306E-2</v>
      </c>
      <c r="T3506">
        <v>-0.98850836585858404</v>
      </c>
      <c r="U3506">
        <v>0.98850836585858404</v>
      </c>
      <c r="V3506">
        <v>9.9242954505820505E-2</v>
      </c>
      <c r="W3506">
        <v>-5.69</v>
      </c>
      <c r="X3506">
        <v>4.01</v>
      </c>
      <c r="Y3506">
        <v>35033</v>
      </c>
      <c r="Z3506">
        <v>3893</v>
      </c>
      <c r="AA3506">
        <v>0.11</v>
      </c>
      <c r="AB3506">
        <v>9</v>
      </c>
      <c r="AC3506">
        <v>5</v>
      </c>
      <c r="AD3506">
        <v>4</v>
      </c>
      <c r="AE3506">
        <v>55.56</v>
      </c>
      <c r="AF3506">
        <v>14</v>
      </c>
      <c r="AG3506">
        <v>2</v>
      </c>
      <c r="AH3506">
        <v>2</v>
      </c>
      <c r="AI3506">
        <v>5</v>
      </c>
    </row>
    <row r="3507" spans="1:35" x14ac:dyDescent="0.2">
      <c r="A3507" s="102">
        <v>5063</v>
      </c>
      <c r="B3507">
        <v>2296</v>
      </c>
      <c r="C3507" t="s">
        <v>1789</v>
      </c>
      <c r="D3507" t="s">
        <v>1065</v>
      </c>
      <c r="E3507">
        <v>626</v>
      </c>
      <c r="F3507">
        <v>637</v>
      </c>
      <c r="G3507">
        <v>1600</v>
      </c>
      <c r="H3507" t="s">
        <v>1039</v>
      </c>
      <c r="I3507">
        <v>2503</v>
      </c>
      <c r="J3507" t="s">
        <v>1572</v>
      </c>
      <c r="K3507" t="s">
        <v>1065</v>
      </c>
      <c r="L3507">
        <v>2080</v>
      </c>
      <c r="M3507">
        <v>2077.5</v>
      </c>
      <c r="N3507">
        <v>500</v>
      </c>
      <c r="O3507" t="s">
        <v>1042</v>
      </c>
      <c r="P3507">
        <v>0.81715502686048003</v>
      </c>
      <c r="Q3507">
        <v>0.82516802205871997</v>
      </c>
      <c r="R3507">
        <v>0.27956542686698699</v>
      </c>
      <c r="S3507">
        <v>1.5731114994765701E-2</v>
      </c>
      <c r="T3507">
        <v>1.6933676147727099</v>
      </c>
      <c r="U3507">
        <v>1.6933676147727099</v>
      </c>
      <c r="V3507">
        <v>1.2891657398746901</v>
      </c>
      <c r="W3507">
        <v>5.21</v>
      </c>
      <c r="X3507">
        <v>1.88</v>
      </c>
      <c r="Y3507">
        <v>34713</v>
      </c>
      <c r="Z3507">
        <v>2042</v>
      </c>
      <c r="AA3507">
        <v>0.1</v>
      </c>
      <c r="AB3507">
        <v>17</v>
      </c>
      <c r="AC3507">
        <v>10</v>
      </c>
      <c r="AD3507">
        <v>7</v>
      </c>
      <c r="AE3507">
        <v>58.82</v>
      </c>
      <c r="AF3507">
        <v>12</v>
      </c>
      <c r="AG3507">
        <v>6</v>
      </c>
      <c r="AH3507">
        <v>4</v>
      </c>
      <c r="AI3507">
        <v>7</v>
      </c>
    </row>
    <row r="3508" spans="1:35" x14ac:dyDescent="0.2">
      <c r="A3508" s="102">
        <v>1110</v>
      </c>
      <c r="B3508">
        <v>8020</v>
      </c>
      <c r="C3508" t="s">
        <v>1121</v>
      </c>
      <c r="D3508" t="s">
        <v>1046</v>
      </c>
      <c r="E3508">
        <v>1163</v>
      </c>
      <c r="F3508">
        <v>1190</v>
      </c>
      <c r="G3508">
        <v>800</v>
      </c>
      <c r="H3508" t="s">
        <v>1039</v>
      </c>
      <c r="I3508">
        <v>8031</v>
      </c>
      <c r="J3508" t="s">
        <v>708</v>
      </c>
      <c r="K3508" t="s">
        <v>1046</v>
      </c>
      <c r="L3508">
        <v>1603.5</v>
      </c>
      <c r="M3508">
        <v>1639</v>
      </c>
      <c r="N3508">
        <v>600</v>
      </c>
      <c r="O3508" t="s">
        <v>1042</v>
      </c>
      <c r="P3508">
        <v>0.92741243445380706</v>
      </c>
      <c r="Q3508">
        <v>0.93652993408796503</v>
      </c>
      <c r="R3508">
        <v>9.8203914525909805E-2</v>
      </c>
      <c r="S3508">
        <v>7.38441536136617E-2</v>
      </c>
      <c r="T3508">
        <v>0.89709933348389803</v>
      </c>
      <c r="U3508">
        <v>0.89709933348389803</v>
      </c>
      <c r="V3508">
        <v>0.61424059253463403</v>
      </c>
      <c r="W3508">
        <v>3.65</v>
      </c>
      <c r="X3508">
        <v>3.19</v>
      </c>
      <c r="Y3508">
        <v>34680</v>
      </c>
      <c r="Z3508">
        <v>3153</v>
      </c>
      <c r="AA3508">
        <v>0.16</v>
      </c>
      <c r="AB3508">
        <v>11</v>
      </c>
      <c r="AC3508">
        <v>5</v>
      </c>
      <c r="AD3508">
        <v>6</v>
      </c>
      <c r="AE3508">
        <v>45.45</v>
      </c>
      <c r="AF3508">
        <v>16</v>
      </c>
      <c r="AG3508">
        <v>2</v>
      </c>
      <c r="AH3508">
        <v>0</v>
      </c>
      <c r="AI3508">
        <v>9</v>
      </c>
    </row>
    <row r="3509" spans="1:35" x14ac:dyDescent="0.2">
      <c r="A3509" s="102">
        <v>972</v>
      </c>
      <c r="B3509">
        <v>3076</v>
      </c>
      <c r="C3509" t="s">
        <v>1293</v>
      </c>
      <c r="D3509" t="s">
        <v>1046</v>
      </c>
      <c r="E3509">
        <v>1388</v>
      </c>
      <c r="F3509">
        <v>1418</v>
      </c>
      <c r="G3509">
        <v>400</v>
      </c>
      <c r="H3509" t="s">
        <v>1042</v>
      </c>
      <c r="I3509">
        <v>6201</v>
      </c>
      <c r="J3509" t="s">
        <v>1329</v>
      </c>
      <c r="K3509" t="s">
        <v>1055</v>
      </c>
      <c r="L3509">
        <v>5390</v>
      </c>
      <c r="M3509">
        <v>5510</v>
      </c>
      <c r="N3509">
        <v>100</v>
      </c>
      <c r="O3509" t="s">
        <v>1039</v>
      </c>
      <c r="P3509">
        <v>0.96360657436357999</v>
      </c>
      <c r="Q3509">
        <v>0.939248557057485</v>
      </c>
      <c r="R3509">
        <v>7.6280407810763007E-2</v>
      </c>
      <c r="S3509">
        <v>7.0990067574758101E-3</v>
      </c>
      <c r="T3509">
        <v>-0.59529424772895401</v>
      </c>
      <c r="U3509">
        <v>0.59529424772895401</v>
      </c>
      <c r="V3509">
        <v>0.64759540264901905</v>
      </c>
      <c r="W3509">
        <v>-5.09</v>
      </c>
      <c r="X3509">
        <v>2.94</v>
      </c>
      <c r="Y3509">
        <v>34608</v>
      </c>
      <c r="Z3509">
        <v>2662</v>
      </c>
      <c r="AA3509">
        <v>0.32</v>
      </c>
      <c r="AB3509">
        <v>13</v>
      </c>
      <c r="AC3509">
        <v>7</v>
      </c>
      <c r="AD3509">
        <v>6</v>
      </c>
      <c r="AE3509">
        <v>53.85</v>
      </c>
      <c r="AF3509">
        <v>12</v>
      </c>
      <c r="AG3509">
        <v>4</v>
      </c>
      <c r="AH3509">
        <v>3</v>
      </c>
      <c r="AI3509">
        <v>6</v>
      </c>
    </row>
    <row r="3510" spans="1:35" x14ac:dyDescent="0.2">
      <c r="A3510" s="102">
        <v>4259</v>
      </c>
      <c r="B3510">
        <v>2282</v>
      </c>
      <c r="C3510" t="s">
        <v>1726</v>
      </c>
      <c r="D3510" t="s">
        <v>1065</v>
      </c>
      <c r="E3510">
        <v>3910</v>
      </c>
      <c r="F3510">
        <v>3770</v>
      </c>
      <c r="G3510">
        <v>200</v>
      </c>
      <c r="H3510" t="s">
        <v>1039</v>
      </c>
      <c r="I3510">
        <v>5021</v>
      </c>
      <c r="J3510" t="s">
        <v>1661</v>
      </c>
      <c r="K3510" t="s">
        <v>1248</v>
      </c>
      <c r="L3510">
        <v>1624</v>
      </c>
      <c r="M3510">
        <v>1607</v>
      </c>
      <c r="N3510">
        <v>500</v>
      </c>
      <c r="O3510" t="s">
        <v>1042</v>
      </c>
      <c r="P3510">
        <v>0.90290037843537996</v>
      </c>
      <c r="Q3510">
        <v>0.85573574050502899</v>
      </c>
      <c r="R3510">
        <v>5.9567173943073599E-2</v>
      </c>
      <c r="S3510">
        <v>9.5042807654792894E-2</v>
      </c>
      <c r="T3510">
        <v>0.32916959437072202</v>
      </c>
      <c r="U3510">
        <v>0.32916959437072202</v>
      </c>
      <c r="V3510">
        <v>1.1086433603585899</v>
      </c>
      <c r="W3510">
        <v>2.2200000000000002</v>
      </c>
      <c r="X3510">
        <v>6.56</v>
      </c>
      <c r="Y3510">
        <v>34600</v>
      </c>
      <c r="Z3510">
        <v>1821</v>
      </c>
      <c r="AA3510">
        <v>0.15</v>
      </c>
      <c r="AB3510">
        <v>19</v>
      </c>
      <c r="AC3510">
        <v>10</v>
      </c>
      <c r="AD3510">
        <v>9</v>
      </c>
      <c r="AE3510">
        <v>52.63</v>
      </c>
      <c r="AF3510">
        <v>7</v>
      </c>
      <c r="AG3510">
        <v>9</v>
      </c>
      <c r="AH3510">
        <v>7</v>
      </c>
      <c r="AI3510">
        <v>3</v>
      </c>
    </row>
    <row r="3511" spans="1:35" x14ac:dyDescent="0.2">
      <c r="A3511" s="102">
        <v>4788</v>
      </c>
      <c r="B3511">
        <v>6268</v>
      </c>
      <c r="C3511" t="s">
        <v>1365</v>
      </c>
      <c r="D3511" t="s">
        <v>1051</v>
      </c>
      <c r="E3511">
        <v>3350</v>
      </c>
      <c r="F3511">
        <v>3300</v>
      </c>
      <c r="G3511">
        <v>300</v>
      </c>
      <c r="H3511" t="s">
        <v>1039</v>
      </c>
      <c r="I3511">
        <v>9715</v>
      </c>
      <c r="J3511" t="s">
        <v>1305</v>
      </c>
      <c r="K3511" t="s">
        <v>1052</v>
      </c>
      <c r="L3511">
        <v>2193</v>
      </c>
      <c r="M3511">
        <v>2202</v>
      </c>
      <c r="N3511">
        <v>400</v>
      </c>
      <c r="O3511" t="s">
        <v>1042</v>
      </c>
      <c r="P3511">
        <v>0.81546487738010198</v>
      </c>
      <c r="Q3511">
        <v>0.83696278776964494</v>
      </c>
      <c r="R3511">
        <v>0.28946120339464698</v>
      </c>
      <c r="S3511">
        <v>2.5878213446087501E-3</v>
      </c>
      <c r="T3511">
        <v>1.6335766518969099</v>
      </c>
      <c r="U3511">
        <v>1.6335766518969099</v>
      </c>
      <c r="V3511">
        <v>1.7242978503926001</v>
      </c>
      <c r="W3511">
        <v>14.17</v>
      </c>
      <c r="X3511">
        <v>11.03</v>
      </c>
      <c r="Y3511">
        <v>34420</v>
      </c>
      <c r="Z3511">
        <v>1912</v>
      </c>
      <c r="AA3511">
        <v>0.13</v>
      </c>
      <c r="AB3511">
        <v>18</v>
      </c>
      <c r="AC3511">
        <v>9</v>
      </c>
      <c r="AD3511">
        <v>9</v>
      </c>
      <c r="AE3511">
        <v>50</v>
      </c>
      <c r="AF3511">
        <v>7</v>
      </c>
      <c r="AG3511">
        <v>9</v>
      </c>
      <c r="AH3511">
        <v>8</v>
      </c>
      <c r="AI3511">
        <v>1</v>
      </c>
    </row>
    <row r="3512" spans="1:35" x14ac:dyDescent="0.2">
      <c r="A3512" s="102">
        <v>5150</v>
      </c>
      <c r="B3512">
        <v>4212</v>
      </c>
      <c r="C3512" t="s">
        <v>597</v>
      </c>
      <c r="D3512" t="s">
        <v>1062</v>
      </c>
      <c r="E3512">
        <v>2306</v>
      </c>
      <c r="F3512">
        <v>2273</v>
      </c>
      <c r="G3512">
        <v>400</v>
      </c>
      <c r="H3512" t="s">
        <v>1039</v>
      </c>
      <c r="I3512">
        <v>7282</v>
      </c>
      <c r="J3512" t="s">
        <v>1236</v>
      </c>
      <c r="K3512" t="s">
        <v>1055</v>
      </c>
      <c r="L3512">
        <v>2049</v>
      </c>
      <c r="M3512">
        <v>2116</v>
      </c>
      <c r="N3512">
        <v>400</v>
      </c>
      <c r="O3512" t="s">
        <v>1042</v>
      </c>
      <c r="P3512">
        <v>0.85556109525507196</v>
      </c>
      <c r="Q3512">
        <v>0.82118220367929295</v>
      </c>
      <c r="R3512">
        <v>0.42218027844795802</v>
      </c>
      <c r="S3512">
        <v>1.8056172831561801E-2</v>
      </c>
      <c r="T3512">
        <v>0.68096129511682801</v>
      </c>
      <c r="U3512">
        <v>0.68096129511682801</v>
      </c>
      <c r="V3512">
        <v>1.61093039867156</v>
      </c>
      <c r="W3512">
        <v>5.31</v>
      </c>
      <c r="X3512">
        <v>6.91</v>
      </c>
      <c r="Y3512">
        <v>34412</v>
      </c>
      <c r="Z3512">
        <v>1496</v>
      </c>
      <c r="AA3512">
        <v>0.02</v>
      </c>
      <c r="AB3512">
        <v>23</v>
      </c>
      <c r="AC3512">
        <v>11</v>
      </c>
      <c r="AD3512">
        <v>12</v>
      </c>
      <c r="AE3512">
        <v>47.83</v>
      </c>
      <c r="AF3512">
        <v>10</v>
      </c>
      <c r="AG3512">
        <v>9</v>
      </c>
      <c r="AH3512">
        <v>9</v>
      </c>
      <c r="AI3512">
        <v>5</v>
      </c>
    </row>
    <row r="3513" spans="1:35" x14ac:dyDescent="0.2">
      <c r="A3513" s="102">
        <v>4214</v>
      </c>
      <c r="B3513">
        <v>1941</v>
      </c>
      <c r="C3513" t="s">
        <v>1339</v>
      </c>
      <c r="D3513" t="s">
        <v>1049</v>
      </c>
      <c r="E3513">
        <v>2200</v>
      </c>
      <c r="F3513">
        <v>2220</v>
      </c>
      <c r="G3513">
        <v>400</v>
      </c>
      <c r="H3513" t="s">
        <v>1039</v>
      </c>
      <c r="I3513">
        <v>3289</v>
      </c>
      <c r="J3513" t="s">
        <v>565</v>
      </c>
      <c r="K3513" t="s">
        <v>1059</v>
      </c>
      <c r="L3513">
        <v>538</v>
      </c>
      <c r="M3513">
        <v>555</v>
      </c>
      <c r="N3513">
        <v>1600</v>
      </c>
      <c r="O3513" t="s">
        <v>1042</v>
      </c>
      <c r="P3513">
        <v>0.82106336327295404</v>
      </c>
      <c r="Q3513">
        <v>0.85744414479109698</v>
      </c>
      <c r="R3513">
        <v>0.24879558512824701</v>
      </c>
      <c r="S3513">
        <v>4.40810544054729E-2</v>
      </c>
      <c r="T3513">
        <v>0.41026697670913098</v>
      </c>
      <c r="U3513">
        <v>0.41026697670913098</v>
      </c>
      <c r="V3513">
        <v>0.65085584819943598</v>
      </c>
      <c r="W3513">
        <v>5.91</v>
      </c>
      <c r="X3513">
        <v>0</v>
      </c>
      <c r="Y3513">
        <v>34273</v>
      </c>
      <c r="Z3513">
        <v>1904</v>
      </c>
      <c r="AA3513">
        <v>0.05</v>
      </c>
      <c r="AB3513">
        <v>18</v>
      </c>
      <c r="AC3513">
        <v>11</v>
      </c>
      <c r="AD3513">
        <v>7</v>
      </c>
      <c r="AE3513">
        <v>61.11</v>
      </c>
      <c r="AF3513">
        <v>14</v>
      </c>
      <c r="AG3513">
        <v>5</v>
      </c>
      <c r="AH3513">
        <v>4</v>
      </c>
      <c r="AI3513">
        <v>9</v>
      </c>
    </row>
    <row r="3514" spans="1:35" x14ac:dyDescent="0.2">
      <c r="A3514" s="102">
        <v>614</v>
      </c>
      <c r="B3514">
        <v>3405</v>
      </c>
      <c r="C3514" t="s">
        <v>1476</v>
      </c>
      <c r="D3514" t="s">
        <v>1062</v>
      </c>
      <c r="E3514">
        <v>1096</v>
      </c>
      <c r="F3514">
        <v>1113</v>
      </c>
      <c r="G3514">
        <v>900</v>
      </c>
      <c r="H3514" t="s">
        <v>1039</v>
      </c>
      <c r="I3514">
        <v>6472</v>
      </c>
      <c r="J3514" t="s">
        <v>59</v>
      </c>
      <c r="K3514" t="s">
        <v>1051</v>
      </c>
      <c r="L3514">
        <v>211</v>
      </c>
      <c r="M3514">
        <v>220</v>
      </c>
      <c r="N3514">
        <v>4600</v>
      </c>
      <c r="O3514" t="s">
        <v>1042</v>
      </c>
      <c r="P3514">
        <v>0.90956065940423703</v>
      </c>
      <c r="Q3514">
        <v>0.94834432683898395</v>
      </c>
      <c r="R3514">
        <v>0.38480832217268601</v>
      </c>
      <c r="S3514">
        <v>4.5999809511720798E-4</v>
      </c>
      <c r="T3514">
        <v>8.9604137863495595E-2</v>
      </c>
      <c r="U3514">
        <v>8.9604137863495595E-2</v>
      </c>
      <c r="V3514">
        <v>0.43395002549973799</v>
      </c>
      <c r="W3514">
        <v>1.18</v>
      </c>
      <c r="X3514">
        <v>1.03</v>
      </c>
      <c r="Y3514">
        <v>34210</v>
      </c>
      <c r="Z3514">
        <v>1710</v>
      </c>
      <c r="AA3514">
        <v>0.11</v>
      </c>
      <c r="AB3514">
        <v>20</v>
      </c>
      <c r="AC3514">
        <v>11</v>
      </c>
      <c r="AD3514">
        <v>9</v>
      </c>
      <c r="AE3514">
        <v>55</v>
      </c>
      <c r="AF3514">
        <v>11</v>
      </c>
      <c r="AG3514">
        <v>8</v>
      </c>
      <c r="AH3514">
        <v>6</v>
      </c>
      <c r="AI3514">
        <v>6</v>
      </c>
    </row>
    <row r="3515" spans="1:35" x14ac:dyDescent="0.2">
      <c r="A3515" s="102">
        <v>3261</v>
      </c>
      <c r="B3515">
        <v>1959</v>
      </c>
      <c r="C3515" t="s">
        <v>1759</v>
      </c>
      <c r="D3515" t="s">
        <v>1049</v>
      </c>
      <c r="E3515">
        <v>3005</v>
      </c>
      <c r="F3515">
        <v>3035</v>
      </c>
      <c r="G3515">
        <v>300</v>
      </c>
      <c r="H3515" t="s">
        <v>1039</v>
      </c>
      <c r="I3515">
        <v>4005</v>
      </c>
      <c r="J3515" t="s">
        <v>1229</v>
      </c>
      <c r="K3515" t="s">
        <v>1062</v>
      </c>
      <c r="L3515">
        <v>334</v>
      </c>
      <c r="M3515">
        <v>340</v>
      </c>
      <c r="N3515">
        <v>2700</v>
      </c>
      <c r="O3515" t="s">
        <v>1042</v>
      </c>
      <c r="P3515">
        <v>0.82864725931149397</v>
      </c>
      <c r="Q3515">
        <v>0.88682212202702004</v>
      </c>
      <c r="R3515">
        <v>0.16514661896246699</v>
      </c>
      <c r="S3515">
        <v>9.8268381558207205E-2</v>
      </c>
      <c r="T3515">
        <v>0.98972987025276704</v>
      </c>
      <c r="U3515">
        <v>0.98972987025276704</v>
      </c>
      <c r="V3515">
        <v>1.13133798700862</v>
      </c>
      <c r="W3515">
        <v>10.23</v>
      </c>
      <c r="X3515">
        <v>0.82</v>
      </c>
      <c r="Y3515">
        <v>34199</v>
      </c>
      <c r="Z3515">
        <v>1368</v>
      </c>
      <c r="AA3515">
        <v>0.12</v>
      </c>
      <c r="AB3515">
        <v>25</v>
      </c>
      <c r="AC3515">
        <v>13</v>
      </c>
      <c r="AD3515">
        <v>12</v>
      </c>
      <c r="AE3515">
        <v>52</v>
      </c>
      <c r="AF3515">
        <v>13</v>
      </c>
      <c r="AG3515">
        <v>9</v>
      </c>
      <c r="AH3515">
        <v>7</v>
      </c>
      <c r="AI3515">
        <v>9</v>
      </c>
    </row>
    <row r="3516" spans="1:35" x14ac:dyDescent="0.2">
      <c r="A3516" s="102">
        <v>5079</v>
      </c>
      <c r="B3516">
        <v>6370</v>
      </c>
      <c r="C3516" t="s">
        <v>1230</v>
      </c>
      <c r="D3516" t="s">
        <v>1051</v>
      </c>
      <c r="E3516">
        <v>3055</v>
      </c>
      <c r="F3516">
        <v>3080</v>
      </c>
      <c r="G3516">
        <v>300</v>
      </c>
      <c r="H3516" t="s">
        <v>1039</v>
      </c>
      <c r="I3516">
        <v>6457</v>
      </c>
      <c r="J3516" t="s">
        <v>1299</v>
      </c>
      <c r="K3516" t="s">
        <v>1051</v>
      </c>
      <c r="L3516">
        <v>2448</v>
      </c>
      <c r="M3516">
        <v>2514</v>
      </c>
      <c r="N3516">
        <v>400</v>
      </c>
      <c r="O3516" t="s">
        <v>1042</v>
      </c>
      <c r="P3516">
        <v>0.75994717775807397</v>
      </c>
      <c r="Q3516">
        <v>0.82431536445028297</v>
      </c>
      <c r="R3516">
        <v>0.45001060332204101</v>
      </c>
      <c r="S3516">
        <v>3.73016427171112E-2</v>
      </c>
      <c r="T3516">
        <v>1.99905299256448</v>
      </c>
      <c r="U3516">
        <v>1.99905299256448</v>
      </c>
      <c r="V3516">
        <v>2.0596807032950499</v>
      </c>
      <c r="W3516">
        <v>13.61</v>
      </c>
      <c r="X3516">
        <v>8.83</v>
      </c>
      <c r="Y3516">
        <v>34019</v>
      </c>
      <c r="Z3516">
        <v>2001</v>
      </c>
      <c r="AA3516">
        <v>0.16</v>
      </c>
      <c r="AB3516">
        <v>17</v>
      </c>
      <c r="AC3516">
        <v>10</v>
      </c>
      <c r="AD3516">
        <v>7</v>
      </c>
      <c r="AE3516">
        <v>58.82</v>
      </c>
      <c r="AF3516">
        <v>14</v>
      </c>
      <c r="AG3516">
        <v>4</v>
      </c>
      <c r="AH3516">
        <v>5</v>
      </c>
      <c r="AI3516">
        <v>8</v>
      </c>
    </row>
    <row r="3517" spans="1:35" x14ac:dyDescent="0.2">
      <c r="A3517" s="102">
        <v>3022</v>
      </c>
      <c r="B3517">
        <v>8601</v>
      </c>
      <c r="C3517" t="s">
        <v>22</v>
      </c>
      <c r="D3517" t="s">
        <v>1181</v>
      </c>
      <c r="E3517">
        <v>435</v>
      </c>
      <c r="F3517">
        <v>433.1</v>
      </c>
      <c r="G3517">
        <v>2100</v>
      </c>
      <c r="H3517" t="s">
        <v>1039</v>
      </c>
      <c r="I3517">
        <v>8766</v>
      </c>
      <c r="J3517" t="s">
        <v>1164</v>
      </c>
      <c r="K3517" t="s">
        <v>1171</v>
      </c>
      <c r="L3517">
        <v>4520</v>
      </c>
      <c r="M3517">
        <v>4507</v>
      </c>
      <c r="N3517">
        <v>200</v>
      </c>
      <c r="O3517" t="s">
        <v>1042</v>
      </c>
      <c r="P3517">
        <v>0.89323391325208201</v>
      </c>
      <c r="Q3517">
        <v>0.89311649103994595</v>
      </c>
      <c r="R3517">
        <v>0.23089337613194399</v>
      </c>
      <c r="S3517">
        <v>2.6415757177381701E-2</v>
      </c>
      <c r="T3517">
        <v>1.7708916465925899</v>
      </c>
      <c r="U3517">
        <v>1.7708916465925899</v>
      </c>
      <c r="V3517">
        <v>2.0395555195798498</v>
      </c>
      <c r="W3517">
        <v>8.58</v>
      </c>
      <c r="X3517">
        <v>0.9</v>
      </c>
      <c r="Y3517">
        <v>34000</v>
      </c>
      <c r="Z3517">
        <v>1789</v>
      </c>
      <c r="AA3517">
        <v>0.14000000000000001</v>
      </c>
      <c r="AB3517">
        <v>19</v>
      </c>
      <c r="AC3517">
        <v>12</v>
      </c>
      <c r="AD3517">
        <v>7</v>
      </c>
      <c r="AE3517">
        <v>63.16</v>
      </c>
      <c r="AF3517">
        <v>15</v>
      </c>
      <c r="AG3517">
        <v>3</v>
      </c>
      <c r="AH3517">
        <v>2</v>
      </c>
      <c r="AI3517">
        <v>14</v>
      </c>
    </row>
    <row r="3518" spans="1:35" x14ac:dyDescent="0.2">
      <c r="A3518" s="102">
        <v>723</v>
      </c>
      <c r="B3518">
        <v>3101</v>
      </c>
      <c r="C3518" t="s">
        <v>1268</v>
      </c>
      <c r="D3518" t="s">
        <v>1262</v>
      </c>
      <c r="E3518">
        <v>1276</v>
      </c>
      <c r="F3518">
        <v>1384</v>
      </c>
      <c r="G3518">
        <v>700</v>
      </c>
      <c r="H3518" t="s">
        <v>1039</v>
      </c>
      <c r="I3518">
        <v>6457</v>
      </c>
      <c r="J3518" t="s">
        <v>1299</v>
      </c>
      <c r="K3518" t="s">
        <v>1051</v>
      </c>
      <c r="L3518">
        <v>2448</v>
      </c>
      <c r="M3518">
        <v>2514</v>
      </c>
      <c r="N3518">
        <v>400</v>
      </c>
      <c r="O3518" t="s">
        <v>1042</v>
      </c>
      <c r="P3518">
        <v>0.91580679029551304</v>
      </c>
      <c r="Q3518">
        <v>0.94509182928264701</v>
      </c>
      <c r="R3518">
        <v>0.41586523102068801</v>
      </c>
      <c r="S3518">
        <v>2.8249145934936298E-2</v>
      </c>
      <c r="T3518">
        <v>2.9982445658616399</v>
      </c>
      <c r="U3518">
        <v>2.9982445658616399</v>
      </c>
      <c r="V3518">
        <v>1.6975780824618401</v>
      </c>
      <c r="W3518">
        <v>12.83</v>
      </c>
      <c r="X3518">
        <v>3.66</v>
      </c>
      <c r="Y3518">
        <v>33908</v>
      </c>
      <c r="Z3518">
        <v>1995</v>
      </c>
      <c r="AA3518">
        <v>0.13</v>
      </c>
      <c r="AB3518">
        <v>17</v>
      </c>
      <c r="AC3518">
        <v>10</v>
      </c>
      <c r="AD3518">
        <v>7</v>
      </c>
      <c r="AE3518">
        <v>58.82</v>
      </c>
      <c r="AF3518">
        <v>13</v>
      </c>
      <c r="AG3518">
        <v>6</v>
      </c>
      <c r="AH3518">
        <v>2</v>
      </c>
      <c r="AI3518">
        <v>9</v>
      </c>
    </row>
    <row r="3519" spans="1:35" x14ac:dyDescent="0.2">
      <c r="A3519" s="102">
        <v>1462</v>
      </c>
      <c r="B3519">
        <v>6326</v>
      </c>
      <c r="C3519" t="s">
        <v>1763</v>
      </c>
      <c r="D3519" t="s">
        <v>1051</v>
      </c>
      <c r="E3519">
        <v>1345.5</v>
      </c>
      <c r="F3519">
        <v>1365</v>
      </c>
      <c r="G3519">
        <v>800</v>
      </c>
      <c r="H3519" t="s">
        <v>1039</v>
      </c>
      <c r="I3519">
        <v>6473</v>
      </c>
      <c r="J3519" t="s">
        <v>931</v>
      </c>
      <c r="K3519" t="s">
        <v>1051</v>
      </c>
      <c r="L3519">
        <v>780</v>
      </c>
      <c r="M3519">
        <v>816</v>
      </c>
      <c r="N3519">
        <v>1300</v>
      </c>
      <c r="O3519" t="s">
        <v>1042</v>
      </c>
      <c r="P3519">
        <v>0.93574473444496398</v>
      </c>
      <c r="Q3519">
        <v>0.928913720149385</v>
      </c>
      <c r="R3519">
        <v>0.41042769018233199</v>
      </c>
      <c r="S3519">
        <v>4.2613195391131002E-2</v>
      </c>
      <c r="T3519">
        <v>0.34298928986731603</v>
      </c>
      <c r="U3519">
        <v>0.34298928986731603</v>
      </c>
      <c r="V3519">
        <v>0.83092438568109805</v>
      </c>
      <c r="W3519">
        <v>3.78</v>
      </c>
      <c r="X3519">
        <v>2.86</v>
      </c>
      <c r="Y3519">
        <v>33895</v>
      </c>
      <c r="Z3519">
        <v>1784</v>
      </c>
      <c r="AA3519">
        <v>0.15</v>
      </c>
      <c r="AB3519">
        <v>19</v>
      </c>
      <c r="AC3519">
        <v>10</v>
      </c>
      <c r="AD3519">
        <v>9</v>
      </c>
      <c r="AE3519">
        <v>52.63</v>
      </c>
      <c r="AF3519">
        <v>12</v>
      </c>
      <c r="AG3519">
        <v>7</v>
      </c>
      <c r="AH3519">
        <v>7</v>
      </c>
      <c r="AI3519">
        <v>5</v>
      </c>
    </row>
    <row r="3520" spans="1:35" x14ac:dyDescent="0.2">
      <c r="A3520" s="102">
        <v>342</v>
      </c>
      <c r="B3520">
        <v>5101</v>
      </c>
      <c r="C3520" t="s">
        <v>1473</v>
      </c>
      <c r="D3520" t="s">
        <v>1133</v>
      </c>
      <c r="E3520">
        <v>1377</v>
      </c>
      <c r="F3520">
        <v>1405</v>
      </c>
      <c r="G3520">
        <v>700</v>
      </c>
      <c r="H3520" t="s">
        <v>1042</v>
      </c>
      <c r="I3520">
        <v>7240</v>
      </c>
      <c r="J3520" t="s">
        <v>677</v>
      </c>
      <c r="K3520" t="s">
        <v>1055</v>
      </c>
      <c r="L3520">
        <v>1225</v>
      </c>
      <c r="M3520">
        <v>1266</v>
      </c>
      <c r="N3520">
        <v>800</v>
      </c>
      <c r="O3520" t="s">
        <v>1039</v>
      </c>
      <c r="P3520">
        <v>0.93322281448381506</v>
      </c>
      <c r="Q3520">
        <v>0.95666962901774</v>
      </c>
      <c r="R3520">
        <v>0.47252012445126501</v>
      </c>
      <c r="S3520">
        <v>3.1901569103411298E-2</v>
      </c>
      <c r="T3520">
        <v>-1.6401678257307299</v>
      </c>
      <c r="U3520">
        <v>1.6401678257307299</v>
      </c>
      <c r="V3520">
        <v>1.7130841167857001</v>
      </c>
      <c r="W3520">
        <v>-10.77</v>
      </c>
      <c r="X3520">
        <v>2.98</v>
      </c>
      <c r="Y3520">
        <v>33889</v>
      </c>
      <c r="Z3520">
        <v>1784</v>
      </c>
      <c r="AA3520">
        <v>0.08</v>
      </c>
      <c r="AB3520">
        <v>19</v>
      </c>
      <c r="AC3520">
        <v>10</v>
      </c>
      <c r="AD3520">
        <v>9</v>
      </c>
      <c r="AE3520">
        <v>52.63</v>
      </c>
      <c r="AF3520">
        <v>15</v>
      </c>
      <c r="AG3520">
        <v>5</v>
      </c>
      <c r="AH3520">
        <v>3</v>
      </c>
      <c r="AI3520">
        <v>11</v>
      </c>
    </row>
    <row r="3521" spans="1:35" x14ac:dyDescent="0.2">
      <c r="A3521" s="102">
        <v>516</v>
      </c>
      <c r="B3521">
        <v>4045</v>
      </c>
      <c r="C3521" t="s">
        <v>1294</v>
      </c>
      <c r="D3521" t="s">
        <v>1062</v>
      </c>
      <c r="E3521">
        <v>997</v>
      </c>
      <c r="F3521">
        <v>1003</v>
      </c>
      <c r="G3521">
        <v>1000</v>
      </c>
      <c r="H3521" t="s">
        <v>1042</v>
      </c>
      <c r="I3521">
        <v>6361</v>
      </c>
      <c r="J3521" t="s">
        <v>649</v>
      </c>
      <c r="K3521" t="s">
        <v>1051</v>
      </c>
      <c r="L3521">
        <v>2420</v>
      </c>
      <c r="M3521">
        <v>2431</v>
      </c>
      <c r="N3521">
        <v>400</v>
      </c>
      <c r="O3521" t="s">
        <v>1039</v>
      </c>
      <c r="P3521">
        <v>0.96596182883825599</v>
      </c>
      <c r="Q3521">
        <v>0.95122614396539096</v>
      </c>
      <c r="R3521">
        <v>1.3897433058007801E-2</v>
      </c>
      <c r="S3521">
        <v>5.2302712821200399E-3</v>
      </c>
      <c r="T3521">
        <v>-0.34832815985967802</v>
      </c>
      <c r="U3521">
        <v>0.34832815985967802</v>
      </c>
      <c r="V3521">
        <v>0.41087967693431698</v>
      </c>
      <c r="W3521">
        <v>-2.16</v>
      </c>
      <c r="X3521">
        <v>3.15</v>
      </c>
      <c r="Y3521">
        <v>33826</v>
      </c>
      <c r="Z3521">
        <v>1990</v>
      </c>
      <c r="AA3521">
        <v>0.01</v>
      </c>
      <c r="AB3521">
        <v>17</v>
      </c>
      <c r="AC3521">
        <v>9</v>
      </c>
      <c r="AD3521">
        <v>8</v>
      </c>
      <c r="AE3521">
        <v>52.94</v>
      </c>
      <c r="AF3521">
        <v>10</v>
      </c>
      <c r="AG3521">
        <v>8</v>
      </c>
      <c r="AH3521">
        <v>6</v>
      </c>
      <c r="AI3521">
        <v>3</v>
      </c>
    </row>
    <row r="3522" spans="1:35" x14ac:dyDescent="0.2">
      <c r="A3522" s="102">
        <v>4275</v>
      </c>
      <c r="B3522">
        <v>8056</v>
      </c>
      <c r="C3522" t="s">
        <v>4150</v>
      </c>
      <c r="D3522" t="s">
        <v>1041</v>
      </c>
      <c r="E3522">
        <v>3175</v>
      </c>
      <c r="F3522">
        <v>3165</v>
      </c>
      <c r="G3522">
        <v>300</v>
      </c>
      <c r="H3522" t="s">
        <v>1039</v>
      </c>
      <c r="I3522">
        <v>8570</v>
      </c>
      <c r="J3522" t="s">
        <v>1385</v>
      </c>
      <c r="K3522" t="s">
        <v>1045</v>
      </c>
      <c r="L3522">
        <v>1101</v>
      </c>
      <c r="M3522">
        <v>1118</v>
      </c>
      <c r="N3522">
        <v>800</v>
      </c>
      <c r="O3522" t="s">
        <v>1042</v>
      </c>
      <c r="P3522">
        <v>0.84376161105946701</v>
      </c>
      <c r="Q3522">
        <v>0.85543178836543998</v>
      </c>
      <c r="R3522">
        <v>0.46505796071383199</v>
      </c>
      <c r="S3522">
        <v>2.2148551249709099E-3</v>
      </c>
      <c r="T3522">
        <v>1.29113707087483</v>
      </c>
      <c r="U3522">
        <v>1.29113707087483</v>
      </c>
      <c r="V3522">
        <v>1.5541661887455001</v>
      </c>
      <c r="W3522">
        <v>16.04</v>
      </c>
      <c r="X3522">
        <v>5.8</v>
      </c>
      <c r="Y3522">
        <v>33716</v>
      </c>
      <c r="Z3522">
        <v>1466</v>
      </c>
      <c r="AA3522">
        <v>0.17</v>
      </c>
      <c r="AB3522">
        <v>23</v>
      </c>
      <c r="AC3522">
        <v>12</v>
      </c>
      <c r="AD3522">
        <v>11</v>
      </c>
      <c r="AE3522">
        <v>52.17</v>
      </c>
      <c r="AF3522">
        <v>9</v>
      </c>
      <c r="AG3522">
        <v>11</v>
      </c>
      <c r="AH3522">
        <v>11</v>
      </c>
      <c r="AI3522">
        <v>1</v>
      </c>
    </row>
    <row r="3523" spans="1:35" x14ac:dyDescent="0.2">
      <c r="A3523" s="102">
        <v>541</v>
      </c>
      <c r="B3523">
        <v>3105</v>
      </c>
      <c r="C3523" t="s">
        <v>46</v>
      </c>
      <c r="D3523" t="s">
        <v>1044</v>
      </c>
      <c r="E3523">
        <v>768</v>
      </c>
      <c r="F3523">
        <v>770</v>
      </c>
      <c r="G3523">
        <v>1400</v>
      </c>
      <c r="H3523" t="s">
        <v>1039</v>
      </c>
      <c r="I3523">
        <v>8593</v>
      </c>
      <c r="J3523" t="s">
        <v>220</v>
      </c>
      <c r="K3523" t="s">
        <v>1045</v>
      </c>
      <c r="L3523">
        <v>510</v>
      </c>
      <c r="M3523">
        <v>512</v>
      </c>
      <c r="N3523">
        <v>2100</v>
      </c>
      <c r="O3523" t="s">
        <v>1042</v>
      </c>
      <c r="P3523">
        <v>0.95790409397819798</v>
      </c>
      <c r="Q3523">
        <v>0.95046033432112897</v>
      </c>
      <c r="R3523">
        <v>0.31219737260451202</v>
      </c>
      <c r="S3523">
        <v>7.9639251110901005E-2</v>
      </c>
      <c r="T3523">
        <v>1.42321520623505</v>
      </c>
      <c r="U3523">
        <v>1.42321520623505</v>
      </c>
      <c r="V3523">
        <v>1.50068560778574</v>
      </c>
      <c r="W3523">
        <v>7</v>
      </c>
      <c r="X3523">
        <v>0.26</v>
      </c>
      <c r="Y3523">
        <v>33703</v>
      </c>
      <c r="Z3523">
        <v>1404</v>
      </c>
      <c r="AA3523">
        <v>0.05</v>
      </c>
      <c r="AB3523">
        <v>24</v>
      </c>
      <c r="AC3523">
        <v>14</v>
      </c>
      <c r="AD3523">
        <v>10</v>
      </c>
      <c r="AE3523">
        <v>58.33</v>
      </c>
      <c r="AF3523">
        <v>10</v>
      </c>
      <c r="AG3523">
        <v>12</v>
      </c>
      <c r="AH3523">
        <v>7</v>
      </c>
      <c r="AI3523">
        <v>5</v>
      </c>
    </row>
    <row r="3524" spans="1:35" x14ac:dyDescent="0.2">
      <c r="A3524" s="102">
        <v>5358</v>
      </c>
      <c r="B3524">
        <v>2212</v>
      </c>
      <c r="C3524" t="s">
        <v>521</v>
      </c>
      <c r="D3524" t="s">
        <v>1065</v>
      </c>
      <c r="E3524">
        <v>1863</v>
      </c>
      <c r="F3524">
        <v>1874</v>
      </c>
      <c r="G3524">
        <v>400</v>
      </c>
      <c r="H3524" t="s">
        <v>1042</v>
      </c>
      <c r="I3524">
        <v>2413</v>
      </c>
      <c r="J3524" t="s">
        <v>1057</v>
      </c>
      <c r="K3524" t="s">
        <v>1052</v>
      </c>
      <c r="L3524">
        <v>3905</v>
      </c>
      <c r="M3524">
        <v>3695</v>
      </c>
      <c r="N3524">
        <v>200</v>
      </c>
      <c r="O3524" t="s">
        <v>1039</v>
      </c>
      <c r="P3524">
        <v>0.55975104354131899</v>
      </c>
      <c r="Q3524">
        <v>0.810805128474549</v>
      </c>
      <c r="R3524">
        <v>0.20139660585243399</v>
      </c>
      <c r="S3524">
        <v>1.1445126623334601E-2</v>
      </c>
      <c r="T3524">
        <v>-1.96939301797352</v>
      </c>
      <c r="U3524">
        <v>1.96939301797352</v>
      </c>
      <c r="V3524">
        <v>2.4356584635752498</v>
      </c>
      <c r="W3524">
        <v>-25.06</v>
      </c>
      <c r="X3524">
        <v>1.43</v>
      </c>
      <c r="Y3524">
        <v>33462</v>
      </c>
      <c r="Z3524">
        <v>1338</v>
      </c>
      <c r="AA3524">
        <v>0.1</v>
      </c>
      <c r="AB3524">
        <v>25</v>
      </c>
      <c r="AC3524">
        <v>12</v>
      </c>
      <c r="AD3524">
        <v>13</v>
      </c>
      <c r="AE3524">
        <v>48</v>
      </c>
      <c r="AF3524">
        <v>10</v>
      </c>
      <c r="AG3524">
        <v>9</v>
      </c>
      <c r="AH3524">
        <v>10</v>
      </c>
      <c r="AI3524">
        <v>6</v>
      </c>
    </row>
    <row r="3525" spans="1:35" x14ac:dyDescent="0.2">
      <c r="A3525" s="102">
        <v>4245</v>
      </c>
      <c r="B3525">
        <v>1824</v>
      </c>
      <c r="C3525" t="s">
        <v>221</v>
      </c>
      <c r="D3525" t="s">
        <v>1049</v>
      </c>
      <c r="E3525">
        <v>877</v>
      </c>
      <c r="F3525">
        <v>892</v>
      </c>
      <c r="G3525">
        <v>1000</v>
      </c>
      <c r="H3525" t="s">
        <v>1042</v>
      </c>
      <c r="I3525">
        <v>4212</v>
      </c>
      <c r="J3525" t="s">
        <v>597</v>
      </c>
      <c r="K3525" t="s">
        <v>1062</v>
      </c>
      <c r="L3525">
        <v>2306</v>
      </c>
      <c r="M3525">
        <v>2273</v>
      </c>
      <c r="N3525">
        <v>400</v>
      </c>
      <c r="O3525" t="s">
        <v>1039</v>
      </c>
      <c r="P3525">
        <v>0.87966233745019395</v>
      </c>
      <c r="Q3525">
        <v>0.85642412426224901</v>
      </c>
      <c r="R3525">
        <v>8.8136520241662394E-2</v>
      </c>
      <c r="S3525">
        <v>8.4420991328395905E-4</v>
      </c>
      <c r="T3525">
        <v>-1.0452662131387001</v>
      </c>
      <c r="U3525">
        <v>1.0452662131387001</v>
      </c>
      <c r="V3525">
        <v>1.60251712223618</v>
      </c>
      <c r="W3525">
        <v>-8.58</v>
      </c>
      <c r="X3525">
        <v>1.89</v>
      </c>
      <c r="Y3525">
        <v>33231</v>
      </c>
      <c r="Z3525">
        <v>1846</v>
      </c>
      <c r="AA3525">
        <v>0.05</v>
      </c>
      <c r="AB3525">
        <v>18</v>
      </c>
      <c r="AC3525">
        <v>9</v>
      </c>
      <c r="AD3525">
        <v>9</v>
      </c>
      <c r="AE3525">
        <v>50</v>
      </c>
      <c r="AF3525">
        <v>10</v>
      </c>
      <c r="AG3525">
        <v>7</v>
      </c>
      <c r="AH3525">
        <v>5</v>
      </c>
      <c r="AI3525">
        <v>6</v>
      </c>
    </row>
    <row r="3526" spans="1:35" x14ac:dyDescent="0.2">
      <c r="A3526" s="102">
        <v>4233</v>
      </c>
      <c r="B3526">
        <v>6504</v>
      </c>
      <c r="C3526" t="s">
        <v>1757</v>
      </c>
      <c r="D3526" t="s">
        <v>1044</v>
      </c>
      <c r="E3526">
        <v>2722</v>
      </c>
      <c r="F3526">
        <v>2758</v>
      </c>
      <c r="G3526">
        <v>300</v>
      </c>
      <c r="H3526" t="s">
        <v>1042</v>
      </c>
      <c r="I3526">
        <v>9602</v>
      </c>
      <c r="J3526" t="s">
        <v>1786</v>
      </c>
      <c r="K3526" t="s">
        <v>1041</v>
      </c>
      <c r="L3526">
        <v>3600</v>
      </c>
      <c r="M3526">
        <v>3695</v>
      </c>
      <c r="N3526">
        <v>200</v>
      </c>
      <c r="O3526" t="s">
        <v>1039</v>
      </c>
      <c r="P3526">
        <v>0.860615528497778</v>
      </c>
      <c r="Q3526">
        <v>0.85686665308770404</v>
      </c>
      <c r="R3526">
        <v>0.37366521197396102</v>
      </c>
      <c r="S3526">
        <v>7.34050645156651E-2</v>
      </c>
      <c r="T3526">
        <v>-0.33298346519229999</v>
      </c>
      <c r="U3526">
        <v>0.33298346519229999</v>
      </c>
      <c r="V3526">
        <v>0.29868638850197798</v>
      </c>
      <c r="W3526">
        <v>-3.32</v>
      </c>
      <c r="X3526">
        <v>11.96</v>
      </c>
      <c r="Y3526">
        <v>33212</v>
      </c>
      <c r="Z3526">
        <v>3321</v>
      </c>
      <c r="AA3526">
        <v>-0.12</v>
      </c>
      <c r="AB3526">
        <v>10</v>
      </c>
      <c r="AC3526">
        <v>5</v>
      </c>
      <c r="AD3526">
        <v>5</v>
      </c>
      <c r="AE3526">
        <v>50</v>
      </c>
      <c r="AF3526">
        <v>9</v>
      </c>
      <c r="AG3526">
        <v>4</v>
      </c>
      <c r="AH3526">
        <v>4</v>
      </c>
      <c r="AI3526">
        <v>2</v>
      </c>
    </row>
    <row r="3527" spans="1:35" x14ac:dyDescent="0.2">
      <c r="A3527" s="102">
        <v>3174</v>
      </c>
      <c r="B3527">
        <v>4186</v>
      </c>
      <c r="C3527" t="s">
        <v>595</v>
      </c>
      <c r="D3527" t="s">
        <v>1062</v>
      </c>
      <c r="E3527">
        <v>4610</v>
      </c>
      <c r="F3527">
        <v>4580</v>
      </c>
      <c r="G3527">
        <v>200</v>
      </c>
      <c r="H3527" t="s">
        <v>1039</v>
      </c>
      <c r="I3527">
        <v>6758</v>
      </c>
      <c r="J3527" t="s">
        <v>1054</v>
      </c>
      <c r="K3527" t="s">
        <v>1044</v>
      </c>
      <c r="L3527">
        <v>7012</v>
      </c>
      <c r="M3527">
        <v>7059</v>
      </c>
      <c r="N3527">
        <v>100</v>
      </c>
      <c r="O3527" t="s">
        <v>1042</v>
      </c>
      <c r="P3527">
        <v>0.86607155118522205</v>
      </c>
      <c r="Q3527">
        <v>0.88903612224380302</v>
      </c>
      <c r="R3527">
        <v>0.45646198708971503</v>
      </c>
      <c r="S3527">
        <v>6.7130802465197897E-2</v>
      </c>
      <c r="T3527">
        <v>1.59747792206382</v>
      </c>
      <c r="U3527">
        <v>1.59747792206382</v>
      </c>
      <c r="V3527">
        <v>1.6985894273787101</v>
      </c>
      <c r="W3527">
        <v>6.49</v>
      </c>
      <c r="X3527">
        <v>29.76</v>
      </c>
      <c r="Y3527">
        <v>33125</v>
      </c>
      <c r="Z3527">
        <v>3681</v>
      </c>
      <c r="AA3527">
        <v>0.43</v>
      </c>
      <c r="AB3527">
        <v>9</v>
      </c>
      <c r="AC3527">
        <v>6</v>
      </c>
      <c r="AD3527">
        <v>3</v>
      </c>
      <c r="AE3527">
        <v>66.67</v>
      </c>
      <c r="AF3527">
        <v>8</v>
      </c>
      <c r="AG3527">
        <v>5</v>
      </c>
      <c r="AH3527">
        <v>3</v>
      </c>
      <c r="AI3527">
        <v>1</v>
      </c>
    </row>
    <row r="3528" spans="1:35" x14ac:dyDescent="0.2">
      <c r="A3528" s="102">
        <v>308</v>
      </c>
      <c r="B3528">
        <v>1333</v>
      </c>
      <c r="C3528" t="s">
        <v>1122</v>
      </c>
      <c r="D3528" t="s">
        <v>1123</v>
      </c>
      <c r="E3528">
        <v>2278</v>
      </c>
      <c r="F3528">
        <v>2317</v>
      </c>
      <c r="G3528">
        <v>400</v>
      </c>
      <c r="H3528" t="s">
        <v>1039</v>
      </c>
      <c r="I3528">
        <v>5406</v>
      </c>
      <c r="J3528" t="s">
        <v>1304</v>
      </c>
      <c r="K3528" t="s">
        <v>1081</v>
      </c>
      <c r="L3528">
        <v>359</v>
      </c>
      <c r="M3528">
        <v>376</v>
      </c>
      <c r="N3528">
        <v>2500</v>
      </c>
      <c r="O3528" t="s">
        <v>1042</v>
      </c>
      <c r="P3528">
        <v>0.83595624509316602</v>
      </c>
      <c r="Q3528">
        <v>0.95782176539809105</v>
      </c>
      <c r="R3528">
        <v>0.45468791193595498</v>
      </c>
      <c r="S3528">
        <v>7.0061602241541496E-2</v>
      </c>
      <c r="T3528">
        <v>0.303605024818355</v>
      </c>
      <c r="U3528">
        <v>0.303605024818355</v>
      </c>
      <c r="V3528">
        <v>0.68619727223844096</v>
      </c>
      <c r="W3528">
        <v>3.32</v>
      </c>
      <c r="X3528">
        <v>1.42</v>
      </c>
      <c r="Y3528">
        <v>33048</v>
      </c>
      <c r="Z3528">
        <v>1377</v>
      </c>
      <c r="AA3528">
        <v>0.08</v>
      </c>
      <c r="AB3528">
        <v>24</v>
      </c>
      <c r="AC3528">
        <v>15</v>
      </c>
      <c r="AD3528">
        <v>9</v>
      </c>
      <c r="AE3528">
        <v>62.5</v>
      </c>
      <c r="AF3528">
        <v>8</v>
      </c>
      <c r="AG3528">
        <v>13</v>
      </c>
      <c r="AH3528">
        <v>9</v>
      </c>
      <c r="AI3528">
        <v>2</v>
      </c>
    </row>
    <row r="3529" spans="1:35" x14ac:dyDescent="0.2">
      <c r="A3529" s="102">
        <v>3326</v>
      </c>
      <c r="B3529">
        <v>4516</v>
      </c>
      <c r="C3529" t="s">
        <v>1382</v>
      </c>
      <c r="D3529" t="s">
        <v>1060</v>
      </c>
      <c r="E3529">
        <v>7260</v>
      </c>
      <c r="F3529">
        <v>7090</v>
      </c>
      <c r="G3529">
        <v>100</v>
      </c>
      <c r="H3529" t="s">
        <v>1042</v>
      </c>
      <c r="I3529">
        <v>6963</v>
      </c>
      <c r="J3529" t="s">
        <v>1569</v>
      </c>
      <c r="K3529" t="s">
        <v>1044</v>
      </c>
      <c r="L3529">
        <v>6970</v>
      </c>
      <c r="M3529">
        <v>7130</v>
      </c>
      <c r="N3529">
        <v>100</v>
      </c>
      <c r="O3529" t="s">
        <v>1039</v>
      </c>
      <c r="P3529">
        <v>0.77359615535458903</v>
      </c>
      <c r="Q3529">
        <v>0.88453967829381597</v>
      </c>
      <c r="R3529">
        <v>0.157004846654175</v>
      </c>
      <c r="S3529">
        <v>6.5468553142568504E-4</v>
      </c>
      <c r="T3529">
        <v>-2.02082894816881</v>
      </c>
      <c r="U3529">
        <v>2.02082894816881</v>
      </c>
      <c r="V3529">
        <v>1.6379239567399799</v>
      </c>
      <c r="W3529">
        <v>-18.53</v>
      </c>
      <c r="X3529">
        <v>0.56000000000000005</v>
      </c>
      <c r="Y3529">
        <v>33023</v>
      </c>
      <c r="Z3529">
        <v>5504</v>
      </c>
      <c r="AA3529">
        <v>-0.05</v>
      </c>
      <c r="AB3529">
        <v>6</v>
      </c>
      <c r="AC3529">
        <v>3</v>
      </c>
      <c r="AD3529">
        <v>3</v>
      </c>
      <c r="AE3529">
        <v>50</v>
      </c>
      <c r="AF3529">
        <v>7</v>
      </c>
      <c r="AG3529">
        <v>3</v>
      </c>
      <c r="AH3529">
        <v>3</v>
      </c>
      <c r="AI3529">
        <v>0</v>
      </c>
    </row>
    <row r="3530" spans="1:35" x14ac:dyDescent="0.2">
      <c r="A3530" s="102">
        <v>3558</v>
      </c>
      <c r="B3530">
        <v>9005</v>
      </c>
      <c r="C3530" t="s">
        <v>1760</v>
      </c>
      <c r="D3530" t="s">
        <v>1125</v>
      </c>
      <c r="E3530">
        <v>1615</v>
      </c>
      <c r="F3530">
        <v>1666</v>
      </c>
      <c r="G3530">
        <v>600</v>
      </c>
      <c r="H3530" t="s">
        <v>1042</v>
      </c>
      <c r="I3530">
        <v>9076</v>
      </c>
      <c r="J3530" t="s">
        <v>780</v>
      </c>
      <c r="K3530" t="s">
        <v>1125</v>
      </c>
      <c r="L3530">
        <v>1296</v>
      </c>
      <c r="M3530">
        <v>1310</v>
      </c>
      <c r="N3530">
        <v>800</v>
      </c>
      <c r="O3530" t="s">
        <v>1039</v>
      </c>
      <c r="P3530">
        <v>0.76716672897300897</v>
      </c>
      <c r="Q3530">
        <v>0.87780864476001497</v>
      </c>
      <c r="R3530">
        <v>0.186301155712671</v>
      </c>
      <c r="S3530">
        <v>9.7277621431965097E-2</v>
      </c>
      <c r="T3530">
        <v>-1.56844319385288</v>
      </c>
      <c r="U3530">
        <v>1.56844319385288</v>
      </c>
      <c r="V3530">
        <v>2.0340351378936101</v>
      </c>
      <c r="W3530">
        <v>-8.31</v>
      </c>
      <c r="X3530">
        <v>4.84</v>
      </c>
      <c r="Y3530">
        <v>32871</v>
      </c>
      <c r="Z3530">
        <v>1565</v>
      </c>
      <c r="AA3530">
        <v>0.14000000000000001</v>
      </c>
      <c r="AB3530">
        <v>21</v>
      </c>
      <c r="AC3530">
        <v>12</v>
      </c>
      <c r="AD3530">
        <v>9</v>
      </c>
      <c r="AE3530">
        <v>57.14</v>
      </c>
      <c r="AF3530">
        <v>12</v>
      </c>
      <c r="AG3530">
        <v>7</v>
      </c>
      <c r="AH3530">
        <v>5</v>
      </c>
      <c r="AI3530">
        <v>9</v>
      </c>
    </row>
    <row r="3531" spans="1:35" x14ac:dyDescent="0.2">
      <c r="A3531" s="102">
        <v>4291</v>
      </c>
      <c r="B3531">
        <v>2331</v>
      </c>
      <c r="C3531" t="s">
        <v>1143</v>
      </c>
      <c r="D3531" t="s">
        <v>1052</v>
      </c>
      <c r="E3531">
        <v>5110</v>
      </c>
      <c r="F3531">
        <v>5160</v>
      </c>
      <c r="G3531">
        <v>200</v>
      </c>
      <c r="H3531" t="s">
        <v>1042</v>
      </c>
      <c r="I3531">
        <v>4578</v>
      </c>
      <c r="J3531" t="s">
        <v>1573</v>
      </c>
      <c r="K3531" t="s">
        <v>1060</v>
      </c>
      <c r="L3531">
        <v>4256</v>
      </c>
      <c r="M3531">
        <v>4242</v>
      </c>
      <c r="N3531">
        <v>200</v>
      </c>
      <c r="O3531" t="s">
        <v>1039</v>
      </c>
      <c r="P3531">
        <v>0.91740947368386006</v>
      </c>
      <c r="Q3531">
        <v>0.85489083433534696</v>
      </c>
      <c r="R3531">
        <v>1.5103001890987E-3</v>
      </c>
      <c r="S3531">
        <v>2.8127692117187599E-2</v>
      </c>
      <c r="T3531">
        <v>-0.42694482438619302</v>
      </c>
      <c r="U3531">
        <v>0.42694482438619302</v>
      </c>
      <c r="V3531">
        <v>0.62373792522429194</v>
      </c>
      <c r="W3531">
        <v>-1.96</v>
      </c>
      <c r="X3531">
        <v>17.79</v>
      </c>
      <c r="Y3531">
        <v>32818</v>
      </c>
      <c r="Z3531">
        <v>4102</v>
      </c>
      <c r="AA3531">
        <v>0.21</v>
      </c>
      <c r="AB3531">
        <v>8</v>
      </c>
      <c r="AC3531">
        <v>5</v>
      </c>
      <c r="AD3531">
        <v>3</v>
      </c>
      <c r="AE3531">
        <v>62.5</v>
      </c>
      <c r="AF3531">
        <v>10</v>
      </c>
      <c r="AG3531">
        <v>4</v>
      </c>
      <c r="AH3531">
        <v>3</v>
      </c>
      <c r="AI3531">
        <v>1</v>
      </c>
    </row>
    <row r="3532" spans="1:35" x14ac:dyDescent="0.2">
      <c r="A3532" s="102">
        <v>5256</v>
      </c>
      <c r="B3532">
        <v>1414</v>
      </c>
      <c r="C3532" t="s">
        <v>1170</v>
      </c>
      <c r="D3532" t="s">
        <v>1049</v>
      </c>
      <c r="E3532">
        <v>4420</v>
      </c>
      <c r="F3532">
        <v>4490</v>
      </c>
      <c r="G3532">
        <v>200</v>
      </c>
      <c r="H3532" t="s">
        <v>1039</v>
      </c>
      <c r="I3532">
        <v>8410</v>
      </c>
      <c r="J3532" t="s">
        <v>1204</v>
      </c>
      <c r="K3532" t="s">
        <v>1083</v>
      </c>
      <c r="L3532">
        <v>280</v>
      </c>
      <c r="M3532">
        <v>282</v>
      </c>
      <c r="N3532">
        <v>3200</v>
      </c>
      <c r="O3532" t="s">
        <v>1042</v>
      </c>
      <c r="P3532">
        <v>0.79750451243806897</v>
      </c>
      <c r="Q3532">
        <v>0.81633933760827604</v>
      </c>
      <c r="R3532">
        <v>0.26938270282826698</v>
      </c>
      <c r="S3532">
        <v>6.5134557849760202E-2</v>
      </c>
      <c r="T3532">
        <v>2.5911305231541601</v>
      </c>
      <c r="U3532">
        <v>2.5911305231541601</v>
      </c>
      <c r="V3532">
        <v>2.3896208474562499</v>
      </c>
      <c r="W3532">
        <v>10.59</v>
      </c>
      <c r="X3532">
        <v>0.49</v>
      </c>
      <c r="Y3532">
        <v>32780</v>
      </c>
      <c r="Z3532">
        <v>1725</v>
      </c>
      <c r="AA3532">
        <v>0.11</v>
      </c>
      <c r="AB3532">
        <v>19</v>
      </c>
      <c r="AC3532">
        <v>9</v>
      </c>
      <c r="AD3532">
        <v>10</v>
      </c>
      <c r="AE3532">
        <v>47.37</v>
      </c>
      <c r="AF3532">
        <v>13</v>
      </c>
      <c r="AG3532">
        <v>6</v>
      </c>
      <c r="AH3532">
        <v>5</v>
      </c>
      <c r="AI3532">
        <v>8</v>
      </c>
    </row>
    <row r="3533" spans="1:35" x14ac:dyDescent="0.2">
      <c r="A3533" s="102">
        <v>2020</v>
      </c>
      <c r="B3533">
        <v>7167</v>
      </c>
      <c r="C3533" t="s">
        <v>1103</v>
      </c>
      <c r="D3533" t="s">
        <v>1083</v>
      </c>
      <c r="E3533">
        <v>231</v>
      </c>
      <c r="F3533">
        <v>232</v>
      </c>
      <c r="G3533">
        <v>4500</v>
      </c>
      <c r="H3533" t="s">
        <v>1039</v>
      </c>
      <c r="I3533">
        <v>7459</v>
      </c>
      <c r="J3533" t="s">
        <v>683</v>
      </c>
      <c r="K3533" t="s">
        <v>1046</v>
      </c>
      <c r="L3533">
        <v>2100</v>
      </c>
      <c r="M3533">
        <v>2094</v>
      </c>
      <c r="N3533">
        <v>500</v>
      </c>
      <c r="O3533" t="s">
        <v>1042</v>
      </c>
      <c r="P3533">
        <v>0.84799516644142703</v>
      </c>
      <c r="Q3533">
        <v>0.91717756842078801</v>
      </c>
      <c r="R3533">
        <v>6.2924622746657499E-2</v>
      </c>
      <c r="S3533">
        <v>9.5052097672200103E-3</v>
      </c>
      <c r="T3533">
        <v>1.28012345401661</v>
      </c>
      <c r="U3533">
        <v>1.28012345401661</v>
      </c>
      <c r="V3533">
        <v>1.4034957474624501</v>
      </c>
      <c r="W3533">
        <v>5.1100000000000003</v>
      </c>
      <c r="X3533">
        <v>0.28999999999999998</v>
      </c>
      <c r="Y3533">
        <v>32723</v>
      </c>
      <c r="Z3533">
        <v>2045</v>
      </c>
      <c r="AA3533">
        <v>0.06</v>
      </c>
      <c r="AB3533">
        <v>16</v>
      </c>
      <c r="AC3533">
        <v>7</v>
      </c>
      <c r="AD3533">
        <v>9</v>
      </c>
      <c r="AE3533">
        <v>43.75</v>
      </c>
      <c r="AF3533">
        <v>14</v>
      </c>
      <c r="AG3533">
        <v>4</v>
      </c>
      <c r="AH3533">
        <v>3</v>
      </c>
      <c r="AI3533">
        <v>9</v>
      </c>
    </row>
    <row r="3534" spans="1:35" x14ac:dyDescent="0.2">
      <c r="A3534" s="102">
        <v>1715</v>
      </c>
      <c r="B3534">
        <v>4182</v>
      </c>
      <c r="C3534" t="s">
        <v>44</v>
      </c>
      <c r="D3534" t="s">
        <v>1062</v>
      </c>
      <c r="E3534">
        <v>1328</v>
      </c>
      <c r="F3534">
        <v>1350</v>
      </c>
      <c r="G3534">
        <v>800</v>
      </c>
      <c r="H3534" t="s">
        <v>1042</v>
      </c>
      <c r="I3534">
        <v>9412</v>
      </c>
      <c r="J3534" t="s">
        <v>499</v>
      </c>
      <c r="K3534" t="s">
        <v>1041</v>
      </c>
      <c r="L3534">
        <v>415</v>
      </c>
      <c r="M3534">
        <v>411</v>
      </c>
      <c r="N3534">
        <v>2600</v>
      </c>
      <c r="O3534" t="s">
        <v>1039</v>
      </c>
      <c r="P3534">
        <v>0.94603347461243703</v>
      </c>
      <c r="Q3534">
        <v>0.92360663187964098</v>
      </c>
      <c r="R3534">
        <v>0.164937198893611</v>
      </c>
      <c r="S3534">
        <v>4.8118086614138498E-3</v>
      </c>
      <c r="T3534">
        <v>-0.41170040599067198</v>
      </c>
      <c r="U3534">
        <v>0.41170040599067198</v>
      </c>
      <c r="V3534">
        <v>0.57437626277857101</v>
      </c>
      <c r="W3534">
        <v>-3.65</v>
      </c>
      <c r="X3534">
        <v>1.06</v>
      </c>
      <c r="Y3534">
        <v>32619</v>
      </c>
      <c r="Z3534">
        <v>1483</v>
      </c>
      <c r="AA3534">
        <v>0.05</v>
      </c>
      <c r="AB3534">
        <v>22</v>
      </c>
      <c r="AC3534">
        <v>11</v>
      </c>
      <c r="AD3534">
        <v>11</v>
      </c>
      <c r="AE3534">
        <v>50</v>
      </c>
      <c r="AF3534">
        <v>11</v>
      </c>
      <c r="AG3534">
        <v>8</v>
      </c>
      <c r="AH3534">
        <v>7</v>
      </c>
      <c r="AI3534">
        <v>7</v>
      </c>
    </row>
    <row r="3535" spans="1:35" x14ac:dyDescent="0.2">
      <c r="A3535" s="102">
        <v>2906</v>
      </c>
      <c r="B3535">
        <v>7251</v>
      </c>
      <c r="C3535" t="s">
        <v>1785</v>
      </c>
      <c r="D3535" t="s">
        <v>1055</v>
      </c>
      <c r="E3535">
        <v>2549</v>
      </c>
      <c r="F3535">
        <v>2550</v>
      </c>
      <c r="G3535">
        <v>400</v>
      </c>
      <c r="H3535" t="s">
        <v>1039</v>
      </c>
      <c r="I3535">
        <v>9433</v>
      </c>
      <c r="J3535" t="s">
        <v>494</v>
      </c>
      <c r="K3535" t="s">
        <v>1041</v>
      </c>
      <c r="L3535">
        <v>3180</v>
      </c>
      <c r="M3535">
        <v>3158</v>
      </c>
      <c r="N3535">
        <v>300</v>
      </c>
      <c r="O3535" t="s">
        <v>1042</v>
      </c>
      <c r="P3535">
        <v>0.79644532118877298</v>
      </c>
      <c r="Q3535">
        <v>0.89593507050738397</v>
      </c>
      <c r="R3535">
        <v>0.14171072271145299</v>
      </c>
      <c r="S3535">
        <v>3.1355822118654703E-2</v>
      </c>
      <c r="T3535">
        <v>0.31101229164715399</v>
      </c>
      <c r="U3535">
        <v>0.31101229164715399</v>
      </c>
      <c r="V3535">
        <v>0.127389925132675</v>
      </c>
      <c r="W3535">
        <v>1.19</v>
      </c>
      <c r="X3535">
        <v>7.66</v>
      </c>
      <c r="Y3535">
        <v>32273</v>
      </c>
      <c r="Z3535">
        <v>1537</v>
      </c>
      <c r="AA3535">
        <v>0.09</v>
      </c>
      <c r="AB3535">
        <v>21</v>
      </c>
      <c r="AC3535">
        <v>12</v>
      </c>
      <c r="AD3535">
        <v>9</v>
      </c>
      <c r="AE3535">
        <v>57.14</v>
      </c>
      <c r="AF3535">
        <v>8</v>
      </c>
      <c r="AG3535">
        <v>10</v>
      </c>
      <c r="AH3535">
        <v>7</v>
      </c>
      <c r="AI3535">
        <v>4</v>
      </c>
    </row>
    <row r="3536" spans="1:35" x14ac:dyDescent="0.2">
      <c r="A3536" s="102">
        <v>5497</v>
      </c>
      <c r="B3536">
        <v>1911</v>
      </c>
      <c r="C3536" t="s">
        <v>49</v>
      </c>
      <c r="D3536" t="s">
        <v>1049</v>
      </c>
      <c r="E3536">
        <v>1299</v>
      </c>
      <c r="F3536">
        <v>1337</v>
      </c>
      <c r="G3536">
        <v>600</v>
      </c>
      <c r="H3536" t="s">
        <v>1042</v>
      </c>
      <c r="I3536">
        <v>4062</v>
      </c>
      <c r="J3536" t="s">
        <v>228</v>
      </c>
      <c r="K3536" t="s">
        <v>1044</v>
      </c>
      <c r="L3536">
        <v>2910</v>
      </c>
      <c r="M3536">
        <v>2854</v>
      </c>
      <c r="N3536">
        <v>300</v>
      </c>
      <c r="O3536" t="s">
        <v>1039</v>
      </c>
      <c r="P3536">
        <v>0.59688953719132198</v>
      </c>
      <c r="Q3536">
        <v>0.80407934288902805</v>
      </c>
      <c r="R3536">
        <v>0.44817926260402602</v>
      </c>
      <c r="S3536">
        <v>9.5063451369825899E-2</v>
      </c>
      <c r="T3536">
        <v>-2.3755559186464299</v>
      </c>
      <c r="U3536">
        <v>2.3755559186464299</v>
      </c>
      <c r="V3536">
        <v>3.0124493216169301</v>
      </c>
      <c r="W3536">
        <v>-27.64</v>
      </c>
      <c r="X3536">
        <v>6.31</v>
      </c>
      <c r="Y3536">
        <v>32126</v>
      </c>
      <c r="Z3536">
        <v>1285</v>
      </c>
      <c r="AA3536">
        <v>0.04</v>
      </c>
      <c r="AB3536">
        <v>25</v>
      </c>
      <c r="AC3536">
        <v>14</v>
      </c>
      <c r="AD3536">
        <v>11</v>
      </c>
      <c r="AE3536">
        <v>56</v>
      </c>
      <c r="AF3536">
        <v>12</v>
      </c>
      <c r="AG3536">
        <v>9</v>
      </c>
      <c r="AH3536">
        <v>6</v>
      </c>
      <c r="AI3536">
        <v>10</v>
      </c>
    </row>
    <row r="3537" spans="1:35" x14ac:dyDescent="0.2">
      <c r="A3537" s="102">
        <v>3035</v>
      </c>
      <c r="B3537">
        <v>4530</v>
      </c>
      <c r="C3537" t="s">
        <v>866</v>
      </c>
      <c r="D3537" t="s">
        <v>1060</v>
      </c>
      <c r="E3537">
        <v>5090</v>
      </c>
      <c r="F3537">
        <v>5060</v>
      </c>
      <c r="G3537">
        <v>200</v>
      </c>
      <c r="H3537" t="s">
        <v>1042</v>
      </c>
      <c r="I3537">
        <v>7729</v>
      </c>
      <c r="J3537" t="s">
        <v>491</v>
      </c>
      <c r="K3537" t="s">
        <v>1048</v>
      </c>
      <c r="L3537">
        <v>3485</v>
      </c>
      <c r="M3537">
        <v>3560</v>
      </c>
      <c r="N3537">
        <v>300</v>
      </c>
      <c r="O3537" t="s">
        <v>1039</v>
      </c>
      <c r="P3537">
        <v>0.81351085683962998</v>
      </c>
      <c r="Q3537">
        <v>0.89280735284441903</v>
      </c>
      <c r="R3537">
        <v>0.13832339865633</v>
      </c>
      <c r="S3537">
        <v>8.1372971417406403E-2</v>
      </c>
      <c r="T3537">
        <v>-0.68968882748031402</v>
      </c>
      <c r="U3537">
        <v>0.68968882748031402</v>
      </c>
      <c r="V3537">
        <v>0.11395906833406801</v>
      </c>
      <c r="W3537">
        <v>-5.6</v>
      </c>
      <c r="X3537">
        <v>5.53</v>
      </c>
      <c r="Y3537">
        <v>32090</v>
      </c>
      <c r="Z3537">
        <v>3209</v>
      </c>
      <c r="AA3537">
        <v>0.02</v>
      </c>
      <c r="AB3537">
        <v>10</v>
      </c>
      <c r="AC3537">
        <v>4</v>
      </c>
      <c r="AD3537">
        <v>6</v>
      </c>
      <c r="AE3537">
        <v>40</v>
      </c>
      <c r="AF3537">
        <v>11</v>
      </c>
      <c r="AG3537">
        <v>4</v>
      </c>
      <c r="AH3537">
        <v>5</v>
      </c>
      <c r="AI3537">
        <v>1</v>
      </c>
    </row>
    <row r="3538" spans="1:35" x14ac:dyDescent="0.2">
      <c r="A3538" s="102">
        <v>750</v>
      </c>
      <c r="B3538">
        <v>1332</v>
      </c>
      <c r="C3538" t="s">
        <v>1358</v>
      </c>
      <c r="D3538" t="s">
        <v>1123</v>
      </c>
      <c r="E3538">
        <v>475</v>
      </c>
      <c r="F3538">
        <v>479</v>
      </c>
      <c r="G3538">
        <v>2200</v>
      </c>
      <c r="H3538" t="s">
        <v>1039</v>
      </c>
      <c r="I3538">
        <v>7201</v>
      </c>
      <c r="J3538" t="s">
        <v>1070</v>
      </c>
      <c r="K3538" t="s">
        <v>1055</v>
      </c>
      <c r="L3538">
        <v>355.1</v>
      </c>
      <c r="M3538">
        <v>380</v>
      </c>
      <c r="N3538">
        <v>2800</v>
      </c>
      <c r="O3538" t="s">
        <v>1042</v>
      </c>
      <c r="P3538">
        <v>0.91136122531874297</v>
      </c>
      <c r="Q3538">
        <v>0.94452657865923295</v>
      </c>
      <c r="R3538">
        <v>0.43928505098774201</v>
      </c>
      <c r="S3538">
        <v>5.5944130896565499E-3</v>
      </c>
      <c r="T3538">
        <v>0.60073187019096597</v>
      </c>
      <c r="U3538">
        <v>0.60073187019096597</v>
      </c>
      <c r="V3538">
        <v>1.3901700780064701</v>
      </c>
      <c r="W3538">
        <v>5.95</v>
      </c>
      <c r="X3538">
        <v>0.97</v>
      </c>
      <c r="Y3538">
        <v>32070</v>
      </c>
      <c r="Z3538">
        <v>1336</v>
      </c>
      <c r="AA3538">
        <v>7.0000000000000007E-2</v>
      </c>
      <c r="AB3538">
        <v>24</v>
      </c>
      <c r="AC3538">
        <v>14</v>
      </c>
      <c r="AD3538">
        <v>10</v>
      </c>
      <c r="AE3538">
        <v>58.33</v>
      </c>
      <c r="AF3538">
        <v>12</v>
      </c>
      <c r="AG3538">
        <v>10</v>
      </c>
      <c r="AH3538">
        <v>7</v>
      </c>
      <c r="AI3538">
        <v>7</v>
      </c>
    </row>
    <row r="3539" spans="1:35" x14ac:dyDescent="0.2">
      <c r="A3539" s="102">
        <v>405</v>
      </c>
      <c r="B3539">
        <v>3865</v>
      </c>
      <c r="C3539" t="s">
        <v>990</v>
      </c>
      <c r="D3539" t="s">
        <v>1206</v>
      </c>
      <c r="E3539">
        <v>424</v>
      </c>
      <c r="F3539">
        <v>431</v>
      </c>
      <c r="G3539">
        <v>2400</v>
      </c>
      <c r="H3539" t="s">
        <v>1039</v>
      </c>
      <c r="I3539">
        <v>8242</v>
      </c>
      <c r="J3539" t="s">
        <v>729</v>
      </c>
      <c r="K3539" t="s">
        <v>1063</v>
      </c>
      <c r="L3539">
        <v>801</v>
      </c>
      <c r="M3539">
        <v>865</v>
      </c>
      <c r="N3539">
        <v>1200</v>
      </c>
      <c r="O3539" t="s">
        <v>1042</v>
      </c>
      <c r="P3539">
        <v>0.911131212420353</v>
      </c>
      <c r="Q3539">
        <v>0.95456970518972994</v>
      </c>
      <c r="R3539">
        <v>3.8548972581890301E-2</v>
      </c>
      <c r="S3539">
        <v>2.0286298438689501E-3</v>
      </c>
      <c r="T3539">
        <v>1.81490959928324E-2</v>
      </c>
      <c r="U3539">
        <v>1.81490959928324E-2</v>
      </c>
      <c r="V3539">
        <v>0.98435181367384605</v>
      </c>
      <c r="W3539">
        <v>0.09</v>
      </c>
      <c r="X3539">
        <v>0.35</v>
      </c>
      <c r="Y3539">
        <v>32040</v>
      </c>
      <c r="Z3539">
        <v>1526</v>
      </c>
      <c r="AA3539">
        <v>0.1</v>
      </c>
      <c r="AB3539">
        <v>21</v>
      </c>
      <c r="AC3539">
        <v>9</v>
      </c>
      <c r="AD3539">
        <v>12</v>
      </c>
      <c r="AE3539">
        <v>42.86</v>
      </c>
      <c r="AF3539">
        <v>12</v>
      </c>
      <c r="AG3539">
        <v>8</v>
      </c>
      <c r="AH3539">
        <v>7</v>
      </c>
      <c r="AI3539">
        <v>6</v>
      </c>
    </row>
    <row r="3540" spans="1:35" x14ac:dyDescent="0.2">
      <c r="A3540" s="102">
        <v>1291</v>
      </c>
      <c r="B3540">
        <v>4114</v>
      </c>
      <c r="C3540" t="s">
        <v>1148</v>
      </c>
      <c r="D3540" t="s">
        <v>1062</v>
      </c>
      <c r="E3540">
        <v>5190</v>
      </c>
      <c r="F3540">
        <v>5130</v>
      </c>
      <c r="G3540">
        <v>200</v>
      </c>
      <c r="H3540" t="s">
        <v>1042</v>
      </c>
      <c r="I3540">
        <v>6326</v>
      </c>
      <c r="J3540" t="s">
        <v>1763</v>
      </c>
      <c r="K3540" t="s">
        <v>1051</v>
      </c>
      <c r="L3540">
        <v>1345.5</v>
      </c>
      <c r="M3540">
        <v>1365</v>
      </c>
      <c r="N3540">
        <v>800</v>
      </c>
      <c r="O3540" t="s">
        <v>1039</v>
      </c>
      <c r="P3540">
        <v>0.93523688626871604</v>
      </c>
      <c r="Q3540">
        <v>0.93247337532572205</v>
      </c>
      <c r="R3540">
        <v>0.118728010642789</v>
      </c>
      <c r="S3540" s="15">
        <v>2.9188449429176301E-3</v>
      </c>
      <c r="T3540">
        <v>-0.168757477700342</v>
      </c>
      <c r="U3540">
        <v>0.168757477700342</v>
      </c>
      <c r="V3540">
        <v>0.72757425336994497</v>
      </c>
      <c r="W3540">
        <v>-0.7</v>
      </c>
      <c r="X3540">
        <v>6.43</v>
      </c>
      <c r="Y3540">
        <v>31906</v>
      </c>
      <c r="Z3540">
        <v>2127</v>
      </c>
      <c r="AA3540">
        <v>-0.02</v>
      </c>
      <c r="AB3540">
        <v>15</v>
      </c>
      <c r="AC3540">
        <v>9</v>
      </c>
      <c r="AD3540">
        <v>6</v>
      </c>
      <c r="AE3540">
        <v>60</v>
      </c>
      <c r="AF3540">
        <v>14</v>
      </c>
      <c r="AG3540">
        <v>4</v>
      </c>
      <c r="AH3540">
        <v>4</v>
      </c>
      <c r="AI3540">
        <v>7</v>
      </c>
    </row>
    <row r="3541" spans="1:35" x14ac:dyDescent="0.2">
      <c r="A3541" s="102">
        <v>952</v>
      </c>
      <c r="B3541">
        <v>3101</v>
      </c>
      <c r="C3541" t="s">
        <v>1268</v>
      </c>
      <c r="D3541" t="s">
        <v>1262</v>
      </c>
      <c r="E3541">
        <v>1276</v>
      </c>
      <c r="F3541">
        <v>1384</v>
      </c>
      <c r="G3541">
        <v>500</v>
      </c>
      <c r="H3541" t="s">
        <v>1039</v>
      </c>
      <c r="I3541">
        <v>6963</v>
      </c>
      <c r="J3541" t="s">
        <v>1569</v>
      </c>
      <c r="K3541" t="s">
        <v>1044</v>
      </c>
      <c r="L3541">
        <v>6970</v>
      </c>
      <c r="M3541">
        <v>7130</v>
      </c>
      <c r="N3541">
        <v>100</v>
      </c>
      <c r="O3541" t="s">
        <v>1042</v>
      </c>
      <c r="P3541">
        <v>0.97986821831000204</v>
      </c>
      <c r="Q3541">
        <v>0.93968291137413396</v>
      </c>
      <c r="R3541">
        <v>5.2756188531050702E-3</v>
      </c>
      <c r="S3541">
        <v>6.5650163190925197E-3</v>
      </c>
      <c r="T3541">
        <v>1.84718361479476</v>
      </c>
      <c r="U3541">
        <v>1.84718361479476</v>
      </c>
      <c r="V3541">
        <v>0.147669758267718</v>
      </c>
      <c r="W3541">
        <v>5.51</v>
      </c>
      <c r="X3541">
        <v>2.95</v>
      </c>
      <c r="Y3541">
        <v>31878</v>
      </c>
      <c r="Z3541">
        <v>1992</v>
      </c>
      <c r="AA3541">
        <v>0.19</v>
      </c>
      <c r="AB3541">
        <v>16</v>
      </c>
      <c r="AC3541">
        <v>8</v>
      </c>
      <c r="AD3541">
        <v>8</v>
      </c>
      <c r="AE3541">
        <v>50</v>
      </c>
      <c r="AF3541">
        <v>12</v>
      </c>
      <c r="AG3541">
        <v>7</v>
      </c>
      <c r="AH3541">
        <v>5</v>
      </c>
      <c r="AI3541">
        <v>4</v>
      </c>
    </row>
    <row r="3542" spans="1:35" x14ac:dyDescent="0.2">
      <c r="A3542" s="102">
        <v>4805</v>
      </c>
      <c r="B3542">
        <v>4202</v>
      </c>
      <c r="C3542" t="s">
        <v>45</v>
      </c>
      <c r="D3542" t="s">
        <v>1062</v>
      </c>
      <c r="E3542">
        <v>871</v>
      </c>
      <c r="F3542">
        <v>887</v>
      </c>
      <c r="G3542">
        <v>1000</v>
      </c>
      <c r="H3542" t="s">
        <v>1042</v>
      </c>
      <c r="I3542">
        <v>4212</v>
      </c>
      <c r="J3542" t="s">
        <v>597</v>
      </c>
      <c r="K3542" t="s">
        <v>1062</v>
      </c>
      <c r="L3542">
        <v>2306</v>
      </c>
      <c r="M3542">
        <v>2273</v>
      </c>
      <c r="N3542">
        <v>400</v>
      </c>
      <c r="O3542" t="s">
        <v>1039</v>
      </c>
      <c r="P3542">
        <v>0.92555477141968701</v>
      </c>
      <c r="Q3542">
        <v>0.83644230371811301</v>
      </c>
      <c r="R3542">
        <v>0.15032792261108499</v>
      </c>
      <c r="S3542">
        <v>7.1155709503306297E-2</v>
      </c>
      <c r="T3542">
        <v>-1.00624021609241</v>
      </c>
      <c r="U3542">
        <v>1.00624021609241</v>
      </c>
      <c r="V3542">
        <v>1.76930454717912</v>
      </c>
      <c r="W3542">
        <v>-5.81</v>
      </c>
      <c r="X3542">
        <v>2.44</v>
      </c>
      <c r="Y3542">
        <v>31801</v>
      </c>
      <c r="Z3542">
        <v>1871</v>
      </c>
      <c r="AA3542">
        <v>0.17</v>
      </c>
      <c r="AB3542">
        <v>17</v>
      </c>
      <c r="AC3542">
        <v>9</v>
      </c>
      <c r="AD3542">
        <v>8</v>
      </c>
      <c r="AE3542">
        <v>52.94</v>
      </c>
      <c r="AF3542">
        <v>10</v>
      </c>
      <c r="AG3542">
        <v>7</v>
      </c>
      <c r="AH3542">
        <v>6</v>
      </c>
      <c r="AI3542">
        <v>4</v>
      </c>
    </row>
    <row r="3543" spans="1:35" x14ac:dyDescent="0.2">
      <c r="A3543" s="102">
        <v>4122</v>
      </c>
      <c r="B3543">
        <v>4626</v>
      </c>
      <c r="C3543" t="s">
        <v>1242</v>
      </c>
      <c r="D3543" t="s">
        <v>1062</v>
      </c>
      <c r="E3543">
        <v>4495</v>
      </c>
      <c r="F3543">
        <v>4445</v>
      </c>
      <c r="G3543">
        <v>200</v>
      </c>
      <c r="H3543" t="s">
        <v>1039</v>
      </c>
      <c r="I3543">
        <v>8604</v>
      </c>
      <c r="J3543" t="s">
        <v>396</v>
      </c>
      <c r="K3543" t="s">
        <v>1181</v>
      </c>
      <c r="L3543">
        <v>433.1</v>
      </c>
      <c r="M3543">
        <v>424.1</v>
      </c>
      <c r="N3543">
        <v>2100</v>
      </c>
      <c r="O3543" t="s">
        <v>1042</v>
      </c>
      <c r="P3543">
        <v>0.85275026233987095</v>
      </c>
      <c r="Q3543">
        <v>0.86069848826386297</v>
      </c>
      <c r="R3543">
        <v>0.21503833386072099</v>
      </c>
      <c r="S3543">
        <v>9.7090171701422201E-2</v>
      </c>
      <c r="T3543">
        <v>2.5062400319434199</v>
      </c>
      <c r="U3543">
        <v>2.5062400319434199</v>
      </c>
      <c r="V3543">
        <v>1.82729572594328</v>
      </c>
      <c r="W3543">
        <v>14.43</v>
      </c>
      <c r="X3543">
        <v>0.18</v>
      </c>
      <c r="Y3543">
        <v>31472</v>
      </c>
      <c r="Z3543">
        <v>1311</v>
      </c>
      <c r="AA3543">
        <v>7.0000000000000007E-2</v>
      </c>
      <c r="AB3543">
        <v>24</v>
      </c>
      <c r="AC3543">
        <v>11</v>
      </c>
      <c r="AD3543">
        <v>13</v>
      </c>
      <c r="AE3543">
        <v>45.83</v>
      </c>
      <c r="AF3543">
        <v>11</v>
      </c>
      <c r="AG3543">
        <v>8</v>
      </c>
      <c r="AH3543">
        <v>6</v>
      </c>
      <c r="AI3543">
        <v>10</v>
      </c>
    </row>
    <row r="3544" spans="1:35" x14ac:dyDescent="0.2">
      <c r="A3544" s="102">
        <v>919</v>
      </c>
      <c r="B3544">
        <v>2531</v>
      </c>
      <c r="C3544" t="s">
        <v>1064</v>
      </c>
      <c r="D3544" t="s">
        <v>1065</v>
      </c>
      <c r="E3544">
        <v>832</v>
      </c>
      <c r="F3544">
        <v>823</v>
      </c>
      <c r="G3544">
        <v>1300</v>
      </c>
      <c r="H3544" t="s">
        <v>1042</v>
      </c>
      <c r="I3544">
        <v>8136</v>
      </c>
      <c r="J3544" t="s">
        <v>1113</v>
      </c>
      <c r="K3544" t="s">
        <v>1046</v>
      </c>
      <c r="L3544">
        <v>1666</v>
      </c>
      <c r="M3544">
        <v>1770</v>
      </c>
      <c r="N3544">
        <v>600</v>
      </c>
      <c r="O3544" t="s">
        <v>1039</v>
      </c>
      <c r="P3544">
        <v>0.90224388841164105</v>
      </c>
      <c r="Q3544">
        <v>0.94035216321067805</v>
      </c>
      <c r="R3544">
        <v>7.1340232113085905E-2</v>
      </c>
      <c r="S3544" s="15">
        <v>4.7376596673561699E-2</v>
      </c>
      <c r="T3544">
        <v>-0.86875534456201098</v>
      </c>
      <c r="U3544">
        <v>0.86875534456201098</v>
      </c>
      <c r="V3544">
        <v>0.104362988560483</v>
      </c>
      <c r="W3544">
        <v>-6.97</v>
      </c>
      <c r="X3544">
        <v>0.74</v>
      </c>
      <c r="Y3544">
        <v>31374</v>
      </c>
      <c r="Z3544">
        <v>1743</v>
      </c>
      <c r="AA3544">
        <v>0.02</v>
      </c>
      <c r="AB3544">
        <v>18</v>
      </c>
      <c r="AC3544">
        <v>9</v>
      </c>
      <c r="AD3544">
        <v>9</v>
      </c>
      <c r="AE3544">
        <v>50</v>
      </c>
      <c r="AF3544">
        <v>11</v>
      </c>
      <c r="AG3544">
        <v>7</v>
      </c>
      <c r="AH3544">
        <v>6</v>
      </c>
      <c r="AI3544">
        <v>5</v>
      </c>
    </row>
    <row r="3545" spans="1:35" x14ac:dyDescent="0.2">
      <c r="A3545" s="102">
        <v>2466</v>
      </c>
      <c r="B3545">
        <v>5019</v>
      </c>
      <c r="C3545" t="s">
        <v>1247</v>
      </c>
      <c r="D3545" t="s">
        <v>1248</v>
      </c>
      <c r="E3545">
        <v>2472</v>
      </c>
      <c r="F3545">
        <v>2464</v>
      </c>
      <c r="G3545">
        <v>300</v>
      </c>
      <c r="H3545" t="s">
        <v>1042</v>
      </c>
      <c r="I3545">
        <v>7276</v>
      </c>
      <c r="J3545" t="s">
        <v>1079</v>
      </c>
      <c r="K3545" t="s">
        <v>1044</v>
      </c>
      <c r="L3545">
        <v>4060</v>
      </c>
      <c r="M3545">
        <v>4170</v>
      </c>
      <c r="N3545">
        <v>200</v>
      </c>
      <c r="O3545" t="s">
        <v>1039</v>
      </c>
      <c r="P3545">
        <v>0.77517939100019995</v>
      </c>
      <c r="Q3545">
        <v>0.90697287611519495</v>
      </c>
      <c r="R3545">
        <v>0.23223399377923101</v>
      </c>
      <c r="S3545">
        <v>6.2211467977238899E-3</v>
      </c>
      <c r="T3545">
        <v>-0.79354905567900802</v>
      </c>
      <c r="U3545">
        <v>0.79354905567900802</v>
      </c>
      <c r="V3545">
        <v>0.49479954113727198</v>
      </c>
      <c r="W3545">
        <v>-8.64</v>
      </c>
      <c r="X3545">
        <v>11.37</v>
      </c>
      <c r="Y3545">
        <v>31373</v>
      </c>
      <c r="Z3545">
        <v>2241</v>
      </c>
      <c r="AA3545">
        <v>-0.05</v>
      </c>
      <c r="AB3545">
        <v>14</v>
      </c>
      <c r="AC3545">
        <v>6</v>
      </c>
      <c r="AD3545">
        <v>8</v>
      </c>
      <c r="AE3545">
        <v>42.86</v>
      </c>
      <c r="AF3545">
        <v>10</v>
      </c>
      <c r="AG3545">
        <v>4</v>
      </c>
      <c r="AH3545">
        <v>7</v>
      </c>
      <c r="AI3545">
        <v>3</v>
      </c>
    </row>
    <row r="3546" spans="1:35" x14ac:dyDescent="0.2">
      <c r="A3546" s="102">
        <v>2843</v>
      </c>
      <c r="B3546">
        <v>4005</v>
      </c>
      <c r="C3546" t="s">
        <v>1229</v>
      </c>
      <c r="D3546" t="s">
        <v>1062</v>
      </c>
      <c r="E3546">
        <v>334</v>
      </c>
      <c r="F3546">
        <v>340</v>
      </c>
      <c r="G3546">
        <v>3200</v>
      </c>
      <c r="H3546" t="s">
        <v>1042</v>
      </c>
      <c r="I3546">
        <v>5423</v>
      </c>
      <c r="J3546" t="s">
        <v>1670</v>
      </c>
      <c r="K3546" t="s">
        <v>1081</v>
      </c>
      <c r="L3546">
        <v>767</v>
      </c>
      <c r="M3546">
        <v>776</v>
      </c>
      <c r="N3546">
        <v>1400</v>
      </c>
      <c r="O3546" t="s">
        <v>1039</v>
      </c>
      <c r="P3546">
        <v>0.79930152930671405</v>
      </c>
      <c r="Q3546">
        <v>0.897315708901953</v>
      </c>
      <c r="R3546">
        <v>0.376332293679566</v>
      </c>
      <c r="S3546">
        <v>1.48156374651391E-2</v>
      </c>
      <c r="T3546">
        <v>-1.4092005723832599</v>
      </c>
      <c r="U3546">
        <v>1.4092005723832599</v>
      </c>
      <c r="V3546">
        <v>1.57401213257724</v>
      </c>
      <c r="W3546">
        <v>-17.64</v>
      </c>
      <c r="X3546">
        <v>0.15</v>
      </c>
      <c r="Y3546">
        <v>31208</v>
      </c>
      <c r="Z3546">
        <v>1643</v>
      </c>
      <c r="AA3546">
        <v>7.0000000000000007E-2</v>
      </c>
      <c r="AB3546">
        <v>19</v>
      </c>
      <c r="AC3546">
        <v>10</v>
      </c>
      <c r="AD3546">
        <v>9</v>
      </c>
      <c r="AE3546">
        <v>52.63</v>
      </c>
      <c r="AF3546">
        <v>12</v>
      </c>
      <c r="AG3546">
        <v>5</v>
      </c>
      <c r="AH3546">
        <v>5</v>
      </c>
      <c r="AI3546">
        <v>9</v>
      </c>
    </row>
    <row r="3547" spans="1:35" x14ac:dyDescent="0.2">
      <c r="A3547" s="102">
        <v>216</v>
      </c>
      <c r="B3547">
        <v>8031</v>
      </c>
      <c r="C3547" t="s">
        <v>708</v>
      </c>
      <c r="D3547" t="s">
        <v>1046</v>
      </c>
      <c r="E3547">
        <v>1603.5</v>
      </c>
      <c r="F3547">
        <v>1639</v>
      </c>
      <c r="G3547">
        <v>600</v>
      </c>
      <c r="H3547" t="s">
        <v>1039</v>
      </c>
      <c r="I3547">
        <v>9810</v>
      </c>
      <c r="J3547" t="s">
        <v>1006</v>
      </c>
      <c r="K3547" t="s">
        <v>1046</v>
      </c>
      <c r="L3547">
        <v>3330</v>
      </c>
      <c r="M3547">
        <v>3425</v>
      </c>
      <c r="N3547">
        <v>300</v>
      </c>
      <c r="O3547" t="s">
        <v>1042</v>
      </c>
      <c r="P3547">
        <v>0.96271309722769804</v>
      </c>
      <c r="Q3547">
        <v>0.96158176275273799</v>
      </c>
      <c r="R3547">
        <v>0.41579885591129101</v>
      </c>
      <c r="S3547">
        <v>2.6176408134318201E-2</v>
      </c>
      <c r="T3547">
        <v>2.1368998405728998</v>
      </c>
      <c r="U3547">
        <v>2.1368998405728998</v>
      </c>
      <c r="V3547">
        <v>2.3252887216295601</v>
      </c>
      <c r="W3547">
        <v>11.15</v>
      </c>
      <c r="X3547">
        <v>4.29</v>
      </c>
      <c r="Y3547">
        <v>31202</v>
      </c>
      <c r="Z3547">
        <v>1733</v>
      </c>
      <c r="AA3547">
        <v>7.0000000000000007E-2</v>
      </c>
      <c r="AB3547">
        <v>18</v>
      </c>
      <c r="AC3547">
        <v>10</v>
      </c>
      <c r="AD3547">
        <v>8</v>
      </c>
      <c r="AE3547">
        <v>55.56</v>
      </c>
      <c r="AF3547">
        <v>15</v>
      </c>
      <c r="AG3547">
        <v>3</v>
      </c>
      <c r="AH3547">
        <v>2</v>
      </c>
      <c r="AI3547">
        <v>13</v>
      </c>
    </row>
    <row r="3548" spans="1:35" x14ac:dyDescent="0.2">
      <c r="A3548" s="102">
        <v>2450</v>
      </c>
      <c r="B3548">
        <v>4062</v>
      </c>
      <c r="C3548" t="s">
        <v>228</v>
      </c>
      <c r="D3548" t="s">
        <v>1044</v>
      </c>
      <c r="E3548">
        <v>2910</v>
      </c>
      <c r="F3548">
        <v>2854</v>
      </c>
      <c r="G3548">
        <v>300</v>
      </c>
      <c r="H3548" t="s">
        <v>1039</v>
      </c>
      <c r="I3548">
        <v>6952</v>
      </c>
      <c r="J3548" t="s">
        <v>395</v>
      </c>
      <c r="K3548" t="s">
        <v>1044</v>
      </c>
      <c r="L3548">
        <v>1689</v>
      </c>
      <c r="M3548">
        <v>1695</v>
      </c>
      <c r="N3548">
        <v>500</v>
      </c>
      <c r="O3548" t="s">
        <v>1042</v>
      </c>
      <c r="P3548">
        <v>0.750954002276219</v>
      </c>
      <c r="Q3548">
        <v>0.90725275160447305</v>
      </c>
      <c r="R3548">
        <v>0.15016417072222699</v>
      </c>
      <c r="S3548" s="15">
        <v>4.1441092342288301E-4</v>
      </c>
      <c r="T3548">
        <v>2.31286212209737</v>
      </c>
      <c r="U3548">
        <v>2.31286212209737</v>
      </c>
      <c r="V3548">
        <v>2.8031053192847502</v>
      </c>
      <c r="W3548">
        <v>18.57</v>
      </c>
      <c r="X3548">
        <v>1.02</v>
      </c>
      <c r="Y3548">
        <v>31134</v>
      </c>
      <c r="Z3548">
        <v>1557</v>
      </c>
      <c r="AA3548">
        <v>0.13</v>
      </c>
      <c r="AB3548">
        <v>20</v>
      </c>
      <c r="AC3548">
        <v>11</v>
      </c>
      <c r="AD3548">
        <v>9</v>
      </c>
      <c r="AE3548">
        <v>55</v>
      </c>
      <c r="AF3548">
        <v>11</v>
      </c>
      <c r="AG3548">
        <v>7</v>
      </c>
      <c r="AH3548">
        <v>7</v>
      </c>
      <c r="AI3548">
        <v>6</v>
      </c>
    </row>
    <row r="3549" spans="1:35" x14ac:dyDescent="0.2">
      <c r="A3549" s="102">
        <v>713</v>
      </c>
      <c r="B3549">
        <v>6995</v>
      </c>
      <c r="C3549" t="s">
        <v>47</v>
      </c>
      <c r="D3549" t="s">
        <v>1055</v>
      </c>
      <c r="E3549">
        <v>1423</v>
      </c>
      <c r="F3549">
        <v>1449</v>
      </c>
      <c r="G3549">
        <v>700</v>
      </c>
      <c r="H3549" t="s">
        <v>1039</v>
      </c>
      <c r="I3549">
        <v>9513</v>
      </c>
      <c r="J3549" t="s">
        <v>1201</v>
      </c>
      <c r="K3549" t="s">
        <v>1085</v>
      </c>
      <c r="L3549">
        <v>1970</v>
      </c>
      <c r="M3549">
        <v>2002</v>
      </c>
      <c r="N3549">
        <v>500</v>
      </c>
      <c r="O3549" t="s">
        <v>1042</v>
      </c>
      <c r="P3549">
        <v>0.920585311903799</v>
      </c>
      <c r="Q3549">
        <v>0.94531212336576798</v>
      </c>
      <c r="R3549">
        <v>5.3246006160624401E-2</v>
      </c>
      <c r="S3549">
        <v>1.14436922781578E-3</v>
      </c>
      <c r="T3549">
        <v>0.62088804020449495</v>
      </c>
      <c r="U3549">
        <v>0.62088804020449495</v>
      </c>
      <c r="V3549">
        <v>0.23885833145234101</v>
      </c>
      <c r="W3549">
        <v>6.07</v>
      </c>
      <c r="X3549">
        <v>1.33</v>
      </c>
      <c r="Y3549">
        <v>31132</v>
      </c>
      <c r="Z3549">
        <v>1831</v>
      </c>
      <c r="AA3549">
        <v>0.16</v>
      </c>
      <c r="AB3549">
        <v>17</v>
      </c>
      <c r="AC3549">
        <v>9</v>
      </c>
      <c r="AD3549">
        <v>8</v>
      </c>
      <c r="AE3549">
        <v>52.94</v>
      </c>
      <c r="AF3549">
        <v>10</v>
      </c>
      <c r="AG3549">
        <v>7</v>
      </c>
      <c r="AH3549">
        <v>5</v>
      </c>
      <c r="AI3549">
        <v>5</v>
      </c>
    </row>
    <row r="3550" spans="1:35" x14ac:dyDescent="0.2">
      <c r="A3550" s="102">
        <v>355</v>
      </c>
      <c r="B3550">
        <v>5802</v>
      </c>
      <c r="C3550" t="s">
        <v>1213</v>
      </c>
      <c r="D3550" t="s">
        <v>1053</v>
      </c>
      <c r="E3550">
        <v>1092.5</v>
      </c>
      <c r="F3550">
        <v>1134</v>
      </c>
      <c r="G3550">
        <v>900</v>
      </c>
      <c r="H3550" t="s">
        <v>1039</v>
      </c>
      <c r="I3550">
        <v>8002</v>
      </c>
      <c r="J3550" t="s">
        <v>26</v>
      </c>
      <c r="K3550" t="s">
        <v>1046</v>
      </c>
      <c r="L3550">
        <v>485</v>
      </c>
      <c r="M3550">
        <v>497.5</v>
      </c>
      <c r="N3550">
        <v>2100</v>
      </c>
      <c r="O3550" t="s">
        <v>1042</v>
      </c>
      <c r="P3550">
        <v>0.96235787750406199</v>
      </c>
      <c r="Q3550">
        <v>0.95617654906427696</v>
      </c>
      <c r="R3550">
        <v>0.28667674278930899</v>
      </c>
      <c r="S3550">
        <v>7.5292755285305296E-2</v>
      </c>
      <c r="T3550">
        <v>2.4350784008124502</v>
      </c>
      <c r="U3550">
        <v>2.4350784008124502</v>
      </c>
      <c r="V3550">
        <v>2.7525014106322798</v>
      </c>
      <c r="W3550">
        <v>13.61</v>
      </c>
      <c r="X3550">
        <v>2.37</v>
      </c>
      <c r="Y3550">
        <v>31104</v>
      </c>
      <c r="Z3550">
        <v>1637</v>
      </c>
      <c r="AA3550">
        <v>0.08</v>
      </c>
      <c r="AB3550">
        <v>19</v>
      </c>
      <c r="AC3550">
        <v>8</v>
      </c>
      <c r="AD3550">
        <v>11</v>
      </c>
      <c r="AE3550">
        <v>42.11</v>
      </c>
      <c r="AF3550">
        <v>15</v>
      </c>
      <c r="AG3550">
        <v>4</v>
      </c>
      <c r="AH3550">
        <v>2</v>
      </c>
      <c r="AI3550">
        <v>13</v>
      </c>
    </row>
    <row r="3551" spans="1:35" x14ac:dyDescent="0.2">
      <c r="A3551" s="102">
        <v>5157</v>
      </c>
      <c r="B3551">
        <v>1835</v>
      </c>
      <c r="C3551" t="s">
        <v>926</v>
      </c>
      <c r="D3551" t="s">
        <v>1049</v>
      </c>
      <c r="E3551">
        <v>2769</v>
      </c>
      <c r="F3551">
        <v>2780</v>
      </c>
      <c r="G3551">
        <v>300</v>
      </c>
      <c r="H3551" t="s">
        <v>1039</v>
      </c>
      <c r="I3551">
        <v>4091</v>
      </c>
      <c r="J3551" t="s">
        <v>1549</v>
      </c>
      <c r="K3551" t="s">
        <v>1062</v>
      </c>
      <c r="L3551">
        <v>1649</v>
      </c>
      <c r="M3551">
        <v>1661</v>
      </c>
      <c r="N3551">
        <v>500</v>
      </c>
      <c r="O3551" t="s">
        <v>1042</v>
      </c>
      <c r="P3551">
        <v>0.57923848557114799</v>
      </c>
      <c r="Q3551">
        <v>0.820854458942747</v>
      </c>
      <c r="R3551">
        <v>0.106167580557572</v>
      </c>
      <c r="S3551">
        <v>5.5472669341568297E-2</v>
      </c>
      <c r="T3551">
        <v>0.43853269363057501</v>
      </c>
      <c r="U3551">
        <v>0.43853269363057501</v>
      </c>
      <c r="V3551">
        <v>0.29771431588952602</v>
      </c>
      <c r="W3551">
        <v>6</v>
      </c>
      <c r="X3551">
        <v>0.42</v>
      </c>
      <c r="Y3551">
        <v>31082</v>
      </c>
      <c r="Z3551">
        <v>1727</v>
      </c>
      <c r="AA3551">
        <v>0.17</v>
      </c>
      <c r="AB3551">
        <v>18</v>
      </c>
      <c r="AC3551">
        <v>9</v>
      </c>
      <c r="AD3551">
        <v>9</v>
      </c>
      <c r="AE3551">
        <v>50</v>
      </c>
      <c r="AF3551">
        <v>11</v>
      </c>
      <c r="AG3551">
        <v>8</v>
      </c>
      <c r="AH3551">
        <v>5</v>
      </c>
      <c r="AI3551">
        <v>5</v>
      </c>
    </row>
    <row r="3552" spans="1:35" x14ac:dyDescent="0.2">
      <c r="A3552" s="102">
        <v>1125</v>
      </c>
      <c r="B3552">
        <v>9062</v>
      </c>
      <c r="C3552" t="s">
        <v>1004</v>
      </c>
      <c r="D3552" t="s">
        <v>1125</v>
      </c>
      <c r="E3552">
        <v>5110</v>
      </c>
      <c r="F3552">
        <v>5240</v>
      </c>
      <c r="G3552">
        <v>200</v>
      </c>
      <c r="H3552" t="s">
        <v>1042</v>
      </c>
      <c r="I3552">
        <v>9107</v>
      </c>
      <c r="J3552" t="s">
        <v>1227</v>
      </c>
      <c r="K3552" t="s">
        <v>1228</v>
      </c>
      <c r="L3552">
        <v>1050</v>
      </c>
      <c r="M3552">
        <v>1121</v>
      </c>
      <c r="N3552">
        <v>900</v>
      </c>
      <c r="O3552" t="s">
        <v>1039</v>
      </c>
      <c r="P3552">
        <v>0.82902903677204598</v>
      </c>
      <c r="Q3552">
        <v>0.93622960055640903</v>
      </c>
      <c r="R3552">
        <v>0.27380309126573998</v>
      </c>
      <c r="S3552">
        <v>1.8507363618974301E-2</v>
      </c>
      <c r="T3552">
        <v>-0.24453738265931199</v>
      </c>
      <c r="U3552">
        <v>0.24453738265931199</v>
      </c>
      <c r="V3552">
        <v>0.128765470023396</v>
      </c>
      <c r="W3552">
        <v>-4.3499999999999996</v>
      </c>
      <c r="X3552">
        <v>3.73</v>
      </c>
      <c r="Y3552">
        <v>31081</v>
      </c>
      <c r="Z3552">
        <v>1480</v>
      </c>
      <c r="AA3552">
        <v>0.01</v>
      </c>
      <c r="AB3552">
        <v>21</v>
      </c>
      <c r="AC3552">
        <v>10</v>
      </c>
      <c r="AD3552">
        <v>11</v>
      </c>
      <c r="AE3552">
        <v>47.62</v>
      </c>
      <c r="AF3552">
        <v>9</v>
      </c>
      <c r="AG3552">
        <v>7</v>
      </c>
      <c r="AH3552">
        <v>8</v>
      </c>
      <c r="AI3552">
        <v>6</v>
      </c>
    </row>
    <row r="3553" spans="1:35" x14ac:dyDescent="0.2">
      <c r="A3553" s="102">
        <v>3428</v>
      </c>
      <c r="B3553">
        <v>1417</v>
      </c>
      <c r="C3553" t="s">
        <v>1777</v>
      </c>
      <c r="D3553" t="s">
        <v>1049</v>
      </c>
      <c r="E3553">
        <v>1422</v>
      </c>
      <c r="F3553">
        <v>1449</v>
      </c>
      <c r="G3553">
        <v>600</v>
      </c>
      <c r="H3553" t="s">
        <v>1039</v>
      </c>
      <c r="I3553">
        <v>2587</v>
      </c>
      <c r="J3553" t="s">
        <v>1438</v>
      </c>
      <c r="K3553" t="s">
        <v>1065</v>
      </c>
      <c r="L3553">
        <v>4135</v>
      </c>
      <c r="M3553">
        <v>4285</v>
      </c>
      <c r="N3553">
        <v>200</v>
      </c>
      <c r="O3553" t="s">
        <v>1042</v>
      </c>
      <c r="P3553">
        <v>0.84271245556724705</v>
      </c>
      <c r="Q3553">
        <v>0.88161561094301499</v>
      </c>
      <c r="R3553">
        <v>0.14014848604705099</v>
      </c>
      <c r="S3553">
        <v>3.2021272928151401E-3</v>
      </c>
      <c r="T3553">
        <v>9.8310957451672204E-2</v>
      </c>
      <c r="U3553">
        <v>9.8310957451672204E-2</v>
      </c>
      <c r="V3553">
        <v>1.26505245563506</v>
      </c>
      <c r="W3553">
        <v>0.53</v>
      </c>
      <c r="X3553">
        <v>1.45</v>
      </c>
      <c r="Y3553">
        <v>30987</v>
      </c>
      <c r="Z3553">
        <v>1549</v>
      </c>
      <c r="AA3553">
        <v>0.08</v>
      </c>
      <c r="AB3553">
        <v>20</v>
      </c>
      <c r="AC3553">
        <v>8</v>
      </c>
      <c r="AD3553">
        <v>12</v>
      </c>
      <c r="AE3553">
        <v>40</v>
      </c>
      <c r="AF3553">
        <v>14</v>
      </c>
      <c r="AG3553">
        <v>7</v>
      </c>
      <c r="AH3553">
        <v>4</v>
      </c>
      <c r="AI3553">
        <v>9</v>
      </c>
    </row>
    <row r="3554" spans="1:35" x14ac:dyDescent="0.2">
      <c r="A3554" s="102">
        <v>4225</v>
      </c>
      <c r="B3554">
        <v>8919</v>
      </c>
      <c r="C3554" t="s">
        <v>1363</v>
      </c>
      <c r="D3554" t="s">
        <v>1059</v>
      </c>
      <c r="E3554">
        <v>2032</v>
      </c>
      <c r="F3554">
        <v>2126</v>
      </c>
      <c r="G3554">
        <v>500</v>
      </c>
      <c r="H3554" t="s">
        <v>1039</v>
      </c>
      <c r="I3554">
        <v>9613</v>
      </c>
      <c r="J3554" t="s">
        <v>1367</v>
      </c>
      <c r="K3554" t="s">
        <v>1041</v>
      </c>
      <c r="L3554">
        <v>1149</v>
      </c>
      <c r="M3554">
        <v>1164</v>
      </c>
      <c r="N3554">
        <v>900</v>
      </c>
      <c r="O3554" t="s">
        <v>1042</v>
      </c>
      <c r="P3554">
        <v>0.74520832631325795</v>
      </c>
      <c r="Q3554">
        <v>0.85711548506100699</v>
      </c>
      <c r="R3554">
        <v>0.14897448793995099</v>
      </c>
      <c r="S3554">
        <v>1.07612481600743E-2</v>
      </c>
      <c r="T3554">
        <v>2.0077988660060302</v>
      </c>
      <c r="U3554">
        <v>2.0077988660060302</v>
      </c>
      <c r="V3554">
        <v>1.6810004266415199</v>
      </c>
      <c r="W3554">
        <v>15.08</v>
      </c>
      <c r="X3554">
        <v>1.45</v>
      </c>
      <c r="Y3554">
        <v>30936</v>
      </c>
      <c r="Z3554">
        <v>1719</v>
      </c>
      <c r="AA3554">
        <v>0.12</v>
      </c>
      <c r="AB3554">
        <v>18</v>
      </c>
      <c r="AC3554">
        <v>10</v>
      </c>
      <c r="AD3554">
        <v>8</v>
      </c>
      <c r="AE3554">
        <v>55.56</v>
      </c>
      <c r="AF3554">
        <v>8</v>
      </c>
      <c r="AG3554">
        <v>8</v>
      </c>
      <c r="AH3554">
        <v>8</v>
      </c>
      <c r="AI3554">
        <v>2</v>
      </c>
    </row>
    <row r="3555" spans="1:35" x14ac:dyDescent="0.2">
      <c r="A3555" s="102">
        <v>1257</v>
      </c>
      <c r="B3555">
        <v>5332</v>
      </c>
      <c r="C3555" t="s">
        <v>624</v>
      </c>
      <c r="D3555" t="s">
        <v>1038</v>
      </c>
      <c r="E3555">
        <v>4010</v>
      </c>
      <c r="F3555">
        <v>4000</v>
      </c>
      <c r="G3555">
        <v>200</v>
      </c>
      <c r="H3555" t="s">
        <v>1039</v>
      </c>
      <c r="I3555">
        <v>5802</v>
      </c>
      <c r="J3555" t="s">
        <v>1213</v>
      </c>
      <c r="K3555" t="s">
        <v>1053</v>
      </c>
      <c r="L3555">
        <v>1092.5</v>
      </c>
      <c r="M3555">
        <v>1134</v>
      </c>
      <c r="N3555">
        <v>700</v>
      </c>
      <c r="O3555" t="s">
        <v>1042</v>
      </c>
      <c r="P3555">
        <v>0.96183897681528696</v>
      </c>
      <c r="Q3555">
        <v>0.93301089683779803</v>
      </c>
      <c r="R3555">
        <v>0.20796104538483301</v>
      </c>
      <c r="S3555">
        <v>8.9876707494972105E-2</v>
      </c>
      <c r="T3555">
        <v>1.83446782051246</v>
      </c>
      <c r="U3555">
        <v>1.83446782051246</v>
      </c>
      <c r="V3555">
        <v>2.7189779583873199</v>
      </c>
      <c r="W3555">
        <v>8</v>
      </c>
      <c r="X3555">
        <v>0.78</v>
      </c>
      <c r="Y3555">
        <v>30830</v>
      </c>
      <c r="Z3555">
        <v>1623</v>
      </c>
      <c r="AA3555">
        <v>0.05</v>
      </c>
      <c r="AB3555">
        <v>19</v>
      </c>
      <c r="AC3555">
        <v>9</v>
      </c>
      <c r="AD3555">
        <v>10</v>
      </c>
      <c r="AE3555">
        <v>47.37</v>
      </c>
      <c r="AF3555">
        <v>12</v>
      </c>
      <c r="AG3555">
        <v>6</v>
      </c>
      <c r="AH3555">
        <v>5</v>
      </c>
      <c r="AI3555">
        <v>8</v>
      </c>
    </row>
    <row r="3556" spans="1:35" x14ac:dyDescent="0.2">
      <c r="A3556" s="102">
        <v>1566</v>
      </c>
      <c r="B3556">
        <v>1417</v>
      </c>
      <c r="C3556" t="s">
        <v>1777</v>
      </c>
      <c r="D3556" t="s">
        <v>1049</v>
      </c>
      <c r="E3556">
        <v>1422</v>
      </c>
      <c r="F3556">
        <v>1449</v>
      </c>
      <c r="G3556">
        <v>700</v>
      </c>
      <c r="H3556" t="s">
        <v>1039</v>
      </c>
      <c r="I3556">
        <v>2914</v>
      </c>
      <c r="J3556" t="s">
        <v>1145</v>
      </c>
      <c r="K3556" t="s">
        <v>1065</v>
      </c>
      <c r="L3556">
        <v>2000</v>
      </c>
      <c r="M3556">
        <v>2033</v>
      </c>
      <c r="N3556">
        <v>500</v>
      </c>
      <c r="O3556" t="s">
        <v>1042</v>
      </c>
      <c r="P3556">
        <v>0.86297567958081001</v>
      </c>
      <c r="Q3556">
        <v>0.92650398109932097</v>
      </c>
      <c r="R3556">
        <v>0.217540728498064</v>
      </c>
      <c r="S3556">
        <v>2.8180673714421799E-2</v>
      </c>
      <c r="T3556">
        <v>1.1221094278385699</v>
      </c>
      <c r="U3556">
        <v>1.1221094278385699</v>
      </c>
      <c r="V3556">
        <v>1.5774298957856701</v>
      </c>
      <c r="W3556">
        <v>5.05</v>
      </c>
      <c r="X3556">
        <v>0.22</v>
      </c>
      <c r="Y3556">
        <v>30792</v>
      </c>
      <c r="Z3556">
        <v>1621</v>
      </c>
      <c r="AA3556">
        <v>-0.01</v>
      </c>
      <c r="AB3556">
        <v>19</v>
      </c>
      <c r="AC3556">
        <v>9</v>
      </c>
      <c r="AD3556">
        <v>10</v>
      </c>
      <c r="AE3556">
        <v>47.37</v>
      </c>
      <c r="AF3556">
        <v>14</v>
      </c>
      <c r="AG3556">
        <v>4</v>
      </c>
      <c r="AH3556">
        <v>3</v>
      </c>
      <c r="AI3556">
        <v>12</v>
      </c>
    </row>
    <row r="3557" spans="1:35" x14ac:dyDescent="0.2">
      <c r="A3557" s="102">
        <v>2681</v>
      </c>
      <c r="B3557">
        <v>3632</v>
      </c>
      <c r="C3557" t="s">
        <v>1764</v>
      </c>
      <c r="D3557" t="s">
        <v>1041</v>
      </c>
      <c r="E3557">
        <v>435</v>
      </c>
      <c r="F3557">
        <v>439</v>
      </c>
      <c r="G3557">
        <v>2100</v>
      </c>
      <c r="H3557" t="s">
        <v>1039</v>
      </c>
      <c r="I3557">
        <v>7751</v>
      </c>
      <c r="J3557" t="s">
        <v>1376</v>
      </c>
      <c r="K3557" t="s">
        <v>1044</v>
      </c>
      <c r="L3557">
        <v>2223</v>
      </c>
      <c r="M3557">
        <v>2253</v>
      </c>
      <c r="N3557">
        <v>400</v>
      </c>
      <c r="O3557" t="s">
        <v>1042</v>
      </c>
      <c r="P3557">
        <v>0.79746243956637897</v>
      </c>
      <c r="Q3557">
        <v>0.90179057346195501</v>
      </c>
      <c r="R3557">
        <v>0.140349928659664</v>
      </c>
      <c r="S3557">
        <v>6.0323497175618197E-2</v>
      </c>
      <c r="T3557">
        <v>1.98211966566853</v>
      </c>
      <c r="U3557">
        <v>1.98211966566853</v>
      </c>
      <c r="V3557">
        <v>2.26503400924793</v>
      </c>
      <c r="W3557">
        <v>12.42</v>
      </c>
      <c r="X3557">
        <v>2.2999999999999998</v>
      </c>
      <c r="Y3557">
        <v>30528</v>
      </c>
      <c r="Z3557">
        <v>1607</v>
      </c>
      <c r="AA3557">
        <v>0.04</v>
      </c>
      <c r="AB3557">
        <v>19</v>
      </c>
      <c r="AC3557">
        <v>9</v>
      </c>
      <c r="AD3557">
        <v>10</v>
      </c>
      <c r="AE3557">
        <v>47.37</v>
      </c>
      <c r="AF3557">
        <v>12</v>
      </c>
      <c r="AG3557">
        <v>6</v>
      </c>
      <c r="AH3557">
        <v>6</v>
      </c>
      <c r="AI3557">
        <v>7</v>
      </c>
    </row>
    <row r="3558" spans="1:35" x14ac:dyDescent="0.2">
      <c r="A3558" s="102">
        <v>5457</v>
      </c>
      <c r="B3558">
        <v>6481</v>
      </c>
      <c r="C3558" t="s">
        <v>1359</v>
      </c>
      <c r="D3558" t="s">
        <v>1051</v>
      </c>
      <c r="E3558">
        <v>2649</v>
      </c>
      <c r="F3558">
        <v>2688</v>
      </c>
      <c r="G3558">
        <v>300</v>
      </c>
      <c r="H3558" t="s">
        <v>1039</v>
      </c>
      <c r="I3558">
        <v>8766</v>
      </c>
      <c r="J3558" t="s">
        <v>1164</v>
      </c>
      <c r="K3558" t="s">
        <v>1171</v>
      </c>
      <c r="L3558">
        <v>4520</v>
      </c>
      <c r="M3558">
        <v>4507</v>
      </c>
      <c r="N3558">
        <v>200</v>
      </c>
      <c r="O3558" t="s">
        <v>1042</v>
      </c>
      <c r="P3558">
        <v>0.73164510701894903</v>
      </c>
      <c r="Q3558">
        <v>0.80592952535348095</v>
      </c>
      <c r="R3558">
        <v>0.21513958734041999</v>
      </c>
      <c r="S3558">
        <v>1.90357520309829E-2</v>
      </c>
      <c r="T3558">
        <v>3.3253768378233701</v>
      </c>
      <c r="U3558">
        <v>3.3253768378233701</v>
      </c>
      <c r="V3558">
        <v>3.30939496855685</v>
      </c>
      <c r="W3558">
        <v>22.32</v>
      </c>
      <c r="X3558">
        <v>10.54</v>
      </c>
      <c r="Y3558">
        <v>30352</v>
      </c>
      <c r="Z3558">
        <v>2168</v>
      </c>
      <c r="AA3558">
        <v>0.03</v>
      </c>
      <c r="AB3558">
        <v>14</v>
      </c>
      <c r="AC3558">
        <v>7</v>
      </c>
      <c r="AD3558">
        <v>7</v>
      </c>
      <c r="AE3558">
        <v>50</v>
      </c>
      <c r="AF3558">
        <v>10</v>
      </c>
      <c r="AG3558">
        <v>6</v>
      </c>
      <c r="AH3558">
        <v>6</v>
      </c>
      <c r="AI3558">
        <v>2</v>
      </c>
    </row>
    <row r="3559" spans="1:35" x14ac:dyDescent="0.2">
      <c r="A3559" s="102">
        <v>1662</v>
      </c>
      <c r="B3559">
        <v>6135</v>
      </c>
      <c r="C3559" t="s">
        <v>1765</v>
      </c>
      <c r="D3559" t="s">
        <v>1051</v>
      </c>
      <c r="E3559">
        <v>3350</v>
      </c>
      <c r="F3559">
        <v>3450</v>
      </c>
      <c r="G3559">
        <v>300</v>
      </c>
      <c r="H3559" t="s">
        <v>1039</v>
      </c>
      <c r="I3559">
        <v>6592</v>
      </c>
      <c r="J3559" t="s">
        <v>1216</v>
      </c>
      <c r="K3559" t="s">
        <v>1044</v>
      </c>
      <c r="L3559">
        <v>3305</v>
      </c>
      <c r="M3559">
        <v>3275</v>
      </c>
      <c r="N3559">
        <v>300</v>
      </c>
      <c r="O3559" t="s">
        <v>1042</v>
      </c>
      <c r="P3559">
        <v>0.95978955362257501</v>
      </c>
      <c r="Q3559">
        <v>0.92481808026253598</v>
      </c>
      <c r="R3559">
        <v>3.5327266505442399E-2</v>
      </c>
      <c r="S3559">
        <v>6.8096221570281307E-2</v>
      </c>
      <c r="T3559">
        <v>1.0001320418702799</v>
      </c>
      <c r="U3559">
        <v>1.0001320418702799</v>
      </c>
      <c r="V3559">
        <v>0.39152953349299802</v>
      </c>
      <c r="W3559">
        <v>8.42</v>
      </c>
      <c r="X3559">
        <v>5.07</v>
      </c>
      <c r="Y3559">
        <v>29927</v>
      </c>
      <c r="Z3559">
        <v>2721</v>
      </c>
      <c r="AA3559">
        <v>0.39</v>
      </c>
      <c r="AB3559">
        <v>11</v>
      </c>
      <c r="AC3559">
        <v>5</v>
      </c>
      <c r="AD3559">
        <v>6</v>
      </c>
      <c r="AE3559">
        <v>45.45</v>
      </c>
      <c r="AF3559">
        <v>14</v>
      </c>
      <c r="AG3559">
        <v>3</v>
      </c>
      <c r="AH3559">
        <v>2</v>
      </c>
      <c r="AI3559">
        <v>6</v>
      </c>
    </row>
    <row r="3560" spans="1:35" x14ac:dyDescent="0.2">
      <c r="A3560" s="102">
        <v>4837</v>
      </c>
      <c r="B3560">
        <v>2175</v>
      </c>
      <c r="C3560" t="s">
        <v>1215</v>
      </c>
      <c r="D3560" t="s">
        <v>1052</v>
      </c>
      <c r="E3560">
        <v>2426</v>
      </c>
      <c r="F3560">
        <v>2432</v>
      </c>
      <c r="G3560">
        <v>400</v>
      </c>
      <c r="H3560" t="s">
        <v>1042</v>
      </c>
      <c r="I3560">
        <v>8218</v>
      </c>
      <c r="J3560" t="s">
        <v>1160</v>
      </c>
      <c r="K3560" t="s">
        <v>1063</v>
      </c>
      <c r="L3560">
        <v>2336</v>
      </c>
      <c r="M3560">
        <v>2304</v>
      </c>
      <c r="N3560">
        <v>400</v>
      </c>
      <c r="O3560" t="s">
        <v>1039</v>
      </c>
      <c r="P3560">
        <v>0.90725364162075395</v>
      </c>
      <c r="Q3560">
        <v>0.83498087813850996</v>
      </c>
      <c r="R3560">
        <v>8.5522445425574405E-3</v>
      </c>
      <c r="S3560">
        <v>8.1599623092734296E-3</v>
      </c>
      <c r="T3560">
        <v>-0.25479806550769002</v>
      </c>
      <c r="U3560">
        <v>0.25479806550769002</v>
      </c>
      <c r="V3560">
        <v>0.52594026224217205</v>
      </c>
      <c r="W3560">
        <v>-2.4</v>
      </c>
      <c r="X3560">
        <v>5.26</v>
      </c>
      <c r="Y3560">
        <v>29812</v>
      </c>
      <c r="Z3560">
        <v>1491</v>
      </c>
      <c r="AA3560">
        <v>0.03</v>
      </c>
      <c r="AB3560">
        <v>20</v>
      </c>
      <c r="AC3560">
        <v>11</v>
      </c>
      <c r="AD3560">
        <v>9</v>
      </c>
      <c r="AE3560">
        <v>55</v>
      </c>
      <c r="AF3560">
        <v>10</v>
      </c>
      <c r="AG3560">
        <v>9</v>
      </c>
      <c r="AH3560">
        <v>8</v>
      </c>
      <c r="AI3560">
        <v>3</v>
      </c>
    </row>
    <row r="3561" spans="1:35" x14ac:dyDescent="0.2">
      <c r="A3561" s="102">
        <v>4918</v>
      </c>
      <c r="B3561">
        <v>7240</v>
      </c>
      <c r="C3561" t="s">
        <v>677</v>
      </c>
      <c r="D3561" t="s">
        <v>1055</v>
      </c>
      <c r="E3561">
        <v>1225</v>
      </c>
      <c r="F3561">
        <v>1266</v>
      </c>
      <c r="G3561">
        <v>900</v>
      </c>
      <c r="H3561" t="s">
        <v>1042</v>
      </c>
      <c r="I3561">
        <v>9682</v>
      </c>
      <c r="J3561" t="s">
        <v>1200</v>
      </c>
      <c r="K3561" t="s">
        <v>1041</v>
      </c>
      <c r="L3561">
        <v>2169</v>
      </c>
      <c r="M3561">
        <v>2168</v>
      </c>
      <c r="N3561">
        <v>500</v>
      </c>
      <c r="O3561" t="s">
        <v>1039</v>
      </c>
      <c r="P3561">
        <v>0.86035005780977303</v>
      </c>
      <c r="Q3561">
        <v>0.83131793396980502</v>
      </c>
      <c r="R3561">
        <v>0.40451227598635497</v>
      </c>
      <c r="S3561">
        <v>7.7205849665305304E-2</v>
      </c>
      <c r="T3561">
        <v>-0.844981889663316</v>
      </c>
      <c r="U3561">
        <v>0.844981889663316</v>
      </c>
      <c r="V3561">
        <v>1.3710335093008399</v>
      </c>
      <c r="W3561">
        <v>-6.79</v>
      </c>
      <c r="X3561">
        <v>5.1100000000000003</v>
      </c>
      <c r="Y3561">
        <v>29764</v>
      </c>
      <c r="Z3561">
        <v>1353</v>
      </c>
      <c r="AA3561">
        <v>0.1</v>
      </c>
      <c r="AB3561">
        <v>22</v>
      </c>
      <c r="AC3561">
        <v>10</v>
      </c>
      <c r="AD3561">
        <v>12</v>
      </c>
      <c r="AE3561">
        <v>45.45</v>
      </c>
      <c r="AF3561">
        <v>11</v>
      </c>
      <c r="AG3561">
        <v>9</v>
      </c>
      <c r="AH3561">
        <v>10</v>
      </c>
      <c r="AI3561">
        <v>3</v>
      </c>
    </row>
    <row r="3562" spans="1:35" x14ac:dyDescent="0.2">
      <c r="A3562" s="102">
        <v>4169</v>
      </c>
      <c r="B3562">
        <v>6479</v>
      </c>
      <c r="C3562" t="s">
        <v>495</v>
      </c>
      <c r="D3562" t="s">
        <v>1044</v>
      </c>
      <c r="E3562">
        <v>1928</v>
      </c>
      <c r="F3562">
        <v>1875</v>
      </c>
      <c r="G3562">
        <v>300</v>
      </c>
      <c r="H3562" t="s">
        <v>1039</v>
      </c>
      <c r="I3562">
        <v>6971</v>
      </c>
      <c r="J3562" t="s">
        <v>669</v>
      </c>
      <c r="K3562" t="s">
        <v>1044</v>
      </c>
      <c r="L3562">
        <v>5862</v>
      </c>
      <c r="M3562">
        <v>5776</v>
      </c>
      <c r="N3562">
        <v>100</v>
      </c>
      <c r="O3562" t="s">
        <v>1042</v>
      </c>
      <c r="P3562">
        <v>0.88696348322951202</v>
      </c>
      <c r="Q3562">
        <v>0.85895286903836598</v>
      </c>
      <c r="R3562">
        <v>9.6311714748710794E-2</v>
      </c>
      <c r="S3562">
        <v>4.5196585793237903E-2</v>
      </c>
      <c r="T3562">
        <v>1.9775253320756701</v>
      </c>
      <c r="U3562">
        <v>1.9775253320756701</v>
      </c>
      <c r="V3562">
        <v>1.1009388256222501</v>
      </c>
      <c r="W3562">
        <v>13.4</v>
      </c>
      <c r="X3562">
        <v>2.61</v>
      </c>
      <c r="Y3562">
        <v>29628</v>
      </c>
      <c r="Z3562">
        <v>1646</v>
      </c>
      <c r="AA3562">
        <v>0.17</v>
      </c>
      <c r="AB3562">
        <v>18</v>
      </c>
      <c r="AC3562">
        <v>10</v>
      </c>
      <c r="AD3562">
        <v>8</v>
      </c>
      <c r="AE3562">
        <v>55.56</v>
      </c>
      <c r="AF3562">
        <v>11</v>
      </c>
      <c r="AG3562">
        <v>8</v>
      </c>
      <c r="AH3562">
        <v>4</v>
      </c>
      <c r="AI3562">
        <v>6</v>
      </c>
    </row>
    <row r="3563" spans="1:35" x14ac:dyDescent="0.2">
      <c r="A3563" s="102">
        <v>3638</v>
      </c>
      <c r="B3563">
        <v>3197</v>
      </c>
      <c r="C3563" t="s">
        <v>561</v>
      </c>
      <c r="D3563" t="s">
        <v>1063</v>
      </c>
      <c r="E3563">
        <v>1745</v>
      </c>
      <c r="F3563">
        <v>1778</v>
      </c>
      <c r="G3563">
        <v>600</v>
      </c>
      <c r="H3563" t="s">
        <v>1039</v>
      </c>
      <c r="I3563">
        <v>4634</v>
      </c>
      <c r="J3563" t="s">
        <v>62</v>
      </c>
      <c r="K3563" t="s">
        <v>1062</v>
      </c>
      <c r="L3563">
        <v>2016</v>
      </c>
      <c r="M3563">
        <v>1993</v>
      </c>
      <c r="N3563">
        <v>500</v>
      </c>
      <c r="O3563" t="s">
        <v>1042</v>
      </c>
      <c r="P3563">
        <v>0.69717125686102399</v>
      </c>
      <c r="Q3563">
        <v>0.87583241435835801</v>
      </c>
      <c r="R3563">
        <v>0.42984219950983299</v>
      </c>
      <c r="S3563">
        <v>2.10161453126292E-2</v>
      </c>
      <c r="T3563">
        <v>1.41350117864056</v>
      </c>
      <c r="U3563">
        <v>1.41350117864056</v>
      </c>
      <c r="V3563">
        <v>0.68098428776816</v>
      </c>
      <c r="W3563">
        <v>9.25</v>
      </c>
      <c r="X3563">
        <v>7.05</v>
      </c>
      <c r="Y3563">
        <v>29536</v>
      </c>
      <c r="Z3563">
        <v>1477</v>
      </c>
      <c r="AA3563">
        <v>0.06</v>
      </c>
      <c r="AB3563">
        <v>20</v>
      </c>
      <c r="AC3563">
        <v>11</v>
      </c>
      <c r="AD3563">
        <v>9</v>
      </c>
      <c r="AE3563">
        <v>55</v>
      </c>
      <c r="AF3563">
        <v>12</v>
      </c>
      <c r="AG3563">
        <v>6</v>
      </c>
      <c r="AH3563">
        <v>6</v>
      </c>
      <c r="AI3563">
        <v>8</v>
      </c>
    </row>
    <row r="3564" spans="1:35" x14ac:dyDescent="0.2">
      <c r="A3564" s="102">
        <v>609</v>
      </c>
      <c r="B3564">
        <v>3087</v>
      </c>
      <c r="C3564" t="s">
        <v>1255</v>
      </c>
      <c r="D3564" t="s">
        <v>1063</v>
      </c>
      <c r="E3564">
        <v>1730</v>
      </c>
      <c r="F3564">
        <v>1777</v>
      </c>
      <c r="G3564">
        <v>600</v>
      </c>
      <c r="H3564" t="s">
        <v>1039</v>
      </c>
      <c r="I3564">
        <v>4208</v>
      </c>
      <c r="J3564" t="s">
        <v>1183</v>
      </c>
      <c r="K3564" t="s">
        <v>1062</v>
      </c>
      <c r="L3564">
        <v>1785</v>
      </c>
      <c r="M3564">
        <v>1832</v>
      </c>
      <c r="N3564">
        <v>600</v>
      </c>
      <c r="O3564" t="s">
        <v>1042</v>
      </c>
      <c r="P3564">
        <v>0.94514669043325295</v>
      </c>
      <c r="Q3564">
        <v>0.94848622664294702</v>
      </c>
      <c r="R3564">
        <v>0.102202941822884</v>
      </c>
      <c r="S3564">
        <v>6.4026708009834897E-3</v>
      </c>
      <c r="T3564">
        <v>0.148689296049623</v>
      </c>
      <c r="U3564">
        <v>0.148689296049623</v>
      </c>
      <c r="V3564">
        <v>0.26173220991553198</v>
      </c>
      <c r="W3564">
        <v>0.66</v>
      </c>
      <c r="X3564">
        <v>3</v>
      </c>
      <c r="Y3564">
        <v>29457</v>
      </c>
      <c r="Z3564">
        <v>1964</v>
      </c>
      <c r="AA3564">
        <v>0.04</v>
      </c>
      <c r="AB3564">
        <v>15</v>
      </c>
      <c r="AC3564">
        <v>7</v>
      </c>
      <c r="AD3564">
        <v>8</v>
      </c>
      <c r="AE3564">
        <v>46.67</v>
      </c>
      <c r="AF3564">
        <v>10</v>
      </c>
      <c r="AG3564">
        <v>5</v>
      </c>
      <c r="AH3564">
        <v>5</v>
      </c>
      <c r="AI3564">
        <v>5</v>
      </c>
    </row>
    <row r="3565" spans="1:35" x14ac:dyDescent="0.2">
      <c r="A3565" s="102">
        <v>1463</v>
      </c>
      <c r="B3565">
        <v>6302</v>
      </c>
      <c r="C3565" t="s">
        <v>1243</v>
      </c>
      <c r="D3565" t="s">
        <v>1051</v>
      </c>
      <c r="E3565">
        <v>2256</v>
      </c>
      <c r="F3565">
        <v>2322</v>
      </c>
      <c r="G3565">
        <v>500</v>
      </c>
      <c r="H3565" t="s">
        <v>1039</v>
      </c>
      <c r="I3565">
        <v>9766</v>
      </c>
      <c r="J3565" t="s">
        <v>1762</v>
      </c>
      <c r="K3565" t="s">
        <v>1041</v>
      </c>
      <c r="L3565">
        <v>3410</v>
      </c>
      <c r="M3565">
        <v>3500</v>
      </c>
      <c r="N3565">
        <v>300</v>
      </c>
      <c r="O3565" t="s">
        <v>1042</v>
      </c>
      <c r="P3565">
        <v>0.95293917009597495</v>
      </c>
      <c r="Q3565">
        <v>0.92890529804251298</v>
      </c>
      <c r="R3565">
        <v>0.30033439676185603</v>
      </c>
      <c r="S3565">
        <v>9.3385550517567001E-2</v>
      </c>
      <c r="T3565">
        <v>0.80136046067531597</v>
      </c>
      <c r="U3565">
        <v>0.80136046067531597</v>
      </c>
      <c r="V3565">
        <v>0.45269694673901001</v>
      </c>
      <c r="W3565">
        <v>3.54</v>
      </c>
      <c r="X3565">
        <v>10.57</v>
      </c>
      <c r="Y3565">
        <v>29097</v>
      </c>
      <c r="Z3565">
        <v>7274</v>
      </c>
      <c r="AA3565">
        <v>0.2</v>
      </c>
      <c r="AB3565">
        <v>4</v>
      </c>
      <c r="AC3565">
        <v>2</v>
      </c>
      <c r="AD3565">
        <v>2</v>
      </c>
      <c r="AE3565">
        <v>50</v>
      </c>
      <c r="AF3565">
        <v>16</v>
      </c>
      <c r="AG3565">
        <v>1</v>
      </c>
      <c r="AH3565">
        <v>0</v>
      </c>
      <c r="AI3565">
        <v>3</v>
      </c>
    </row>
    <row r="3566" spans="1:35" x14ac:dyDescent="0.2">
      <c r="A3566" s="102">
        <v>157</v>
      </c>
      <c r="B3566">
        <v>5444</v>
      </c>
      <c r="C3566" t="s">
        <v>1389</v>
      </c>
      <c r="D3566" t="s">
        <v>1081</v>
      </c>
      <c r="E3566">
        <v>2133</v>
      </c>
      <c r="F3566">
        <v>2172</v>
      </c>
      <c r="G3566">
        <v>500</v>
      </c>
      <c r="H3566" t="s">
        <v>1039</v>
      </c>
      <c r="I3566">
        <v>7201</v>
      </c>
      <c r="J3566" t="s">
        <v>1070</v>
      </c>
      <c r="K3566" t="s">
        <v>1055</v>
      </c>
      <c r="L3566">
        <v>355.1</v>
      </c>
      <c r="M3566">
        <v>380</v>
      </c>
      <c r="N3566">
        <v>2900</v>
      </c>
      <c r="O3566" t="s">
        <v>1042</v>
      </c>
      <c r="P3566">
        <v>0.86886462207747805</v>
      </c>
      <c r="Q3566">
        <v>0.96468506172282298</v>
      </c>
      <c r="R3566">
        <v>0.45947913535922802</v>
      </c>
      <c r="S3566">
        <v>5.7467106886832701E-2</v>
      </c>
      <c r="T3566">
        <v>1.24508381907747</v>
      </c>
      <c r="U3566">
        <v>1.24508381907747</v>
      </c>
      <c r="V3566">
        <v>2.0620967608721101</v>
      </c>
      <c r="W3566">
        <v>11.54</v>
      </c>
      <c r="X3566">
        <v>1.47</v>
      </c>
      <c r="Y3566">
        <v>29091</v>
      </c>
      <c r="Z3566">
        <v>1039</v>
      </c>
      <c r="AA3566">
        <v>0.17</v>
      </c>
      <c r="AB3566">
        <v>28</v>
      </c>
      <c r="AC3566">
        <v>12</v>
      </c>
      <c r="AD3566">
        <v>16</v>
      </c>
      <c r="AE3566">
        <v>42.86</v>
      </c>
      <c r="AF3566">
        <v>12</v>
      </c>
      <c r="AG3566">
        <v>11</v>
      </c>
      <c r="AH3566">
        <v>5</v>
      </c>
      <c r="AI3566">
        <v>12</v>
      </c>
    </row>
    <row r="3567" spans="1:35" x14ac:dyDescent="0.2">
      <c r="A3567" s="102">
        <v>242</v>
      </c>
      <c r="B3567">
        <v>6908</v>
      </c>
      <c r="C3567" t="s">
        <v>1676</v>
      </c>
      <c r="D3567" t="s">
        <v>1044</v>
      </c>
      <c r="E3567">
        <v>3110</v>
      </c>
      <c r="F3567">
        <v>3355</v>
      </c>
      <c r="G3567">
        <v>300</v>
      </c>
      <c r="H3567" t="s">
        <v>1042</v>
      </c>
      <c r="I3567">
        <v>9474</v>
      </c>
      <c r="J3567" t="s">
        <v>1203</v>
      </c>
      <c r="K3567" t="s">
        <v>1041</v>
      </c>
      <c r="L3567">
        <v>1265</v>
      </c>
      <c r="M3567">
        <v>1332</v>
      </c>
      <c r="N3567">
        <v>800</v>
      </c>
      <c r="O3567" t="s">
        <v>1039</v>
      </c>
      <c r="P3567">
        <v>0.87687412466220505</v>
      </c>
      <c r="Q3567">
        <v>0.96040822111394297</v>
      </c>
      <c r="R3567">
        <v>0.48747455254157501</v>
      </c>
      <c r="S3567">
        <v>7.29493503420902E-2</v>
      </c>
      <c r="T3567">
        <v>-1.2021707830616599</v>
      </c>
      <c r="U3567">
        <v>1.2021707830616599</v>
      </c>
      <c r="V3567">
        <v>1.4762927787665401</v>
      </c>
      <c r="W3567">
        <v>-12.09</v>
      </c>
      <c r="X3567">
        <v>5.87</v>
      </c>
      <c r="Y3567">
        <v>28888</v>
      </c>
      <c r="Z3567">
        <v>1806</v>
      </c>
      <c r="AA3567">
        <v>-0.1</v>
      </c>
      <c r="AB3567">
        <v>16</v>
      </c>
      <c r="AC3567">
        <v>7</v>
      </c>
      <c r="AD3567">
        <v>9</v>
      </c>
      <c r="AE3567">
        <v>43.75</v>
      </c>
      <c r="AF3567">
        <v>9</v>
      </c>
      <c r="AG3567">
        <v>6</v>
      </c>
      <c r="AH3567">
        <v>8</v>
      </c>
      <c r="AI3567">
        <v>2</v>
      </c>
    </row>
    <row r="3568" spans="1:35" x14ac:dyDescent="0.2">
      <c r="A3568" s="102">
        <v>2666</v>
      </c>
      <c r="B3568">
        <v>2175</v>
      </c>
      <c r="C3568" t="s">
        <v>1215</v>
      </c>
      <c r="D3568" t="s">
        <v>1052</v>
      </c>
      <c r="E3568">
        <v>2426</v>
      </c>
      <c r="F3568">
        <v>2432</v>
      </c>
      <c r="G3568">
        <v>400</v>
      </c>
      <c r="H3568" t="s">
        <v>1039</v>
      </c>
      <c r="I3568">
        <v>5334</v>
      </c>
      <c r="J3568" t="s">
        <v>1231</v>
      </c>
      <c r="K3568" t="s">
        <v>1038</v>
      </c>
      <c r="L3568">
        <v>1656</v>
      </c>
      <c r="M3568">
        <v>1644</v>
      </c>
      <c r="N3568">
        <v>600</v>
      </c>
      <c r="O3568" t="s">
        <v>1042</v>
      </c>
      <c r="P3568">
        <v>0.73012584159409299</v>
      </c>
      <c r="Q3568">
        <v>0.90204588530593899</v>
      </c>
      <c r="R3568">
        <v>0.25395401608221202</v>
      </c>
      <c r="S3568">
        <v>2.6015713726343201E-3</v>
      </c>
      <c r="T3568">
        <v>1.3775179430806701</v>
      </c>
      <c r="U3568">
        <v>1.3775179430806701</v>
      </c>
      <c r="V3568">
        <v>1.7999453147758</v>
      </c>
      <c r="W3568">
        <v>9.39</v>
      </c>
      <c r="X3568">
        <v>1.4</v>
      </c>
      <c r="Y3568">
        <v>27903</v>
      </c>
      <c r="Z3568">
        <v>1469</v>
      </c>
      <c r="AA3568">
        <v>0.22</v>
      </c>
      <c r="AB3568">
        <v>19</v>
      </c>
      <c r="AC3568">
        <v>12</v>
      </c>
      <c r="AD3568">
        <v>7</v>
      </c>
      <c r="AE3568">
        <v>63.16</v>
      </c>
      <c r="AF3568">
        <v>10</v>
      </c>
      <c r="AG3568">
        <v>10</v>
      </c>
      <c r="AH3568">
        <v>6</v>
      </c>
      <c r="AI3568">
        <v>3</v>
      </c>
    </row>
    <row r="3569" spans="1:35" x14ac:dyDescent="0.2">
      <c r="A3569" s="102">
        <v>1519</v>
      </c>
      <c r="B3569">
        <v>2327</v>
      </c>
      <c r="C3569" t="s">
        <v>1355</v>
      </c>
      <c r="D3569" t="s">
        <v>1041</v>
      </c>
      <c r="E3569">
        <v>2748</v>
      </c>
      <c r="F3569">
        <v>2725</v>
      </c>
      <c r="G3569">
        <v>400</v>
      </c>
      <c r="H3569" t="s">
        <v>1039</v>
      </c>
      <c r="I3569">
        <v>4005</v>
      </c>
      <c r="J3569" t="s">
        <v>1229</v>
      </c>
      <c r="K3569" t="s">
        <v>1062</v>
      </c>
      <c r="L3569">
        <v>334</v>
      </c>
      <c r="M3569">
        <v>340</v>
      </c>
      <c r="N3569">
        <v>3200</v>
      </c>
      <c r="O3569" t="s">
        <v>1042</v>
      </c>
      <c r="P3569">
        <v>0.94665748912465397</v>
      </c>
      <c r="Q3569">
        <v>0.92761877897559397</v>
      </c>
      <c r="R3569">
        <v>3.6342632765792103E-2</v>
      </c>
      <c r="S3569">
        <v>4.3185835506427198E-2</v>
      </c>
      <c r="T3569">
        <v>4.7356336909511201E-2</v>
      </c>
      <c r="U3569">
        <v>4.7356336909511201E-2</v>
      </c>
      <c r="V3569">
        <v>0.53126224534168998</v>
      </c>
      <c r="W3569">
        <v>0.38</v>
      </c>
      <c r="X3569">
        <v>0.18</v>
      </c>
      <c r="Y3569">
        <v>27761</v>
      </c>
      <c r="Z3569">
        <v>1322</v>
      </c>
      <c r="AA3569">
        <v>0.15</v>
      </c>
      <c r="AB3569">
        <v>21</v>
      </c>
      <c r="AC3569">
        <v>11</v>
      </c>
      <c r="AD3569">
        <v>10</v>
      </c>
      <c r="AE3569">
        <v>52.38</v>
      </c>
      <c r="AF3569">
        <v>10</v>
      </c>
      <c r="AG3569">
        <v>9</v>
      </c>
      <c r="AH3569">
        <v>7</v>
      </c>
      <c r="AI3569">
        <v>5</v>
      </c>
    </row>
    <row r="3570" spans="1:35" x14ac:dyDescent="0.2">
      <c r="A3570" s="102">
        <v>1659</v>
      </c>
      <c r="B3570">
        <v>3099</v>
      </c>
      <c r="C3570" t="s">
        <v>33</v>
      </c>
      <c r="D3570" t="s">
        <v>1063</v>
      </c>
      <c r="E3570">
        <v>651</v>
      </c>
      <c r="F3570">
        <v>690</v>
      </c>
      <c r="G3570">
        <v>1600</v>
      </c>
      <c r="H3570" t="s">
        <v>1039</v>
      </c>
      <c r="I3570">
        <v>7458</v>
      </c>
      <c r="J3570" t="s">
        <v>1379</v>
      </c>
      <c r="K3570" t="s">
        <v>1046</v>
      </c>
      <c r="L3570">
        <v>3475</v>
      </c>
      <c r="M3570">
        <v>3585</v>
      </c>
      <c r="N3570">
        <v>300</v>
      </c>
      <c r="O3570" t="s">
        <v>1042</v>
      </c>
      <c r="P3570">
        <v>0.86203139226485903</v>
      </c>
      <c r="Q3570">
        <v>0.92487105091150701</v>
      </c>
      <c r="R3570">
        <v>0.44037007823148899</v>
      </c>
      <c r="S3570">
        <v>4.91793336623342E-2</v>
      </c>
      <c r="T3570">
        <v>0.26951920247351802</v>
      </c>
      <c r="U3570">
        <v>0.26951920247351802</v>
      </c>
      <c r="V3570">
        <v>0.10267239403171501</v>
      </c>
      <c r="W3570">
        <v>3.5</v>
      </c>
      <c r="X3570">
        <v>2.65</v>
      </c>
      <c r="Y3570">
        <v>27730</v>
      </c>
      <c r="Z3570">
        <v>1155</v>
      </c>
      <c r="AA3570">
        <v>0.05</v>
      </c>
      <c r="AB3570">
        <v>24</v>
      </c>
      <c r="AC3570">
        <v>14</v>
      </c>
      <c r="AD3570">
        <v>10</v>
      </c>
      <c r="AE3570">
        <v>58.33</v>
      </c>
      <c r="AF3570">
        <v>10</v>
      </c>
      <c r="AG3570">
        <v>13</v>
      </c>
      <c r="AH3570">
        <v>8</v>
      </c>
      <c r="AI3570">
        <v>3</v>
      </c>
    </row>
    <row r="3571" spans="1:35" x14ac:dyDescent="0.2">
      <c r="A3571" s="102">
        <v>3825</v>
      </c>
      <c r="B3571">
        <v>2503</v>
      </c>
      <c r="C3571" t="s">
        <v>1572</v>
      </c>
      <c r="D3571" t="s">
        <v>1065</v>
      </c>
      <c r="E3571">
        <v>2080</v>
      </c>
      <c r="F3571">
        <v>2077.5</v>
      </c>
      <c r="G3571">
        <v>400</v>
      </c>
      <c r="H3571" t="s">
        <v>1042</v>
      </c>
      <c r="I3571">
        <v>7846</v>
      </c>
      <c r="J3571" t="s">
        <v>699</v>
      </c>
      <c r="K3571" t="s">
        <v>1061</v>
      </c>
      <c r="L3571">
        <v>3740</v>
      </c>
      <c r="M3571">
        <v>3700</v>
      </c>
      <c r="N3571">
        <v>200</v>
      </c>
      <c r="O3571" t="s">
        <v>1039</v>
      </c>
      <c r="P3571">
        <v>0.76222142827075801</v>
      </c>
      <c r="Q3571">
        <v>0.87061350687908101</v>
      </c>
      <c r="R3571">
        <v>0.23028149506760601</v>
      </c>
      <c r="S3571">
        <v>1.1416068001495799E-3</v>
      </c>
      <c r="T3571">
        <v>-0.76231327253305103</v>
      </c>
      <c r="U3571">
        <v>0.76231327253305103</v>
      </c>
      <c r="V3571">
        <v>0.29405364783909099</v>
      </c>
      <c r="W3571">
        <v>-7.24</v>
      </c>
      <c r="X3571">
        <v>12.3</v>
      </c>
      <c r="Y3571">
        <v>27375</v>
      </c>
      <c r="Z3571">
        <v>1955</v>
      </c>
      <c r="AA3571">
        <v>0.44</v>
      </c>
      <c r="AB3571">
        <v>14</v>
      </c>
      <c r="AC3571">
        <v>10</v>
      </c>
      <c r="AD3571">
        <v>4</v>
      </c>
      <c r="AE3571">
        <v>71.430000000000007</v>
      </c>
      <c r="AF3571">
        <v>11</v>
      </c>
      <c r="AG3571">
        <v>6</v>
      </c>
      <c r="AH3571">
        <v>4</v>
      </c>
      <c r="AI3571">
        <v>4</v>
      </c>
    </row>
    <row r="3572" spans="1:35" x14ac:dyDescent="0.2">
      <c r="A3572" s="102">
        <v>3596</v>
      </c>
      <c r="B3572">
        <v>2607</v>
      </c>
      <c r="C3572" t="s">
        <v>1066</v>
      </c>
      <c r="D3572" t="s">
        <v>1065</v>
      </c>
      <c r="E3572">
        <v>2531</v>
      </c>
      <c r="F3572">
        <v>2555</v>
      </c>
      <c r="G3572">
        <v>400</v>
      </c>
      <c r="H3572" t="s">
        <v>1042</v>
      </c>
      <c r="I3572">
        <v>8179</v>
      </c>
      <c r="J3572" t="s">
        <v>722</v>
      </c>
      <c r="K3572" t="s">
        <v>1063</v>
      </c>
      <c r="L3572">
        <v>1853</v>
      </c>
      <c r="M3572">
        <v>1947</v>
      </c>
      <c r="N3572">
        <v>500</v>
      </c>
      <c r="O3572" t="s">
        <v>1039</v>
      </c>
      <c r="P3572">
        <v>0.70707477780411798</v>
      </c>
      <c r="Q3572">
        <v>0.87688566437877202</v>
      </c>
      <c r="R3572">
        <v>0.44027620738454099</v>
      </c>
      <c r="S3572">
        <v>8.1025077310874896E-2</v>
      </c>
      <c r="T3572">
        <v>-0.45128612916356098</v>
      </c>
      <c r="U3572">
        <v>0.45128612916356098</v>
      </c>
      <c r="V3572">
        <v>7.2520976041449997E-2</v>
      </c>
      <c r="W3572">
        <v>-5.23</v>
      </c>
      <c r="X3572">
        <v>4.75</v>
      </c>
      <c r="Y3572">
        <v>27284</v>
      </c>
      <c r="Z3572">
        <v>1605</v>
      </c>
      <c r="AA3572">
        <v>0.22</v>
      </c>
      <c r="AB3572">
        <v>17</v>
      </c>
      <c r="AC3572">
        <v>8</v>
      </c>
      <c r="AD3572">
        <v>9</v>
      </c>
      <c r="AE3572">
        <v>47.06</v>
      </c>
      <c r="AF3572">
        <v>11</v>
      </c>
      <c r="AG3572">
        <v>5</v>
      </c>
      <c r="AH3572">
        <v>5</v>
      </c>
      <c r="AI3572">
        <v>7</v>
      </c>
    </row>
    <row r="3573" spans="1:35" x14ac:dyDescent="0.2">
      <c r="A3573" s="102">
        <v>3302</v>
      </c>
      <c r="B3573">
        <v>5019</v>
      </c>
      <c r="C3573" t="s">
        <v>1247</v>
      </c>
      <c r="D3573" t="s">
        <v>1248</v>
      </c>
      <c r="E3573">
        <v>2472</v>
      </c>
      <c r="F3573">
        <v>2464</v>
      </c>
      <c r="G3573">
        <v>400</v>
      </c>
      <c r="H3573" t="s">
        <v>1039</v>
      </c>
      <c r="I3573">
        <v>5411</v>
      </c>
      <c r="J3573" t="s">
        <v>1364</v>
      </c>
      <c r="K3573" t="s">
        <v>1081</v>
      </c>
      <c r="L3573">
        <v>719</v>
      </c>
      <c r="M3573">
        <v>748</v>
      </c>
      <c r="N3573">
        <v>1300</v>
      </c>
      <c r="O3573" t="s">
        <v>1042</v>
      </c>
      <c r="P3573">
        <v>0.863454192258168</v>
      </c>
      <c r="Q3573">
        <v>0.88522086830202695</v>
      </c>
      <c r="R3573">
        <v>0.32684446682699297</v>
      </c>
      <c r="S3573">
        <v>6.2803468175827604E-2</v>
      </c>
      <c r="T3573">
        <v>0.59302328034097895</v>
      </c>
      <c r="U3573">
        <v>0.59302328034097895</v>
      </c>
      <c r="V3573">
        <v>0.87295394715694996</v>
      </c>
      <c r="W3573">
        <v>11.05</v>
      </c>
      <c r="X3573">
        <v>1.34</v>
      </c>
      <c r="Y3573">
        <v>27276</v>
      </c>
      <c r="Z3573">
        <v>1186</v>
      </c>
      <c r="AA3573">
        <v>0</v>
      </c>
      <c r="AB3573">
        <v>23</v>
      </c>
      <c r="AC3573">
        <v>12</v>
      </c>
      <c r="AD3573">
        <v>11</v>
      </c>
      <c r="AE3573">
        <v>52.17</v>
      </c>
      <c r="AF3573">
        <v>9</v>
      </c>
      <c r="AG3573">
        <v>10</v>
      </c>
      <c r="AH3573">
        <v>8</v>
      </c>
      <c r="AI3573">
        <v>5</v>
      </c>
    </row>
    <row r="3574" spans="1:35" x14ac:dyDescent="0.2">
      <c r="A3574" s="102">
        <v>5173</v>
      </c>
      <c r="B3574">
        <v>4043</v>
      </c>
      <c r="C3574" t="s">
        <v>1264</v>
      </c>
      <c r="D3574" t="s">
        <v>1062</v>
      </c>
      <c r="E3574">
        <v>2327</v>
      </c>
      <c r="F3574">
        <v>2351</v>
      </c>
      <c r="G3574">
        <v>400</v>
      </c>
      <c r="H3574" t="s">
        <v>1039</v>
      </c>
      <c r="I3574">
        <v>8358</v>
      </c>
      <c r="J3574" t="s">
        <v>1259</v>
      </c>
      <c r="K3574" t="s">
        <v>1083</v>
      </c>
      <c r="L3574">
        <v>371</v>
      </c>
      <c r="M3574">
        <v>376</v>
      </c>
      <c r="N3574">
        <v>2500</v>
      </c>
      <c r="O3574" t="s">
        <v>1042</v>
      </c>
      <c r="P3574">
        <v>0.85762787153578601</v>
      </c>
      <c r="Q3574">
        <v>0.82027373667027703</v>
      </c>
      <c r="R3574">
        <v>0.235619826575797</v>
      </c>
      <c r="S3574">
        <v>3.2897785911993403E-2</v>
      </c>
      <c r="T3574">
        <v>0.373431892004639</v>
      </c>
      <c r="U3574">
        <v>0.373431892004639</v>
      </c>
      <c r="V3574">
        <v>0.19280453134419001</v>
      </c>
      <c r="W3574">
        <v>2.2400000000000002</v>
      </c>
      <c r="X3574">
        <v>0.04</v>
      </c>
      <c r="Y3574">
        <v>27012</v>
      </c>
      <c r="Z3574">
        <v>900</v>
      </c>
      <c r="AA3574">
        <v>7.0000000000000007E-2</v>
      </c>
      <c r="AB3574">
        <v>30</v>
      </c>
      <c r="AC3574">
        <v>15</v>
      </c>
      <c r="AD3574">
        <v>15</v>
      </c>
      <c r="AE3574">
        <v>50</v>
      </c>
      <c r="AF3574">
        <v>8</v>
      </c>
      <c r="AG3574">
        <v>13</v>
      </c>
      <c r="AH3574">
        <v>13</v>
      </c>
      <c r="AI3574">
        <v>4</v>
      </c>
    </row>
    <row r="3575" spans="1:35" x14ac:dyDescent="0.2">
      <c r="A3575" s="102">
        <v>33</v>
      </c>
      <c r="B3575">
        <v>5108</v>
      </c>
      <c r="C3575" t="s">
        <v>1783</v>
      </c>
      <c r="D3575" t="s">
        <v>1133</v>
      </c>
      <c r="E3575">
        <v>3438</v>
      </c>
      <c r="F3575">
        <v>3422</v>
      </c>
      <c r="G3575">
        <v>300</v>
      </c>
      <c r="H3575" t="s">
        <v>1039</v>
      </c>
      <c r="I3575">
        <v>6136</v>
      </c>
      <c r="J3575" t="s">
        <v>1672</v>
      </c>
      <c r="K3575" t="s">
        <v>1051</v>
      </c>
      <c r="L3575">
        <v>1436</v>
      </c>
      <c r="M3575">
        <v>1462</v>
      </c>
      <c r="N3575">
        <v>700</v>
      </c>
      <c r="O3575" t="s">
        <v>1042</v>
      </c>
      <c r="P3575">
        <v>0.91524100041038903</v>
      </c>
      <c r="Q3575">
        <v>0.97528329163195704</v>
      </c>
      <c r="R3575">
        <v>0.16311350425670801</v>
      </c>
      <c r="S3575">
        <v>1.15057729506583E-2</v>
      </c>
      <c r="T3575">
        <v>0.35050142196676798</v>
      </c>
      <c r="U3575">
        <v>0.35050142196676798</v>
      </c>
      <c r="V3575">
        <v>0.33592818539170499</v>
      </c>
      <c r="W3575">
        <v>2.82</v>
      </c>
      <c r="X3575">
        <v>0.31</v>
      </c>
      <c r="Y3575">
        <v>26632</v>
      </c>
      <c r="Z3575">
        <v>1480</v>
      </c>
      <c r="AA3575">
        <v>0.09</v>
      </c>
      <c r="AB3575">
        <v>18</v>
      </c>
      <c r="AC3575">
        <v>9</v>
      </c>
      <c r="AD3575">
        <v>9</v>
      </c>
      <c r="AE3575">
        <v>50</v>
      </c>
      <c r="AF3575">
        <v>13</v>
      </c>
      <c r="AG3575">
        <v>6</v>
      </c>
      <c r="AH3575">
        <v>4</v>
      </c>
      <c r="AI3575">
        <v>8</v>
      </c>
    </row>
    <row r="3576" spans="1:35" x14ac:dyDescent="0.2">
      <c r="A3576" s="102">
        <v>239</v>
      </c>
      <c r="B3576">
        <v>4005</v>
      </c>
      <c r="C3576" t="s">
        <v>1229</v>
      </c>
      <c r="D3576" t="s">
        <v>1062</v>
      </c>
      <c r="E3576">
        <v>334</v>
      </c>
      <c r="F3576">
        <v>340</v>
      </c>
      <c r="G3576">
        <v>3000</v>
      </c>
      <c r="H3576" t="s">
        <v>1042</v>
      </c>
      <c r="I3576">
        <v>5108</v>
      </c>
      <c r="J3576" t="s">
        <v>1783</v>
      </c>
      <c r="K3576" t="s">
        <v>1133</v>
      </c>
      <c r="L3576">
        <v>3438</v>
      </c>
      <c r="M3576">
        <v>3422</v>
      </c>
      <c r="N3576">
        <v>300</v>
      </c>
      <c r="O3576" t="s">
        <v>1039</v>
      </c>
      <c r="P3576">
        <v>0.97870176085976501</v>
      </c>
      <c r="Q3576">
        <v>0.96050151663680305</v>
      </c>
      <c r="R3576">
        <v>5.86248387558609E-2</v>
      </c>
      <c r="S3576">
        <v>9.9992089197789902E-2</v>
      </c>
      <c r="T3576">
        <v>-0.54396726415068497</v>
      </c>
      <c r="U3576">
        <v>0.54396726415068497</v>
      </c>
      <c r="V3576">
        <v>0.540309819046632</v>
      </c>
      <c r="W3576">
        <v>-5.71</v>
      </c>
      <c r="X3576">
        <v>0.64</v>
      </c>
      <c r="Y3576">
        <v>26527</v>
      </c>
      <c r="Z3576">
        <v>1474</v>
      </c>
      <c r="AA3576">
        <v>0.14000000000000001</v>
      </c>
      <c r="AB3576">
        <v>18</v>
      </c>
      <c r="AC3576">
        <v>13</v>
      </c>
      <c r="AD3576">
        <v>5</v>
      </c>
      <c r="AE3576">
        <v>72.22</v>
      </c>
      <c r="AF3576">
        <v>13</v>
      </c>
      <c r="AG3576">
        <v>5</v>
      </c>
      <c r="AH3576">
        <v>4</v>
      </c>
      <c r="AI3576">
        <v>9</v>
      </c>
    </row>
    <row r="3577" spans="1:35" x14ac:dyDescent="0.2">
      <c r="A3577" s="102">
        <v>4528</v>
      </c>
      <c r="B3577">
        <v>5991</v>
      </c>
      <c r="C3577" t="s">
        <v>911</v>
      </c>
      <c r="D3577" t="s">
        <v>1189</v>
      </c>
      <c r="E3577">
        <v>706</v>
      </c>
      <c r="F3577">
        <v>730</v>
      </c>
      <c r="G3577">
        <v>1300</v>
      </c>
      <c r="H3577" t="s">
        <v>1042</v>
      </c>
      <c r="I3577">
        <v>9759</v>
      </c>
      <c r="J3577" t="s">
        <v>423</v>
      </c>
      <c r="K3577" t="s">
        <v>1041</v>
      </c>
      <c r="L3577">
        <v>1592</v>
      </c>
      <c r="M3577">
        <v>1617</v>
      </c>
      <c r="N3577">
        <v>600</v>
      </c>
      <c r="O3577" t="s">
        <v>1039</v>
      </c>
      <c r="P3577">
        <v>0.93439776542998598</v>
      </c>
      <c r="Q3577">
        <v>0.846376787120244</v>
      </c>
      <c r="R3577">
        <v>0.34821933776619601</v>
      </c>
      <c r="S3577">
        <v>5.4880211596054197E-2</v>
      </c>
      <c r="T3577">
        <v>-1.02649747589786</v>
      </c>
      <c r="U3577">
        <v>1.02649747589786</v>
      </c>
      <c r="V3577">
        <v>1.3634698348093</v>
      </c>
      <c r="W3577">
        <v>-6.61</v>
      </c>
      <c r="X3577">
        <v>2.19</v>
      </c>
      <c r="Y3577">
        <v>26411</v>
      </c>
      <c r="Z3577">
        <v>1390</v>
      </c>
      <c r="AA3577">
        <v>0.1</v>
      </c>
      <c r="AB3577">
        <v>19</v>
      </c>
      <c r="AC3577">
        <v>10</v>
      </c>
      <c r="AD3577">
        <v>9</v>
      </c>
      <c r="AE3577">
        <v>52.63</v>
      </c>
      <c r="AF3577">
        <v>10</v>
      </c>
      <c r="AG3577">
        <v>9</v>
      </c>
      <c r="AH3577">
        <v>5</v>
      </c>
      <c r="AI3577">
        <v>5</v>
      </c>
    </row>
    <row r="3578" spans="1:35" x14ac:dyDescent="0.2">
      <c r="A3578" s="102">
        <v>3011</v>
      </c>
      <c r="B3578">
        <v>4534</v>
      </c>
      <c r="C3578" t="s">
        <v>1238</v>
      </c>
      <c r="D3578" t="s">
        <v>1060</v>
      </c>
      <c r="E3578">
        <v>4120</v>
      </c>
      <c r="F3578">
        <v>4165</v>
      </c>
      <c r="G3578">
        <v>200</v>
      </c>
      <c r="H3578" t="s">
        <v>1042</v>
      </c>
      <c r="I3578">
        <v>9956</v>
      </c>
      <c r="J3578" t="s">
        <v>995</v>
      </c>
      <c r="K3578" t="s">
        <v>1063</v>
      </c>
      <c r="L3578">
        <v>2012</v>
      </c>
      <c r="M3578">
        <v>2028</v>
      </c>
      <c r="N3578">
        <v>400</v>
      </c>
      <c r="O3578" t="s">
        <v>1039</v>
      </c>
      <c r="P3578">
        <v>0.706212803663819</v>
      </c>
      <c r="Q3578">
        <v>0.89342680532539498</v>
      </c>
      <c r="R3578">
        <v>1.2506142568846501E-2</v>
      </c>
      <c r="S3578">
        <v>4.32558596076137E-4</v>
      </c>
      <c r="T3578">
        <v>-1.3580082476897899</v>
      </c>
      <c r="U3578">
        <v>1.3580082476897899</v>
      </c>
      <c r="V3578">
        <v>1.51556722833123</v>
      </c>
      <c r="W3578">
        <v>-7.98</v>
      </c>
      <c r="X3578">
        <v>2.62</v>
      </c>
      <c r="Y3578">
        <v>25994</v>
      </c>
      <c r="Z3578">
        <v>1625</v>
      </c>
      <c r="AA3578">
        <v>0.05</v>
      </c>
      <c r="AB3578">
        <v>16</v>
      </c>
      <c r="AC3578">
        <v>9</v>
      </c>
      <c r="AD3578">
        <v>7</v>
      </c>
      <c r="AE3578">
        <v>56.25</v>
      </c>
      <c r="AF3578">
        <v>12</v>
      </c>
      <c r="AG3578">
        <v>4</v>
      </c>
      <c r="AH3578">
        <v>4</v>
      </c>
      <c r="AI3578">
        <v>8</v>
      </c>
    </row>
    <row r="3579" spans="1:35" x14ac:dyDescent="0.2">
      <c r="A3579" s="102">
        <v>403</v>
      </c>
      <c r="B3579">
        <v>1928</v>
      </c>
      <c r="C3579" t="s">
        <v>216</v>
      </c>
      <c r="D3579" t="s">
        <v>1049</v>
      </c>
      <c r="E3579">
        <v>1862.5</v>
      </c>
      <c r="F3579">
        <v>1880.5</v>
      </c>
      <c r="G3579">
        <v>600</v>
      </c>
      <c r="H3579" t="s">
        <v>1039</v>
      </c>
      <c r="I3579">
        <v>4613</v>
      </c>
      <c r="J3579" t="s">
        <v>223</v>
      </c>
      <c r="K3579" t="s">
        <v>1062</v>
      </c>
      <c r="L3579">
        <v>2069</v>
      </c>
      <c r="M3579">
        <v>2105</v>
      </c>
      <c r="N3579">
        <v>500</v>
      </c>
      <c r="O3579" t="s">
        <v>1042</v>
      </c>
      <c r="P3579">
        <v>0.95533729597086203</v>
      </c>
      <c r="Q3579">
        <v>0.95467322107482999</v>
      </c>
      <c r="R3579">
        <v>7.2892640239892295E-2</v>
      </c>
      <c r="S3579">
        <v>4.7763733435541897E-2</v>
      </c>
      <c r="T3579">
        <v>0.22653190558293201</v>
      </c>
      <c r="U3579">
        <v>0.22653190558293201</v>
      </c>
      <c r="V3579">
        <v>0.64256364042837899</v>
      </c>
      <c r="W3579">
        <v>0.95</v>
      </c>
      <c r="X3579">
        <v>7.2</v>
      </c>
      <c r="Y3579">
        <v>25831</v>
      </c>
      <c r="Z3579">
        <v>1987</v>
      </c>
      <c r="AA3579">
        <v>0.13</v>
      </c>
      <c r="AB3579">
        <v>13</v>
      </c>
      <c r="AC3579">
        <v>6</v>
      </c>
      <c r="AD3579">
        <v>7</v>
      </c>
      <c r="AE3579">
        <v>46.15</v>
      </c>
      <c r="AF3579">
        <v>12</v>
      </c>
      <c r="AG3579">
        <v>5</v>
      </c>
      <c r="AH3579">
        <v>2</v>
      </c>
      <c r="AI3579">
        <v>6</v>
      </c>
    </row>
    <row r="3580" spans="1:35" x14ac:dyDescent="0.2">
      <c r="A3580" s="102">
        <v>5485</v>
      </c>
      <c r="B3580">
        <v>3231</v>
      </c>
      <c r="C3580" t="s">
        <v>398</v>
      </c>
      <c r="D3580" t="s">
        <v>1059</v>
      </c>
      <c r="E3580">
        <v>1855</v>
      </c>
      <c r="F3580">
        <v>1901</v>
      </c>
      <c r="G3580">
        <v>500</v>
      </c>
      <c r="H3580" t="s">
        <v>1042</v>
      </c>
      <c r="I3580">
        <v>4921</v>
      </c>
      <c r="J3580" t="s">
        <v>1794</v>
      </c>
      <c r="K3580" t="s">
        <v>1062</v>
      </c>
      <c r="L3580">
        <v>2864</v>
      </c>
      <c r="M3580">
        <v>2867</v>
      </c>
      <c r="N3580">
        <v>300</v>
      </c>
      <c r="O3580" t="s">
        <v>1039</v>
      </c>
      <c r="P3580">
        <v>0.85836978168067701</v>
      </c>
      <c r="Q3580">
        <v>0.80451543686837801</v>
      </c>
      <c r="R3580">
        <v>0.35262420478342299</v>
      </c>
      <c r="S3580">
        <v>4.69848710552173E-2</v>
      </c>
      <c r="T3580">
        <v>-1.23174758774516</v>
      </c>
      <c r="U3580">
        <v>1.23174758774516</v>
      </c>
      <c r="V3580">
        <v>1.53722806824772</v>
      </c>
      <c r="W3580">
        <v>-20.47</v>
      </c>
      <c r="X3580">
        <v>10.51</v>
      </c>
      <c r="Y3580">
        <v>25786</v>
      </c>
      <c r="Z3580">
        <v>1289</v>
      </c>
      <c r="AA3580">
        <v>0.26</v>
      </c>
      <c r="AB3580">
        <v>20</v>
      </c>
      <c r="AC3580">
        <v>10</v>
      </c>
      <c r="AD3580">
        <v>10</v>
      </c>
      <c r="AE3580">
        <v>50</v>
      </c>
      <c r="AF3580">
        <v>9</v>
      </c>
      <c r="AG3580">
        <v>7</v>
      </c>
      <c r="AH3580">
        <v>10</v>
      </c>
      <c r="AI3580">
        <v>3</v>
      </c>
    </row>
    <row r="3581" spans="1:35" x14ac:dyDescent="0.2">
      <c r="A3581" s="102">
        <v>5004</v>
      </c>
      <c r="B3581">
        <v>6370</v>
      </c>
      <c r="C3581" t="s">
        <v>1230</v>
      </c>
      <c r="D3581" t="s">
        <v>1051</v>
      </c>
      <c r="E3581">
        <v>3055</v>
      </c>
      <c r="F3581">
        <v>3080</v>
      </c>
      <c r="G3581">
        <v>300</v>
      </c>
      <c r="H3581" t="s">
        <v>1039</v>
      </c>
      <c r="I3581">
        <v>9759</v>
      </c>
      <c r="J3581" t="s">
        <v>423</v>
      </c>
      <c r="K3581" t="s">
        <v>1041</v>
      </c>
      <c r="L3581">
        <v>1592</v>
      </c>
      <c r="M3581">
        <v>1617</v>
      </c>
      <c r="N3581">
        <v>600</v>
      </c>
      <c r="O3581" t="s">
        <v>1042</v>
      </c>
      <c r="P3581">
        <v>0.82757428077125605</v>
      </c>
      <c r="Q3581">
        <v>0.82788503287116499</v>
      </c>
      <c r="R3581">
        <v>0.43041151970462999</v>
      </c>
      <c r="S3581">
        <v>3.8886134340362297E-2</v>
      </c>
      <c r="T3581">
        <v>1.141002089428</v>
      </c>
      <c r="U3581">
        <v>1.141002089428</v>
      </c>
      <c r="V3581">
        <v>0.94047182132056395</v>
      </c>
      <c r="W3581">
        <v>6.68</v>
      </c>
      <c r="X3581">
        <v>5</v>
      </c>
      <c r="Y3581">
        <v>25573</v>
      </c>
      <c r="Z3581">
        <v>1346</v>
      </c>
      <c r="AA3581">
        <v>0.03</v>
      </c>
      <c r="AB3581">
        <v>19</v>
      </c>
      <c r="AC3581">
        <v>10</v>
      </c>
      <c r="AD3581">
        <v>9</v>
      </c>
      <c r="AE3581">
        <v>52.63</v>
      </c>
      <c r="AF3581">
        <v>10</v>
      </c>
      <c r="AG3581">
        <v>7</v>
      </c>
      <c r="AH3581">
        <v>7</v>
      </c>
      <c r="AI3581">
        <v>5</v>
      </c>
    </row>
    <row r="3582" spans="1:35" x14ac:dyDescent="0.2">
      <c r="A3582" s="102">
        <v>2590</v>
      </c>
      <c r="B3582">
        <v>3774</v>
      </c>
      <c r="C3582" t="s">
        <v>586</v>
      </c>
      <c r="D3582" t="s">
        <v>1041</v>
      </c>
      <c r="E3582">
        <v>3830</v>
      </c>
      <c r="F3582">
        <v>3805</v>
      </c>
      <c r="G3582">
        <v>200</v>
      </c>
      <c r="H3582" t="s">
        <v>1039</v>
      </c>
      <c r="I3582">
        <v>9697</v>
      </c>
      <c r="J3582" t="s">
        <v>1104</v>
      </c>
      <c r="K3582" t="s">
        <v>1041</v>
      </c>
      <c r="L3582">
        <v>3520</v>
      </c>
      <c r="M3582">
        <v>3585</v>
      </c>
      <c r="N3582">
        <v>200</v>
      </c>
      <c r="O3582" t="s">
        <v>1042</v>
      </c>
      <c r="P3582">
        <v>0.80150515380516696</v>
      </c>
      <c r="Q3582">
        <v>0.90364874958078401</v>
      </c>
      <c r="R3582">
        <v>0.321435856124834</v>
      </c>
      <c r="S3582">
        <v>8.0102138258683106E-2</v>
      </c>
      <c r="T3582">
        <v>0.39038724139417702</v>
      </c>
      <c r="U3582">
        <v>0.39038724139417702</v>
      </c>
      <c r="V3582">
        <v>1.61156857488413</v>
      </c>
      <c r="W3582">
        <v>2.2200000000000002</v>
      </c>
      <c r="X3582">
        <v>5.78</v>
      </c>
      <c r="Y3582">
        <v>25562</v>
      </c>
      <c r="Z3582">
        <v>1278</v>
      </c>
      <c r="AA3582">
        <v>0.09</v>
      </c>
      <c r="AB3582">
        <v>20</v>
      </c>
      <c r="AC3582">
        <v>10</v>
      </c>
      <c r="AD3582">
        <v>10</v>
      </c>
      <c r="AE3582">
        <v>50</v>
      </c>
      <c r="AF3582">
        <v>11</v>
      </c>
      <c r="AG3582">
        <v>7</v>
      </c>
      <c r="AH3582">
        <v>7</v>
      </c>
      <c r="AI3582">
        <v>6</v>
      </c>
    </row>
    <row r="3583" spans="1:35" x14ac:dyDescent="0.2">
      <c r="A3583" s="102">
        <v>1082</v>
      </c>
      <c r="B3583">
        <v>2531</v>
      </c>
      <c r="C3583" t="s">
        <v>1064</v>
      </c>
      <c r="D3583" t="s">
        <v>1065</v>
      </c>
      <c r="E3583">
        <v>832</v>
      </c>
      <c r="F3583">
        <v>823</v>
      </c>
      <c r="G3583">
        <v>1100</v>
      </c>
      <c r="H3583" t="s">
        <v>1042</v>
      </c>
      <c r="I3583">
        <v>6302</v>
      </c>
      <c r="J3583" t="s">
        <v>1243</v>
      </c>
      <c r="K3583" t="s">
        <v>1051</v>
      </c>
      <c r="L3583">
        <v>2256</v>
      </c>
      <c r="M3583">
        <v>2322</v>
      </c>
      <c r="N3583">
        <v>400</v>
      </c>
      <c r="O3583" t="s">
        <v>1039</v>
      </c>
      <c r="P3583">
        <v>0.92660642579748598</v>
      </c>
      <c r="Q3583">
        <v>0.93701194475093097</v>
      </c>
      <c r="R3583">
        <v>0.198438853420285</v>
      </c>
      <c r="S3583">
        <v>6.5973870315508103E-3</v>
      </c>
      <c r="T3583">
        <v>-6.41684229516397E-2</v>
      </c>
      <c r="U3583">
        <v>6.41684229516397E-2</v>
      </c>
      <c r="V3583">
        <v>0.457814170101222</v>
      </c>
      <c r="W3583">
        <v>-0.39</v>
      </c>
      <c r="X3583">
        <v>2.5299999999999998</v>
      </c>
      <c r="Y3583">
        <v>25550</v>
      </c>
      <c r="Z3583">
        <v>1825</v>
      </c>
      <c r="AA3583">
        <v>-0.08</v>
      </c>
      <c r="AB3583">
        <v>14</v>
      </c>
      <c r="AC3583">
        <v>7</v>
      </c>
      <c r="AD3583">
        <v>7</v>
      </c>
      <c r="AE3583">
        <v>50</v>
      </c>
      <c r="AF3583">
        <v>12</v>
      </c>
      <c r="AG3583">
        <v>5</v>
      </c>
      <c r="AH3583">
        <v>4</v>
      </c>
      <c r="AI3583">
        <v>5</v>
      </c>
    </row>
    <row r="3584" spans="1:35" x14ac:dyDescent="0.2">
      <c r="A3584" s="102">
        <v>5446</v>
      </c>
      <c r="B3584">
        <v>8697</v>
      </c>
      <c r="C3584" t="s">
        <v>764</v>
      </c>
      <c r="D3584" t="s">
        <v>1045</v>
      </c>
      <c r="E3584">
        <v>2093</v>
      </c>
      <c r="F3584">
        <v>2099</v>
      </c>
      <c r="G3584">
        <v>400</v>
      </c>
      <c r="H3584" t="s">
        <v>1042</v>
      </c>
      <c r="I3584">
        <v>9449</v>
      </c>
      <c r="J3584" t="s">
        <v>1664</v>
      </c>
      <c r="K3584" t="s">
        <v>1041</v>
      </c>
      <c r="L3584">
        <v>2397</v>
      </c>
      <c r="M3584">
        <v>2334</v>
      </c>
      <c r="N3584">
        <v>400</v>
      </c>
      <c r="O3584" t="s">
        <v>1039</v>
      </c>
      <c r="P3584">
        <v>0.89412072434663703</v>
      </c>
      <c r="Q3584">
        <v>0.806665606196179</v>
      </c>
      <c r="R3584">
        <v>3.2005861196571499E-2</v>
      </c>
      <c r="S3584">
        <v>5.0189523763573801E-2</v>
      </c>
      <c r="T3584">
        <v>-1.0162520055155599</v>
      </c>
      <c r="U3584">
        <v>1.0162520055155599</v>
      </c>
      <c r="V3584">
        <v>1.0347469760876999</v>
      </c>
      <c r="W3584">
        <v>-8.14</v>
      </c>
      <c r="X3584">
        <v>10.07</v>
      </c>
      <c r="Y3584">
        <v>25529</v>
      </c>
      <c r="Z3584">
        <v>1216</v>
      </c>
      <c r="AA3584">
        <v>0.12</v>
      </c>
      <c r="AB3584">
        <v>21</v>
      </c>
      <c r="AC3584">
        <v>11</v>
      </c>
      <c r="AD3584">
        <v>10</v>
      </c>
      <c r="AE3584">
        <v>52.38</v>
      </c>
      <c r="AF3584">
        <v>9</v>
      </c>
      <c r="AG3584">
        <v>11</v>
      </c>
      <c r="AH3584">
        <v>9</v>
      </c>
      <c r="AI3584">
        <v>1</v>
      </c>
    </row>
    <row r="3585" spans="1:35" x14ac:dyDescent="0.2">
      <c r="A3585" s="102">
        <v>2986</v>
      </c>
      <c r="B3585">
        <v>6971</v>
      </c>
      <c r="C3585" t="s">
        <v>669</v>
      </c>
      <c r="D3585" t="s">
        <v>1044</v>
      </c>
      <c r="E3585">
        <v>5862</v>
      </c>
      <c r="F3585">
        <v>5776</v>
      </c>
      <c r="G3585">
        <v>100</v>
      </c>
      <c r="H3585" t="s">
        <v>1042</v>
      </c>
      <c r="I3585">
        <v>8020</v>
      </c>
      <c r="J3585" t="s">
        <v>1121</v>
      </c>
      <c r="K3585" t="s">
        <v>1046</v>
      </c>
      <c r="L3585">
        <v>1163</v>
      </c>
      <c r="M3585">
        <v>1190</v>
      </c>
      <c r="N3585">
        <v>500</v>
      </c>
      <c r="O3585" t="s">
        <v>1039</v>
      </c>
      <c r="P3585">
        <v>0.87574177642248496</v>
      </c>
      <c r="Q3585">
        <v>0.89389235215850305</v>
      </c>
      <c r="R3585">
        <v>1.3881549590953E-2</v>
      </c>
      <c r="S3585">
        <v>1.5357662478546199E-3</v>
      </c>
      <c r="T3585">
        <v>-2.3800251385707001</v>
      </c>
      <c r="U3585">
        <v>2.3800251385707001</v>
      </c>
      <c r="V3585">
        <v>1.7210859664365801</v>
      </c>
      <c r="W3585">
        <v>-15.19</v>
      </c>
      <c r="X3585">
        <v>3.01</v>
      </c>
      <c r="Y3585">
        <v>25287</v>
      </c>
      <c r="Z3585">
        <v>1331</v>
      </c>
      <c r="AA3585">
        <v>7.0000000000000007E-2</v>
      </c>
      <c r="AB3585">
        <v>19</v>
      </c>
      <c r="AC3585">
        <v>12</v>
      </c>
      <c r="AD3585">
        <v>7</v>
      </c>
      <c r="AE3585">
        <v>63.16</v>
      </c>
      <c r="AF3585">
        <v>12</v>
      </c>
      <c r="AG3585">
        <v>6</v>
      </c>
      <c r="AH3585">
        <v>6</v>
      </c>
      <c r="AI3585">
        <v>7</v>
      </c>
    </row>
    <row r="3586" spans="1:35" x14ac:dyDescent="0.2">
      <c r="A3586" s="102">
        <v>5515</v>
      </c>
      <c r="B3586">
        <v>5711</v>
      </c>
      <c r="C3586" t="s">
        <v>1477</v>
      </c>
      <c r="D3586" t="s">
        <v>1053</v>
      </c>
      <c r="E3586">
        <v>2230</v>
      </c>
      <c r="F3586">
        <v>2275</v>
      </c>
      <c r="G3586">
        <v>400</v>
      </c>
      <c r="H3586" t="s">
        <v>1042</v>
      </c>
      <c r="I3586">
        <v>8919</v>
      </c>
      <c r="J3586" t="s">
        <v>1363</v>
      </c>
      <c r="K3586" t="s">
        <v>1059</v>
      </c>
      <c r="L3586">
        <v>2032</v>
      </c>
      <c r="M3586">
        <v>2126</v>
      </c>
      <c r="N3586">
        <v>400</v>
      </c>
      <c r="O3586" t="s">
        <v>1039</v>
      </c>
      <c r="P3586">
        <v>0.79656212331408605</v>
      </c>
      <c r="Q3586">
        <v>0.80340029981379801</v>
      </c>
      <c r="R3586">
        <v>0.32233316145126101</v>
      </c>
      <c r="S3586">
        <v>8.8200125730807794E-2</v>
      </c>
      <c r="T3586">
        <v>-2.2570278529135401</v>
      </c>
      <c r="U3586">
        <v>2.2570278529135401</v>
      </c>
      <c r="V3586">
        <v>1.9689430293630601</v>
      </c>
      <c r="W3586">
        <v>-18.059999999999999</v>
      </c>
      <c r="X3586">
        <v>6.55</v>
      </c>
      <c r="Y3586">
        <v>25275</v>
      </c>
      <c r="Z3586">
        <v>1944</v>
      </c>
      <c r="AA3586">
        <v>0.2</v>
      </c>
      <c r="AB3586">
        <v>13</v>
      </c>
      <c r="AC3586">
        <v>5</v>
      </c>
      <c r="AD3586">
        <v>8</v>
      </c>
      <c r="AE3586">
        <v>38.46</v>
      </c>
      <c r="AF3586">
        <v>10</v>
      </c>
      <c r="AG3586">
        <v>5</v>
      </c>
      <c r="AH3586">
        <v>5</v>
      </c>
      <c r="AI3586">
        <v>3</v>
      </c>
    </row>
    <row r="3587" spans="1:35" x14ac:dyDescent="0.2">
      <c r="A3587" s="102">
        <v>1398</v>
      </c>
      <c r="B3587">
        <v>1941</v>
      </c>
      <c r="C3587" t="s">
        <v>1339</v>
      </c>
      <c r="D3587" t="s">
        <v>1049</v>
      </c>
      <c r="E3587">
        <v>2200</v>
      </c>
      <c r="F3587">
        <v>2220</v>
      </c>
      <c r="G3587">
        <v>400</v>
      </c>
      <c r="H3587" t="s">
        <v>1039</v>
      </c>
      <c r="I3587">
        <v>6287</v>
      </c>
      <c r="J3587" t="s">
        <v>1109</v>
      </c>
      <c r="K3587" t="s">
        <v>1051</v>
      </c>
      <c r="L3587">
        <v>2298</v>
      </c>
      <c r="M3587">
        <v>2300</v>
      </c>
      <c r="N3587">
        <v>400</v>
      </c>
      <c r="O3587" t="s">
        <v>1042</v>
      </c>
      <c r="P3587">
        <v>0.90977885259981095</v>
      </c>
      <c r="Q3587">
        <v>0.93043417235691595</v>
      </c>
      <c r="R3587">
        <v>2.28684120568255E-2</v>
      </c>
      <c r="S3587">
        <v>1.6477197982831199E-3</v>
      </c>
      <c r="T3587">
        <v>0.16370975520775999</v>
      </c>
      <c r="U3587">
        <v>0.16370975520775999</v>
      </c>
      <c r="V3587">
        <v>0.13155188836941001</v>
      </c>
      <c r="W3587">
        <v>1.82</v>
      </c>
      <c r="X3587">
        <v>3.48</v>
      </c>
      <c r="Y3587">
        <v>25041</v>
      </c>
      <c r="Z3587">
        <v>1318</v>
      </c>
      <c r="AA3587">
        <v>0.08</v>
      </c>
      <c r="AB3587">
        <v>19</v>
      </c>
      <c r="AC3587">
        <v>9</v>
      </c>
      <c r="AD3587">
        <v>10</v>
      </c>
      <c r="AE3587">
        <v>47.37</v>
      </c>
      <c r="AF3587">
        <v>12</v>
      </c>
      <c r="AG3587">
        <v>6</v>
      </c>
      <c r="AH3587">
        <v>7</v>
      </c>
      <c r="AI3587">
        <v>6</v>
      </c>
    </row>
    <row r="3588" spans="1:35" x14ac:dyDescent="0.2">
      <c r="A3588" s="102">
        <v>2222</v>
      </c>
      <c r="B3588">
        <v>1662</v>
      </c>
      <c r="C3588" t="s">
        <v>510</v>
      </c>
      <c r="D3588" t="s">
        <v>1202</v>
      </c>
      <c r="E3588">
        <v>1914</v>
      </c>
      <c r="F3588">
        <v>1898</v>
      </c>
      <c r="G3588">
        <v>500</v>
      </c>
      <c r="H3588" t="s">
        <v>1042</v>
      </c>
      <c r="I3588">
        <v>8031</v>
      </c>
      <c r="J3588" t="s">
        <v>708</v>
      </c>
      <c r="K3588" t="s">
        <v>1046</v>
      </c>
      <c r="L3588">
        <v>1603.5</v>
      </c>
      <c r="M3588">
        <v>1639</v>
      </c>
      <c r="N3588">
        <v>600</v>
      </c>
      <c r="O3588" t="s">
        <v>1039</v>
      </c>
      <c r="P3588">
        <v>0.94902210343731097</v>
      </c>
      <c r="Q3588">
        <v>0.91237136459541601</v>
      </c>
      <c r="R3588">
        <v>0.19218116862092799</v>
      </c>
      <c r="S3588">
        <v>6.0969516197630497E-2</v>
      </c>
      <c r="T3588">
        <v>-1.1980232193660201</v>
      </c>
      <c r="U3588">
        <v>1.1980232193660201</v>
      </c>
      <c r="V3588">
        <v>1.0167138428670299</v>
      </c>
      <c r="W3588">
        <v>-12.84</v>
      </c>
      <c r="X3588">
        <v>3.62</v>
      </c>
      <c r="Y3588">
        <v>24363</v>
      </c>
      <c r="Z3588">
        <v>1218</v>
      </c>
      <c r="AA3588">
        <v>7.0000000000000007E-2</v>
      </c>
      <c r="AB3588">
        <v>20</v>
      </c>
      <c r="AC3588">
        <v>10</v>
      </c>
      <c r="AD3588">
        <v>10</v>
      </c>
      <c r="AE3588">
        <v>50</v>
      </c>
      <c r="AF3588">
        <v>12</v>
      </c>
      <c r="AG3588">
        <v>8</v>
      </c>
      <c r="AH3588">
        <v>6</v>
      </c>
      <c r="AI3588">
        <v>6</v>
      </c>
    </row>
    <row r="3589" spans="1:35" x14ac:dyDescent="0.2">
      <c r="A3589" s="102">
        <v>4775</v>
      </c>
      <c r="B3589">
        <v>4507</v>
      </c>
      <c r="C3589" t="s">
        <v>1393</v>
      </c>
      <c r="D3589" t="s">
        <v>1060</v>
      </c>
      <c r="E3589">
        <v>5960</v>
      </c>
      <c r="F3589">
        <v>5636</v>
      </c>
      <c r="G3589">
        <v>100</v>
      </c>
      <c r="H3589" t="s">
        <v>1039</v>
      </c>
      <c r="I3589">
        <v>4917</v>
      </c>
      <c r="J3589" t="s">
        <v>1307</v>
      </c>
      <c r="K3589" t="s">
        <v>1062</v>
      </c>
      <c r="L3589">
        <v>2068</v>
      </c>
      <c r="M3589">
        <v>2129</v>
      </c>
      <c r="N3589">
        <v>300</v>
      </c>
      <c r="O3589" t="s">
        <v>1042</v>
      </c>
      <c r="P3589">
        <v>0.81280061080811505</v>
      </c>
      <c r="Q3589">
        <v>0.83761650705279</v>
      </c>
      <c r="R3589">
        <v>0.48579314301166399</v>
      </c>
      <c r="S3589">
        <v>5.5217632588242797E-2</v>
      </c>
      <c r="T3589">
        <v>0.73788016559849801</v>
      </c>
      <c r="U3589">
        <v>0.73788016559849801</v>
      </c>
      <c r="V3589">
        <v>2.6095718948115501</v>
      </c>
      <c r="W3589">
        <v>4.4400000000000004</v>
      </c>
      <c r="X3589">
        <v>13.33</v>
      </c>
      <c r="Y3589">
        <v>24271</v>
      </c>
      <c r="Z3589">
        <v>4045</v>
      </c>
      <c r="AA3589">
        <v>0.25</v>
      </c>
      <c r="AB3589">
        <v>6</v>
      </c>
      <c r="AC3589">
        <v>3</v>
      </c>
      <c r="AD3589">
        <v>3</v>
      </c>
      <c r="AE3589">
        <v>50</v>
      </c>
      <c r="AF3589">
        <v>16</v>
      </c>
      <c r="AG3589">
        <v>2</v>
      </c>
      <c r="AH3589">
        <v>3</v>
      </c>
      <c r="AI3589">
        <v>1</v>
      </c>
    </row>
    <row r="3590" spans="1:35" x14ac:dyDescent="0.2">
      <c r="A3590" s="102">
        <v>1842</v>
      </c>
      <c r="B3590">
        <v>4188</v>
      </c>
      <c r="C3590" t="s">
        <v>1205</v>
      </c>
      <c r="D3590" t="s">
        <v>1062</v>
      </c>
      <c r="E3590">
        <v>612.79999999999995</v>
      </c>
      <c r="F3590">
        <v>621.70000000000005</v>
      </c>
      <c r="G3590">
        <v>1700</v>
      </c>
      <c r="H3590" t="s">
        <v>1039</v>
      </c>
      <c r="I3590">
        <v>8425</v>
      </c>
      <c r="J3590" t="s">
        <v>1169</v>
      </c>
      <c r="K3590" t="s">
        <v>1045</v>
      </c>
      <c r="L3590">
        <v>2115</v>
      </c>
      <c r="M3590">
        <v>2116</v>
      </c>
      <c r="N3590">
        <v>500</v>
      </c>
      <c r="O3590" t="s">
        <v>1042</v>
      </c>
      <c r="P3590">
        <v>0.96370894402855101</v>
      </c>
      <c r="Q3590">
        <v>0.92089700918245898</v>
      </c>
      <c r="R3590">
        <v>7.0141128046456697E-2</v>
      </c>
      <c r="S3590">
        <v>7.3983445667327993E-2</v>
      </c>
      <c r="T3590">
        <v>0.56140440837714201</v>
      </c>
      <c r="U3590">
        <v>0.56140440837714201</v>
      </c>
      <c r="V3590">
        <v>0.54907415163900597</v>
      </c>
      <c r="W3590">
        <v>6.07</v>
      </c>
      <c r="X3590">
        <v>0.1</v>
      </c>
      <c r="Y3590">
        <v>24218</v>
      </c>
      <c r="Z3590">
        <v>1211</v>
      </c>
      <c r="AA3590">
        <v>0.02</v>
      </c>
      <c r="AB3590">
        <v>20</v>
      </c>
      <c r="AC3590">
        <v>9</v>
      </c>
      <c r="AD3590">
        <v>11</v>
      </c>
      <c r="AE3590">
        <v>45</v>
      </c>
      <c r="AF3590">
        <v>11</v>
      </c>
      <c r="AG3590">
        <v>6</v>
      </c>
      <c r="AH3590">
        <v>7</v>
      </c>
      <c r="AI3590">
        <v>7</v>
      </c>
    </row>
    <row r="3591" spans="1:35" x14ac:dyDescent="0.2">
      <c r="A3591" s="102">
        <v>456</v>
      </c>
      <c r="B3591">
        <v>8411</v>
      </c>
      <c r="C3591" t="s">
        <v>1128</v>
      </c>
      <c r="D3591" t="s">
        <v>1083</v>
      </c>
      <c r="E3591">
        <v>122.5</v>
      </c>
      <c r="F3591">
        <v>123.3</v>
      </c>
      <c r="G3591">
        <v>8300</v>
      </c>
      <c r="H3591" t="s">
        <v>1042</v>
      </c>
      <c r="I3591">
        <v>9303</v>
      </c>
      <c r="J3591" t="s">
        <v>1349</v>
      </c>
      <c r="K3591" t="s">
        <v>1368</v>
      </c>
      <c r="L3591">
        <v>1268</v>
      </c>
      <c r="M3591">
        <v>1275</v>
      </c>
      <c r="N3591">
        <v>800</v>
      </c>
      <c r="O3591" t="s">
        <v>1039</v>
      </c>
      <c r="P3591">
        <v>0.90821540964761804</v>
      </c>
      <c r="Q3591">
        <v>0.95275452314557796</v>
      </c>
      <c r="R3591">
        <v>0.313200774954836</v>
      </c>
      <c r="S3591">
        <v>1.95794803217251E-3</v>
      </c>
      <c r="T3591">
        <v>-2.0582060569807599</v>
      </c>
      <c r="U3591">
        <v>2.0582060569807599</v>
      </c>
      <c r="V3591">
        <v>1.73389538901492</v>
      </c>
      <c r="W3591">
        <v>-10.93</v>
      </c>
      <c r="X3591">
        <v>0.33</v>
      </c>
      <c r="Y3591">
        <v>24150</v>
      </c>
      <c r="Z3591">
        <v>1271</v>
      </c>
      <c r="AA3591">
        <v>0.05</v>
      </c>
      <c r="AB3591">
        <v>19</v>
      </c>
      <c r="AC3591">
        <v>9</v>
      </c>
      <c r="AD3591">
        <v>10</v>
      </c>
      <c r="AE3591">
        <v>47.37</v>
      </c>
      <c r="AF3591">
        <v>15</v>
      </c>
      <c r="AG3591">
        <v>3</v>
      </c>
      <c r="AH3591">
        <v>3</v>
      </c>
      <c r="AI3591">
        <v>13</v>
      </c>
    </row>
    <row r="3592" spans="1:35" x14ac:dyDescent="0.2">
      <c r="A3592" s="102">
        <v>2753</v>
      </c>
      <c r="B3592">
        <v>5332</v>
      </c>
      <c r="C3592" t="s">
        <v>624</v>
      </c>
      <c r="D3592" t="s">
        <v>1038</v>
      </c>
      <c r="E3592">
        <v>4010</v>
      </c>
      <c r="F3592">
        <v>4000</v>
      </c>
      <c r="G3592">
        <v>200</v>
      </c>
      <c r="H3592" t="s">
        <v>1039</v>
      </c>
      <c r="I3592">
        <v>8306</v>
      </c>
      <c r="J3592" t="s">
        <v>1186</v>
      </c>
      <c r="K3592" t="s">
        <v>1083</v>
      </c>
      <c r="L3592">
        <v>421</v>
      </c>
      <c r="M3592">
        <v>423.8</v>
      </c>
      <c r="N3592">
        <v>1900</v>
      </c>
      <c r="O3592" t="s">
        <v>1042</v>
      </c>
      <c r="P3592">
        <v>0.94031147775451096</v>
      </c>
      <c r="Q3592">
        <v>0.89996597774953102</v>
      </c>
      <c r="R3592">
        <v>0.32483558679324798</v>
      </c>
      <c r="S3592">
        <v>9.6657605318501802E-2</v>
      </c>
      <c r="T3592">
        <v>2.74471098749019</v>
      </c>
      <c r="U3592">
        <v>2.74471098749019</v>
      </c>
      <c r="V3592">
        <v>2.9932518528449701</v>
      </c>
      <c r="W3592">
        <v>10.89</v>
      </c>
      <c r="X3592">
        <v>0.65</v>
      </c>
      <c r="Y3592">
        <v>23872</v>
      </c>
      <c r="Z3592">
        <v>1256</v>
      </c>
      <c r="AA3592">
        <v>0.06</v>
      </c>
      <c r="AB3592">
        <v>19</v>
      </c>
      <c r="AC3592">
        <v>11</v>
      </c>
      <c r="AD3592">
        <v>8</v>
      </c>
      <c r="AE3592">
        <v>57.89</v>
      </c>
      <c r="AF3592">
        <v>14</v>
      </c>
      <c r="AG3592">
        <v>6</v>
      </c>
      <c r="AH3592">
        <v>4</v>
      </c>
      <c r="AI3592">
        <v>9</v>
      </c>
    </row>
    <row r="3593" spans="1:35" x14ac:dyDescent="0.2">
      <c r="A3593" s="102">
        <v>5366</v>
      </c>
      <c r="B3593">
        <v>4516</v>
      </c>
      <c r="C3593" t="s">
        <v>1382</v>
      </c>
      <c r="D3593" t="s">
        <v>1060</v>
      </c>
      <c r="E3593">
        <v>7260</v>
      </c>
      <c r="F3593">
        <v>7090</v>
      </c>
      <c r="G3593">
        <v>100</v>
      </c>
      <c r="H3593" t="s">
        <v>1042</v>
      </c>
      <c r="I3593">
        <v>6268</v>
      </c>
      <c r="J3593" t="s">
        <v>1365</v>
      </c>
      <c r="K3593" t="s">
        <v>1051</v>
      </c>
      <c r="L3593">
        <v>3350</v>
      </c>
      <c r="M3593">
        <v>3300</v>
      </c>
      <c r="N3593">
        <v>200</v>
      </c>
      <c r="O3593" t="s">
        <v>1039</v>
      </c>
      <c r="P3593">
        <v>0.65966164419803897</v>
      </c>
      <c r="Q3593">
        <v>0.81062891968272699</v>
      </c>
      <c r="R3593">
        <v>0.171480291938989</v>
      </c>
      <c r="S3593">
        <v>4.0723078441096599E-4</v>
      </c>
      <c r="T3593">
        <v>-2.9724902752135698</v>
      </c>
      <c r="U3593">
        <v>2.9724902752135698</v>
      </c>
      <c r="V3593">
        <v>3.13009149004928</v>
      </c>
      <c r="W3593">
        <v>-35.08</v>
      </c>
      <c r="X3593">
        <v>6.91</v>
      </c>
      <c r="Y3593">
        <v>23816</v>
      </c>
      <c r="Z3593">
        <v>2382</v>
      </c>
      <c r="AA3593">
        <v>0.26</v>
      </c>
      <c r="AB3593">
        <v>10</v>
      </c>
      <c r="AC3593">
        <v>5</v>
      </c>
      <c r="AD3593">
        <v>5</v>
      </c>
      <c r="AE3593">
        <v>50</v>
      </c>
      <c r="AF3593">
        <v>9</v>
      </c>
      <c r="AG3593">
        <v>5</v>
      </c>
      <c r="AH3593">
        <v>3</v>
      </c>
      <c r="AI3593">
        <v>2</v>
      </c>
    </row>
    <row r="3594" spans="1:35" x14ac:dyDescent="0.2">
      <c r="A3594" s="102">
        <v>5266</v>
      </c>
      <c r="B3594">
        <v>4095</v>
      </c>
      <c r="C3594" t="s">
        <v>1485</v>
      </c>
      <c r="D3594" t="s">
        <v>1062</v>
      </c>
      <c r="E3594">
        <v>1114</v>
      </c>
      <c r="F3594">
        <v>1146</v>
      </c>
      <c r="G3594">
        <v>1000</v>
      </c>
      <c r="H3594" t="s">
        <v>1039</v>
      </c>
      <c r="I3594">
        <v>8129</v>
      </c>
      <c r="J3594" t="s">
        <v>1556</v>
      </c>
      <c r="K3594" t="s">
        <v>1046</v>
      </c>
      <c r="L3594">
        <v>2230</v>
      </c>
      <c r="M3594">
        <v>2198</v>
      </c>
      <c r="N3594">
        <v>500</v>
      </c>
      <c r="O3594" t="s">
        <v>1042</v>
      </c>
      <c r="P3594">
        <v>0.874673153993206</v>
      </c>
      <c r="Q3594">
        <v>0.81549665136874705</v>
      </c>
      <c r="R3594">
        <v>0.19882726935599601</v>
      </c>
      <c r="S3594">
        <v>1.1431646445808E-2</v>
      </c>
      <c r="T3594">
        <v>1.82357576877534</v>
      </c>
      <c r="U3594">
        <v>1.82357576877534</v>
      </c>
      <c r="V3594">
        <v>0.80409501551100004</v>
      </c>
      <c r="W3594">
        <v>6.84</v>
      </c>
      <c r="X3594">
        <v>4.28</v>
      </c>
      <c r="Y3594">
        <v>23635</v>
      </c>
      <c r="Z3594">
        <v>1182</v>
      </c>
      <c r="AA3594">
        <v>7.0000000000000007E-2</v>
      </c>
      <c r="AB3594">
        <v>20</v>
      </c>
      <c r="AC3594">
        <v>10</v>
      </c>
      <c r="AD3594">
        <v>10</v>
      </c>
      <c r="AE3594">
        <v>50</v>
      </c>
      <c r="AF3594">
        <v>12</v>
      </c>
      <c r="AG3594">
        <v>7</v>
      </c>
      <c r="AH3594">
        <v>5</v>
      </c>
      <c r="AI3594">
        <v>8</v>
      </c>
    </row>
    <row r="3595" spans="1:35" x14ac:dyDescent="0.2">
      <c r="A3595" s="102">
        <v>240</v>
      </c>
      <c r="B3595">
        <v>5802</v>
      </c>
      <c r="C3595" t="s">
        <v>1213</v>
      </c>
      <c r="D3595" t="s">
        <v>1053</v>
      </c>
      <c r="E3595">
        <v>1092.5</v>
      </c>
      <c r="F3595">
        <v>1134</v>
      </c>
      <c r="G3595">
        <v>900</v>
      </c>
      <c r="H3595" t="s">
        <v>1042</v>
      </c>
      <c r="I3595">
        <v>7267</v>
      </c>
      <c r="J3595" t="s">
        <v>57</v>
      </c>
      <c r="K3595" t="s">
        <v>1055</v>
      </c>
      <c r="L3595">
        <v>2579.5</v>
      </c>
      <c r="M3595">
        <v>2614</v>
      </c>
      <c r="N3595">
        <v>400</v>
      </c>
      <c r="O3595" t="s">
        <v>1039</v>
      </c>
      <c r="P3595">
        <v>0.96722585133149996</v>
      </c>
      <c r="Q3595">
        <v>0.96042742702213402</v>
      </c>
      <c r="R3595">
        <v>0.17425146214131701</v>
      </c>
      <c r="S3595">
        <v>6.6393601904748398E-2</v>
      </c>
      <c r="T3595">
        <v>-1.08397398420337</v>
      </c>
      <c r="U3595">
        <v>1.08397398420337</v>
      </c>
      <c r="V3595">
        <v>1.28913559843242</v>
      </c>
      <c r="W3595">
        <v>-8.6199999999999992</v>
      </c>
      <c r="X3595">
        <v>2.39</v>
      </c>
      <c r="Y3595">
        <v>23298</v>
      </c>
      <c r="Z3595">
        <v>1226</v>
      </c>
      <c r="AA3595">
        <v>0.05</v>
      </c>
      <c r="AB3595">
        <v>19</v>
      </c>
      <c r="AC3595">
        <v>11</v>
      </c>
      <c r="AD3595">
        <v>8</v>
      </c>
      <c r="AE3595">
        <v>57.89</v>
      </c>
      <c r="AF3595">
        <v>15</v>
      </c>
      <c r="AG3595">
        <v>1</v>
      </c>
      <c r="AH3595">
        <v>3</v>
      </c>
      <c r="AI3595">
        <v>15</v>
      </c>
    </row>
    <row r="3596" spans="1:35" x14ac:dyDescent="0.2">
      <c r="A3596" s="102">
        <v>5156</v>
      </c>
      <c r="B3596">
        <v>5201</v>
      </c>
      <c r="C3596" t="s">
        <v>1344</v>
      </c>
      <c r="D3596" t="s">
        <v>1038</v>
      </c>
      <c r="E3596">
        <v>2720</v>
      </c>
      <c r="F3596">
        <v>2750</v>
      </c>
      <c r="G3596">
        <v>400</v>
      </c>
      <c r="H3596" t="s">
        <v>1042</v>
      </c>
      <c r="I3596">
        <v>8919</v>
      </c>
      <c r="J3596" t="s">
        <v>1363</v>
      </c>
      <c r="K3596" t="s">
        <v>1059</v>
      </c>
      <c r="L3596">
        <v>2032</v>
      </c>
      <c r="M3596">
        <v>2126</v>
      </c>
      <c r="N3596">
        <v>500</v>
      </c>
      <c r="O3596" t="s">
        <v>1039</v>
      </c>
      <c r="P3596">
        <v>0.70982588983054196</v>
      </c>
      <c r="Q3596">
        <v>0.82085451359339601</v>
      </c>
      <c r="R3596">
        <v>0.44471448317770101</v>
      </c>
      <c r="S3596">
        <v>7.36389200122603E-2</v>
      </c>
      <c r="T3596">
        <v>-2.0202438020917599</v>
      </c>
      <c r="U3596">
        <v>2.0202438020917599</v>
      </c>
      <c r="V3596">
        <v>1.84415903130506</v>
      </c>
      <c r="W3596">
        <v>-22.96</v>
      </c>
      <c r="X3596">
        <v>3.36</v>
      </c>
      <c r="Y3596">
        <v>23288</v>
      </c>
      <c r="Z3596">
        <v>1553</v>
      </c>
      <c r="AA3596">
        <v>7.0000000000000007E-2</v>
      </c>
      <c r="AB3596">
        <v>15</v>
      </c>
      <c r="AC3596">
        <v>6</v>
      </c>
      <c r="AD3596">
        <v>9</v>
      </c>
      <c r="AE3596">
        <v>40</v>
      </c>
      <c r="AF3596">
        <v>9</v>
      </c>
      <c r="AG3596">
        <v>4</v>
      </c>
      <c r="AH3596">
        <v>8</v>
      </c>
      <c r="AI3596">
        <v>3</v>
      </c>
    </row>
    <row r="3597" spans="1:35" x14ac:dyDescent="0.2">
      <c r="A3597" s="102">
        <v>132</v>
      </c>
      <c r="B3597">
        <v>4204</v>
      </c>
      <c r="C3597" t="s">
        <v>226</v>
      </c>
      <c r="D3597" t="s">
        <v>1062</v>
      </c>
      <c r="E3597">
        <v>1408</v>
      </c>
      <c r="F3597">
        <v>1438</v>
      </c>
      <c r="G3597">
        <v>600</v>
      </c>
      <c r="H3597" t="s">
        <v>1042</v>
      </c>
      <c r="I3597">
        <v>6287</v>
      </c>
      <c r="J3597" t="s">
        <v>1109</v>
      </c>
      <c r="K3597" t="s">
        <v>1051</v>
      </c>
      <c r="L3597">
        <v>2298</v>
      </c>
      <c r="M3597">
        <v>2300</v>
      </c>
      <c r="N3597">
        <v>400</v>
      </c>
      <c r="O3597" t="s">
        <v>1039</v>
      </c>
      <c r="P3597">
        <v>0.96375509343589105</v>
      </c>
      <c r="Q3597">
        <v>0.96639708737530505</v>
      </c>
      <c r="R3597">
        <v>0.257766530746179</v>
      </c>
      <c r="S3597">
        <v>4.0839740181702402E-3</v>
      </c>
      <c r="T3597">
        <v>-0.45760858735146998</v>
      </c>
      <c r="U3597">
        <v>0.45760858735146998</v>
      </c>
      <c r="V3597">
        <v>1.26500574708333</v>
      </c>
      <c r="W3597">
        <v>-2.41</v>
      </c>
      <c r="X3597">
        <v>6.22</v>
      </c>
      <c r="Y3597">
        <v>23084</v>
      </c>
      <c r="Z3597">
        <v>1539</v>
      </c>
      <c r="AA3597">
        <v>7.0000000000000007E-2</v>
      </c>
      <c r="AB3597">
        <v>15</v>
      </c>
      <c r="AC3597">
        <v>7</v>
      </c>
      <c r="AD3597">
        <v>8</v>
      </c>
      <c r="AE3597">
        <v>46.67</v>
      </c>
      <c r="AF3597">
        <v>15</v>
      </c>
      <c r="AG3597">
        <v>2</v>
      </c>
      <c r="AH3597">
        <v>2</v>
      </c>
      <c r="AI3597">
        <v>11</v>
      </c>
    </row>
    <row r="3598" spans="1:35" x14ac:dyDescent="0.2">
      <c r="A3598" s="102">
        <v>1954</v>
      </c>
      <c r="B3598">
        <v>2502</v>
      </c>
      <c r="C3598" t="s">
        <v>1771</v>
      </c>
      <c r="D3598" t="s">
        <v>1065</v>
      </c>
      <c r="E3598">
        <v>3732</v>
      </c>
      <c r="F3598">
        <v>3813</v>
      </c>
      <c r="G3598">
        <v>200</v>
      </c>
      <c r="H3598" t="s">
        <v>1039</v>
      </c>
      <c r="I3598">
        <v>5631</v>
      </c>
      <c r="J3598" t="s">
        <v>1210</v>
      </c>
      <c r="K3598" t="s">
        <v>1051</v>
      </c>
      <c r="L3598">
        <v>1349</v>
      </c>
      <c r="M3598">
        <v>1367</v>
      </c>
      <c r="N3598">
        <v>600</v>
      </c>
      <c r="O3598" t="s">
        <v>1042</v>
      </c>
      <c r="P3598">
        <v>0.97810495182217205</v>
      </c>
      <c r="Q3598">
        <v>0.91877695753260102</v>
      </c>
      <c r="R3598">
        <v>4.5222847516612598E-3</v>
      </c>
      <c r="S3598">
        <v>9.2724694554997295E-2</v>
      </c>
      <c r="T3598">
        <v>0.35289763633360699</v>
      </c>
      <c r="U3598">
        <v>0.35289763633360699</v>
      </c>
      <c r="V3598">
        <v>0.24657974524547699</v>
      </c>
      <c r="W3598">
        <v>2.72</v>
      </c>
      <c r="X3598">
        <v>7.55</v>
      </c>
      <c r="Y3598">
        <v>22828</v>
      </c>
      <c r="Z3598">
        <v>1201</v>
      </c>
      <c r="AA3598">
        <v>-0.06</v>
      </c>
      <c r="AB3598">
        <v>19</v>
      </c>
      <c r="AC3598">
        <v>9</v>
      </c>
      <c r="AD3598">
        <v>10</v>
      </c>
      <c r="AE3598">
        <v>47.37</v>
      </c>
      <c r="AF3598">
        <v>9</v>
      </c>
      <c r="AG3598">
        <v>9</v>
      </c>
      <c r="AH3598">
        <v>7</v>
      </c>
      <c r="AI3598">
        <v>3</v>
      </c>
    </row>
    <row r="3599" spans="1:35" x14ac:dyDescent="0.2">
      <c r="A3599" s="102">
        <v>1727</v>
      </c>
      <c r="B3599">
        <v>8242</v>
      </c>
      <c r="C3599" t="s">
        <v>729</v>
      </c>
      <c r="D3599" t="s">
        <v>1063</v>
      </c>
      <c r="E3599">
        <v>801</v>
      </c>
      <c r="F3599">
        <v>865</v>
      </c>
      <c r="G3599">
        <v>900</v>
      </c>
      <c r="H3599" t="s">
        <v>1042</v>
      </c>
      <c r="I3599">
        <v>9602</v>
      </c>
      <c r="J3599" t="s">
        <v>1786</v>
      </c>
      <c r="K3599" t="s">
        <v>1041</v>
      </c>
      <c r="L3599">
        <v>3600</v>
      </c>
      <c r="M3599">
        <v>3695</v>
      </c>
      <c r="N3599">
        <v>200</v>
      </c>
      <c r="O3599" t="s">
        <v>1039</v>
      </c>
      <c r="P3599">
        <v>0.89879821117561398</v>
      </c>
      <c r="Q3599">
        <v>0.92341306152003899</v>
      </c>
      <c r="R3599">
        <v>0.191318437407488</v>
      </c>
      <c r="S3599">
        <v>4.2065296103288803E-2</v>
      </c>
      <c r="T3599">
        <v>-0.63223702182629105</v>
      </c>
      <c r="U3599">
        <v>0.63223702182629105</v>
      </c>
      <c r="V3599">
        <v>1.3622775170396999</v>
      </c>
      <c r="W3599">
        <v>-3.72</v>
      </c>
      <c r="X3599">
        <v>5.35</v>
      </c>
      <c r="Y3599">
        <v>22565</v>
      </c>
      <c r="Z3599">
        <v>1188</v>
      </c>
      <c r="AA3599">
        <v>0.04</v>
      </c>
      <c r="AB3599">
        <v>19</v>
      </c>
      <c r="AC3599">
        <v>10</v>
      </c>
      <c r="AD3599">
        <v>9</v>
      </c>
      <c r="AE3599">
        <v>52.63</v>
      </c>
      <c r="AF3599">
        <v>12</v>
      </c>
      <c r="AG3599">
        <v>6</v>
      </c>
      <c r="AH3599">
        <v>6</v>
      </c>
      <c r="AI3599">
        <v>7</v>
      </c>
    </row>
    <row r="3600" spans="1:35" x14ac:dyDescent="0.2">
      <c r="A3600" s="102">
        <v>2786</v>
      </c>
      <c r="B3600">
        <v>5332</v>
      </c>
      <c r="C3600" t="s">
        <v>624</v>
      </c>
      <c r="D3600" t="s">
        <v>1038</v>
      </c>
      <c r="E3600">
        <v>4010</v>
      </c>
      <c r="F3600">
        <v>4000</v>
      </c>
      <c r="G3600">
        <v>200</v>
      </c>
      <c r="H3600" t="s">
        <v>1042</v>
      </c>
      <c r="I3600">
        <v>9107</v>
      </c>
      <c r="J3600" t="s">
        <v>1227</v>
      </c>
      <c r="K3600" t="s">
        <v>1228</v>
      </c>
      <c r="L3600">
        <v>1050</v>
      </c>
      <c r="M3600">
        <v>1121</v>
      </c>
      <c r="N3600">
        <v>700</v>
      </c>
      <c r="O3600" t="s">
        <v>1039</v>
      </c>
      <c r="P3600">
        <v>0.95212439892363998</v>
      </c>
      <c r="Q3600">
        <v>0.89917980084631399</v>
      </c>
      <c r="R3600">
        <v>0.173241798409249</v>
      </c>
      <c r="S3600">
        <v>7.2581458690472694E-2</v>
      </c>
      <c r="T3600">
        <v>-4.7015478603448999E-2</v>
      </c>
      <c r="U3600">
        <v>4.7015478603448999E-2</v>
      </c>
      <c r="V3600">
        <v>0.64893695460877199</v>
      </c>
      <c r="W3600">
        <v>-0.59</v>
      </c>
      <c r="X3600">
        <v>1.91</v>
      </c>
      <c r="Y3600">
        <v>22536</v>
      </c>
      <c r="Z3600">
        <v>1024</v>
      </c>
      <c r="AA3600">
        <v>-0.14000000000000001</v>
      </c>
      <c r="AB3600">
        <v>22</v>
      </c>
      <c r="AC3600">
        <v>10</v>
      </c>
      <c r="AD3600">
        <v>12</v>
      </c>
      <c r="AE3600">
        <v>45.45</v>
      </c>
      <c r="AF3600">
        <v>9</v>
      </c>
      <c r="AG3600">
        <v>9</v>
      </c>
      <c r="AH3600">
        <v>8</v>
      </c>
      <c r="AI3600">
        <v>5</v>
      </c>
    </row>
    <row r="3601" spans="1:35" x14ac:dyDescent="0.2">
      <c r="A3601" s="102">
        <v>196</v>
      </c>
      <c r="B3601">
        <v>1928</v>
      </c>
      <c r="C3601" t="s">
        <v>216</v>
      </c>
      <c r="D3601" t="s">
        <v>1049</v>
      </c>
      <c r="E3601">
        <v>1862.5</v>
      </c>
      <c r="F3601">
        <v>1880.5</v>
      </c>
      <c r="G3601">
        <v>500</v>
      </c>
      <c r="H3601" t="s">
        <v>1039</v>
      </c>
      <c r="I3601">
        <v>8585</v>
      </c>
      <c r="J3601" t="s">
        <v>1386</v>
      </c>
      <c r="K3601" t="s">
        <v>1045</v>
      </c>
      <c r="L3601">
        <v>121</v>
      </c>
      <c r="M3601">
        <v>121</v>
      </c>
      <c r="N3601">
        <v>7800</v>
      </c>
      <c r="O3601" t="s">
        <v>1042</v>
      </c>
      <c r="P3601">
        <v>0.968623249302902</v>
      </c>
      <c r="Q3601">
        <v>0.96241283890978202</v>
      </c>
      <c r="R3601">
        <v>2.6273335620774899E-2</v>
      </c>
      <c r="S3601">
        <v>5.1386572661690105E-4</v>
      </c>
      <c r="T3601">
        <v>0.95871751247392401</v>
      </c>
      <c r="U3601">
        <v>0.95871751247392401</v>
      </c>
      <c r="V3601">
        <v>0.73376660925383097</v>
      </c>
      <c r="W3601">
        <v>4.1500000000000004</v>
      </c>
      <c r="X3601">
        <v>0.38</v>
      </c>
      <c r="Y3601">
        <v>22499</v>
      </c>
      <c r="Z3601">
        <v>1184</v>
      </c>
      <c r="AA3601">
        <v>0.12</v>
      </c>
      <c r="AB3601">
        <v>19</v>
      </c>
      <c r="AC3601">
        <v>9</v>
      </c>
      <c r="AD3601">
        <v>10</v>
      </c>
      <c r="AE3601">
        <v>47.37</v>
      </c>
      <c r="AF3601">
        <v>13</v>
      </c>
      <c r="AG3601">
        <v>8</v>
      </c>
      <c r="AH3601">
        <v>5</v>
      </c>
      <c r="AI3601">
        <v>6</v>
      </c>
    </row>
    <row r="3602" spans="1:35" x14ac:dyDescent="0.2">
      <c r="A3602" s="102">
        <v>1259</v>
      </c>
      <c r="B3602">
        <v>1861</v>
      </c>
      <c r="C3602" t="s">
        <v>1392</v>
      </c>
      <c r="D3602" t="s">
        <v>1049</v>
      </c>
      <c r="E3602">
        <v>2510</v>
      </c>
      <c r="F3602">
        <v>2538</v>
      </c>
      <c r="G3602">
        <v>400</v>
      </c>
      <c r="H3602" t="s">
        <v>1042</v>
      </c>
      <c r="I3602">
        <v>7240</v>
      </c>
      <c r="J3602" t="s">
        <v>677</v>
      </c>
      <c r="K3602" t="s">
        <v>1055</v>
      </c>
      <c r="L3602">
        <v>1225</v>
      </c>
      <c r="M3602">
        <v>1266</v>
      </c>
      <c r="N3602">
        <v>800</v>
      </c>
      <c r="O3602" t="s">
        <v>1039</v>
      </c>
      <c r="P3602">
        <v>0.935683077631975</v>
      </c>
      <c r="Q3602">
        <v>0.93295066896227596</v>
      </c>
      <c r="R3602">
        <v>0.46180698100286499</v>
      </c>
      <c r="S3602" s="15">
        <v>6.4965534597905494E-2</v>
      </c>
      <c r="T3602">
        <v>-0.982265679277466</v>
      </c>
      <c r="U3602">
        <v>0.982265679277466</v>
      </c>
      <c r="V3602">
        <v>0.48759027235999303</v>
      </c>
      <c r="W3602">
        <v>-4.96</v>
      </c>
      <c r="X3602">
        <v>0.24</v>
      </c>
      <c r="Y3602">
        <v>22386</v>
      </c>
      <c r="Z3602">
        <v>1317</v>
      </c>
      <c r="AA3602">
        <v>0.08</v>
      </c>
      <c r="AB3602">
        <v>17</v>
      </c>
      <c r="AC3602">
        <v>10</v>
      </c>
      <c r="AD3602">
        <v>7</v>
      </c>
      <c r="AE3602">
        <v>58.82</v>
      </c>
      <c r="AF3602">
        <v>13</v>
      </c>
      <c r="AG3602">
        <v>5</v>
      </c>
      <c r="AH3602">
        <v>5</v>
      </c>
      <c r="AI3602">
        <v>7</v>
      </c>
    </row>
    <row r="3603" spans="1:35" x14ac:dyDescent="0.2">
      <c r="A3603" s="102">
        <v>5151</v>
      </c>
      <c r="B3603">
        <v>8056</v>
      </c>
      <c r="C3603" t="s">
        <v>4150</v>
      </c>
      <c r="D3603" t="s">
        <v>1041</v>
      </c>
      <c r="E3603">
        <v>3175</v>
      </c>
      <c r="F3603">
        <v>3165</v>
      </c>
      <c r="G3603">
        <v>300</v>
      </c>
      <c r="H3603" t="s">
        <v>1039</v>
      </c>
      <c r="I3603">
        <v>8308</v>
      </c>
      <c r="J3603" t="s">
        <v>48</v>
      </c>
      <c r="K3603" t="s">
        <v>1083</v>
      </c>
      <c r="L3603">
        <v>324.39999999999998</v>
      </c>
      <c r="M3603">
        <v>328.3</v>
      </c>
      <c r="N3603">
        <v>2900</v>
      </c>
      <c r="O3603" t="s">
        <v>1042</v>
      </c>
      <c r="P3603">
        <v>0.87983611765852299</v>
      </c>
      <c r="Q3603">
        <v>0.821151286688793</v>
      </c>
      <c r="R3603">
        <v>0.22944375935748701</v>
      </c>
      <c r="S3603">
        <v>3.6756602763577599E-3</v>
      </c>
      <c r="T3603">
        <v>1.7581667455766301</v>
      </c>
      <c r="U3603">
        <v>1.7581667455766301</v>
      </c>
      <c r="V3603">
        <v>1.80689567966769</v>
      </c>
      <c r="W3603">
        <v>12.74</v>
      </c>
      <c r="X3603">
        <v>0.27</v>
      </c>
      <c r="Y3603">
        <v>22383</v>
      </c>
      <c r="Z3603">
        <v>1017</v>
      </c>
      <c r="AA3603">
        <v>0.02</v>
      </c>
      <c r="AB3603">
        <v>22</v>
      </c>
      <c r="AC3603">
        <v>11</v>
      </c>
      <c r="AD3603">
        <v>11</v>
      </c>
      <c r="AE3603">
        <v>50</v>
      </c>
      <c r="AF3603">
        <v>10</v>
      </c>
      <c r="AG3603">
        <v>10</v>
      </c>
      <c r="AH3603">
        <v>8</v>
      </c>
      <c r="AI3603">
        <v>4</v>
      </c>
    </row>
    <row r="3604" spans="1:35" x14ac:dyDescent="0.2">
      <c r="A3604" s="102">
        <v>5347</v>
      </c>
      <c r="B3604">
        <v>2001</v>
      </c>
      <c r="C3604" t="s">
        <v>972</v>
      </c>
      <c r="D3604" t="s">
        <v>1065</v>
      </c>
      <c r="E3604">
        <v>1700</v>
      </c>
      <c r="F3604">
        <v>1719</v>
      </c>
      <c r="G3604">
        <v>300</v>
      </c>
      <c r="H3604" t="s">
        <v>1039</v>
      </c>
      <c r="I3604">
        <v>9008</v>
      </c>
      <c r="J3604" t="s">
        <v>1796</v>
      </c>
      <c r="K3604" t="s">
        <v>1125</v>
      </c>
      <c r="L3604">
        <v>5610</v>
      </c>
      <c r="M3604">
        <v>5830</v>
      </c>
      <c r="N3604">
        <v>100</v>
      </c>
      <c r="O3604" t="s">
        <v>1042</v>
      </c>
      <c r="P3604">
        <v>0.80601303006931702</v>
      </c>
      <c r="Q3604">
        <v>0.81159049193856903</v>
      </c>
      <c r="R3604">
        <v>0.208003092395979</v>
      </c>
      <c r="S3604">
        <v>1.2569957819495501E-2</v>
      </c>
      <c r="T3604">
        <v>1.04120116806356</v>
      </c>
      <c r="U3604">
        <v>1.04120116806356</v>
      </c>
      <c r="V3604">
        <v>1.50623499815452</v>
      </c>
      <c r="W3604">
        <v>5.59</v>
      </c>
      <c r="X3604">
        <v>11.54</v>
      </c>
      <c r="Y3604">
        <v>22266</v>
      </c>
      <c r="Z3604">
        <v>1237</v>
      </c>
      <c r="AA3604">
        <v>0.02</v>
      </c>
      <c r="AB3604">
        <v>18</v>
      </c>
      <c r="AC3604">
        <v>12</v>
      </c>
      <c r="AD3604">
        <v>6</v>
      </c>
      <c r="AE3604">
        <v>66.67</v>
      </c>
      <c r="AF3604">
        <v>14</v>
      </c>
      <c r="AG3604">
        <v>5</v>
      </c>
      <c r="AH3604">
        <v>4</v>
      </c>
      <c r="AI3604">
        <v>9</v>
      </c>
    </row>
    <row r="3605" spans="1:35" x14ac:dyDescent="0.2">
      <c r="A3605" s="102">
        <v>2059</v>
      </c>
      <c r="B3605">
        <v>7701</v>
      </c>
      <c r="C3605" t="s">
        <v>1387</v>
      </c>
      <c r="D3605" t="s">
        <v>1048</v>
      </c>
      <c r="E3605">
        <v>2635</v>
      </c>
      <c r="F3605">
        <v>2703</v>
      </c>
      <c r="G3605">
        <v>400</v>
      </c>
      <c r="H3605" t="s">
        <v>1042</v>
      </c>
      <c r="I3605">
        <v>8410</v>
      </c>
      <c r="J3605" t="s">
        <v>1204</v>
      </c>
      <c r="K3605" t="s">
        <v>1083</v>
      </c>
      <c r="L3605">
        <v>280</v>
      </c>
      <c r="M3605">
        <v>282</v>
      </c>
      <c r="N3605">
        <v>3800</v>
      </c>
      <c r="O3605" t="s">
        <v>1039</v>
      </c>
      <c r="P3605">
        <v>0.78441070946314495</v>
      </c>
      <c r="Q3605">
        <v>0.91642549390400296</v>
      </c>
      <c r="R3605">
        <v>0.36261425702106698</v>
      </c>
      <c r="S3605">
        <v>3.3037091003902203E-2</v>
      </c>
      <c r="T3605">
        <v>-1.54147340301257E-2</v>
      </c>
      <c r="U3605">
        <v>1.54147340301257E-2</v>
      </c>
      <c r="V3605">
        <v>0.51275978446685699</v>
      </c>
      <c r="W3605">
        <v>-0.06</v>
      </c>
      <c r="X3605">
        <v>0.89</v>
      </c>
      <c r="Y3605">
        <v>21988</v>
      </c>
      <c r="Z3605">
        <v>758</v>
      </c>
      <c r="AA3605">
        <v>-0.03</v>
      </c>
      <c r="AB3605">
        <v>29</v>
      </c>
      <c r="AC3605">
        <v>14</v>
      </c>
      <c r="AD3605">
        <v>15</v>
      </c>
      <c r="AE3605">
        <v>48.28</v>
      </c>
      <c r="AF3605">
        <v>9</v>
      </c>
      <c r="AG3605">
        <v>11</v>
      </c>
      <c r="AH3605">
        <v>11</v>
      </c>
      <c r="AI3605">
        <v>7</v>
      </c>
    </row>
    <row r="3606" spans="1:35" x14ac:dyDescent="0.2">
      <c r="A3606" s="102">
        <v>4427</v>
      </c>
      <c r="B3606">
        <v>4704</v>
      </c>
      <c r="C3606" t="s">
        <v>1002</v>
      </c>
      <c r="D3606" t="s">
        <v>1041</v>
      </c>
      <c r="E3606">
        <v>5400</v>
      </c>
      <c r="F3606">
        <v>5370</v>
      </c>
      <c r="G3606">
        <v>200</v>
      </c>
      <c r="H3606" t="s">
        <v>1039</v>
      </c>
      <c r="I3606">
        <v>9759</v>
      </c>
      <c r="J3606" t="s">
        <v>423</v>
      </c>
      <c r="K3606" t="s">
        <v>1041</v>
      </c>
      <c r="L3606">
        <v>1592</v>
      </c>
      <c r="M3606">
        <v>1617</v>
      </c>
      <c r="N3606">
        <v>700</v>
      </c>
      <c r="O3606" t="s">
        <v>1042</v>
      </c>
      <c r="P3606">
        <v>0.88211718974425801</v>
      </c>
      <c r="Q3606">
        <v>0.85002736927177103</v>
      </c>
      <c r="R3606">
        <v>0.14613999044958401</v>
      </c>
      <c r="S3606">
        <v>6.2162280963166103E-2</v>
      </c>
      <c r="T3606">
        <v>0.113556236213187</v>
      </c>
      <c r="U3606">
        <v>0.113556236213187</v>
      </c>
      <c r="V3606">
        <v>0.57225822759378997</v>
      </c>
      <c r="W3606">
        <v>0.61</v>
      </c>
      <c r="X3606">
        <v>5.39</v>
      </c>
      <c r="Y3606">
        <v>21783</v>
      </c>
      <c r="Z3606">
        <v>1452</v>
      </c>
      <c r="AA3606">
        <v>-0.01</v>
      </c>
      <c r="AB3606">
        <v>15</v>
      </c>
      <c r="AC3606">
        <v>6</v>
      </c>
      <c r="AD3606">
        <v>9</v>
      </c>
      <c r="AE3606">
        <v>40</v>
      </c>
      <c r="AF3606">
        <v>11</v>
      </c>
      <c r="AG3606">
        <v>6</v>
      </c>
      <c r="AH3606">
        <v>5</v>
      </c>
      <c r="AI3606">
        <v>4</v>
      </c>
    </row>
    <row r="3607" spans="1:35" x14ac:dyDescent="0.2">
      <c r="A3607" s="102">
        <v>300</v>
      </c>
      <c r="B3607">
        <v>6474</v>
      </c>
      <c r="C3607" t="s">
        <v>1673</v>
      </c>
      <c r="D3607" t="s">
        <v>1051</v>
      </c>
      <c r="E3607">
        <v>3250</v>
      </c>
      <c r="F3607">
        <v>3355</v>
      </c>
      <c r="G3607">
        <v>300</v>
      </c>
      <c r="H3607" t="s">
        <v>1042</v>
      </c>
      <c r="I3607">
        <v>7453</v>
      </c>
      <c r="J3607" t="s">
        <v>50</v>
      </c>
      <c r="K3607" t="s">
        <v>1063</v>
      </c>
      <c r="L3607">
        <v>1396</v>
      </c>
      <c r="M3607">
        <v>1429</v>
      </c>
      <c r="N3607">
        <v>700</v>
      </c>
      <c r="O3607" t="s">
        <v>1039</v>
      </c>
      <c r="P3607">
        <v>0.98523913672504804</v>
      </c>
      <c r="Q3607">
        <v>0.95803657736787695</v>
      </c>
      <c r="R3607" s="15">
        <v>4.24072893692032E-4</v>
      </c>
      <c r="S3607">
        <v>2.8828549974635E-2</v>
      </c>
      <c r="T3607">
        <v>-0.18560475455028899</v>
      </c>
      <c r="U3607">
        <v>0.18560475455028899</v>
      </c>
      <c r="V3607">
        <v>0.149596906378342</v>
      </c>
      <c r="W3607">
        <v>-0.88</v>
      </c>
      <c r="X3607">
        <v>0.62</v>
      </c>
      <c r="Y3607">
        <v>21441</v>
      </c>
      <c r="Z3607">
        <v>1340</v>
      </c>
      <c r="AA3607">
        <v>0.08</v>
      </c>
      <c r="AB3607">
        <v>16</v>
      </c>
      <c r="AC3607">
        <v>6</v>
      </c>
      <c r="AD3607">
        <v>10</v>
      </c>
      <c r="AE3607">
        <v>37.5</v>
      </c>
      <c r="AF3607">
        <v>13</v>
      </c>
      <c r="AG3607">
        <v>5</v>
      </c>
      <c r="AH3607">
        <v>4</v>
      </c>
      <c r="AI3607">
        <v>7</v>
      </c>
    </row>
    <row r="3608" spans="1:35" x14ac:dyDescent="0.2">
      <c r="A3608" s="102">
        <v>3879</v>
      </c>
      <c r="B3608">
        <v>2503</v>
      </c>
      <c r="C3608" t="s">
        <v>1572</v>
      </c>
      <c r="D3608" t="s">
        <v>1065</v>
      </c>
      <c r="E3608">
        <v>2080</v>
      </c>
      <c r="F3608">
        <v>2077.5</v>
      </c>
      <c r="G3608">
        <v>500</v>
      </c>
      <c r="H3608" t="s">
        <v>1042</v>
      </c>
      <c r="I3608">
        <v>4202</v>
      </c>
      <c r="J3608" t="s">
        <v>45</v>
      </c>
      <c r="K3608" t="s">
        <v>1062</v>
      </c>
      <c r="L3608">
        <v>871</v>
      </c>
      <c r="M3608">
        <v>887</v>
      </c>
      <c r="N3608">
        <v>1200</v>
      </c>
      <c r="O3608" t="s">
        <v>1039</v>
      </c>
      <c r="P3608">
        <v>0.63714950606081699</v>
      </c>
      <c r="Q3608">
        <v>0.86899716737675603</v>
      </c>
      <c r="R3608">
        <v>0.34550628806594502</v>
      </c>
      <c r="S3608">
        <v>7.5641631025707002E-4</v>
      </c>
      <c r="T3608">
        <v>-0.77363971203565196</v>
      </c>
      <c r="U3608">
        <v>0.77363971203565196</v>
      </c>
      <c r="V3608">
        <v>0.54518662085953995</v>
      </c>
      <c r="W3608">
        <v>-7.23</v>
      </c>
      <c r="X3608">
        <v>2.4700000000000002</v>
      </c>
      <c r="Y3608">
        <v>21424</v>
      </c>
      <c r="Z3608">
        <v>1071</v>
      </c>
      <c r="AA3608">
        <v>0.06</v>
      </c>
      <c r="AB3608">
        <v>20</v>
      </c>
      <c r="AC3608">
        <v>12</v>
      </c>
      <c r="AD3608">
        <v>8</v>
      </c>
      <c r="AE3608">
        <v>60</v>
      </c>
      <c r="AF3608">
        <v>9</v>
      </c>
      <c r="AG3608">
        <v>9</v>
      </c>
      <c r="AH3608">
        <v>7</v>
      </c>
      <c r="AI3608">
        <v>4</v>
      </c>
    </row>
    <row r="3609" spans="1:35" x14ac:dyDescent="0.2">
      <c r="A3609" s="102">
        <v>1309</v>
      </c>
      <c r="B3609">
        <v>3632</v>
      </c>
      <c r="C3609" t="s">
        <v>1764</v>
      </c>
      <c r="D3609" t="s">
        <v>1041</v>
      </c>
      <c r="E3609">
        <v>435</v>
      </c>
      <c r="F3609">
        <v>439</v>
      </c>
      <c r="G3609">
        <v>2400</v>
      </c>
      <c r="H3609" t="s">
        <v>1039</v>
      </c>
      <c r="I3609">
        <v>7202</v>
      </c>
      <c r="J3609" t="s">
        <v>674</v>
      </c>
      <c r="K3609" t="s">
        <v>1055</v>
      </c>
      <c r="L3609">
        <v>840.7</v>
      </c>
      <c r="M3609">
        <v>894.3</v>
      </c>
      <c r="N3609">
        <v>1200</v>
      </c>
      <c r="O3609" t="s">
        <v>1042</v>
      </c>
      <c r="P3609">
        <v>0.90531662932377799</v>
      </c>
      <c r="Q3609">
        <v>0.93203002385314104</v>
      </c>
      <c r="R3609">
        <v>0.34343951949061202</v>
      </c>
      <c r="S3609">
        <v>1.5867291226946498E-2</v>
      </c>
      <c r="T3609">
        <v>3.9306785402460902E-2</v>
      </c>
      <c r="U3609">
        <v>3.9306785402460902E-2</v>
      </c>
      <c r="V3609">
        <v>0.61998727258428299</v>
      </c>
      <c r="W3609">
        <v>0.55000000000000004</v>
      </c>
      <c r="X3609">
        <v>1.82</v>
      </c>
      <c r="Y3609">
        <v>21395</v>
      </c>
      <c r="Z3609">
        <v>891</v>
      </c>
      <c r="AA3609">
        <v>0.04</v>
      </c>
      <c r="AB3609">
        <v>24</v>
      </c>
      <c r="AC3609">
        <v>14</v>
      </c>
      <c r="AD3609">
        <v>10</v>
      </c>
      <c r="AE3609">
        <v>58.33</v>
      </c>
      <c r="AF3609">
        <v>10</v>
      </c>
      <c r="AG3609">
        <v>11</v>
      </c>
      <c r="AH3609">
        <v>8</v>
      </c>
      <c r="AI3609">
        <v>5</v>
      </c>
    </row>
    <row r="3610" spans="1:35" x14ac:dyDescent="0.2">
      <c r="A3610" s="102">
        <v>827</v>
      </c>
      <c r="B3610">
        <v>4114</v>
      </c>
      <c r="C3610" t="s">
        <v>1148</v>
      </c>
      <c r="D3610" t="s">
        <v>1062</v>
      </c>
      <c r="E3610">
        <v>5190</v>
      </c>
      <c r="F3610">
        <v>5130</v>
      </c>
      <c r="G3610">
        <v>200</v>
      </c>
      <c r="H3610" t="s">
        <v>1039</v>
      </c>
      <c r="I3610">
        <v>5401</v>
      </c>
      <c r="J3610" t="s">
        <v>1309</v>
      </c>
      <c r="K3610" t="s">
        <v>1081</v>
      </c>
      <c r="L3610">
        <v>941.6</v>
      </c>
      <c r="M3610">
        <v>983.5</v>
      </c>
      <c r="N3610">
        <v>1000</v>
      </c>
      <c r="O3610" t="s">
        <v>1042</v>
      </c>
      <c r="P3610">
        <v>0.90782214132213201</v>
      </c>
      <c r="Q3610">
        <v>0.942559593449662</v>
      </c>
      <c r="R3610">
        <v>0.166119229227289</v>
      </c>
      <c r="S3610">
        <v>4.3328745109551703E-2</v>
      </c>
      <c r="T3610">
        <v>0.35620621288829202</v>
      </c>
      <c r="U3610">
        <v>0.35620621288829202</v>
      </c>
      <c r="V3610">
        <v>1.19233488507548</v>
      </c>
      <c r="W3610">
        <v>4.91</v>
      </c>
      <c r="X3610">
        <v>4.1399999999999997</v>
      </c>
      <c r="Y3610">
        <v>21375</v>
      </c>
      <c r="Z3610">
        <v>1336</v>
      </c>
      <c r="AA3610">
        <v>0.17</v>
      </c>
      <c r="AB3610">
        <v>16</v>
      </c>
      <c r="AC3610">
        <v>10</v>
      </c>
      <c r="AD3610">
        <v>6</v>
      </c>
      <c r="AE3610">
        <v>62.5</v>
      </c>
      <c r="AF3610">
        <v>11</v>
      </c>
      <c r="AG3610">
        <v>8</v>
      </c>
      <c r="AH3610">
        <v>5</v>
      </c>
      <c r="AI3610">
        <v>3</v>
      </c>
    </row>
    <row r="3611" spans="1:35" x14ac:dyDescent="0.2">
      <c r="A3611" s="102">
        <v>1765</v>
      </c>
      <c r="B3611">
        <v>3291</v>
      </c>
      <c r="C3611" t="s">
        <v>55</v>
      </c>
      <c r="D3611" t="s">
        <v>1059</v>
      </c>
      <c r="E3611">
        <v>1442</v>
      </c>
      <c r="F3611">
        <v>1475</v>
      </c>
      <c r="G3611">
        <v>700</v>
      </c>
      <c r="H3611" t="s">
        <v>1042</v>
      </c>
      <c r="I3611">
        <v>5334</v>
      </c>
      <c r="J3611" t="s">
        <v>1231</v>
      </c>
      <c r="K3611" t="s">
        <v>1038</v>
      </c>
      <c r="L3611">
        <v>1656</v>
      </c>
      <c r="M3611">
        <v>1644</v>
      </c>
      <c r="N3611">
        <v>600</v>
      </c>
      <c r="O3611" t="s">
        <v>1039</v>
      </c>
      <c r="P3611">
        <v>0.89178811525870405</v>
      </c>
      <c r="Q3611">
        <v>0.92262500857594099</v>
      </c>
      <c r="R3611">
        <v>2.2487028633711499E-2</v>
      </c>
      <c r="S3611">
        <v>2.90437359446412E-2</v>
      </c>
      <c r="T3611">
        <v>-0.62831888590243501</v>
      </c>
      <c r="U3611">
        <v>0.62831888590243501</v>
      </c>
      <c r="V3611">
        <v>0.41710000526201002</v>
      </c>
      <c r="W3611">
        <v>-3.71</v>
      </c>
      <c r="X3611">
        <v>4.67</v>
      </c>
      <c r="Y3611">
        <v>21281</v>
      </c>
      <c r="Z3611">
        <v>1120</v>
      </c>
      <c r="AA3611">
        <v>0.14000000000000001</v>
      </c>
      <c r="AB3611">
        <v>19</v>
      </c>
      <c r="AC3611">
        <v>12</v>
      </c>
      <c r="AD3611">
        <v>7</v>
      </c>
      <c r="AE3611">
        <v>63.16</v>
      </c>
      <c r="AF3611">
        <v>12</v>
      </c>
      <c r="AG3611">
        <v>7</v>
      </c>
      <c r="AH3611">
        <v>4</v>
      </c>
      <c r="AI3611">
        <v>8</v>
      </c>
    </row>
    <row r="3612" spans="1:35" x14ac:dyDescent="0.2">
      <c r="A3612" s="102">
        <v>4190</v>
      </c>
      <c r="B3612">
        <v>6923</v>
      </c>
      <c r="C3612" t="s">
        <v>54</v>
      </c>
      <c r="D3612" t="s">
        <v>1044</v>
      </c>
      <c r="E3612">
        <v>2421</v>
      </c>
      <c r="F3612">
        <v>2488</v>
      </c>
      <c r="G3612">
        <v>400</v>
      </c>
      <c r="H3612" t="s">
        <v>1042</v>
      </c>
      <c r="I3612">
        <v>9682</v>
      </c>
      <c r="J3612" t="s">
        <v>1200</v>
      </c>
      <c r="K3612" t="s">
        <v>1041</v>
      </c>
      <c r="L3612">
        <v>2169</v>
      </c>
      <c r="M3612">
        <v>2168</v>
      </c>
      <c r="N3612">
        <v>500</v>
      </c>
      <c r="O3612" t="s">
        <v>1039</v>
      </c>
      <c r="P3612">
        <v>0.900421738835813</v>
      </c>
      <c r="Q3612">
        <v>0.858383793472969</v>
      </c>
      <c r="R3612">
        <v>0.146628601267727</v>
      </c>
      <c r="S3612">
        <v>9.8891723152755295E-2</v>
      </c>
      <c r="T3612">
        <v>-0.91528468982275202</v>
      </c>
      <c r="U3612">
        <v>0.91528468982275202</v>
      </c>
      <c r="V3612">
        <v>1.3792379457130599</v>
      </c>
      <c r="W3612">
        <v>-5.99</v>
      </c>
      <c r="X3612">
        <v>8.92</v>
      </c>
      <c r="Y3612">
        <v>21011</v>
      </c>
      <c r="Z3612">
        <v>1106</v>
      </c>
      <c r="AA3612">
        <v>0.02</v>
      </c>
      <c r="AB3612">
        <v>19</v>
      </c>
      <c r="AC3612">
        <v>9</v>
      </c>
      <c r="AD3612">
        <v>10</v>
      </c>
      <c r="AE3612">
        <v>47.37</v>
      </c>
      <c r="AF3612">
        <v>12</v>
      </c>
      <c r="AG3612">
        <v>5</v>
      </c>
      <c r="AH3612">
        <v>4</v>
      </c>
      <c r="AI3612">
        <v>10</v>
      </c>
    </row>
    <row r="3613" spans="1:35" x14ac:dyDescent="0.2">
      <c r="A3613" s="102">
        <v>4974</v>
      </c>
      <c r="B3613">
        <v>3197</v>
      </c>
      <c r="C3613" t="s">
        <v>561</v>
      </c>
      <c r="D3613" t="s">
        <v>1063</v>
      </c>
      <c r="E3613">
        <v>1745</v>
      </c>
      <c r="F3613">
        <v>1778</v>
      </c>
      <c r="G3613">
        <v>500</v>
      </c>
      <c r="H3613" t="s">
        <v>1039</v>
      </c>
      <c r="I3613">
        <v>8876</v>
      </c>
      <c r="J3613" t="s">
        <v>1761</v>
      </c>
      <c r="K3613" t="s">
        <v>1052</v>
      </c>
      <c r="L3613">
        <v>2269</v>
      </c>
      <c r="M3613">
        <v>2359</v>
      </c>
      <c r="N3613">
        <v>400</v>
      </c>
      <c r="O3613" t="s">
        <v>1042</v>
      </c>
      <c r="P3613">
        <v>0.58045227630523999</v>
      </c>
      <c r="Q3613">
        <v>0.82933454740392498</v>
      </c>
      <c r="R3613">
        <v>0.40873777607517298</v>
      </c>
      <c r="S3613">
        <v>2.9467701072260499E-2</v>
      </c>
      <c r="T3613">
        <v>0.746551918875481</v>
      </c>
      <c r="U3613">
        <v>0.746551918875481</v>
      </c>
      <c r="V3613">
        <v>0.68465221698424705</v>
      </c>
      <c r="W3613">
        <v>6.14</v>
      </c>
      <c r="X3613">
        <v>5.79</v>
      </c>
      <c r="Y3613">
        <v>20919</v>
      </c>
      <c r="Z3613">
        <v>1162</v>
      </c>
      <c r="AA3613">
        <v>0</v>
      </c>
      <c r="AB3613">
        <v>18</v>
      </c>
      <c r="AC3613">
        <v>10</v>
      </c>
      <c r="AD3613">
        <v>8</v>
      </c>
      <c r="AE3613">
        <v>55.56</v>
      </c>
      <c r="AF3613">
        <v>11</v>
      </c>
      <c r="AG3613">
        <v>9</v>
      </c>
      <c r="AH3613">
        <v>6</v>
      </c>
      <c r="AI3613">
        <v>3</v>
      </c>
    </row>
    <row r="3614" spans="1:35" x14ac:dyDescent="0.2">
      <c r="A3614" s="102">
        <v>1692</v>
      </c>
      <c r="B3614">
        <v>5901</v>
      </c>
      <c r="C3614" t="s">
        <v>224</v>
      </c>
      <c r="D3614" t="s">
        <v>1189</v>
      </c>
      <c r="E3614">
        <v>1080</v>
      </c>
      <c r="F3614">
        <v>1111</v>
      </c>
      <c r="G3614">
        <v>1000</v>
      </c>
      <c r="H3614" t="s">
        <v>1042</v>
      </c>
      <c r="I3614">
        <v>7269</v>
      </c>
      <c r="J3614" t="s">
        <v>968</v>
      </c>
      <c r="K3614" t="s">
        <v>1055</v>
      </c>
      <c r="L3614">
        <v>3450</v>
      </c>
      <c r="M3614">
        <v>3603</v>
      </c>
      <c r="N3614">
        <v>300</v>
      </c>
      <c r="O3614" t="s">
        <v>1039</v>
      </c>
      <c r="P3614">
        <v>0.928348904955412</v>
      </c>
      <c r="Q3614">
        <v>0.92398858464102596</v>
      </c>
      <c r="R3614">
        <v>0.47579027786070599</v>
      </c>
      <c r="S3614">
        <v>8.9941228213175198E-2</v>
      </c>
      <c r="T3614">
        <v>-2.2267741719233598</v>
      </c>
      <c r="U3614">
        <v>2.2267741719233598</v>
      </c>
      <c r="V3614">
        <v>2.05495036163608</v>
      </c>
      <c r="W3614">
        <v>-26.36</v>
      </c>
      <c r="X3614">
        <v>2.78</v>
      </c>
      <c r="Y3614">
        <v>20790</v>
      </c>
      <c r="Z3614">
        <v>1094</v>
      </c>
      <c r="AA3614">
        <v>0.03</v>
      </c>
      <c r="AB3614">
        <v>19</v>
      </c>
      <c r="AC3614">
        <v>10</v>
      </c>
      <c r="AD3614">
        <v>9</v>
      </c>
      <c r="AE3614">
        <v>52.63</v>
      </c>
      <c r="AF3614">
        <v>11</v>
      </c>
      <c r="AG3614">
        <v>7</v>
      </c>
      <c r="AH3614">
        <v>7</v>
      </c>
      <c r="AI3614">
        <v>5</v>
      </c>
    </row>
    <row r="3615" spans="1:35" x14ac:dyDescent="0.2">
      <c r="A3615" s="102">
        <v>1319</v>
      </c>
      <c r="B3615">
        <v>3591</v>
      </c>
      <c r="C3615" t="s">
        <v>575</v>
      </c>
      <c r="D3615" t="s">
        <v>1262</v>
      </c>
      <c r="E3615">
        <v>2174</v>
      </c>
      <c r="F3615">
        <v>2205</v>
      </c>
      <c r="G3615">
        <v>500</v>
      </c>
      <c r="H3615" t="s">
        <v>1039</v>
      </c>
      <c r="I3615">
        <v>9810</v>
      </c>
      <c r="J3615" t="s">
        <v>1006</v>
      </c>
      <c r="K3615" t="s">
        <v>1046</v>
      </c>
      <c r="L3615">
        <v>3330</v>
      </c>
      <c r="M3615">
        <v>3425</v>
      </c>
      <c r="N3615">
        <v>300</v>
      </c>
      <c r="O3615" t="s">
        <v>1042</v>
      </c>
      <c r="P3615">
        <v>0.96009321775948797</v>
      </c>
      <c r="Q3615">
        <v>0.93182911848491901</v>
      </c>
      <c r="R3615">
        <v>0.32845808439726998</v>
      </c>
      <c r="S3615">
        <v>1.9495345890565299E-2</v>
      </c>
      <c r="T3615">
        <v>0.37758611157945698</v>
      </c>
      <c r="U3615">
        <v>0.37758611157945698</v>
      </c>
      <c r="V3615">
        <v>0.519776967158045</v>
      </c>
      <c r="W3615">
        <v>2.02</v>
      </c>
      <c r="X3615">
        <v>7.3</v>
      </c>
      <c r="Y3615">
        <v>20697</v>
      </c>
      <c r="Z3615">
        <v>2587</v>
      </c>
      <c r="AA3615">
        <v>0.47</v>
      </c>
      <c r="AB3615">
        <v>8</v>
      </c>
      <c r="AC3615">
        <v>5</v>
      </c>
      <c r="AD3615">
        <v>3</v>
      </c>
      <c r="AE3615">
        <v>62.5</v>
      </c>
      <c r="AF3615">
        <v>9</v>
      </c>
      <c r="AG3615">
        <v>4</v>
      </c>
      <c r="AH3615">
        <v>2</v>
      </c>
      <c r="AI3615">
        <v>2</v>
      </c>
    </row>
    <row r="3616" spans="1:35" x14ac:dyDescent="0.2">
      <c r="A3616" s="102">
        <v>1624</v>
      </c>
      <c r="B3616">
        <v>6501</v>
      </c>
      <c r="C3616" t="s">
        <v>1178</v>
      </c>
      <c r="D3616" t="s">
        <v>1044</v>
      </c>
      <c r="E3616">
        <v>3234</v>
      </c>
      <c r="F3616">
        <v>3268</v>
      </c>
      <c r="G3616">
        <v>300</v>
      </c>
      <c r="H3616" t="s">
        <v>1042</v>
      </c>
      <c r="I3616">
        <v>6923</v>
      </c>
      <c r="J3616" t="s">
        <v>54</v>
      </c>
      <c r="K3616" t="s">
        <v>1044</v>
      </c>
      <c r="L3616">
        <v>2421</v>
      </c>
      <c r="M3616">
        <v>2488</v>
      </c>
      <c r="N3616">
        <v>400</v>
      </c>
      <c r="O3616" t="s">
        <v>1039</v>
      </c>
      <c r="P3616">
        <v>0.91766178569825096</v>
      </c>
      <c r="Q3616">
        <v>0.92545232884548301</v>
      </c>
      <c r="R3616">
        <v>0.48400659245572297</v>
      </c>
      <c r="S3616">
        <v>6.0223923376269597E-2</v>
      </c>
      <c r="T3616">
        <v>-1.24117387930023</v>
      </c>
      <c r="U3616">
        <v>1.24117387930023</v>
      </c>
      <c r="V3616">
        <v>0.96977216043152703</v>
      </c>
      <c r="W3616">
        <v>-6.97</v>
      </c>
      <c r="X3616">
        <v>1.51</v>
      </c>
      <c r="Y3616">
        <v>20300</v>
      </c>
      <c r="Z3616">
        <v>1015</v>
      </c>
      <c r="AA3616">
        <v>0.02</v>
      </c>
      <c r="AB3616">
        <v>20</v>
      </c>
      <c r="AC3616">
        <v>11</v>
      </c>
      <c r="AD3616">
        <v>9</v>
      </c>
      <c r="AE3616">
        <v>55</v>
      </c>
      <c r="AF3616">
        <v>12</v>
      </c>
      <c r="AG3616">
        <v>8</v>
      </c>
      <c r="AH3616">
        <v>6</v>
      </c>
      <c r="AI3616">
        <v>6</v>
      </c>
    </row>
    <row r="3617" spans="1:35" x14ac:dyDescent="0.2">
      <c r="A3617" s="102">
        <v>5229</v>
      </c>
      <c r="B3617">
        <v>4704</v>
      </c>
      <c r="C3617" t="s">
        <v>1002</v>
      </c>
      <c r="D3617" t="s">
        <v>1041</v>
      </c>
      <c r="E3617">
        <v>5400</v>
      </c>
      <c r="F3617">
        <v>5370</v>
      </c>
      <c r="G3617">
        <v>200</v>
      </c>
      <c r="H3617" t="s">
        <v>1039</v>
      </c>
      <c r="I3617">
        <v>8593</v>
      </c>
      <c r="J3617" t="s">
        <v>220</v>
      </c>
      <c r="K3617" t="s">
        <v>1045</v>
      </c>
      <c r="L3617">
        <v>510</v>
      </c>
      <c r="M3617">
        <v>512</v>
      </c>
      <c r="N3617">
        <v>2100</v>
      </c>
      <c r="O3617" t="s">
        <v>1042</v>
      </c>
      <c r="P3617">
        <v>0.79454196800292698</v>
      </c>
      <c r="Q3617">
        <v>0.81783119263641102</v>
      </c>
      <c r="R3617">
        <v>0.28511556995035298</v>
      </c>
      <c r="S3617">
        <v>1.8654339978134898E-2</v>
      </c>
      <c r="T3617">
        <v>1.5687847675606901</v>
      </c>
      <c r="U3617">
        <v>1.5687847675606901</v>
      </c>
      <c r="V3617">
        <v>1.9404105548312101</v>
      </c>
      <c r="W3617">
        <v>12.54</v>
      </c>
      <c r="X3617">
        <v>0.11</v>
      </c>
      <c r="Y3617">
        <v>20264</v>
      </c>
      <c r="Z3617">
        <v>1067</v>
      </c>
      <c r="AA3617">
        <v>-0.25</v>
      </c>
      <c r="AB3617">
        <v>19</v>
      </c>
      <c r="AC3617">
        <v>9</v>
      </c>
      <c r="AD3617">
        <v>10</v>
      </c>
      <c r="AE3617">
        <v>47.37</v>
      </c>
      <c r="AF3617">
        <v>12</v>
      </c>
      <c r="AG3617">
        <v>6</v>
      </c>
      <c r="AH3617">
        <v>5</v>
      </c>
      <c r="AI3617">
        <v>8</v>
      </c>
    </row>
    <row r="3618" spans="1:35" x14ac:dyDescent="0.2">
      <c r="A3618" s="102">
        <v>3852</v>
      </c>
      <c r="B3618">
        <v>2587</v>
      </c>
      <c r="C3618" t="s">
        <v>1438</v>
      </c>
      <c r="D3618" t="s">
        <v>1065</v>
      </c>
      <c r="E3618">
        <v>4135</v>
      </c>
      <c r="F3618">
        <v>4285</v>
      </c>
      <c r="G3618">
        <v>200</v>
      </c>
      <c r="H3618" t="s">
        <v>1039</v>
      </c>
      <c r="I3618">
        <v>3405</v>
      </c>
      <c r="J3618" t="s">
        <v>1476</v>
      </c>
      <c r="K3618" t="s">
        <v>1062</v>
      </c>
      <c r="L3618">
        <v>1096</v>
      </c>
      <c r="M3618">
        <v>1113</v>
      </c>
      <c r="N3618">
        <v>800</v>
      </c>
      <c r="O3618" t="s">
        <v>1042</v>
      </c>
      <c r="P3618">
        <v>0.91351038756437297</v>
      </c>
      <c r="Q3618">
        <v>0.86983863971881903</v>
      </c>
      <c r="R3618">
        <v>5.7312170949596002E-2</v>
      </c>
      <c r="S3618">
        <v>7.7553633167190799E-4</v>
      </c>
      <c r="T3618">
        <v>0.81403087926272899</v>
      </c>
      <c r="U3618">
        <v>0.81403087926272899</v>
      </c>
      <c r="V3618">
        <v>0.13150800699644599</v>
      </c>
      <c r="W3618">
        <v>3.75</v>
      </c>
      <c r="X3618">
        <v>3.9</v>
      </c>
      <c r="Y3618">
        <v>20184</v>
      </c>
      <c r="Z3618">
        <v>1121</v>
      </c>
      <c r="AA3618">
        <v>0.2</v>
      </c>
      <c r="AB3618">
        <v>18</v>
      </c>
      <c r="AC3618">
        <v>9</v>
      </c>
      <c r="AD3618">
        <v>9</v>
      </c>
      <c r="AE3618">
        <v>50</v>
      </c>
      <c r="AF3618">
        <v>12</v>
      </c>
      <c r="AG3618">
        <v>6</v>
      </c>
      <c r="AH3618">
        <v>4</v>
      </c>
      <c r="AI3618">
        <v>8</v>
      </c>
    </row>
    <row r="3619" spans="1:35" x14ac:dyDescent="0.2">
      <c r="A3619" s="102">
        <v>5518</v>
      </c>
      <c r="B3619">
        <v>4919</v>
      </c>
      <c r="C3619" t="s">
        <v>613</v>
      </c>
      <c r="D3619" t="s">
        <v>1062</v>
      </c>
      <c r="E3619">
        <v>4860</v>
      </c>
      <c r="F3619">
        <v>4930</v>
      </c>
      <c r="G3619">
        <v>200</v>
      </c>
      <c r="H3619" t="s">
        <v>1042</v>
      </c>
      <c r="I3619">
        <v>6457</v>
      </c>
      <c r="J3619" t="s">
        <v>1299</v>
      </c>
      <c r="K3619" t="s">
        <v>1051</v>
      </c>
      <c r="L3619">
        <v>2448</v>
      </c>
      <c r="M3619">
        <v>2514</v>
      </c>
      <c r="N3619">
        <v>400</v>
      </c>
      <c r="O3619" t="s">
        <v>1039</v>
      </c>
      <c r="P3619">
        <v>0.82537667127900305</v>
      </c>
      <c r="Q3619">
        <v>0.80336741049790805</v>
      </c>
      <c r="R3619">
        <v>0.20607330944536001</v>
      </c>
      <c r="S3619">
        <v>5.1151828133723001E-2</v>
      </c>
      <c r="T3619">
        <v>-0.31943792657172099</v>
      </c>
      <c r="U3619">
        <v>0.31943792657172099</v>
      </c>
      <c r="V3619">
        <v>0.154718222625705</v>
      </c>
      <c r="W3619">
        <v>-2.56</v>
      </c>
      <c r="X3619">
        <v>1.99</v>
      </c>
      <c r="Y3619">
        <v>20098</v>
      </c>
      <c r="Z3619">
        <v>1182</v>
      </c>
      <c r="AA3619">
        <v>0.2</v>
      </c>
      <c r="AB3619">
        <v>17</v>
      </c>
      <c r="AC3619">
        <v>10</v>
      </c>
      <c r="AD3619">
        <v>7</v>
      </c>
      <c r="AE3619">
        <v>58.82</v>
      </c>
      <c r="AF3619">
        <v>9</v>
      </c>
      <c r="AG3619">
        <v>9</v>
      </c>
      <c r="AH3619">
        <v>6</v>
      </c>
      <c r="AI3619">
        <v>2</v>
      </c>
    </row>
    <row r="3620" spans="1:35" x14ac:dyDescent="0.2">
      <c r="A3620" s="102">
        <v>2337</v>
      </c>
      <c r="B3620">
        <v>4471</v>
      </c>
      <c r="C3620" t="s">
        <v>1391</v>
      </c>
      <c r="D3620" t="s">
        <v>1062</v>
      </c>
      <c r="E3620">
        <v>4350</v>
      </c>
      <c r="F3620">
        <v>4380</v>
      </c>
      <c r="G3620">
        <v>200</v>
      </c>
      <c r="H3620" t="s">
        <v>1039</v>
      </c>
      <c r="I3620">
        <v>7731</v>
      </c>
      <c r="J3620" t="s">
        <v>1233</v>
      </c>
      <c r="K3620" t="s">
        <v>1048</v>
      </c>
      <c r="L3620">
        <v>986</v>
      </c>
      <c r="M3620">
        <v>994</v>
      </c>
      <c r="N3620">
        <v>900</v>
      </c>
      <c r="O3620" t="s">
        <v>1042</v>
      </c>
      <c r="P3620">
        <v>0.899408610473312</v>
      </c>
      <c r="Q3620">
        <v>0.90955208691638501</v>
      </c>
      <c r="R3620">
        <v>9.41640845909405E-2</v>
      </c>
      <c r="S3620">
        <v>7.0378856820663596E-2</v>
      </c>
      <c r="T3620">
        <v>1.99410037320782</v>
      </c>
      <c r="U3620">
        <v>1.99410037320782</v>
      </c>
      <c r="V3620">
        <v>1.9645503926482399</v>
      </c>
      <c r="W3620">
        <v>8.6999999999999993</v>
      </c>
      <c r="X3620">
        <v>2.12</v>
      </c>
      <c r="Y3620">
        <v>20041</v>
      </c>
      <c r="Z3620">
        <v>1055</v>
      </c>
      <c r="AA3620">
        <v>0</v>
      </c>
      <c r="AB3620">
        <v>19</v>
      </c>
      <c r="AC3620">
        <v>10</v>
      </c>
      <c r="AD3620">
        <v>9</v>
      </c>
      <c r="AE3620">
        <v>52.63</v>
      </c>
      <c r="AF3620">
        <v>15</v>
      </c>
      <c r="AG3620">
        <v>4</v>
      </c>
      <c r="AH3620">
        <v>2</v>
      </c>
      <c r="AI3620">
        <v>13</v>
      </c>
    </row>
    <row r="3621" spans="1:35" x14ac:dyDescent="0.2">
      <c r="A3621" s="102">
        <v>1427</v>
      </c>
      <c r="B3621">
        <v>1662</v>
      </c>
      <c r="C3621" t="s">
        <v>510</v>
      </c>
      <c r="D3621" t="s">
        <v>1202</v>
      </c>
      <c r="E3621">
        <v>1914</v>
      </c>
      <c r="F3621">
        <v>1898</v>
      </c>
      <c r="G3621">
        <v>500</v>
      </c>
      <c r="H3621" t="s">
        <v>1042</v>
      </c>
      <c r="I3621">
        <v>4204</v>
      </c>
      <c r="J3621" t="s">
        <v>226</v>
      </c>
      <c r="K3621" t="s">
        <v>1062</v>
      </c>
      <c r="L3621">
        <v>1408</v>
      </c>
      <c r="M3621">
        <v>1438</v>
      </c>
      <c r="N3621">
        <v>700</v>
      </c>
      <c r="O3621" t="s">
        <v>1039</v>
      </c>
      <c r="P3621">
        <v>0.95916979738761998</v>
      </c>
      <c r="Q3621">
        <v>0.92971895022672102</v>
      </c>
      <c r="R3621">
        <v>9.6794247959735305E-2</v>
      </c>
      <c r="S3621">
        <v>1.5337541579423099E-2</v>
      </c>
      <c r="T3621">
        <v>-1.01528914205932</v>
      </c>
      <c r="U3621">
        <v>1.01528914205932</v>
      </c>
      <c r="V3621">
        <v>0.38677998021940202</v>
      </c>
      <c r="W3621">
        <v>-7.65</v>
      </c>
      <c r="X3621">
        <v>6.07</v>
      </c>
      <c r="Y3621">
        <v>19997</v>
      </c>
      <c r="Z3621">
        <v>1052</v>
      </c>
      <c r="AA3621">
        <v>0</v>
      </c>
      <c r="AB3621">
        <v>19</v>
      </c>
      <c r="AC3621">
        <v>11</v>
      </c>
      <c r="AD3621">
        <v>8</v>
      </c>
      <c r="AE3621">
        <v>57.89</v>
      </c>
      <c r="AF3621">
        <v>12</v>
      </c>
      <c r="AG3621">
        <v>9</v>
      </c>
      <c r="AH3621">
        <v>7</v>
      </c>
      <c r="AI3621">
        <v>3</v>
      </c>
    </row>
    <row r="3622" spans="1:35" x14ac:dyDescent="0.2">
      <c r="A3622" s="102">
        <v>1792</v>
      </c>
      <c r="B3622">
        <v>6753</v>
      </c>
      <c r="C3622" t="s">
        <v>1570</v>
      </c>
      <c r="D3622" t="s">
        <v>1044</v>
      </c>
      <c r="E3622">
        <v>1147</v>
      </c>
      <c r="F3622">
        <v>1134</v>
      </c>
      <c r="G3622">
        <v>900</v>
      </c>
      <c r="H3622" t="s">
        <v>1042</v>
      </c>
      <c r="I3622">
        <v>7282</v>
      </c>
      <c r="J3622" t="s">
        <v>1236</v>
      </c>
      <c r="K3622" t="s">
        <v>1055</v>
      </c>
      <c r="L3622">
        <v>2049</v>
      </c>
      <c r="M3622">
        <v>2116</v>
      </c>
      <c r="N3622">
        <v>500</v>
      </c>
      <c r="O3622" t="s">
        <v>1039</v>
      </c>
      <c r="P3622">
        <v>0.92156914546558799</v>
      </c>
      <c r="Q3622">
        <v>0.92198753533016098</v>
      </c>
      <c r="R3622">
        <v>0.24848607098671499</v>
      </c>
      <c r="S3622">
        <v>7.5858756869806504E-2</v>
      </c>
      <c r="T3622">
        <v>-2.1916210860607399</v>
      </c>
      <c r="U3622">
        <v>2.1916210860607399</v>
      </c>
      <c r="V3622">
        <v>0.62736422570029604</v>
      </c>
      <c r="W3622">
        <v>-12.86</v>
      </c>
      <c r="X3622">
        <v>3.53</v>
      </c>
      <c r="Y3622">
        <v>19919</v>
      </c>
      <c r="Z3622">
        <v>738</v>
      </c>
      <c r="AA3622">
        <v>0.06</v>
      </c>
      <c r="AB3622">
        <v>27</v>
      </c>
      <c r="AC3622">
        <v>14</v>
      </c>
      <c r="AD3622">
        <v>13</v>
      </c>
      <c r="AE3622">
        <v>51.85</v>
      </c>
      <c r="AF3622">
        <v>10</v>
      </c>
      <c r="AG3622">
        <v>9</v>
      </c>
      <c r="AH3622">
        <v>12</v>
      </c>
      <c r="AI3622">
        <v>6</v>
      </c>
    </row>
    <row r="3623" spans="1:35" x14ac:dyDescent="0.2">
      <c r="A3623" s="102">
        <v>3622</v>
      </c>
      <c r="B3623">
        <v>4704</v>
      </c>
      <c r="C3623" t="s">
        <v>1002</v>
      </c>
      <c r="D3623" t="s">
        <v>1041</v>
      </c>
      <c r="E3623">
        <v>5400</v>
      </c>
      <c r="F3623">
        <v>5370</v>
      </c>
      <c r="G3623">
        <v>200</v>
      </c>
      <c r="H3623" t="s">
        <v>1039</v>
      </c>
      <c r="I3623">
        <v>5393</v>
      </c>
      <c r="J3623" t="s">
        <v>232</v>
      </c>
      <c r="K3623" t="s">
        <v>1038</v>
      </c>
      <c r="L3623">
        <v>2142</v>
      </c>
      <c r="M3623">
        <v>2220</v>
      </c>
      <c r="N3623">
        <v>500</v>
      </c>
      <c r="O3623" t="s">
        <v>1042</v>
      </c>
      <c r="P3623">
        <v>0.89152415376938399</v>
      </c>
      <c r="Q3623">
        <v>0.87614097700094196</v>
      </c>
      <c r="R3623">
        <v>1.0785009649300801E-3</v>
      </c>
      <c r="S3623">
        <v>3.9111800130315197E-3</v>
      </c>
      <c r="T3623">
        <v>0.17983171605342699</v>
      </c>
      <c r="U3623">
        <v>0.17983171605342699</v>
      </c>
      <c r="V3623">
        <v>0.83606922874904399</v>
      </c>
      <c r="W3623">
        <v>1.3</v>
      </c>
      <c r="X3623">
        <v>3.35</v>
      </c>
      <c r="Y3623">
        <v>19855</v>
      </c>
      <c r="Z3623">
        <v>1324</v>
      </c>
      <c r="AA3623">
        <v>-0.12</v>
      </c>
      <c r="AB3623">
        <v>15</v>
      </c>
      <c r="AC3623">
        <v>8</v>
      </c>
      <c r="AD3623">
        <v>7</v>
      </c>
      <c r="AE3623">
        <v>53.33</v>
      </c>
      <c r="AF3623">
        <v>11</v>
      </c>
      <c r="AG3623">
        <v>6</v>
      </c>
      <c r="AH3623">
        <v>4</v>
      </c>
      <c r="AI3623">
        <v>5</v>
      </c>
    </row>
    <row r="3624" spans="1:35" x14ac:dyDescent="0.2">
      <c r="A3624" s="102">
        <v>3437</v>
      </c>
      <c r="B3624">
        <v>6201</v>
      </c>
      <c r="C3624" t="s">
        <v>1329</v>
      </c>
      <c r="D3624" t="s">
        <v>1055</v>
      </c>
      <c r="E3624">
        <v>5390</v>
      </c>
      <c r="F3624">
        <v>5510</v>
      </c>
      <c r="G3624">
        <v>100</v>
      </c>
      <c r="H3624" t="s">
        <v>1039</v>
      </c>
      <c r="I3624">
        <v>9412</v>
      </c>
      <c r="J3624" t="s">
        <v>499</v>
      </c>
      <c r="K3624" t="s">
        <v>1041</v>
      </c>
      <c r="L3624">
        <v>415</v>
      </c>
      <c r="M3624">
        <v>411</v>
      </c>
      <c r="N3624">
        <v>1300</v>
      </c>
      <c r="O3624" t="s">
        <v>1042</v>
      </c>
      <c r="P3624">
        <v>0.90473154184859195</v>
      </c>
      <c r="Q3624">
        <v>0.88134262177135403</v>
      </c>
      <c r="R3624">
        <v>0.41002174923676399</v>
      </c>
      <c r="S3624">
        <v>4.96894162930656E-2</v>
      </c>
      <c r="T3624">
        <v>0.70706390948922404</v>
      </c>
      <c r="U3624">
        <v>0.70706390948922404</v>
      </c>
      <c r="V3624">
        <v>1.3833259502098599E-2</v>
      </c>
      <c r="W3624">
        <v>2.61</v>
      </c>
      <c r="X3624">
        <v>3.03</v>
      </c>
      <c r="Y3624">
        <v>19805</v>
      </c>
      <c r="Z3624">
        <v>861</v>
      </c>
      <c r="AA3624">
        <v>-0.05</v>
      </c>
      <c r="AB3624">
        <v>23</v>
      </c>
      <c r="AC3624">
        <v>11</v>
      </c>
      <c r="AD3624">
        <v>12</v>
      </c>
      <c r="AE3624">
        <v>47.83</v>
      </c>
      <c r="AF3624">
        <v>12</v>
      </c>
      <c r="AG3624">
        <v>7</v>
      </c>
      <c r="AH3624">
        <v>5</v>
      </c>
      <c r="AI3624">
        <v>11</v>
      </c>
    </row>
    <row r="3625" spans="1:35" x14ac:dyDescent="0.2">
      <c r="A3625" s="102">
        <v>4758</v>
      </c>
      <c r="B3625">
        <v>2127</v>
      </c>
      <c r="C3625" t="s">
        <v>1172</v>
      </c>
      <c r="D3625" t="s">
        <v>1052</v>
      </c>
      <c r="E3625">
        <v>3650</v>
      </c>
      <c r="F3625">
        <v>3660</v>
      </c>
      <c r="G3625">
        <v>300</v>
      </c>
      <c r="H3625" t="s">
        <v>1039</v>
      </c>
      <c r="I3625">
        <v>4704</v>
      </c>
      <c r="J3625" t="s">
        <v>1002</v>
      </c>
      <c r="K3625" t="s">
        <v>1041</v>
      </c>
      <c r="L3625">
        <v>5400</v>
      </c>
      <c r="M3625">
        <v>5370</v>
      </c>
      <c r="N3625">
        <v>200</v>
      </c>
      <c r="O3625" t="s">
        <v>1042</v>
      </c>
      <c r="P3625">
        <v>0.774894495376663</v>
      </c>
      <c r="Q3625">
        <v>0.83811017951485001</v>
      </c>
      <c r="R3625">
        <v>0.23948148401260899</v>
      </c>
      <c r="S3625">
        <v>2.0121685018837699E-2</v>
      </c>
      <c r="T3625">
        <v>0.91350420270947996</v>
      </c>
      <c r="U3625">
        <v>0.91350420270947996</v>
      </c>
      <c r="V3625">
        <v>0.76108361650689005</v>
      </c>
      <c r="W3625">
        <v>6.41</v>
      </c>
      <c r="X3625">
        <v>2.23</v>
      </c>
      <c r="Y3625">
        <v>19764</v>
      </c>
      <c r="Z3625">
        <v>1520</v>
      </c>
      <c r="AA3625">
        <v>-0.18</v>
      </c>
      <c r="AB3625">
        <v>13</v>
      </c>
      <c r="AC3625">
        <v>6</v>
      </c>
      <c r="AD3625">
        <v>7</v>
      </c>
      <c r="AE3625">
        <v>46.15</v>
      </c>
      <c r="AF3625">
        <v>6</v>
      </c>
      <c r="AG3625">
        <v>6</v>
      </c>
      <c r="AH3625">
        <v>7</v>
      </c>
      <c r="AI3625">
        <v>0</v>
      </c>
    </row>
    <row r="3626" spans="1:35" x14ac:dyDescent="0.2">
      <c r="A3626" s="102">
        <v>4049</v>
      </c>
      <c r="B3626">
        <v>2579</v>
      </c>
      <c r="C3626" t="s">
        <v>1475</v>
      </c>
      <c r="D3626" t="s">
        <v>1065</v>
      </c>
      <c r="E3626">
        <v>1991</v>
      </c>
      <c r="F3626">
        <v>2061</v>
      </c>
      <c r="G3626">
        <v>500</v>
      </c>
      <c r="H3626" t="s">
        <v>1042</v>
      </c>
      <c r="I3626">
        <v>4045</v>
      </c>
      <c r="J3626" t="s">
        <v>1294</v>
      </c>
      <c r="K3626" t="s">
        <v>1062</v>
      </c>
      <c r="L3626">
        <v>997</v>
      </c>
      <c r="M3626">
        <v>1003</v>
      </c>
      <c r="N3626">
        <v>1000</v>
      </c>
      <c r="O3626" t="s">
        <v>1039</v>
      </c>
      <c r="P3626">
        <v>0.91405604423086495</v>
      </c>
      <c r="Q3626">
        <v>0.86314047097394797</v>
      </c>
      <c r="R3626">
        <v>0.32734613820511399</v>
      </c>
      <c r="S3626">
        <v>7.3824674634953E-2</v>
      </c>
      <c r="T3626">
        <v>-1.4483870391998801</v>
      </c>
      <c r="U3626">
        <v>1.4483870391998801</v>
      </c>
      <c r="V3626">
        <v>2.0448927558790402</v>
      </c>
      <c r="W3626">
        <v>-9.9499999999999993</v>
      </c>
      <c r="X3626">
        <v>2.67</v>
      </c>
      <c r="Y3626">
        <v>19481</v>
      </c>
      <c r="Z3626">
        <v>928</v>
      </c>
      <c r="AA3626">
        <v>-0.05</v>
      </c>
      <c r="AB3626">
        <v>21</v>
      </c>
      <c r="AC3626">
        <v>9</v>
      </c>
      <c r="AD3626">
        <v>12</v>
      </c>
      <c r="AE3626">
        <v>42.86</v>
      </c>
      <c r="AF3626">
        <v>13</v>
      </c>
      <c r="AG3626">
        <v>5</v>
      </c>
      <c r="AH3626">
        <v>7</v>
      </c>
      <c r="AI3626">
        <v>9</v>
      </c>
    </row>
    <row r="3627" spans="1:35" x14ac:dyDescent="0.2">
      <c r="A3627" s="102">
        <v>532</v>
      </c>
      <c r="B3627">
        <v>3087</v>
      </c>
      <c r="C3627" t="s">
        <v>1255</v>
      </c>
      <c r="D3627" t="s">
        <v>1063</v>
      </c>
      <c r="E3627">
        <v>1730</v>
      </c>
      <c r="F3627">
        <v>1777</v>
      </c>
      <c r="G3627">
        <v>600</v>
      </c>
      <c r="H3627" t="s">
        <v>1039</v>
      </c>
      <c r="I3627">
        <v>6371</v>
      </c>
      <c r="J3627" t="s">
        <v>1154</v>
      </c>
      <c r="K3627" t="s">
        <v>1051</v>
      </c>
      <c r="L3627">
        <v>2510</v>
      </c>
      <c r="M3627">
        <v>2624</v>
      </c>
      <c r="N3627">
        <v>400</v>
      </c>
      <c r="O3627" t="s">
        <v>1042</v>
      </c>
      <c r="P3627">
        <v>0.96867379195442604</v>
      </c>
      <c r="Q3627">
        <v>0.950667481304031</v>
      </c>
      <c r="R3627">
        <v>2.1571638495583401E-2</v>
      </c>
      <c r="S3627">
        <v>2.3795016256864299E-2</v>
      </c>
      <c r="T3627">
        <v>0.59389776396226202</v>
      </c>
      <c r="U3627">
        <v>0.59389776396226202</v>
      </c>
      <c r="V3627">
        <v>0.79069192350199902</v>
      </c>
      <c r="W3627">
        <v>3.83</v>
      </c>
      <c r="X3627">
        <v>1.58</v>
      </c>
      <c r="Y3627">
        <v>19424</v>
      </c>
      <c r="Z3627">
        <v>1143</v>
      </c>
      <c r="AA3627">
        <v>-0.02</v>
      </c>
      <c r="AB3627">
        <v>17</v>
      </c>
      <c r="AC3627">
        <v>7</v>
      </c>
      <c r="AD3627">
        <v>10</v>
      </c>
      <c r="AE3627">
        <v>41.18</v>
      </c>
      <c r="AF3627">
        <v>11</v>
      </c>
      <c r="AG3627">
        <v>7</v>
      </c>
      <c r="AH3627">
        <v>6</v>
      </c>
      <c r="AI3627">
        <v>4</v>
      </c>
    </row>
    <row r="3628" spans="1:35" x14ac:dyDescent="0.2">
      <c r="A3628" s="102">
        <v>1306</v>
      </c>
      <c r="B3628">
        <v>4188</v>
      </c>
      <c r="C3628" t="s">
        <v>1205</v>
      </c>
      <c r="D3628" t="s">
        <v>1062</v>
      </c>
      <c r="E3628">
        <v>612.79999999999995</v>
      </c>
      <c r="F3628">
        <v>621.70000000000005</v>
      </c>
      <c r="G3628">
        <v>1400</v>
      </c>
      <c r="H3628" t="s">
        <v>1042</v>
      </c>
      <c r="I3628">
        <v>4203</v>
      </c>
      <c r="J3628" t="s">
        <v>596</v>
      </c>
      <c r="K3628" t="s">
        <v>1062</v>
      </c>
      <c r="L3628">
        <v>2818</v>
      </c>
      <c r="M3628">
        <v>2887</v>
      </c>
      <c r="N3628">
        <v>300</v>
      </c>
      <c r="O3628" t="s">
        <v>1039</v>
      </c>
      <c r="P3628">
        <v>0.890333888437562</v>
      </c>
      <c r="Q3628">
        <v>0.93205225241698597</v>
      </c>
      <c r="R3628">
        <v>0.38662979353593202</v>
      </c>
      <c r="S3628">
        <v>4.5701752278713197E-2</v>
      </c>
      <c r="T3628">
        <v>-0.56488868892602095</v>
      </c>
      <c r="U3628">
        <v>0.56488868892602095</v>
      </c>
      <c r="V3628">
        <v>0.49435344028891998</v>
      </c>
      <c r="W3628">
        <v>-8.3699999999999992</v>
      </c>
      <c r="X3628">
        <v>0.49</v>
      </c>
      <c r="Y3628">
        <v>19343</v>
      </c>
      <c r="Z3628">
        <v>774</v>
      </c>
      <c r="AA3628">
        <v>-0.02</v>
      </c>
      <c r="AB3628">
        <v>25</v>
      </c>
      <c r="AC3628">
        <v>10</v>
      </c>
      <c r="AD3628">
        <v>15</v>
      </c>
      <c r="AE3628">
        <v>40</v>
      </c>
      <c r="AF3628">
        <v>11</v>
      </c>
      <c r="AG3628">
        <v>7</v>
      </c>
      <c r="AH3628">
        <v>8</v>
      </c>
      <c r="AI3628">
        <v>10</v>
      </c>
    </row>
    <row r="3629" spans="1:35" x14ac:dyDescent="0.2">
      <c r="A3629" s="102">
        <v>4985</v>
      </c>
      <c r="B3629">
        <v>2801</v>
      </c>
      <c r="C3629" t="s">
        <v>540</v>
      </c>
      <c r="D3629" t="s">
        <v>1065</v>
      </c>
      <c r="E3629">
        <v>4730</v>
      </c>
      <c r="F3629">
        <v>4795</v>
      </c>
      <c r="G3629">
        <v>200</v>
      </c>
      <c r="H3629" t="s">
        <v>1039</v>
      </c>
      <c r="I3629">
        <v>8601</v>
      </c>
      <c r="J3629" t="s">
        <v>22</v>
      </c>
      <c r="K3629" t="s">
        <v>1181</v>
      </c>
      <c r="L3629">
        <v>435</v>
      </c>
      <c r="M3629">
        <v>433.1</v>
      </c>
      <c r="N3629">
        <v>2200</v>
      </c>
      <c r="O3629" t="s">
        <v>1042</v>
      </c>
      <c r="P3629">
        <v>0.89011081607382603</v>
      </c>
      <c r="Q3629">
        <v>0.82864830018070501</v>
      </c>
      <c r="R3629">
        <v>0.268026030094765</v>
      </c>
      <c r="S3629">
        <v>1.4295422570595301E-2</v>
      </c>
      <c r="T3629">
        <v>0.68181483339125604</v>
      </c>
      <c r="U3629">
        <v>0.68181483339125604</v>
      </c>
      <c r="V3629">
        <v>0.63101766471847398</v>
      </c>
      <c r="W3629">
        <v>4.5199999999999996</v>
      </c>
      <c r="X3629">
        <v>0.64</v>
      </c>
      <c r="Y3629">
        <v>18807</v>
      </c>
      <c r="Z3629">
        <v>940</v>
      </c>
      <c r="AA3629">
        <v>0.06</v>
      </c>
      <c r="AB3629">
        <v>20</v>
      </c>
      <c r="AC3629">
        <v>10</v>
      </c>
      <c r="AD3629">
        <v>10</v>
      </c>
      <c r="AE3629">
        <v>50</v>
      </c>
      <c r="AF3629">
        <v>12</v>
      </c>
      <c r="AG3629">
        <v>9</v>
      </c>
      <c r="AH3629">
        <v>6</v>
      </c>
      <c r="AI3629">
        <v>5</v>
      </c>
    </row>
    <row r="3630" spans="1:35" x14ac:dyDescent="0.2">
      <c r="A3630" s="102">
        <v>103</v>
      </c>
      <c r="B3630">
        <v>2433</v>
      </c>
      <c r="C3630" t="s">
        <v>1390</v>
      </c>
      <c r="D3630" t="s">
        <v>1052</v>
      </c>
      <c r="E3630">
        <v>1180</v>
      </c>
      <c r="F3630">
        <v>1209</v>
      </c>
      <c r="G3630">
        <v>900</v>
      </c>
      <c r="H3630" t="s">
        <v>1039</v>
      </c>
      <c r="I3630">
        <v>7731</v>
      </c>
      <c r="J3630" t="s">
        <v>1233</v>
      </c>
      <c r="K3630" t="s">
        <v>1048</v>
      </c>
      <c r="L3630">
        <v>986</v>
      </c>
      <c r="M3630">
        <v>994</v>
      </c>
      <c r="N3630">
        <v>1100</v>
      </c>
      <c r="O3630" t="s">
        <v>1042</v>
      </c>
      <c r="P3630">
        <v>0.942844178957845</v>
      </c>
      <c r="Q3630">
        <v>0.96816187194288506</v>
      </c>
      <c r="R3630">
        <v>9.1239997372706105E-2</v>
      </c>
      <c r="S3630">
        <v>1.5553836078768399E-2</v>
      </c>
      <c r="T3630">
        <v>1.05757527665383</v>
      </c>
      <c r="U3630">
        <v>1.05757527665383</v>
      </c>
      <c r="V3630">
        <v>0.437507826994948</v>
      </c>
      <c r="W3630">
        <v>5.14</v>
      </c>
      <c r="X3630">
        <v>0.49</v>
      </c>
      <c r="Y3630">
        <v>18597</v>
      </c>
      <c r="Z3630">
        <v>1033</v>
      </c>
      <c r="AA3630">
        <v>0.13</v>
      </c>
      <c r="AB3630">
        <v>18</v>
      </c>
      <c r="AC3630">
        <v>11</v>
      </c>
      <c r="AD3630">
        <v>7</v>
      </c>
      <c r="AE3630">
        <v>61.11</v>
      </c>
      <c r="AF3630">
        <v>13</v>
      </c>
      <c r="AG3630">
        <v>7</v>
      </c>
      <c r="AH3630">
        <v>5</v>
      </c>
      <c r="AI3630">
        <v>6</v>
      </c>
    </row>
    <row r="3631" spans="1:35" x14ac:dyDescent="0.2">
      <c r="A3631" s="102">
        <v>523</v>
      </c>
      <c r="B3631">
        <v>3087</v>
      </c>
      <c r="C3631" t="s">
        <v>1255</v>
      </c>
      <c r="D3631" t="s">
        <v>1063</v>
      </c>
      <c r="E3631">
        <v>1730</v>
      </c>
      <c r="F3631">
        <v>1777</v>
      </c>
      <c r="G3631">
        <v>600</v>
      </c>
      <c r="H3631" t="s">
        <v>1039</v>
      </c>
      <c r="I3631">
        <v>5929</v>
      </c>
      <c r="J3631" t="s">
        <v>1395</v>
      </c>
      <c r="K3631" t="s">
        <v>1189</v>
      </c>
      <c r="L3631">
        <v>844</v>
      </c>
      <c r="M3631">
        <v>860</v>
      </c>
      <c r="N3631">
        <v>1200</v>
      </c>
      <c r="O3631" t="s">
        <v>1042</v>
      </c>
      <c r="P3631">
        <v>0.93500013298528095</v>
      </c>
      <c r="Q3631">
        <v>0.95098939980098596</v>
      </c>
      <c r="R3631">
        <v>4.9086626142669102E-3</v>
      </c>
      <c r="S3631">
        <v>2.2637804040754701E-3</v>
      </c>
      <c r="T3631">
        <v>0.83691067101927696</v>
      </c>
      <c r="U3631">
        <v>0.83691067101927696</v>
      </c>
      <c r="V3631">
        <v>0.63179070519714098</v>
      </c>
      <c r="W3631">
        <v>6.4</v>
      </c>
      <c r="X3631">
        <v>3.21</v>
      </c>
      <c r="Y3631">
        <v>18496</v>
      </c>
      <c r="Z3631">
        <v>1233</v>
      </c>
      <c r="AA3631">
        <v>7.0000000000000007E-2</v>
      </c>
      <c r="AB3631">
        <v>15</v>
      </c>
      <c r="AC3631">
        <v>6</v>
      </c>
      <c r="AD3631">
        <v>9</v>
      </c>
      <c r="AE3631">
        <v>40</v>
      </c>
      <c r="AF3631">
        <v>13</v>
      </c>
      <c r="AG3631">
        <v>3</v>
      </c>
      <c r="AH3631">
        <v>4</v>
      </c>
      <c r="AI3631">
        <v>8</v>
      </c>
    </row>
    <row r="3632" spans="1:35" x14ac:dyDescent="0.2">
      <c r="A3632" s="102">
        <v>3979</v>
      </c>
      <c r="B3632">
        <v>7267</v>
      </c>
      <c r="C3632" t="s">
        <v>57</v>
      </c>
      <c r="D3632" t="s">
        <v>1055</v>
      </c>
      <c r="E3632">
        <v>2579.5</v>
      </c>
      <c r="F3632">
        <v>2614</v>
      </c>
      <c r="G3632">
        <v>400</v>
      </c>
      <c r="H3632" t="s">
        <v>1039</v>
      </c>
      <c r="I3632">
        <v>8304</v>
      </c>
      <c r="J3632" t="s">
        <v>1301</v>
      </c>
      <c r="K3632" t="s">
        <v>1083</v>
      </c>
      <c r="L3632">
        <v>1925</v>
      </c>
      <c r="M3632">
        <v>1952</v>
      </c>
      <c r="N3632">
        <v>500</v>
      </c>
      <c r="O3632" t="s">
        <v>1042</v>
      </c>
      <c r="P3632">
        <v>0.93183907670532395</v>
      </c>
      <c r="Q3632">
        <v>0.86582569812936505</v>
      </c>
      <c r="R3632">
        <v>4.1069085998499399E-2</v>
      </c>
      <c r="S3632">
        <v>7.65009840732635E-2</v>
      </c>
      <c r="T3632">
        <v>1.92296183833638</v>
      </c>
      <c r="U3632">
        <v>1.92296183833638</v>
      </c>
      <c r="V3632">
        <v>2.0044210765752002</v>
      </c>
      <c r="W3632">
        <v>17.14</v>
      </c>
      <c r="X3632">
        <v>6.66</v>
      </c>
      <c r="Y3632">
        <v>18452</v>
      </c>
      <c r="Z3632">
        <v>1538</v>
      </c>
      <c r="AA3632">
        <v>7.0000000000000007E-2</v>
      </c>
      <c r="AB3632">
        <v>12</v>
      </c>
      <c r="AC3632">
        <v>5</v>
      </c>
      <c r="AD3632">
        <v>7</v>
      </c>
      <c r="AE3632">
        <v>41.67</v>
      </c>
      <c r="AF3632">
        <v>10</v>
      </c>
      <c r="AG3632">
        <v>5</v>
      </c>
      <c r="AH3632">
        <v>4</v>
      </c>
      <c r="AI3632">
        <v>3</v>
      </c>
    </row>
    <row r="3633" spans="1:35" x14ac:dyDescent="0.2">
      <c r="A3633" s="102">
        <v>3494</v>
      </c>
      <c r="B3633">
        <v>5019</v>
      </c>
      <c r="C3633" t="s">
        <v>1247</v>
      </c>
      <c r="D3633" t="s">
        <v>1248</v>
      </c>
      <c r="E3633">
        <v>2472</v>
      </c>
      <c r="F3633">
        <v>2464</v>
      </c>
      <c r="G3633">
        <v>400</v>
      </c>
      <c r="H3633" t="s">
        <v>1042</v>
      </c>
      <c r="I3633">
        <v>5444</v>
      </c>
      <c r="J3633" t="s">
        <v>1389</v>
      </c>
      <c r="K3633" t="s">
        <v>1081</v>
      </c>
      <c r="L3633">
        <v>2133</v>
      </c>
      <c r="M3633">
        <v>2172</v>
      </c>
      <c r="N3633">
        <v>500</v>
      </c>
      <c r="O3633" t="s">
        <v>1039</v>
      </c>
      <c r="P3633">
        <v>0.81327145437953796</v>
      </c>
      <c r="Q3633">
        <v>0.87972913192324598</v>
      </c>
      <c r="R3633">
        <v>0.43258985570327702</v>
      </c>
      <c r="S3633">
        <v>5.4918258746236501E-2</v>
      </c>
      <c r="T3633">
        <v>-0.54308234662061305</v>
      </c>
      <c r="U3633">
        <v>0.54308234662061305</v>
      </c>
      <c r="V3633">
        <v>0.422275651813249</v>
      </c>
      <c r="W3633">
        <v>-4.75</v>
      </c>
      <c r="X3633">
        <v>10.19</v>
      </c>
      <c r="Y3633">
        <v>18352</v>
      </c>
      <c r="Z3633">
        <v>1020</v>
      </c>
      <c r="AA3633">
        <v>0.03</v>
      </c>
      <c r="AB3633">
        <v>18</v>
      </c>
      <c r="AC3633">
        <v>8</v>
      </c>
      <c r="AD3633">
        <v>10</v>
      </c>
      <c r="AE3633">
        <v>44.44</v>
      </c>
      <c r="AF3633">
        <v>12</v>
      </c>
      <c r="AG3633">
        <v>8</v>
      </c>
      <c r="AH3633">
        <v>5</v>
      </c>
      <c r="AI3633">
        <v>5</v>
      </c>
    </row>
    <row r="3634" spans="1:35" x14ac:dyDescent="0.2">
      <c r="A3634" s="102">
        <v>2236</v>
      </c>
      <c r="B3634">
        <v>4091</v>
      </c>
      <c r="C3634" t="s">
        <v>1549</v>
      </c>
      <c r="D3634" t="s">
        <v>1062</v>
      </c>
      <c r="E3634">
        <v>1649</v>
      </c>
      <c r="F3634">
        <v>1661</v>
      </c>
      <c r="G3634">
        <v>600</v>
      </c>
      <c r="H3634" t="s">
        <v>1042</v>
      </c>
      <c r="I3634">
        <v>6287</v>
      </c>
      <c r="J3634" t="s">
        <v>1109</v>
      </c>
      <c r="K3634" t="s">
        <v>1051</v>
      </c>
      <c r="L3634">
        <v>2298</v>
      </c>
      <c r="M3634">
        <v>2300</v>
      </c>
      <c r="N3634">
        <v>400</v>
      </c>
      <c r="O3634" t="s">
        <v>1039</v>
      </c>
      <c r="P3634">
        <v>0.93478385612306403</v>
      </c>
      <c r="Q3634">
        <v>0.91199492143865601</v>
      </c>
      <c r="R3634">
        <v>9.8038374510055301E-2</v>
      </c>
      <c r="S3634">
        <v>7.1345623344263601E-2</v>
      </c>
      <c r="T3634">
        <v>-1.2039335662912101</v>
      </c>
      <c r="U3634">
        <v>1.2039335662912101</v>
      </c>
      <c r="V3634">
        <v>1.0055514434888599</v>
      </c>
      <c r="W3634">
        <v>-7.21</v>
      </c>
      <c r="X3634">
        <v>8.33</v>
      </c>
      <c r="Y3634">
        <v>18300</v>
      </c>
      <c r="Z3634">
        <v>871</v>
      </c>
      <c r="AA3634">
        <v>7.0000000000000007E-2</v>
      </c>
      <c r="AB3634">
        <v>21</v>
      </c>
      <c r="AC3634">
        <v>11</v>
      </c>
      <c r="AD3634">
        <v>10</v>
      </c>
      <c r="AE3634">
        <v>52.38</v>
      </c>
      <c r="AF3634">
        <v>10</v>
      </c>
      <c r="AG3634">
        <v>8</v>
      </c>
      <c r="AH3634">
        <v>7</v>
      </c>
      <c r="AI3634">
        <v>6</v>
      </c>
    </row>
    <row r="3635" spans="1:35" x14ac:dyDescent="0.2">
      <c r="A3635" s="102">
        <v>5437</v>
      </c>
      <c r="B3635">
        <v>2587</v>
      </c>
      <c r="C3635" t="s">
        <v>1438</v>
      </c>
      <c r="D3635" t="s">
        <v>1065</v>
      </c>
      <c r="E3635">
        <v>4135</v>
      </c>
      <c r="F3635">
        <v>4285</v>
      </c>
      <c r="G3635">
        <v>200</v>
      </c>
      <c r="H3635" t="s">
        <v>1039</v>
      </c>
      <c r="I3635">
        <v>6925</v>
      </c>
      <c r="J3635" t="s">
        <v>1361</v>
      </c>
      <c r="K3635" t="s">
        <v>1044</v>
      </c>
      <c r="L3635">
        <v>1147</v>
      </c>
      <c r="M3635">
        <v>1159</v>
      </c>
      <c r="N3635">
        <v>700</v>
      </c>
      <c r="O3635" t="s">
        <v>1042</v>
      </c>
      <c r="P3635">
        <v>0.76876334676698399</v>
      </c>
      <c r="Q3635">
        <v>0.80698404306841998</v>
      </c>
      <c r="R3635">
        <v>0.13318370671816401</v>
      </c>
      <c r="S3635">
        <v>3.7276139130201197E-2</v>
      </c>
      <c r="T3635">
        <v>0.70070188309334702</v>
      </c>
      <c r="U3635">
        <v>0.70070188309334702</v>
      </c>
      <c r="V3635">
        <v>0.29745467914892798</v>
      </c>
      <c r="W3635">
        <v>8.2799999999999994</v>
      </c>
      <c r="X3635">
        <v>5.33</v>
      </c>
      <c r="Y3635">
        <v>18237</v>
      </c>
      <c r="Z3635">
        <v>760</v>
      </c>
      <c r="AA3635">
        <v>0.02</v>
      </c>
      <c r="AB3635">
        <v>24</v>
      </c>
      <c r="AC3635">
        <v>12</v>
      </c>
      <c r="AD3635">
        <v>12</v>
      </c>
      <c r="AE3635">
        <v>50</v>
      </c>
      <c r="AF3635">
        <v>11</v>
      </c>
      <c r="AG3635">
        <v>9</v>
      </c>
      <c r="AH3635">
        <v>6</v>
      </c>
      <c r="AI3635">
        <v>9</v>
      </c>
    </row>
    <row r="3636" spans="1:35" x14ac:dyDescent="0.2">
      <c r="A3636" s="102">
        <v>63</v>
      </c>
      <c r="B3636">
        <v>6269</v>
      </c>
      <c r="C3636" t="s">
        <v>1360</v>
      </c>
      <c r="D3636" t="s">
        <v>1051</v>
      </c>
      <c r="E3636">
        <v>1629</v>
      </c>
      <c r="F3636">
        <v>1669</v>
      </c>
      <c r="G3636">
        <v>700</v>
      </c>
      <c r="H3636" t="s">
        <v>1039</v>
      </c>
      <c r="I3636">
        <v>7011</v>
      </c>
      <c r="J3636" t="s">
        <v>1331</v>
      </c>
      <c r="K3636" t="s">
        <v>1051</v>
      </c>
      <c r="L3636">
        <v>2697</v>
      </c>
      <c r="M3636">
        <v>2742.5</v>
      </c>
      <c r="N3636">
        <v>400</v>
      </c>
      <c r="O3636" t="s">
        <v>1042</v>
      </c>
      <c r="P3636">
        <v>0.91223819134359097</v>
      </c>
      <c r="Q3636">
        <v>0.97236604940480997</v>
      </c>
      <c r="R3636">
        <v>0.35863140794174397</v>
      </c>
      <c r="S3636">
        <v>3.1211946308274898E-4</v>
      </c>
      <c r="T3636">
        <v>1.3216795916038799</v>
      </c>
      <c r="U3636">
        <v>1.3216795916038799</v>
      </c>
      <c r="V3636">
        <v>1.00974496787792</v>
      </c>
      <c r="W3636">
        <v>11.96</v>
      </c>
      <c r="X3636">
        <v>6.5</v>
      </c>
      <c r="Y3636">
        <v>18193</v>
      </c>
      <c r="Z3636">
        <v>1213</v>
      </c>
      <c r="AA3636">
        <v>0.05</v>
      </c>
      <c r="AB3636">
        <v>15</v>
      </c>
      <c r="AC3636">
        <v>6</v>
      </c>
      <c r="AD3636">
        <v>9</v>
      </c>
      <c r="AE3636">
        <v>40</v>
      </c>
      <c r="AF3636">
        <v>10</v>
      </c>
      <c r="AG3636">
        <v>4</v>
      </c>
      <c r="AH3636">
        <v>6</v>
      </c>
      <c r="AI3636">
        <v>5</v>
      </c>
    </row>
    <row r="3637" spans="1:35" x14ac:dyDescent="0.2">
      <c r="A3637" s="102">
        <v>5307</v>
      </c>
      <c r="B3637">
        <v>4188</v>
      </c>
      <c r="C3637" t="s">
        <v>1205</v>
      </c>
      <c r="D3637" t="s">
        <v>1062</v>
      </c>
      <c r="E3637">
        <v>612.79999999999995</v>
      </c>
      <c r="F3637">
        <v>621.70000000000005</v>
      </c>
      <c r="G3637">
        <v>1700</v>
      </c>
      <c r="H3637" t="s">
        <v>1042</v>
      </c>
      <c r="I3637">
        <v>7735</v>
      </c>
      <c r="J3637" t="s">
        <v>1371</v>
      </c>
      <c r="K3637" t="s">
        <v>1044</v>
      </c>
      <c r="L3637">
        <v>5320</v>
      </c>
      <c r="M3637">
        <v>5350</v>
      </c>
      <c r="N3637">
        <v>200</v>
      </c>
      <c r="O3637" t="s">
        <v>1039</v>
      </c>
      <c r="P3637">
        <v>0.81922521649370195</v>
      </c>
      <c r="Q3637">
        <v>0.81348647113056505</v>
      </c>
      <c r="R3637">
        <v>0.44575319247146999</v>
      </c>
      <c r="S3637">
        <v>6.1840079500613897E-2</v>
      </c>
      <c r="T3637">
        <v>-0.93344461801131395</v>
      </c>
      <c r="U3637">
        <v>0.93344461801131395</v>
      </c>
      <c r="V3637">
        <v>0.87839036325304898</v>
      </c>
      <c r="W3637">
        <v>-16.510000000000002</v>
      </c>
      <c r="X3637">
        <v>1.23</v>
      </c>
      <c r="Y3637">
        <v>18049</v>
      </c>
      <c r="Z3637">
        <v>752</v>
      </c>
      <c r="AA3637">
        <v>0.17</v>
      </c>
      <c r="AB3637">
        <v>24</v>
      </c>
      <c r="AC3637">
        <v>12</v>
      </c>
      <c r="AD3637">
        <v>12</v>
      </c>
      <c r="AE3637">
        <v>50</v>
      </c>
      <c r="AF3637">
        <v>8</v>
      </c>
      <c r="AG3637">
        <v>10</v>
      </c>
      <c r="AH3637">
        <v>10</v>
      </c>
      <c r="AI3637">
        <v>4</v>
      </c>
    </row>
    <row r="3638" spans="1:35" x14ac:dyDescent="0.2">
      <c r="A3638" s="102">
        <v>228</v>
      </c>
      <c r="B3638">
        <v>6201</v>
      </c>
      <c r="C3638" t="s">
        <v>1329</v>
      </c>
      <c r="D3638" t="s">
        <v>1055</v>
      </c>
      <c r="E3638">
        <v>5390</v>
      </c>
      <c r="F3638">
        <v>5510</v>
      </c>
      <c r="G3638">
        <v>100</v>
      </c>
      <c r="H3638" t="s">
        <v>1039</v>
      </c>
      <c r="I3638">
        <v>6592</v>
      </c>
      <c r="J3638" t="s">
        <v>1216</v>
      </c>
      <c r="K3638" t="s">
        <v>1044</v>
      </c>
      <c r="L3638">
        <v>3305</v>
      </c>
      <c r="M3638">
        <v>3275</v>
      </c>
      <c r="N3638">
        <v>200</v>
      </c>
      <c r="O3638" t="s">
        <v>1042</v>
      </c>
      <c r="P3638">
        <v>0.94729717395123902</v>
      </c>
      <c r="Q3638">
        <v>0.96101979299327001</v>
      </c>
      <c r="R3638">
        <v>0.12368266110587001</v>
      </c>
      <c r="S3638" s="15">
        <v>5.4650833811393798E-5</v>
      </c>
      <c r="T3638">
        <v>1.9698368726833499</v>
      </c>
      <c r="U3638">
        <v>1.9698368726833499</v>
      </c>
      <c r="V3638">
        <v>1.1324323412356601</v>
      </c>
      <c r="W3638">
        <v>6.68</v>
      </c>
      <c r="X3638">
        <v>18.87</v>
      </c>
      <c r="Y3638">
        <v>18047</v>
      </c>
      <c r="Z3638">
        <v>3609</v>
      </c>
      <c r="AA3638">
        <v>0.4</v>
      </c>
      <c r="AB3638">
        <v>5</v>
      </c>
      <c r="AC3638">
        <v>3</v>
      </c>
      <c r="AD3638">
        <v>2</v>
      </c>
      <c r="AE3638">
        <v>60</v>
      </c>
      <c r="AF3638">
        <v>13</v>
      </c>
      <c r="AG3638">
        <v>2</v>
      </c>
      <c r="AH3638">
        <v>0</v>
      </c>
      <c r="AI3638">
        <v>3</v>
      </c>
    </row>
    <row r="3639" spans="1:35" x14ac:dyDescent="0.2">
      <c r="A3639" s="102">
        <v>5120</v>
      </c>
      <c r="B3639">
        <v>2175</v>
      </c>
      <c r="C3639" t="s">
        <v>1215</v>
      </c>
      <c r="D3639" t="s">
        <v>1052</v>
      </c>
      <c r="E3639">
        <v>2426</v>
      </c>
      <c r="F3639">
        <v>2432</v>
      </c>
      <c r="G3639">
        <v>400</v>
      </c>
      <c r="H3639" t="s">
        <v>1039</v>
      </c>
      <c r="I3639">
        <v>8308</v>
      </c>
      <c r="J3639" t="s">
        <v>48</v>
      </c>
      <c r="K3639" t="s">
        <v>1083</v>
      </c>
      <c r="L3639">
        <v>324.39999999999998</v>
      </c>
      <c r="M3639">
        <v>328.3</v>
      </c>
      <c r="N3639">
        <v>3000</v>
      </c>
      <c r="O3639" t="s">
        <v>1042</v>
      </c>
      <c r="P3639">
        <v>0.55819324424411099</v>
      </c>
      <c r="Q3639">
        <v>0.82267987778358798</v>
      </c>
      <c r="R3639">
        <v>0.21712054877869899</v>
      </c>
      <c r="S3639">
        <v>5.8265165536670903E-2</v>
      </c>
      <c r="T3639">
        <v>2.2456356131505699</v>
      </c>
      <c r="U3639">
        <v>2.2456356131505699</v>
      </c>
      <c r="V3639">
        <v>2.2907519480137499</v>
      </c>
      <c r="W3639">
        <v>19.59</v>
      </c>
      <c r="X3639">
        <v>1.24</v>
      </c>
      <c r="Y3639">
        <v>18017</v>
      </c>
      <c r="Z3639">
        <v>901</v>
      </c>
      <c r="AA3639">
        <v>0.1</v>
      </c>
      <c r="AB3639">
        <v>20</v>
      </c>
      <c r="AC3639">
        <v>11</v>
      </c>
      <c r="AD3639">
        <v>9</v>
      </c>
      <c r="AE3639">
        <v>55</v>
      </c>
      <c r="AF3639">
        <v>11</v>
      </c>
      <c r="AG3639">
        <v>8</v>
      </c>
      <c r="AH3639">
        <v>8</v>
      </c>
      <c r="AI3639">
        <v>4</v>
      </c>
    </row>
    <row r="3640" spans="1:35" x14ac:dyDescent="0.2">
      <c r="A3640" s="102">
        <v>1307</v>
      </c>
      <c r="B3640">
        <v>7267</v>
      </c>
      <c r="C3640" t="s">
        <v>57</v>
      </c>
      <c r="D3640" t="s">
        <v>1055</v>
      </c>
      <c r="E3640">
        <v>2579.5</v>
      </c>
      <c r="F3640">
        <v>2614</v>
      </c>
      <c r="G3640">
        <v>400</v>
      </c>
      <c r="H3640" t="s">
        <v>1039</v>
      </c>
      <c r="I3640">
        <v>7272</v>
      </c>
      <c r="J3640" t="s">
        <v>1196</v>
      </c>
      <c r="K3640" t="s">
        <v>1055</v>
      </c>
      <c r="L3640">
        <v>1418</v>
      </c>
      <c r="M3640">
        <v>1442</v>
      </c>
      <c r="N3640">
        <v>700</v>
      </c>
      <c r="O3640" t="s">
        <v>1042</v>
      </c>
      <c r="P3640">
        <v>0.96324082205877304</v>
      </c>
      <c r="Q3640">
        <v>0.93205205926821799</v>
      </c>
      <c r="R3640">
        <v>3.4938446318176997E-2</v>
      </c>
      <c r="S3640">
        <v>1.5575766694427199E-2</v>
      </c>
      <c r="T3640">
        <v>0.62569607150081197</v>
      </c>
      <c r="U3640">
        <v>0.62569607150081197</v>
      </c>
      <c r="V3640">
        <v>0.873562319163808</v>
      </c>
      <c r="W3640">
        <v>7.01</v>
      </c>
      <c r="X3640">
        <v>3.46</v>
      </c>
      <c r="Y3640">
        <v>17993</v>
      </c>
      <c r="Z3640">
        <v>1285</v>
      </c>
      <c r="AA3640">
        <v>0.02</v>
      </c>
      <c r="AB3640">
        <v>14</v>
      </c>
      <c r="AC3640">
        <v>8</v>
      </c>
      <c r="AD3640">
        <v>6</v>
      </c>
      <c r="AE3640">
        <v>57.14</v>
      </c>
      <c r="AF3640">
        <v>15</v>
      </c>
      <c r="AG3640">
        <v>4</v>
      </c>
      <c r="AH3640">
        <v>4</v>
      </c>
      <c r="AI3640">
        <v>6</v>
      </c>
    </row>
    <row r="3641" spans="1:35" x14ac:dyDescent="0.2">
      <c r="A3641" s="102">
        <v>2112</v>
      </c>
      <c r="B3641">
        <v>6988</v>
      </c>
      <c r="C3641" t="s">
        <v>61</v>
      </c>
      <c r="D3641" t="s">
        <v>1062</v>
      </c>
      <c r="E3641">
        <v>5430</v>
      </c>
      <c r="F3641">
        <v>5420</v>
      </c>
      <c r="G3641">
        <v>200</v>
      </c>
      <c r="H3641" t="s">
        <v>1039</v>
      </c>
      <c r="I3641">
        <v>9787</v>
      </c>
      <c r="J3641" t="s">
        <v>1366</v>
      </c>
      <c r="K3641" t="s">
        <v>1052</v>
      </c>
      <c r="L3641">
        <v>3160</v>
      </c>
      <c r="M3641">
        <v>3190</v>
      </c>
      <c r="N3641">
        <v>300</v>
      </c>
      <c r="O3641" t="s">
        <v>1042</v>
      </c>
      <c r="P3641">
        <v>0.86275531166415897</v>
      </c>
      <c r="Q3641">
        <v>0.915196671482429</v>
      </c>
      <c r="R3641">
        <v>0.233694769928603</v>
      </c>
      <c r="S3641">
        <v>2.4478897264731399E-2</v>
      </c>
      <c r="T3641">
        <v>1.21456643211197</v>
      </c>
      <c r="U3641">
        <v>1.21456643211197</v>
      </c>
      <c r="V3641">
        <v>1.68441932194707</v>
      </c>
      <c r="W3641">
        <v>5.28</v>
      </c>
      <c r="X3641">
        <v>11.72</v>
      </c>
      <c r="Y3641">
        <v>17984</v>
      </c>
      <c r="Z3641">
        <v>1798</v>
      </c>
      <c r="AA3641">
        <v>0.02</v>
      </c>
      <c r="AB3641">
        <v>10</v>
      </c>
      <c r="AC3641">
        <v>5</v>
      </c>
      <c r="AD3641">
        <v>5</v>
      </c>
      <c r="AE3641">
        <v>50</v>
      </c>
      <c r="AF3641">
        <v>9</v>
      </c>
      <c r="AG3641">
        <v>5</v>
      </c>
      <c r="AH3641">
        <v>3</v>
      </c>
      <c r="AI3641">
        <v>2</v>
      </c>
    </row>
    <row r="3642" spans="1:35" x14ac:dyDescent="0.2">
      <c r="A3642" s="102">
        <v>3413</v>
      </c>
      <c r="B3642">
        <v>4502</v>
      </c>
      <c r="C3642" t="s">
        <v>1258</v>
      </c>
      <c r="D3642" t="s">
        <v>1060</v>
      </c>
      <c r="E3642">
        <v>3785</v>
      </c>
      <c r="F3642">
        <v>3764</v>
      </c>
      <c r="G3642">
        <v>100</v>
      </c>
      <c r="H3642" t="s">
        <v>1039</v>
      </c>
      <c r="I3642">
        <v>4507</v>
      </c>
      <c r="J3642" t="s">
        <v>1393</v>
      </c>
      <c r="K3642" t="s">
        <v>1060</v>
      </c>
      <c r="L3642">
        <v>5960</v>
      </c>
      <c r="M3642">
        <v>5636</v>
      </c>
      <c r="N3642">
        <v>100</v>
      </c>
      <c r="O3642" t="s">
        <v>1042</v>
      </c>
      <c r="P3642">
        <v>0.96485495424251599</v>
      </c>
      <c r="Q3642">
        <v>0.88209466151262295</v>
      </c>
      <c r="R3642">
        <v>4.7852404012057197E-2</v>
      </c>
      <c r="S3642">
        <v>7.4359020560180802E-2</v>
      </c>
      <c r="T3642">
        <v>0.87646284850725198</v>
      </c>
      <c r="U3642">
        <v>0.87646284850725198</v>
      </c>
      <c r="V3642">
        <v>1.38801833063283</v>
      </c>
      <c r="W3642">
        <v>2.33</v>
      </c>
      <c r="X3642">
        <v>33.22</v>
      </c>
      <c r="Y3642">
        <v>17873</v>
      </c>
      <c r="Z3642">
        <v>2234</v>
      </c>
      <c r="AA3642">
        <v>-0.23</v>
      </c>
      <c r="AB3642">
        <v>8</v>
      </c>
      <c r="AC3642">
        <v>4</v>
      </c>
      <c r="AD3642">
        <v>4</v>
      </c>
      <c r="AE3642">
        <v>50</v>
      </c>
      <c r="AF3642">
        <v>12</v>
      </c>
      <c r="AG3642">
        <v>3</v>
      </c>
      <c r="AH3642">
        <v>2</v>
      </c>
      <c r="AI3642">
        <v>3</v>
      </c>
    </row>
    <row r="3643" spans="1:35" x14ac:dyDescent="0.2">
      <c r="A3643" s="102">
        <v>1605</v>
      </c>
      <c r="B3643">
        <v>3865</v>
      </c>
      <c r="C3643" t="s">
        <v>990</v>
      </c>
      <c r="D3643" t="s">
        <v>1206</v>
      </c>
      <c r="E3643">
        <v>424</v>
      </c>
      <c r="F3643">
        <v>431</v>
      </c>
      <c r="G3643">
        <v>2000</v>
      </c>
      <c r="H3643" t="s">
        <v>1042</v>
      </c>
      <c r="I3643">
        <v>6103</v>
      </c>
      <c r="J3643" t="s">
        <v>1779</v>
      </c>
      <c r="K3643" t="s">
        <v>1051</v>
      </c>
      <c r="L3643">
        <v>4330</v>
      </c>
      <c r="M3643">
        <v>4410</v>
      </c>
      <c r="N3643">
        <v>200</v>
      </c>
      <c r="O3643" t="s">
        <v>1039</v>
      </c>
      <c r="P3643">
        <v>0.85450410791280895</v>
      </c>
      <c r="Q3643">
        <v>0.92583527256442999</v>
      </c>
      <c r="R3643">
        <v>0.22857363756053001</v>
      </c>
      <c r="S3643">
        <v>6.0705603138463002E-2</v>
      </c>
      <c r="T3643">
        <v>-0.855251746772278</v>
      </c>
      <c r="U3643">
        <v>0.855251746772278</v>
      </c>
      <c r="V3643">
        <v>0.93268228527157004</v>
      </c>
      <c r="W3643">
        <v>-8.74</v>
      </c>
      <c r="X3643">
        <v>2.27</v>
      </c>
      <c r="Y3643">
        <v>17718</v>
      </c>
      <c r="Z3643">
        <v>844</v>
      </c>
      <c r="AA3643">
        <v>0.1</v>
      </c>
      <c r="AB3643">
        <v>21</v>
      </c>
      <c r="AC3643">
        <v>11</v>
      </c>
      <c r="AD3643">
        <v>10</v>
      </c>
      <c r="AE3643">
        <v>52.38</v>
      </c>
      <c r="AF3643">
        <v>10</v>
      </c>
      <c r="AG3643">
        <v>8</v>
      </c>
      <c r="AH3643">
        <v>6</v>
      </c>
      <c r="AI3643">
        <v>7</v>
      </c>
    </row>
    <row r="3644" spans="1:35" x14ac:dyDescent="0.2">
      <c r="A3644" s="102">
        <v>12</v>
      </c>
      <c r="B3644">
        <v>5214</v>
      </c>
      <c r="C3644" t="s">
        <v>1265</v>
      </c>
      <c r="D3644" t="s">
        <v>1038</v>
      </c>
      <c r="E3644">
        <v>1600</v>
      </c>
      <c r="F3644">
        <v>1622</v>
      </c>
      <c r="G3644">
        <v>600</v>
      </c>
      <c r="H3644" t="s">
        <v>1039</v>
      </c>
      <c r="I3644">
        <v>7261</v>
      </c>
      <c r="J3644" t="s">
        <v>1332</v>
      </c>
      <c r="K3644" t="s">
        <v>1055</v>
      </c>
      <c r="L3644">
        <v>594</v>
      </c>
      <c r="M3644">
        <v>632</v>
      </c>
      <c r="N3644">
        <v>1500</v>
      </c>
      <c r="O3644" t="s">
        <v>1042</v>
      </c>
      <c r="P3644">
        <v>0.96237727673547901</v>
      </c>
      <c r="Q3644">
        <v>0.97996286420684198</v>
      </c>
      <c r="R3644">
        <v>0.27676993301918201</v>
      </c>
      <c r="S3644">
        <v>8.9878709429606907E-2</v>
      </c>
      <c r="T3644">
        <v>1.2394535896435901</v>
      </c>
      <c r="U3644">
        <v>1.2394535896435901</v>
      </c>
      <c r="V3644">
        <v>2.45563984544046</v>
      </c>
      <c r="W3644">
        <v>5.72</v>
      </c>
      <c r="X3644">
        <v>2.59</v>
      </c>
      <c r="Y3644">
        <v>17634</v>
      </c>
      <c r="Z3644">
        <v>882</v>
      </c>
      <c r="AA3644">
        <v>0.03</v>
      </c>
      <c r="AB3644">
        <v>20</v>
      </c>
      <c r="AC3644">
        <v>12</v>
      </c>
      <c r="AD3644">
        <v>8</v>
      </c>
      <c r="AE3644">
        <v>60</v>
      </c>
      <c r="AF3644">
        <v>12</v>
      </c>
      <c r="AG3644">
        <v>8</v>
      </c>
      <c r="AH3644">
        <v>4</v>
      </c>
      <c r="AI3644">
        <v>8</v>
      </c>
    </row>
    <row r="3645" spans="1:35" x14ac:dyDescent="0.2">
      <c r="A3645" s="102">
        <v>1404</v>
      </c>
      <c r="B3645">
        <v>7276</v>
      </c>
      <c r="C3645" t="s">
        <v>1079</v>
      </c>
      <c r="D3645" t="s">
        <v>1044</v>
      </c>
      <c r="E3645">
        <v>4060</v>
      </c>
      <c r="F3645">
        <v>4170</v>
      </c>
      <c r="G3645">
        <v>200</v>
      </c>
      <c r="H3645" t="s">
        <v>1039</v>
      </c>
      <c r="I3645">
        <v>8012</v>
      </c>
      <c r="J3645" t="s">
        <v>1212</v>
      </c>
      <c r="K3645" t="s">
        <v>1046</v>
      </c>
      <c r="L3645">
        <v>1283</v>
      </c>
      <c r="M3645">
        <v>1317</v>
      </c>
      <c r="N3645">
        <v>600</v>
      </c>
      <c r="O3645" t="s">
        <v>1042</v>
      </c>
      <c r="P3645">
        <v>0.83087197438778304</v>
      </c>
      <c r="Q3645">
        <v>0.93035319550762796</v>
      </c>
      <c r="R3645">
        <v>0.48266632846246099</v>
      </c>
      <c r="S3645">
        <v>4.6370508606495102E-2</v>
      </c>
      <c r="T3645">
        <v>0.55802619291623201</v>
      </c>
      <c r="U3645">
        <v>0.55802619291623201</v>
      </c>
      <c r="V3645">
        <v>0.62959473119739395</v>
      </c>
      <c r="W3645">
        <v>3.62</v>
      </c>
      <c r="X3645">
        <v>5.25</v>
      </c>
      <c r="Y3645">
        <v>17597</v>
      </c>
      <c r="Z3645">
        <v>926</v>
      </c>
      <c r="AA3645">
        <v>-0.02</v>
      </c>
      <c r="AB3645">
        <v>19</v>
      </c>
      <c r="AC3645">
        <v>11</v>
      </c>
      <c r="AD3645">
        <v>8</v>
      </c>
      <c r="AE3645">
        <v>57.89</v>
      </c>
      <c r="AF3645">
        <v>10</v>
      </c>
      <c r="AG3645">
        <v>8</v>
      </c>
      <c r="AH3645">
        <v>5</v>
      </c>
      <c r="AI3645">
        <v>6</v>
      </c>
    </row>
    <row r="3646" spans="1:35" x14ac:dyDescent="0.2">
      <c r="A3646" s="102">
        <v>5296</v>
      </c>
      <c r="B3646">
        <v>5105</v>
      </c>
      <c r="C3646" t="s">
        <v>1225</v>
      </c>
      <c r="D3646" t="s">
        <v>1133</v>
      </c>
      <c r="E3646">
        <v>1295</v>
      </c>
      <c r="F3646">
        <v>1299</v>
      </c>
      <c r="G3646">
        <v>800</v>
      </c>
      <c r="H3646" t="s">
        <v>1039</v>
      </c>
      <c r="I3646">
        <v>5471</v>
      </c>
      <c r="J3646" t="s">
        <v>1209</v>
      </c>
      <c r="K3646" t="s">
        <v>1081</v>
      </c>
      <c r="L3646">
        <v>3585</v>
      </c>
      <c r="M3646">
        <v>3635</v>
      </c>
      <c r="N3646">
        <v>300</v>
      </c>
      <c r="O3646" t="s">
        <v>1042</v>
      </c>
      <c r="P3646">
        <v>0.81612644277387003</v>
      </c>
      <c r="Q3646">
        <v>0.81401302075504001</v>
      </c>
      <c r="R3646">
        <v>0.120687477400246</v>
      </c>
      <c r="S3646">
        <v>8.9320429675195292E-3</v>
      </c>
      <c r="T3646">
        <v>0.30824865147386099</v>
      </c>
      <c r="U3646">
        <v>0.30824865147386099</v>
      </c>
      <c r="V3646">
        <v>0.33841982809744803</v>
      </c>
      <c r="W3646">
        <v>2.64</v>
      </c>
      <c r="X3646">
        <v>4.7</v>
      </c>
      <c r="Y3646">
        <v>17556</v>
      </c>
      <c r="Z3646">
        <v>1170</v>
      </c>
      <c r="AA3646">
        <v>-0.03</v>
      </c>
      <c r="AB3646">
        <v>15</v>
      </c>
      <c r="AC3646">
        <v>7</v>
      </c>
      <c r="AD3646">
        <v>8</v>
      </c>
      <c r="AE3646">
        <v>46.67</v>
      </c>
      <c r="AF3646">
        <v>12</v>
      </c>
      <c r="AG3646">
        <v>7</v>
      </c>
      <c r="AH3646">
        <v>5</v>
      </c>
      <c r="AI3646">
        <v>3</v>
      </c>
    </row>
    <row r="3647" spans="1:35" x14ac:dyDescent="0.2">
      <c r="A3647" s="102">
        <v>4933</v>
      </c>
      <c r="B3647">
        <v>2492</v>
      </c>
      <c r="C3647" t="s">
        <v>529</v>
      </c>
      <c r="D3647" t="s">
        <v>1052</v>
      </c>
      <c r="E3647">
        <v>792</v>
      </c>
      <c r="F3647">
        <v>808</v>
      </c>
      <c r="G3647">
        <v>1300</v>
      </c>
      <c r="H3647" t="s">
        <v>1039</v>
      </c>
      <c r="I3647">
        <v>7180</v>
      </c>
      <c r="J3647" t="s">
        <v>908</v>
      </c>
      <c r="K3647" t="s">
        <v>1083</v>
      </c>
      <c r="L3647">
        <v>438</v>
      </c>
      <c r="M3647">
        <v>439</v>
      </c>
      <c r="N3647">
        <v>2400</v>
      </c>
      <c r="O3647" t="s">
        <v>1042</v>
      </c>
      <c r="P3647">
        <v>0.79868701619065496</v>
      </c>
      <c r="Q3647">
        <v>0.83082605044937496</v>
      </c>
      <c r="R3647">
        <v>0.43669444657075202</v>
      </c>
      <c r="S3647">
        <v>3.2384772705799203E-2</v>
      </c>
      <c r="T3647">
        <v>0.49957480892935702</v>
      </c>
      <c r="U3647">
        <v>0.49957480892935702</v>
      </c>
      <c r="V3647">
        <v>0.48937396417516399</v>
      </c>
      <c r="W3647">
        <v>4.3899999999999997</v>
      </c>
      <c r="X3647">
        <v>0.3</v>
      </c>
      <c r="Y3647">
        <v>17311</v>
      </c>
      <c r="Z3647">
        <v>618</v>
      </c>
      <c r="AA3647">
        <v>0.04</v>
      </c>
      <c r="AB3647">
        <v>28</v>
      </c>
      <c r="AC3647">
        <v>14</v>
      </c>
      <c r="AD3647">
        <v>14</v>
      </c>
      <c r="AE3647">
        <v>50</v>
      </c>
      <c r="AF3647">
        <v>9</v>
      </c>
      <c r="AG3647">
        <v>12</v>
      </c>
      <c r="AH3647">
        <v>12</v>
      </c>
      <c r="AI3647">
        <v>4</v>
      </c>
    </row>
    <row r="3648" spans="1:35" x14ac:dyDescent="0.2">
      <c r="A3648" s="102">
        <v>3850</v>
      </c>
      <c r="B3648">
        <v>5301</v>
      </c>
      <c r="C3648" t="s">
        <v>622</v>
      </c>
      <c r="D3648" t="s">
        <v>1038</v>
      </c>
      <c r="E3648">
        <v>846</v>
      </c>
      <c r="F3648">
        <v>867</v>
      </c>
      <c r="G3648">
        <v>1200</v>
      </c>
      <c r="H3648" t="s">
        <v>1039</v>
      </c>
      <c r="I3648">
        <v>6473</v>
      </c>
      <c r="J3648" t="s">
        <v>931</v>
      </c>
      <c r="K3648" t="s">
        <v>1051</v>
      </c>
      <c r="L3648">
        <v>780</v>
      </c>
      <c r="M3648">
        <v>816</v>
      </c>
      <c r="N3648">
        <v>1300</v>
      </c>
      <c r="O3648" t="s">
        <v>1042</v>
      </c>
      <c r="P3648">
        <v>0.78071560284994101</v>
      </c>
      <c r="Q3648">
        <v>0.86986174111988501</v>
      </c>
      <c r="R3648">
        <v>5.7577049504037303E-2</v>
      </c>
      <c r="S3648">
        <v>1.84400417965968E-2</v>
      </c>
      <c r="T3648">
        <v>0.108125066692894</v>
      </c>
      <c r="U3648">
        <v>0.108125066692894</v>
      </c>
      <c r="V3648">
        <v>0.30269589914037798</v>
      </c>
      <c r="W3648">
        <v>1.84</v>
      </c>
      <c r="X3648">
        <v>1.96</v>
      </c>
      <c r="Y3648">
        <v>17289</v>
      </c>
      <c r="Z3648">
        <v>596</v>
      </c>
      <c r="AA3648">
        <v>0.01</v>
      </c>
      <c r="AB3648">
        <v>29</v>
      </c>
      <c r="AC3648">
        <v>16</v>
      </c>
      <c r="AD3648">
        <v>13</v>
      </c>
      <c r="AE3648">
        <v>55.17</v>
      </c>
      <c r="AF3648">
        <v>7</v>
      </c>
      <c r="AG3648">
        <v>15</v>
      </c>
      <c r="AH3648">
        <v>13</v>
      </c>
      <c r="AI3648">
        <v>1</v>
      </c>
    </row>
    <row r="3649" spans="1:35" x14ac:dyDescent="0.2">
      <c r="A3649" s="102">
        <v>1989</v>
      </c>
      <c r="B3649">
        <v>2587</v>
      </c>
      <c r="C3649" t="s">
        <v>1438</v>
      </c>
      <c r="D3649" t="s">
        <v>1065</v>
      </c>
      <c r="E3649">
        <v>4135</v>
      </c>
      <c r="F3649">
        <v>4285</v>
      </c>
      <c r="G3649">
        <v>200</v>
      </c>
      <c r="H3649" t="s">
        <v>1039</v>
      </c>
      <c r="I3649">
        <v>4324</v>
      </c>
      <c r="J3649" t="s">
        <v>1222</v>
      </c>
      <c r="K3649" t="s">
        <v>1052</v>
      </c>
      <c r="L3649">
        <v>2300</v>
      </c>
      <c r="M3649">
        <v>2358</v>
      </c>
      <c r="N3649">
        <v>400</v>
      </c>
      <c r="O3649" t="s">
        <v>1042</v>
      </c>
      <c r="P3649">
        <v>0.82990767006328803</v>
      </c>
      <c r="Q3649">
        <v>0.91797674207772795</v>
      </c>
      <c r="R3649">
        <v>7.0203604191905397E-2</v>
      </c>
      <c r="S3649">
        <v>1.1492952274160799E-3</v>
      </c>
      <c r="T3649">
        <v>0.49175647189046001</v>
      </c>
      <c r="U3649">
        <v>0.49175647189046001</v>
      </c>
      <c r="V3649">
        <v>0.37659995046394001</v>
      </c>
      <c r="W3649">
        <v>8.69</v>
      </c>
      <c r="X3649">
        <v>10.06</v>
      </c>
      <c r="Y3649">
        <v>17211</v>
      </c>
      <c r="Z3649">
        <v>1324</v>
      </c>
      <c r="AA3649">
        <v>-0.01</v>
      </c>
      <c r="AB3649">
        <v>13</v>
      </c>
      <c r="AC3649">
        <v>5</v>
      </c>
      <c r="AD3649">
        <v>8</v>
      </c>
      <c r="AE3649">
        <v>38.46</v>
      </c>
      <c r="AF3649">
        <v>11</v>
      </c>
      <c r="AG3649">
        <v>5</v>
      </c>
      <c r="AH3649">
        <v>5</v>
      </c>
      <c r="AI3649">
        <v>3</v>
      </c>
    </row>
    <row r="3650" spans="1:35" x14ac:dyDescent="0.2">
      <c r="A3650" s="102">
        <v>786</v>
      </c>
      <c r="B3650">
        <v>7951</v>
      </c>
      <c r="C3650" t="s">
        <v>1300</v>
      </c>
      <c r="D3650" t="s">
        <v>1061</v>
      </c>
      <c r="E3650">
        <v>4425</v>
      </c>
      <c r="F3650">
        <v>4470</v>
      </c>
      <c r="G3650">
        <v>200</v>
      </c>
      <c r="H3650" t="s">
        <v>1039</v>
      </c>
      <c r="I3650">
        <v>9810</v>
      </c>
      <c r="J3650" t="s">
        <v>1006</v>
      </c>
      <c r="K3650" t="s">
        <v>1046</v>
      </c>
      <c r="L3650">
        <v>3330</v>
      </c>
      <c r="M3650">
        <v>3425</v>
      </c>
      <c r="N3650">
        <v>300</v>
      </c>
      <c r="O3650" t="s">
        <v>1042</v>
      </c>
      <c r="P3650">
        <v>0.95834681138674205</v>
      </c>
      <c r="Q3650">
        <v>0.94348553352723896</v>
      </c>
      <c r="R3650">
        <v>0.33153147618936002</v>
      </c>
      <c r="S3650">
        <v>3.5625984214601697E-2</v>
      </c>
      <c r="T3650">
        <v>1.5107491031706</v>
      </c>
      <c r="U3650">
        <v>1.5107491031706</v>
      </c>
      <c r="V3650">
        <v>1.9497218501745199</v>
      </c>
      <c r="W3650">
        <v>6.52</v>
      </c>
      <c r="X3650">
        <v>14.93</v>
      </c>
      <c r="Y3650">
        <v>17210</v>
      </c>
      <c r="Z3650">
        <v>2151</v>
      </c>
      <c r="AA3650">
        <v>-0.09</v>
      </c>
      <c r="AB3650">
        <v>8</v>
      </c>
      <c r="AC3650">
        <v>4</v>
      </c>
      <c r="AD3650">
        <v>4</v>
      </c>
      <c r="AE3650">
        <v>50</v>
      </c>
      <c r="AF3650">
        <v>12</v>
      </c>
      <c r="AG3650">
        <v>3</v>
      </c>
      <c r="AH3650">
        <v>1</v>
      </c>
      <c r="AI3650">
        <v>4</v>
      </c>
    </row>
    <row r="3651" spans="1:35" x14ac:dyDescent="0.2">
      <c r="A3651" s="102">
        <v>4115</v>
      </c>
      <c r="B3651">
        <v>4919</v>
      </c>
      <c r="C3651" t="s">
        <v>613</v>
      </c>
      <c r="D3651" t="s">
        <v>1062</v>
      </c>
      <c r="E3651">
        <v>4860</v>
      </c>
      <c r="F3651">
        <v>4930</v>
      </c>
      <c r="G3651">
        <v>200</v>
      </c>
      <c r="H3651" t="s">
        <v>1042</v>
      </c>
      <c r="I3651">
        <v>6988</v>
      </c>
      <c r="J3651" t="s">
        <v>61</v>
      </c>
      <c r="K3651" t="s">
        <v>1062</v>
      </c>
      <c r="L3651">
        <v>5430</v>
      </c>
      <c r="M3651">
        <v>5420</v>
      </c>
      <c r="N3651">
        <v>200</v>
      </c>
      <c r="O3651" t="s">
        <v>1039</v>
      </c>
      <c r="P3651">
        <v>0.71142488519791602</v>
      </c>
      <c r="Q3651">
        <v>0.86104007913518399</v>
      </c>
      <c r="R3651">
        <v>0.21202888579505</v>
      </c>
      <c r="S3651">
        <v>3.3223968060734703E-4</v>
      </c>
      <c r="T3651">
        <v>-1.46767372975254</v>
      </c>
      <c r="U3651">
        <v>1.46767372975254</v>
      </c>
      <c r="V3651">
        <v>1.6643192052839599</v>
      </c>
      <c r="W3651">
        <v>-11.96</v>
      </c>
      <c r="X3651">
        <v>9.0399999999999991</v>
      </c>
      <c r="Y3651">
        <v>17143</v>
      </c>
      <c r="Z3651">
        <v>1714</v>
      </c>
      <c r="AA3651">
        <v>0.27</v>
      </c>
      <c r="AB3651">
        <v>10</v>
      </c>
      <c r="AC3651">
        <v>6</v>
      </c>
      <c r="AD3651">
        <v>4</v>
      </c>
      <c r="AE3651">
        <v>60</v>
      </c>
      <c r="AF3651">
        <v>8</v>
      </c>
      <c r="AG3651">
        <v>4</v>
      </c>
      <c r="AH3651">
        <v>5</v>
      </c>
      <c r="AI3651">
        <v>1</v>
      </c>
    </row>
    <row r="3652" spans="1:35" x14ac:dyDescent="0.2">
      <c r="A3652" s="102">
        <v>270</v>
      </c>
      <c r="B3652">
        <v>1812</v>
      </c>
      <c r="C3652" t="s">
        <v>1107</v>
      </c>
      <c r="D3652" t="s">
        <v>1049</v>
      </c>
      <c r="E3652">
        <v>1150</v>
      </c>
      <c r="F3652">
        <v>1167</v>
      </c>
      <c r="G3652">
        <v>900</v>
      </c>
      <c r="H3652" t="s">
        <v>1039</v>
      </c>
      <c r="I3652">
        <v>5020</v>
      </c>
      <c r="J3652" t="s">
        <v>1308</v>
      </c>
      <c r="K3652" t="s">
        <v>1248</v>
      </c>
      <c r="L3652">
        <v>383.7</v>
      </c>
      <c r="M3652">
        <v>381.1</v>
      </c>
      <c r="N3652">
        <v>2800</v>
      </c>
      <c r="O3652" t="s">
        <v>1042</v>
      </c>
      <c r="P3652">
        <v>0.93501628921826097</v>
      </c>
      <c r="Q3652">
        <v>0.95946275166819806</v>
      </c>
      <c r="R3652">
        <v>3.1059817952415102E-2</v>
      </c>
      <c r="S3652">
        <v>1.0996475047703499E-3</v>
      </c>
      <c r="T3652">
        <v>1.5629907466483699</v>
      </c>
      <c r="U3652">
        <v>1.5629907466483699</v>
      </c>
      <c r="V3652">
        <v>1.32069795772329</v>
      </c>
      <c r="W3652">
        <v>6.03</v>
      </c>
      <c r="X3652">
        <v>1.6</v>
      </c>
      <c r="Y3652">
        <v>17118</v>
      </c>
      <c r="Z3652">
        <v>744</v>
      </c>
      <c r="AA3652">
        <v>0.04</v>
      </c>
      <c r="AB3652">
        <v>23</v>
      </c>
      <c r="AC3652">
        <v>12</v>
      </c>
      <c r="AD3652">
        <v>11</v>
      </c>
      <c r="AE3652">
        <v>52.17</v>
      </c>
      <c r="AF3652">
        <v>12</v>
      </c>
      <c r="AG3652">
        <v>9</v>
      </c>
      <c r="AH3652">
        <v>7</v>
      </c>
      <c r="AI3652">
        <v>7</v>
      </c>
    </row>
    <row r="3653" spans="1:35" x14ac:dyDescent="0.2">
      <c r="A3653" s="102">
        <v>195</v>
      </c>
      <c r="B3653">
        <v>6471</v>
      </c>
      <c r="C3653" t="s">
        <v>930</v>
      </c>
      <c r="D3653" t="s">
        <v>1051</v>
      </c>
      <c r="E3653">
        <v>779</v>
      </c>
      <c r="F3653">
        <v>793</v>
      </c>
      <c r="G3653">
        <v>1300</v>
      </c>
      <c r="H3653" t="s">
        <v>1039</v>
      </c>
      <c r="I3653">
        <v>9072</v>
      </c>
      <c r="J3653" t="s">
        <v>1124</v>
      </c>
      <c r="K3653" t="s">
        <v>1125</v>
      </c>
      <c r="L3653">
        <v>2071</v>
      </c>
      <c r="M3653">
        <v>2126</v>
      </c>
      <c r="N3653">
        <v>500</v>
      </c>
      <c r="O3653" t="s">
        <v>1042</v>
      </c>
      <c r="P3653">
        <v>0.89481986184501605</v>
      </c>
      <c r="Q3653">
        <v>0.96246866466664005</v>
      </c>
      <c r="R3653">
        <v>0.32261642236948701</v>
      </c>
      <c r="S3653">
        <v>1.1971102545917901E-3</v>
      </c>
      <c r="T3653">
        <v>0.839760771171985</v>
      </c>
      <c r="U3653">
        <v>0.839760771171985</v>
      </c>
      <c r="V3653">
        <v>0.82532719310108404</v>
      </c>
      <c r="W3653">
        <v>5.29</v>
      </c>
      <c r="X3653">
        <v>3.02</v>
      </c>
      <c r="Y3653">
        <v>17007</v>
      </c>
      <c r="Z3653">
        <v>945</v>
      </c>
      <c r="AA3653">
        <v>-0.02</v>
      </c>
      <c r="AB3653">
        <v>18</v>
      </c>
      <c r="AC3653">
        <v>9</v>
      </c>
      <c r="AD3653">
        <v>9</v>
      </c>
      <c r="AE3653">
        <v>50</v>
      </c>
      <c r="AF3653">
        <v>12</v>
      </c>
      <c r="AG3653">
        <v>7</v>
      </c>
      <c r="AH3653">
        <v>6</v>
      </c>
      <c r="AI3653">
        <v>5</v>
      </c>
    </row>
    <row r="3654" spans="1:35" x14ac:dyDescent="0.2">
      <c r="A3654" s="102">
        <v>2964</v>
      </c>
      <c r="B3654">
        <v>6501</v>
      </c>
      <c r="C3654" t="s">
        <v>1178</v>
      </c>
      <c r="D3654" t="s">
        <v>1044</v>
      </c>
      <c r="E3654">
        <v>3234</v>
      </c>
      <c r="F3654">
        <v>3268</v>
      </c>
      <c r="G3654">
        <v>300</v>
      </c>
      <c r="H3654" t="s">
        <v>1042</v>
      </c>
      <c r="I3654">
        <v>8020</v>
      </c>
      <c r="J3654" t="s">
        <v>1121</v>
      </c>
      <c r="K3654" t="s">
        <v>1046</v>
      </c>
      <c r="L3654">
        <v>1163</v>
      </c>
      <c r="M3654">
        <v>1190</v>
      </c>
      <c r="N3654">
        <v>800</v>
      </c>
      <c r="O3654" t="s">
        <v>1039</v>
      </c>
      <c r="P3654">
        <v>0.91378759537032195</v>
      </c>
      <c r="Q3654">
        <v>0.89430391640414797</v>
      </c>
      <c r="R3654">
        <v>8.34397850300716E-2</v>
      </c>
      <c r="S3654" s="15">
        <v>2.3118866313664301E-2</v>
      </c>
      <c r="T3654">
        <v>-1.4362055824498501</v>
      </c>
      <c r="U3654">
        <v>1.4362055824498501</v>
      </c>
      <c r="V3654">
        <v>1.1214611648724599</v>
      </c>
      <c r="W3654">
        <v>-8.86</v>
      </c>
      <c r="X3654">
        <v>2.9</v>
      </c>
      <c r="Y3654">
        <v>16959</v>
      </c>
      <c r="Z3654">
        <v>1305</v>
      </c>
      <c r="AA3654">
        <v>-0.09</v>
      </c>
      <c r="AB3654">
        <v>13</v>
      </c>
      <c r="AC3654">
        <v>6</v>
      </c>
      <c r="AD3654">
        <v>7</v>
      </c>
      <c r="AE3654">
        <v>46.15</v>
      </c>
      <c r="AF3654">
        <v>12</v>
      </c>
      <c r="AG3654">
        <v>3</v>
      </c>
      <c r="AH3654">
        <v>3</v>
      </c>
      <c r="AI3654">
        <v>7</v>
      </c>
    </row>
    <row r="3655" spans="1:35" x14ac:dyDescent="0.2">
      <c r="A3655" s="102">
        <v>4968</v>
      </c>
      <c r="B3655">
        <v>2296</v>
      </c>
      <c r="C3655" t="s">
        <v>1789</v>
      </c>
      <c r="D3655" t="s">
        <v>1065</v>
      </c>
      <c r="E3655">
        <v>626</v>
      </c>
      <c r="F3655">
        <v>637</v>
      </c>
      <c r="G3655">
        <v>1600</v>
      </c>
      <c r="H3655" t="s">
        <v>1039</v>
      </c>
      <c r="I3655">
        <v>3405</v>
      </c>
      <c r="J3655" t="s">
        <v>1476</v>
      </c>
      <c r="K3655" t="s">
        <v>1062</v>
      </c>
      <c r="L3655">
        <v>1096</v>
      </c>
      <c r="M3655">
        <v>1113</v>
      </c>
      <c r="N3655">
        <v>900</v>
      </c>
      <c r="O3655" t="s">
        <v>1042</v>
      </c>
      <c r="P3655">
        <v>0.77514029506609305</v>
      </c>
      <c r="Q3655">
        <v>0.82960284568723197</v>
      </c>
      <c r="R3655">
        <v>0.49472184985206402</v>
      </c>
      <c r="S3655">
        <v>9.4938901045066706E-2</v>
      </c>
      <c r="T3655">
        <v>0.446912681934728</v>
      </c>
      <c r="U3655">
        <v>0.446912681934728</v>
      </c>
      <c r="V3655">
        <v>0.65615116152373099</v>
      </c>
      <c r="W3655">
        <v>2.42</v>
      </c>
      <c r="X3655">
        <v>1.75</v>
      </c>
      <c r="Y3655">
        <v>16936</v>
      </c>
      <c r="Z3655">
        <v>770</v>
      </c>
      <c r="AA3655">
        <v>0.08</v>
      </c>
      <c r="AB3655">
        <v>22</v>
      </c>
      <c r="AC3655">
        <v>12</v>
      </c>
      <c r="AD3655">
        <v>10</v>
      </c>
      <c r="AE3655">
        <v>54.55</v>
      </c>
      <c r="AF3655">
        <v>15</v>
      </c>
      <c r="AG3655">
        <v>5</v>
      </c>
      <c r="AH3655">
        <v>5</v>
      </c>
      <c r="AI3655">
        <v>12</v>
      </c>
    </row>
    <row r="3656" spans="1:35" x14ac:dyDescent="0.2">
      <c r="A3656" s="102">
        <v>3778</v>
      </c>
      <c r="B3656">
        <v>3101</v>
      </c>
      <c r="C3656" t="s">
        <v>1268</v>
      </c>
      <c r="D3656" t="s">
        <v>1262</v>
      </c>
      <c r="E3656">
        <v>1276</v>
      </c>
      <c r="F3656">
        <v>1384</v>
      </c>
      <c r="G3656">
        <v>700</v>
      </c>
      <c r="H3656" t="s">
        <v>1039</v>
      </c>
      <c r="I3656">
        <v>3401</v>
      </c>
      <c r="J3656" t="s">
        <v>570</v>
      </c>
      <c r="K3656" t="s">
        <v>1262</v>
      </c>
      <c r="L3656">
        <v>1662</v>
      </c>
      <c r="M3656">
        <v>1688</v>
      </c>
      <c r="N3656">
        <v>600</v>
      </c>
      <c r="O3656" t="s">
        <v>1042</v>
      </c>
      <c r="P3656">
        <v>0.84257936182422799</v>
      </c>
      <c r="Q3656">
        <v>0.87178826760399697</v>
      </c>
      <c r="R3656">
        <v>0.13755543839248</v>
      </c>
      <c r="S3656">
        <v>4.0472647964155298E-2</v>
      </c>
      <c r="T3656">
        <v>1.9698024237062099</v>
      </c>
      <c r="U3656">
        <v>1.9698024237062099</v>
      </c>
      <c r="V3656">
        <v>0.71169291541685398</v>
      </c>
      <c r="W3656">
        <v>12.71</v>
      </c>
      <c r="X3656">
        <v>4.34</v>
      </c>
      <c r="Y3656">
        <v>16849</v>
      </c>
      <c r="Z3656">
        <v>936</v>
      </c>
      <c r="AA3656">
        <v>-0.03</v>
      </c>
      <c r="AB3656">
        <v>18</v>
      </c>
      <c r="AC3656">
        <v>7</v>
      </c>
      <c r="AD3656">
        <v>11</v>
      </c>
      <c r="AE3656">
        <v>38.89</v>
      </c>
      <c r="AF3656">
        <v>13</v>
      </c>
      <c r="AG3656">
        <v>5</v>
      </c>
      <c r="AH3656">
        <v>6</v>
      </c>
      <c r="AI3656">
        <v>7</v>
      </c>
    </row>
    <row r="3657" spans="1:35" x14ac:dyDescent="0.2">
      <c r="A3657" s="102">
        <v>755</v>
      </c>
      <c r="B3657">
        <v>1333</v>
      </c>
      <c r="C3657" t="s">
        <v>1122</v>
      </c>
      <c r="D3657" t="s">
        <v>1123</v>
      </c>
      <c r="E3657">
        <v>2278</v>
      </c>
      <c r="F3657">
        <v>2317</v>
      </c>
      <c r="G3657">
        <v>400</v>
      </c>
      <c r="H3657" t="s">
        <v>1039</v>
      </c>
      <c r="I3657">
        <v>6178</v>
      </c>
      <c r="J3657" t="s">
        <v>1388</v>
      </c>
      <c r="K3657" t="s">
        <v>1052</v>
      </c>
      <c r="L3657">
        <v>823.4</v>
      </c>
      <c r="M3657">
        <v>866.4</v>
      </c>
      <c r="N3657">
        <v>1100</v>
      </c>
      <c r="O3657" t="s">
        <v>1042</v>
      </c>
      <c r="P3657">
        <v>0.88930243125277697</v>
      </c>
      <c r="Q3657">
        <v>0.94440552078624895</v>
      </c>
      <c r="R3657">
        <v>0.46101325976331398</v>
      </c>
      <c r="S3657">
        <v>5.8596136488112398E-2</v>
      </c>
      <c r="T3657">
        <v>0.55568069561159095</v>
      </c>
      <c r="U3657">
        <v>0.55568069561159095</v>
      </c>
      <c r="V3657">
        <v>1.4884928688769601</v>
      </c>
      <c r="W3657">
        <v>1.97</v>
      </c>
      <c r="X3657">
        <v>2.83</v>
      </c>
      <c r="Y3657">
        <v>16755</v>
      </c>
      <c r="Z3657">
        <v>1047</v>
      </c>
      <c r="AA3657">
        <v>0</v>
      </c>
      <c r="AB3657">
        <v>16</v>
      </c>
      <c r="AC3657">
        <v>9</v>
      </c>
      <c r="AD3657">
        <v>7</v>
      </c>
      <c r="AE3657">
        <v>56.25</v>
      </c>
      <c r="AF3657">
        <v>14</v>
      </c>
      <c r="AG3657">
        <v>2</v>
      </c>
      <c r="AH3657">
        <v>4</v>
      </c>
      <c r="AI3657">
        <v>10</v>
      </c>
    </row>
    <row r="3658" spans="1:35" x14ac:dyDescent="0.2">
      <c r="A3658" s="102">
        <v>3945</v>
      </c>
      <c r="B3658">
        <v>2651</v>
      </c>
      <c r="C3658" t="s">
        <v>533</v>
      </c>
      <c r="D3658" t="s">
        <v>1063</v>
      </c>
      <c r="E3658">
        <v>5550</v>
      </c>
      <c r="F3658">
        <v>5570</v>
      </c>
      <c r="G3658">
        <v>100</v>
      </c>
      <c r="H3658" t="s">
        <v>1039</v>
      </c>
      <c r="I3658">
        <v>6755</v>
      </c>
      <c r="J3658" t="s">
        <v>475</v>
      </c>
      <c r="K3658" t="s">
        <v>1044</v>
      </c>
      <c r="L3658">
        <v>1809</v>
      </c>
      <c r="M3658">
        <v>1861</v>
      </c>
      <c r="N3658">
        <v>300</v>
      </c>
      <c r="O3658" t="s">
        <v>1042</v>
      </c>
      <c r="P3658">
        <v>0.654774611681328</v>
      </c>
      <c r="Q3658">
        <v>0.86684645764856605</v>
      </c>
      <c r="R3658">
        <v>0.223202465057041</v>
      </c>
      <c r="S3658">
        <v>2.83159128548062E-2</v>
      </c>
      <c r="T3658">
        <v>0.32211341652245401</v>
      </c>
      <c r="U3658">
        <v>0.32211341652245401</v>
      </c>
      <c r="V3658">
        <v>0.64485365334413902</v>
      </c>
      <c r="W3658">
        <v>3.63</v>
      </c>
      <c r="X3658">
        <v>0.23</v>
      </c>
      <c r="Y3658">
        <v>16753</v>
      </c>
      <c r="Z3658">
        <v>985</v>
      </c>
      <c r="AA3658">
        <v>0.17</v>
      </c>
      <c r="AB3658">
        <v>17</v>
      </c>
      <c r="AC3658">
        <v>8</v>
      </c>
      <c r="AD3658">
        <v>9</v>
      </c>
      <c r="AE3658">
        <v>47.06</v>
      </c>
      <c r="AF3658">
        <v>10</v>
      </c>
      <c r="AG3658">
        <v>7</v>
      </c>
      <c r="AH3658">
        <v>7</v>
      </c>
      <c r="AI3658">
        <v>3</v>
      </c>
    </row>
    <row r="3659" spans="1:35" x14ac:dyDescent="0.2">
      <c r="A3659" s="102">
        <v>4962</v>
      </c>
      <c r="B3659">
        <v>7182</v>
      </c>
      <c r="C3659" t="s">
        <v>1120</v>
      </c>
      <c r="D3659" t="s">
        <v>1083</v>
      </c>
      <c r="E3659">
        <v>1014</v>
      </c>
      <c r="F3659">
        <v>1030</v>
      </c>
      <c r="G3659">
        <v>1000</v>
      </c>
      <c r="H3659" t="s">
        <v>1042</v>
      </c>
      <c r="I3659">
        <v>8273</v>
      </c>
      <c r="J3659" t="s">
        <v>1127</v>
      </c>
      <c r="K3659" t="s">
        <v>1063</v>
      </c>
      <c r="L3659">
        <v>3300</v>
      </c>
      <c r="M3659">
        <v>3320</v>
      </c>
      <c r="N3659">
        <v>300</v>
      </c>
      <c r="O3659" t="s">
        <v>1039</v>
      </c>
      <c r="P3659">
        <v>0.58211758595463503</v>
      </c>
      <c r="Q3659">
        <v>0.82979819690477796</v>
      </c>
      <c r="R3659">
        <v>3.5446552987668599E-2</v>
      </c>
      <c r="S3659">
        <v>1.44291354720795E-2</v>
      </c>
      <c r="T3659">
        <v>-0.38905422815239499</v>
      </c>
      <c r="U3659">
        <v>0.38905422815239499</v>
      </c>
      <c r="V3659">
        <v>0.182152461415832</v>
      </c>
      <c r="W3659">
        <v>-3.98</v>
      </c>
      <c r="X3659">
        <v>3.41</v>
      </c>
      <c r="Y3659">
        <v>16669</v>
      </c>
      <c r="Z3659">
        <v>758</v>
      </c>
      <c r="AA3659">
        <v>0.06</v>
      </c>
      <c r="AB3659">
        <v>22</v>
      </c>
      <c r="AC3659">
        <v>9</v>
      </c>
      <c r="AD3659">
        <v>13</v>
      </c>
      <c r="AE3659">
        <v>40.909999999999997</v>
      </c>
      <c r="AF3659">
        <v>11</v>
      </c>
      <c r="AG3659">
        <v>8</v>
      </c>
      <c r="AH3659">
        <v>9</v>
      </c>
      <c r="AI3659">
        <v>5</v>
      </c>
    </row>
    <row r="3660" spans="1:35" x14ac:dyDescent="0.2">
      <c r="A3660" s="102">
        <v>4149</v>
      </c>
      <c r="B3660">
        <v>2587</v>
      </c>
      <c r="C3660" t="s">
        <v>1438</v>
      </c>
      <c r="D3660" t="s">
        <v>1065</v>
      </c>
      <c r="E3660">
        <v>4135</v>
      </c>
      <c r="F3660">
        <v>4285</v>
      </c>
      <c r="G3660">
        <v>200</v>
      </c>
      <c r="H3660" t="s">
        <v>1039</v>
      </c>
      <c r="I3660">
        <v>5101</v>
      </c>
      <c r="J3660" t="s">
        <v>1473</v>
      </c>
      <c r="K3660" t="s">
        <v>1133</v>
      </c>
      <c r="L3660">
        <v>1377</v>
      </c>
      <c r="M3660">
        <v>1405</v>
      </c>
      <c r="N3660">
        <v>600</v>
      </c>
      <c r="O3660" t="s">
        <v>1042</v>
      </c>
      <c r="P3660">
        <v>0.81258865178679596</v>
      </c>
      <c r="Q3660">
        <v>0.85962847094886496</v>
      </c>
      <c r="R3660">
        <v>0.136153416805806</v>
      </c>
      <c r="S3660">
        <v>2.1200403570437402E-3</v>
      </c>
      <c r="T3660">
        <v>0.92934089893802796</v>
      </c>
      <c r="U3660">
        <v>0.92934089893802796</v>
      </c>
      <c r="V3660">
        <v>0.74425673257766201</v>
      </c>
      <c r="W3660">
        <v>10.55</v>
      </c>
      <c r="X3660">
        <v>1.63</v>
      </c>
      <c r="Y3660">
        <v>16408</v>
      </c>
      <c r="Z3660">
        <v>864</v>
      </c>
      <c r="AA3660">
        <v>0.15</v>
      </c>
      <c r="AB3660">
        <v>19</v>
      </c>
      <c r="AC3660">
        <v>10</v>
      </c>
      <c r="AD3660">
        <v>9</v>
      </c>
      <c r="AE3660">
        <v>52.63</v>
      </c>
      <c r="AF3660">
        <v>11</v>
      </c>
      <c r="AG3660">
        <v>8</v>
      </c>
      <c r="AH3660">
        <v>8</v>
      </c>
      <c r="AI3660">
        <v>3</v>
      </c>
    </row>
    <row r="3661" spans="1:35" x14ac:dyDescent="0.2">
      <c r="A3661" s="102">
        <v>2340</v>
      </c>
      <c r="B3661">
        <v>3197</v>
      </c>
      <c r="C3661" t="s">
        <v>561</v>
      </c>
      <c r="D3661" t="s">
        <v>1063</v>
      </c>
      <c r="E3661">
        <v>1745</v>
      </c>
      <c r="F3661">
        <v>1778</v>
      </c>
      <c r="G3661">
        <v>600</v>
      </c>
      <c r="H3661" t="s">
        <v>1039</v>
      </c>
      <c r="I3661">
        <v>9810</v>
      </c>
      <c r="J3661" t="s">
        <v>1006</v>
      </c>
      <c r="K3661" t="s">
        <v>1046</v>
      </c>
      <c r="L3661">
        <v>3330</v>
      </c>
      <c r="M3661">
        <v>3425</v>
      </c>
      <c r="N3661">
        <v>300</v>
      </c>
      <c r="O3661" t="s">
        <v>1042</v>
      </c>
      <c r="P3661">
        <v>0.72763408172076305</v>
      </c>
      <c r="Q3661">
        <v>0.90952111548212899</v>
      </c>
      <c r="R3661">
        <v>0.19498001638581799</v>
      </c>
      <c r="S3661">
        <v>1.2826452093700699E-3</v>
      </c>
      <c r="T3661">
        <v>1.9792249809434499</v>
      </c>
      <c r="U3661">
        <v>1.9792249809434499</v>
      </c>
      <c r="V3661">
        <v>1.9418956950699899</v>
      </c>
      <c r="W3661">
        <v>15.27</v>
      </c>
      <c r="X3661">
        <v>3.82</v>
      </c>
      <c r="Y3661">
        <v>16170</v>
      </c>
      <c r="Z3661">
        <v>951</v>
      </c>
      <c r="AA3661">
        <v>0.12</v>
      </c>
      <c r="AB3661">
        <v>17</v>
      </c>
      <c r="AC3661">
        <v>9</v>
      </c>
      <c r="AD3661">
        <v>8</v>
      </c>
      <c r="AE3661">
        <v>52.94</v>
      </c>
      <c r="AF3661">
        <v>9</v>
      </c>
      <c r="AG3661">
        <v>7</v>
      </c>
      <c r="AH3661">
        <v>7</v>
      </c>
      <c r="AI3661">
        <v>3</v>
      </c>
    </row>
    <row r="3662" spans="1:35" x14ac:dyDescent="0.2">
      <c r="A3662" s="102">
        <v>1301</v>
      </c>
      <c r="B3662">
        <v>5714</v>
      </c>
      <c r="C3662" t="s">
        <v>628</v>
      </c>
      <c r="D3662" t="s">
        <v>1053</v>
      </c>
      <c r="E3662">
        <v>3055</v>
      </c>
      <c r="F3662">
        <v>3120</v>
      </c>
      <c r="G3662">
        <v>300</v>
      </c>
      <c r="H3662" t="s">
        <v>1039</v>
      </c>
      <c r="I3662">
        <v>8601</v>
      </c>
      <c r="J3662" t="s">
        <v>22</v>
      </c>
      <c r="K3662" t="s">
        <v>1181</v>
      </c>
      <c r="L3662">
        <v>435</v>
      </c>
      <c r="M3662">
        <v>433.1</v>
      </c>
      <c r="N3662">
        <v>2200</v>
      </c>
      <c r="O3662" t="s">
        <v>1042</v>
      </c>
      <c r="P3662">
        <v>0.92688967038250303</v>
      </c>
      <c r="Q3662">
        <v>0.93212722824716898</v>
      </c>
      <c r="R3662">
        <v>0.219896537453381</v>
      </c>
      <c r="S3662">
        <v>2.0670487838671699E-2</v>
      </c>
      <c r="T3662">
        <v>0.73229081986627398</v>
      </c>
      <c r="U3662">
        <v>0.73229081986627398</v>
      </c>
      <c r="V3662">
        <v>0.19809751133697101</v>
      </c>
      <c r="W3662">
        <v>4.0999999999999996</v>
      </c>
      <c r="X3662">
        <v>1.8</v>
      </c>
      <c r="Y3662">
        <v>16135</v>
      </c>
      <c r="Z3662">
        <v>1008</v>
      </c>
      <c r="AA3662">
        <v>0.16</v>
      </c>
      <c r="AB3662">
        <v>16</v>
      </c>
      <c r="AC3662">
        <v>7</v>
      </c>
      <c r="AD3662">
        <v>9</v>
      </c>
      <c r="AE3662">
        <v>43.75</v>
      </c>
      <c r="AF3662">
        <v>14</v>
      </c>
      <c r="AG3662">
        <v>4</v>
      </c>
      <c r="AH3662">
        <v>3</v>
      </c>
      <c r="AI3662">
        <v>9</v>
      </c>
    </row>
    <row r="3663" spans="1:35" x14ac:dyDescent="0.2">
      <c r="A3663" s="102">
        <v>3567</v>
      </c>
      <c r="B3663">
        <v>6395</v>
      </c>
      <c r="C3663" t="s">
        <v>1155</v>
      </c>
      <c r="D3663" t="s">
        <v>1051</v>
      </c>
      <c r="E3663">
        <v>810</v>
      </c>
      <c r="F3663">
        <v>826</v>
      </c>
      <c r="G3663">
        <v>1100</v>
      </c>
      <c r="H3663" t="s">
        <v>1039</v>
      </c>
      <c r="I3663">
        <v>8830</v>
      </c>
      <c r="J3663" t="s">
        <v>1115</v>
      </c>
      <c r="K3663" t="s">
        <v>1059</v>
      </c>
      <c r="L3663">
        <v>2876</v>
      </c>
      <c r="M3663">
        <v>2991.5</v>
      </c>
      <c r="N3663">
        <v>300</v>
      </c>
      <c r="O3663" t="s">
        <v>1042</v>
      </c>
      <c r="P3663">
        <v>0.95433036318959896</v>
      </c>
      <c r="Q3663">
        <v>0.87763741757976199</v>
      </c>
      <c r="R3663">
        <v>0.24670347223480599</v>
      </c>
      <c r="S3663">
        <v>8.1817818456523903E-2</v>
      </c>
      <c r="T3663">
        <v>0.312235868635101</v>
      </c>
      <c r="U3663">
        <v>0.312235868635101</v>
      </c>
      <c r="V3663">
        <v>0.494840587868285</v>
      </c>
      <c r="W3663">
        <v>2.2400000000000002</v>
      </c>
      <c r="X3663">
        <v>1.24</v>
      </c>
      <c r="Y3663">
        <v>16009</v>
      </c>
      <c r="Z3663">
        <v>889</v>
      </c>
      <c r="AA3663">
        <v>0.04</v>
      </c>
      <c r="AB3663">
        <v>18</v>
      </c>
      <c r="AC3663">
        <v>9</v>
      </c>
      <c r="AD3663">
        <v>9</v>
      </c>
      <c r="AE3663">
        <v>50</v>
      </c>
      <c r="AF3663">
        <v>10</v>
      </c>
      <c r="AG3663">
        <v>7</v>
      </c>
      <c r="AH3663">
        <v>6</v>
      </c>
      <c r="AI3663">
        <v>5</v>
      </c>
    </row>
    <row r="3664" spans="1:35" x14ac:dyDescent="0.2">
      <c r="A3664" s="102">
        <v>2218</v>
      </c>
      <c r="B3664">
        <v>2651</v>
      </c>
      <c r="C3664" t="s">
        <v>533</v>
      </c>
      <c r="D3664" t="s">
        <v>1063</v>
      </c>
      <c r="E3664">
        <v>5550</v>
      </c>
      <c r="F3664">
        <v>5570</v>
      </c>
      <c r="G3664">
        <v>100</v>
      </c>
      <c r="H3664" t="s">
        <v>1039</v>
      </c>
      <c r="I3664">
        <v>3003</v>
      </c>
      <c r="J3664" t="s">
        <v>496</v>
      </c>
      <c r="K3664" t="s">
        <v>1059</v>
      </c>
      <c r="L3664">
        <v>1020</v>
      </c>
      <c r="M3664">
        <v>1039</v>
      </c>
      <c r="N3664">
        <v>500</v>
      </c>
      <c r="O3664" t="s">
        <v>1042</v>
      </c>
      <c r="P3664">
        <v>0.68422933628353599</v>
      </c>
      <c r="Q3664">
        <v>0.91245459903252102</v>
      </c>
      <c r="R3664">
        <v>0.29246778126099399</v>
      </c>
      <c r="S3664">
        <v>1.6402812611776799E-3</v>
      </c>
      <c r="T3664">
        <v>0.34120777089922899</v>
      </c>
      <c r="U3664">
        <v>0.34120777089922899</v>
      </c>
      <c r="V3664">
        <v>0.51093256436904899</v>
      </c>
      <c r="W3664">
        <v>3.04</v>
      </c>
      <c r="X3664">
        <v>6.73</v>
      </c>
      <c r="Y3664">
        <v>15826</v>
      </c>
      <c r="Z3664">
        <v>688</v>
      </c>
      <c r="AA3664">
        <v>0.23</v>
      </c>
      <c r="AB3664">
        <v>23</v>
      </c>
      <c r="AC3664">
        <v>12</v>
      </c>
      <c r="AD3664">
        <v>11</v>
      </c>
      <c r="AE3664">
        <v>52.17</v>
      </c>
      <c r="AF3664">
        <v>11</v>
      </c>
      <c r="AG3664">
        <v>8</v>
      </c>
      <c r="AH3664">
        <v>7</v>
      </c>
      <c r="AI3664">
        <v>8</v>
      </c>
    </row>
    <row r="3665" spans="1:35" x14ac:dyDescent="0.2">
      <c r="A3665" s="102">
        <v>3409</v>
      </c>
      <c r="B3665">
        <v>4516</v>
      </c>
      <c r="C3665" t="s">
        <v>1382</v>
      </c>
      <c r="D3665" t="s">
        <v>1060</v>
      </c>
      <c r="E3665">
        <v>7260</v>
      </c>
      <c r="F3665">
        <v>7090</v>
      </c>
      <c r="G3665">
        <v>100</v>
      </c>
      <c r="H3665" t="s">
        <v>1042</v>
      </c>
      <c r="I3665">
        <v>7203</v>
      </c>
      <c r="J3665" t="s">
        <v>1579</v>
      </c>
      <c r="K3665" t="s">
        <v>1055</v>
      </c>
      <c r="L3665">
        <v>6620</v>
      </c>
      <c r="M3665">
        <v>6658</v>
      </c>
      <c r="N3665">
        <v>100</v>
      </c>
      <c r="O3665" t="s">
        <v>1039</v>
      </c>
      <c r="P3665">
        <v>0.84890748418606798</v>
      </c>
      <c r="Q3665">
        <v>0.88225041670612003</v>
      </c>
      <c r="R3665">
        <v>9.8689332741248595E-2</v>
      </c>
      <c r="S3665">
        <v>6.2205682406316198E-3</v>
      </c>
      <c r="T3665">
        <v>-1.7506551785420099</v>
      </c>
      <c r="U3665">
        <v>1.7506551785420099</v>
      </c>
      <c r="V3665">
        <v>1.3677976271769201</v>
      </c>
      <c r="W3665">
        <v>-11.65</v>
      </c>
      <c r="X3665">
        <v>6.09</v>
      </c>
      <c r="Y3665">
        <v>15626</v>
      </c>
      <c r="Z3665">
        <v>1563</v>
      </c>
      <c r="AA3665">
        <v>0.23</v>
      </c>
      <c r="AB3665">
        <v>10</v>
      </c>
      <c r="AC3665">
        <v>4</v>
      </c>
      <c r="AD3665">
        <v>6</v>
      </c>
      <c r="AE3665">
        <v>40</v>
      </c>
      <c r="AF3665">
        <v>12</v>
      </c>
      <c r="AG3665">
        <v>4</v>
      </c>
      <c r="AH3665">
        <v>2</v>
      </c>
      <c r="AI3665">
        <v>4</v>
      </c>
    </row>
    <row r="3666" spans="1:35" x14ac:dyDescent="0.2">
      <c r="A3666" s="102">
        <v>5017</v>
      </c>
      <c r="B3666">
        <v>5105</v>
      </c>
      <c r="C3666" t="s">
        <v>1225</v>
      </c>
      <c r="D3666" t="s">
        <v>1133</v>
      </c>
      <c r="E3666">
        <v>1295</v>
      </c>
      <c r="F3666">
        <v>1299</v>
      </c>
      <c r="G3666">
        <v>800</v>
      </c>
      <c r="H3666" t="s">
        <v>1039</v>
      </c>
      <c r="I3666">
        <v>7240</v>
      </c>
      <c r="J3666" t="s">
        <v>677</v>
      </c>
      <c r="K3666" t="s">
        <v>1055</v>
      </c>
      <c r="L3666">
        <v>1225</v>
      </c>
      <c r="M3666">
        <v>1266</v>
      </c>
      <c r="N3666">
        <v>800</v>
      </c>
      <c r="O3666" t="s">
        <v>1042</v>
      </c>
      <c r="P3666">
        <v>0.89535215685743996</v>
      </c>
      <c r="Q3666">
        <v>0.827629419262776</v>
      </c>
      <c r="R3666">
        <v>0.26027139090101198</v>
      </c>
      <c r="S3666">
        <v>7.7229617976928594E-2</v>
      </c>
      <c r="T3666">
        <v>0.123749757094371</v>
      </c>
      <c r="U3666">
        <v>0.123749757094371</v>
      </c>
      <c r="V3666">
        <v>0.447877312431192</v>
      </c>
      <c r="W3666">
        <v>0.99</v>
      </c>
      <c r="X3666">
        <v>2.54</v>
      </c>
      <c r="Y3666">
        <v>15600</v>
      </c>
      <c r="Z3666">
        <v>1040</v>
      </c>
      <c r="AA3666">
        <v>0.01</v>
      </c>
      <c r="AB3666">
        <v>15</v>
      </c>
      <c r="AC3666">
        <v>7</v>
      </c>
      <c r="AD3666">
        <v>8</v>
      </c>
      <c r="AE3666">
        <v>46.67</v>
      </c>
      <c r="AF3666">
        <v>14</v>
      </c>
      <c r="AG3666">
        <v>4</v>
      </c>
      <c r="AH3666">
        <v>6</v>
      </c>
      <c r="AI3666">
        <v>5</v>
      </c>
    </row>
    <row r="3667" spans="1:35" x14ac:dyDescent="0.2">
      <c r="A3667" s="102">
        <v>667</v>
      </c>
      <c r="B3667">
        <v>8020</v>
      </c>
      <c r="C3667" t="s">
        <v>1121</v>
      </c>
      <c r="D3667" t="s">
        <v>1046</v>
      </c>
      <c r="E3667">
        <v>1163</v>
      </c>
      <c r="F3667">
        <v>1190</v>
      </c>
      <c r="G3667">
        <v>900</v>
      </c>
      <c r="H3667" t="s">
        <v>1039</v>
      </c>
      <c r="I3667">
        <v>8601</v>
      </c>
      <c r="J3667" t="s">
        <v>22</v>
      </c>
      <c r="K3667" t="s">
        <v>1181</v>
      </c>
      <c r="L3667">
        <v>435</v>
      </c>
      <c r="M3667">
        <v>433.1</v>
      </c>
      <c r="N3667">
        <v>2500</v>
      </c>
      <c r="O3667" t="s">
        <v>1042</v>
      </c>
      <c r="P3667">
        <v>0.94010101312803596</v>
      </c>
      <c r="Q3667">
        <v>0.94657171890375302</v>
      </c>
      <c r="R3667">
        <v>2.3769928843730202E-3</v>
      </c>
      <c r="S3667">
        <v>1.85783100656927E-3</v>
      </c>
      <c r="T3667">
        <v>2.7620905936028302</v>
      </c>
      <c r="U3667">
        <v>2.7620905936028302</v>
      </c>
      <c r="V3667">
        <v>1.70053726152506</v>
      </c>
      <c r="W3667">
        <v>8.94</v>
      </c>
      <c r="X3667">
        <v>1.1000000000000001</v>
      </c>
      <c r="Y3667">
        <v>15334</v>
      </c>
      <c r="Z3667">
        <v>1180</v>
      </c>
      <c r="AA3667">
        <v>0.1</v>
      </c>
      <c r="AB3667">
        <v>13</v>
      </c>
      <c r="AC3667">
        <v>8</v>
      </c>
      <c r="AD3667">
        <v>5</v>
      </c>
      <c r="AE3667">
        <v>61.54</v>
      </c>
      <c r="AF3667">
        <v>14</v>
      </c>
      <c r="AG3667">
        <v>3</v>
      </c>
      <c r="AH3667">
        <v>4</v>
      </c>
      <c r="AI3667">
        <v>6</v>
      </c>
    </row>
    <row r="3668" spans="1:35" x14ac:dyDescent="0.2">
      <c r="A3668" s="102">
        <v>1244</v>
      </c>
      <c r="B3668">
        <v>5021</v>
      </c>
      <c r="C3668" t="s">
        <v>1661</v>
      </c>
      <c r="D3668" t="s">
        <v>1248</v>
      </c>
      <c r="E3668">
        <v>1624</v>
      </c>
      <c r="F3668">
        <v>1607</v>
      </c>
      <c r="G3668">
        <v>600</v>
      </c>
      <c r="H3668" t="s">
        <v>1042</v>
      </c>
      <c r="I3668">
        <v>6471</v>
      </c>
      <c r="J3668" t="s">
        <v>930</v>
      </c>
      <c r="K3668" t="s">
        <v>1051</v>
      </c>
      <c r="L3668">
        <v>779</v>
      </c>
      <c r="M3668">
        <v>793</v>
      </c>
      <c r="N3668">
        <v>1200</v>
      </c>
      <c r="O3668" t="s">
        <v>1039</v>
      </c>
      <c r="P3668">
        <v>0.91447645769212205</v>
      </c>
      <c r="Q3668">
        <v>0.93327376388666405</v>
      </c>
      <c r="R3668">
        <v>0.26548205878771097</v>
      </c>
      <c r="S3668">
        <v>6.6924426956982697E-2</v>
      </c>
      <c r="T3668">
        <v>-1.85519831980275</v>
      </c>
      <c r="U3668">
        <v>1.85519831980275</v>
      </c>
      <c r="V3668">
        <v>1.60796992431071</v>
      </c>
      <c r="W3668">
        <v>-11.42</v>
      </c>
      <c r="X3668">
        <v>1.31</v>
      </c>
      <c r="Y3668">
        <v>15261</v>
      </c>
      <c r="Z3668">
        <v>565</v>
      </c>
      <c r="AA3668">
        <v>-0.03</v>
      </c>
      <c r="AB3668">
        <v>27</v>
      </c>
      <c r="AC3668">
        <v>15</v>
      </c>
      <c r="AD3668">
        <v>12</v>
      </c>
      <c r="AE3668">
        <v>55.56</v>
      </c>
      <c r="AF3668">
        <v>8</v>
      </c>
      <c r="AG3668">
        <v>13</v>
      </c>
      <c r="AH3668">
        <v>11</v>
      </c>
      <c r="AI3668">
        <v>3</v>
      </c>
    </row>
    <row r="3669" spans="1:35" x14ac:dyDescent="0.2">
      <c r="A3669" s="102">
        <v>4463</v>
      </c>
      <c r="B3669">
        <v>4919</v>
      </c>
      <c r="C3669" t="s">
        <v>613</v>
      </c>
      <c r="D3669" t="s">
        <v>1062</v>
      </c>
      <c r="E3669">
        <v>4860</v>
      </c>
      <c r="F3669">
        <v>4930</v>
      </c>
      <c r="G3669">
        <v>200</v>
      </c>
      <c r="H3669" t="s">
        <v>1039</v>
      </c>
      <c r="I3669">
        <v>9810</v>
      </c>
      <c r="J3669" t="s">
        <v>1006</v>
      </c>
      <c r="K3669" t="s">
        <v>1046</v>
      </c>
      <c r="L3669">
        <v>3330</v>
      </c>
      <c r="M3669">
        <v>3425</v>
      </c>
      <c r="N3669">
        <v>300</v>
      </c>
      <c r="O3669" t="s">
        <v>1042</v>
      </c>
      <c r="P3669">
        <v>0.80125834663524698</v>
      </c>
      <c r="Q3669">
        <v>0.84885524986472705</v>
      </c>
      <c r="R3669">
        <v>0.216132424106973</v>
      </c>
      <c r="S3669">
        <v>6.20233733913262E-3</v>
      </c>
      <c r="T3669">
        <v>0.45368140031249998</v>
      </c>
      <c r="U3669">
        <v>0.45368140031249998</v>
      </c>
      <c r="V3669">
        <v>0.69126991778302804</v>
      </c>
      <c r="W3669">
        <v>4.43</v>
      </c>
      <c r="X3669">
        <v>4.21</v>
      </c>
      <c r="Y3669">
        <v>14967</v>
      </c>
      <c r="Z3669">
        <v>1497</v>
      </c>
      <c r="AA3669">
        <v>0.27</v>
      </c>
      <c r="AB3669">
        <v>10</v>
      </c>
      <c r="AC3669">
        <v>6</v>
      </c>
      <c r="AD3669">
        <v>4</v>
      </c>
      <c r="AE3669">
        <v>60</v>
      </c>
      <c r="AF3669">
        <v>7</v>
      </c>
      <c r="AG3669">
        <v>6</v>
      </c>
      <c r="AH3669">
        <v>3</v>
      </c>
      <c r="AI3669">
        <v>1</v>
      </c>
    </row>
    <row r="3670" spans="1:35" x14ac:dyDescent="0.2">
      <c r="A3670" s="102">
        <v>1991</v>
      </c>
      <c r="B3670">
        <v>3087</v>
      </c>
      <c r="C3670" t="s">
        <v>1255</v>
      </c>
      <c r="D3670" t="s">
        <v>1063</v>
      </c>
      <c r="E3670">
        <v>1730</v>
      </c>
      <c r="F3670">
        <v>1777</v>
      </c>
      <c r="G3670">
        <v>600</v>
      </c>
      <c r="H3670" t="s">
        <v>1039</v>
      </c>
      <c r="I3670">
        <v>3291</v>
      </c>
      <c r="J3670" t="s">
        <v>55</v>
      </c>
      <c r="K3670" t="s">
        <v>1059</v>
      </c>
      <c r="L3670">
        <v>1442</v>
      </c>
      <c r="M3670">
        <v>1475</v>
      </c>
      <c r="N3670">
        <v>700</v>
      </c>
      <c r="O3670" t="s">
        <v>1042</v>
      </c>
      <c r="P3670">
        <v>0.89940367262070897</v>
      </c>
      <c r="Q3670">
        <v>0.91794534538223105</v>
      </c>
      <c r="R3670">
        <v>0.14866065854689001</v>
      </c>
      <c r="S3670">
        <v>6.2048159712123303E-2</v>
      </c>
      <c r="T3670">
        <v>0.61448498211775704</v>
      </c>
      <c r="U3670">
        <v>0.61448498211775704</v>
      </c>
      <c r="V3670">
        <v>0.25028068525139102</v>
      </c>
      <c r="W3670">
        <v>2.97</v>
      </c>
      <c r="X3670">
        <v>3.16</v>
      </c>
      <c r="Y3670">
        <v>14846</v>
      </c>
      <c r="Z3670">
        <v>1237</v>
      </c>
      <c r="AA3670">
        <v>0.02</v>
      </c>
      <c r="AB3670">
        <v>12</v>
      </c>
      <c r="AC3670">
        <v>5</v>
      </c>
      <c r="AD3670">
        <v>7</v>
      </c>
      <c r="AE3670">
        <v>41.67</v>
      </c>
      <c r="AF3670">
        <v>15</v>
      </c>
      <c r="AG3670">
        <v>2</v>
      </c>
      <c r="AH3670">
        <v>0</v>
      </c>
      <c r="AI3670">
        <v>10</v>
      </c>
    </row>
    <row r="3671" spans="1:35" x14ac:dyDescent="0.2">
      <c r="A3671" s="102">
        <v>4555</v>
      </c>
      <c r="B3671">
        <v>3632</v>
      </c>
      <c r="C3671" t="s">
        <v>1764</v>
      </c>
      <c r="D3671" t="s">
        <v>1041</v>
      </c>
      <c r="E3671">
        <v>435</v>
      </c>
      <c r="F3671">
        <v>439</v>
      </c>
      <c r="G3671">
        <v>2400</v>
      </c>
      <c r="H3671" t="s">
        <v>1042</v>
      </c>
      <c r="I3671">
        <v>9076</v>
      </c>
      <c r="J3671" t="s">
        <v>780</v>
      </c>
      <c r="K3671" t="s">
        <v>1125</v>
      </c>
      <c r="L3671">
        <v>1296</v>
      </c>
      <c r="M3671">
        <v>1310</v>
      </c>
      <c r="N3671">
        <v>800</v>
      </c>
      <c r="O3671" t="s">
        <v>1039</v>
      </c>
      <c r="P3671">
        <v>0.75703733591330802</v>
      </c>
      <c r="Q3671">
        <v>0.84536808453538803</v>
      </c>
      <c r="R3671">
        <v>0.396192025287052</v>
      </c>
      <c r="S3671">
        <v>4.5773248683275397E-2</v>
      </c>
      <c r="T3671">
        <v>-0.34672762339696001</v>
      </c>
      <c r="U3671">
        <v>0.34672762339696001</v>
      </c>
      <c r="V3671">
        <v>0.34266369449176298</v>
      </c>
      <c r="W3671">
        <v>-1.99</v>
      </c>
      <c r="X3671">
        <v>0.53</v>
      </c>
      <c r="Y3671">
        <v>14831</v>
      </c>
      <c r="Z3671">
        <v>1483</v>
      </c>
      <c r="AA3671">
        <v>0.01</v>
      </c>
      <c r="AB3671">
        <v>10</v>
      </c>
      <c r="AC3671">
        <v>5</v>
      </c>
      <c r="AD3671">
        <v>5</v>
      </c>
      <c r="AE3671">
        <v>50</v>
      </c>
      <c r="AF3671">
        <v>10</v>
      </c>
      <c r="AG3671">
        <v>4</v>
      </c>
      <c r="AH3671">
        <v>4</v>
      </c>
      <c r="AI3671">
        <v>2</v>
      </c>
    </row>
    <row r="3672" spans="1:35" x14ac:dyDescent="0.2">
      <c r="A3672" s="102">
        <v>1473</v>
      </c>
      <c r="B3672">
        <v>6326</v>
      </c>
      <c r="C3672" t="s">
        <v>1763</v>
      </c>
      <c r="D3672" t="s">
        <v>1051</v>
      </c>
      <c r="E3672">
        <v>1345.5</v>
      </c>
      <c r="F3672">
        <v>1365</v>
      </c>
      <c r="G3672">
        <v>800</v>
      </c>
      <c r="H3672" t="s">
        <v>1042</v>
      </c>
      <c r="I3672">
        <v>6472</v>
      </c>
      <c r="J3672" t="s">
        <v>59</v>
      </c>
      <c r="K3672" t="s">
        <v>1051</v>
      </c>
      <c r="L3672">
        <v>211</v>
      </c>
      <c r="M3672">
        <v>220</v>
      </c>
      <c r="N3672">
        <v>5000</v>
      </c>
      <c r="O3672" t="s">
        <v>1039</v>
      </c>
      <c r="P3672">
        <v>0.95555001897465097</v>
      </c>
      <c r="Q3672">
        <v>0.92874388602956504</v>
      </c>
      <c r="R3672">
        <v>0.32826826191212699</v>
      </c>
      <c r="S3672">
        <v>7.0877775722805306E-2</v>
      </c>
      <c r="T3672">
        <v>-0.102636040463363</v>
      </c>
      <c r="U3672">
        <v>0.102636040463363</v>
      </c>
      <c r="V3672">
        <v>0.38377775656839203</v>
      </c>
      <c r="W3672">
        <v>-1.1000000000000001</v>
      </c>
      <c r="X3672">
        <v>0.73</v>
      </c>
      <c r="Y3672">
        <v>14799</v>
      </c>
      <c r="Z3672">
        <v>705</v>
      </c>
      <c r="AA3672">
        <v>0.04</v>
      </c>
      <c r="AB3672">
        <v>21</v>
      </c>
      <c r="AC3672">
        <v>9</v>
      </c>
      <c r="AD3672">
        <v>12</v>
      </c>
      <c r="AE3672">
        <v>42.86</v>
      </c>
      <c r="AF3672">
        <v>10</v>
      </c>
      <c r="AG3672">
        <v>7</v>
      </c>
      <c r="AH3672">
        <v>10</v>
      </c>
      <c r="AI3672">
        <v>4</v>
      </c>
    </row>
    <row r="3673" spans="1:35" x14ac:dyDescent="0.2">
      <c r="A3673" s="102">
        <v>2188</v>
      </c>
      <c r="B3673">
        <v>2327</v>
      </c>
      <c r="C3673" t="s">
        <v>1355</v>
      </c>
      <c r="D3673" t="s">
        <v>1041</v>
      </c>
      <c r="E3673">
        <v>2748</v>
      </c>
      <c r="F3673">
        <v>2725</v>
      </c>
      <c r="G3673">
        <v>300</v>
      </c>
      <c r="H3673" t="s">
        <v>1042</v>
      </c>
      <c r="I3673">
        <v>6103</v>
      </c>
      <c r="J3673" t="s">
        <v>1779</v>
      </c>
      <c r="K3673" t="s">
        <v>1051</v>
      </c>
      <c r="L3673">
        <v>4330</v>
      </c>
      <c r="M3673">
        <v>4410</v>
      </c>
      <c r="N3673">
        <v>200</v>
      </c>
      <c r="O3673" t="s">
        <v>1039</v>
      </c>
      <c r="P3673">
        <v>0.91964824905220699</v>
      </c>
      <c r="Q3673">
        <v>0.91316102043916303</v>
      </c>
      <c r="R3673">
        <v>1.5481439873391499E-2</v>
      </c>
      <c r="S3673">
        <v>2.4643061536710201E-2</v>
      </c>
      <c r="T3673">
        <v>-1.3872573102936001</v>
      </c>
      <c r="U3673">
        <v>1.3872573102936001</v>
      </c>
      <c r="V3673">
        <v>1.1136698942001899</v>
      </c>
      <c r="W3673">
        <v>-15.3</v>
      </c>
      <c r="X3673">
        <v>7.31</v>
      </c>
      <c r="Y3673">
        <v>14653</v>
      </c>
      <c r="Z3673">
        <v>1127</v>
      </c>
      <c r="AA3673">
        <v>-0.2</v>
      </c>
      <c r="AB3673">
        <v>13</v>
      </c>
      <c r="AC3673">
        <v>6</v>
      </c>
      <c r="AD3673">
        <v>7</v>
      </c>
      <c r="AE3673">
        <v>46.15</v>
      </c>
      <c r="AF3673">
        <v>9</v>
      </c>
      <c r="AG3673">
        <v>4</v>
      </c>
      <c r="AH3673">
        <v>7</v>
      </c>
      <c r="AI3673">
        <v>2</v>
      </c>
    </row>
    <row r="3674" spans="1:35" x14ac:dyDescent="0.2">
      <c r="A3674" s="102">
        <v>1413</v>
      </c>
      <c r="B3674">
        <v>3116</v>
      </c>
      <c r="C3674" t="s">
        <v>1179</v>
      </c>
      <c r="D3674" t="s">
        <v>1055</v>
      </c>
      <c r="E3674">
        <v>1350</v>
      </c>
      <c r="F3674">
        <v>1380</v>
      </c>
      <c r="G3674">
        <v>400</v>
      </c>
      <c r="H3674" t="s">
        <v>1042</v>
      </c>
      <c r="I3674">
        <v>6856</v>
      </c>
      <c r="J3674" t="s">
        <v>230</v>
      </c>
      <c r="K3674" t="s">
        <v>1044</v>
      </c>
      <c r="L3674">
        <v>5810</v>
      </c>
      <c r="M3674">
        <v>5850</v>
      </c>
      <c r="N3674">
        <v>100</v>
      </c>
      <c r="O3674" t="s">
        <v>1039</v>
      </c>
      <c r="P3674">
        <v>0.934826095275052</v>
      </c>
      <c r="Q3674">
        <v>0.93023449565468996</v>
      </c>
      <c r="R3674">
        <v>0.40463309507871198</v>
      </c>
      <c r="S3674">
        <v>8.7859928657275099E-2</v>
      </c>
      <c r="T3674">
        <v>-0.251752619954344</v>
      </c>
      <c r="U3674">
        <v>0.251752619954344</v>
      </c>
      <c r="V3674">
        <v>1.04515384202136</v>
      </c>
      <c r="W3674">
        <v>-1.07</v>
      </c>
      <c r="X3674">
        <v>5.64</v>
      </c>
      <c r="Y3674">
        <v>14525</v>
      </c>
      <c r="Z3674">
        <v>807</v>
      </c>
      <c r="AA3674">
        <v>-0.22</v>
      </c>
      <c r="AB3674">
        <v>18</v>
      </c>
      <c r="AC3674">
        <v>8</v>
      </c>
      <c r="AD3674">
        <v>10</v>
      </c>
      <c r="AE3674">
        <v>44.44</v>
      </c>
      <c r="AF3674">
        <v>10</v>
      </c>
      <c r="AG3674">
        <v>7</v>
      </c>
      <c r="AH3674">
        <v>7</v>
      </c>
      <c r="AI3674">
        <v>4</v>
      </c>
    </row>
    <row r="3675" spans="1:35" x14ac:dyDescent="0.2">
      <c r="A3675" s="102">
        <v>2943</v>
      </c>
      <c r="B3675">
        <v>5463</v>
      </c>
      <c r="C3675" t="s">
        <v>63</v>
      </c>
      <c r="D3675" t="s">
        <v>1081</v>
      </c>
      <c r="E3675">
        <v>2455</v>
      </c>
      <c r="F3675">
        <v>2525</v>
      </c>
      <c r="G3675">
        <v>400</v>
      </c>
      <c r="H3675" t="s">
        <v>1042</v>
      </c>
      <c r="I3675">
        <v>8031</v>
      </c>
      <c r="J3675" t="s">
        <v>708</v>
      </c>
      <c r="K3675" t="s">
        <v>1046</v>
      </c>
      <c r="L3675">
        <v>1603.5</v>
      </c>
      <c r="M3675">
        <v>1639</v>
      </c>
      <c r="N3675">
        <v>600</v>
      </c>
      <c r="O3675" t="s">
        <v>1039</v>
      </c>
      <c r="P3675">
        <v>0.79786310393521398</v>
      </c>
      <c r="Q3675">
        <v>0.89495247674322698</v>
      </c>
      <c r="R3675">
        <v>0.44246008287577199</v>
      </c>
      <c r="S3675">
        <v>3.7219957358961699E-2</v>
      </c>
      <c r="T3675">
        <v>-0.38672161735795602</v>
      </c>
      <c r="U3675">
        <v>0.38672161735795602</v>
      </c>
      <c r="V3675">
        <v>0.43172755646564698</v>
      </c>
      <c r="W3675">
        <v>-2.25</v>
      </c>
      <c r="X3675">
        <v>2.63</v>
      </c>
      <c r="Y3675">
        <v>14158</v>
      </c>
      <c r="Z3675">
        <v>644</v>
      </c>
      <c r="AA3675">
        <v>0</v>
      </c>
      <c r="AB3675">
        <v>22</v>
      </c>
      <c r="AC3675">
        <v>10</v>
      </c>
      <c r="AD3675">
        <v>12</v>
      </c>
      <c r="AE3675">
        <v>45.45</v>
      </c>
      <c r="AF3675">
        <v>14</v>
      </c>
      <c r="AG3675">
        <v>5</v>
      </c>
      <c r="AH3675">
        <v>6</v>
      </c>
      <c r="AI3675">
        <v>11</v>
      </c>
    </row>
    <row r="3676" spans="1:35" x14ac:dyDescent="0.2">
      <c r="A3676" s="102">
        <v>1812</v>
      </c>
      <c r="B3676">
        <v>8308</v>
      </c>
      <c r="C3676" t="s">
        <v>48</v>
      </c>
      <c r="D3676" t="s">
        <v>1083</v>
      </c>
      <c r="E3676">
        <v>324.39999999999998</v>
      </c>
      <c r="F3676">
        <v>328.3</v>
      </c>
      <c r="G3676">
        <v>3100</v>
      </c>
      <c r="H3676" t="s">
        <v>1042</v>
      </c>
      <c r="I3676">
        <v>9716</v>
      </c>
      <c r="J3676" t="s">
        <v>1191</v>
      </c>
      <c r="K3676" t="s">
        <v>1052</v>
      </c>
      <c r="L3676">
        <v>846</v>
      </c>
      <c r="M3676">
        <v>861</v>
      </c>
      <c r="N3676">
        <v>1200</v>
      </c>
      <c r="O3676" t="s">
        <v>1039</v>
      </c>
      <c r="P3676">
        <v>0.97291136424816405</v>
      </c>
      <c r="Q3676">
        <v>0.92162927579133702</v>
      </c>
      <c r="R3676">
        <v>3.3872359169899399E-3</v>
      </c>
      <c r="S3676">
        <v>7.2758912294511202E-2</v>
      </c>
      <c r="T3676">
        <v>-0.454102734016399</v>
      </c>
      <c r="U3676">
        <v>0.454102734016399</v>
      </c>
      <c r="V3676">
        <v>0.209881869125665</v>
      </c>
      <c r="W3676">
        <v>-3.67</v>
      </c>
      <c r="X3676">
        <v>1.5</v>
      </c>
      <c r="Y3676">
        <v>14043</v>
      </c>
      <c r="Z3676">
        <v>780</v>
      </c>
      <c r="AA3676">
        <v>0.03</v>
      </c>
      <c r="AB3676">
        <v>18</v>
      </c>
      <c r="AC3676">
        <v>10</v>
      </c>
      <c r="AD3676">
        <v>8</v>
      </c>
      <c r="AE3676">
        <v>55.56</v>
      </c>
      <c r="AF3676">
        <v>10</v>
      </c>
      <c r="AG3676">
        <v>10</v>
      </c>
      <c r="AH3676">
        <v>7</v>
      </c>
      <c r="AI3676">
        <v>1</v>
      </c>
    </row>
    <row r="3677" spans="1:35" x14ac:dyDescent="0.2">
      <c r="A3677" s="102">
        <v>901</v>
      </c>
      <c r="B3677">
        <v>8308</v>
      </c>
      <c r="C3677" t="s">
        <v>48</v>
      </c>
      <c r="D3677" t="s">
        <v>1083</v>
      </c>
      <c r="E3677">
        <v>324.39999999999998</v>
      </c>
      <c r="F3677">
        <v>328.3</v>
      </c>
      <c r="G3677">
        <v>3200</v>
      </c>
      <c r="H3677" t="s">
        <v>1042</v>
      </c>
      <c r="I3677">
        <v>9072</v>
      </c>
      <c r="J3677" t="s">
        <v>1124</v>
      </c>
      <c r="K3677" t="s">
        <v>1125</v>
      </c>
      <c r="L3677">
        <v>2071</v>
      </c>
      <c r="M3677">
        <v>2126</v>
      </c>
      <c r="N3677">
        <v>500</v>
      </c>
      <c r="O3677" t="s">
        <v>1039</v>
      </c>
      <c r="P3677">
        <v>0.87906904028843602</v>
      </c>
      <c r="Q3677">
        <v>0.94078937885812797</v>
      </c>
      <c r="R3677">
        <v>0.30126760641476102</v>
      </c>
      <c r="S3677">
        <v>7.8067611494155004E-2</v>
      </c>
      <c r="T3677">
        <v>-1.51047284352739</v>
      </c>
      <c r="U3677">
        <v>1.51047284352739</v>
      </c>
      <c r="V3677">
        <v>1.2015358423506299</v>
      </c>
      <c r="W3677">
        <v>-11.1</v>
      </c>
      <c r="X3677">
        <v>1.17</v>
      </c>
      <c r="Y3677">
        <v>13983</v>
      </c>
      <c r="Z3677">
        <v>736</v>
      </c>
      <c r="AA3677">
        <v>0.12</v>
      </c>
      <c r="AB3677">
        <v>19</v>
      </c>
      <c r="AC3677">
        <v>10</v>
      </c>
      <c r="AD3677">
        <v>9</v>
      </c>
      <c r="AE3677">
        <v>52.63</v>
      </c>
      <c r="AF3677">
        <v>12</v>
      </c>
      <c r="AG3677">
        <v>7</v>
      </c>
      <c r="AH3677">
        <v>4</v>
      </c>
      <c r="AI3677">
        <v>8</v>
      </c>
    </row>
    <row r="3678" spans="1:35" x14ac:dyDescent="0.2">
      <c r="A3678" s="102">
        <v>1846</v>
      </c>
      <c r="B3678">
        <v>4204</v>
      </c>
      <c r="C3678" t="s">
        <v>226</v>
      </c>
      <c r="D3678" t="s">
        <v>1062</v>
      </c>
      <c r="E3678">
        <v>1408</v>
      </c>
      <c r="F3678">
        <v>1438</v>
      </c>
      <c r="G3678">
        <v>600</v>
      </c>
      <c r="H3678" t="s">
        <v>1039</v>
      </c>
      <c r="I3678">
        <v>8766</v>
      </c>
      <c r="J3678" t="s">
        <v>1164</v>
      </c>
      <c r="K3678" t="s">
        <v>1171</v>
      </c>
      <c r="L3678">
        <v>4520</v>
      </c>
      <c r="M3678">
        <v>4507</v>
      </c>
      <c r="N3678">
        <v>200</v>
      </c>
      <c r="O3678" t="s">
        <v>1042</v>
      </c>
      <c r="P3678">
        <v>0.95513609315270798</v>
      </c>
      <c r="Q3678">
        <v>0.92077398022008305</v>
      </c>
      <c r="R3678">
        <v>6.3684989754566402E-3</v>
      </c>
      <c r="S3678">
        <v>7.3853604799031095E-2</v>
      </c>
      <c r="T3678">
        <v>1.8879260176865</v>
      </c>
      <c r="U3678">
        <v>1.8879260176865</v>
      </c>
      <c r="V3678">
        <v>1.0821832928739601</v>
      </c>
      <c r="W3678">
        <v>9.58</v>
      </c>
      <c r="X3678">
        <v>4.28</v>
      </c>
      <c r="Y3678">
        <v>13908</v>
      </c>
      <c r="Z3678">
        <v>818</v>
      </c>
      <c r="AA3678">
        <v>0</v>
      </c>
      <c r="AB3678">
        <v>17</v>
      </c>
      <c r="AC3678">
        <v>8</v>
      </c>
      <c r="AD3678">
        <v>9</v>
      </c>
      <c r="AE3678">
        <v>47.06</v>
      </c>
      <c r="AF3678">
        <v>13</v>
      </c>
      <c r="AG3678">
        <v>5</v>
      </c>
      <c r="AH3678">
        <v>3</v>
      </c>
      <c r="AI3678">
        <v>9</v>
      </c>
    </row>
    <row r="3679" spans="1:35" x14ac:dyDescent="0.2">
      <c r="A3679" s="102">
        <v>4465</v>
      </c>
      <c r="B3679">
        <v>4095</v>
      </c>
      <c r="C3679" t="s">
        <v>1485</v>
      </c>
      <c r="D3679" t="s">
        <v>1062</v>
      </c>
      <c r="E3679">
        <v>1114</v>
      </c>
      <c r="F3679">
        <v>1146</v>
      </c>
      <c r="G3679">
        <v>900</v>
      </c>
      <c r="H3679" t="s">
        <v>1039</v>
      </c>
      <c r="I3679">
        <v>7459</v>
      </c>
      <c r="J3679" t="s">
        <v>683</v>
      </c>
      <c r="K3679" t="s">
        <v>1046</v>
      </c>
      <c r="L3679">
        <v>2100</v>
      </c>
      <c r="M3679">
        <v>2094</v>
      </c>
      <c r="N3679">
        <v>500</v>
      </c>
      <c r="O3679" t="s">
        <v>1042</v>
      </c>
      <c r="P3679">
        <v>0.77690235562612597</v>
      </c>
      <c r="Q3679">
        <v>0.84872792626742899</v>
      </c>
      <c r="R3679">
        <v>0.43534263673703599</v>
      </c>
      <c r="S3679">
        <v>1.0076445036941601E-2</v>
      </c>
      <c r="T3679">
        <v>1.3991365089282</v>
      </c>
      <c r="U3679">
        <v>1.3991365089282</v>
      </c>
      <c r="V3679">
        <v>0.89185811620293098</v>
      </c>
      <c r="W3679">
        <v>6.3</v>
      </c>
      <c r="X3679">
        <v>1.49</v>
      </c>
      <c r="Y3679">
        <v>13866</v>
      </c>
      <c r="Z3679">
        <v>693</v>
      </c>
      <c r="AA3679">
        <v>-0.03</v>
      </c>
      <c r="AB3679">
        <v>20</v>
      </c>
      <c r="AC3679">
        <v>11</v>
      </c>
      <c r="AD3679">
        <v>9</v>
      </c>
      <c r="AE3679">
        <v>55</v>
      </c>
      <c r="AF3679">
        <v>12</v>
      </c>
      <c r="AG3679">
        <v>6</v>
      </c>
      <c r="AH3679">
        <v>5</v>
      </c>
      <c r="AI3679">
        <v>9</v>
      </c>
    </row>
    <row r="3680" spans="1:35" x14ac:dyDescent="0.2">
      <c r="A3680" s="102">
        <v>4056</v>
      </c>
      <c r="B3680">
        <v>3064</v>
      </c>
      <c r="C3680" t="s">
        <v>1249</v>
      </c>
      <c r="D3680" t="s">
        <v>1063</v>
      </c>
      <c r="E3680">
        <v>3790</v>
      </c>
      <c r="F3680">
        <v>3670</v>
      </c>
      <c r="G3680">
        <v>200</v>
      </c>
      <c r="H3680" t="s">
        <v>1039</v>
      </c>
      <c r="I3680">
        <v>4612</v>
      </c>
      <c r="J3680" t="s">
        <v>605</v>
      </c>
      <c r="K3680" t="s">
        <v>1062</v>
      </c>
      <c r="L3680">
        <v>6440</v>
      </c>
      <c r="M3680">
        <v>6500</v>
      </c>
      <c r="N3680">
        <v>100</v>
      </c>
      <c r="O3680" t="s">
        <v>1042</v>
      </c>
      <c r="P3680">
        <v>0.91934069491415904</v>
      </c>
      <c r="Q3680">
        <v>0.86289429805292095</v>
      </c>
      <c r="R3680">
        <v>1.08089362947585E-3</v>
      </c>
      <c r="S3680">
        <v>3.1223644562144401E-4</v>
      </c>
      <c r="T3680">
        <v>1.9111209884168501</v>
      </c>
      <c r="U3680">
        <v>1.9111209884168501</v>
      </c>
      <c r="V3680">
        <v>2.9148255051369798</v>
      </c>
      <c r="W3680">
        <v>8.74</v>
      </c>
      <c r="X3680">
        <v>12.92</v>
      </c>
      <c r="Y3680">
        <v>13709</v>
      </c>
      <c r="Z3680">
        <v>979</v>
      </c>
      <c r="AA3680">
        <v>0.1</v>
      </c>
      <c r="AB3680">
        <v>14</v>
      </c>
      <c r="AC3680">
        <v>7</v>
      </c>
      <c r="AD3680">
        <v>7</v>
      </c>
      <c r="AE3680">
        <v>50</v>
      </c>
      <c r="AF3680">
        <v>10</v>
      </c>
      <c r="AG3680">
        <v>6</v>
      </c>
      <c r="AH3680">
        <v>6</v>
      </c>
      <c r="AI3680">
        <v>2</v>
      </c>
    </row>
    <row r="3681" spans="1:35" x14ac:dyDescent="0.2">
      <c r="A3681" s="102">
        <v>2632</v>
      </c>
      <c r="B3681">
        <v>4188</v>
      </c>
      <c r="C3681" t="s">
        <v>1205</v>
      </c>
      <c r="D3681" t="s">
        <v>1062</v>
      </c>
      <c r="E3681">
        <v>612.79999999999995</v>
      </c>
      <c r="F3681">
        <v>621.70000000000005</v>
      </c>
      <c r="G3681">
        <v>1600</v>
      </c>
      <c r="H3681" t="s">
        <v>1042</v>
      </c>
      <c r="I3681">
        <v>7453</v>
      </c>
      <c r="J3681" t="s">
        <v>50</v>
      </c>
      <c r="K3681" t="s">
        <v>1063</v>
      </c>
      <c r="L3681">
        <v>1396</v>
      </c>
      <c r="M3681">
        <v>1429</v>
      </c>
      <c r="N3681">
        <v>700</v>
      </c>
      <c r="O3681" t="s">
        <v>1039</v>
      </c>
      <c r="P3681">
        <v>0.91193625055332195</v>
      </c>
      <c r="Q3681">
        <v>0.90263068693605397</v>
      </c>
      <c r="R3681">
        <v>1.01936389834469E-2</v>
      </c>
      <c r="S3681">
        <v>4.2912205982159897E-2</v>
      </c>
      <c r="T3681">
        <v>-0.98405506470164394</v>
      </c>
      <c r="U3681">
        <v>0.98405506470164394</v>
      </c>
      <c r="V3681">
        <v>0.82684413243681298</v>
      </c>
      <c r="W3681">
        <v>-13.72</v>
      </c>
      <c r="X3681">
        <v>0.56000000000000005</v>
      </c>
      <c r="Y3681">
        <v>13554</v>
      </c>
      <c r="Z3681">
        <v>616</v>
      </c>
      <c r="AA3681">
        <v>0.05</v>
      </c>
      <c r="AB3681">
        <v>22</v>
      </c>
      <c r="AC3681">
        <v>10</v>
      </c>
      <c r="AD3681">
        <v>12</v>
      </c>
      <c r="AE3681">
        <v>45.45</v>
      </c>
      <c r="AF3681">
        <v>10</v>
      </c>
      <c r="AG3681">
        <v>8</v>
      </c>
      <c r="AH3681">
        <v>9</v>
      </c>
      <c r="AI3681">
        <v>5</v>
      </c>
    </row>
    <row r="3682" spans="1:35" x14ac:dyDescent="0.2">
      <c r="A3682" s="102">
        <v>903</v>
      </c>
      <c r="B3682">
        <v>3048</v>
      </c>
      <c r="C3682" t="s">
        <v>1292</v>
      </c>
      <c r="D3682" t="s">
        <v>1063</v>
      </c>
      <c r="E3682">
        <v>1030</v>
      </c>
      <c r="F3682">
        <v>1045</v>
      </c>
      <c r="G3682">
        <v>1000</v>
      </c>
      <c r="H3682" t="s">
        <v>1039</v>
      </c>
      <c r="I3682">
        <v>9072</v>
      </c>
      <c r="J3682" t="s">
        <v>1124</v>
      </c>
      <c r="K3682" t="s">
        <v>1125</v>
      </c>
      <c r="L3682">
        <v>2071</v>
      </c>
      <c r="M3682">
        <v>2126</v>
      </c>
      <c r="N3682">
        <v>500</v>
      </c>
      <c r="O3682" t="s">
        <v>1042</v>
      </c>
      <c r="P3682">
        <v>0.89912570349457599</v>
      </c>
      <c r="Q3682">
        <v>0.94074010051257995</v>
      </c>
      <c r="R3682">
        <v>0.18772586623676699</v>
      </c>
      <c r="S3682">
        <v>5.51466346827957E-3</v>
      </c>
      <c r="T3682">
        <v>1.68344828347141</v>
      </c>
      <c r="U3682">
        <v>1.68344828347141</v>
      </c>
      <c r="V3682">
        <v>1.93673089450963</v>
      </c>
      <c r="W3682">
        <v>8.34</v>
      </c>
      <c r="X3682">
        <v>1.69</v>
      </c>
      <c r="Y3682">
        <v>13354</v>
      </c>
      <c r="Z3682">
        <v>835</v>
      </c>
      <c r="AA3682">
        <v>0.03</v>
      </c>
      <c r="AB3682">
        <v>16</v>
      </c>
      <c r="AC3682">
        <v>9</v>
      </c>
      <c r="AD3682">
        <v>7</v>
      </c>
      <c r="AE3682">
        <v>56.25</v>
      </c>
      <c r="AF3682">
        <v>12</v>
      </c>
      <c r="AG3682">
        <v>7</v>
      </c>
      <c r="AH3682">
        <v>3</v>
      </c>
      <c r="AI3682">
        <v>6</v>
      </c>
    </row>
    <row r="3683" spans="1:35" x14ac:dyDescent="0.2">
      <c r="A3683" s="102">
        <v>4832</v>
      </c>
      <c r="B3683">
        <v>5105</v>
      </c>
      <c r="C3683" t="s">
        <v>1225</v>
      </c>
      <c r="D3683" t="s">
        <v>1133</v>
      </c>
      <c r="E3683">
        <v>1295</v>
      </c>
      <c r="F3683">
        <v>1299</v>
      </c>
      <c r="G3683">
        <v>800</v>
      </c>
      <c r="H3683" t="s">
        <v>1039</v>
      </c>
      <c r="I3683">
        <v>9412</v>
      </c>
      <c r="J3683" t="s">
        <v>499</v>
      </c>
      <c r="K3683" t="s">
        <v>1041</v>
      </c>
      <c r="L3683">
        <v>415</v>
      </c>
      <c r="M3683">
        <v>411</v>
      </c>
      <c r="N3683">
        <v>2500</v>
      </c>
      <c r="O3683" t="s">
        <v>1042</v>
      </c>
      <c r="P3683">
        <v>0.92596507115232296</v>
      </c>
      <c r="Q3683">
        <v>0.83513694866489796</v>
      </c>
      <c r="R3683">
        <v>2.27418295807808E-4</v>
      </c>
      <c r="S3683">
        <v>3.9374365147724501E-2</v>
      </c>
      <c r="T3683">
        <v>0.55806178963796904</v>
      </c>
      <c r="U3683">
        <v>0.55806178963796904</v>
      </c>
      <c r="V3683">
        <v>0.20108189358421799</v>
      </c>
      <c r="W3683">
        <v>3.24</v>
      </c>
      <c r="X3683">
        <v>1.1299999999999999</v>
      </c>
      <c r="Y3683">
        <v>13198</v>
      </c>
      <c r="Z3683">
        <v>733</v>
      </c>
      <c r="AA3683">
        <v>0.04</v>
      </c>
      <c r="AB3683">
        <v>18</v>
      </c>
      <c r="AC3683">
        <v>10</v>
      </c>
      <c r="AD3683">
        <v>8</v>
      </c>
      <c r="AE3683">
        <v>55.56</v>
      </c>
      <c r="AF3683">
        <v>11</v>
      </c>
      <c r="AG3683">
        <v>6</v>
      </c>
      <c r="AH3683">
        <v>8</v>
      </c>
      <c r="AI3683">
        <v>4</v>
      </c>
    </row>
    <row r="3684" spans="1:35" x14ac:dyDescent="0.2">
      <c r="A3684" s="102">
        <v>3396</v>
      </c>
      <c r="B3684">
        <v>1942</v>
      </c>
      <c r="C3684" t="s">
        <v>1374</v>
      </c>
      <c r="D3684" t="s">
        <v>1049</v>
      </c>
      <c r="E3684">
        <v>916</v>
      </c>
      <c r="F3684">
        <v>924</v>
      </c>
      <c r="G3684">
        <v>1200</v>
      </c>
      <c r="H3684" t="s">
        <v>1042</v>
      </c>
      <c r="I3684">
        <v>7735</v>
      </c>
      <c r="J3684" t="s">
        <v>1371</v>
      </c>
      <c r="K3684" t="s">
        <v>1044</v>
      </c>
      <c r="L3684">
        <v>5320</v>
      </c>
      <c r="M3684">
        <v>5350</v>
      </c>
      <c r="N3684">
        <v>200</v>
      </c>
      <c r="O3684" t="s">
        <v>1039</v>
      </c>
      <c r="P3684">
        <v>0.91623479133664698</v>
      </c>
      <c r="Q3684">
        <v>0.88248559867488097</v>
      </c>
      <c r="R3684">
        <v>0.31905984230655599</v>
      </c>
      <c r="S3684">
        <v>8.0396695639552596E-2</v>
      </c>
      <c r="T3684">
        <v>-0.22306526629443399</v>
      </c>
      <c r="U3684">
        <v>0.22306526629443399</v>
      </c>
      <c r="V3684">
        <v>0.15599892103389701</v>
      </c>
      <c r="W3684">
        <v>-3.63</v>
      </c>
      <c r="X3684">
        <v>3.63</v>
      </c>
      <c r="Y3684">
        <v>13152</v>
      </c>
      <c r="Z3684">
        <v>548</v>
      </c>
      <c r="AA3684">
        <v>0.08</v>
      </c>
      <c r="AB3684">
        <v>24</v>
      </c>
      <c r="AC3684">
        <v>11</v>
      </c>
      <c r="AD3684">
        <v>13</v>
      </c>
      <c r="AE3684">
        <v>45.83</v>
      </c>
      <c r="AF3684">
        <v>8</v>
      </c>
      <c r="AG3684">
        <v>11</v>
      </c>
      <c r="AH3684">
        <v>11</v>
      </c>
      <c r="AI3684">
        <v>2</v>
      </c>
    </row>
    <row r="3685" spans="1:35" x14ac:dyDescent="0.2">
      <c r="A3685" s="102">
        <v>5125</v>
      </c>
      <c r="B3685">
        <v>5714</v>
      </c>
      <c r="C3685" t="s">
        <v>628</v>
      </c>
      <c r="D3685" t="s">
        <v>1053</v>
      </c>
      <c r="E3685">
        <v>3055</v>
      </c>
      <c r="F3685">
        <v>3120</v>
      </c>
      <c r="G3685">
        <v>300</v>
      </c>
      <c r="H3685" t="s">
        <v>1042</v>
      </c>
      <c r="I3685">
        <v>9759</v>
      </c>
      <c r="J3685" t="s">
        <v>423</v>
      </c>
      <c r="K3685" t="s">
        <v>1041</v>
      </c>
      <c r="L3685">
        <v>1592</v>
      </c>
      <c r="M3685">
        <v>1617</v>
      </c>
      <c r="N3685">
        <v>600</v>
      </c>
      <c r="O3685" t="s">
        <v>1039</v>
      </c>
      <c r="P3685">
        <v>0.95192798205970297</v>
      </c>
      <c r="Q3685">
        <v>0.82246079272949302</v>
      </c>
      <c r="R3685">
        <v>0.31686860013644902</v>
      </c>
      <c r="S3685">
        <v>7.5388139853187902E-2</v>
      </c>
      <c r="T3685">
        <v>-0.599037431527637</v>
      </c>
      <c r="U3685">
        <v>0.599037431527637</v>
      </c>
      <c r="V3685">
        <v>0.83590493060455995</v>
      </c>
      <c r="W3685">
        <v>-4.7300000000000004</v>
      </c>
      <c r="X3685">
        <v>3.65</v>
      </c>
      <c r="Y3685">
        <v>13038</v>
      </c>
      <c r="Z3685">
        <v>724</v>
      </c>
      <c r="AA3685">
        <v>7.0000000000000007E-2</v>
      </c>
      <c r="AB3685">
        <v>18</v>
      </c>
      <c r="AC3685">
        <v>9</v>
      </c>
      <c r="AD3685">
        <v>9</v>
      </c>
      <c r="AE3685">
        <v>50</v>
      </c>
      <c r="AF3685">
        <v>12</v>
      </c>
      <c r="AG3685">
        <v>8</v>
      </c>
      <c r="AH3685">
        <v>6</v>
      </c>
      <c r="AI3685">
        <v>4</v>
      </c>
    </row>
    <row r="3686" spans="1:35" x14ac:dyDescent="0.2">
      <c r="A3686" s="102">
        <v>2823</v>
      </c>
      <c r="B3686">
        <v>7274</v>
      </c>
      <c r="C3686" t="s">
        <v>1793</v>
      </c>
      <c r="D3686" t="s">
        <v>1055</v>
      </c>
      <c r="E3686">
        <v>2254</v>
      </c>
      <c r="F3686">
        <v>2258</v>
      </c>
      <c r="G3686">
        <v>400</v>
      </c>
      <c r="H3686" t="s">
        <v>1039</v>
      </c>
      <c r="I3686">
        <v>9433</v>
      </c>
      <c r="J3686" t="s">
        <v>494</v>
      </c>
      <c r="K3686" t="s">
        <v>1041</v>
      </c>
      <c r="L3686">
        <v>3180</v>
      </c>
      <c r="M3686">
        <v>3158</v>
      </c>
      <c r="N3686">
        <v>300</v>
      </c>
      <c r="O3686" t="s">
        <v>1042</v>
      </c>
      <c r="P3686">
        <v>0.77061967934025299</v>
      </c>
      <c r="Q3686">
        <v>0.89799007901236905</v>
      </c>
      <c r="R3686">
        <v>9.5178910951181306E-2</v>
      </c>
      <c r="S3686">
        <v>3.3161067030629099E-2</v>
      </c>
      <c r="T3686">
        <v>0.319480385053378</v>
      </c>
      <c r="U3686">
        <v>0.319480385053378</v>
      </c>
      <c r="V3686">
        <v>0.16995779248137999</v>
      </c>
      <c r="W3686">
        <v>1.27</v>
      </c>
      <c r="X3686">
        <v>4.67</v>
      </c>
      <c r="Y3686">
        <v>13009</v>
      </c>
      <c r="Z3686">
        <v>591</v>
      </c>
      <c r="AA3686">
        <v>0.02</v>
      </c>
      <c r="AB3686">
        <v>22</v>
      </c>
      <c r="AC3686">
        <v>12</v>
      </c>
      <c r="AD3686">
        <v>10</v>
      </c>
      <c r="AE3686">
        <v>54.55</v>
      </c>
      <c r="AF3686">
        <v>11</v>
      </c>
      <c r="AG3686">
        <v>11</v>
      </c>
      <c r="AH3686">
        <v>5</v>
      </c>
      <c r="AI3686">
        <v>6</v>
      </c>
    </row>
    <row r="3687" spans="1:35" x14ac:dyDescent="0.2">
      <c r="A3687" s="102">
        <v>4512</v>
      </c>
      <c r="B3687">
        <v>5019</v>
      </c>
      <c r="C3687" t="s">
        <v>1247</v>
      </c>
      <c r="D3687" t="s">
        <v>1248</v>
      </c>
      <c r="E3687">
        <v>2472</v>
      </c>
      <c r="F3687">
        <v>2464</v>
      </c>
      <c r="G3687">
        <v>300</v>
      </c>
      <c r="H3687" t="s">
        <v>1042</v>
      </c>
      <c r="I3687">
        <v>9602</v>
      </c>
      <c r="J3687" t="s">
        <v>1786</v>
      </c>
      <c r="K3687" t="s">
        <v>1041</v>
      </c>
      <c r="L3687">
        <v>3600</v>
      </c>
      <c r="M3687">
        <v>3695</v>
      </c>
      <c r="N3687">
        <v>200</v>
      </c>
      <c r="O3687" t="s">
        <v>1039</v>
      </c>
      <c r="P3687">
        <v>0.71484899185442996</v>
      </c>
      <c r="Q3687">
        <v>0.84720795655095005</v>
      </c>
      <c r="R3687">
        <v>7.5488832313750298E-4</v>
      </c>
      <c r="S3687">
        <v>4.1958195014441202E-4</v>
      </c>
      <c r="T3687">
        <v>-1.38389144520408</v>
      </c>
      <c r="U3687">
        <v>1.38389144520408</v>
      </c>
      <c r="V3687">
        <v>0.93524725590300695</v>
      </c>
      <c r="W3687">
        <v>-8.3000000000000007</v>
      </c>
      <c r="X3687">
        <v>0.03</v>
      </c>
      <c r="Y3687">
        <v>12903</v>
      </c>
      <c r="Z3687">
        <v>717</v>
      </c>
      <c r="AA3687">
        <v>0.01</v>
      </c>
      <c r="AB3687">
        <v>18</v>
      </c>
      <c r="AC3687">
        <v>10</v>
      </c>
      <c r="AD3687">
        <v>8</v>
      </c>
      <c r="AE3687">
        <v>55.56</v>
      </c>
      <c r="AF3687">
        <v>12</v>
      </c>
      <c r="AG3687">
        <v>6</v>
      </c>
      <c r="AH3687">
        <v>7</v>
      </c>
      <c r="AI3687">
        <v>5</v>
      </c>
    </row>
    <row r="3688" spans="1:35" x14ac:dyDescent="0.2">
      <c r="A3688" s="102">
        <v>3705</v>
      </c>
      <c r="B3688">
        <v>2815</v>
      </c>
      <c r="C3688" t="s">
        <v>1450</v>
      </c>
      <c r="D3688" t="s">
        <v>1065</v>
      </c>
      <c r="E3688">
        <v>6250</v>
      </c>
      <c r="F3688">
        <v>6240</v>
      </c>
      <c r="G3688">
        <v>100</v>
      </c>
      <c r="H3688" t="s">
        <v>1042</v>
      </c>
      <c r="I3688">
        <v>3401</v>
      </c>
      <c r="J3688" t="s">
        <v>570</v>
      </c>
      <c r="K3688" t="s">
        <v>1262</v>
      </c>
      <c r="L3688">
        <v>1662</v>
      </c>
      <c r="M3688">
        <v>1688</v>
      </c>
      <c r="N3688">
        <v>400</v>
      </c>
      <c r="O3688" t="s">
        <v>1039</v>
      </c>
      <c r="P3688">
        <v>0.92653388808991999</v>
      </c>
      <c r="Q3688">
        <v>0.87377895862085098</v>
      </c>
      <c r="R3688">
        <v>6.91202738002554E-2</v>
      </c>
      <c r="S3688">
        <v>6.9188618598753998E-2</v>
      </c>
      <c r="T3688">
        <v>-0.50801186442324497</v>
      </c>
      <c r="U3688">
        <v>0.50801186442324497</v>
      </c>
      <c r="V3688">
        <v>0.49516373453740098</v>
      </c>
      <c r="W3688">
        <v>-1.54</v>
      </c>
      <c r="X3688">
        <v>8.2100000000000009</v>
      </c>
      <c r="Y3688">
        <v>12771</v>
      </c>
      <c r="Z3688">
        <v>672</v>
      </c>
      <c r="AA3688">
        <v>-0.09</v>
      </c>
      <c r="AB3688">
        <v>19</v>
      </c>
      <c r="AC3688">
        <v>8</v>
      </c>
      <c r="AD3688">
        <v>11</v>
      </c>
      <c r="AE3688">
        <v>42.11</v>
      </c>
      <c r="AF3688">
        <v>9</v>
      </c>
      <c r="AG3688">
        <v>7</v>
      </c>
      <c r="AH3688">
        <v>6</v>
      </c>
      <c r="AI3688">
        <v>6</v>
      </c>
    </row>
    <row r="3689" spans="1:35" x14ac:dyDescent="0.2">
      <c r="A3689" s="102">
        <v>2618</v>
      </c>
      <c r="B3689">
        <v>2768</v>
      </c>
      <c r="C3689" t="s">
        <v>1575</v>
      </c>
      <c r="D3689" t="s">
        <v>1046</v>
      </c>
      <c r="E3689">
        <v>246</v>
      </c>
      <c r="F3689">
        <v>250</v>
      </c>
      <c r="G3689">
        <v>4000</v>
      </c>
      <c r="H3689" t="s">
        <v>1042</v>
      </c>
      <c r="I3689">
        <v>3405</v>
      </c>
      <c r="J3689" t="s">
        <v>1476</v>
      </c>
      <c r="K3689" t="s">
        <v>1062</v>
      </c>
      <c r="L3689">
        <v>1096</v>
      </c>
      <c r="M3689">
        <v>1113</v>
      </c>
      <c r="N3689">
        <v>900</v>
      </c>
      <c r="O3689" t="s">
        <v>1039</v>
      </c>
      <c r="P3689">
        <v>0.89475811465112398</v>
      </c>
      <c r="Q3689">
        <v>0.90293129662768101</v>
      </c>
      <c r="R3689">
        <v>0.37022490155054899</v>
      </c>
      <c r="S3689">
        <v>2.2493853407397599E-2</v>
      </c>
      <c r="T3689">
        <v>-1.46590876158017</v>
      </c>
      <c r="U3689">
        <v>1.46590876158017</v>
      </c>
      <c r="V3689">
        <v>1.40721317210173</v>
      </c>
      <c r="W3689">
        <v>-11.4</v>
      </c>
      <c r="X3689">
        <v>0.17</v>
      </c>
      <c r="Y3689">
        <v>12742</v>
      </c>
      <c r="Z3689">
        <v>554</v>
      </c>
      <c r="AA3689">
        <v>0.02</v>
      </c>
      <c r="AB3689">
        <v>23</v>
      </c>
      <c r="AC3689">
        <v>7</v>
      </c>
      <c r="AD3689">
        <v>16</v>
      </c>
      <c r="AE3689">
        <v>30.43</v>
      </c>
      <c r="AF3689">
        <v>13</v>
      </c>
      <c r="AG3689">
        <v>5</v>
      </c>
      <c r="AH3689">
        <v>3</v>
      </c>
      <c r="AI3689">
        <v>15</v>
      </c>
    </row>
    <row r="3690" spans="1:35" x14ac:dyDescent="0.2">
      <c r="A3690" s="102">
        <v>3808</v>
      </c>
      <c r="B3690">
        <v>1414</v>
      </c>
      <c r="C3690" t="s">
        <v>1170</v>
      </c>
      <c r="D3690" t="s">
        <v>1049</v>
      </c>
      <c r="E3690">
        <v>4420</v>
      </c>
      <c r="F3690">
        <v>4490</v>
      </c>
      <c r="G3690">
        <v>200</v>
      </c>
      <c r="H3690" t="s">
        <v>1039</v>
      </c>
      <c r="I3690">
        <v>9746</v>
      </c>
      <c r="J3690" t="s">
        <v>1195</v>
      </c>
      <c r="K3690" t="s">
        <v>1041</v>
      </c>
      <c r="L3690">
        <v>5220</v>
      </c>
      <c r="M3690">
        <v>5150</v>
      </c>
      <c r="N3690">
        <v>200</v>
      </c>
      <c r="O3690" t="s">
        <v>1042</v>
      </c>
      <c r="P3690">
        <v>0.86185948636712595</v>
      </c>
      <c r="Q3690">
        <v>0.87117154444478695</v>
      </c>
      <c r="R3690">
        <v>0.461896105459493</v>
      </c>
      <c r="S3690">
        <v>2.5215468774602699E-2</v>
      </c>
      <c r="T3690">
        <v>0.76364448931078599</v>
      </c>
      <c r="U3690">
        <v>0.76364448931078599</v>
      </c>
      <c r="V3690">
        <v>0.35684281346965202</v>
      </c>
      <c r="W3690">
        <v>2.99</v>
      </c>
      <c r="X3690">
        <v>12.82</v>
      </c>
      <c r="Y3690">
        <v>12736</v>
      </c>
      <c r="Z3690">
        <v>1061</v>
      </c>
      <c r="AA3690">
        <v>0.01</v>
      </c>
      <c r="AB3690">
        <v>12</v>
      </c>
      <c r="AC3690">
        <v>7</v>
      </c>
      <c r="AD3690">
        <v>5</v>
      </c>
      <c r="AE3690">
        <v>58.33</v>
      </c>
      <c r="AF3690">
        <v>12</v>
      </c>
      <c r="AG3690">
        <v>3</v>
      </c>
      <c r="AH3690">
        <v>3</v>
      </c>
      <c r="AI3690">
        <v>6</v>
      </c>
    </row>
    <row r="3691" spans="1:35" x14ac:dyDescent="0.2">
      <c r="A3691" s="102">
        <v>2845</v>
      </c>
      <c r="B3691">
        <v>3863</v>
      </c>
      <c r="C3691" t="s">
        <v>1207</v>
      </c>
      <c r="D3691" t="s">
        <v>1206</v>
      </c>
      <c r="E3691">
        <v>1544</v>
      </c>
      <c r="F3691">
        <v>1575</v>
      </c>
      <c r="G3691">
        <v>600</v>
      </c>
      <c r="H3691" t="s">
        <v>1039</v>
      </c>
      <c r="I3691">
        <v>4506</v>
      </c>
      <c r="J3691" t="s">
        <v>1373</v>
      </c>
      <c r="K3691" t="s">
        <v>1060</v>
      </c>
      <c r="L3691">
        <v>1519</v>
      </c>
      <c r="M3691">
        <v>1519</v>
      </c>
      <c r="N3691">
        <v>600</v>
      </c>
      <c r="O3691" t="s">
        <v>1042</v>
      </c>
      <c r="P3691">
        <v>0.89658148002935101</v>
      </c>
      <c r="Q3691">
        <v>0.89727024966647795</v>
      </c>
      <c r="R3691">
        <v>0.454712457522089</v>
      </c>
      <c r="S3691">
        <v>5.9610323631992701E-2</v>
      </c>
      <c r="T3691">
        <v>0.12570775694671099</v>
      </c>
      <c r="U3691">
        <v>0.12570775694671099</v>
      </c>
      <c r="V3691">
        <v>3.0472237196968999E-2</v>
      </c>
      <c r="W3691">
        <v>1.01</v>
      </c>
      <c r="X3691">
        <v>3.56</v>
      </c>
      <c r="Y3691">
        <v>12588</v>
      </c>
      <c r="Z3691">
        <v>740</v>
      </c>
      <c r="AA3691">
        <v>0.05</v>
      </c>
      <c r="AB3691">
        <v>17</v>
      </c>
      <c r="AC3691">
        <v>8</v>
      </c>
      <c r="AD3691">
        <v>9</v>
      </c>
      <c r="AE3691">
        <v>47.06</v>
      </c>
      <c r="AF3691">
        <v>9</v>
      </c>
      <c r="AG3691">
        <v>7</v>
      </c>
      <c r="AH3691">
        <v>6</v>
      </c>
      <c r="AI3691">
        <v>4</v>
      </c>
    </row>
    <row r="3692" spans="1:35" x14ac:dyDescent="0.2">
      <c r="A3692" s="102">
        <v>5458</v>
      </c>
      <c r="B3692">
        <v>6268</v>
      </c>
      <c r="C3692" t="s">
        <v>1365</v>
      </c>
      <c r="D3692" t="s">
        <v>1051</v>
      </c>
      <c r="E3692">
        <v>3350</v>
      </c>
      <c r="F3692">
        <v>3300</v>
      </c>
      <c r="G3692">
        <v>300</v>
      </c>
      <c r="H3692" t="s">
        <v>1039</v>
      </c>
      <c r="I3692">
        <v>8850</v>
      </c>
      <c r="J3692" t="s">
        <v>1566</v>
      </c>
      <c r="K3692" t="s">
        <v>1059</v>
      </c>
      <c r="L3692">
        <v>2068</v>
      </c>
      <c r="M3692">
        <v>2101</v>
      </c>
      <c r="N3692">
        <v>500</v>
      </c>
      <c r="O3692" t="s">
        <v>1042</v>
      </c>
      <c r="P3692">
        <v>0.84018393489652599</v>
      </c>
      <c r="Q3692">
        <v>0.80591392879980395</v>
      </c>
      <c r="R3692">
        <v>0.16345788331980099</v>
      </c>
      <c r="S3692">
        <v>7.3734825186359196E-3</v>
      </c>
      <c r="T3692">
        <v>2.8981667778760398</v>
      </c>
      <c r="U3692">
        <v>2.8981667778760398</v>
      </c>
      <c r="V3692">
        <v>3.3698589042493201</v>
      </c>
      <c r="W3692">
        <v>17.41</v>
      </c>
      <c r="X3692">
        <v>6.11</v>
      </c>
      <c r="Y3692">
        <v>12415</v>
      </c>
      <c r="Z3692">
        <v>776</v>
      </c>
      <c r="AA3692">
        <v>-0.12</v>
      </c>
      <c r="AB3692">
        <v>16</v>
      </c>
      <c r="AC3692">
        <v>9</v>
      </c>
      <c r="AD3692">
        <v>7</v>
      </c>
      <c r="AE3692">
        <v>56.25</v>
      </c>
      <c r="AF3692">
        <v>11</v>
      </c>
      <c r="AG3692">
        <v>7</v>
      </c>
      <c r="AH3692">
        <v>6</v>
      </c>
      <c r="AI3692">
        <v>3</v>
      </c>
    </row>
    <row r="3693" spans="1:35" x14ac:dyDescent="0.2">
      <c r="A3693" s="102">
        <v>3845</v>
      </c>
      <c r="B3693">
        <v>6460</v>
      </c>
      <c r="C3693" t="s">
        <v>1263</v>
      </c>
      <c r="D3693" t="s">
        <v>1051</v>
      </c>
      <c r="E3693">
        <v>1336</v>
      </c>
      <c r="F3693">
        <v>1381</v>
      </c>
      <c r="G3693">
        <v>800</v>
      </c>
      <c r="H3693" t="s">
        <v>1039</v>
      </c>
      <c r="I3693">
        <v>8425</v>
      </c>
      <c r="J3693" t="s">
        <v>1169</v>
      </c>
      <c r="K3693" t="s">
        <v>1045</v>
      </c>
      <c r="L3693">
        <v>2115</v>
      </c>
      <c r="M3693">
        <v>2116</v>
      </c>
      <c r="N3693">
        <v>500</v>
      </c>
      <c r="O3693" t="s">
        <v>1042</v>
      </c>
      <c r="P3693">
        <v>0.95517721138351497</v>
      </c>
      <c r="Q3693">
        <v>0.87006091815259701</v>
      </c>
      <c r="R3693">
        <v>1.50489461349863E-2</v>
      </c>
      <c r="S3693" s="15">
        <v>5.3282602985028397E-2</v>
      </c>
      <c r="T3693">
        <v>1.2097597319050299</v>
      </c>
      <c r="U3693">
        <v>1.2097597319050299</v>
      </c>
      <c r="V3693">
        <v>1.0625326228804</v>
      </c>
      <c r="W3693">
        <v>14.07</v>
      </c>
      <c r="X3693">
        <v>4.42</v>
      </c>
      <c r="Y3693">
        <v>12328</v>
      </c>
      <c r="Z3693">
        <v>616</v>
      </c>
      <c r="AA3693">
        <v>0.01</v>
      </c>
      <c r="AB3693">
        <v>20</v>
      </c>
      <c r="AC3693">
        <v>10</v>
      </c>
      <c r="AD3693">
        <v>10</v>
      </c>
      <c r="AE3693">
        <v>50</v>
      </c>
      <c r="AF3693">
        <v>10</v>
      </c>
      <c r="AG3693">
        <v>8</v>
      </c>
      <c r="AH3693">
        <v>6</v>
      </c>
      <c r="AI3693">
        <v>6</v>
      </c>
    </row>
    <row r="3694" spans="1:35" x14ac:dyDescent="0.2">
      <c r="A3694" s="102">
        <v>920</v>
      </c>
      <c r="B3694">
        <v>3863</v>
      </c>
      <c r="C3694" t="s">
        <v>1207</v>
      </c>
      <c r="D3694" t="s">
        <v>1206</v>
      </c>
      <c r="E3694">
        <v>1544</v>
      </c>
      <c r="F3694">
        <v>1575</v>
      </c>
      <c r="G3694">
        <v>500</v>
      </c>
      <c r="H3694" t="s">
        <v>1042</v>
      </c>
      <c r="I3694">
        <v>7276</v>
      </c>
      <c r="J3694" t="s">
        <v>1079</v>
      </c>
      <c r="K3694" t="s">
        <v>1044</v>
      </c>
      <c r="L3694">
        <v>4060</v>
      </c>
      <c r="M3694">
        <v>4170</v>
      </c>
      <c r="N3694">
        <v>200</v>
      </c>
      <c r="O3694" t="s">
        <v>1039</v>
      </c>
      <c r="P3694">
        <v>0.879863599175712</v>
      </c>
      <c r="Q3694">
        <v>0.94034786812823901</v>
      </c>
      <c r="R3694">
        <v>0.10429411989007301</v>
      </c>
      <c r="S3694">
        <v>1.0911037822611399E-2</v>
      </c>
      <c r="T3694">
        <v>-0.54872715815434203</v>
      </c>
      <c r="U3694">
        <v>0.54872715815434203</v>
      </c>
      <c r="V3694">
        <v>0.38493876936191801</v>
      </c>
      <c r="W3694">
        <v>-4.53</v>
      </c>
      <c r="X3694">
        <v>5.58</v>
      </c>
      <c r="Y3694">
        <v>12084</v>
      </c>
      <c r="Z3694">
        <v>755</v>
      </c>
      <c r="AA3694">
        <v>7.0000000000000007E-2</v>
      </c>
      <c r="AB3694">
        <v>16</v>
      </c>
      <c r="AC3694">
        <v>9</v>
      </c>
      <c r="AD3694">
        <v>7</v>
      </c>
      <c r="AE3694">
        <v>56.25</v>
      </c>
      <c r="AF3694">
        <v>10</v>
      </c>
      <c r="AG3694">
        <v>8</v>
      </c>
      <c r="AH3694">
        <v>4</v>
      </c>
      <c r="AI3694">
        <v>4</v>
      </c>
    </row>
    <row r="3695" spans="1:35" x14ac:dyDescent="0.2">
      <c r="A3695" s="102">
        <v>1298</v>
      </c>
      <c r="B3695">
        <v>3863</v>
      </c>
      <c r="C3695" t="s">
        <v>1207</v>
      </c>
      <c r="D3695" t="s">
        <v>1206</v>
      </c>
      <c r="E3695">
        <v>1544</v>
      </c>
      <c r="F3695">
        <v>1575</v>
      </c>
      <c r="G3695">
        <v>600</v>
      </c>
      <c r="H3695" t="s">
        <v>1039</v>
      </c>
      <c r="I3695">
        <v>5406</v>
      </c>
      <c r="J3695" t="s">
        <v>1304</v>
      </c>
      <c r="K3695" t="s">
        <v>1081</v>
      </c>
      <c r="L3695">
        <v>359</v>
      </c>
      <c r="M3695">
        <v>376</v>
      </c>
      <c r="N3695">
        <v>2500</v>
      </c>
      <c r="O3695" t="s">
        <v>1042</v>
      </c>
      <c r="P3695">
        <v>0.904908080266702</v>
      </c>
      <c r="Q3695">
        <v>0.93229208828285504</v>
      </c>
      <c r="R3695">
        <v>0.48338709877448699</v>
      </c>
      <c r="S3695">
        <v>5.2795999674792198E-2</v>
      </c>
      <c r="T3695">
        <v>0.27684751576404099</v>
      </c>
      <c r="U3695">
        <v>0.27684751576404099</v>
      </c>
      <c r="V3695">
        <v>0.69139592897289304</v>
      </c>
      <c r="W3695">
        <v>2.9</v>
      </c>
      <c r="X3695">
        <v>0.53</v>
      </c>
      <c r="Y3695">
        <v>11486</v>
      </c>
      <c r="Z3695">
        <v>499</v>
      </c>
      <c r="AA3695">
        <v>0.02</v>
      </c>
      <c r="AB3695">
        <v>23</v>
      </c>
      <c r="AC3695">
        <v>12</v>
      </c>
      <c r="AD3695">
        <v>11</v>
      </c>
      <c r="AE3695">
        <v>52.17</v>
      </c>
      <c r="AF3695">
        <v>10</v>
      </c>
      <c r="AG3695">
        <v>12</v>
      </c>
      <c r="AH3695">
        <v>8</v>
      </c>
      <c r="AI3695">
        <v>3</v>
      </c>
    </row>
    <row r="3696" spans="1:35" x14ac:dyDescent="0.2">
      <c r="A3696" s="102">
        <v>4451</v>
      </c>
      <c r="B3696">
        <v>3405</v>
      </c>
      <c r="C3696" t="s">
        <v>1476</v>
      </c>
      <c r="D3696" t="s">
        <v>1062</v>
      </c>
      <c r="E3696">
        <v>1096</v>
      </c>
      <c r="F3696">
        <v>1113</v>
      </c>
      <c r="G3696">
        <v>800</v>
      </c>
      <c r="H3696" t="s">
        <v>1042</v>
      </c>
      <c r="I3696">
        <v>9715</v>
      </c>
      <c r="J3696" t="s">
        <v>1305</v>
      </c>
      <c r="K3696" t="s">
        <v>1052</v>
      </c>
      <c r="L3696">
        <v>2193</v>
      </c>
      <c r="M3696">
        <v>2202</v>
      </c>
      <c r="N3696">
        <v>400</v>
      </c>
      <c r="O3696" t="s">
        <v>1039</v>
      </c>
      <c r="P3696">
        <v>0.83554949291946901</v>
      </c>
      <c r="Q3696">
        <v>0.84905601262459596</v>
      </c>
      <c r="R3696">
        <v>0.345619771522238</v>
      </c>
      <c r="S3696">
        <v>4.5880454834255999E-2</v>
      </c>
      <c r="T3696">
        <v>-0.156784607229177</v>
      </c>
      <c r="U3696">
        <v>0.156784607229177</v>
      </c>
      <c r="V3696">
        <v>0.309314969043057</v>
      </c>
      <c r="W3696">
        <v>-1.79</v>
      </c>
      <c r="X3696">
        <v>1.0900000000000001</v>
      </c>
      <c r="Y3696">
        <v>11376</v>
      </c>
      <c r="Z3696">
        <v>758</v>
      </c>
      <c r="AA3696">
        <v>-0.06</v>
      </c>
      <c r="AB3696">
        <v>15</v>
      </c>
      <c r="AC3696">
        <v>8</v>
      </c>
      <c r="AD3696">
        <v>7</v>
      </c>
      <c r="AE3696">
        <v>53.33</v>
      </c>
      <c r="AF3696">
        <v>12</v>
      </c>
      <c r="AG3696">
        <v>6</v>
      </c>
      <c r="AH3696">
        <v>5</v>
      </c>
      <c r="AI3696">
        <v>4</v>
      </c>
    </row>
    <row r="3697" spans="1:35" x14ac:dyDescent="0.2">
      <c r="A3697" s="102">
        <v>1909</v>
      </c>
      <c r="B3697">
        <v>6971</v>
      </c>
      <c r="C3697" t="s">
        <v>669</v>
      </c>
      <c r="D3697" t="s">
        <v>1044</v>
      </c>
      <c r="E3697">
        <v>5862</v>
      </c>
      <c r="F3697">
        <v>5776</v>
      </c>
      <c r="G3697">
        <v>100</v>
      </c>
      <c r="H3697" t="s">
        <v>1042</v>
      </c>
      <c r="I3697">
        <v>7224</v>
      </c>
      <c r="J3697" t="s">
        <v>676</v>
      </c>
      <c r="K3697" t="s">
        <v>1055</v>
      </c>
      <c r="L3697">
        <v>1092</v>
      </c>
      <c r="M3697">
        <v>1114</v>
      </c>
      <c r="N3697">
        <v>500</v>
      </c>
      <c r="O3697" t="s">
        <v>1039</v>
      </c>
      <c r="P3697">
        <v>0.93383410272328105</v>
      </c>
      <c r="Q3697">
        <v>0.91959094210083603</v>
      </c>
      <c r="R3697">
        <v>9.6990616257323997E-2</v>
      </c>
      <c r="S3697">
        <v>3.1014954305167899E-2</v>
      </c>
      <c r="T3697">
        <v>-1.2194108684657099</v>
      </c>
      <c r="U3697">
        <v>1.2194108684657099</v>
      </c>
      <c r="V3697">
        <v>0.336732769384811</v>
      </c>
      <c r="W3697">
        <v>-4.8600000000000003</v>
      </c>
      <c r="X3697">
        <v>3.57</v>
      </c>
      <c r="Y3697">
        <v>11347</v>
      </c>
      <c r="Z3697">
        <v>630</v>
      </c>
      <c r="AA3697">
        <v>-0.02</v>
      </c>
      <c r="AB3697">
        <v>18</v>
      </c>
      <c r="AC3697">
        <v>9</v>
      </c>
      <c r="AD3697">
        <v>9</v>
      </c>
      <c r="AE3697">
        <v>50</v>
      </c>
      <c r="AF3697">
        <v>11</v>
      </c>
      <c r="AG3697">
        <v>5</v>
      </c>
      <c r="AH3697">
        <v>5</v>
      </c>
      <c r="AI3697">
        <v>8</v>
      </c>
    </row>
    <row r="3698" spans="1:35" x14ac:dyDescent="0.2">
      <c r="A3698" s="102">
        <v>647</v>
      </c>
      <c r="B3698">
        <v>6103</v>
      </c>
      <c r="C3698" t="s">
        <v>1779</v>
      </c>
      <c r="D3698" t="s">
        <v>1051</v>
      </c>
      <c r="E3698">
        <v>4330</v>
      </c>
      <c r="F3698">
        <v>4410</v>
      </c>
      <c r="G3698">
        <v>200</v>
      </c>
      <c r="H3698" t="s">
        <v>1039</v>
      </c>
      <c r="I3698">
        <v>8078</v>
      </c>
      <c r="J3698" t="s">
        <v>1378</v>
      </c>
      <c r="K3698" t="s">
        <v>1046</v>
      </c>
      <c r="L3698">
        <v>1740</v>
      </c>
      <c r="M3698">
        <v>1793</v>
      </c>
      <c r="N3698">
        <v>500</v>
      </c>
      <c r="O3698" t="s">
        <v>1042</v>
      </c>
      <c r="P3698">
        <v>0.94705267047244202</v>
      </c>
      <c r="Q3698">
        <v>0.94742270611392299</v>
      </c>
      <c r="R3698">
        <v>5.6502293310164403E-2</v>
      </c>
      <c r="S3698">
        <v>9.8431425297436495E-2</v>
      </c>
      <c r="T3698">
        <v>3.0259765136694599</v>
      </c>
      <c r="U3698">
        <v>3.0259765136694599</v>
      </c>
      <c r="V3698">
        <v>3.4042603529388198</v>
      </c>
      <c r="W3698">
        <v>16.45</v>
      </c>
      <c r="X3698">
        <v>1.64</v>
      </c>
      <c r="Y3698">
        <v>11341</v>
      </c>
      <c r="Z3698">
        <v>1620</v>
      </c>
      <c r="AA3698">
        <v>-0.02</v>
      </c>
      <c r="AB3698">
        <v>7</v>
      </c>
      <c r="AC3698">
        <v>3</v>
      </c>
      <c r="AD3698">
        <v>4</v>
      </c>
      <c r="AE3698">
        <v>42.86</v>
      </c>
      <c r="AF3698">
        <v>11</v>
      </c>
      <c r="AG3698">
        <v>3</v>
      </c>
      <c r="AH3698">
        <v>3</v>
      </c>
      <c r="AI3698">
        <v>1</v>
      </c>
    </row>
    <row r="3699" spans="1:35" x14ac:dyDescent="0.2">
      <c r="A3699" s="102">
        <v>2231</v>
      </c>
      <c r="B3699">
        <v>3865</v>
      </c>
      <c r="C3699" t="s">
        <v>990</v>
      </c>
      <c r="D3699" t="s">
        <v>1206</v>
      </c>
      <c r="E3699">
        <v>424</v>
      </c>
      <c r="F3699">
        <v>431</v>
      </c>
      <c r="G3699">
        <v>2500</v>
      </c>
      <c r="H3699" t="s">
        <v>1039</v>
      </c>
      <c r="I3699">
        <v>6395</v>
      </c>
      <c r="J3699" t="s">
        <v>1155</v>
      </c>
      <c r="K3699" t="s">
        <v>1051</v>
      </c>
      <c r="L3699">
        <v>810</v>
      </c>
      <c r="M3699">
        <v>826</v>
      </c>
      <c r="N3699">
        <v>1300</v>
      </c>
      <c r="O3699" t="s">
        <v>1042</v>
      </c>
      <c r="P3699">
        <v>0.94235821081654303</v>
      </c>
      <c r="Q3699">
        <v>0.91216208587578096</v>
      </c>
      <c r="R3699">
        <v>0.494483334897936</v>
      </c>
      <c r="S3699">
        <v>7.0592601453022596E-2</v>
      </c>
      <c r="T3699">
        <v>0.43924141046523102</v>
      </c>
      <c r="U3699">
        <v>0.43924141046523102</v>
      </c>
      <c r="V3699">
        <v>0.32235160912698402</v>
      </c>
      <c r="W3699">
        <v>2.2400000000000002</v>
      </c>
      <c r="X3699">
        <v>0.34</v>
      </c>
      <c r="Y3699">
        <v>11229</v>
      </c>
      <c r="Z3699">
        <v>535</v>
      </c>
      <c r="AA3699">
        <v>0.05</v>
      </c>
      <c r="AB3699">
        <v>21</v>
      </c>
      <c r="AC3699">
        <v>11</v>
      </c>
      <c r="AD3699">
        <v>10</v>
      </c>
      <c r="AE3699">
        <v>52.38</v>
      </c>
      <c r="AF3699">
        <v>10</v>
      </c>
      <c r="AG3699">
        <v>6</v>
      </c>
      <c r="AH3699">
        <v>9</v>
      </c>
      <c r="AI3699">
        <v>6</v>
      </c>
    </row>
    <row r="3700" spans="1:35" x14ac:dyDescent="0.2">
      <c r="A3700" s="102">
        <v>1530</v>
      </c>
      <c r="B3700">
        <v>2501</v>
      </c>
      <c r="C3700" t="s">
        <v>530</v>
      </c>
      <c r="D3700" t="s">
        <v>1065</v>
      </c>
      <c r="E3700">
        <v>2015</v>
      </c>
      <c r="F3700">
        <v>2071</v>
      </c>
      <c r="G3700">
        <v>500</v>
      </c>
      <c r="H3700" t="s">
        <v>1039</v>
      </c>
      <c r="I3700">
        <v>5938</v>
      </c>
      <c r="J3700" t="s">
        <v>1665</v>
      </c>
      <c r="K3700" t="s">
        <v>1189</v>
      </c>
      <c r="L3700">
        <v>1395</v>
      </c>
      <c r="M3700">
        <v>1401</v>
      </c>
      <c r="N3700">
        <v>700</v>
      </c>
      <c r="O3700" t="s">
        <v>1042</v>
      </c>
      <c r="P3700">
        <v>0.95111326147692898</v>
      </c>
      <c r="Q3700">
        <v>0.92730437541714295</v>
      </c>
      <c r="R3700">
        <v>0.29991466232797098</v>
      </c>
      <c r="S3700">
        <v>5.9881963840212597E-2</v>
      </c>
      <c r="T3700">
        <v>6.6152766306533703E-2</v>
      </c>
      <c r="U3700">
        <v>6.6152766306533703E-2</v>
      </c>
      <c r="V3700">
        <v>0.12733183695487599</v>
      </c>
      <c r="W3700">
        <v>0.45</v>
      </c>
      <c r="X3700">
        <v>5.29</v>
      </c>
      <c r="Y3700">
        <v>11227</v>
      </c>
      <c r="Z3700">
        <v>702</v>
      </c>
      <c r="AA3700">
        <v>0.12</v>
      </c>
      <c r="AB3700">
        <v>16</v>
      </c>
      <c r="AC3700">
        <v>8</v>
      </c>
      <c r="AD3700">
        <v>8</v>
      </c>
      <c r="AE3700">
        <v>50</v>
      </c>
      <c r="AF3700">
        <v>12</v>
      </c>
      <c r="AG3700">
        <v>7</v>
      </c>
      <c r="AH3700">
        <v>5</v>
      </c>
      <c r="AI3700">
        <v>4</v>
      </c>
    </row>
    <row r="3701" spans="1:35" x14ac:dyDescent="0.2">
      <c r="A3701" s="102">
        <v>2063</v>
      </c>
      <c r="B3701">
        <v>3405</v>
      </c>
      <c r="C3701" t="s">
        <v>1476</v>
      </c>
      <c r="D3701" t="s">
        <v>1062</v>
      </c>
      <c r="E3701">
        <v>1096</v>
      </c>
      <c r="F3701">
        <v>1113</v>
      </c>
      <c r="G3701">
        <v>800</v>
      </c>
      <c r="H3701" t="s">
        <v>1042</v>
      </c>
      <c r="I3701">
        <v>5713</v>
      </c>
      <c r="J3701" t="s">
        <v>1261</v>
      </c>
      <c r="K3701" t="s">
        <v>1053</v>
      </c>
      <c r="L3701">
        <v>2810.5</v>
      </c>
      <c r="M3701">
        <v>2868</v>
      </c>
      <c r="N3701">
        <v>300</v>
      </c>
      <c r="O3701" t="s">
        <v>1039</v>
      </c>
      <c r="P3701">
        <v>0.88048899672140601</v>
      </c>
      <c r="Q3701">
        <v>0.91634670911294402</v>
      </c>
      <c r="R3701">
        <v>0.14179253098192701</v>
      </c>
      <c r="S3701">
        <v>4.8018515956152301E-3</v>
      </c>
      <c r="T3701">
        <v>-1.4039057051561701</v>
      </c>
      <c r="U3701">
        <v>1.4039057051561701</v>
      </c>
      <c r="V3701">
        <v>1.0649730186227</v>
      </c>
      <c r="W3701">
        <v>-11.53</v>
      </c>
      <c r="X3701">
        <v>3.49</v>
      </c>
      <c r="Y3701">
        <v>11224</v>
      </c>
      <c r="Z3701">
        <v>702</v>
      </c>
      <c r="AA3701">
        <v>0.02</v>
      </c>
      <c r="AB3701">
        <v>16</v>
      </c>
      <c r="AC3701">
        <v>7</v>
      </c>
      <c r="AD3701">
        <v>9</v>
      </c>
      <c r="AE3701">
        <v>43.75</v>
      </c>
      <c r="AF3701">
        <v>11</v>
      </c>
      <c r="AG3701">
        <v>3</v>
      </c>
      <c r="AH3701">
        <v>5</v>
      </c>
      <c r="AI3701">
        <v>8</v>
      </c>
    </row>
    <row r="3702" spans="1:35" x14ac:dyDescent="0.2">
      <c r="A3702" s="102">
        <v>4236</v>
      </c>
      <c r="B3702">
        <v>2175</v>
      </c>
      <c r="C3702" t="s">
        <v>1215</v>
      </c>
      <c r="D3702" t="s">
        <v>1052</v>
      </c>
      <c r="E3702">
        <v>2426</v>
      </c>
      <c r="F3702">
        <v>2432</v>
      </c>
      <c r="G3702">
        <v>400</v>
      </c>
      <c r="H3702" t="s">
        <v>1039</v>
      </c>
      <c r="I3702">
        <v>7278</v>
      </c>
      <c r="J3702" t="s">
        <v>42</v>
      </c>
      <c r="K3702" t="s">
        <v>1055</v>
      </c>
      <c r="L3702">
        <v>1680</v>
      </c>
      <c r="M3702">
        <v>1693</v>
      </c>
      <c r="N3702">
        <v>600</v>
      </c>
      <c r="O3702" t="s">
        <v>1042</v>
      </c>
      <c r="P3702">
        <v>0.55795844667982597</v>
      </c>
      <c r="Q3702">
        <v>0.85677627166558901</v>
      </c>
      <c r="R3702">
        <v>0.36689522886009801</v>
      </c>
      <c r="S3702">
        <v>1.8914886739576201E-2</v>
      </c>
      <c r="T3702">
        <v>1.5503768838866001</v>
      </c>
      <c r="U3702">
        <v>1.5503768838866001</v>
      </c>
      <c r="V3702">
        <v>1.6151294346334399</v>
      </c>
      <c r="W3702">
        <v>15.56</v>
      </c>
      <c r="X3702">
        <v>4.42</v>
      </c>
      <c r="Y3702">
        <v>11069</v>
      </c>
      <c r="Z3702">
        <v>553</v>
      </c>
      <c r="AA3702">
        <v>0.02</v>
      </c>
      <c r="AB3702">
        <v>20</v>
      </c>
      <c r="AC3702">
        <v>11</v>
      </c>
      <c r="AD3702">
        <v>9</v>
      </c>
      <c r="AE3702">
        <v>55</v>
      </c>
      <c r="AF3702">
        <v>8</v>
      </c>
      <c r="AG3702">
        <v>10</v>
      </c>
      <c r="AH3702">
        <v>8</v>
      </c>
      <c r="AI3702">
        <v>2</v>
      </c>
    </row>
    <row r="3703" spans="1:35" x14ac:dyDescent="0.2">
      <c r="A3703" s="102">
        <v>2650</v>
      </c>
      <c r="B3703">
        <v>8591</v>
      </c>
      <c r="C3703" t="s">
        <v>1161</v>
      </c>
      <c r="D3703" t="s">
        <v>1045</v>
      </c>
      <c r="E3703">
        <v>1279</v>
      </c>
      <c r="F3703">
        <v>1319.5</v>
      </c>
      <c r="G3703">
        <v>800</v>
      </c>
      <c r="H3703" t="s">
        <v>1042</v>
      </c>
      <c r="I3703">
        <v>8806</v>
      </c>
      <c r="J3703" t="s">
        <v>1187</v>
      </c>
      <c r="K3703" t="s">
        <v>1059</v>
      </c>
      <c r="L3703">
        <v>1012</v>
      </c>
      <c r="M3703">
        <v>1013</v>
      </c>
      <c r="N3703">
        <v>1000</v>
      </c>
      <c r="O3703" t="s">
        <v>1039</v>
      </c>
      <c r="P3703">
        <v>0.96280290344101604</v>
      </c>
      <c r="Q3703">
        <v>0.90241044313271701</v>
      </c>
      <c r="R3703">
        <v>0.46474039850585602</v>
      </c>
      <c r="S3703">
        <v>6.71780219494236E-2</v>
      </c>
      <c r="T3703">
        <v>-1.5009553998251901</v>
      </c>
      <c r="U3703">
        <v>1.5009553998251901</v>
      </c>
      <c r="V3703">
        <v>2.2207266264798302</v>
      </c>
      <c r="W3703">
        <v>-9.48</v>
      </c>
      <c r="X3703">
        <v>4.04</v>
      </c>
      <c r="Y3703">
        <v>11038</v>
      </c>
      <c r="Z3703">
        <v>1003</v>
      </c>
      <c r="AA3703">
        <v>0.06</v>
      </c>
      <c r="AB3703">
        <v>11</v>
      </c>
      <c r="AC3703">
        <v>5</v>
      </c>
      <c r="AD3703">
        <v>6</v>
      </c>
      <c r="AE3703">
        <v>45.45</v>
      </c>
      <c r="AF3703">
        <v>14</v>
      </c>
      <c r="AG3703">
        <v>3</v>
      </c>
      <c r="AH3703">
        <v>1</v>
      </c>
      <c r="AI3703">
        <v>7</v>
      </c>
    </row>
    <row r="3704" spans="1:35" x14ac:dyDescent="0.2">
      <c r="A3704" s="102">
        <v>3976</v>
      </c>
      <c r="B3704">
        <v>4704</v>
      </c>
      <c r="C3704" t="s">
        <v>1002</v>
      </c>
      <c r="D3704" t="s">
        <v>1041</v>
      </c>
      <c r="E3704">
        <v>5400</v>
      </c>
      <c r="F3704">
        <v>5370</v>
      </c>
      <c r="G3704">
        <v>200</v>
      </c>
      <c r="H3704" t="s">
        <v>1039</v>
      </c>
      <c r="I3704">
        <v>8804</v>
      </c>
      <c r="J3704" t="s">
        <v>769</v>
      </c>
      <c r="K3704" t="s">
        <v>1059</v>
      </c>
      <c r="L3704">
        <v>1246</v>
      </c>
      <c r="M3704">
        <v>1280</v>
      </c>
      <c r="N3704">
        <v>800</v>
      </c>
      <c r="O3704" t="s">
        <v>1042</v>
      </c>
      <c r="P3704">
        <v>0.870674561380262</v>
      </c>
      <c r="Q3704">
        <v>0.86596726143422198</v>
      </c>
      <c r="R3704">
        <v>0.33653805743310999</v>
      </c>
      <c r="S3704">
        <v>3.54542604632982E-2</v>
      </c>
      <c r="T3704">
        <v>0.40947853494759001</v>
      </c>
      <c r="U3704">
        <v>0.40947853494759001</v>
      </c>
      <c r="V3704">
        <v>0.96689121912239295</v>
      </c>
      <c r="W3704">
        <v>5.43</v>
      </c>
      <c r="X3704">
        <v>4.66</v>
      </c>
      <c r="Y3704">
        <v>10981</v>
      </c>
      <c r="Z3704">
        <v>523</v>
      </c>
      <c r="AA3704">
        <v>-0.2</v>
      </c>
      <c r="AB3704">
        <v>21</v>
      </c>
      <c r="AC3704">
        <v>11</v>
      </c>
      <c r="AD3704">
        <v>10</v>
      </c>
      <c r="AE3704">
        <v>52.38</v>
      </c>
      <c r="AF3704">
        <v>10</v>
      </c>
      <c r="AG3704">
        <v>9</v>
      </c>
      <c r="AH3704">
        <v>9</v>
      </c>
      <c r="AI3704">
        <v>3</v>
      </c>
    </row>
    <row r="3705" spans="1:35" x14ac:dyDescent="0.2">
      <c r="A3705" s="102">
        <v>3453</v>
      </c>
      <c r="B3705">
        <v>8303</v>
      </c>
      <c r="C3705" t="s">
        <v>1775</v>
      </c>
      <c r="D3705" t="s">
        <v>1083</v>
      </c>
      <c r="E3705">
        <v>1320</v>
      </c>
      <c r="F3705">
        <v>1340</v>
      </c>
      <c r="G3705">
        <v>800</v>
      </c>
      <c r="H3705" t="s">
        <v>1042</v>
      </c>
      <c r="I3705">
        <v>9072</v>
      </c>
      <c r="J3705" t="s">
        <v>1124</v>
      </c>
      <c r="K3705" t="s">
        <v>1125</v>
      </c>
      <c r="L3705">
        <v>2071</v>
      </c>
      <c r="M3705">
        <v>2126</v>
      </c>
      <c r="N3705">
        <v>500</v>
      </c>
      <c r="O3705" t="s">
        <v>1039</v>
      </c>
      <c r="P3705">
        <v>0.89814113832199205</v>
      </c>
      <c r="Q3705">
        <v>0.88093797760935599</v>
      </c>
      <c r="R3705">
        <v>6.3059434806966505E-2</v>
      </c>
      <c r="S3705">
        <v>9.7722884962798198E-2</v>
      </c>
      <c r="T3705">
        <v>-1.2132237306040301</v>
      </c>
      <c r="U3705">
        <v>1.2132237306040301</v>
      </c>
      <c r="V3705">
        <v>0.74282730376491402</v>
      </c>
      <c r="W3705">
        <v>-6.17</v>
      </c>
      <c r="X3705">
        <v>0.85</v>
      </c>
      <c r="Y3705">
        <v>10574</v>
      </c>
      <c r="Z3705">
        <v>504</v>
      </c>
      <c r="AA3705">
        <v>7.0000000000000007E-2</v>
      </c>
      <c r="AB3705">
        <v>21</v>
      </c>
      <c r="AC3705">
        <v>10</v>
      </c>
      <c r="AD3705">
        <v>11</v>
      </c>
      <c r="AE3705">
        <v>47.62</v>
      </c>
      <c r="AF3705">
        <v>14</v>
      </c>
      <c r="AG3705">
        <v>5</v>
      </c>
      <c r="AH3705">
        <v>4</v>
      </c>
      <c r="AI3705">
        <v>12</v>
      </c>
    </row>
    <row r="3706" spans="1:35" x14ac:dyDescent="0.2">
      <c r="A3706" s="102">
        <v>1933</v>
      </c>
      <c r="B3706">
        <v>5332</v>
      </c>
      <c r="C3706" t="s">
        <v>624</v>
      </c>
      <c r="D3706" t="s">
        <v>1038</v>
      </c>
      <c r="E3706">
        <v>4010</v>
      </c>
      <c r="F3706">
        <v>4000</v>
      </c>
      <c r="G3706">
        <v>200</v>
      </c>
      <c r="H3706" t="s">
        <v>1039</v>
      </c>
      <c r="I3706">
        <v>8601</v>
      </c>
      <c r="J3706" t="s">
        <v>22</v>
      </c>
      <c r="K3706" t="s">
        <v>1181</v>
      </c>
      <c r="L3706">
        <v>435</v>
      </c>
      <c r="M3706">
        <v>433.1</v>
      </c>
      <c r="N3706">
        <v>1800</v>
      </c>
      <c r="O3706" t="s">
        <v>1042</v>
      </c>
      <c r="P3706">
        <v>0.93878230621821601</v>
      </c>
      <c r="Q3706">
        <v>0.91909025330610294</v>
      </c>
      <c r="R3706">
        <v>6.0050934150073697E-2</v>
      </c>
      <c r="S3706">
        <v>2.9831238019033101E-2</v>
      </c>
      <c r="T3706">
        <v>2.1229328670542</v>
      </c>
      <c r="U3706">
        <v>2.1229328670542</v>
      </c>
      <c r="V3706">
        <v>2.0438716584761898</v>
      </c>
      <c r="W3706">
        <v>7.8</v>
      </c>
      <c r="X3706">
        <v>2.5499999999999998</v>
      </c>
      <c r="Y3706">
        <v>10455</v>
      </c>
      <c r="Z3706">
        <v>581</v>
      </c>
      <c r="AA3706">
        <v>-0.05</v>
      </c>
      <c r="AB3706">
        <v>18</v>
      </c>
      <c r="AC3706">
        <v>8</v>
      </c>
      <c r="AD3706">
        <v>10</v>
      </c>
      <c r="AE3706">
        <v>44.44</v>
      </c>
      <c r="AF3706">
        <v>12</v>
      </c>
      <c r="AG3706">
        <v>4</v>
      </c>
      <c r="AH3706">
        <v>5</v>
      </c>
      <c r="AI3706">
        <v>9</v>
      </c>
    </row>
    <row r="3707" spans="1:35" x14ac:dyDescent="0.2">
      <c r="A3707" s="102">
        <v>2569</v>
      </c>
      <c r="B3707">
        <v>4704</v>
      </c>
      <c r="C3707" t="s">
        <v>1002</v>
      </c>
      <c r="D3707" t="s">
        <v>1041</v>
      </c>
      <c r="E3707">
        <v>5400</v>
      </c>
      <c r="F3707">
        <v>5370</v>
      </c>
      <c r="G3707">
        <v>200</v>
      </c>
      <c r="H3707" t="s">
        <v>1039</v>
      </c>
      <c r="I3707">
        <v>6762</v>
      </c>
      <c r="J3707" t="s">
        <v>1666</v>
      </c>
      <c r="K3707" t="s">
        <v>1044</v>
      </c>
      <c r="L3707">
        <v>9500</v>
      </c>
      <c r="M3707">
        <v>9550</v>
      </c>
      <c r="N3707">
        <v>100</v>
      </c>
      <c r="O3707" t="s">
        <v>1042</v>
      </c>
      <c r="P3707">
        <v>0.87852115870123104</v>
      </c>
      <c r="Q3707">
        <v>0.90415016459283803</v>
      </c>
      <c r="R3707">
        <v>0.13633157514317201</v>
      </c>
      <c r="S3707">
        <v>3.19507309980603E-4</v>
      </c>
      <c r="T3707">
        <v>0.37546726044067802</v>
      </c>
      <c r="U3707">
        <v>0.37546726044067802</v>
      </c>
      <c r="V3707">
        <v>0.70410728558556901</v>
      </c>
      <c r="W3707">
        <v>3.44</v>
      </c>
      <c r="X3707">
        <v>12.46</v>
      </c>
      <c r="Y3707">
        <v>10335</v>
      </c>
      <c r="Z3707">
        <v>5168</v>
      </c>
      <c r="AA3707">
        <v>0.6</v>
      </c>
      <c r="AB3707">
        <v>2</v>
      </c>
      <c r="AC3707">
        <v>1</v>
      </c>
      <c r="AD3707">
        <v>1</v>
      </c>
      <c r="AE3707">
        <v>50</v>
      </c>
      <c r="AF3707">
        <v>14</v>
      </c>
      <c r="AG3707">
        <v>1</v>
      </c>
      <c r="AH3707">
        <v>1</v>
      </c>
      <c r="AI3707">
        <v>0</v>
      </c>
    </row>
    <row r="3708" spans="1:35" x14ac:dyDescent="0.2">
      <c r="A3708" s="102">
        <v>4135</v>
      </c>
      <c r="B3708">
        <v>4202</v>
      </c>
      <c r="C3708" t="s">
        <v>45</v>
      </c>
      <c r="D3708" t="s">
        <v>1062</v>
      </c>
      <c r="E3708">
        <v>871</v>
      </c>
      <c r="F3708">
        <v>887</v>
      </c>
      <c r="G3708">
        <v>1000</v>
      </c>
      <c r="H3708" t="s">
        <v>1042</v>
      </c>
      <c r="I3708">
        <v>4921</v>
      </c>
      <c r="J3708" t="s">
        <v>1794</v>
      </c>
      <c r="K3708" t="s">
        <v>1062</v>
      </c>
      <c r="L3708">
        <v>2864</v>
      </c>
      <c r="M3708">
        <v>2867</v>
      </c>
      <c r="N3708">
        <v>300</v>
      </c>
      <c r="O3708" t="s">
        <v>1039</v>
      </c>
      <c r="P3708">
        <v>0.96194426860321802</v>
      </c>
      <c r="Q3708">
        <v>0.86016416469090495</v>
      </c>
      <c r="R3708">
        <v>2.0705712926636002E-3</v>
      </c>
      <c r="S3708">
        <v>7.7096687228802299E-3</v>
      </c>
      <c r="T3708">
        <v>-1.1624929347912001</v>
      </c>
      <c r="U3708">
        <v>1.1624929347912001</v>
      </c>
      <c r="V3708">
        <v>1.8525608006277801</v>
      </c>
      <c r="W3708">
        <v>-6.38</v>
      </c>
      <c r="X3708">
        <v>3.13</v>
      </c>
      <c r="Y3708">
        <v>10260</v>
      </c>
      <c r="Z3708">
        <v>513</v>
      </c>
      <c r="AA3708">
        <v>7.0000000000000007E-2</v>
      </c>
      <c r="AB3708">
        <v>20</v>
      </c>
      <c r="AC3708">
        <v>11</v>
      </c>
      <c r="AD3708">
        <v>9</v>
      </c>
      <c r="AE3708">
        <v>55</v>
      </c>
      <c r="AF3708">
        <v>9</v>
      </c>
      <c r="AG3708">
        <v>9</v>
      </c>
      <c r="AH3708">
        <v>9</v>
      </c>
      <c r="AI3708">
        <v>2</v>
      </c>
    </row>
    <row r="3709" spans="1:35" x14ac:dyDescent="0.2">
      <c r="A3709" s="102">
        <v>3407</v>
      </c>
      <c r="B3709">
        <v>5706</v>
      </c>
      <c r="C3709" t="s">
        <v>1306</v>
      </c>
      <c r="D3709" t="s">
        <v>1053</v>
      </c>
      <c r="E3709">
        <v>2106</v>
      </c>
      <c r="F3709">
        <v>2139</v>
      </c>
      <c r="G3709">
        <v>500</v>
      </c>
      <c r="H3709" t="s">
        <v>1042</v>
      </c>
      <c r="I3709">
        <v>6448</v>
      </c>
      <c r="J3709" t="s">
        <v>397</v>
      </c>
      <c r="K3709" t="s">
        <v>1044</v>
      </c>
      <c r="L3709">
        <v>1859</v>
      </c>
      <c r="M3709">
        <v>1924</v>
      </c>
      <c r="N3709">
        <v>600</v>
      </c>
      <c r="O3709" t="s">
        <v>1039</v>
      </c>
      <c r="P3709">
        <v>0.93573650814736598</v>
      </c>
      <c r="Q3709">
        <v>0.88226783970659794</v>
      </c>
      <c r="R3709">
        <v>0.40680202381637698</v>
      </c>
      <c r="S3709">
        <v>2.0915976553594801E-2</v>
      </c>
      <c r="T3709">
        <v>-0.70187155434249204</v>
      </c>
      <c r="U3709">
        <v>0.70187155434249204</v>
      </c>
      <c r="V3709">
        <v>0.37645129486699103</v>
      </c>
      <c r="W3709">
        <v>-6.06</v>
      </c>
      <c r="X3709">
        <v>7.94</v>
      </c>
      <c r="Y3709">
        <v>10165</v>
      </c>
      <c r="Z3709">
        <v>782</v>
      </c>
      <c r="AA3709">
        <v>0</v>
      </c>
      <c r="AB3709">
        <v>13</v>
      </c>
      <c r="AC3709">
        <v>8</v>
      </c>
      <c r="AD3709">
        <v>5</v>
      </c>
      <c r="AE3709">
        <v>61.54</v>
      </c>
      <c r="AF3709">
        <v>10</v>
      </c>
      <c r="AG3709">
        <v>5</v>
      </c>
      <c r="AH3709">
        <v>5</v>
      </c>
      <c r="AI3709">
        <v>3</v>
      </c>
    </row>
    <row r="3710" spans="1:35" x14ac:dyDescent="0.2">
      <c r="A3710" s="102">
        <v>2571</v>
      </c>
      <c r="B3710">
        <v>8766</v>
      </c>
      <c r="C3710" t="s">
        <v>1164</v>
      </c>
      <c r="D3710" t="s">
        <v>1171</v>
      </c>
      <c r="E3710">
        <v>4520</v>
      </c>
      <c r="F3710">
        <v>4507</v>
      </c>
      <c r="G3710">
        <v>200</v>
      </c>
      <c r="H3710" t="s">
        <v>1042</v>
      </c>
      <c r="I3710">
        <v>9412</v>
      </c>
      <c r="J3710" t="s">
        <v>499</v>
      </c>
      <c r="K3710" t="s">
        <v>1041</v>
      </c>
      <c r="L3710">
        <v>415</v>
      </c>
      <c r="M3710">
        <v>411</v>
      </c>
      <c r="N3710">
        <v>2200</v>
      </c>
      <c r="O3710" t="s">
        <v>1039</v>
      </c>
      <c r="P3710">
        <v>0.88676090791912099</v>
      </c>
      <c r="Q3710">
        <v>0.90412003606316504</v>
      </c>
      <c r="R3710">
        <v>8.8933281177441495E-2</v>
      </c>
      <c r="S3710" s="15">
        <v>1.5329925914902799E-5</v>
      </c>
      <c r="T3710">
        <v>-2.9226442887003099</v>
      </c>
      <c r="U3710">
        <v>2.9226442887003099</v>
      </c>
      <c r="V3710">
        <v>3.3747559778311098</v>
      </c>
      <c r="W3710">
        <v>-15.14</v>
      </c>
      <c r="X3710">
        <v>0.31</v>
      </c>
      <c r="Y3710">
        <v>10013</v>
      </c>
      <c r="Z3710">
        <v>501</v>
      </c>
      <c r="AA3710">
        <v>0.04</v>
      </c>
      <c r="AB3710">
        <v>20</v>
      </c>
      <c r="AC3710">
        <v>11</v>
      </c>
      <c r="AD3710">
        <v>9</v>
      </c>
      <c r="AE3710">
        <v>55</v>
      </c>
      <c r="AF3710">
        <v>14</v>
      </c>
      <c r="AG3710">
        <v>3</v>
      </c>
      <c r="AH3710">
        <v>4</v>
      </c>
      <c r="AI3710">
        <v>13</v>
      </c>
    </row>
    <row r="3711" spans="1:35" x14ac:dyDescent="0.2">
      <c r="A3711" s="102">
        <v>4273</v>
      </c>
      <c r="B3711">
        <v>2175</v>
      </c>
      <c r="C3711" t="s">
        <v>1215</v>
      </c>
      <c r="D3711" t="s">
        <v>1052</v>
      </c>
      <c r="E3711">
        <v>2426</v>
      </c>
      <c r="F3711">
        <v>2432</v>
      </c>
      <c r="G3711">
        <v>400</v>
      </c>
      <c r="H3711" t="s">
        <v>1039</v>
      </c>
      <c r="I3711">
        <v>4681</v>
      </c>
      <c r="J3711" t="s">
        <v>893</v>
      </c>
      <c r="K3711" t="s">
        <v>1052</v>
      </c>
      <c r="L3711">
        <v>1179</v>
      </c>
      <c r="M3711">
        <v>1210</v>
      </c>
      <c r="N3711">
        <v>800</v>
      </c>
      <c r="O3711" t="s">
        <v>1042</v>
      </c>
      <c r="P3711">
        <v>0.52956000474361498</v>
      </c>
      <c r="Q3711">
        <v>0.85548331554198098</v>
      </c>
      <c r="R3711">
        <v>0.31344216969433097</v>
      </c>
      <c r="S3711">
        <v>4.6743498307507E-2</v>
      </c>
      <c r="T3711">
        <v>1.0640971785500799</v>
      </c>
      <c r="U3711">
        <v>1.0640971785500799</v>
      </c>
      <c r="V3711">
        <v>1.5299591493753699</v>
      </c>
      <c r="W3711">
        <v>14.06</v>
      </c>
      <c r="X3711">
        <v>0.49</v>
      </c>
      <c r="Y3711">
        <v>10005</v>
      </c>
      <c r="Z3711">
        <v>556</v>
      </c>
      <c r="AA3711">
        <v>0.02</v>
      </c>
      <c r="AB3711">
        <v>18</v>
      </c>
      <c r="AC3711">
        <v>8</v>
      </c>
      <c r="AD3711">
        <v>10</v>
      </c>
      <c r="AE3711">
        <v>44.44</v>
      </c>
      <c r="AF3711">
        <v>9</v>
      </c>
      <c r="AG3711">
        <v>6</v>
      </c>
      <c r="AH3711">
        <v>7</v>
      </c>
      <c r="AI3711">
        <v>5</v>
      </c>
    </row>
    <row r="3712" spans="1:35" x14ac:dyDescent="0.2">
      <c r="A3712" s="102">
        <v>970</v>
      </c>
      <c r="B3712">
        <v>6971</v>
      </c>
      <c r="C3712" t="s">
        <v>669</v>
      </c>
      <c r="D3712" t="s">
        <v>1044</v>
      </c>
      <c r="E3712">
        <v>5862</v>
      </c>
      <c r="F3712">
        <v>5776</v>
      </c>
      <c r="G3712">
        <v>100</v>
      </c>
      <c r="H3712" t="s">
        <v>1042</v>
      </c>
      <c r="I3712">
        <v>8031</v>
      </c>
      <c r="J3712" t="s">
        <v>708</v>
      </c>
      <c r="K3712" t="s">
        <v>1046</v>
      </c>
      <c r="L3712">
        <v>1603.5</v>
      </c>
      <c r="M3712">
        <v>1639</v>
      </c>
      <c r="N3712">
        <v>400</v>
      </c>
      <c r="O3712" t="s">
        <v>1039</v>
      </c>
      <c r="P3712">
        <v>0.94260146421458901</v>
      </c>
      <c r="Q3712">
        <v>0.93936222615236398</v>
      </c>
      <c r="R3712">
        <v>2.1326227547168699E-2</v>
      </c>
      <c r="S3712">
        <v>2.3991399692571799E-3</v>
      </c>
      <c r="T3712">
        <v>-2.59972065946025</v>
      </c>
      <c r="U3712">
        <v>2.59972065946025</v>
      </c>
      <c r="V3712">
        <v>1.87317851674517</v>
      </c>
      <c r="W3712">
        <v>-10.79</v>
      </c>
      <c r="X3712">
        <v>13.5</v>
      </c>
      <c r="Y3712">
        <v>9985</v>
      </c>
      <c r="Z3712">
        <v>499</v>
      </c>
      <c r="AA3712">
        <v>-0.11</v>
      </c>
      <c r="AB3712">
        <v>20</v>
      </c>
      <c r="AC3712">
        <v>9</v>
      </c>
      <c r="AD3712">
        <v>11</v>
      </c>
      <c r="AE3712">
        <v>45</v>
      </c>
      <c r="AF3712">
        <v>14</v>
      </c>
      <c r="AG3712">
        <v>5</v>
      </c>
      <c r="AH3712">
        <v>4</v>
      </c>
      <c r="AI3712">
        <v>11</v>
      </c>
    </row>
    <row r="3713" spans="1:35" x14ac:dyDescent="0.2">
      <c r="A3713" s="102">
        <v>404</v>
      </c>
      <c r="B3713">
        <v>3402</v>
      </c>
      <c r="C3713" t="s">
        <v>1791</v>
      </c>
      <c r="D3713" t="s">
        <v>1262</v>
      </c>
      <c r="E3713">
        <v>481</v>
      </c>
      <c r="F3713">
        <v>509.5</v>
      </c>
      <c r="G3713">
        <v>2100</v>
      </c>
      <c r="H3713" t="s">
        <v>1042</v>
      </c>
      <c r="I3713">
        <v>9024</v>
      </c>
      <c r="J3713" t="s">
        <v>1778</v>
      </c>
      <c r="K3713" t="s">
        <v>1125</v>
      </c>
      <c r="L3713">
        <v>1268</v>
      </c>
      <c r="M3713">
        <v>1321</v>
      </c>
      <c r="N3713">
        <v>800</v>
      </c>
      <c r="O3713" t="s">
        <v>1039</v>
      </c>
      <c r="P3713">
        <v>0.98187433975667404</v>
      </c>
      <c r="Q3713">
        <v>0.95464101986158001</v>
      </c>
      <c r="R3713">
        <v>4.6783927693331999E-2</v>
      </c>
      <c r="S3713">
        <v>7.1652744740083804E-2</v>
      </c>
      <c r="T3713">
        <v>-0.37864016726642302</v>
      </c>
      <c r="U3713">
        <v>0.37864016726642302</v>
      </c>
      <c r="V3713">
        <v>0.61841131002086702</v>
      </c>
      <c r="W3713">
        <v>-2.35</v>
      </c>
      <c r="X3713">
        <v>1.24</v>
      </c>
      <c r="Y3713">
        <v>9878</v>
      </c>
      <c r="Z3713">
        <v>760</v>
      </c>
      <c r="AA3713">
        <v>0.05</v>
      </c>
      <c r="AB3713">
        <v>13</v>
      </c>
      <c r="AC3713">
        <v>8</v>
      </c>
      <c r="AD3713">
        <v>5</v>
      </c>
      <c r="AE3713">
        <v>61.54</v>
      </c>
      <c r="AF3713">
        <v>12</v>
      </c>
      <c r="AG3713">
        <v>4</v>
      </c>
      <c r="AH3713">
        <v>3</v>
      </c>
      <c r="AI3713">
        <v>6</v>
      </c>
    </row>
    <row r="3714" spans="1:35" x14ac:dyDescent="0.2">
      <c r="A3714" s="102">
        <v>2834</v>
      </c>
      <c r="B3714">
        <v>6971</v>
      </c>
      <c r="C3714" t="s">
        <v>669</v>
      </c>
      <c r="D3714" t="s">
        <v>1044</v>
      </c>
      <c r="E3714">
        <v>5862</v>
      </c>
      <c r="F3714">
        <v>5776</v>
      </c>
      <c r="G3714">
        <v>100</v>
      </c>
      <c r="H3714" t="s">
        <v>1042</v>
      </c>
      <c r="I3714">
        <v>7278</v>
      </c>
      <c r="J3714" t="s">
        <v>42</v>
      </c>
      <c r="K3714" t="s">
        <v>1055</v>
      </c>
      <c r="L3714">
        <v>1680</v>
      </c>
      <c r="M3714">
        <v>1693</v>
      </c>
      <c r="N3714">
        <v>300</v>
      </c>
      <c r="O3714" t="s">
        <v>1039</v>
      </c>
      <c r="P3714">
        <v>0.90711180413370496</v>
      </c>
      <c r="Q3714">
        <v>0.89777460953923705</v>
      </c>
      <c r="R3714">
        <v>0.25022990279194601</v>
      </c>
      <c r="S3714">
        <v>1.99076307694738E-2</v>
      </c>
      <c r="T3714">
        <v>-0.47728887978040302</v>
      </c>
      <c r="U3714">
        <v>0.47728887978040302</v>
      </c>
      <c r="V3714">
        <v>0.22637180730251899</v>
      </c>
      <c r="W3714">
        <v>-4.38</v>
      </c>
      <c r="X3714">
        <v>12.07</v>
      </c>
      <c r="Y3714">
        <v>9876</v>
      </c>
      <c r="Z3714">
        <v>658</v>
      </c>
      <c r="AA3714">
        <v>0.15</v>
      </c>
      <c r="AB3714">
        <v>15</v>
      </c>
      <c r="AC3714">
        <v>8</v>
      </c>
      <c r="AD3714">
        <v>7</v>
      </c>
      <c r="AE3714">
        <v>53.33</v>
      </c>
      <c r="AF3714">
        <v>13</v>
      </c>
      <c r="AG3714">
        <v>5</v>
      </c>
      <c r="AH3714">
        <v>3</v>
      </c>
      <c r="AI3714">
        <v>7</v>
      </c>
    </row>
    <row r="3715" spans="1:35" x14ac:dyDescent="0.2">
      <c r="A3715" s="102">
        <v>3671</v>
      </c>
      <c r="B3715">
        <v>2587</v>
      </c>
      <c r="C3715" t="s">
        <v>1438</v>
      </c>
      <c r="D3715" t="s">
        <v>1065</v>
      </c>
      <c r="E3715">
        <v>4135</v>
      </c>
      <c r="F3715">
        <v>4285</v>
      </c>
      <c r="G3715">
        <v>200</v>
      </c>
      <c r="H3715" t="s">
        <v>1039</v>
      </c>
      <c r="I3715">
        <v>3402</v>
      </c>
      <c r="J3715" t="s">
        <v>1791</v>
      </c>
      <c r="K3715" t="s">
        <v>1262</v>
      </c>
      <c r="L3715">
        <v>481</v>
      </c>
      <c r="M3715">
        <v>509.5</v>
      </c>
      <c r="N3715">
        <v>1700</v>
      </c>
      <c r="O3715" t="s">
        <v>1042</v>
      </c>
      <c r="P3715">
        <v>0.83758433167033797</v>
      </c>
      <c r="Q3715">
        <v>0.87462260471866904</v>
      </c>
      <c r="R3715">
        <v>4.1254453247176803E-2</v>
      </c>
      <c r="S3715">
        <v>1.0515688773208401E-2</v>
      </c>
      <c r="T3715">
        <v>0.69830048805627498</v>
      </c>
      <c r="U3715">
        <v>0.69830048805627498</v>
      </c>
      <c r="V3715">
        <v>0.62116569144451395</v>
      </c>
      <c r="W3715">
        <v>9.23</v>
      </c>
      <c r="X3715">
        <v>1.07</v>
      </c>
      <c r="Y3715">
        <v>9866</v>
      </c>
      <c r="Z3715">
        <v>448</v>
      </c>
      <c r="AA3715">
        <v>0.09</v>
      </c>
      <c r="AB3715">
        <v>22</v>
      </c>
      <c r="AC3715">
        <v>11</v>
      </c>
      <c r="AD3715">
        <v>11</v>
      </c>
      <c r="AE3715">
        <v>50</v>
      </c>
      <c r="AF3715">
        <v>12</v>
      </c>
      <c r="AG3715">
        <v>7</v>
      </c>
      <c r="AH3715">
        <v>8</v>
      </c>
      <c r="AI3715">
        <v>7</v>
      </c>
    </row>
    <row r="3716" spans="1:35" x14ac:dyDescent="0.2">
      <c r="A3716" s="102">
        <v>1393</v>
      </c>
      <c r="B3716">
        <v>8306</v>
      </c>
      <c r="C3716" t="s">
        <v>1186</v>
      </c>
      <c r="D3716" t="s">
        <v>1083</v>
      </c>
      <c r="E3716">
        <v>421</v>
      </c>
      <c r="F3716">
        <v>423.8</v>
      </c>
      <c r="G3716">
        <v>2500</v>
      </c>
      <c r="H3716" t="s">
        <v>1042</v>
      </c>
      <c r="I3716">
        <v>9613</v>
      </c>
      <c r="J3716" t="s">
        <v>1367</v>
      </c>
      <c r="K3716" t="s">
        <v>1041</v>
      </c>
      <c r="L3716">
        <v>1149</v>
      </c>
      <c r="M3716">
        <v>1164</v>
      </c>
      <c r="N3716">
        <v>900</v>
      </c>
      <c r="O3716" t="s">
        <v>1039</v>
      </c>
      <c r="P3716">
        <v>0.96510792914953902</v>
      </c>
      <c r="Q3716">
        <v>0.93050115704538305</v>
      </c>
      <c r="R3716">
        <v>1.1467470584679401E-2</v>
      </c>
      <c r="S3716">
        <v>5.8912868774115001E-2</v>
      </c>
      <c r="T3716">
        <v>-1.5431196893212</v>
      </c>
      <c r="U3716">
        <v>1.5431196893212</v>
      </c>
      <c r="V3716">
        <v>1.17739238496323</v>
      </c>
      <c r="W3716">
        <v>-7.4</v>
      </c>
      <c r="X3716">
        <v>1.1399999999999999</v>
      </c>
      <c r="Y3716">
        <v>9707</v>
      </c>
      <c r="Z3716">
        <v>607</v>
      </c>
      <c r="AA3716">
        <v>0.02</v>
      </c>
      <c r="AB3716">
        <v>16</v>
      </c>
      <c r="AC3716">
        <v>8</v>
      </c>
      <c r="AD3716">
        <v>8</v>
      </c>
      <c r="AE3716">
        <v>50</v>
      </c>
      <c r="AF3716">
        <v>14</v>
      </c>
      <c r="AG3716">
        <v>6</v>
      </c>
      <c r="AH3716">
        <v>4</v>
      </c>
      <c r="AI3716">
        <v>6</v>
      </c>
    </row>
    <row r="3717" spans="1:35" x14ac:dyDescent="0.2">
      <c r="A3717" s="102">
        <v>3719</v>
      </c>
      <c r="B3717">
        <v>6448</v>
      </c>
      <c r="C3717" t="s">
        <v>397</v>
      </c>
      <c r="D3717" t="s">
        <v>1044</v>
      </c>
      <c r="E3717">
        <v>1859</v>
      </c>
      <c r="F3717">
        <v>1924</v>
      </c>
      <c r="G3717">
        <v>400</v>
      </c>
      <c r="H3717" t="s">
        <v>1039</v>
      </c>
      <c r="I3717">
        <v>9706</v>
      </c>
      <c r="J3717" t="s">
        <v>1129</v>
      </c>
      <c r="K3717" t="s">
        <v>1059</v>
      </c>
      <c r="L3717">
        <v>4050</v>
      </c>
      <c r="M3717">
        <v>4255</v>
      </c>
      <c r="N3717">
        <v>200</v>
      </c>
      <c r="O3717" t="s">
        <v>1042</v>
      </c>
      <c r="P3717">
        <v>0.908625872745073</v>
      </c>
      <c r="Q3717">
        <v>0.87320851781883202</v>
      </c>
      <c r="R3717">
        <v>0.36448168171624001</v>
      </c>
      <c r="S3717">
        <v>5.9778781183480602E-2</v>
      </c>
      <c r="T3717">
        <v>1.83454392065919</v>
      </c>
      <c r="U3717">
        <v>1.83454392065919</v>
      </c>
      <c r="V3717">
        <v>2.2361928220547398</v>
      </c>
      <c r="W3717">
        <v>8.02</v>
      </c>
      <c r="X3717">
        <v>9.57</v>
      </c>
      <c r="Y3717">
        <v>9416</v>
      </c>
      <c r="Z3717">
        <v>673</v>
      </c>
      <c r="AA3717">
        <v>0.12</v>
      </c>
      <c r="AB3717">
        <v>14</v>
      </c>
      <c r="AC3717">
        <v>9</v>
      </c>
      <c r="AD3717">
        <v>5</v>
      </c>
      <c r="AE3717">
        <v>64.290000000000006</v>
      </c>
      <c r="AF3717">
        <v>13</v>
      </c>
      <c r="AG3717">
        <v>5</v>
      </c>
      <c r="AH3717">
        <v>5</v>
      </c>
      <c r="AI3717">
        <v>4</v>
      </c>
    </row>
    <row r="3718" spans="1:35" x14ac:dyDescent="0.2">
      <c r="A3718" s="102">
        <v>4205</v>
      </c>
      <c r="B3718">
        <v>2371</v>
      </c>
      <c r="C3718" t="s">
        <v>526</v>
      </c>
      <c r="D3718" t="s">
        <v>1052</v>
      </c>
      <c r="E3718">
        <v>2288</v>
      </c>
      <c r="F3718">
        <v>2493</v>
      </c>
      <c r="G3718">
        <v>400</v>
      </c>
      <c r="H3718" t="s">
        <v>1039</v>
      </c>
      <c r="I3718">
        <v>8806</v>
      </c>
      <c r="J3718" t="s">
        <v>1187</v>
      </c>
      <c r="K3718" t="s">
        <v>1059</v>
      </c>
      <c r="L3718">
        <v>1012</v>
      </c>
      <c r="M3718">
        <v>1013</v>
      </c>
      <c r="N3718">
        <v>1000</v>
      </c>
      <c r="O3718" t="s">
        <v>1042</v>
      </c>
      <c r="P3718">
        <v>0.90496096210565502</v>
      </c>
      <c r="Q3718">
        <v>0.85782440107089297</v>
      </c>
      <c r="R3718">
        <v>0.13859083708297401</v>
      </c>
      <c r="S3718">
        <v>4.3269371103963603E-2</v>
      </c>
      <c r="T3718">
        <v>1.02263158414143</v>
      </c>
      <c r="U3718">
        <v>1.02263158414143</v>
      </c>
      <c r="V3718">
        <v>0.214049967688168</v>
      </c>
      <c r="W3718">
        <v>8.7200000000000006</v>
      </c>
      <c r="X3718">
        <v>1.58</v>
      </c>
      <c r="Y3718">
        <v>9344</v>
      </c>
      <c r="Z3718">
        <v>406</v>
      </c>
      <c r="AA3718">
        <v>0.04</v>
      </c>
      <c r="AB3718">
        <v>23</v>
      </c>
      <c r="AC3718">
        <v>13</v>
      </c>
      <c r="AD3718">
        <v>10</v>
      </c>
      <c r="AE3718">
        <v>56.52</v>
      </c>
      <c r="AF3718">
        <v>12</v>
      </c>
      <c r="AG3718">
        <v>9</v>
      </c>
      <c r="AH3718">
        <v>9</v>
      </c>
      <c r="AI3718">
        <v>5</v>
      </c>
    </row>
    <row r="3719" spans="1:35" x14ac:dyDescent="0.2">
      <c r="A3719" s="102">
        <v>2262</v>
      </c>
      <c r="B3719">
        <v>8358</v>
      </c>
      <c r="C3719" t="s">
        <v>1259</v>
      </c>
      <c r="D3719" t="s">
        <v>1083</v>
      </c>
      <c r="E3719">
        <v>371</v>
      </c>
      <c r="F3719">
        <v>376</v>
      </c>
      <c r="G3719">
        <v>2800</v>
      </c>
      <c r="H3719" t="s">
        <v>1039</v>
      </c>
      <c r="I3719">
        <v>9062</v>
      </c>
      <c r="J3719" t="s">
        <v>1004</v>
      </c>
      <c r="K3719" t="s">
        <v>1125</v>
      </c>
      <c r="L3719">
        <v>5110</v>
      </c>
      <c r="M3719">
        <v>5240</v>
      </c>
      <c r="N3719">
        <v>200</v>
      </c>
      <c r="O3719" t="s">
        <v>1042</v>
      </c>
      <c r="P3719">
        <v>0.93342681395066196</v>
      </c>
      <c r="Q3719">
        <v>0.911472171119872</v>
      </c>
      <c r="R3719">
        <v>8.4194336028305505E-2</v>
      </c>
      <c r="S3719">
        <v>4.0895277843102998E-2</v>
      </c>
      <c r="T3719">
        <v>9.7526910931785005E-2</v>
      </c>
      <c r="U3719">
        <v>9.7526910931785005E-2</v>
      </c>
      <c r="V3719">
        <v>0.31384613661165101</v>
      </c>
      <c r="W3719">
        <v>0.49</v>
      </c>
      <c r="X3719">
        <v>0.46</v>
      </c>
      <c r="Y3719">
        <v>9234</v>
      </c>
      <c r="Z3719">
        <v>440</v>
      </c>
      <c r="AA3719">
        <v>0.09</v>
      </c>
      <c r="AB3719">
        <v>21</v>
      </c>
      <c r="AC3719">
        <v>10</v>
      </c>
      <c r="AD3719">
        <v>11</v>
      </c>
      <c r="AE3719">
        <v>47.62</v>
      </c>
      <c r="AF3719">
        <v>9</v>
      </c>
      <c r="AG3719">
        <v>10</v>
      </c>
      <c r="AH3719">
        <v>9</v>
      </c>
      <c r="AI3719">
        <v>2</v>
      </c>
    </row>
    <row r="3720" spans="1:35" x14ac:dyDescent="0.2">
      <c r="A3720" s="102">
        <v>5160</v>
      </c>
      <c r="B3720">
        <v>4471</v>
      </c>
      <c r="C3720" t="s">
        <v>1391</v>
      </c>
      <c r="D3720" t="s">
        <v>1062</v>
      </c>
      <c r="E3720">
        <v>4350</v>
      </c>
      <c r="F3720">
        <v>4380</v>
      </c>
      <c r="G3720">
        <v>200</v>
      </c>
      <c r="H3720" t="s">
        <v>1042</v>
      </c>
      <c r="I3720">
        <v>8056</v>
      </c>
      <c r="J3720" t="s">
        <v>4150</v>
      </c>
      <c r="K3720" t="s">
        <v>1041</v>
      </c>
      <c r="L3720">
        <v>3175</v>
      </c>
      <c r="M3720">
        <v>3165</v>
      </c>
      <c r="N3720">
        <v>300</v>
      </c>
      <c r="O3720" t="s">
        <v>1039</v>
      </c>
      <c r="P3720">
        <v>0.96473524144382605</v>
      </c>
      <c r="Q3720">
        <v>0.82067854218621605</v>
      </c>
      <c r="R3720">
        <v>1.27608016100901E-2</v>
      </c>
      <c r="S3720">
        <v>7.5007914437793102E-2</v>
      </c>
      <c r="T3720">
        <v>-7.9771856130957705E-2</v>
      </c>
      <c r="U3720">
        <v>7.9771856130957705E-2</v>
      </c>
      <c r="V3720">
        <v>0.13101134739519499</v>
      </c>
      <c r="W3720">
        <v>-0.5</v>
      </c>
      <c r="X3720">
        <v>8.39</v>
      </c>
      <c r="Y3720">
        <v>9136</v>
      </c>
      <c r="Z3720">
        <v>653</v>
      </c>
      <c r="AA3720">
        <v>-7.0000000000000007E-2</v>
      </c>
      <c r="AB3720">
        <v>14</v>
      </c>
      <c r="AC3720">
        <v>6</v>
      </c>
      <c r="AD3720">
        <v>8</v>
      </c>
      <c r="AE3720">
        <v>42.86</v>
      </c>
      <c r="AF3720">
        <v>8</v>
      </c>
      <c r="AG3720">
        <v>6</v>
      </c>
      <c r="AH3720">
        <v>5</v>
      </c>
      <c r="AI3720">
        <v>3</v>
      </c>
    </row>
    <row r="3721" spans="1:35" x14ac:dyDescent="0.2">
      <c r="A3721" s="102">
        <v>1808</v>
      </c>
      <c r="B3721">
        <v>1893</v>
      </c>
      <c r="C3721" t="s">
        <v>1357</v>
      </c>
      <c r="D3721" t="s">
        <v>1049</v>
      </c>
      <c r="E3721">
        <v>563</v>
      </c>
      <c r="F3721">
        <v>562</v>
      </c>
      <c r="G3721">
        <v>1800</v>
      </c>
      <c r="H3721" t="s">
        <v>1042</v>
      </c>
      <c r="I3721">
        <v>2379</v>
      </c>
      <c r="J3721" t="s">
        <v>424</v>
      </c>
      <c r="K3721" t="s">
        <v>1052</v>
      </c>
      <c r="L3721">
        <v>2394</v>
      </c>
      <c r="M3721">
        <v>2554</v>
      </c>
      <c r="N3721">
        <v>400</v>
      </c>
      <c r="O3721" t="s">
        <v>1039</v>
      </c>
      <c r="P3721">
        <v>0.82234306349669395</v>
      </c>
      <c r="Q3721">
        <v>0.92166963799553403</v>
      </c>
      <c r="R3721">
        <v>0.37045365989303303</v>
      </c>
      <c r="S3721">
        <v>1.40895352924539E-2</v>
      </c>
      <c r="T3721">
        <v>-0.47209424553263002</v>
      </c>
      <c r="U3721">
        <v>0.47209424553263002</v>
      </c>
      <c r="V3721">
        <v>0.18827016767542001</v>
      </c>
      <c r="W3721">
        <v>-10.26</v>
      </c>
      <c r="X3721">
        <v>0.98</v>
      </c>
      <c r="Y3721">
        <v>9037</v>
      </c>
      <c r="Z3721">
        <v>348</v>
      </c>
      <c r="AA3721">
        <v>0.13</v>
      </c>
      <c r="AB3721">
        <v>26</v>
      </c>
      <c r="AC3721">
        <v>14</v>
      </c>
      <c r="AD3721">
        <v>12</v>
      </c>
      <c r="AE3721">
        <v>53.85</v>
      </c>
      <c r="AF3721">
        <v>8</v>
      </c>
      <c r="AG3721">
        <v>14</v>
      </c>
      <c r="AH3721">
        <v>9</v>
      </c>
      <c r="AI3721">
        <v>3</v>
      </c>
    </row>
    <row r="3722" spans="1:35" x14ac:dyDescent="0.2">
      <c r="A3722" s="102">
        <v>4011</v>
      </c>
      <c r="B3722">
        <v>9062</v>
      </c>
      <c r="C3722" t="s">
        <v>1004</v>
      </c>
      <c r="D3722" t="s">
        <v>1125</v>
      </c>
      <c r="E3722">
        <v>5110</v>
      </c>
      <c r="F3722">
        <v>5240</v>
      </c>
      <c r="G3722">
        <v>200</v>
      </c>
      <c r="H3722" t="s">
        <v>1039</v>
      </c>
      <c r="I3722">
        <v>9787</v>
      </c>
      <c r="J3722" t="s">
        <v>1366</v>
      </c>
      <c r="K3722" t="s">
        <v>1052</v>
      </c>
      <c r="L3722">
        <v>3160</v>
      </c>
      <c r="M3722">
        <v>3190</v>
      </c>
      <c r="N3722">
        <v>300</v>
      </c>
      <c r="O3722" t="s">
        <v>1042</v>
      </c>
      <c r="P3722">
        <v>0.95980912532301998</v>
      </c>
      <c r="Q3722">
        <v>0.86439058792034595</v>
      </c>
      <c r="R3722" s="15">
        <v>2.9409847008421601E-5</v>
      </c>
      <c r="S3722">
        <v>8.0797390925098897E-2</v>
      </c>
      <c r="T3722">
        <v>0.26291530487118198</v>
      </c>
      <c r="U3722">
        <v>0.26291530487118198</v>
      </c>
      <c r="V3722">
        <v>1.0596222071332999E-2</v>
      </c>
      <c r="W3722">
        <v>0.92</v>
      </c>
      <c r="X3722">
        <v>8.68</v>
      </c>
      <c r="Y3722">
        <v>8673</v>
      </c>
      <c r="Z3722">
        <v>1239</v>
      </c>
      <c r="AA3722">
        <v>0.03</v>
      </c>
      <c r="AB3722">
        <v>7</v>
      </c>
      <c r="AC3722">
        <v>4</v>
      </c>
      <c r="AD3722">
        <v>3</v>
      </c>
      <c r="AE3722">
        <v>57.14</v>
      </c>
      <c r="AF3722">
        <v>12</v>
      </c>
      <c r="AG3722">
        <v>3</v>
      </c>
      <c r="AH3722">
        <v>3</v>
      </c>
      <c r="AI3722">
        <v>1</v>
      </c>
    </row>
    <row r="3723" spans="1:35" x14ac:dyDescent="0.2">
      <c r="A3723" s="102">
        <v>371</v>
      </c>
      <c r="B3723">
        <v>4023</v>
      </c>
      <c r="C3723" t="s">
        <v>1776</v>
      </c>
      <c r="D3723" t="s">
        <v>1062</v>
      </c>
      <c r="E3723">
        <v>4350</v>
      </c>
      <c r="F3723">
        <v>4430</v>
      </c>
      <c r="G3723">
        <v>200</v>
      </c>
      <c r="H3723" t="s">
        <v>1042</v>
      </c>
      <c r="I3723">
        <v>7731</v>
      </c>
      <c r="J3723" t="s">
        <v>1233</v>
      </c>
      <c r="K3723" t="s">
        <v>1048</v>
      </c>
      <c r="L3723">
        <v>986</v>
      </c>
      <c r="M3723">
        <v>994</v>
      </c>
      <c r="N3723">
        <v>900</v>
      </c>
      <c r="O3723" t="s">
        <v>1039</v>
      </c>
      <c r="P3723">
        <v>0.96959474800365197</v>
      </c>
      <c r="Q3723">
        <v>0.95582060501093502</v>
      </c>
      <c r="R3723">
        <v>1.8837963255721499E-2</v>
      </c>
      <c r="S3723">
        <v>5.6702776304069398E-2</v>
      </c>
      <c r="T3723">
        <v>-0.53623542691620296</v>
      </c>
      <c r="U3723">
        <v>0.53623542691620296</v>
      </c>
      <c r="V3723">
        <v>0.91514311013957805</v>
      </c>
      <c r="W3723">
        <v>-3.38</v>
      </c>
      <c r="X3723">
        <v>0.97</v>
      </c>
      <c r="Y3723">
        <v>8617</v>
      </c>
      <c r="Z3723">
        <v>454</v>
      </c>
      <c r="AA3723">
        <v>7.0000000000000007E-2</v>
      </c>
      <c r="AB3723">
        <v>19</v>
      </c>
      <c r="AC3723">
        <v>10</v>
      </c>
      <c r="AD3723">
        <v>9</v>
      </c>
      <c r="AE3723">
        <v>52.63</v>
      </c>
      <c r="AF3723">
        <v>11</v>
      </c>
      <c r="AG3723">
        <v>6</v>
      </c>
      <c r="AH3723">
        <v>5</v>
      </c>
      <c r="AI3723">
        <v>8</v>
      </c>
    </row>
    <row r="3724" spans="1:35" x14ac:dyDescent="0.2">
      <c r="A3724" s="102">
        <v>4686</v>
      </c>
      <c r="B3724">
        <v>6503</v>
      </c>
      <c r="C3724" t="s">
        <v>992</v>
      </c>
      <c r="D3724" t="s">
        <v>1044</v>
      </c>
      <c r="E3724">
        <v>1352</v>
      </c>
      <c r="F3724">
        <v>1362</v>
      </c>
      <c r="G3724">
        <v>700</v>
      </c>
      <c r="H3724" t="s">
        <v>1039</v>
      </c>
      <c r="I3724">
        <v>8766</v>
      </c>
      <c r="J3724" t="s">
        <v>1164</v>
      </c>
      <c r="K3724" t="s">
        <v>1171</v>
      </c>
      <c r="L3724">
        <v>4520</v>
      </c>
      <c r="M3724">
        <v>4507</v>
      </c>
      <c r="N3724">
        <v>200</v>
      </c>
      <c r="O3724" t="s">
        <v>1042</v>
      </c>
      <c r="P3724">
        <v>0.90140928090088401</v>
      </c>
      <c r="Q3724">
        <v>0.84077367131160696</v>
      </c>
      <c r="R3724">
        <v>0.120483604554864</v>
      </c>
      <c r="S3724">
        <v>3.8502016688268102E-2</v>
      </c>
      <c r="T3724">
        <v>3.8096210759297602</v>
      </c>
      <c r="U3724">
        <v>3.8096210759297602</v>
      </c>
      <c r="V3724">
        <v>4.0987457065538901</v>
      </c>
      <c r="W3724">
        <v>14.15</v>
      </c>
      <c r="X3724">
        <v>5.77</v>
      </c>
      <c r="Y3724">
        <v>8568</v>
      </c>
      <c r="Z3724">
        <v>571</v>
      </c>
      <c r="AA3724">
        <v>0.08</v>
      </c>
      <c r="AB3724">
        <v>15</v>
      </c>
      <c r="AC3724">
        <v>7</v>
      </c>
      <c r="AD3724">
        <v>8</v>
      </c>
      <c r="AE3724">
        <v>46.67</v>
      </c>
      <c r="AF3724">
        <v>14</v>
      </c>
      <c r="AG3724">
        <v>4</v>
      </c>
      <c r="AH3724">
        <v>3</v>
      </c>
      <c r="AI3724">
        <v>8</v>
      </c>
    </row>
    <row r="3725" spans="1:35" x14ac:dyDescent="0.2">
      <c r="A3725" s="102">
        <v>2862</v>
      </c>
      <c r="B3725">
        <v>2175</v>
      </c>
      <c r="C3725" t="s">
        <v>1215</v>
      </c>
      <c r="D3725" t="s">
        <v>1052</v>
      </c>
      <c r="E3725">
        <v>2426</v>
      </c>
      <c r="F3725">
        <v>2432</v>
      </c>
      <c r="G3725">
        <v>400</v>
      </c>
      <c r="H3725" t="s">
        <v>1039</v>
      </c>
      <c r="I3725">
        <v>6113</v>
      </c>
      <c r="J3725" t="s">
        <v>1297</v>
      </c>
      <c r="K3725" t="s">
        <v>1051</v>
      </c>
      <c r="L3725">
        <v>985</v>
      </c>
      <c r="M3725">
        <v>981</v>
      </c>
      <c r="N3725">
        <v>1000</v>
      </c>
      <c r="O3725" t="s">
        <v>1042</v>
      </c>
      <c r="P3725">
        <v>0.78151357447295</v>
      </c>
      <c r="Q3725">
        <v>0.89696835794972996</v>
      </c>
      <c r="R3725">
        <v>0.29005241248188701</v>
      </c>
      <c r="S3725">
        <v>5.1831971101741203E-2</v>
      </c>
      <c r="T3725">
        <v>1.2870932503072301</v>
      </c>
      <c r="U3725">
        <v>1.2870932503072301</v>
      </c>
      <c r="V3725">
        <v>1.1743625332118</v>
      </c>
      <c r="W3725">
        <v>7.9</v>
      </c>
      <c r="X3725">
        <v>0.84</v>
      </c>
      <c r="Y3725">
        <v>8558</v>
      </c>
      <c r="Z3725">
        <v>571</v>
      </c>
      <c r="AA3725">
        <v>0</v>
      </c>
      <c r="AB3725">
        <v>15</v>
      </c>
      <c r="AC3725">
        <v>7</v>
      </c>
      <c r="AD3725">
        <v>8</v>
      </c>
      <c r="AE3725">
        <v>46.67</v>
      </c>
      <c r="AF3725">
        <v>10</v>
      </c>
      <c r="AG3725">
        <v>6</v>
      </c>
      <c r="AH3725">
        <v>6</v>
      </c>
      <c r="AI3725">
        <v>3</v>
      </c>
    </row>
    <row r="3726" spans="1:35" x14ac:dyDescent="0.2">
      <c r="A3726" s="102">
        <v>4218</v>
      </c>
      <c r="B3726">
        <v>1941</v>
      </c>
      <c r="C3726" t="s">
        <v>1339</v>
      </c>
      <c r="D3726" t="s">
        <v>1049</v>
      </c>
      <c r="E3726">
        <v>2200</v>
      </c>
      <c r="F3726">
        <v>2220</v>
      </c>
      <c r="G3726">
        <v>400</v>
      </c>
      <c r="H3726" t="s">
        <v>1042</v>
      </c>
      <c r="I3726">
        <v>4043</v>
      </c>
      <c r="J3726" t="s">
        <v>1264</v>
      </c>
      <c r="K3726" t="s">
        <v>1062</v>
      </c>
      <c r="L3726">
        <v>2327</v>
      </c>
      <c r="M3726">
        <v>2351</v>
      </c>
      <c r="N3726">
        <v>400</v>
      </c>
      <c r="O3726" t="s">
        <v>1039</v>
      </c>
      <c r="P3726">
        <v>0.82526407682208602</v>
      </c>
      <c r="Q3726">
        <v>0.85730581473600898</v>
      </c>
      <c r="R3726">
        <v>0.20841858647339001</v>
      </c>
      <c r="S3726">
        <v>4.2407910658230102E-2</v>
      </c>
      <c r="T3726">
        <v>-0.31528554064188702</v>
      </c>
      <c r="U3726">
        <v>0.31528554064188702</v>
      </c>
      <c r="V3726">
        <v>0.14856001481189801</v>
      </c>
      <c r="W3726">
        <v>-2.76</v>
      </c>
      <c r="X3726">
        <v>5.57</v>
      </c>
      <c r="Y3726">
        <v>8537</v>
      </c>
      <c r="Z3726">
        <v>534</v>
      </c>
      <c r="AA3726">
        <v>0.05</v>
      </c>
      <c r="AB3726">
        <v>16</v>
      </c>
      <c r="AC3726">
        <v>9</v>
      </c>
      <c r="AD3726">
        <v>7</v>
      </c>
      <c r="AE3726">
        <v>56.25</v>
      </c>
      <c r="AF3726">
        <v>10</v>
      </c>
      <c r="AG3726">
        <v>6</v>
      </c>
      <c r="AH3726">
        <v>5</v>
      </c>
      <c r="AI3726">
        <v>5</v>
      </c>
    </row>
    <row r="3727" spans="1:35" x14ac:dyDescent="0.2">
      <c r="A3727" s="102">
        <v>1287</v>
      </c>
      <c r="B3727">
        <v>4681</v>
      </c>
      <c r="C3727" t="s">
        <v>893</v>
      </c>
      <c r="D3727" t="s">
        <v>1052</v>
      </c>
      <c r="E3727">
        <v>1179</v>
      </c>
      <c r="F3727">
        <v>1210</v>
      </c>
      <c r="G3727">
        <v>800</v>
      </c>
      <c r="H3727" t="s">
        <v>1042</v>
      </c>
      <c r="I3727">
        <v>5334</v>
      </c>
      <c r="J3727" t="s">
        <v>1231</v>
      </c>
      <c r="K3727" t="s">
        <v>1038</v>
      </c>
      <c r="L3727">
        <v>1656</v>
      </c>
      <c r="M3727">
        <v>1644</v>
      </c>
      <c r="N3727">
        <v>600</v>
      </c>
      <c r="O3727" t="s">
        <v>1039</v>
      </c>
      <c r="P3727">
        <v>0.93731809757658502</v>
      </c>
      <c r="Q3727">
        <v>0.93251679542537502</v>
      </c>
      <c r="R3727">
        <v>0.43571060208228402</v>
      </c>
      <c r="S3727">
        <v>9.1587157134002603E-2</v>
      </c>
      <c r="T3727">
        <v>-0.66721408280046302</v>
      </c>
      <c r="U3727">
        <v>0.66721408280046302</v>
      </c>
      <c r="V3727">
        <v>0.96183048492707801</v>
      </c>
      <c r="W3727">
        <v>-6.88</v>
      </c>
      <c r="X3727">
        <v>1.87</v>
      </c>
      <c r="Y3727">
        <v>8484</v>
      </c>
      <c r="Z3727">
        <v>499</v>
      </c>
      <c r="AA3727">
        <v>-0.05</v>
      </c>
      <c r="AB3727">
        <v>17</v>
      </c>
      <c r="AC3727">
        <v>8</v>
      </c>
      <c r="AD3727">
        <v>9</v>
      </c>
      <c r="AE3727">
        <v>47.06</v>
      </c>
      <c r="AF3727">
        <v>11</v>
      </c>
      <c r="AG3727">
        <v>8</v>
      </c>
      <c r="AH3727">
        <v>6</v>
      </c>
      <c r="AI3727">
        <v>3</v>
      </c>
    </row>
    <row r="3728" spans="1:35" x14ac:dyDescent="0.2">
      <c r="A3728" s="102">
        <v>4643</v>
      </c>
      <c r="B3728">
        <v>8750</v>
      </c>
      <c r="C3728" t="s">
        <v>27</v>
      </c>
      <c r="D3728" t="s">
        <v>1171</v>
      </c>
      <c r="E3728">
        <v>1299.5</v>
      </c>
      <c r="F3728">
        <v>1332</v>
      </c>
      <c r="G3728">
        <v>800</v>
      </c>
      <c r="H3728" t="s">
        <v>1042</v>
      </c>
      <c r="I3728">
        <v>9682</v>
      </c>
      <c r="J3728" t="s">
        <v>1200</v>
      </c>
      <c r="K3728" t="s">
        <v>1041</v>
      </c>
      <c r="L3728">
        <v>2169</v>
      </c>
      <c r="M3728">
        <v>2168</v>
      </c>
      <c r="N3728">
        <v>500</v>
      </c>
      <c r="O3728" t="s">
        <v>1039</v>
      </c>
      <c r="P3728">
        <v>0.88050515600835599</v>
      </c>
      <c r="Q3728">
        <v>0.84212167587119102</v>
      </c>
      <c r="R3728">
        <v>0.11968688125443</v>
      </c>
      <c r="S3728">
        <v>6.7655578371159694E-2</v>
      </c>
      <c r="T3728">
        <v>-1.7884372432162701</v>
      </c>
      <c r="U3728">
        <v>1.7884372432162701</v>
      </c>
      <c r="V3728">
        <v>2.12961844528078</v>
      </c>
      <c r="W3728">
        <v>-12.78</v>
      </c>
      <c r="X3728">
        <v>1.7</v>
      </c>
      <c r="Y3728">
        <v>8257</v>
      </c>
      <c r="Z3728">
        <v>486</v>
      </c>
      <c r="AA3728">
        <v>-0.01</v>
      </c>
      <c r="AB3728">
        <v>17</v>
      </c>
      <c r="AC3728">
        <v>8</v>
      </c>
      <c r="AD3728">
        <v>9</v>
      </c>
      <c r="AE3728">
        <v>47.06</v>
      </c>
      <c r="AF3728">
        <v>13</v>
      </c>
      <c r="AG3728">
        <v>6</v>
      </c>
      <c r="AH3728">
        <v>5</v>
      </c>
      <c r="AI3728">
        <v>6</v>
      </c>
    </row>
    <row r="3729" spans="1:35" x14ac:dyDescent="0.2">
      <c r="A3729" s="102">
        <v>1160</v>
      </c>
      <c r="B3729">
        <v>4917</v>
      </c>
      <c r="C3729" t="s">
        <v>1307</v>
      </c>
      <c r="D3729" t="s">
        <v>1062</v>
      </c>
      <c r="E3729">
        <v>2068</v>
      </c>
      <c r="F3729">
        <v>2129</v>
      </c>
      <c r="G3729">
        <v>500</v>
      </c>
      <c r="H3729" t="s">
        <v>1039</v>
      </c>
      <c r="I3729">
        <v>5802</v>
      </c>
      <c r="J3729" t="s">
        <v>1213</v>
      </c>
      <c r="K3729" t="s">
        <v>1053</v>
      </c>
      <c r="L3729">
        <v>1092.5</v>
      </c>
      <c r="M3729">
        <v>1134</v>
      </c>
      <c r="N3729">
        <v>900</v>
      </c>
      <c r="O3729" t="s">
        <v>1042</v>
      </c>
      <c r="P3729">
        <v>0.96582260512760698</v>
      </c>
      <c r="Q3729">
        <v>0.93518182812204298</v>
      </c>
      <c r="R3729">
        <v>1.69150013968014E-2</v>
      </c>
      <c r="S3729">
        <v>4.3485134776439401E-2</v>
      </c>
      <c r="T3729">
        <v>0.141439836092106</v>
      </c>
      <c r="U3729">
        <v>0.141439836092106</v>
      </c>
      <c r="V3729">
        <v>2.25476715286324E-2</v>
      </c>
      <c r="W3729">
        <v>0.67</v>
      </c>
      <c r="X3729">
        <v>4.12</v>
      </c>
      <c r="Y3729">
        <v>8045</v>
      </c>
      <c r="Z3729">
        <v>473</v>
      </c>
      <c r="AA3729">
        <v>-0.14000000000000001</v>
      </c>
      <c r="AB3729">
        <v>17</v>
      </c>
      <c r="AC3729">
        <v>9</v>
      </c>
      <c r="AD3729">
        <v>8</v>
      </c>
      <c r="AE3729">
        <v>52.94</v>
      </c>
      <c r="AF3729">
        <v>12</v>
      </c>
      <c r="AG3729">
        <v>5</v>
      </c>
      <c r="AH3729">
        <v>5</v>
      </c>
      <c r="AI3729">
        <v>7</v>
      </c>
    </row>
    <row r="3730" spans="1:35" x14ac:dyDescent="0.2">
      <c r="A3730" s="102">
        <v>3795</v>
      </c>
      <c r="B3730">
        <v>3405</v>
      </c>
      <c r="C3730" t="s">
        <v>1476</v>
      </c>
      <c r="D3730" t="s">
        <v>1062</v>
      </c>
      <c r="E3730">
        <v>1096</v>
      </c>
      <c r="F3730">
        <v>1113</v>
      </c>
      <c r="G3730">
        <v>900</v>
      </c>
      <c r="H3730" t="s">
        <v>1042</v>
      </c>
      <c r="I3730">
        <v>8242</v>
      </c>
      <c r="J3730" t="s">
        <v>729</v>
      </c>
      <c r="K3730" t="s">
        <v>1063</v>
      </c>
      <c r="L3730">
        <v>801</v>
      </c>
      <c r="M3730">
        <v>865</v>
      </c>
      <c r="N3730">
        <v>1200</v>
      </c>
      <c r="O3730" t="s">
        <v>1039</v>
      </c>
      <c r="P3730">
        <v>0.93915119924893198</v>
      </c>
      <c r="Q3730">
        <v>0.87148623329408703</v>
      </c>
      <c r="R3730">
        <v>2.3895152565205401E-3</v>
      </c>
      <c r="S3730" s="15">
        <v>9.0013115350794495E-2</v>
      </c>
      <c r="T3730">
        <v>-0.38983621565969101</v>
      </c>
      <c r="U3730">
        <v>0.38983621565969101</v>
      </c>
      <c r="V3730">
        <v>0.66253573211053796</v>
      </c>
      <c r="W3730">
        <v>-1.98</v>
      </c>
      <c r="X3730">
        <v>3.62</v>
      </c>
      <c r="Y3730">
        <v>7849</v>
      </c>
      <c r="Z3730">
        <v>491</v>
      </c>
      <c r="AA3730">
        <v>0.01</v>
      </c>
      <c r="AB3730">
        <v>16</v>
      </c>
      <c r="AC3730">
        <v>8</v>
      </c>
      <c r="AD3730">
        <v>8</v>
      </c>
      <c r="AE3730">
        <v>50</v>
      </c>
      <c r="AF3730">
        <v>11</v>
      </c>
      <c r="AG3730">
        <v>6</v>
      </c>
      <c r="AH3730">
        <v>4</v>
      </c>
      <c r="AI3730">
        <v>6</v>
      </c>
    </row>
    <row r="3731" spans="1:35" x14ac:dyDescent="0.2">
      <c r="A3731" s="102">
        <v>320</v>
      </c>
      <c r="B3731">
        <v>3289</v>
      </c>
      <c r="C3731" t="s">
        <v>565</v>
      </c>
      <c r="D3731" t="s">
        <v>1059</v>
      </c>
      <c r="E3731">
        <v>538</v>
      </c>
      <c r="F3731">
        <v>555</v>
      </c>
      <c r="G3731">
        <v>1900</v>
      </c>
      <c r="H3731" t="s">
        <v>1039</v>
      </c>
      <c r="I3731">
        <v>8591</v>
      </c>
      <c r="J3731" t="s">
        <v>1161</v>
      </c>
      <c r="K3731" t="s">
        <v>1045</v>
      </c>
      <c r="L3731">
        <v>1279</v>
      </c>
      <c r="M3731">
        <v>1319.5</v>
      </c>
      <c r="N3731">
        <v>800</v>
      </c>
      <c r="O3731" t="s">
        <v>1042</v>
      </c>
      <c r="P3731">
        <v>0.97849714806882704</v>
      </c>
      <c r="Q3731">
        <v>0.95722218583798502</v>
      </c>
      <c r="R3731">
        <v>8.7693562363652E-2</v>
      </c>
      <c r="S3731">
        <v>6.8233553893646201E-3</v>
      </c>
      <c r="T3731">
        <v>1.0753979669396201</v>
      </c>
      <c r="U3731">
        <v>1.0753979669396201</v>
      </c>
      <c r="V3731">
        <v>1.28465857134091</v>
      </c>
      <c r="W3731">
        <v>4.47</v>
      </c>
      <c r="X3731">
        <v>0.1</v>
      </c>
      <c r="Y3731">
        <v>7805</v>
      </c>
      <c r="Z3731">
        <v>434</v>
      </c>
      <c r="AA3731">
        <v>7.0000000000000007E-2</v>
      </c>
      <c r="AB3731">
        <v>18</v>
      </c>
      <c r="AC3731">
        <v>9</v>
      </c>
      <c r="AD3731">
        <v>9</v>
      </c>
      <c r="AE3731">
        <v>50</v>
      </c>
      <c r="AF3731">
        <v>12</v>
      </c>
      <c r="AG3731">
        <v>7</v>
      </c>
      <c r="AH3731">
        <v>5</v>
      </c>
      <c r="AI3731">
        <v>6</v>
      </c>
    </row>
    <row r="3732" spans="1:35" x14ac:dyDescent="0.2">
      <c r="A3732" s="102">
        <v>3468</v>
      </c>
      <c r="B3732">
        <v>2175</v>
      </c>
      <c r="C3732" t="s">
        <v>1215</v>
      </c>
      <c r="D3732" t="s">
        <v>1052</v>
      </c>
      <c r="E3732">
        <v>2426</v>
      </c>
      <c r="F3732">
        <v>2432</v>
      </c>
      <c r="G3732">
        <v>400</v>
      </c>
      <c r="H3732" t="s">
        <v>1039</v>
      </c>
      <c r="I3732">
        <v>5803</v>
      </c>
      <c r="J3732" t="s">
        <v>23</v>
      </c>
      <c r="K3732" t="s">
        <v>1053</v>
      </c>
      <c r="L3732">
        <v>314</v>
      </c>
      <c r="M3732">
        <v>329</v>
      </c>
      <c r="N3732">
        <v>3000</v>
      </c>
      <c r="O3732" t="s">
        <v>1042</v>
      </c>
      <c r="P3732">
        <v>0.66509869632160201</v>
      </c>
      <c r="Q3732">
        <v>0.880544271092354</v>
      </c>
      <c r="R3732">
        <v>0.37310844661350601</v>
      </c>
      <c r="S3732">
        <v>4.9106559717574702E-2</v>
      </c>
      <c r="T3732">
        <v>1.1053634566411801</v>
      </c>
      <c r="U3732">
        <v>1.1053634566411801</v>
      </c>
      <c r="V3732">
        <v>1.86702830104349</v>
      </c>
      <c r="W3732">
        <v>8.9</v>
      </c>
      <c r="X3732">
        <v>1.46</v>
      </c>
      <c r="Y3732">
        <v>7628</v>
      </c>
      <c r="Z3732">
        <v>305</v>
      </c>
      <c r="AA3732">
        <v>0.03</v>
      </c>
      <c r="AB3732">
        <v>25</v>
      </c>
      <c r="AC3732">
        <v>11</v>
      </c>
      <c r="AD3732">
        <v>14</v>
      </c>
      <c r="AE3732">
        <v>44</v>
      </c>
      <c r="AF3732">
        <v>8</v>
      </c>
      <c r="AG3732">
        <v>10</v>
      </c>
      <c r="AH3732">
        <v>11</v>
      </c>
      <c r="AI3732">
        <v>4</v>
      </c>
    </row>
    <row r="3733" spans="1:35" x14ac:dyDescent="0.2">
      <c r="A3733" s="102">
        <v>4941</v>
      </c>
      <c r="B3733">
        <v>4212</v>
      </c>
      <c r="C3733" t="s">
        <v>597</v>
      </c>
      <c r="D3733" t="s">
        <v>1062</v>
      </c>
      <c r="E3733">
        <v>2306</v>
      </c>
      <c r="F3733">
        <v>2273</v>
      </c>
      <c r="G3733">
        <v>500</v>
      </c>
      <c r="H3733" t="s">
        <v>1042</v>
      </c>
      <c r="I3733">
        <v>6951</v>
      </c>
      <c r="J3733" t="s">
        <v>225</v>
      </c>
      <c r="K3733" t="s">
        <v>1044</v>
      </c>
      <c r="L3733">
        <v>3365</v>
      </c>
      <c r="M3733">
        <v>3430</v>
      </c>
      <c r="N3733">
        <v>300</v>
      </c>
      <c r="O3733" t="s">
        <v>1039</v>
      </c>
      <c r="P3733">
        <v>0.88986695194965404</v>
      </c>
      <c r="Q3733">
        <v>0.83058080108215304</v>
      </c>
      <c r="R3733">
        <v>0.28540209624161</v>
      </c>
      <c r="S3733">
        <v>3.8278689798092201E-2</v>
      </c>
      <c r="T3733">
        <v>-0.89551889957267705</v>
      </c>
      <c r="U3733">
        <v>0.89551889957267705</v>
      </c>
      <c r="V3733">
        <v>0.520561356057616</v>
      </c>
      <c r="W3733">
        <v>-10.54</v>
      </c>
      <c r="X3733">
        <v>10.45</v>
      </c>
      <c r="Y3733">
        <v>7537</v>
      </c>
      <c r="Z3733">
        <v>301</v>
      </c>
      <c r="AA3733">
        <v>0.01</v>
      </c>
      <c r="AB3733">
        <v>25</v>
      </c>
      <c r="AC3733">
        <v>10</v>
      </c>
      <c r="AD3733">
        <v>15</v>
      </c>
      <c r="AE3733">
        <v>40</v>
      </c>
      <c r="AF3733">
        <v>10</v>
      </c>
      <c r="AG3733">
        <v>8</v>
      </c>
      <c r="AH3733">
        <v>9</v>
      </c>
      <c r="AI3733">
        <v>8</v>
      </c>
    </row>
    <row r="3734" spans="1:35" x14ac:dyDescent="0.2">
      <c r="A3734" s="102">
        <v>5110</v>
      </c>
      <c r="B3734">
        <v>2503</v>
      </c>
      <c r="C3734" t="s">
        <v>1572</v>
      </c>
      <c r="D3734" t="s">
        <v>1065</v>
      </c>
      <c r="E3734">
        <v>2080</v>
      </c>
      <c r="F3734">
        <v>2077.5</v>
      </c>
      <c r="G3734">
        <v>500</v>
      </c>
      <c r="H3734" t="s">
        <v>1039</v>
      </c>
      <c r="I3734">
        <v>4204</v>
      </c>
      <c r="J3734" t="s">
        <v>226</v>
      </c>
      <c r="K3734" t="s">
        <v>1062</v>
      </c>
      <c r="L3734">
        <v>1408</v>
      </c>
      <c r="M3734">
        <v>1438</v>
      </c>
      <c r="N3734">
        <v>700</v>
      </c>
      <c r="O3734" t="s">
        <v>1042</v>
      </c>
      <c r="P3734">
        <v>0.75424611976252398</v>
      </c>
      <c r="Q3734">
        <v>0.82321877853405601</v>
      </c>
      <c r="R3734">
        <v>0.191295889292629</v>
      </c>
      <c r="S3734">
        <v>7.1725581337047E-3</v>
      </c>
      <c r="T3734">
        <v>6.9268926093174393E-2</v>
      </c>
      <c r="U3734">
        <v>6.9268926093174393E-2</v>
      </c>
      <c r="V3734">
        <v>0.66502982536584898</v>
      </c>
      <c r="W3734">
        <v>0.64</v>
      </c>
      <c r="X3734">
        <v>3.1</v>
      </c>
      <c r="Y3734">
        <v>7531</v>
      </c>
      <c r="Z3734">
        <v>418</v>
      </c>
      <c r="AA3734">
        <v>-0.05</v>
      </c>
      <c r="AB3734">
        <v>18</v>
      </c>
      <c r="AC3734">
        <v>8</v>
      </c>
      <c r="AD3734">
        <v>10</v>
      </c>
      <c r="AE3734">
        <v>44.44</v>
      </c>
      <c r="AF3734">
        <v>12</v>
      </c>
      <c r="AG3734">
        <v>7</v>
      </c>
      <c r="AH3734">
        <v>6</v>
      </c>
      <c r="AI3734">
        <v>5</v>
      </c>
    </row>
    <row r="3735" spans="1:35" x14ac:dyDescent="0.2">
      <c r="A3735" s="102">
        <v>550</v>
      </c>
      <c r="B3735">
        <v>5019</v>
      </c>
      <c r="C3735" t="s">
        <v>1247</v>
      </c>
      <c r="D3735" t="s">
        <v>1248</v>
      </c>
      <c r="E3735">
        <v>2472</v>
      </c>
      <c r="F3735">
        <v>2464</v>
      </c>
      <c r="G3735">
        <v>400</v>
      </c>
      <c r="H3735" t="s">
        <v>1039</v>
      </c>
      <c r="I3735">
        <v>5020</v>
      </c>
      <c r="J3735" t="s">
        <v>1308</v>
      </c>
      <c r="K3735" t="s">
        <v>1248</v>
      </c>
      <c r="L3735">
        <v>383.7</v>
      </c>
      <c r="M3735">
        <v>381.1</v>
      </c>
      <c r="N3735">
        <v>2600</v>
      </c>
      <c r="O3735" t="s">
        <v>1042</v>
      </c>
      <c r="P3735">
        <v>0.93736826328669798</v>
      </c>
      <c r="Q3735">
        <v>0.94992903151288999</v>
      </c>
      <c r="R3735">
        <v>0.36380554859474601</v>
      </c>
      <c r="S3735">
        <v>2.5833784130728701E-2</v>
      </c>
      <c r="T3735">
        <v>0.223710761579478</v>
      </c>
      <c r="U3735">
        <v>0.223710761579478</v>
      </c>
      <c r="V3735">
        <v>0.14107767786912401</v>
      </c>
      <c r="W3735">
        <v>1.33</v>
      </c>
      <c r="X3735">
        <v>0.53</v>
      </c>
      <c r="Y3735">
        <v>7347</v>
      </c>
      <c r="Z3735">
        <v>387</v>
      </c>
      <c r="AA3735">
        <v>-0.01</v>
      </c>
      <c r="AB3735">
        <v>19</v>
      </c>
      <c r="AC3735">
        <v>8</v>
      </c>
      <c r="AD3735">
        <v>11</v>
      </c>
      <c r="AE3735">
        <v>42.11</v>
      </c>
      <c r="AF3735">
        <v>12</v>
      </c>
      <c r="AG3735">
        <v>5</v>
      </c>
      <c r="AH3735">
        <v>6</v>
      </c>
      <c r="AI3735">
        <v>8</v>
      </c>
    </row>
    <row r="3736" spans="1:35" x14ac:dyDescent="0.2">
      <c r="A3736" s="102">
        <v>2096</v>
      </c>
      <c r="B3736">
        <v>3101</v>
      </c>
      <c r="C3736" t="s">
        <v>1268</v>
      </c>
      <c r="D3736" t="s">
        <v>1262</v>
      </c>
      <c r="E3736">
        <v>1276</v>
      </c>
      <c r="F3736">
        <v>1384</v>
      </c>
      <c r="G3736">
        <v>700</v>
      </c>
      <c r="H3736" t="s">
        <v>1039</v>
      </c>
      <c r="I3736">
        <v>6592</v>
      </c>
      <c r="J3736" t="s">
        <v>1216</v>
      </c>
      <c r="K3736" t="s">
        <v>1044</v>
      </c>
      <c r="L3736">
        <v>3305</v>
      </c>
      <c r="M3736">
        <v>3275</v>
      </c>
      <c r="N3736">
        <v>300</v>
      </c>
      <c r="O3736" t="s">
        <v>1042</v>
      </c>
      <c r="P3736">
        <v>0.92836193209440099</v>
      </c>
      <c r="Q3736">
        <v>0.91558510652803204</v>
      </c>
      <c r="R3736">
        <v>0.35387431385276802</v>
      </c>
      <c r="S3736">
        <v>2.23512456339253E-2</v>
      </c>
      <c r="T3736">
        <v>3.25142145799364</v>
      </c>
      <c r="U3736">
        <v>3.25142145799364</v>
      </c>
      <c r="V3736">
        <v>1.1781725814074899</v>
      </c>
      <c r="W3736">
        <v>13.07</v>
      </c>
      <c r="X3736">
        <v>1.39</v>
      </c>
      <c r="Y3736">
        <v>7320</v>
      </c>
      <c r="Z3736">
        <v>349</v>
      </c>
      <c r="AA3736">
        <v>7.0000000000000007E-2</v>
      </c>
      <c r="AB3736">
        <v>21</v>
      </c>
      <c r="AC3736">
        <v>11</v>
      </c>
      <c r="AD3736">
        <v>10</v>
      </c>
      <c r="AE3736">
        <v>52.38</v>
      </c>
      <c r="AF3736">
        <v>14</v>
      </c>
      <c r="AG3736">
        <v>4</v>
      </c>
      <c r="AH3736">
        <v>5</v>
      </c>
      <c r="AI3736">
        <v>12</v>
      </c>
    </row>
    <row r="3737" spans="1:35" x14ac:dyDescent="0.2">
      <c r="A3737" s="102">
        <v>1480</v>
      </c>
      <c r="B3737">
        <v>1973</v>
      </c>
      <c r="C3737" t="s">
        <v>1047</v>
      </c>
      <c r="D3737" t="s">
        <v>1041</v>
      </c>
      <c r="E3737">
        <v>4935</v>
      </c>
      <c r="F3737">
        <v>4785</v>
      </c>
      <c r="G3737">
        <v>200</v>
      </c>
      <c r="H3737" t="s">
        <v>1039</v>
      </c>
      <c r="I3737">
        <v>4217</v>
      </c>
      <c r="J3737" t="s">
        <v>934</v>
      </c>
      <c r="K3737" t="s">
        <v>1062</v>
      </c>
      <c r="L3737">
        <v>4610</v>
      </c>
      <c r="M3737">
        <v>4610</v>
      </c>
      <c r="N3737">
        <v>200</v>
      </c>
      <c r="O3737" t="s">
        <v>1042</v>
      </c>
      <c r="P3737">
        <v>0.62092835455893103</v>
      </c>
      <c r="Q3737">
        <v>0.92866607946569901</v>
      </c>
      <c r="R3737">
        <v>0.49146384841744001</v>
      </c>
      <c r="S3737" s="15">
        <v>5.7179753810313601E-2</v>
      </c>
      <c r="T3737">
        <v>1.7283438737350401</v>
      </c>
      <c r="U3737">
        <v>1.7283438737350401</v>
      </c>
      <c r="V3737">
        <v>2.1683029834243701</v>
      </c>
      <c r="W3737">
        <v>11.24</v>
      </c>
      <c r="X3737">
        <v>3.66</v>
      </c>
      <c r="Y3737">
        <v>7253</v>
      </c>
      <c r="Z3737">
        <v>363</v>
      </c>
      <c r="AA3737">
        <v>0.03</v>
      </c>
      <c r="AB3737">
        <v>20</v>
      </c>
      <c r="AC3737">
        <v>10</v>
      </c>
      <c r="AD3737">
        <v>10</v>
      </c>
      <c r="AE3737">
        <v>50</v>
      </c>
      <c r="AF3737">
        <v>13</v>
      </c>
      <c r="AG3737">
        <v>8</v>
      </c>
      <c r="AH3737">
        <v>6</v>
      </c>
      <c r="AI3737">
        <v>6</v>
      </c>
    </row>
    <row r="3738" spans="1:35" x14ac:dyDescent="0.2">
      <c r="A3738" s="102">
        <v>1174</v>
      </c>
      <c r="B3738">
        <v>6923</v>
      </c>
      <c r="C3738" t="s">
        <v>54</v>
      </c>
      <c r="D3738" t="s">
        <v>1044</v>
      </c>
      <c r="E3738">
        <v>2421</v>
      </c>
      <c r="F3738">
        <v>2488</v>
      </c>
      <c r="G3738">
        <v>400</v>
      </c>
      <c r="H3738" t="s">
        <v>1042</v>
      </c>
      <c r="I3738">
        <v>9107</v>
      </c>
      <c r="J3738" t="s">
        <v>1227</v>
      </c>
      <c r="K3738" t="s">
        <v>1228</v>
      </c>
      <c r="L3738">
        <v>1050</v>
      </c>
      <c r="M3738">
        <v>1121</v>
      </c>
      <c r="N3738">
        <v>900</v>
      </c>
      <c r="O3738" t="s">
        <v>1039</v>
      </c>
      <c r="P3738">
        <v>0.97106628777142101</v>
      </c>
      <c r="Q3738">
        <v>0.93480699901822495</v>
      </c>
      <c r="R3738">
        <v>0.227265612965935</v>
      </c>
      <c r="S3738">
        <v>9.9928727423408498E-2</v>
      </c>
      <c r="T3738">
        <v>-8.3002686291821504E-2</v>
      </c>
      <c r="U3738">
        <v>8.3002686291821504E-2</v>
      </c>
      <c r="V3738">
        <v>0.46062395706743797</v>
      </c>
      <c r="W3738">
        <v>-0.88</v>
      </c>
      <c r="X3738">
        <v>1.38</v>
      </c>
      <c r="Y3738">
        <v>7226</v>
      </c>
      <c r="Z3738">
        <v>344</v>
      </c>
      <c r="AA3738">
        <v>-0.05</v>
      </c>
      <c r="AB3738">
        <v>21</v>
      </c>
      <c r="AC3738">
        <v>11</v>
      </c>
      <c r="AD3738">
        <v>10</v>
      </c>
      <c r="AE3738">
        <v>52.38</v>
      </c>
      <c r="AF3738">
        <v>11</v>
      </c>
      <c r="AG3738">
        <v>7</v>
      </c>
      <c r="AH3738">
        <v>8</v>
      </c>
      <c r="AI3738">
        <v>6</v>
      </c>
    </row>
    <row r="3739" spans="1:35" x14ac:dyDescent="0.2">
      <c r="A3739" s="102">
        <v>263</v>
      </c>
      <c r="B3739">
        <v>5471</v>
      </c>
      <c r="C3739" t="s">
        <v>1209</v>
      </c>
      <c r="D3739" t="s">
        <v>1081</v>
      </c>
      <c r="E3739">
        <v>3585</v>
      </c>
      <c r="F3739">
        <v>3635</v>
      </c>
      <c r="G3739">
        <v>300</v>
      </c>
      <c r="H3739" t="s">
        <v>1039</v>
      </c>
      <c r="I3739">
        <v>6287</v>
      </c>
      <c r="J3739" t="s">
        <v>1109</v>
      </c>
      <c r="K3739" t="s">
        <v>1051</v>
      </c>
      <c r="L3739">
        <v>2298</v>
      </c>
      <c r="M3739">
        <v>2300</v>
      </c>
      <c r="N3739">
        <v>500</v>
      </c>
      <c r="O3739" t="s">
        <v>1042</v>
      </c>
      <c r="P3739">
        <v>0.95696819130060295</v>
      </c>
      <c r="Q3739">
        <v>0.95972218773100504</v>
      </c>
      <c r="R3739" s="15">
        <v>0.19907283379340601</v>
      </c>
      <c r="S3739">
        <v>2.3285723025398199E-2</v>
      </c>
      <c r="T3739">
        <v>0.25346437278808298</v>
      </c>
      <c r="U3739">
        <v>0.25346437278808298</v>
      </c>
      <c r="V3739">
        <v>4.34957366593412E-2</v>
      </c>
      <c r="W3739">
        <v>1.69</v>
      </c>
      <c r="X3739">
        <v>5.46</v>
      </c>
      <c r="Y3739">
        <v>7112</v>
      </c>
      <c r="Z3739">
        <v>474</v>
      </c>
      <c r="AA3739">
        <v>-0.03</v>
      </c>
      <c r="AB3739">
        <v>15</v>
      </c>
      <c r="AC3739">
        <v>8</v>
      </c>
      <c r="AD3739">
        <v>7</v>
      </c>
      <c r="AE3739">
        <v>53.33</v>
      </c>
      <c r="AF3739">
        <v>11</v>
      </c>
      <c r="AG3739">
        <v>5</v>
      </c>
      <c r="AH3739">
        <v>5</v>
      </c>
      <c r="AI3739">
        <v>5</v>
      </c>
    </row>
    <row r="3740" spans="1:35" x14ac:dyDescent="0.2">
      <c r="A3740" s="102">
        <v>876</v>
      </c>
      <c r="B3740">
        <v>4927</v>
      </c>
      <c r="C3740" t="s">
        <v>1266</v>
      </c>
      <c r="D3740" t="s">
        <v>1062</v>
      </c>
      <c r="E3740">
        <v>1938</v>
      </c>
      <c r="F3740">
        <v>1975</v>
      </c>
      <c r="G3740">
        <v>500</v>
      </c>
      <c r="H3740" t="s">
        <v>1042</v>
      </c>
      <c r="I3740">
        <v>8136</v>
      </c>
      <c r="J3740" t="s">
        <v>1113</v>
      </c>
      <c r="K3740" t="s">
        <v>1046</v>
      </c>
      <c r="L3740">
        <v>1666</v>
      </c>
      <c r="M3740">
        <v>1770</v>
      </c>
      <c r="N3740">
        <v>600</v>
      </c>
      <c r="O3740" t="s">
        <v>1039</v>
      </c>
      <c r="P3740">
        <v>0.83818799109815201</v>
      </c>
      <c r="Q3740">
        <v>0.94126116583470099</v>
      </c>
      <c r="R3740">
        <v>2.7173332077772599E-2</v>
      </c>
      <c r="S3740">
        <v>6.4122895525127399E-2</v>
      </c>
      <c r="T3740">
        <v>-1.2916232802468</v>
      </c>
      <c r="U3740">
        <v>1.2916232802468</v>
      </c>
      <c r="V3740">
        <v>0.88164674213622196</v>
      </c>
      <c r="W3740">
        <v>-15.65</v>
      </c>
      <c r="X3740">
        <v>7.54</v>
      </c>
      <c r="Y3740">
        <v>7111</v>
      </c>
      <c r="Z3740">
        <v>418</v>
      </c>
      <c r="AA3740">
        <v>-7.0000000000000007E-2</v>
      </c>
      <c r="AB3740">
        <v>17</v>
      </c>
      <c r="AC3740">
        <v>7</v>
      </c>
      <c r="AD3740">
        <v>10</v>
      </c>
      <c r="AE3740">
        <v>41.18</v>
      </c>
      <c r="AF3740">
        <v>12</v>
      </c>
      <c r="AG3740">
        <v>7</v>
      </c>
      <c r="AH3740">
        <v>5</v>
      </c>
      <c r="AI3740">
        <v>5</v>
      </c>
    </row>
    <row r="3741" spans="1:35" x14ac:dyDescent="0.2">
      <c r="A3741" s="102">
        <v>1604</v>
      </c>
      <c r="B3741">
        <v>4681</v>
      </c>
      <c r="C3741" t="s">
        <v>893</v>
      </c>
      <c r="D3741" t="s">
        <v>1052</v>
      </c>
      <c r="E3741">
        <v>1179</v>
      </c>
      <c r="F3741">
        <v>1210</v>
      </c>
      <c r="G3741">
        <v>900</v>
      </c>
      <c r="H3741" t="s">
        <v>1042</v>
      </c>
      <c r="I3741">
        <v>6471</v>
      </c>
      <c r="J3741" t="s">
        <v>930</v>
      </c>
      <c r="K3741" t="s">
        <v>1051</v>
      </c>
      <c r="L3741">
        <v>779</v>
      </c>
      <c r="M3741">
        <v>793</v>
      </c>
      <c r="N3741">
        <v>1400</v>
      </c>
      <c r="O3741" t="s">
        <v>1039</v>
      </c>
      <c r="P3741">
        <v>0.94820208643543202</v>
      </c>
      <c r="Q3741">
        <v>0.92586044863747197</v>
      </c>
      <c r="R3741">
        <v>0.42638484074225402</v>
      </c>
      <c r="S3741">
        <v>4.3824791339743603E-2</v>
      </c>
      <c r="T3741">
        <v>-1.2588241397503399</v>
      </c>
      <c r="U3741">
        <v>1.2588241397503399</v>
      </c>
      <c r="V3741">
        <v>1.68707023191127</v>
      </c>
      <c r="W3741">
        <v>-10.75</v>
      </c>
      <c r="X3741">
        <v>1.95</v>
      </c>
      <c r="Y3741">
        <v>7077</v>
      </c>
      <c r="Z3741">
        <v>472</v>
      </c>
      <c r="AA3741">
        <v>0.1</v>
      </c>
      <c r="AB3741">
        <v>15</v>
      </c>
      <c r="AC3741">
        <v>7</v>
      </c>
      <c r="AD3741">
        <v>8</v>
      </c>
      <c r="AE3741">
        <v>46.67</v>
      </c>
      <c r="AF3741">
        <v>12</v>
      </c>
      <c r="AG3741">
        <v>6</v>
      </c>
      <c r="AH3741">
        <v>2</v>
      </c>
      <c r="AI3741">
        <v>7</v>
      </c>
    </row>
    <row r="3742" spans="1:35" x14ac:dyDescent="0.2">
      <c r="A3742" s="102">
        <v>4966</v>
      </c>
      <c r="B3742">
        <v>2412</v>
      </c>
      <c r="C3742" t="s">
        <v>1675</v>
      </c>
      <c r="D3742" t="s">
        <v>1052</v>
      </c>
      <c r="E3742">
        <v>1958</v>
      </c>
      <c r="F3742">
        <v>2000</v>
      </c>
      <c r="G3742">
        <v>400</v>
      </c>
      <c r="H3742" t="s">
        <v>1039</v>
      </c>
      <c r="I3742">
        <v>7846</v>
      </c>
      <c r="J3742" t="s">
        <v>699</v>
      </c>
      <c r="K3742" t="s">
        <v>1061</v>
      </c>
      <c r="L3742">
        <v>3740</v>
      </c>
      <c r="M3742">
        <v>3700</v>
      </c>
      <c r="N3742">
        <v>200</v>
      </c>
      <c r="O3742" t="s">
        <v>1042</v>
      </c>
      <c r="P3742">
        <v>0.75008117193963397</v>
      </c>
      <c r="Q3742">
        <v>0.82965230210164898</v>
      </c>
      <c r="R3742">
        <v>0.42206540980757901</v>
      </c>
      <c r="S3742">
        <v>3.5562264696560097E-2</v>
      </c>
      <c r="T3742">
        <v>1.4095468752597</v>
      </c>
      <c r="U3742">
        <v>1.4095468752597</v>
      </c>
      <c r="V3742">
        <v>1.5942153378777999</v>
      </c>
      <c r="W3742">
        <v>12.06</v>
      </c>
      <c r="X3742">
        <v>8.11</v>
      </c>
      <c r="Y3742">
        <v>7061</v>
      </c>
      <c r="Z3742">
        <v>272</v>
      </c>
      <c r="AA3742">
        <v>0.28000000000000003</v>
      </c>
      <c r="AB3742">
        <v>26</v>
      </c>
      <c r="AC3742">
        <v>14</v>
      </c>
      <c r="AD3742">
        <v>12</v>
      </c>
      <c r="AE3742">
        <v>53.85</v>
      </c>
      <c r="AF3742">
        <v>9</v>
      </c>
      <c r="AG3742">
        <v>14</v>
      </c>
      <c r="AH3742">
        <v>11</v>
      </c>
      <c r="AI3742">
        <v>1</v>
      </c>
    </row>
    <row r="3743" spans="1:35" x14ac:dyDescent="0.2">
      <c r="A3743" s="102">
        <v>2652</v>
      </c>
      <c r="B3743">
        <v>1941</v>
      </c>
      <c r="C3743" t="s">
        <v>1339</v>
      </c>
      <c r="D3743" t="s">
        <v>1049</v>
      </c>
      <c r="E3743">
        <v>2200</v>
      </c>
      <c r="F3743">
        <v>2220</v>
      </c>
      <c r="G3743">
        <v>400</v>
      </c>
      <c r="H3743" t="s">
        <v>1042</v>
      </c>
      <c r="I3743">
        <v>5803</v>
      </c>
      <c r="J3743" t="s">
        <v>23</v>
      </c>
      <c r="K3743" t="s">
        <v>1053</v>
      </c>
      <c r="L3743">
        <v>314</v>
      </c>
      <c r="M3743">
        <v>329</v>
      </c>
      <c r="N3743">
        <v>2700</v>
      </c>
      <c r="O3743" t="s">
        <v>1039</v>
      </c>
      <c r="P3743">
        <v>0.93959483812367905</v>
      </c>
      <c r="Q3743">
        <v>0.90238007173550505</v>
      </c>
      <c r="R3743">
        <v>5.5291030593848699E-4</v>
      </c>
      <c r="S3743">
        <v>1.7141714954313301E-2</v>
      </c>
      <c r="T3743">
        <v>-0.206102078276131</v>
      </c>
      <c r="U3743">
        <v>0.206102078276131</v>
      </c>
      <c r="V3743">
        <v>0.46467432560858601</v>
      </c>
      <c r="W3743">
        <v>-1.82</v>
      </c>
      <c r="X3743">
        <v>0.03</v>
      </c>
      <c r="Y3743">
        <v>6643</v>
      </c>
      <c r="Z3743">
        <v>302</v>
      </c>
      <c r="AA3743">
        <v>0</v>
      </c>
      <c r="AB3743">
        <v>22</v>
      </c>
      <c r="AC3743">
        <v>11</v>
      </c>
      <c r="AD3743">
        <v>11</v>
      </c>
      <c r="AE3743">
        <v>50</v>
      </c>
      <c r="AF3743">
        <v>11</v>
      </c>
      <c r="AG3743">
        <v>7</v>
      </c>
      <c r="AH3743">
        <v>8</v>
      </c>
      <c r="AI3743">
        <v>7</v>
      </c>
    </row>
    <row r="3744" spans="1:35" x14ac:dyDescent="0.2">
      <c r="A3744" s="102">
        <v>612</v>
      </c>
      <c r="B3744">
        <v>6856</v>
      </c>
      <c r="C3744" t="s">
        <v>230</v>
      </c>
      <c r="D3744" t="s">
        <v>1044</v>
      </c>
      <c r="E3744">
        <v>5810</v>
      </c>
      <c r="F3744">
        <v>5850</v>
      </c>
      <c r="G3744">
        <v>100</v>
      </c>
      <c r="H3744" t="s">
        <v>1039</v>
      </c>
      <c r="I3744">
        <v>7203</v>
      </c>
      <c r="J3744" t="s">
        <v>1579</v>
      </c>
      <c r="K3744" t="s">
        <v>1055</v>
      </c>
      <c r="L3744">
        <v>6620</v>
      </c>
      <c r="M3744">
        <v>6658</v>
      </c>
      <c r="N3744">
        <v>100</v>
      </c>
      <c r="O3744" t="s">
        <v>1042</v>
      </c>
      <c r="P3744">
        <v>0.93724901045071496</v>
      </c>
      <c r="Q3744">
        <v>0.94840788001278098</v>
      </c>
      <c r="R3744">
        <v>5.8420582808923899E-2</v>
      </c>
      <c r="S3744">
        <v>1.1211047708982401E-2</v>
      </c>
      <c r="T3744">
        <v>0.58079323988173703</v>
      </c>
      <c r="U3744">
        <v>0.58079323988173703</v>
      </c>
      <c r="V3744">
        <v>0.774184803409251</v>
      </c>
      <c r="W3744">
        <v>4.0599999999999996</v>
      </c>
      <c r="X3744">
        <v>12.14</v>
      </c>
      <c r="Y3744">
        <v>6458</v>
      </c>
      <c r="Z3744">
        <v>807</v>
      </c>
      <c r="AA3744">
        <v>0.05</v>
      </c>
      <c r="AB3744">
        <v>8</v>
      </c>
      <c r="AC3744">
        <v>3</v>
      </c>
      <c r="AD3744">
        <v>5</v>
      </c>
      <c r="AE3744">
        <v>37.5</v>
      </c>
      <c r="AF3744">
        <v>12</v>
      </c>
      <c r="AG3744">
        <v>2</v>
      </c>
      <c r="AH3744">
        <v>3</v>
      </c>
      <c r="AI3744">
        <v>3</v>
      </c>
    </row>
    <row r="3745" spans="1:35" x14ac:dyDescent="0.2">
      <c r="A3745" s="102">
        <v>3269</v>
      </c>
      <c r="B3745">
        <v>3563</v>
      </c>
      <c r="C3745" t="s">
        <v>1192</v>
      </c>
      <c r="D3745" t="s">
        <v>1063</v>
      </c>
      <c r="E3745">
        <v>1978</v>
      </c>
      <c r="F3745">
        <v>2030</v>
      </c>
      <c r="G3745">
        <v>500</v>
      </c>
      <c r="H3745" t="s">
        <v>1039</v>
      </c>
      <c r="I3745">
        <v>6807</v>
      </c>
      <c r="J3745" t="s">
        <v>234</v>
      </c>
      <c r="K3745" t="s">
        <v>1044</v>
      </c>
      <c r="L3745">
        <v>1453</v>
      </c>
      <c r="M3745">
        <v>1494</v>
      </c>
      <c r="N3745">
        <v>700</v>
      </c>
      <c r="O3745" t="s">
        <v>1042</v>
      </c>
      <c r="P3745">
        <v>0.93172402128711096</v>
      </c>
      <c r="Q3745">
        <v>0.88655553938207199</v>
      </c>
      <c r="R3745">
        <v>1.35173364433559E-4</v>
      </c>
      <c r="S3745">
        <v>8.5871576067136201E-3</v>
      </c>
      <c r="T3745">
        <v>1.57734900721592</v>
      </c>
      <c r="U3745">
        <v>1.57734900721592</v>
      </c>
      <c r="V3745">
        <v>1.8988564315371199</v>
      </c>
      <c r="W3745">
        <v>11.23</v>
      </c>
      <c r="X3745">
        <v>3.03</v>
      </c>
      <c r="Y3745">
        <v>6456</v>
      </c>
      <c r="Z3745">
        <v>248</v>
      </c>
      <c r="AA3745">
        <v>-0.02</v>
      </c>
      <c r="AB3745">
        <v>26</v>
      </c>
      <c r="AC3745">
        <v>14</v>
      </c>
      <c r="AD3745">
        <v>12</v>
      </c>
      <c r="AE3745">
        <v>53.85</v>
      </c>
      <c r="AF3745">
        <v>8</v>
      </c>
      <c r="AG3745">
        <v>14</v>
      </c>
      <c r="AH3745">
        <v>11</v>
      </c>
      <c r="AI3745">
        <v>1</v>
      </c>
    </row>
    <row r="3746" spans="1:35" x14ac:dyDescent="0.2">
      <c r="A3746" s="102">
        <v>2708</v>
      </c>
      <c r="B3746">
        <v>1835</v>
      </c>
      <c r="C3746" t="s">
        <v>926</v>
      </c>
      <c r="D3746" t="s">
        <v>1049</v>
      </c>
      <c r="E3746">
        <v>2769</v>
      </c>
      <c r="F3746">
        <v>2780</v>
      </c>
      <c r="G3746">
        <v>300</v>
      </c>
      <c r="H3746" t="s">
        <v>1042</v>
      </c>
      <c r="I3746">
        <v>5110</v>
      </c>
      <c r="J3746" t="s">
        <v>933</v>
      </c>
      <c r="K3746" t="s">
        <v>1133</v>
      </c>
      <c r="L3746">
        <v>1037</v>
      </c>
      <c r="M3746">
        <v>1054</v>
      </c>
      <c r="N3746">
        <v>800</v>
      </c>
      <c r="O3746" t="s">
        <v>1039</v>
      </c>
      <c r="P3746">
        <v>0.73756595147538395</v>
      </c>
      <c r="Q3746">
        <v>0.90097299637683603</v>
      </c>
      <c r="R3746">
        <v>3.0810395945515899E-2</v>
      </c>
      <c r="S3746">
        <v>3.92515012240082E-3</v>
      </c>
      <c r="T3746">
        <v>-0.28869681939937403</v>
      </c>
      <c r="U3746">
        <v>0.28869681939937403</v>
      </c>
      <c r="V3746">
        <v>0.116000815209817</v>
      </c>
      <c r="W3746">
        <v>-1.74</v>
      </c>
      <c r="X3746">
        <v>1.1000000000000001</v>
      </c>
      <c r="Y3746">
        <v>6400</v>
      </c>
      <c r="Z3746">
        <v>337</v>
      </c>
      <c r="AA3746">
        <v>0</v>
      </c>
      <c r="AB3746">
        <v>19</v>
      </c>
      <c r="AC3746">
        <v>11</v>
      </c>
      <c r="AD3746">
        <v>8</v>
      </c>
      <c r="AE3746">
        <v>57.89</v>
      </c>
      <c r="AF3746">
        <v>10</v>
      </c>
      <c r="AG3746">
        <v>8</v>
      </c>
      <c r="AH3746">
        <v>7</v>
      </c>
      <c r="AI3746">
        <v>4</v>
      </c>
    </row>
    <row r="3747" spans="1:35" x14ac:dyDescent="0.2">
      <c r="A3747" s="102">
        <v>4150</v>
      </c>
      <c r="B3747">
        <v>2587</v>
      </c>
      <c r="C3747" t="s">
        <v>1438</v>
      </c>
      <c r="D3747" t="s">
        <v>1065</v>
      </c>
      <c r="E3747">
        <v>4135</v>
      </c>
      <c r="F3747">
        <v>4285</v>
      </c>
      <c r="G3747">
        <v>200</v>
      </c>
      <c r="H3747" t="s">
        <v>1039</v>
      </c>
      <c r="I3747">
        <v>5334</v>
      </c>
      <c r="J3747" t="s">
        <v>1231</v>
      </c>
      <c r="K3747" t="s">
        <v>1038</v>
      </c>
      <c r="L3747">
        <v>1656</v>
      </c>
      <c r="M3747">
        <v>1644</v>
      </c>
      <c r="N3747">
        <v>500</v>
      </c>
      <c r="O3747" t="s">
        <v>1042</v>
      </c>
      <c r="P3747">
        <v>0.87524637402697403</v>
      </c>
      <c r="Q3747">
        <v>0.85961560863962805</v>
      </c>
      <c r="R3747">
        <v>2.4073557971807699E-2</v>
      </c>
      <c r="S3747" s="15">
        <v>2.7590118604615201E-4</v>
      </c>
      <c r="T3747">
        <v>0.21424785389513101</v>
      </c>
      <c r="U3747">
        <v>0.21424785389513101</v>
      </c>
      <c r="V3747">
        <v>0.14335248972734499</v>
      </c>
      <c r="W3747">
        <v>1.74</v>
      </c>
      <c r="X3747">
        <v>4.08</v>
      </c>
      <c r="Y3747">
        <v>6325</v>
      </c>
      <c r="Z3747">
        <v>253</v>
      </c>
      <c r="AA3747">
        <v>0.03</v>
      </c>
      <c r="AB3747">
        <v>25</v>
      </c>
      <c r="AC3747">
        <v>12</v>
      </c>
      <c r="AD3747">
        <v>13</v>
      </c>
      <c r="AE3747">
        <v>48</v>
      </c>
      <c r="AF3747">
        <v>9</v>
      </c>
      <c r="AG3747">
        <v>9</v>
      </c>
      <c r="AH3747">
        <v>10</v>
      </c>
      <c r="AI3747">
        <v>6</v>
      </c>
    </row>
    <row r="3748" spans="1:35" x14ac:dyDescent="0.2">
      <c r="A3748" s="102">
        <v>5423</v>
      </c>
      <c r="B3748">
        <v>1963</v>
      </c>
      <c r="C3748" t="s">
        <v>1234</v>
      </c>
      <c r="D3748" t="s">
        <v>1049</v>
      </c>
      <c r="E3748">
        <v>1033</v>
      </c>
      <c r="F3748">
        <v>1065</v>
      </c>
      <c r="G3748">
        <v>1000</v>
      </c>
      <c r="H3748" t="s">
        <v>1042</v>
      </c>
      <c r="I3748">
        <v>6744</v>
      </c>
      <c r="J3748" t="s">
        <v>1381</v>
      </c>
      <c r="K3748" t="s">
        <v>1044</v>
      </c>
      <c r="L3748">
        <v>2148</v>
      </c>
      <c r="M3748">
        <v>2075</v>
      </c>
      <c r="N3748">
        <v>500</v>
      </c>
      <c r="O3748" t="s">
        <v>1039</v>
      </c>
      <c r="P3748">
        <v>0.80962529198516997</v>
      </c>
      <c r="Q3748">
        <v>0.80773810526643197</v>
      </c>
      <c r="R3748">
        <v>0.49901489169080399</v>
      </c>
      <c r="S3748">
        <v>6.74719335511932E-2</v>
      </c>
      <c r="T3748">
        <v>-0.55990343178189605</v>
      </c>
      <c r="U3748">
        <v>0.55990343178189605</v>
      </c>
      <c r="V3748">
        <v>0.97941960500577596</v>
      </c>
      <c r="W3748">
        <v>-9.4</v>
      </c>
      <c r="X3748">
        <v>2.65</v>
      </c>
      <c r="Y3748">
        <v>5922</v>
      </c>
      <c r="Z3748">
        <v>237</v>
      </c>
      <c r="AA3748">
        <v>-0.04</v>
      </c>
      <c r="AB3748">
        <v>25</v>
      </c>
      <c r="AC3748">
        <v>13</v>
      </c>
      <c r="AD3748">
        <v>12</v>
      </c>
      <c r="AE3748">
        <v>52</v>
      </c>
      <c r="AF3748">
        <v>9</v>
      </c>
      <c r="AG3748">
        <v>11</v>
      </c>
      <c r="AH3748">
        <v>10</v>
      </c>
      <c r="AI3748">
        <v>4</v>
      </c>
    </row>
    <row r="3749" spans="1:35" x14ac:dyDescent="0.2">
      <c r="A3749" s="102">
        <v>2405</v>
      </c>
      <c r="B3749">
        <v>5201</v>
      </c>
      <c r="C3749" t="s">
        <v>1344</v>
      </c>
      <c r="D3749" t="s">
        <v>1038</v>
      </c>
      <c r="E3749">
        <v>2720</v>
      </c>
      <c r="F3749">
        <v>2750</v>
      </c>
      <c r="G3749">
        <v>400</v>
      </c>
      <c r="H3749" t="s">
        <v>1042</v>
      </c>
      <c r="I3749">
        <v>7267</v>
      </c>
      <c r="J3749" t="s">
        <v>57</v>
      </c>
      <c r="K3749" t="s">
        <v>1055</v>
      </c>
      <c r="L3749">
        <v>2579.5</v>
      </c>
      <c r="M3749">
        <v>2614</v>
      </c>
      <c r="N3749">
        <v>400</v>
      </c>
      <c r="O3749" t="s">
        <v>1039</v>
      </c>
      <c r="P3749">
        <v>0.96468652309279201</v>
      </c>
      <c r="Q3749">
        <v>0.90808610430280501</v>
      </c>
      <c r="R3749">
        <v>0.117781532351562</v>
      </c>
      <c r="S3749" s="15">
        <v>8.3488001095928299E-2</v>
      </c>
      <c r="T3749">
        <v>-0.85025911995986203</v>
      </c>
      <c r="U3749">
        <v>0.85025911995986203</v>
      </c>
      <c r="V3749">
        <v>0.88524246976119403</v>
      </c>
      <c r="W3749">
        <v>-8.36</v>
      </c>
      <c r="X3749">
        <v>4.95</v>
      </c>
      <c r="Y3749">
        <v>5889</v>
      </c>
      <c r="Z3749">
        <v>982</v>
      </c>
      <c r="AA3749">
        <v>0.08</v>
      </c>
      <c r="AB3749">
        <v>6</v>
      </c>
      <c r="AC3749">
        <v>3</v>
      </c>
      <c r="AD3749">
        <v>3</v>
      </c>
      <c r="AE3749">
        <v>50</v>
      </c>
      <c r="AF3749">
        <v>15</v>
      </c>
      <c r="AG3749">
        <v>2</v>
      </c>
      <c r="AH3749">
        <v>1</v>
      </c>
      <c r="AI3749">
        <v>3</v>
      </c>
    </row>
    <row r="3750" spans="1:35" x14ac:dyDescent="0.2">
      <c r="A3750" s="102">
        <v>4854</v>
      </c>
      <c r="B3750">
        <v>5332</v>
      </c>
      <c r="C3750" t="s">
        <v>624</v>
      </c>
      <c r="D3750" t="s">
        <v>1038</v>
      </c>
      <c r="E3750">
        <v>4010</v>
      </c>
      <c r="F3750">
        <v>4000</v>
      </c>
      <c r="G3750">
        <v>200</v>
      </c>
      <c r="H3750" t="s">
        <v>1039</v>
      </c>
      <c r="I3750">
        <v>9142</v>
      </c>
      <c r="J3750" t="s">
        <v>784</v>
      </c>
      <c r="K3750" t="s">
        <v>1125</v>
      </c>
      <c r="L3750">
        <v>2898</v>
      </c>
      <c r="M3750">
        <v>2985</v>
      </c>
      <c r="N3750">
        <v>300</v>
      </c>
      <c r="O3750" t="s">
        <v>1042</v>
      </c>
      <c r="P3750">
        <v>0.85562941832754402</v>
      </c>
      <c r="Q3750">
        <v>0.83412038203753402</v>
      </c>
      <c r="R3750">
        <v>0.10206996378724199</v>
      </c>
      <c r="S3750">
        <v>5.39046429976833E-2</v>
      </c>
      <c r="T3750">
        <v>1.2315309892403401</v>
      </c>
      <c r="U3750">
        <v>1.2315309892403401</v>
      </c>
      <c r="V3750">
        <v>1.7359474089676701</v>
      </c>
      <c r="W3750">
        <v>7.43</v>
      </c>
      <c r="X3750">
        <v>11.94</v>
      </c>
      <c r="Y3750">
        <v>5815</v>
      </c>
      <c r="Z3750">
        <v>582</v>
      </c>
      <c r="AA3750">
        <v>0.01</v>
      </c>
      <c r="AB3750">
        <v>10</v>
      </c>
      <c r="AC3750">
        <v>4</v>
      </c>
      <c r="AD3750">
        <v>6</v>
      </c>
      <c r="AE3750">
        <v>40</v>
      </c>
      <c r="AF3750">
        <v>11</v>
      </c>
      <c r="AG3750">
        <v>3</v>
      </c>
      <c r="AH3750">
        <v>3</v>
      </c>
      <c r="AI3750">
        <v>4</v>
      </c>
    </row>
    <row r="3751" spans="1:35" x14ac:dyDescent="0.2">
      <c r="A3751" s="102">
        <v>3230</v>
      </c>
      <c r="B3751">
        <v>4043</v>
      </c>
      <c r="C3751" t="s">
        <v>1264</v>
      </c>
      <c r="D3751" t="s">
        <v>1062</v>
      </c>
      <c r="E3751">
        <v>2327</v>
      </c>
      <c r="F3751">
        <v>2351</v>
      </c>
      <c r="G3751">
        <v>400</v>
      </c>
      <c r="H3751" t="s">
        <v>1039</v>
      </c>
      <c r="I3751">
        <v>8341</v>
      </c>
      <c r="J3751" t="s">
        <v>739</v>
      </c>
      <c r="K3751" t="s">
        <v>1083</v>
      </c>
      <c r="L3751">
        <v>1385</v>
      </c>
      <c r="M3751">
        <v>1382</v>
      </c>
      <c r="N3751">
        <v>700</v>
      </c>
      <c r="O3751" t="s">
        <v>1042</v>
      </c>
      <c r="P3751">
        <v>0.81930481112381504</v>
      </c>
      <c r="Q3751">
        <v>0.88744511571781903</v>
      </c>
      <c r="R3751">
        <v>0.46577294539933201</v>
      </c>
      <c r="S3751">
        <v>4.3930753464749499E-2</v>
      </c>
      <c r="T3751">
        <v>0.44955644926606297</v>
      </c>
      <c r="U3751">
        <v>0.44955644926606297</v>
      </c>
      <c r="V3751">
        <v>3.1673853279520499E-2</v>
      </c>
      <c r="W3751">
        <v>2.87</v>
      </c>
      <c r="X3751">
        <v>2.87</v>
      </c>
      <c r="Y3751">
        <v>5671</v>
      </c>
      <c r="Z3751">
        <v>315</v>
      </c>
      <c r="AA3751">
        <v>0.13</v>
      </c>
      <c r="AB3751">
        <v>18</v>
      </c>
      <c r="AC3751">
        <v>10</v>
      </c>
      <c r="AD3751">
        <v>8</v>
      </c>
      <c r="AE3751">
        <v>55.56</v>
      </c>
      <c r="AF3751">
        <v>8</v>
      </c>
      <c r="AG3751">
        <v>10</v>
      </c>
      <c r="AH3751">
        <v>7</v>
      </c>
      <c r="AI3751">
        <v>1</v>
      </c>
    </row>
    <row r="3752" spans="1:35" x14ac:dyDescent="0.2">
      <c r="A3752" s="102">
        <v>1422</v>
      </c>
      <c r="B3752">
        <v>1963</v>
      </c>
      <c r="C3752" t="s">
        <v>1234</v>
      </c>
      <c r="D3752" t="s">
        <v>1049</v>
      </c>
      <c r="E3752">
        <v>1033</v>
      </c>
      <c r="F3752">
        <v>1065</v>
      </c>
      <c r="G3752">
        <v>1000</v>
      </c>
      <c r="H3752" t="s">
        <v>1042</v>
      </c>
      <c r="I3752">
        <v>5706</v>
      </c>
      <c r="J3752" t="s">
        <v>1306</v>
      </c>
      <c r="K3752" t="s">
        <v>1053</v>
      </c>
      <c r="L3752">
        <v>2106</v>
      </c>
      <c r="M3752">
        <v>2139</v>
      </c>
      <c r="N3752">
        <v>500</v>
      </c>
      <c r="O3752" t="s">
        <v>1039</v>
      </c>
      <c r="P3752">
        <v>0.98528557633585201</v>
      </c>
      <c r="Q3752">
        <v>0.92988624927897801</v>
      </c>
      <c r="R3752">
        <v>0.192468897865676</v>
      </c>
      <c r="S3752">
        <v>2.02381071779201E-2</v>
      </c>
      <c r="T3752">
        <v>-0.89080487820019405</v>
      </c>
      <c r="U3752">
        <v>0.89080487820019405</v>
      </c>
      <c r="V3752">
        <v>0.90493324587257695</v>
      </c>
      <c r="W3752">
        <v>-7.25</v>
      </c>
      <c r="X3752">
        <v>0.42</v>
      </c>
      <c r="Y3752">
        <v>5571</v>
      </c>
      <c r="Z3752">
        <v>279</v>
      </c>
      <c r="AA3752">
        <v>0.13</v>
      </c>
      <c r="AB3752">
        <v>20</v>
      </c>
      <c r="AC3752">
        <v>10</v>
      </c>
      <c r="AD3752">
        <v>10</v>
      </c>
      <c r="AE3752">
        <v>50</v>
      </c>
      <c r="AF3752">
        <v>10</v>
      </c>
      <c r="AG3752">
        <v>10</v>
      </c>
      <c r="AH3752">
        <v>8</v>
      </c>
      <c r="AI3752">
        <v>2</v>
      </c>
    </row>
    <row r="3753" spans="1:35" x14ac:dyDescent="0.2">
      <c r="A3753" s="102">
        <v>3868</v>
      </c>
      <c r="B3753">
        <v>1662</v>
      </c>
      <c r="C3753" t="s">
        <v>510</v>
      </c>
      <c r="D3753" t="s">
        <v>1202</v>
      </c>
      <c r="E3753">
        <v>1914</v>
      </c>
      <c r="F3753">
        <v>1898</v>
      </c>
      <c r="G3753">
        <v>600</v>
      </c>
      <c r="H3753" t="s">
        <v>1042</v>
      </c>
      <c r="I3753">
        <v>7267</v>
      </c>
      <c r="J3753" t="s">
        <v>57</v>
      </c>
      <c r="K3753" t="s">
        <v>1055</v>
      </c>
      <c r="L3753">
        <v>2579.5</v>
      </c>
      <c r="M3753">
        <v>2614</v>
      </c>
      <c r="N3753">
        <v>400</v>
      </c>
      <c r="O3753" t="s">
        <v>1039</v>
      </c>
      <c r="P3753">
        <v>0.91478225279903802</v>
      </c>
      <c r="Q3753">
        <v>0.86930461973665296</v>
      </c>
      <c r="R3753">
        <v>0.15429236442562699</v>
      </c>
      <c r="S3753" s="15">
        <v>6.4993008123298598E-2</v>
      </c>
      <c r="T3753">
        <v>-1.1310373461060801</v>
      </c>
      <c r="U3753">
        <v>1.1310373461060801</v>
      </c>
      <c r="V3753">
        <v>1.0013257025643301</v>
      </c>
      <c r="W3753">
        <v>-15.57</v>
      </c>
      <c r="X3753">
        <v>8.91</v>
      </c>
      <c r="Y3753">
        <v>5349</v>
      </c>
      <c r="Z3753">
        <v>334</v>
      </c>
      <c r="AA3753">
        <v>0.08</v>
      </c>
      <c r="AB3753">
        <v>16</v>
      </c>
      <c r="AC3753">
        <v>10</v>
      </c>
      <c r="AD3753">
        <v>6</v>
      </c>
      <c r="AE3753">
        <v>62.5</v>
      </c>
      <c r="AF3753">
        <v>10</v>
      </c>
      <c r="AG3753">
        <v>6</v>
      </c>
      <c r="AH3753">
        <v>5</v>
      </c>
      <c r="AI3753">
        <v>5</v>
      </c>
    </row>
    <row r="3754" spans="1:35" x14ac:dyDescent="0.2">
      <c r="A3754" s="102">
        <v>5395</v>
      </c>
      <c r="B3754">
        <v>6971</v>
      </c>
      <c r="C3754" t="s">
        <v>669</v>
      </c>
      <c r="D3754" t="s">
        <v>1044</v>
      </c>
      <c r="E3754">
        <v>5862</v>
      </c>
      <c r="F3754">
        <v>5776</v>
      </c>
      <c r="G3754">
        <v>100</v>
      </c>
      <c r="H3754" t="s">
        <v>1042</v>
      </c>
      <c r="I3754">
        <v>9715</v>
      </c>
      <c r="J3754" t="s">
        <v>1305</v>
      </c>
      <c r="K3754" t="s">
        <v>1052</v>
      </c>
      <c r="L3754">
        <v>2193</v>
      </c>
      <c r="M3754">
        <v>2202</v>
      </c>
      <c r="N3754">
        <v>300</v>
      </c>
      <c r="O3754" t="s">
        <v>1039</v>
      </c>
      <c r="P3754">
        <v>0.83163117141572795</v>
      </c>
      <c r="Q3754">
        <v>0.80929281738050896</v>
      </c>
      <c r="R3754">
        <v>0.40529007275478401</v>
      </c>
      <c r="S3754">
        <v>9.3307588046517495E-2</v>
      </c>
      <c r="T3754">
        <v>-0.965273862865485</v>
      </c>
      <c r="U3754">
        <v>0.965273862865485</v>
      </c>
      <c r="V3754">
        <v>0.85685862076265196</v>
      </c>
      <c r="W3754">
        <v>-12.03</v>
      </c>
      <c r="X3754">
        <v>14.37</v>
      </c>
      <c r="Y3754">
        <v>5193</v>
      </c>
      <c r="Z3754">
        <v>519</v>
      </c>
      <c r="AA3754">
        <v>-0.13</v>
      </c>
      <c r="AB3754">
        <v>10</v>
      </c>
      <c r="AC3754">
        <v>5</v>
      </c>
      <c r="AD3754">
        <v>5</v>
      </c>
      <c r="AE3754">
        <v>50</v>
      </c>
      <c r="AF3754">
        <v>13</v>
      </c>
      <c r="AG3754">
        <v>3</v>
      </c>
      <c r="AH3754">
        <v>3</v>
      </c>
      <c r="AI3754">
        <v>4</v>
      </c>
    </row>
    <row r="3755" spans="1:35" x14ac:dyDescent="0.2">
      <c r="A3755" s="102">
        <v>1744</v>
      </c>
      <c r="B3755">
        <v>2327</v>
      </c>
      <c r="C3755" t="s">
        <v>1355</v>
      </c>
      <c r="D3755" t="s">
        <v>1041</v>
      </c>
      <c r="E3755">
        <v>2748</v>
      </c>
      <c r="F3755">
        <v>2725</v>
      </c>
      <c r="G3755">
        <v>300</v>
      </c>
      <c r="H3755" t="s">
        <v>1042</v>
      </c>
      <c r="I3755">
        <v>5232</v>
      </c>
      <c r="J3755" t="s">
        <v>1738</v>
      </c>
      <c r="K3755" t="s">
        <v>1038</v>
      </c>
      <c r="L3755">
        <v>3605</v>
      </c>
      <c r="M3755">
        <v>3675</v>
      </c>
      <c r="N3755">
        <v>200</v>
      </c>
      <c r="O3755" t="s">
        <v>1039</v>
      </c>
      <c r="P3755">
        <v>0.93699617411704295</v>
      </c>
      <c r="Q3755">
        <v>0.92309186112676</v>
      </c>
      <c r="R3755">
        <v>5.8682124417160902E-3</v>
      </c>
      <c r="S3755">
        <v>3.7617177249946198E-3</v>
      </c>
      <c r="T3755">
        <v>-1.2082047570999901</v>
      </c>
      <c r="U3755">
        <v>1.2082047570999901</v>
      </c>
      <c r="V3755">
        <v>0.81722969173395699</v>
      </c>
      <c r="W3755">
        <v>-5.33</v>
      </c>
      <c r="X3755">
        <v>11.22</v>
      </c>
      <c r="Y3755">
        <v>5001</v>
      </c>
      <c r="Z3755">
        <v>357</v>
      </c>
      <c r="AA3755">
        <v>-0.03</v>
      </c>
      <c r="AB3755">
        <v>14</v>
      </c>
      <c r="AC3755">
        <v>8</v>
      </c>
      <c r="AD3755">
        <v>6</v>
      </c>
      <c r="AE3755">
        <v>57.14</v>
      </c>
      <c r="AF3755">
        <v>10</v>
      </c>
      <c r="AG3755">
        <v>5</v>
      </c>
      <c r="AH3755">
        <v>5</v>
      </c>
      <c r="AI3755">
        <v>4</v>
      </c>
    </row>
    <row r="3756" spans="1:35" x14ac:dyDescent="0.2">
      <c r="A3756" s="102">
        <v>2636</v>
      </c>
      <c r="B3756">
        <v>3401</v>
      </c>
      <c r="C3756" t="s">
        <v>570</v>
      </c>
      <c r="D3756" t="s">
        <v>1262</v>
      </c>
      <c r="E3756">
        <v>1662</v>
      </c>
      <c r="F3756">
        <v>1688</v>
      </c>
      <c r="G3756">
        <v>600</v>
      </c>
      <c r="H3756" t="s">
        <v>1039</v>
      </c>
      <c r="I3756">
        <v>6592</v>
      </c>
      <c r="J3756" t="s">
        <v>1216</v>
      </c>
      <c r="K3756" t="s">
        <v>1044</v>
      </c>
      <c r="L3756">
        <v>3305</v>
      </c>
      <c r="M3756">
        <v>3275</v>
      </c>
      <c r="N3756">
        <v>300</v>
      </c>
      <c r="O3756" t="s">
        <v>1042</v>
      </c>
      <c r="P3756">
        <v>0.87402334737001097</v>
      </c>
      <c r="Q3756">
        <v>0.90258841741095996</v>
      </c>
      <c r="R3756">
        <v>0.28783101180162102</v>
      </c>
      <c r="S3756">
        <v>2.6035013285648199E-2</v>
      </c>
      <c r="T3756">
        <v>1.3639374261704799E-2</v>
      </c>
      <c r="U3756">
        <v>1.3639374261704799E-2</v>
      </c>
      <c r="V3756">
        <v>7.4834073146494998E-2</v>
      </c>
      <c r="W3756">
        <v>0.08</v>
      </c>
      <c r="X3756">
        <v>3.08</v>
      </c>
      <c r="Y3756">
        <v>4695</v>
      </c>
      <c r="Z3756">
        <v>335</v>
      </c>
      <c r="AA3756">
        <v>0.21</v>
      </c>
      <c r="AB3756">
        <v>14</v>
      </c>
      <c r="AC3756">
        <v>7</v>
      </c>
      <c r="AD3756">
        <v>7</v>
      </c>
      <c r="AE3756">
        <v>50</v>
      </c>
      <c r="AF3756">
        <v>12</v>
      </c>
      <c r="AG3756">
        <v>4</v>
      </c>
      <c r="AH3756">
        <v>3</v>
      </c>
      <c r="AI3756">
        <v>7</v>
      </c>
    </row>
    <row r="3757" spans="1:35" x14ac:dyDescent="0.2">
      <c r="A3757" s="102">
        <v>4900</v>
      </c>
      <c r="B3757">
        <v>6586</v>
      </c>
      <c r="C3757" t="s">
        <v>657</v>
      </c>
      <c r="D3757" t="s">
        <v>1051</v>
      </c>
      <c r="E3757">
        <v>3425</v>
      </c>
      <c r="F3757">
        <v>3450</v>
      </c>
      <c r="G3757">
        <v>300</v>
      </c>
      <c r="H3757" t="s">
        <v>1039</v>
      </c>
      <c r="I3757">
        <v>9505</v>
      </c>
      <c r="J3757" t="s">
        <v>1320</v>
      </c>
      <c r="K3757" t="s">
        <v>1085</v>
      </c>
      <c r="L3757">
        <v>708</v>
      </c>
      <c r="M3757">
        <v>727</v>
      </c>
      <c r="N3757">
        <v>1400</v>
      </c>
      <c r="O3757" t="s">
        <v>1042</v>
      </c>
      <c r="P3757">
        <v>0.85615104551515098</v>
      </c>
      <c r="Q3757">
        <v>0.83203127566651003</v>
      </c>
      <c r="R3757">
        <v>0.47698299786439002</v>
      </c>
      <c r="S3757">
        <v>8.8873458854183702E-3</v>
      </c>
      <c r="T3757">
        <v>1.9729128695690299E-2</v>
      </c>
      <c r="U3757">
        <v>1.9729128695690299E-2</v>
      </c>
      <c r="V3757">
        <v>7.6792039298852297E-2</v>
      </c>
      <c r="W3757">
        <v>0.12</v>
      </c>
      <c r="X3757">
        <v>1.66</v>
      </c>
      <c r="Y3757">
        <v>4681</v>
      </c>
      <c r="Z3757">
        <v>180</v>
      </c>
      <c r="AA3757">
        <v>0.05</v>
      </c>
      <c r="AB3757">
        <v>26</v>
      </c>
      <c r="AC3757">
        <v>14</v>
      </c>
      <c r="AD3757">
        <v>12</v>
      </c>
      <c r="AE3757">
        <v>53.85</v>
      </c>
      <c r="AF3757">
        <v>10</v>
      </c>
      <c r="AG3757">
        <v>13</v>
      </c>
      <c r="AH3757">
        <v>10</v>
      </c>
      <c r="AI3757">
        <v>3</v>
      </c>
    </row>
    <row r="3758" spans="1:35" x14ac:dyDescent="0.2">
      <c r="A3758" s="102">
        <v>1922</v>
      </c>
      <c r="B3758">
        <v>5332</v>
      </c>
      <c r="C3758" t="s">
        <v>624</v>
      </c>
      <c r="D3758" t="s">
        <v>1038</v>
      </c>
      <c r="E3758">
        <v>4010</v>
      </c>
      <c r="F3758">
        <v>4000</v>
      </c>
      <c r="G3758">
        <v>100</v>
      </c>
      <c r="H3758" t="s">
        <v>1039</v>
      </c>
      <c r="I3758">
        <v>6971</v>
      </c>
      <c r="J3758" t="s">
        <v>669</v>
      </c>
      <c r="K3758" t="s">
        <v>1044</v>
      </c>
      <c r="L3758">
        <v>5862</v>
      </c>
      <c r="M3758">
        <v>5776</v>
      </c>
      <c r="N3758">
        <v>100</v>
      </c>
      <c r="O3758" t="s">
        <v>1042</v>
      </c>
      <c r="P3758">
        <v>0.90194812402157598</v>
      </c>
      <c r="Q3758">
        <v>0.91934487849283897</v>
      </c>
      <c r="R3758">
        <v>0.38030378081163402</v>
      </c>
      <c r="S3758">
        <v>1.2428161294747799E-2</v>
      </c>
      <c r="T3758">
        <v>2.3556434670492998</v>
      </c>
      <c r="U3758">
        <v>2.3556434670492998</v>
      </c>
      <c r="V3758">
        <v>2.19527024337583</v>
      </c>
      <c r="W3758">
        <v>11.85</v>
      </c>
      <c r="X3758">
        <v>30.75</v>
      </c>
      <c r="Y3758">
        <v>4525</v>
      </c>
      <c r="Z3758">
        <v>1508</v>
      </c>
      <c r="AA3758">
        <v>0.03</v>
      </c>
      <c r="AB3758">
        <v>3</v>
      </c>
      <c r="AC3758">
        <v>2</v>
      </c>
      <c r="AD3758">
        <v>1</v>
      </c>
      <c r="AE3758">
        <v>66.67</v>
      </c>
      <c r="AF3758">
        <v>10</v>
      </c>
      <c r="AG3758">
        <v>1</v>
      </c>
      <c r="AH3758">
        <v>1</v>
      </c>
      <c r="AI3758">
        <v>1</v>
      </c>
    </row>
    <row r="3759" spans="1:35" x14ac:dyDescent="0.2">
      <c r="A3759" s="102">
        <v>4445</v>
      </c>
      <c r="B3759">
        <v>5463</v>
      </c>
      <c r="C3759" t="s">
        <v>63</v>
      </c>
      <c r="D3759" t="s">
        <v>1081</v>
      </c>
      <c r="E3759">
        <v>2455</v>
      </c>
      <c r="F3759">
        <v>2525</v>
      </c>
      <c r="G3759">
        <v>400</v>
      </c>
      <c r="H3759" t="s">
        <v>1039</v>
      </c>
      <c r="I3759">
        <v>6473</v>
      </c>
      <c r="J3759" t="s">
        <v>931</v>
      </c>
      <c r="K3759" t="s">
        <v>1051</v>
      </c>
      <c r="L3759">
        <v>780</v>
      </c>
      <c r="M3759">
        <v>816</v>
      </c>
      <c r="N3759">
        <v>1200</v>
      </c>
      <c r="O3759" t="s">
        <v>1042</v>
      </c>
      <c r="P3759">
        <v>0.73528990651440895</v>
      </c>
      <c r="Q3759">
        <v>0.84936440206247299</v>
      </c>
      <c r="R3759">
        <v>0.456057125281977</v>
      </c>
      <c r="S3759">
        <v>9.8111933345690294E-2</v>
      </c>
      <c r="T3759">
        <v>0.28696090733108998</v>
      </c>
      <c r="U3759">
        <v>0.28696090733108998</v>
      </c>
      <c r="V3759">
        <v>0.57228623800169598</v>
      </c>
      <c r="W3759">
        <v>4.3499999999999996</v>
      </c>
      <c r="X3759">
        <v>3.05</v>
      </c>
      <c r="Y3759">
        <v>4201</v>
      </c>
      <c r="Z3759">
        <v>210</v>
      </c>
      <c r="AA3759">
        <v>-0.01</v>
      </c>
      <c r="AB3759">
        <v>20</v>
      </c>
      <c r="AC3759">
        <v>9</v>
      </c>
      <c r="AD3759">
        <v>11</v>
      </c>
      <c r="AE3759">
        <v>45</v>
      </c>
      <c r="AF3759">
        <v>10</v>
      </c>
      <c r="AG3759">
        <v>6</v>
      </c>
      <c r="AH3759">
        <v>7</v>
      </c>
      <c r="AI3759">
        <v>7</v>
      </c>
    </row>
    <row r="3760" spans="1:35" x14ac:dyDescent="0.2">
      <c r="A3760" s="102">
        <v>1354</v>
      </c>
      <c r="B3760">
        <v>1833</v>
      </c>
      <c r="C3760" t="s">
        <v>1384</v>
      </c>
      <c r="D3760" t="s">
        <v>1049</v>
      </c>
      <c r="E3760">
        <v>2398</v>
      </c>
      <c r="F3760">
        <v>2437</v>
      </c>
      <c r="G3760">
        <v>400</v>
      </c>
      <c r="H3760" t="s">
        <v>1039</v>
      </c>
      <c r="I3760">
        <v>6417</v>
      </c>
      <c r="J3760" t="s">
        <v>1298</v>
      </c>
      <c r="K3760" t="s">
        <v>1051</v>
      </c>
      <c r="L3760">
        <v>2960</v>
      </c>
      <c r="M3760">
        <v>3030</v>
      </c>
      <c r="N3760">
        <v>300</v>
      </c>
      <c r="O3760" t="s">
        <v>1042</v>
      </c>
      <c r="P3760">
        <v>0.92824706281599001</v>
      </c>
      <c r="Q3760">
        <v>0.93120931160685005</v>
      </c>
      <c r="R3760">
        <v>0.104558182273497</v>
      </c>
      <c r="S3760">
        <v>6.4504854305780998E-2</v>
      </c>
      <c r="T3760">
        <v>1.60657195046033</v>
      </c>
      <c r="U3760">
        <v>1.60657195046033</v>
      </c>
      <c r="V3760">
        <v>2.2364011978806699</v>
      </c>
      <c r="W3760">
        <v>6.99</v>
      </c>
      <c r="X3760">
        <v>7.24</v>
      </c>
      <c r="Y3760">
        <v>4013</v>
      </c>
      <c r="Z3760">
        <v>803</v>
      </c>
      <c r="AA3760">
        <v>0.06</v>
      </c>
      <c r="AB3760">
        <v>5</v>
      </c>
      <c r="AC3760">
        <v>2</v>
      </c>
      <c r="AD3760">
        <v>3</v>
      </c>
      <c r="AE3760">
        <v>40</v>
      </c>
      <c r="AF3760">
        <v>13</v>
      </c>
      <c r="AG3760">
        <v>2</v>
      </c>
      <c r="AH3760">
        <v>1</v>
      </c>
      <c r="AI3760">
        <v>2</v>
      </c>
    </row>
    <row r="3761" spans="1:35" x14ac:dyDescent="0.2">
      <c r="A3761" s="102">
        <v>338</v>
      </c>
      <c r="B3761">
        <v>4631</v>
      </c>
      <c r="C3761" t="s">
        <v>1246</v>
      </c>
      <c r="D3761" t="s">
        <v>1062</v>
      </c>
      <c r="E3761">
        <v>2478</v>
      </c>
      <c r="F3761">
        <v>2509</v>
      </c>
      <c r="G3761">
        <v>300</v>
      </c>
      <c r="H3761" t="s">
        <v>1042</v>
      </c>
      <c r="I3761">
        <v>5713</v>
      </c>
      <c r="J3761" t="s">
        <v>1261</v>
      </c>
      <c r="K3761" t="s">
        <v>1053</v>
      </c>
      <c r="L3761">
        <v>2810.5</v>
      </c>
      <c r="M3761">
        <v>2868</v>
      </c>
      <c r="N3761">
        <v>300</v>
      </c>
      <c r="O3761" t="s">
        <v>1039</v>
      </c>
      <c r="P3761">
        <v>0.95373525799839598</v>
      </c>
      <c r="Q3761">
        <v>0.95674844452962804</v>
      </c>
      <c r="R3761">
        <v>3.8453529697022601E-3</v>
      </c>
      <c r="S3761">
        <v>2.9922762796024099E-4</v>
      </c>
      <c r="T3761">
        <v>-1.8073515902967601</v>
      </c>
      <c r="U3761">
        <v>1.8073515902967601</v>
      </c>
      <c r="V3761">
        <v>0.76374325614767002</v>
      </c>
      <c r="W3761">
        <v>-9.33</v>
      </c>
      <c r="X3761">
        <v>12.52</v>
      </c>
      <c r="Y3761">
        <v>3876</v>
      </c>
      <c r="Z3761">
        <v>277</v>
      </c>
      <c r="AA3761">
        <v>-0.16</v>
      </c>
      <c r="AB3761">
        <v>14</v>
      </c>
      <c r="AC3761">
        <v>8</v>
      </c>
      <c r="AD3761">
        <v>6</v>
      </c>
      <c r="AE3761">
        <v>57.14</v>
      </c>
      <c r="AF3761">
        <v>12</v>
      </c>
      <c r="AG3761">
        <v>5</v>
      </c>
      <c r="AH3761">
        <v>5</v>
      </c>
      <c r="AI3761">
        <v>4</v>
      </c>
    </row>
    <row r="3762" spans="1:35" x14ac:dyDescent="0.2">
      <c r="A3762" s="102">
        <v>2035</v>
      </c>
      <c r="B3762">
        <v>6141</v>
      </c>
      <c r="C3762" t="s">
        <v>1226</v>
      </c>
      <c r="D3762" t="s">
        <v>1051</v>
      </c>
      <c r="E3762">
        <v>1167</v>
      </c>
      <c r="F3762">
        <v>1205</v>
      </c>
      <c r="G3762">
        <v>900</v>
      </c>
      <c r="H3762" t="s">
        <v>1039</v>
      </c>
      <c r="I3762">
        <v>8308</v>
      </c>
      <c r="J3762" t="s">
        <v>48</v>
      </c>
      <c r="K3762" t="s">
        <v>1083</v>
      </c>
      <c r="L3762">
        <v>324.39999999999998</v>
      </c>
      <c r="M3762">
        <v>328.3</v>
      </c>
      <c r="N3762">
        <v>3300</v>
      </c>
      <c r="O3762" t="s">
        <v>1042</v>
      </c>
      <c r="P3762">
        <v>0.94049530181315799</v>
      </c>
      <c r="Q3762">
        <v>0.91684389379929498</v>
      </c>
      <c r="R3762">
        <v>0.12298101598224399</v>
      </c>
      <c r="S3762">
        <v>7.7617491169671704E-2</v>
      </c>
      <c r="T3762">
        <v>1.3578715778472099</v>
      </c>
      <c r="U3762">
        <v>1.3578715778472099</v>
      </c>
      <c r="V3762">
        <v>0.83131800687488699</v>
      </c>
      <c r="W3762">
        <v>13.22</v>
      </c>
      <c r="X3762">
        <v>0.1</v>
      </c>
      <c r="Y3762">
        <v>3782</v>
      </c>
      <c r="Z3762">
        <v>151</v>
      </c>
      <c r="AA3762">
        <v>0.02</v>
      </c>
      <c r="AB3762">
        <v>25</v>
      </c>
      <c r="AC3762">
        <v>12</v>
      </c>
      <c r="AD3762">
        <v>13</v>
      </c>
      <c r="AE3762">
        <v>48</v>
      </c>
      <c r="AF3762">
        <v>10</v>
      </c>
      <c r="AG3762">
        <v>9</v>
      </c>
      <c r="AH3762">
        <v>10</v>
      </c>
      <c r="AI3762">
        <v>6</v>
      </c>
    </row>
    <row r="3763" spans="1:35" x14ac:dyDescent="0.2">
      <c r="A3763" s="102">
        <v>534</v>
      </c>
      <c r="B3763">
        <v>1911</v>
      </c>
      <c r="C3763" t="s">
        <v>49</v>
      </c>
      <c r="D3763" t="s">
        <v>1049</v>
      </c>
      <c r="E3763">
        <v>1299</v>
      </c>
      <c r="F3763">
        <v>1337</v>
      </c>
      <c r="G3763">
        <v>700</v>
      </c>
      <c r="H3763" t="s">
        <v>1042</v>
      </c>
      <c r="I3763">
        <v>1928</v>
      </c>
      <c r="J3763" t="s">
        <v>216</v>
      </c>
      <c r="K3763" t="s">
        <v>1049</v>
      </c>
      <c r="L3763">
        <v>1862.5</v>
      </c>
      <c r="M3763">
        <v>1880.5</v>
      </c>
      <c r="N3763">
        <v>500</v>
      </c>
      <c r="O3763" t="s">
        <v>1039</v>
      </c>
      <c r="P3763">
        <v>0.97029149033766404</v>
      </c>
      <c r="Q3763">
        <v>0.95063223899343496</v>
      </c>
      <c r="R3763">
        <v>0.165368560408437</v>
      </c>
      <c r="S3763">
        <v>3.9395180660814502E-2</v>
      </c>
      <c r="T3763">
        <v>-0.107968958634361</v>
      </c>
      <c r="U3763">
        <v>0.107968958634361</v>
      </c>
      <c r="V3763">
        <v>0.61964440379979102</v>
      </c>
      <c r="W3763">
        <v>-0.55000000000000004</v>
      </c>
      <c r="X3763">
        <v>0.46</v>
      </c>
      <c r="Y3763">
        <v>3624</v>
      </c>
      <c r="Z3763">
        <v>213</v>
      </c>
      <c r="AA3763">
        <v>0.02</v>
      </c>
      <c r="AB3763">
        <v>17</v>
      </c>
      <c r="AC3763">
        <v>10</v>
      </c>
      <c r="AD3763">
        <v>7</v>
      </c>
      <c r="AE3763">
        <v>58.82</v>
      </c>
      <c r="AF3763">
        <v>14</v>
      </c>
      <c r="AG3763">
        <v>3</v>
      </c>
      <c r="AH3763">
        <v>3</v>
      </c>
      <c r="AI3763">
        <v>11</v>
      </c>
    </row>
    <row r="3764" spans="1:35" x14ac:dyDescent="0.2">
      <c r="A3764" s="102">
        <v>3832</v>
      </c>
      <c r="B3764">
        <v>2579</v>
      </c>
      <c r="C3764" t="s">
        <v>1475</v>
      </c>
      <c r="D3764" t="s">
        <v>1065</v>
      </c>
      <c r="E3764">
        <v>1991</v>
      </c>
      <c r="F3764">
        <v>2061</v>
      </c>
      <c r="G3764">
        <v>500</v>
      </c>
      <c r="H3764" t="s">
        <v>1042</v>
      </c>
      <c r="I3764">
        <v>9401</v>
      </c>
      <c r="J3764" t="s">
        <v>786</v>
      </c>
      <c r="K3764" t="s">
        <v>1041</v>
      </c>
      <c r="L3764">
        <v>1677</v>
      </c>
      <c r="M3764">
        <v>1677</v>
      </c>
      <c r="N3764">
        <v>600</v>
      </c>
      <c r="O3764" t="s">
        <v>1039</v>
      </c>
      <c r="P3764">
        <v>0.82295749269334595</v>
      </c>
      <c r="Q3764">
        <v>0.87047650563946299</v>
      </c>
      <c r="R3764">
        <v>0.26772449774702101</v>
      </c>
      <c r="S3764">
        <v>1.9277926893113899E-4</v>
      </c>
      <c r="T3764">
        <v>-1.3463406439540799</v>
      </c>
      <c r="U3764">
        <v>1.3463406439540799</v>
      </c>
      <c r="V3764">
        <v>1.7733814693872501</v>
      </c>
      <c r="W3764">
        <v>-13.88</v>
      </c>
      <c r="X3764">
        <v>2.36</v>
      </c>
      <c r="Y3764">
        <v>3618</v>
      </c>
      <c r="Z3764">
        <v>213</v>
      </c>
      <c r="AA3764">
        <v>-0.1</v>
      </c>
      <c r="AB3764">
        <v>17</v>
      </c>
      <c r="AC3764">
        <v>8</v>
      </c>
      <c r="AD3764">
        <v>9</v>
      </c>
      <c r="AE3764">
        <v>47.06</v>
      </c>
      <c r="AF3764">
        <v>11</v>
      </c>
      <c r="AG3764">
        <v>6</v>
      </c>
      <c r="AH3764">
        <v>6</v>
      </c>
      <c r="AI3764">
        <v>5</v>
      </c>
    </row>
    <row r="3765" spans="1:35" x14ac:dyDescent="0.2">
      <c r="A3765" s="102">
        <v>3377</v>
      </c>
      <c r="B3765">
        <v>1414</v>
      </c>
      <c r="C3765" t="s">
        <v>1170</v>
      </c>
      <c r="D3765" t="s">
        <v>1049</v>
      </c>
      <c r="E3765">
        <v>4420</v>
      </c>
      <c r="F3765">
        <v>4490</v>
      </c>
      <c r="G3765">
        <v>200</v>
      </c>
      <c r="H3765" t="s">
        <v>1042</v>
      </c>
      <c r="I3765">
        <v>5947</v>
      </c>
      <c r="J3765" t="s">
        <v>227</v>
      </c>
      <c r="K3765" t="s">
        <v>1189</v>
      </c>
      <c r="L3765">
        <v>8510</v>
      </c>
      <c r="M3765">
        <v>8800</v>
      </c>
      <c r="N3765">
        <v>100</v>
      </c>
      <c r="O3765" t="s">
        <v>1039</v>
      </c>
      <c r="P3765">
        <v>0.91768865123295196</v>
      </c>
      <c r="Q3765">
        <v>0.88293120422497795</v>
      </c>
      <c r="R3765">
        <v>0.11295745306195901</v>
      </c>
      <c r="S3765">
        <v>4.7643711947564699E-2</v>
      </c>
      <c r="T3765">
        <v>-1.45337672484364</v>
      </c>
      <c r="U3765">
        <v>1.45337672484364</v>
      </c>
      <c r="V3765">
        <v>0.50842392326496599</v>
      </c>
      <c r="W3765">
        <v>-6.56</v>
      </c>
      <c r="X3765">
        <v>2.0499999999999998</v>
      </c>
      <c r="Y3765">
        <v>3597</v>
      </c>
      <c r="Z3765">
        <v>400</v>
      </c>
      <c r="AA3765">
        <v>-0.04</v>
      </c>
      <c r="AB3765">
        <v>9</v>
      </c>
      <c r="AC3765">
        <v>4</v>
      </c>
      <c r="AD3765">
        <v>5</v>
      </c>
      <c r="AE3765">
        <v>44.44</v>
      </c>
      <c r="AF3765">
        <v>12</v>
      </c>
      <c r="AG3765">
        <v>4</v>
      </c>
      <c r="AH3765">
        <v>3</v>
      </c>
      <c r="AI3765">
        <v>2</v>
      </c>
    </row>
    <row r="3766" spans="1:35" x14ac:dyDescent="0.2">
      <c r="A3766" s="102">
        <v>5016</v>
      </c>
      <c r="B3766">
        <v>5463</v>
      </c>
      <c r="C3766" t="s">
        <v>63</v>
      </c>
      <c r="D3766" t="s">
        <v>1081</v>
      </c>
      <c r="E3766">
        <v>2455</v>
      </c>
      <c r="F3766">
        <v>2525</v>
      </c>
      <c r="G3766">
        <v>400</v>
      </c>
      <c r="H3766" t="s">
        <v>1042</v>
      </c>
      <c r="I3766">
        <v>8905</v>
      </c>
      <c r="J3766" t="s">
        <v>1256</v>
      </c>
      <c r="K3766" t="s">
        <v>1059</v>
      </c>
      <c r="L3766">
        <v>1480</v>
      </c>
      <c r="M3766">
        <v>1524</v>
      </c>
      <c r="N3766">
        <v>700</v>
      </c>
      <c r="O3766" t="s">
        <v>1039</v>
      </c>
      <c r="P3766">
        <v>0.81010509568659494</v>
      </c>
      <c r="Q3766">
        <v>0.82765360000374599</v>
      </c>
      <c r="R3766">
        <v>0.20102855187757199</v>
      </c>
      <c r="S3766">
        <v>4.8229754382319197E-2</v>
      </c>
      <c r="T3766">
        <v>-0.54134916923519205</v>
      </c>
      <c r="U3766">
        <v>0.54134916923519205</v>
      </c>
      <c r="V3766">
        <v>0.160873377839272</v>
      </c>
      <c r="W3766">
        <v>-5.1100000000000003</v>
      </c>
      <c r="X3766">
        <v>5.62</v>
      </c>
      <c r="Y3766">
        <v>3401</v>
      </c>
      <c r="Z3766">
        <v>213</v>
      </c>
      <c r="AA3766">
        <v>0.1</v>
      </c>
      <c r="AB3766">
        <v>16</v>
      </c>
      <c r="AC3766">
        <v>7</v>
      </c>
      <c r="AD3766">
        <v>9</v>
      </c>
      <c r="AE3766">
        <v>43.75</v>
      </c>
      <c r="AF3766">
        <v>13</v>
      </c>
      <c r="AG3766">
        <v>4</v>
      </c>
      <c r="AH3766">
        <v>5</v>
      </c>
      <c r="AI3766">
        <v>7</v>
      </c>
    </row>
    <row r="3767" spans="1:35" x14ac:dyDescent="0.2">
      <c r="A3767" s="102">
        <v>566</v>
      </c>
      <c r="B3767">
        <v>5991</v>
      </c>
      <c r="C3767" t="s">
        <v>911</v>
      </c>
      <c r="D3767" t="s">
        <v>1189</v>
      </c>
      <c r="E3767">
        <v>706</v>
      </c>
      <c r="F3767">
        <v>730</v>
      </c>
      <c r="G3767">
        <v>1300</v>
      </c>
      <c r="H3767" t="s">
        <v>1042</v>
      </c>
      <c r="I3767">
        <v>6287</v>
      </c>
      <c r="J3767" t="s">
        <v>1109</v>
      </c>
      <c r="K3767" t="s">
        <v>1051</v>
      </c>
      <c r="L3767">
        <v>2298</v>
      </c>
      <c r="M3767">
        <v>2300</v>
      </c>
      <c r="N3767">
        <v>400</v>
      </c>
      <c r="O3767" t="s">
        <v>1039</v>
      </c>
      <c r="P3767">
        <v>0.97386936665998103</v>
      </c>
      <c r="Q3767">
        <v>0.94944640865972896</v>
      </c>
      <c r="R3767">
        <v>8.3446054270496395E-2</v>
      </c>
      <c r="S3767">
        <v>3.1176344917666701E-2</v>
      </c>
      <c r="T3767">
        <v>-0.18016224131390801</v>
      </c>
      <c r="U3767">
        <v>0.18016224131390801</v>
      </c>
      <c r="V3767">
        <v>0.61123429436427401</v>
      </c>
      <c r="W3767">
        <v>-1.04</v>
      </c>
      <c r="X3767">
        <v>3.15</v>
      </c>
      <c r="Y3767">
        <v>3369</v>
      </c>
      <c r="Z3767">
        <v>177</v>
      </c>
      <c r="AA3767">
        <v>-0.02</v>
      </c>
      <c r="AB3767">
        <v>19</v>
      </c>
      <c r="AC3767">
        <v>11</v>
      </c>
      <c r="AD3767">
        <v>8</v>
      </c>
      <c r="AE3767">
        <v>57.89</v>
      </c>
      <c r="AF3767">
        <v>9</v>
      </c>
      <c r="AG3767">
        <v>8</v>
      </c>
      <c r="AH3767">
        <v>8</v>
      </c>
      <c r="AI3767">
        <v>3</v>
      </c>
    </row>
    <row r="3768" spans="1:35" x14ac:dyDescent="0.2">
      <c r="A3768" s="102">
        <v>3181</v>
      </c>
      <c r="B3768">
        <v>1911</v>
      </c>
      <c r="C3768" t="s">
        <v>49</v>
      </c>
      <c r="D3768" t="s">
        <v>1049</v>
      </c>
      <c r="E3768">
        <v>1299</v>
      </c>
      <c r="F3768">
        <v>1337</v>
      </c>
      <c r="G3768">
        <v>700</v>
      </c>
      <c r="H3768" t="s">
        <v>1042</v>
      </c>
      <c r="I3768">
        <v>6460</v>
      </c>
      <c r="J3768" t="s">
        <v>1263</v>
      </c>
      <c r="K3768" t="s">
        <v>1051</v>
      </c>
      <c r="L3768">
        <v>1336</v>
      </c>
      <c r="M3768">
        <v>1381</v>
      </c>
      <c r="N3768">
        <v>700</v>
      </c>
      <c r="O3768" t="s">
        <v>1039</v>
      </c>
      <c r="P3768">
        <v>0.95429006300900698</v>
      </c>
      <c r="Q3768">
        <v>0.88884401611377395</v>
      </c>
      <c r="R3768">
        <v>8.9061375710785595E-2</v>
      </c>
      <c r="S3768">
        <v>7.5700183974392904E-2</v>
      </c>
      <c r="T3768">
        <v>-1.29692550905032</v>
      </c>
      <c r="U3768">
        <v>1.29692550905032</v>
      </c>
      <c r="V3768">
        <v>1.2035856643549001</v>
      </c>
      <c r="W3768">
        <v>-6.16</v>
      </c>
      <c r="X3768">
        <v>3.19</v>
      </c>
      <c r="Y3768">
        <v>3096</v>
      </c>
      <c r="Z3768">
        <v>182</v>
      </c>
      <c r="AA3768">
        <v>-0.02</v>
      </c>
      <c r="AB3768">
        <v>17</v>
      </c>
      <c r="AC3768">
        <v>9</v>
      </c>
      <c r="AD3768">
        <v>8</v>
      </c>
      <c r="AE3768">
        <v>52.94</v>
      </c>
      <c r="AF3768">
        <v>12</v>
      </c>
      <c r="AG3768">
        <v>6</v>
      </c>
      <c r="AH3768">
        <v>5</v>
      </c>
      <c r="AI3768">
        <v>6</v>
      </c>
    </row>
    <row r="3769" spans="1:35" x14ac:dyDescent="0.2">
      <c r="A3769" s="102">
        <v>2042</v>
      </c>
      <c r="B3769">
        <v>7575</v>
      </c>
      <c r="C3769" t="s">
        <v>1303</v>
      </c>
      <c r="D3769" t="s">
        <v>1046</v>
      </c>
      <c r="E3769">
        <v>1298</v>
      </c>
      <c r="F3769">
        <v>1304</v>
      </c>
      <c r="G3769">
        <v>800</v>
      </c>
      <c r="H3769" t="s">
        <v>1039</v>
      </c>
      <c r="I3769">
        <v>9501</v>
      </c>
      <c r="J3769" t="s">
        <v>1087</v>
      </c>
      <c r="K3769" t="s">
        <v>1085</v>
      </c>
      <c r="L3769">
        <v>358</v>
      </c>
      <c r="M3769">
        <v>367</v>
      </c>
      <c r="N3769">
        <v>2800</v>
      </c>
      <c r="O3769" t="s">
        <v>1042</v>
      </c>
      <c r="P3769">
        <v>0.847354745099269</v>
      </c>
      <c r="Q3769">
        <v>0.91667906148993705</v>
      </c>
      <c r="R3769">
        <v>0.150913043562272</v>
      </c>
      <c r="S3769">
        <v>3.7585734196444898E-2</v>
      </c>
      <c r="T3769">
        <v>1.4331352742389201</v>
      </c>
      <c r="U3769">
        <v>1.4331352742389201</v>
      </c>
      <c r="V3769">
        <v>1.58768574967486</v>
      </c>
      <c r="W3769">
        <v>6.21</v>
      </c>
      <c r="X3769">
        <v>1.5</v>
      </c>
      <c r="Y3769">
        <v>3019</v>
      </c>
      <c r="Z3769">
        <v>126</v>
      </c>
      <c r="AA3769">
        <v>0.01</v>
      </c>
      <c r="AB3769">
        <v>24</v>
      </c>
      <c r="AC3769">
        <v>11</v>
      </c>
      <c r="AD3769">
        <v>13</v>
      </c>
      <c r="AE3769">
        <v>45.83</v>
      </c>
      <c r="AF3769">
        <v>7</v>
      </c>
      <c r="AG3769">
        <v>11</v>
      </c>
      <c r="AH3769">
        <v>13</v>
      </c>
      <c r="AI3769">
        <v>0</v>
      </c>
    </row>
    <row r="3770" spans="1:35" x14ac:dyDescent="0.2">
      <c r="A3770" s="102">
        <v>1656</v>
      </c>
      <c r="B3770">
        <v>8233</v>
      </c>
      <c r="C3770" t="s">
        <v>1072</v>
      </c>
      <c r="D3770" t="s">
        <v>1063</v>
      </c>
      <c r="E3770">
        <v>976</v>
      </c>
      <c r="F3770">
        <v>1014</v>
      </c>
      <c r="G3770">
        <v>1000</v>
      </c>
      <c r="H3770" t="s">
        <v>1039</v>
      </c>
      <c r="I3770">
        <v>9005</v>
      </c>
      <c r="J3770" t="s">
        <v>1760</v>
      </c>
      <c r="K3770" t="s">
        <v>1125</v>
      </c>
      <c r="L3770">
        <v>1615</v>
      </c>
      <c r="M3770">
        <v>1666</v>
      </c>
      <c r="N3770">
        <v>600</v>
      </c>
      <c r="O3770" t="s">
        <v>1042</v>
      </c>
      <c r="P3770">
        <v>0.84288793303339704</v>
      </c>
      <c r="Q3770">
        <v>0.92490879121317304</v>
      </c>
      <c r="R3770">
        <v>0.37968225212561302</v>
      </c>
      <c r="S3770">
        <v>7.9301171265484902E-2</v>
      </c>
      <c r="T3770">
        <v>0.582982428959398</v>
      </c>
      <c r="U3770">
        <v>0.582982428959398</v>
      </c>
      <c r="V3770">
        <v>9.2732464698183498E-2</v>
      </c>
      <c r="W3770">
        <v>2.58</v>
      </c>
      <c r="X3770">
        <v>1.44</v>
      </c>
      <c r="Y3770">
        <v>2986</v>
      </c>
      <c r="Z3770">
        <v>187</v>
      </c>
      <c r="AA3770">
        <v>-0.02</v>
      </c>
      <c r="AB3770">
        <v>16</v>
      </c>
      <c r="AC3770">
        <v>9</v>
      </c>
      <c r="AD3770">
        <v>7</v>
      </c>
      <c r="AE3770">
        <v>56.25</v>
      </c>
      <c r="AF3770">
        <v>13</v>
      </c>
      <c r="AG3770">
        <v>8</v>
      </c>
      <c r="AH3770">
        <v>7</v>
      </c>
      <c r="AI3770">
        <v>1</v>
      </c>
    </row>
    <row r="3771" spans="1:35" x14ac:dyDescent="0.2">
      <c r="A3771" s="102">
        <v>1681</v>
      </c>
      <c r="B3771">
        <v>5713</v>
      </c>
      <c r="C3771" t="s">
        <v>1261</v>
      </c>
      <c r="D3771" t="s">
        <v>1053</v>
      </c>
      <c r="E3771">
        <v>2810.5</v>
      </c>
      <c r="F3771">
        <v>2868</v>
      </c>
      <c r="G3771">
        <v>300</v>
      </c>
      <c r="H3771" t="s">
        <v>1039</v>
      </c>
      <c r="I3771">
        <v>8411</v>
      </c>
      <c r="J3771" t="s">
        <v>1128</v>
      </c>
      <c r="K3771" t="s">
        <v>1083</v>
      </c>
      <c r="L3771">
        <v>122.5</v>
      </c>
      <c r="M3771">
        <v>123.3</v>
      </c>
      <c r="N3771">
        <v>7000</v>
      </c>
      <c r="O3771" t="s">
        <v>1042</v>
      </c>
      <c r="P3771">
        <v>0.84441086442800095</v>
      </c>
      <c r="Q3771">
        <v>0.92430966164085804</v>
      </c>
      <c r="R3771">
        <v>0.135059357646753</v>
      </c>
      <c r="S3771">
        <v>5.6963499272360801E-2</v>
      </c>
      <c r="T3771">
        <v>2.98560380154523</v>
      </c>
      <c r="U3771">
        <v>2.98560380154523</v>
      </c>
      <c r="V3771">
        <v>2.2623329932915701</v>
      </c>
      <c r="W3771">
        <v>16.760000000000002</v>
      </c>
      <c r="X3771">
        <v>0.31</v>
      </c>
      <c r="Y3771">
        <v>2647</v>
      </c>
      <c r="Z3771">
        <v>189</v>
      </c>
      <c r="AA3771">
        <v>0</v>
      </c>
      <c r="AB3771">
        <v>14</v>
      </c>
      <c r="AC3771">
        <v>8</v>
      </c>
      <c r="AD3771">
        <v>6</v>
      </c>
      <c r="AE3771">
        <v>57.14</v>
      </c>
      <c r="AF3771">
        <v>14</v>
      </c>
      <c r="AG3771">
        <v>3</v>
      </c>
      <c r="AH3771">
        <v>3</v>
      </c>
      <c r="AI3771">
        <v>8</v>
      </c>
    </row>
    <row r="3772" spans="1:35" x14ac:dyDescent="0.2">
      <c r="A3772" s="102">
        <v>882</v>
      </c>
      <c r="B3772">
        <v>2685</v>
      </c>
      <c r="C3772" t="s">
        <v>1797</v>
      </c>
      <c r="D3772" t="s">
        <v>1063</v>
      </c>
      <c r="E3772">
        <v>1646</v>
      </c>
      <c r="F3772">
        <v>1709</v>
      </c>
      <c r="G3772">
        <v>600</v>
      </c>
      <c r="H3772" t="s">
        <v>1039</v>
      </c>
      <c r="I3772">
        <v>9603</v>
      </c>
      <c r="J3772" t="s">
        <v>1166</v>
      </c>
      <c r="K3772" t="s">
        <v>1052</v>
      </c>
      <c r="L3772">
        <v>1580</v>
      </c>
      <c r="M3772">
        <v>1721</v>
      </c>
      <c r="N3772">
        <v>600</v>
      </c>
      <c r="O3772" t="s">
        <v>1042</v>
      </c>
      <c r="P3772">
        <v>0.95606669980540904</v>
      </c>
      <c r="Q3772">
        <v>0.941143869579118</v>
      </c>
      <c r="R3772">
        <v>5.60643494121605E-2</v>
      </c>
      <c r="S3772">
        <v>6.7810886976299903E-2</v>
      </c>
      <c r="T3772">
        <v>0.70713165633613595</v>
      </c>
      <c r="U3772">
        <v>0.70713165633613595</v>
      </c>
      <c r="V3772">
        <v>1.5335667392838599</v>
      </c>
      <c r="W3772">
        <v>7.45</v>
      </c>
      <c r="X3772">
        <v>0.7</v>
      </c>
      <c r="Y3772">
        <v>2636</v>
      </c>
      <c r="Z3772">
        <v>126</v>
      </c>
      <c r="AA3772">
        <v>-0.23</v>
      </c>
      <c r="AB3772">
        <v>21</v>
      </c>
      <c r="AC3772">
        <v>9</v>
      </c>
      <c r="AD3772">
        <v>12</v>
      </c>
      <c r="AE3772">
        <v>42.86</v>
      </c>
      <c r="AF3772">
        <v>10</v>
      </c>
      <c r="AG3772">
        <v>7</v>
      </c>
      <c r="AH3772">
        <v>10</v>
      </c>
      <c r="AI3772">
        <v>4</v>
      </c>
    </row>
    <row r="3773" spans="1:35" x14ac:dyDescent="0.2">
      <c r="A3773" s="102">
        <v>1819</v>
      </c>
      <c r="B3773">
        <v>1941</v>
      </c>
      <c r="C3773" t="s">
        <v>1339</v>
      </c>
      <c r="D3773" t="s">
        <v>1049</v>
      </c>
      <c r="E3773">
        <v>2200</v>
      </c>
      <c r="F3773">
        <v>2220</v>
      </c>
      <c r="G3773">
        <v>400</v>
      </c>
      <c r="H3773" t="s">
        <v>1042</v>
      </c>
      <c r="I3773">
        <v>6448</v>
      </c>
      <c r="J3773" t="s">
        <v>397</v>
      </c>
      <c r="K3773" t="s">
        <v>1044</v>
      </c>
      <c r="L3773">
        <v>1859</v>
      </c>
      <c r="M3773">
        <v>1924</v>
      </c>
      <c r="N3773">
        <v>500</v>
      </c>
      <c r="O3773" t="s">
        <v>1039</v>
      </c>
      <c r="P3773">
        <v>0.89979433333289105</v>
      </c>
      <c r="Q3773">
        <v>0.92139497356191602</v>
      </c>
      <c r="R3773">
        <v>0.23907309205612801</v>
      </c>
      <c r="S3773">
        <v>1.8473992578591499E-2</v>
      </c>
      <c r="T3773">
        <v>-0.65209366524720103</v>
      </c>
      <c r="U3773">
        <v>0.65209366524720103</v>
      </c>
      <c r="V3773">
        <v>5.9531917075254903E-2</v>
      </c>
      <c r="W3773">
        <v>-5.23</v>
      </c>
      <c r="X3773">
        <v>8.33</v>
      </c>
      <c r="Y3773">
        <v>1835</v>
      </c>
      <c r="Z3773">
        <v>108</v>
      </c>
      <c r="AA3773">
        <v>0.06</v>
      </c>
      <c r="AB3773">
        <v>17</v>
      </c>
      <c r="AC3773">
        <v>10</v>
      </c>
      <c r="AD3773">
        <v>7</v>
      </c>
      <c r="AE3773">
        <v>58.82</v>
      </c>
      <c r="AF3773">
        <v>15</v>
      </c>
      <c r="AG3773">
        <v>3</v>
      </c>
      <c r="AH3773">
        <v>2</v>
      </c>
      <c r="AI3773">
        <v>12</v>
      </c>
    </row>
    <row r="3774" spans="1:35" x14ac:dyDescent="0.2">
      <c r="A3774" s="102">
        <v>3030</v>
      </c>
      <c r="B3774">
        <v>3076</v>
      </c>
      <c r="C3774" t="s">
        <v>1293</v>
      </c>
      <c r="D3774" t="s">
        <v>1046</v>
      </c>
      <c r="E3774">
        <v>1388</v>
      </c>
      <c r="F3774">
        <v>1418</v>
      </c>
      <c r="G3774">
        <v>700</v>
      </c>
      <c r="H3774" t="s">
        <v>1042</v>
      </c>
      <c r="I3774">
        <v>5463</v>
      </c>
      <c r="J3774" t="s">
        <v>63</v>
      </c>
      <c r="K3774" t="s">
        <v>1081</v>
      </c>
      <c r="L3774">
        <v>2455</v>
      </c>
      <c r="M3774">
        <v>2525</v>
      </c>
      <c r="N3774">
        <v>400</v>
      </c>
      <c r="O3774" t="s">
        <v>1039</v>
      </c>
      <c r="P3774">
        <v>0.75931135680390904</v>
      </c>
      <c r="Q3774">
        <v>0.89303076677279203</v>
      </c>
      <c r="R3774">
        <v>0.35879650018187897</v>
      </c>
      <c r="S3774">
        <v>4.2927244129625702E-2</v>
      </c>
      <c r="T3774">
        <v>-0.11323159126295</v>
      </c>
      <c r="U3774">
        <v>0.11323159126295</v>
      </c>
      <c r="V3774">
        <v>0.13160999358484099</v>
      </c>
      <c r="W3774">
        <v>-1.03</v>
      </c>
      <c r="X3774">
        <v>1.72</v>
      </c>
      <c r="Y3774">
        <v>1738</v>
      </c>
      <c r="Z3774">
        <v>97</v>
      </c>
      <c r="AA3774">
        <v>0.1</v>
      </c>
      <c r="AB3774">
        <v>18</v>
      </c>
      <c r="AC3774">
        <v>12</v>
      </c>
      <c r="AD3774">
        <v>6</v>
      </c>
      <c r="AE3774">
        <v>66.67</v>
      </c>
      <c r="AF3774">
        <v>12</v>
      </c>
      <c r="AG3774">
        <v>7</v>
      </c>
      <c r="AH3774">
        <v>4</v>
      </c>
      <c r="AI3774">
        <v>7</v>
      </c>
    </row>
    <row r="3775" spans="1:35" x14ac:dyDescent="0.2">
      <c r="A3775" s="102">
        <v>408</v>
      </c>
      <c r="B3775">
        <v>4204</v>
      </c>
      <c r="C3775" t="s">
        <v>226</v>
      </c>
      <c r="D3775" t="s">
        <v>1062</v>
      </c>
      <c r="E3775">
        <v>1408</v>
      </c>
      <c r="F3775">
        <v>1438</v>
      </c>
      <c r="G3775">
        <v>700</v>
      </c>
      <c r="H3775" t="s">
        <v>1042</v>
      </c>
      <c r="I3775">
        <v>8020</v>
      </c>
      <c r="J3775" t="s">
        <v>1121</v>
      </c>
      <c r="K3775" t="s">
        <v>1046</v>
      </c>
      <c r="L3775">
        <v>1163</v>
      </c>
      <c r="M3775">
        <v>1190</v>
      </c>
      <c r="N3775">
        <v>800</v>
      </c>
      <c r="O3775" t="s">
        <v>1039</v>
      </c>
      <c r="P3775">
        <v>0.95563899971272603</v>
      </c>
      <c r="Q3775">
        <v>0.95438441145256403</v>
      </c>
      <c r="R3775">
        <v>2.5944088000863399E-3</v>
      </c>
      <c r="S3775">
        <v>9.0623790415055602E-4</v>
      </c>
      <c r="T3775">
        <v>-1.9310130349101799</v>
      </c>
      <c r="U3775">
        <v>1.9310130349101799</v>
      </c>
      <c r="V3775">
        <v>2.3467586131024198</v>
      </c>
      <c r="W3775">
        <v>-8.77</v>
      </c>
      <c r="X3775">
        <v>5.42</v>
      </c>
      <c r="Y3775">
        <v>1567</v>
      </c>
      <c r="Z3775">
        <v>104</v>
      </c>
      <c r="AA3775">
        <v>0</v>
      </c>
      <c r="AB3775">
        <v>15</v>
      </c>
      <c r="AC3775">
        <v>8</v>
      </c>
      <c r="AD3775">
        <v>7</v>
      </c>
      <c r="AE3775">
        <v>53.33</v>
      </c>
      <c r="AF3775">
        <v>15</v>
      </c>
      <c r="AG3775">
        <v>2</v>
      </c>
      <c r="AH3775">
        <v>2</v>
      </c>
      <c r="AI3775">
        <v>11</v>
      </c>
    </row>
    <row r="3776" spans="1:35" x14ac:dyDescent="0.2">
      <c r="A3776" s="102">
        <v>5236</v>
      </c>
      <c r="B3776">
        <v>4516</v>
      </c>
      <c r="C3776" t="s">
        <v>1382</v>
      </c>
      <c r="D3776" t="s">
        <v>1060</v>
      </c>
      <c r="E3776">
        <v>7260</v>
      </c>
      <c r="F3776">
        <v>7090</v>
      </c>
      <c r="G3776">
        <v>100</v>
      </c>
      <c r="H3776" t="s">
        <v>1042</v>
      </c>
      <c r="I3776">
        <v>7313</v>
      </c>
      <c r="J3776" t="s">
        <v>993</v>
      </c>
      <c r="K3776" t="s">
        <v>1055</v>
      </c>
      <c r="L3776">
        <v>2886</v>
      </c>
      <c r="M3776">
        <v>2934</v>
      </c>
      <c r="N3776">
        <v>200</v>
      </c>
      <c r="O3776" t="s">
        <v>1039</v>
      </c>
      <c r="P3776">
        <v>0.77820859428688904</v>
      </c>
      <c r="Q3776">
        <v>0.81739823856452898</v>
      </c>
      <c r="R3776">
        <v>0.137061124582154</v>
      </c>
      <c r="S3776">
        <v>1.1450625609102E-2</v>
      </c>
      <c r="T3776">
        <v>-3.12926974384846</v>
      </c>
      <c r="U3776">
        <v>3.12926974384846</v>
      </c>
      <c r="V3776">
        <v>3.02888268318529</v>
      </c>
      <c r="W3776">
        <v>-23.32</v>
      </c>
      <c r="X3776">
        <v>17.239999999999998</v>
      </c>
      <c r="Y3776">
        <v>1523</v>
      </c>
      <c r="Z3776">
        <v>169</v>
      </c>
      <c r="AA3776">
        <v>-0.1</v>
      </c>
      <c r="AB3776">
        <v>9</v>
      </c>
      <c r="AC3776">
        <v>4</v>
      </c>
      <c r="AD3776">
        <v>5</v>
      </c>
      <c r="AE3776">
        <v>44.44</v>
      </c>
      <c r="AF3776">
        <v>11</v>
      </c>
      <c r="AG3776">
        <v>2</v>
      </c>
      <c r="AH3776">
        <v>3</v>
      </c>
      <c r="AI3776">
        <v>4</v>
      </c>
    </row>
    <row r="3777" spans="1:35" x14ac:dyDescent="0.2">
      <c r="A3777" s="102">
        <v>2368</v>
      </c>
      <c r="B3777">
        <v>5803</v>
      </c>
      <c r="C3777" t="s">
        <v>23</v>
      </c>
      <c r="D3777" t="s">
        <v>1053</v>
      </c>
      <c r="E3777">
        <v>314</v>
      </c>
      <c r="F3777">
        <v>329</v>
      </c>
      <c r="G3777">
        <v>3000</v>
      </c>
      <c r="H3777" t="s">
        <v>1039</v>
      </c>
      <c r="I3777">
        <v>9513</v>
      </c>
      <c r="J3777" t="s">
        <v>1201</v>
      </c>
      <c r="K3777" t="s">
        <v>1085</v>
      </c>
      <c r="L3777">
        <v>1970</v>
      </c>
      <c r="M3777">
        <v>2002</v>
      </c>
      <c r="N3777">
        <v>500</v>
      </c>
      <c r="O3777" t="s">
        <v>1042</v>
      </c>
      <c r="P3777">
        <v>0.88157168671469999</v>
      </c>
      <c r="Q3777">
        <v>0.90884349440600898</v>
      </c>
      <c r="R3777">
        <v>2.0843183911997E-2</v>
      </c>
      <c r="S3777">
        <v>7.7582120110981602E-3</v>
      </c>
      <c r="T3777">
        <v>1.3468845371536999</v>
      </c>
      <c r="U3777">
        <v>1.3468845371536999</v>
      </c>
      <c r="V3777">
        <v>0.58889019482484595</v>
      </c>
      <c r="W3777">
        <v>10.47</v>
      </c>
      <c r="X3777">
        <v>1.4</v>
      </c>
      <c r="Y3777">
        <v>1503</v>
      </c>
      <c r="Z3777">
        <v>75</v>
      </c>
      <c r="AA3777">
        <v>0.01</v>
      </c>
      <c r="AB3777">
        <v>20</v>
      </c>
      <c r="AC3777">
        <v>10</v>
      </c>
      <c r="AD3777">
        <v>10</v>
      </c>
      <c r="AE3777">
        <v>50</v>
      </c>
      <c r="AF3777">
        <v>11</v>
      </c>
      <c r="AG3777">
        <v>8</v>
      </c>
      <c r="AH3777">
        <v>5</v>
      </c>
      <c r="AI3777">
        <v>7</v>
      </c>
    </row>
    <row r="3778" spans="1:35" x14ac:dyDescent="0.2">
      <c r="A3778" s="102">
        <v>4625</v>
      </c>
      <c r="B3778">
        <v>9003</v>
      </c>
      <c r="C3778" t="s">
        <v>1221</v>
      </c>
      <c r="D3778" t="s">
        <v>1125</v>
      </c>
      <c r="E3778">
        <v>2763</v>
      </c>
      <c r="F3778">
        <v>2838</v>
      </c>
      <c r="G3778">
        <v>300</v>
      </c>
      <c r="H3778" t="s">
        <v>1042</v>
      </c>
      <c r="I3778">
        <v>9506</v>
      </c>
      <c r="J3778" t="s">
        <v>1084</v>
      </c>
      <c r="K3778" t="s">
        <v>1085</v>
      </c>
      <c r="L3778">
        <v>1026</v>
      </c>
      <c r="M3778">
        <v>1045</v>
      </c>
      <c r="N3778">
        <v>800</v>
      </c>
      <c r="O3778" t="s">
        <v>1039</v>
      </c>
      <c r="P3778">
        <v>0.876746180480241</v>
      </c>
      <c r="Q3778">
        <v>0.84247798196883705</v>
      </c>
      <c r="R3778">
        <v>7.3050799634687302E-2</v>
      </c>
      <c r="S3778">
        <v>7.6432616688297497E-2</v>
      </c>
      <c r="T3778">
        <v>-2.88615927710974E-2</v>
      </c>
      <c r="U3778">
        <v>2.88615927710974E-2</v>
      </c>
      <c r="V3778">
        <v>0.226576124244036</v>
      </c>
      <c r="W3778">
        <v>-0.12</v>
      </c>
      <c r="X3778">
        <v>1.81</v>
      </c>
      <c r="Y3778">
        <v>1311</v>
      </c>
      <c r="Z3778">
        <v>50</v>
      </c>
      <c r="AA3778">
        <v>-0.01</v>
      </c>
      <c r="AB3778">
        <v>26</v>
      </c>
      <c r="AC3778">
        <v>18</v>
      </c>
      <c r="AD3778">
        <v>8</v>
      </c>
      <c r="AE3778">
        <v>69.23</v>
      </c>
      <c r="AF3778">
        <v>15</v>
      </c>
      <c r="AG3778">
        <v>2</v>
      </c>
      <c r="AH3778">
        <v>3</v>
      </c>
      <c r="AI3778">
        <v>21</v>
      </c>
    </row>
    <row r="3779" spans="1:35" x14ac:dyDescent="0.2">
      <c r="A3779" s="102">
        <v>4815</v>
      </c>
      <c r="B3779">
        <v>5232</v>
      </c>
      <c r="C3779" t="s">
        <v>1738</v>
      </c>
      <c r="D3779" t="s">
        <v>1038</v>
      </c>
      <c r="E3779">
        <v>3605</v>
      </c>
      <c r="F3779">
        <v>3675</v>
      </c>
      <c r="G3779">
        <v>200</v>
      </c>
      <c r="H3779" t="s">
        <v>1042</v>
      </c>
      <c r="I3779">
        <v>8218</v>
      </c>
      <c r="J3779" t="s">
        <v>1160</v>
      </c>
      <c r="K3779" t="s">
        <v>1063</v>
      </c>
      <c r="L3779">
        <v>2336</v>
      </c>
      <c r="M3779">
        <v>2304</v>
      </c>
      <c r="N3779">
        <v>300</v>
      </c>
      <c r="O3779" t="s">
        <v>1039</v>
      </c>
      <c r="P3779">
        <v>0.75097547200959303</v>
      </c>
      <c r="Q3779">
        <v>0.83629488880056901</v>
      </c>
      <c r="R3779">
        <v>0.32060663212759599</v>
      </c>
      <c r="S3779">
        <v>1.03366405571755E-3</v>
      </c>
      <c r="T3779">
        <v>-1.46310770712785</v>
      </c>
      <c r="U3779">
        <v>1.46310770712785</v>
      </c>
      <c r="V3779">
        <v>1.7375277299560301</v>
      </c>
      <c r="W3779">
        <v>-13.9</v>
      </c>
      <c r="X3779">
        <v>5.96</v>
      </c>
      <c r="Y3779">
        <v>1307</v>
      </c>
      <c r="Z3779">
        <v>82</v>
      </c>
      <c r="AA3779">
        <v>0.04</v>
      </c>
      <c r="AB3779">
        <v>16</v>
      </c>
      <c r="AC3779">
        <v>8</v>
      </c>
      <c r="AD3779">
        <v>8</v>
      </c>
      <c r="AE3779">
        <v>50</v>
      </c>
      <c r="AF3779">
        <v>10</v>
      </c>
      <c r="AG3779">
        <v>7</v>
      </c>
      <c r="AH3779">
        <v>6</v>
      </c>
      <c r="AI3779">
        <v>3</v>
      </c>
    </row>
    <row r="3780" spans="1:35" x14ac:dyDescent="0.2">
      <c r="A3780" s="102">
        <v>2131</v>
      </c>
      <c r="B3780">
        <v>1802</v>
      </c>
      <c r="C3780" t="s">
        <v>1198</v>
      </c>
      <c r="D3780" t="s">
        <v>1049</v>
      </c>
      <c r="E3780">
        <v>959</v>
      </c>
      <c r="F3780">
        <v>952</v>
      </c>
      <c r="G3780">
        <v>900</v>
      </c>
      <c r="H3780" t="s">
        <v>1042</v>
      </c>
      <c r="I3780">
        <v>1941</v>
      </c>
      <c r="J3780" t="s">
        <v>1339</v>
      </c>
      <c r="K3780" t="s">
        <v>1049</v>
      </c>
      <c r="L3780">
        <v>2200</v>
      </c>
      <c r="M3780">
        <v>2220</v>
      </c>
      <c r="N3780">
        <v>400</v>
      </c>
      <c r="O3780" t="s">
        <v>1039</v>
      </c>
      <c r="P3780">
        <v>0.89680814678316501</v>
      </c>
      <c r="Q3780">
        <v>0.91471223713502903</v>
      </c>
      <c r="R3780">
        <v>0.139920435330083</v>
      </c>
      <c r="S3780">
        <v>2.15117471714746E-2</v>
      </c>
      <c r="T3780">
        <v>-0.751359040805059</v>
      </c>
      <c r="U3780">
        <v>0.751359040805059</v>
      </c>
      <c r="V3780">
        <v>0.46330320752958198</v>
      </c>
      <c r="W3780">
        <v>-6.19</v>
      </c>
      <c r="X3780">
        <v>3.51</v>
      </c>
      <c r="Y3780">
        <v>1248</v>
      </c>
      <c r="Z3780">
        <v>69</v>
      </c>
      <c r="AA3780">
        <v>0</v>
      </c>
      <c r="AB3780">
        <v>18</v>
      </c>
      <c r="AC3780">
        <v>10</v>
      </c>
      <c r="AD3780">
        <v>8</v>
      </c>
      <c r="AE3780">
        <v>55.56</v>
      </c>
      <c r="AF3780">
        <v>13</v>
      </c>
      <c r="AG3780">
        <v>5</v>
      </c>
      <c r="AH3780">
        <v>4</v>
      </c>
      <c r="AI3780">
        <v>9</v>
      </c>
    </row>
    <row r="3781" spans="1:35" x14ac:dyDescent="0.2">
      <c r="A3781" s="102">
        <v>3090</v>
      </c>
      <c r="B3781">
        <v>3046</v>
      </c>
      <c r="C3781" t="s">
        <v>550</v>
      </c>
      <c r="D3781" t="s">
        <v>1063</v>
      </c>
      <c r="E3781">
        <v>6090</v>
      </c>
      <c r="F3781">
        <v>6340</v>
      </c>
      <c r="G3781">
        <v>100</v>
      </c>
      <c r="H3781" t="s">
        <v>1039</v>
      </c>
      <c r="I3781">
        <v>6752</v>
      </c>
      <c r="J3781" t="s">
        <v>51</v>
      </c>
      <c r="K3781" t="s">
        <v>1044</v>
      </c>
      <c r="L3781">
        <v>808.9</v>
      </c>
      <c r="M3781">
        <v>820.4</v>
      </c>
      <c r="N3781">
        <v>800</v>
      </c>
      <c r="O3781" t="s">
        <v>1042</v>
      </c>
      <c r="P3781">
        <v>0.93340708067497902</v>
      </c>
      <c r="Q3781">
        <v>0.89144887531091799</v>
      </c>
      <c r="R3781">
        <v>0.22344689718612601</v>
      </c>
      <c r="S3781" s="15">
        <v>8.1673704048330006E-2</v>
      </c>
      <c r="T3781">
        <v>1.64938646495037</v>
      </c>
      <c r="U3781">
        <v>1.64938646495037</v>
      </c>
      <c r="V3781">
        <v>1.03402062364278</v>
      </c>
      <c r="W3781">
        <v>10.63</v>
      </c>
      <c r="X3781">
        <v>3.52</v>
      </c>
      <c r="Y3781">
        <v>1202</v>
      </c>
      <c r="Z3781">
        <v>67</v>
      </c>
      <c r="AA3781">
        <v>-0.15</v>
      </c>
      <c r="AB3781">
        <v>18</v>
      </c>
      <c r="AC3781">
        <v>9</v>
      </c>
      <c r="AD3781">
        <v>9</v>
      </c>
      <c r="AE3781">
        <v>50</v>
      </c>
      <c r="AF3781">
        <v>10</v>
      </c>
      <c r="AG3781">
        <v>8</v>
      </c>
      <c r="AH3781">
        <v>6</v>
      </c>
      <c r="AI3781">
        <v>4</v>
      </c>
    </row>
    <row r="3782" spans="1:35" x14ac:dyDescent="0.2">
      <c r="A3782" s="102">
        <v>2908</v>
      </c>
      <c r="B3782">
        <v>3197</v>
      </c>
      <c r="C3782" t="s">
        <v>561</v>
      </c>
      <c r="D3782" t="s">
        <v>1063</v>
      </c>
      <c r="E3782">
        <v>1745</v>
      </c>
      <c r="F3782">
        <v>1778</v>
      </c>
      <c r="G3782">
        <v>600</v>
      </c>
      <c r="H3782" t="s">
        <v>1039</v>
      </c>
      <c r="I3782">
        <v>4208</v>
      </c>
      <c r="J3782" t="s">
        <v>1183</v>
      </c>
      <c r="K3782" t="s">
        <v>1062</v>
      </c>
      <c r="L3782">
        <v>1785</v>
      </c>
      <c r="M3782">
        <v>1832</v>
      </c>
      <c r="N3782">
        <v>600</v>
      </c>
      <c r="O3782" t="s">
        <v>1042</v>
      </c>
      <c r="P3782">
        <v>0.75076720066304103</v>
      </c>
      <c r="Q3782">
        <v>0.89584592931495099</v>
      </c>
      <c r="R3782">
        <v>0.28257017928121902</v>
      </c>
      <c r="S3782">
        <v>5.7321138617386497E-3</v>
      </c>
      <c r="T3782">
        <v>0.63655099609424903</v>
      </c>
      <c r="U3782">
        <v>0.63655099609424903</v>
      </c>
      <c r="V3782">
        <v>0.41956501006374097</v>
      </c>
      <c r="W3782">
        <v>4.5</v>
      </c>
      <c r="X3782">
        <v>2.95</v>
      </c>
      <c r="Y3782">
        <v>1133</v>
      </c>
      <c r="Z3782">
        <v>63</v>
      </c>
      <c r="AA3782">
        <v>0.02</v>
      </c>
      <c r="AB3782">
        <v>18</v>
      </c>
      <c r="AC3782">
        <v>9</v>
      </c>
      <c r="AD3782">
        <v>9</v>
      </c>
      <c r="AE3782">
        <v>50</v>
      </c>
      <c r="AF3782">
        <v>10</v>
      </c>
      <c r="AG3782">
        <v>8</v>
      </c>
      <c r="AH3782">
        <v>7</v>
      </c>
      <c r="AI3782">
        <v>3</v>
      </c>
    </row>
    <row r="3783" spans="1:35" x14ac:dyDescent="0.2">
      <c r="A3783" s="102">
        <v>3942</v>
      </c>
      <c r="B3783">
        <v>5301</v>
      </c>
      <c r="C3783" t="s">
        <v>622</v>
      </c>
      <c r="D3783" t="s">
        <v>1038</v>
      </c>
      <c r="E3783">
        <v>846</v>
      </c>
      <c r="F3783">
        <v>867</v>
      </c>
      <c r="G3783">
        <v>1200</v>
      </c>
      <c r="H3783" t="s">
        <v>1042</v>
      </c>
      <c r="I3783">
        <v>9507</v>
      </c>
      <c r="J3783" t="s">
        <v>1131</v>
      </c>
      <c r="K3783" t="s">
        <v>1085</v>
      </c>
      <c r="L3783">
        <v>799</v>
      </c>
      <c r="M3783">
        <v>809</v>
      </c>
      <c r="N3783">
        <v>1300</v>
      </c>
      <c r="O3783" t="s">
        <v>1039</v>
      </c>
      <c r="P3783">
        <v>0.85872827296762999</v>
      </c>
      <c r="Q3783">
        <v>0.86693371632044502</v>
      </c>
      <c r="R3783">
        <v>9.5855956309861698E-2</v>
      </c>
      <c r="S3783">
        <v>1.1700764625927099E-3</v>
      </c>
      <c r="T3783">
        <v>-0.53941025176656798</v>
      </c>
      <c r="U3783">
        <v>0.53941025176656798</v>
      </c>
      <c r="V3783">
        <v>1.20707299630636</v>
      </c>
      <c r="W3783">
        <v>-2.23</v>
      </c>
      <c r="X3783">
        <v>1.0900000000000001</v>
      </c>
      <c r="Y3783">
        <v>995</v>
      </c>
      <c r="Z3783">
        <v>41</v>
      </c>
      <c r="AA3783">
        <v>-0.09</v>
      </c>
      <c r="AB3783">
        <v>24</v>
      </c>
      <c r="AC3783">
        <v>13</v>
      </c>
      <c r="AD3783">
        <v>11</v>
      </c>
      <c r="AE3783">
        <v>54.17</v>
      </c>
      <c r="AF3783">
        <v>7</v>
      </c>
      <c r="AG3783">
        <v>12</v>
      </c>
      <c r="AH3783">
        <v>11</v>
      </c>
      <c r="AI3783">
        <v>1</v>
      </c>
    </row>
    <row r="3784" spans="1:35" x14ac:dyDescent="0.2">
      <c r="A3784" s="102">
        <v>5418</v>
      </c>
      <c r="B3784">
        <v>2587</v>
      </c>
      <c r="C3784" t="s">
        <v>1438</v>
      </c>
      <c r="D3784" t="s">
        <v>1065</v>
      </c>
      <c r="E3784">
        <v>4135</v>
      </c>
      <c r="F3784">
        <v>4285</v>
      </c>
      <c r="G3784">
        <v>100</v>
      </c>
      <c r="H3784" t="s">
        <v>1039</v>
      </c>
      <c r="I3784">
        <v>6201</v>
      </c>
      <c r="J3784" t="s">
        <v>1329</v>
      </c>
      <c r="K3784" t="s">
        <v>1055</v>
      </c>
      <c r="L3784">
        <v>5390</v>
      </c>
      <c r="M3784">
        <v>5510</v>
      </c>
      <c r="N3784">
        <v>100</v>
      </c>
      <c r="O3784" t="s">
        <v>1042</v>
      </c>
      <c r="P3784">
        <v>0.90357080637598297</v>
      </c>
      <c r="Q3784">
        <v>0.80794589526564897</v>
      </c>
      <c r="R3784">
        <v>6.5346467732979802E-3</v>
      </c>
      <c r="S3784">
        <v>2.49765984866527E-2</v>
      </c>
      <c r="T3784">
        <v>0.24716257656066601</v>
      </c>
      <c r="U3784">
        <v>0.24716257656066601</v>
      </c>
      <c r="V3784">
        <v>0.63160788929462297</v>
      </c>
      <c r="W3784">
        <v>1.2</v>
      </c>
      <c r="X3784">
        <v>22.23</v>
      </c>
      <c r="Y3784">
        <v>985</v>
      </c>
      <c r="Z3784">
        <v>492</v>
      </c>
      <c r="AA3784">
        <v>0.05</v>
      </c>
      <c r="AB3784">
        <v>2</v>
      </c>
      <c r="AC3784">
        <v>1</v>
      </c>
      <c r="AD3784">
        <v>1</v>
      </c>
      <c r="AE3784">
        <v>50</v>
      </c>
      <c r="AF3784">
        <v>9</v>
      </c>
      <c r="AG3784">
        <v>1</v>
      </c>
      <c r="AH3784">
        <v>1</v>
      </c>
      <c r="AI3784">
        <v>0</v>
      </c>
    </row>
    <row r="3785" spans="1:35" x14ac:dyDescent="0.2">
      <c r="A3785" s="102">
        <v>3398</v>
      </c>
      <c r="B3785">
        <v>5019</v>
      </c>
      <c r="C3785" t="s">
        <v>1247</v>
      </c>
      <c r="D3785" t="s">
        <v>1248</v>
      </c>
      <c r="E3785">
        <v>2472</v>
      </c>
      <c r="F3785">
        <v>2464</v>
      </c>
      <c r="G3785">
        <v>300</v>
      </c>
      <c r="H3785" t="s">
        <v>1042</v>
      </c>
      <c r="I3785">
        <v>6504</v>
      </c>
      <c r="J3785" t="s">
        <v>1757</v>
      </c>
      <c r="K3785" t="s">
        <v>1044</v>
      </c>
      <c r="L3785">
        <v>2722</v>
      </c>
      <c r="M3785">
        <v>2758</v>
      </c>
      <c r="N3785">
        <v>300</v>
      </c>
      <c r="O3785" t="s">
        <v>1039</v>
      </c>
      <c r="P3785">
        <v>0.88892161244413603</v>
      </c>
      <c r="Q3785">
        <v>0.88243911136045206</v>
      </c>
      <c r="R3785">
        <v>0.15915531093385901</v>
      </c>
      <c r="S3785">
        <v>5.8153555591995698E-2</v>
      </c>
      <c r="T3785">
        <v>-0.48626938711374601</v>
      </c>
      <c r="U3785">
        <v>0.48626938711374601</v>
      </c>
      <c r="V3785">
        <v>0.28770370361536002</v>
      </c>
      <c r="W3785">
        <v>-5.83</v>
      </c>
      <c r="X3785">
        <v>10.66</v>
      </c>
      <c r="Y3785">
        <v>949</v>
      </c>
      <c r="Z3785">
        <v>63</v>
      </c>
      <c r="AA3785">
        <v>-0.05</v>
      </c>
      <c r="AB3785">
        <v>15</v>
      </c>
      <c r="AC3785">
        <v>7</v>
      </c>
      <c r="AD3785">
        <v>8</v>
      </c>
      <c r="AE3785">
        <v>46.67</v>
      </c>
      <c r="AF3785">
        <v>10</v>
      </c>
      <c r="AG3785">
        <v>7</v>
      </c>
      <c r="AH3785">
        <v>5</v>
      </c>
      <c r="AI3785">
        <v>3</v>
      </c>
    </row>
    <row r="3786" spans="1:35" x14ac:dyDescent="0.2">
      <c r="A3786" s="102">
        <v>1541</v>
      </c>
      <c r="B3786">
        <v>8591</v>
      </c>
      <c r="C3786" t="s">
        <v>1161</v>
      </c>
      <c r="D3786" t="s">
        <v>1045</v>
      </c>
      <c r="E3786">
        <v>1279</v>
      </c>
      <c r="F3786">
        <v>1319.5</v>
      </c>
      <c r="G3786">
        <v>800</v>
      </c>
      <c r="H3786" t="s">
        <v>1042</v>
      </c>
      <c r="I3786">
        <v>9412</v>
      </c>
      <c r="J3786" t="s">
        <v>499</v>
      </c>
      <c r="K3786" t="s">
        <v>1041</v>
      </c>
      <c r="L3786">
        <v>415</v>
      </c>
      <c r="M3786">
        <v>411</v>
      </c>
      <c r="N3786">
        <v>2600</v>
      </c>
      <c r="O3786" t="s">
        <v>1039</v>
      </c>
      <c r="P3786">
        <v>0.90288172938031197</v>
      </c>
      <c r="Q3786">
        <v>0.92711847709540096</v>
      </c>
      <c r="R3786">
        <v>0.48182195458807697</v>
      </c>
      <c r="S3786">
        <v>6.44512548010376E-3</v>
      </c>
      <c r="T3786">
        <v>-1.01900403404662</v>
      </c>
      <c r="U3786">
        <v>1.01900403404662</v>
      </c>
      <c r="V3786">
        <v>1.4798915356075699</v>
      </c>
      <c r="W3786">
        <v>-12.23</v>
      </c>
      <c r="X3786">
        <v>1.23</v>
      </c>
      <c r="Y3786">
        <v>743</v>
      </c>
      <c r="Z3786">
        <v>37</v>
      </c>
      <c r="AA3786">
        <v>0</v>
      </c>
      <c r="AB3786">
        <v>20</v>
      </c>
      <c r="AC3786">
        <v>10</v>
      </c>
      <c r="AD3786">
        <v>10</v>
      </c>
      <c r="AE3786">
        <v>50</v>
      </c>
      <c r="AF3786">
        <v>14</v>
      </c>
      <c r="AG3786">
        <v>5</v>
      </c>
      <c r="AH3786">
        <v>4</v>
      </c>
      <c r="AI3786">
        <v>11</v>
      </c>
    </row>
    <row r="3787" spans="1:35" x14ac:dyDescent="0.2">
      <c r="A3787" s="102">
        <v>4006</v>
      </c>
      <c r="B3787">
        <v>4061</v>
      </c>
      <c r="C3787" t="s">
        <v>1224</v>
      </c>
      <c r="D3787" t="s">
        <v>1062</v>
      </c>
      <c r="E3787">
        <v>2685</v>
      </c>
      <c r="F3787">
        <v>2677</v>
      </c>
      <c r="G3787">
        <v>400</v>
      </c>
      <c r="H3787" t="s">
        <v>1039</v>
      </c>
      <c r="I3787">
        <v>5301</v>
      </c>
      <c r="J3787" t="s">
        <v>622</v>
      </c>
      <c r="K3787" t="s">
        <v>1038</v>
      </c>
      <c r="L3787">
        <v>846</v>
      </c>
      <c r="M3787">
        <v>867</v>
      </c>
      <c r="N3787">
        <v>1200</v>
      </c>
      <c r="O3787" t="s">
        <v>1042</v>
      </c>
      <c r="P3787">
        <v>0.81156429434128197</v>
      </c>
      <c r="Q3787">
        <v>0.864619982435473</v>
      </c>
      <c r="R3787">
        <v>6.8739275699958701E-3</v>
      </c>
      <c r="S3787">
        <v>1.86284912356721E-2</v>
      </c>
      <c r="T3787">
        <v>1.15891279481779</v>
      </c>
      <c r="U3787">
        <v>1.15891279481779</v>
      </c>
      <c r="V3787">
        <v>1.58972922105591</v>
      </c>
      <c r="W3787">
        <v>7.45</v>
      </c>
      <c r="X3787">
        <v>2.84</v>
      </c>
      <c r="Y3787">
        <v>597</v>
      </c>
      <c r="Z3787">
        <v>26</v>
      </c>
      <c r="AA3787">
        <v>0.04</v>
      </c>
      <c r="AB3787">
        <v>23</v>
      </c>
      <c r="AC3787">
        <v>12</v>
      </c>
      <c r="AD3787">
        <v>11</v>
      </c>
      <c r="AE3787">
        <v>52.17</v>
      </c>
      <c r="AF3787">
        <v>9</v>
      </c>
      <c r="AG3787">
        <v>10</v>
      </c>
      <c r="AH3787">
        <v>11</v>
      </c>
      <c r="AI3787">
        <v>2</v>
      </c>
    </row>
    <row r="3788" spans="1:35" x14ac:dyDescent="0.2">
      <c r="A3788" s="102">
        <v>746</v>
      </c>
      <c r="B3788">
        <v>4045</v>
      </c>
      <c r="C3788" t="s">
        <v>1294</v>
      </c>
      <c r="D3788" t="s">
        <v>1062</v>
      </c>
      <c r="E3788">
        <v>997</v>
      </c>
      <c r="F3788">
        <v>1003</v>
      </c>
      <c r="G3788">
        <v>1000</v>
      </c>
      <c r="H3788" t="s">
        <v>1039</v>
      </c>
      <c r="I3788">
        <v>8795</v>
      </c>
      <c r="J3788" t="s">
        <v>1241</v>
      </c>
      <c r="K3788" t="s">
        <v>1171</v>
      </c>
      <c r="L3788">
        <v>885</v>
      </c>
      <c r="M3788">
        <v>909</v>
      </c>
      <c r="N3788">
        <v>1100</v>
      </c>
      <c r="O3788" t="s">
        <v>1042</v>
      </c>
      <c r="P3788">
        <v>0.96744402903536697</v>
      </c>
      <c r="Q3788">
        <v>0.944613113414975</v>
      </c>
      <c r="R3788">
        <v>4.7436491207586799E-2</v>
      </c>
      <c r="S3788">
        <v>9.7088245653012897E-3</v>
      </c>
      <c r="T3788">
        <v>1.0831120773054701</v>
      </c>
      <c r="U3788">
        <v>1.0831120773054701</v>
      </c>
      <c r="V3788">
        <v>1.70019964725168</v>
      </c>
      <c r="W3788">
        <v>4.88</v>
      </c>
      <c r="X3788">
        <v>0.31</v>
      </c>
      <c r="Y3788">
        <v>578</v>
      </c>
      <c r="Z3788">
        <v>24</v>
      </c>
      <c r="AA3788">
        <v>0.01</v>
      </c>
      <c r="AB3788">
        <v>24</v>
      </c>
      <c r="AC3788">
        <v>13</v>
      </c>
      <c r="AD3788">
        <v>11</v>
      </c>
      <c r="AE3788">
        <v>54.17</v>
      </c>
      <c r="AF3788">
        <v>13</v>
      </c>
      <c r="AG3788">
        <v>9</v>
      </c>
      <c r="AH3788">
        <v>5</v>
      </c>
      <c r="AI3788">
        <v>10</v>
      </c>
    </row>
    <row r="3789" spans="1:35" x14ac:dyDescent="0.2">
      <c r="A3789" s="102">
        <v>483</v>
      </c>
      <c r="B3789">
        <v>3087</v>
      </c>
      <c r="C3789" t="s">
        <v>1255</v>
      </c>
      <c r="D3789" t="s">
        <v>1063</v>
      </c>
      <c r="E3789">
        <v>1730</v>
      </c>
      <c r="F3789">
        <v>1777</v>
      </c>
      <c r="G3789">
        <v>600</v>
      </c>
      <c r="H3789" t="s">
        <v>1042</v>
      </c>
      <c r="I3789">
        <v>6474</v>
      </c>
      <c r="J3789" t="s">
        <v>1673</v>
      </c>
      <c r="K3789" t="s">
        <v>1051</v>
      </c>
      <c r="L3789">
        <v>3250</v>
      </c>
      <c r="M3789">
        <v>3355</v>
      </c>
      <c r="N3789">
        <v>300</v>
      </c>
      <c r="O3789" t="s">
        <v>1039</v>
      </c>
      <c r="P3789">
        <v>0.94645341756419199</v>
      </c>
      <c r="Q3789">
        <v>0.952113690439917</v>
      </c>
      <c r="R3789">
        <v>8.7153106829943303E-2</v>
      </c>
      <c r="S3789">
        <v>1.9796286525254499E-2</v>
      </c>
      <c r="T3789">
        <v>-0.30544046285547799</v>
      </c>
      <c r="U3789">
        <v>0.30544046285547799</v>
      </c>
      <c r="V3789">
        <v>0.32720906696879098</v>
      </c>
      <c r="W3789">
        <v>-2.76</v>
      </c>
      <c r="X3789">
        <v>5.93</v>
      </c>
      <c r="Y3789">
        <v>482</v>
      </c>
      <c r="Z3789">
        <v>24</v>
      </c>
      <c r="AA3789">
        <v>-0.06</v>
      </c>
      <c r="AB3789">
        <v>20</v>
      </c>
      <c r="AC3789">
        <v>9</v>
      </c>
      <c r="AD3789">
        <v>11</v>
      </c>
      <c r="AE3789">
        <v>45</v>
      </c>
      <c r="AF3789">
        <v>11</v>
      </c>
      <c r="AG3789">
        <v>7</v>
      </c>
      <c r="AH3789">
        <v>8</v>
      </c>
      <c r="AI3789">
        <v>5</v>
      </c>
    </row>
    <row r="3790" spans="1:35" x14ac:dyDescent="0.2">
      <c r="A3790" s="102">
        <v>4234</v>
      </c>
      <c r="B3790">
        <v>2801</v>
      </c>
      <c r="C3790" t="s">
        <v>540</v>
      </c>
      <c r="D3790" t="s">
        <v>1065</v>
      </c>
      <c r="E3790">
        <v>4730</v>
      </c>
      <c r="F3790">
        <v>4795</v>
      </c>
      <c r="G3790">
        <v>200</v>
      </c>
      <c r="H3790" t="s">
        <v>1042</v>
      </c>
      <c r="I3790">
        <v>6460</v>
      </c>
      <c r="J3790" t="s">
        <v>1263</v>
      </c>
      <c r="K3790" t="s">
        <v>1051</v>
      </c>
      <c r="L3790">
        <v>1336</v>
      </c>
      <c r="M3790">
        <v>1381</v>
      </c>
      <c r="N3790">
        <v>700</v>
      </c>
      <c r="O3790" t="s">
        <v>1039</v>
      </c>
      <c r="P3790">
        <v>0.92858247958846296</v>
      </c>
      <c r="Q3790">
        <v>0.85686434228438502</v>
      </c>
      <c r="R3790">
        <v>0.39519728225696599</v>
      </c>
      <c r="S3790" s="15">
        <v>1.2902858802781501E-2</v>
      </c>
      <c r="T3790">
        <v>-0.45933016305858898</v>
      </c>
      <c r="U3790">
        <v>0.45933016305858898</v>
      </c>
      <c r="V3790">
        <v>0.43672422923998</v>
      </c>
      <c r="W3790">
        <v>-1.91</v>
      </c>
      <c r="X3790">
        <v>0.8</v>
      </c>
      <c r="Y3790">
        <v>401</v>
      </c>
      <c r="Z3790">
        <v>18</v>
      </c>
      <c r="AA3790">
        <v>-0.06</v>
      </c>
      <c r="AB3790">
        <v>22</v>
      </c>
      <c r="AC3790">
        <v>11</v>
      </c>
      <c r="AD3790">
        <v>11</v>
      </c>
      <c r="AE3790">
        <v>50</v>
      </c>
      <c r="AF3790">
        <v>10</v>
      </c>
      <c r="AG3790">
        <v>8</v>
      </c>
      <c r="AH3790">
        <v>9</v>
      </c>
      <c r="AI3790">
        <v>5</v>
      </c>
    </row>
    <row r="3791" spans="1:35" x14ac:dyDescent="0.2">
      <c r="A3791" s="102">
        <v>1766</v>
      </c>
      <c r="B3791">
        <v>4676</v>
      </c>
      <c r="C3791" t="s">
        <v>1394</v>
      </c>
      <c r="D3791" t="s">
        <v>1041</v>
      </c>
      <c r="E3791">
        <v>1100</v>
      </c>
      <c r="F3791">
        <v>1112</v>
      </c>
      <c r="G3791">
        <v>900</v>
      </c>
      <c r="H3791" t="s">
        <v>1042</v>
      </c>
      <c r="I3791">
        <v>7867</v>
      </c>
      <c r="J3791" t="s">
        <v>1362</v>
      </c>
      <c r="K3791" t="s">
        <v>1061</v>
      </c>
      <c r="L3791">
        <v>885</v>
      </c>
      <c r="M3791">
        <v>919</v>
      </c>
      <c r="N3791">
        <v>1100</v>
      </c>
      <c r="O3791" t="s">
        <v>1039</v>
      </c>
      <c r="P3791">
        <v>0.92660956660237204</v>
      </c>
      <c r="Q3791">
        <v>0.92262207413248798</v>
      </c>
      <c r="R3791">
        <v>0.28283275130447699</v>
      </c>
      <c r="S3791">
        <v>1.17291894386304E-2</v>
      </c>
      <c r="T3791">
        <v>-1.43976837900382</v>
      </c>
      <c r="U3791">
        <v>1.43976837900382</v>
      </c>
      <c r="V3791">
        <v>1.0857397629380099</v>
      </c>
      <c r="W3791">
        <v>-8.89</v>
      </c>
      <c r="X3791">
        <v>1.01</v>
      </c>
      <c r="Y3791">
        <v>398</v>
      </c>
      <c r="Z3791">
        <v>18</v>
      </c>
      <c r="AA3791">
        <v>-0.11</v>
      </c>
      <c r="AB3791">
        <v>22</v>
      </c>
      <c r="AC3791">
        <v>10</v>
      </c>
      <c r="AD3791">
        <v>12</v>
      </c>
      <c r="AE3791">
        <v>45.45</v>
      </c>
      <c r="AF3791">
        <v>9</v>
      </c>
      <c r="AG3791">
        <v>10</v>
      </c>
      <c r="AH3791">
        <v>8</v>
      </c>
      <c r="AI3791">
        <v>4</v>
      </c>
    </row>
    <row r="3792" spans="1:35" x14ac:dyDescent="0.2">
      <c r="A3792" s="102">
        <v>3967</v>
      </c>
      <c r="B3792">
        <v>9003</v>
      </c>
      <c r="C3792" t="s">
        <v>1221</v>
      </c>
      <c r="D3792" t="s">
        <v>1125</v>
      </c>
      <c r="E3792">
        <v>2763</v>
      </c>
      <c r="F3792">
        <v>2838</v>
      </c>
      <c r="G3792">
        <v>200</v>
      </c>
      <c r="H3792" t="s">
        <v>1039</v>
      </c>
      <c r="I3792">
        <v>9008</v>
      </c>
      <c r="J3792" t="s">
        <v>1796</v>
      </c>
      <c r="K3792" t="s">
        <v>1125</v>
      </c>
      <c r="L3792">
        <v>5610</v>
      </c>
      <c r="M3792">
        <v>5830</v>
      </c>
      <c r="N3792">
        <v>100</v>
      </c>
      <c r="O3792" t="s">
        <v>1042</v>
      </c>
      <c r="P3792">
        <v>0.895486384716775</v>
      </c>
      <c r="Q3792">
        <v>0.86628805221419503</v>
      </c>
      <c r="R3792">
        <v>8.6310466042484796E-2</v>
      </c>
      <c r="S3792">
        <v>4.5032761362844197E-2</v>
      </c>
      <c r="T3792">
        <v>1.9166468010595099</v>
      </c>
      <c r="U3792">
        <v>1.9166468010595099</v>
      </c>
      <c r="V3792">
        <v>2.3400993277067501</v>
      </c>
      <c r="W3792">
        <v>5.87</v>
      </c>
      <c r="X3792">
        <v>2.64</v>
      </c>
      <c r="Y3792">
        <v>137</v>
      </c>
      <c r="Z3792">
        <v>10</v>
      </c>
      <c r="AA3792">
        <v>-0.03</v>
      </c>
      <c r="AB3792">
        <v>14</v>
      </c>
      <c r="AC3792">
        <v>6</v>
      </c>
      <c r="AD3792">
        <v>8</v>
      </c>
      <c r="AE3792">
        <v>42.86</v>
      </c>
      <c r="AF3792">
        <v>16</v>
      </c>
      <c r="AG3792">
        <v>2</v>
      </c>
      <c r="AH3792">
        <v>1</v>
      </c>
      <c r="AI3792">
        <v>11</v>
      </c>
    </row>
    <row r="3793" spans="1:35" x14ac:dyDescent="0.2">
      <c r="A3793" s="102">
        <v>2471</v>
      </c>
      <c r="B3793">
        <v>4062</v>
      </c>
      <c r="C3793" t="s">
        <v>228</v>
      </c>
      <c r="D3793" t="s">
        <v>1044</v>
      </c>
      <c r="E3793">
        <v>2910</v>
      </c>
      <c r="F3793">
        <v>2854</v>
      </c>
      <c r="G3793">
        <v>400</v>
      </c>
      <c r="H3793" t="s">
        <v>1039</v>
      </c>
      <c r="I3793">
        <v>7729</v>
      </c>
      <c r="J3793" t="s">
        <v>491</v>
      </c>
      <c r="K3793" t="s">
        <v>1048</v>
      </c>
      <c r="L3793">
        <v>3485</v>
      </c>
      <c r="M3793">
        <v>3560</v>
      </c>
      <c r="N3793">
        <v>300</v>
      </c>
      <c r="O3793" t="s">
        <v>1042</v>
      </c>
      <c r="P3793">
        <v>0.86724915189026597</v>
      </c>
      <c r="Q3793">
        <v>0.90686239728769202</v>
      </c>
      <c r="R3793">
        <v>0.16863735209304401</v>
      </c>
      <c r="S3793">
        <v>7.5937172057059504E-3</v>
      </c>
      <c r="T3793">
        <v>1.65664067502785</v>
      </c>
      <c r="U3793">
        <v>1.65664067502785</v>
      </c>
      <c r="V3793">
        <v>2.64134411050183</v>
      </c>
      <c r="W3793">
        <v>11.22</v>
      </c>
      <c r="X3793">
        <v>6.89</v>
      </c>
      <c r="Y3793">
        <v>65</v>
      </c>
      <c r="Z3793">
        <v>3</v>
      </c>
      <c r="AA3793">
        <v>-0.08</v>
      </c>
      <c r="AB3793">
        <v>22</v>
      </c>
      <c r="AC3793">
        <v>8</v>
      </c>
      <c r="AD3793">
        <v>14</v>
      </c>
      <c r="AE3793">
        <v>36.36</v>
      </c>
      <c r="AF3793">
        <v>13</v>
      </c>
      <c r="AG3793">
        <v>8</v>
      </c>
      <c r="AH3793">
        <v>5</v>
      </c>
      <c r="AI3793">
        <v>9</v>
      </c>
    </row>
    <row r="3794" spans="1:35" x14ac:dyDescent="0.2">
      <c r="A3794" s="102">
        <v>3306</v>
      </c>
      <c r="B3794">
        <v>2331</v>
      </c>
      <c r="C3794" t="s">
        <v>1143</v>
      </c>
      <c r="D3794" t="s">
        <v>1052</v>
      </c>
      <c r="E3794">
        <v>5110</v>
      </c>
      <c r="F3794">
        <v>5160</v>
      </c>
      <c r="G3794">
        <v>100</v>
      </c>
      <c r="H3794" t="s">
        <v>1039</v>
      </c>
      <c r="I3794">
        <v>4516</v>
      </c>
      <c r="J3794" t="s">
        <v>1382</v>
      </c>
      <c r="K3794" t="s">
        <v>1060</v>
      </c>
      <c r="L3794">
        <v>7260</v>
      </c>
      <c r="M3794">
        <v>7090</v>
      </c>
      <c r="N3794">
        <v>100</v>
      </c>
      <c r="O3794" t="s">
        <v>1042</v>
      </c>
      <c r="P3794">
        <v>0.83996035487423004</v>
      </c>
      <c r="Q3794">
        <v>0.88509669486836395</v>
      </c>
      <c r="R3794">
        <v>0.23396399887062799</v>
      </c>
      <c r="S3794">
        <v>1.3394496650203499E-3</v>
      </c>
      <c r="T3794">
        <v>2.2627981157326</v>
      </c>
      <c r="U3794">
        <v>2.2627981157326</v>
      </c>
      <c r="V3794">
        <v>2.1248768198037702</v>
      </c>
      <c r="W3794">
        <v>12.16</v>
      </c>
      <c r="X3794">
        <v>27.22</v>
      </c>
      <c r="Y3794">
        <v>0</v>
      </c>
      <c r="Z3794">
        <v>0</v>
      </c>
      <c r="AA3794">
        <v>0</v>
      </c>
      <c r="AB3794">
        <v>0</v>
      </c>
      <c r="AC3794">
        <v>0</v>
      </c>
      <c r="AD3794">
        <v>0</v>
      </c>
      <c r="AE3794">
        <v>0</v>
      </c>
      <c r="AF3794">
        <v>0</v>
      </c>
      <c r="AG3794">
        <v>0</v>
      </c>
      <c r="AH3794">
        <v>0</v>
      </c>
      <c r="AI3794">
        <v>0</v>
      </c>
    </row>
    <row r="3795" spans="1:35" x14ac:dyDescent="0.2">
      <c r="A3795" s="102">
        <v>1503</v>
      </c>
      <c r="B3795">
        <v>6201</v>
      </c>
      <c r="C3795" t="s">
        <v>1329</v>
      </c>
      <c r="D3795" t="s">
        <v>1055</v>
      </c>
      <c r="E3795">
        <v>5390</v>
      </c>
      <c r="F3795">
        <v>5510</v>
      </c>
      <c r="G3795">
        <v>100</v>
      </c>
      <c r="H3795" t="s">
        <v>1042</v>
      </c>
      <c r="I3795">
        <v>6963</v>
      </c>
      <c r="J3795" t="s">
        <v>1569</v>
      </c>
      <c r="K3795" t="s">
        <v>1044</v>
      </c>
      <c r="L3795">
        <v>6970</v>
      </c>
      <c r="M3795">
        <v>7130</v>
      </c>
      <c r="N3795">
        <v>100</v>
      </c>
      <c r="O3795" t="s">
        <v>1039</v>
      </c>
      <c r="P3795">
        <v>0.969232711552379</v>
      </c>
      <c r="Q3795">
        <v>0.92791672726830299</v>
      </c>
      <c r="R3795">
        <v>7.52173964281872E-2</v>
      </c>
      <c r="S3795">
        <v>4.4506066820784201E-2</v>
      </c>
      <c r="T3795">
        <v>-0.28748058306160401</v>
      </c>
      <c r="U3795">
        <v>0.28748058306160401</v>
      </c>
      <c r="V3795">
        <v>0.12128540277297201</v>
      </c>
      <c r="W3795">
        <v>-1.57</v>
      </c>
      <c r="X3795">
        <v>22.72</v>
      </c>
      <c r="Y3795">
        <v>0</v>
      </c>
      <c r="Z3795">
        <v>0</v>
      </c>
      <c r="AA3795">
        <v>0</v>
      </c>
      <c r="AB3795">
        <v>0</v>
      </c>
      <c r="AC3795">
        <v>0</v>
      </c>
      <c r="AD3795">
        <v>0</v>
      </c>
      <c r="AE3795">
        <v>0</v>
      </c>
      <c r="AF3795">
        <v>0</v>
      </c>
      <c r="AG3795">
        <v>0</v>
      </c>
      <c r="AH3795">
        <v>0</v>
      </c>
      <c r="AI3795">
        <v>0</v>
      </c>
    </row>
    <row r="3796" spans="1:35" x14ac:dyDescent="0.2">
      <c r="A3796" s="102">
        <v>5113</v>
      </c>
      <c r="B3796">
        <v>2587</v>
      </c>
      <c r="C3796" t="s">
        <v>1438</v>
      </c>
      <c r="D3796" t="s">
        <v>1065</v>
      </c>
      <c r="E3796">
        <v>4135</v>
      </c>
      <c r="F3796">
        <v>4285</v>
      </c>
      <c r="G3796">
        <v>200</v>
      </c>
      <c r="H3796" t="s">
        <v>1039</v>
      </c>
      <c r="I3796">
        <v>4114</v>
      </c>
      <c r="J3796" t="s">
        <v>1148</v>
      </c>
      <c r="K3796" t="s">
        <v>1062</v>
      </c>
      <c r="L3796">
        <v>5190</v>
      </c>
      <c r="M3796">
        <v>5130</v>
      </c>
      <c r="N3796">
        <v>200</v>
      </c>
      <c r="O3796" t="s">
        <v>1042</v>
      </c>
      <c r="P3796">
        <v>0.89114307207763399</v>
      </c>
      <c r="Q3796">
        <v>0.823087199731799</v>
      </c>
      <c r="R3796">
        <v>8.84364801316272E-3</v>
      </c>
      <c r="S3796">
        <v>8.2105123759167002E-3</v>
      </c>
      <c r="T3796">
        <v>1.2042414636732699</v>
      </c>
      <c r="U3796">
        <v>1.2042414636732699</v>
      </c>
      <c r="V3796">
        <v>0.284336999790123</v>
      </c>
      <c r="W3796">
        <v>6.74</v>
      </c>
      <c r="X3796">
        <v>16.47</v>
      </c>
      <c r="Y3796">
        <v>0</v>
      </c>
      <c r="Z3796">
        <v>0</v>
      </c>
      <c r="AA3796">
        <v>0</v>
      </c>
      <c r="AB3796">
        <v>0</v>
      </c>
      <c r="AC3796">
        <v>0</v>
      </c>
      <c r="AD3796">
        <v>0</v>
      </c>
      <c r="AE3796">
        <v>0</v>
      </c>
      <c r="AF3796">
        <v>0</v>
      </c>
      <c r="AG3796">
        <v>0</v>
      </c>
      <c r="AH3796">
        <v>0</v>
      </c>
      <c r="AI3796">
        <v>0</v>
      </c>
    </row>
    <row r="3797" spans="1:35" x14ac:dyDescent="0.2">
      <c r="A3797" s="102">
        <v>4585</v>
      </c>
      <c r="B3797">
        <v>3289</v>
      </c>
      <c r="C3797" t="s">
        <v>565</v>
      </c>
      <c r="D3797" t="s">
        <v>1059</v>
      </c>
      <c r="E3797">
        <v>538</v>
      </c>
      <c r="F3797">
        <v>555</v>
      </c>
      <c r="G3797">
        <v>1600</v>
      </c>
      <c r="H3797" t="s">
        <v>1042</v>
      </c>
      <c r="I3797">
        <v>9142</v>
      </c>
      <c r="J3797" t="s">
        <v>784</v>
      </c>
      <c r="K3797" t="s">
        <v>1125</v>
      </c>
      <c r="L3797">
        <v>2898</v>
      </c>
      <c r="M3797">
        <v>2985</v>
      </c>
      <c r="N3797">
        <v>300</v>
      </c>
      <c r="O3797" t="s">
        <v>1039</v>
      </c>
      <c r="P3797">
        <v>0.854118805862362</v>
      </c>
      <c r="Q3797">
        <v>0.84385976946451502</v>
      </c>
      <c r="R3797">
        <v>0.14592036162135999</v>
      </c>
      <c r="S3797">
        <v>7.0732767213320405E-2</v>
      </c>
      <c r="T3797">
        <v>-0.19141231877738901</v>
      </c>
      <c r="U3797">
        <v>0.19141231877738901</v>
      </c>
      <c r="V3797">
        <v>0.27162075003632602</v>
      </c>
      <c r="W3797">
        <v>-2.64</v>
      </c>
      <c r="X3797">
        <v>0.84</v>
      </c>
      <c r="Y3797">
        <v>-704</v>
      </c>
      <c r="Z3797">
        <v>-34</v>
      </c>
      <c r="AA3797">
        <v>0.08</v>
      </c>
      <c r="AB3797">
        <v>21</v>
      </c>
      <c r="AC3797">
        <v>10</v>
      </c>
      <c r="AD3797">
        <v>11</v>
      </c>
      <c r="AE3797">
        <v>47.62</v>
      </c>
      <c r="AF3797">
        <v>13</v>
      </c>
      <c r="AG3797">
        <v>7</v>
      </c>
      <c r="AH3797">
        <v>5</v>
      </c>
      <c r="AI3797">
        <v>9</v>
      </c>
    </row>
    <row r="3798" spans="1:35" x14ac:dyDescent="0.2">
      <c r="A3798" s="102">
        <v>2743</v>
      </c>
      <c r="B3798">
        <v>4004</v>
      </c>
      <c r="C3798" t="s">
        <v>1184</v>
      </c>
      <c r="D3798" t="s">
        <v>1062</v>
      </c>
      <c r="E3798">
        <v>2289</v>
      </c>
      <c r="F3798">
        <v>2357</v>
      </c>
      <c r="G3798">
        <v>400</v>
      </c>
      <c r="H3798" t="s">
        <v>1039</v>
      </c>
      <c r="I3798">
        <v>5401</v>
      </c>
      <c r="J3798" t="s">
        <v>1309</v>
      </c>
      <c r="K3798" t="s">
        <v>1081</v>
      </c>
      <c r="L3798">
        <v>941.6</v>
      </c>
      <c r="M3798">
        <v>983.5</v>
      </c>
      <c r="N3798">
        <v>1000</v>
      </c>
      <c r="O3798" t="s">
        <v>1042</v>
      </c>
      <c r="P3798">
        <v>0.64923327835628097</v>
      </c>
      <c r="Q3798">
        <v>0.90013853623068896</v>
      </c>
      <c r="R3798">
        <v>0.47049721275447898</v>
      </c>
      <c r="S3798">
        <v>8.0520413984440695E-2</v>
      </c>
      <c r="T3798">
        <v>0.61296466377858405</v>
      </c>
      <c r="U3798">
        <v>0.61296466377858405</v>
      </c>
      <c r="V3798">
        <v>0.97929130246825202</v>
      </c>
      <c r="W3798">
        <v>10.07</v>
      </c>
      <c r="X3798">
        <v>4.32</v>
      </c>
      <c r="Y3798">
        <v>-773</v>
      </c>
      <c r="Z3798">
        <v>-31</v>
      </c>
      <c r="AA3798">
        <v>-0.03</v>
      </c>
      <c r="AB3798">
        <v>25</v>
      </c>
      <c r="AC3798">
        <v>12</v>
      </c>
      <c r="AD3798">
        <v>13</v>
      </c>
      <c r="AE3798">
        <v>48</v>
      </c>
      <c r="AF3798">
        <v>11</v>
      </c>
      <c r="AG3798">
        <v>10</v>
      </c>
      <c r="AH3798">
        <v>9</v>
      </c>
      <c r="AI3798">
        <v>6</v>
      </c>
    </row>
    <row r="3799" spans="1:35" x14ac:dyDescent="0.2">
      <c r="A3799" s="102">
        <v>3194</v>
      </c>
      <c r="B3799">
        <v>6098</v>
      </c>
      <c r="C3799" t="s">
        <v>235</v>
      </c>
      <c r="D3799" t="s">
        <v>1052</v>
      </c>
      <c r="E3799">
        <v>3200</v>
      </c>
      <c r="F3799">
        <v>3312</v>
      </c>
      <c r="G3799">
        <v>300</v>
      </c>
      <c r="H3799" t="s">
        <v>1039</v>
      </c>
      <c r="I3799">
        <v>8060</v>
      </c>
      <c r="J3799" t="s">
        <v>895</v>
      </c>
      <c r="K3799" t="s">
        <v>1046</v>
      </c>
      <c r="L3799">
        <v>2142</v>
      </c>
      <c r="M3799">
        <v>2147</v>
      </c>
      <c r="N3799">
        <v>500</v>
      </c>
      <c r="O3799" t="s">
        <v>1042</v>
      </c>
      <c r="P3799">
        <v>0.93728731124273001</v>
      </c>
      <c r="Q3799">
        <v>0.88854759958325902</v>
      </c>
      <c r="R3799">
        <v>0.464430811741459</v>
      </c>
      <c r="S3799">
        <v>3.7088331235675502E-2</v>
      </c>
      <c r="T3799">
        <v>0.33157132777842302</v>
      </c>
      <c r="U3799">
        <v>0.33157132777842302</v>
      </c>
      <c r="V3799">
        <v>0.129650190546342</v>
      </c>
      <c r="W3799">
        <v>3.25</v>
      </c>
      <c r="X3799">
        <v>8.0399999999999991</v>
      </c>
      <c r="Y3799">
        <v>-783</v>
      </c>
      <c r="Z3799">
        <v>-39</v>
      </c>
      <c r="AA3799">
        <v>-0.03</v>
      </c>
      <c r="AB3799">
        <v>20</v>
      </c>
      <c r="AC3799">
        <v>11</v>
      </c>
      <c r="AD3799">
        <v>9</v>
      </c>
      <c r="AE3799">
        <v>55</v>
      </c>
      <c r="AF3799">
        <v>10</v>
      </c>
      <c r="AG3799">
        <v>8</v>
      </c>
      <c r="AH3799">
        <v>8</v>
      </c>
      <c r="AI3799">
        <v>4</v>
      </c>
    </row>
    <row r="3800" spans="1:35" x14ac:dyDescent="0.2">
      <c r="A3800" s="102">
        <v>4705</v>
      </c>
      <c r="B3800">
        <v>5713</v>
      </c>
      <c r="C3800" t="s">
        <v>1261</v>
      </c>
      <c r="D3800" t="s">
        <v>1053</v>
      </c>
      <c r="E3800">
        <v>2810.5</v>
      </c>
      <c r="F3800">
        <v>2868</v>
      </c>
      <c r="G3800">
        <v>300</v>
      </c>
      <c r="H3800" t="s">
        <v>1039</v>
      </c>
      <c r="I3800">
        <v>8766</v>
      </c>
      <c r="J3800" t="s">
        <v>1164</v>
      </c>
      <c r="K3800" t="s">
        <v>1171</v>
      </c>
      <c r="L3800">
        <v>4520</v>
      </c>
      <c r="M3800">
        <v>4507</v>
      </c>
      <c r="N3800">
        <v>200</v>
      </c>
      <c r="O3800" t="s">
        <v>1042</v>
      </c>
      <c r="P3800">
        <v>0.81645191028657604</v>
      </c>
      <c r="Q3800">
        <v>0.83975676272975996</v>
      </c>
      <c r="R3800">
        <v>0.25427407278257802</v>
      </c>
      <c r="S3800">
        <v>3.5187519445734602E-2</v>
      </c>
      <c r="T3800">
        <v>3.3242637156917199</v>
      </c>
      <c r="U3800">
        <v>3.3242637156917199</v>
      </c>
      <c r="V3800">
        <v>2.88506586218368</v>
      </c>
      <c r="W3800">
        <v>21.67</v>
      </c>
      <c r="X3800">
        <v>4.55</v>
      </c>
      <c r="Y3800">
        <v>-965</v>
      </c>
      <c r="Z3800">
        <v>-69</v>
      </c>
      <c r="AA3800">
        <v>0.12</v>
      </c>
      <c r="AB3800">
        <v>14</v>
      </c>
      <c r="AC3800">
        <v>5</v>
      </c>
      <c r="AD3800">
        <v>9</v>
      </c>
      <c r="AE3800">
        <v>35.71</v>
      </c>
      <c r="AF3800">
        <v>11</v>
      </c>
      <c r="AG3800">
        <v>5</v>
      </c>
      <c r="AH3800">
        <v>3</v>
      </c>
      <c r="AI3800">
        <v>6</v>
      </c>
    </row>
    <row r="3801" spans="1:35" x14ac:dyDescent="0.2">
      <c r="A3801" s="102">
        <v>5134</v>
      </c>
      <c r="B3801">
        <v>4212</v>
      </c>
      <c r="C3801" t="s">
        <v>597</v>
      </c>
      <c r="D3801" t="s">
        <v>1062</v>
      </c>
      <c r="E3801">
        <v>2306</v>
      </c>
      <c r="F3801">
        <v>2273</v>
      </c>
      <c r="G3801">
        <v>300</v>
      </c>
      <c r="H3801" t="s">
        <v>1042</v>
      </c>
      <c r="I3801">
        <v>6028</v>
      </c>
      <c r="J3801" t="s">
        <v>498</v>
      </c>
      <c r="K3801" t="s">
        <v>1052</v>
      </c>
      <c r="L3801">
        <v>6010</v>
      </c>
      <c r="M3801">
        <v>6320</v>
      </c>
      <c r="N3801">
        <v>100</v>
      </c>
      <c r="O3801" t="s">
        <v>1039</v>
      </c>
      <c r="P3801">
        <v>0.86670472882350202</v>
      </c>
      <c r="Q3801">
        <v>0.82209657928401303</v>
      </c>
      <c r="R3801">
        <v>5.1073644475275397E-2</v>
      </c>
      <c r="S3801">
        <v>2.7345018696067099E-2</v>
      </c>
      <c r="T3801">
        <v>-3.7272581764798897E-2</v>
      </c>
      <c r="U3801">
        <v>3.7272581764798897E-2</v>
      </c>
      <c r="V3801">
        <v>0.57297389510500096</v>
      </c>
      <c r="W3801">
        <v>-0.48</v>
      </c>
      <c r="X3801">
        <v>7.9</v>
      </c>
      <c r="Y3801">
        <v>-1130</v>
      </c>
      <c r="Z3801">
        <v>-63</v>
      </c>
      <c r="AA3801">
        <v>-0.26</v>
      </c>
      <c r="AB3801">
        <v>18</v>
      </c>
      <c r="AC3801">
        <v>10</v>
      </c>
      <c r="AD3801">
        <v>8</v>
      </c>
      <c r="AE3801">
        <v>55.56</v>
      </c>
      <c r="AF3801">
        <v>7</v>
      </c>
      <c r="AG3801">
        <v>8</v>
      </c>
      <c r="AH3801">
        <v>8</v>
      </c>
      <c r="AI3801">
        <v>2</v>
      </c>
    </row>
    <row r="3802" spans="1:35" x14ac:dyDescent="0.2">
      <c r="A3802" s="102">
        <v>1251</v>
      </c>
      <c r="B3802">
        <v>7224</v>
      </c>
      <c r="C3802" t="s">
        <v>676</v>
      </c>
      <c r="D3802" t="s">
        <v>1055</v>
      </c>
      <c r="E3802">
        <v>1092</v>
      </c>
      <c r="F3802">
        <v>1114</v>
      </c>
      <c r="G3802">
        <v>800</v>
      </c>
      <c r="H3802" t="s">
        <v>1039</v>
      </c>
      <c r="I3802">
        <v>8309</v>
      </c>
      <c r="J3802" t="s">
        <v>736</v>
      </c>
      <c r="K3802" t="s">
        <v>1083</v>
      </c>
      <c r="L3802">
        <v>3050</v>
      </c>
      <c r="M3802">
        <v>3058</v>
      </c>
      <c r="N3802">
        <v>300</v>
      </c>
      <c r="O3802" t="s">
        <v>1042</v>
      </c>
      <c r="P3802">
        <v>0.93238261138289003</v>
      </c>
      <c r="Q3802">
        <v>0.93316934542318597</v>
      </c>
      <c r="R3802">
        <v>0.180855010862844</v>
      </c>
      <c r="S3802">
        <v>8.5051250983320101E-2</v>
      </c>
      <c r="T3802">
        <v>0.82132047265538399</v>
      </c>
      <c r="U3802">
        <v>0.82132047265538399</v>
      </c>
      <c r="V3802">
        <v>0.16549477922318501</v>
      </c>
      <c r="W3802">
        <v>3.78</v>
      </c>
      <c r="X3802">
        <v>2.86</v>
      </c>
      <c r="Y3802">
        <v>-1240</v>
      </c>
      <c r="Z3802">
        <v>-89</v>
      </c>
      <c r="AA3802">
        <v>7.0000000000000007E-2</v>
      </c>
      <c r="AB3802">
        <v>14</v>
      </c>
      <c r="AC3802">
        <v>8</v>
      </c>
      <c r="AD3802">
        <v>6</v>
      </c>
      <c r="AE3802">
        <v>57.14</v>
      </c>
      <c r="AF3802">
        <v>15</v>
      </c>
      <c r="AG3802">
        <v>4</v>
      </c>
      <c r="AH3802">
        <v>2</v>
      </c>
      <c r="AI3802">
        <v>8</v>
      </c>
    </row>
    <row r="3803" spans="1:35" x14ac:dyDescent="0.2">
      <c r="A3803" s="102">
        <v>3794</v>
      </c>
      <c r="B3803">
        <v>7327</v>
      </c>
      <c r="C3803" t="s">
        <v>1235</v>
      </c>
      <c r="D3803" t="s">
        <v>1083</v>
      </c>
      <c r="E3803">
        <v>2266</v>
      </c>
      <c r="F3803">
        <v>2281</v>
      </c>
      <c r="G3803">
        <v>400</v>
      </c>
      <c r="H3803" t="s">
        <v>1042</v>
      </c>
      <c r="I3803">
        <v>9682</v>
      </c>
      <c r="J3803" t="s">
        <v>1200</v>
      </c>
      <c r="K3803" t="s">
        <v>1041</v>
      </c>
      <c r="L3803">
        <v>2169</v>
      </c>
      <c r="M3803">
        <v>2168</v>
      </c>
      <c r="N3803">
        <v>400</v>
      </c>
      <c r="O3803" t="s">
        <v>1039</v>
      </c>
      <c r="P3803">
        <v>0.83212492169178598</v>
      </c>
      <c r="Q3803">
        <v>0.87154171730323104</v>
      </c>
      <c r="R3803">
        <v>0.37356966753721899</v>
      </c>
      <c r="S3803">
        <v>9.3697184224540403E-2</v>
      </c>
      <c r="T3803">
        <v>-1.4785284475359299</v>
      </c>
      <c r="U3803">
        <v>1.4785284475359299</v>
      </c>
      <c r="V3803">
        <v>1.5312845964667099</v>
      </c>
      <c r="W3803">
        <v>-8.82</v>
      </c>
      <c r="X3803">
        <v>4.95</v>
      </c>
      <c r="Y3803">
        <v>-1361</v>
      </c>
      <c r="Z3803">
        <v>-151</v>
      </c>
      <c r="AA3803">
        <v>-7.0000000000000007E-2</v>
      </c>
      <c r="AB3803">
        <v>9</v>
      </c>
      <c r="AC3803">
        <v>5</v>
      </c>
      <c r="AD3803">
        <v>4</v>
      </c>
      <c r="AE3803">
        <v>55.56</v>
      </c>
      <c r="AF3803">
        <v>12</v>
      </c>
      <c r="AG3803">
        <v>3</v>
      </c>
      <c r="AH3803">
        <v>3</v>
      </c>
      <c r="AI3803">
        <v>3</v>
      </c>
    </row>
    <row r="3804" spans="1:35" x14ac:dyDescent="0.2">
      <c r="A3804" s="102">
        <v>4326</v>
      </c>
      <c r="B3804">
        <v>1835</v>
      </c>
      <c r="C3804" t="s">
        <v>926</v>
      </c>
      <c r="D3804" t="s">
        <v>1049</v>
      </c>
      <c r="E3804">
        <v>2769</v>
      </c>
      <c r="F3804">
        <v>2780</v>
      </c>
      <c r="G3804">
        <v>400</v>
      </c>
      <c r="H3804" t="s">
        <v>1039</v>
      </c>
      <c r="I3804">
        <v>3382</v>
      </c>
      <c r="J3804" t="s">
        <v>1784</v>
      </c>
      <c r="K3804" t="s">
        <v>1063</v>
      </c>
      <c r="L3804">
        <v>3458</v>
      </c>
      <c r="M3804">
        <v>3457</v>
      </c>
      <c r="N3804">
        <v>300</v>
      </c>
      <c r="O3804" t="s">
        <v>1042</v>
      </c>
      <c r="P3804">
        <v>0.73550507563599299</v>
      </c>
      <c r="Q3804">
        <v>0.85343722771561203</v>
      </c>
      <c r="R3804">
        <v>0.36600732880416198</v>
      </c>
      <c r="S3804">
        <v>3.36644219327921E-2</v>
      </c>
      <c r="T3804">
        <v>0.99609284405746001</v>
      </c>
      <c r="U3804">
        <v>0.99609284405746001</v>
      </c>
      <c r="V3804">
        <v>0.60684837629850596</v>
      </c>
      <c r="W3804">
        <v>4.38</v>
      </c>
      <c r="X3804">
        <v>7.22</v>
      </c>
      <c r="Y3804">
        <v>-1390</v>
      </c>
      <c r="Z3804">
        <v>-154</v>
      </c>
      <c r="AA3804">
        <v>-0.04</v>
      </c>
      <c r="AB3804">
        <v>9</v>
      </c>
      <c r="AC3804">
        <v>5</v>
      </c>
      <c r="AD3804">
        <v>4</v>
      </c>
      <c r="AE3804">
        <v>55.56</v>
      </c>
      <c r="AF3804">
        <v>14</v>
      </c>
      <c r="AG3804">
        <v>4</v>
      </c>
      <c r="AH3804">
        <v>3</v>
      </c>
      <c r="AI3804">
        <v>2</v>
      </c>
    </row>
    <row r="3805" spans="1:35" x14ac:dyDescent="0.2">
      <c r="A3805" s="102">
        <v>425</v>
      </c>
      <c r="B3805">
        <v>2327</v>
      </c>
      <c r="C3805" t="s">
        <v>1355</v>
      </c>
      <c r="D3805" t="s">
        <v>1041</v>
      </c>
      <c r="E3805">
        <v>2748</v>
      </c>
      <c r="F3805">
        <v>2725</v>
      </c>
      <c r="G3805">
        <v>400</v>
      </c>
      <c r="H3805" t="s">
        <v>1039</v>
      </c>
      <c r="I3805">
        <v>6436</v>
      </c>
      <c r="J3805" t="s">
        <v>1354</v>
      </c>
      <c r="K3805" t="s">
        <v>1051</v>
      </c>
      <c r="L3805">
        <v>2218</v>
      </c>
      <c r="M3805">
        <v>2269</v>
      </c>
      <c r="N3805">
        <v>500</v>
      </c>
      <c r="O3805" t="s">
        <v>1042</v>
      </c>
      <c r="P3805">
        <v>0.92454902322617105</v>
      </c>
      <c r="Q3805">
        <v>0.95372965451932201</v>
      </c>
      <c r="R3805">
        <v>0.25290938419762798</v>
      </c>
      <c r="S3805">
        <v>1.7325354865706E-4</v>
      </c>
      <c r="T3805">
        <v>1.29687316032433</v>
      </c>
      <c r="U3805">
        <v>1.29687316032433</v>
      </c>
      <c r="V3805">
        <v>1.9925284930607801</v>
      </c>
      <c r="W3805">
        <v>6.03</v>
      </c>
      <c r="X3805">
        <v>4.08</v>
      </c>
      <c r="Y3805">
        <v>-1587</v>
      </c>
      <c r="Z3805">
        <v>-88</v>
      </c>
      <c r="AA3805">
        <v>-7.0000000000000007E-2</v>
      </c>
      <c r="AB3805">
        <v>18</v>
      </c>
      <c r="AC3805">
        <v>11</v>
      </c>
      <c r="AD3805">
        <v>7</v>
      </c>
      <c r="AE3805">
        <v>61.11</v>
      </c>
      <c r="AF3805">
        <v>10</v>
      </c>
      <c r="AG3805">
        <v>8</v>
      </c>
      <c r="AH3805">
        <v>5</v>
      </c>
      <c r="AI3805">
        <v>5</v>
      </c>
    </row>
    <row r="3806" spans="1:35" x14ac:dyDescent="0.2">
      <c r="A3806" s="102">
        <v>5263</v>
      </c>
      <c r="B3806">
        <v>4516</v>
      </c>
      <c r="C3806" t="s">
        <v>1382</v>
      </c>
      <c r="D3806" t="s">
        <v>1060</v>
      </c>
      <c r="E3806">
        <v>7260</v>
      </c>
      <c r="F3806">
        <v>7090</v>
      </c>
      <c r="G3806">
        <v>100</v>
      </c>
      <c r="H3806" t="s">
        <v>1042</v>
      </c>
      <c r="I3806">
        <v>5631</v>
      </c>
      <c r="J3806" t="s">
        <v>1210</v>
      </c>
      <c r="K3806" t="s">
        <v>1051</v>
      </c>
      <c r="L3806">
        <v>1349</v>
      </c>
      <c r="M3806">
        <v>1367</v>
      </c>
      <c r="N3806">
        <v>500</v>
      </c>
      <c r="O3806" t="s">
        <v>1039</v>
      </c>
      <c r="P3806">
        <v>0.81340631786656703</v>
      </c>
      <c r="Q3806">
        <v>0.81574511308023201</v>
      </c>
      <c r="R3806">
        <v>0.25858541844458599</v>
      </c>
      <c r="S3806">
        <v>8.7490242824787998E-2</v>
      </c>
      <c r="T3806">
        <v>-0.54029421624888296</v>
      </c>
      <c r="U3806">
        <v>0.54029421624888296</v>
      </c>
      <c r="V3806">
        <v>0.37453769004932203</v>
      </c>
      <c r="W3806">
        <v>-8.02</v>
      </c>
      <c r="X3806">
        <v>3.6</v>
      </c>
      <c r="Y3806">
        <v>-1779</v>
      </c>
      <c r="Z3806">
        <v>-85</v>
      </c>
      <c r="AA3806">
        <v>-0.08</v>
      </c>
      <c r="AB3806">
        <v>21</v>
      </c>
      <c r="AC3806">
        <v>10</v>
      </c>
      <c r="AD3806">
        <v>11</v>
      </c>
      <c r="AE3806">
        <v>47.62</v>
      </c>
      <c r="AF3806">
        <v>9</v>
      </c>
      <c r="AG3806">
        <v>10</v>
      </c>
      <c r="AH3806">
        <v>8</v>
      </c>
      <c r="AI3806">
        <v>3</v>
      </c>
    </row>
    <row r="3807" spans="1:35" x14ac:dyDescent="0.2">
      <c r="A3807" s="102">
        <v>4911</v>
      </c>
      <c r="B3807">
        <v>2801</v>
      </c>
      <c r="C3807" t="s">
        <v>540</v>
      </c>
      <c r="D3807" t="s">
        <v>1065</v>
      </c>
      <c r="E3807">
        <v>4730</v>
      </c>
      <c r="F3807">
        <v>4795</v>
      </c>
      <c r="G3807">
        <v>200</v>
      </c>
      <c r="H3807" t="s">
        <v>1039</v>
      </c>
      <c r="I3807">
        <v>6807</v>
      </c>
      <c r="J3807" t="s">
        <v>234</v>
      </c>
      <c r="K3807" t="s">
        <v>1044</v>
      </c>
      <c r="L3807">
        <v>1453</v>
      </c>
      <c r="M3807">
        <v>1494</v>
      </c>
      <c r="N3807">
        <v>600</v>
      </c>
      <c r="O3807" t="s">
        <v>1042</v>
      </c>
      <c r="P3807">
        <v>0.92774885359258397</v>
      </c>
      <c r="Q3807">
        <v>0.83161427811325594</v>
      </c>
      <c r="R3807">
        <v>0.44678571800708899</v>
      </c>
      <c r="S3807">
        <v>1.5491476439722001E-3</v>
      </c>
      <c r="T3807">
        <v>3.0210878690081301E-2</v>
      </c>
      <c r="U3807">
        <v>3.0210878690081301E-2</v>
      </c>
      <c r="V3807">
        <v>0.32570472987945998</v>
      </c>
      <c r="W3807">
        <v>0.42</v>
      </c>
      <c r="X3807">
        <v>6.53</v>
      </c>
      <c r="Y3807">
        <v>-1855</v>
      </c>
      <c r="Z3807">
        <v>-81</v>
      </c>
      <c r="AA3807">
        <v>-0.17</v>
      </c>
      <c r="AB3807">
        <v>23</v>
      </c>
      <c r="AC3807">
        <v>11</v>
      </c>
      <c r="AD3807">
        <v>12</v>
      </c>
      <c r="AE3807">
        <v>47.83</v>
      </c>
      <c r="AF3807">
        <v>9</v>
      </c>
      <c r="AG3807">
        <v>10</v>
      </c>
      <c r="AH3807">
        <v>10</v>
      </c>
      <c r="AI3807">
        <v>3</v>
      </c>
    </row>
    <row r="3808" spans="1:35" x14ac:dyDescent="0.2">
      <c r="A3808" s="102">
        <v>1180</v>
      </c>
      <c r="B3808">
        <v>4005</v>
      </c>
      <c r="C3808" t="s">
        <v>1229</v>
      </c>
      <c r="D3808" t="s">
        <v>1062</v>
      </c>
      <c r="E3808">
        <v>334</v>
      </c>
      <c r="F3808">
        <v>340</v>
      </c>
      <c r="G3808">
        <v>3100</v>
      </c>
      <c r="H3808" t="s">
        <v>1042</v>
      </c>
      <c r="I3808">
        <v>9766</v>
      </c>
      <c r="J3808" t="s">
        <v>1762</v>
      </c>
      <c r="K3808" t="s">
        <v>1041</v>
      </c>
      <c r="L3808">
        <v>3410</v>
      </c>
      <c r="M3808">
        <v>3500</v>
      </c>
      <c r="N3808">
        <v>300</v>
      </c>
      <c r="O3808" t="s">
        <v>1039</v>
      </c>
      <c r="P3808">
        <v>0.97911215033677002</v>
      </c>
      <c r="Q3808">
        <v>0.93470423444777295</v>
      </c>
      <c r="R3808">
        <v>1.9625767688993798E-2</v>
      </c>
      <c r="S3808">
        <v>7.4425450001083707E-2</v>
      </c>
      <c r="T3808">
        <v>-0.68543368174544295</v>
      </c>
      <c r="U3808">
        <v>0.68543368174544295</v>
      </c>
      <c r="V3808">
        <v>0.99540019367695798</v>
      </c>
      <c r="W3808">
        <v>-3.31</v>
      </c>
      <c r="X3808">
        <v>0.38</v>
      </c>
      <c r="Y3808">
        <v>-1941</v>
      </c>
      <c r="Z3808">
        <v>-129</v>
      </c>
      <c r="AA3808">
        <v>0.04</v>
      </c>
      <c r="AB3808">
        <v>15</v>
      </c>
      <c r="AC3808">
        <v>8</v>
      </c>
      <c r="AD3808">
        <v>7</v>
      </c>
      <c r="AE3808">
        <v>53.33</v>
      </c>
      <c r="AF3808">
        <v>13</v>
      </c>
      <c r="AG3808">
        <v>5</v>
      </c>
      <c r="AH3808">
        <v>4</v>
      </c>
      <c r="AI3808">
        <v>6</v>
      </c>
    </row>
    <row r="3809" spans="1:35" x14ac:dyDescent="0.2">
      <c r="A3809" s="102">
        <v>369</v>
      </c>
      <c r="B3809">
        <v>5802</v>
      </c>
      <c r="C3809" t="s">
        <v>1213</v>
      </c>
      <c r="D3809" t="s">
        <v>1053</v>
      </c>
      <c r="E3809">
        <v>1092.5</v>
      </c>
      <c r="F3809">
        <v>1134</v>
      </c>
      <c r="G3809">
        <v>800</v>
      </c>
      <c r="H3809" t="s">
        <v>1039</v>
      </c>
      <c r="I3809">
        <v>8309</v>
      </c>
      <c r="J3809" t="s">
        <v>736</v>
      </c>
      <c r="K3809" t="s">
        <v>1083</v>
      </c>
      <c r="L3809">
        <v>3050</v>
      </c>
      <c r="M3809">
        <v>3058</v>
      </c>
      <c r="N3809">
        <v>300</v>
      </c>
      <c r="O3809" t="s">
        <v>1042</v>
      </c>
      <c r="P3809">
        <v>0.97398752270220701</v>
      </c>
      <c r="Q3809">
        <v>0.95583598507287304</v>
      </c>
      <c r="R3809">
        <v>4.94521642124136E-2</v>
      </c>
      <c r="S3809">
        <v>5.7584880177728497E-2</v>
      </c>
      <c r="T3809">
        <v>0.87565789553930495</v>
      </c>
      <c r="U3809">
        <v>0.87565789553930495</v>
      </c>
      <c r="V3809">
        <v>0.252479998495722</v>
      </c>
      <c r="W3809">
        <v>3.46</v>
      </c>
      <c r="X3809">
        <v>1.1100000000000001</v>
      </c>
      <c r="Y3809">
        <v>-2272</v>
      </c>
      <c r="Z3809">
        <v>-126</v>
      </c>
      <c r="AA3809">
        <v>-0.05</v>
      </c>
      <c r="AB3809">
        <v>18</v>
      </c>
      <c r="AC3809">
        <v>8</v>
      </c>
      <c r="AD3809">
        <v>10</v>
      </c>
      <c r="AE3809">
        <v>44.44</v>
      </c>
      <c r="AF3809">
        <v>15</v>
      </c>
      <c r="AG3809">
        <v>4</v>
      </c>
      <c r="AH3809">
        <v>4</v>
      </c>
      <c r="AI3809">
        <v>10</v>
      </c>
    </row>
    <row r="3810" spans="1:35" x14ac:dyDescent="0.2">
      <c r="A3810" s="102">
        <v>1472</v>
      </c>
      <c r="B3810">
        <v>4183</v>
      </c>
      <c r="C3810" t="s">
        <v>1185</v>
      </c>
      <c r="D3810" t="s">
        <v>1062</v>
      </c>
      <c r="E3810">
        <v>2107</v>
      </c>
      <c r="F3810">
        <v>2133</v>
      </c>
      <c r="G3810">
        <v>400</v>
      </c>
      <c r="H3810" t="s">
        <v>1039</v>
      </c>
      <c r="I3810">
        <v>8309</v>
      </c>
      <c r="J3810" t="s">
        <v>736</v>
      </c>
      <c r="K3810" t="s">
        <v>1083</v>
      </c>
      <c r="L3810">
        <v>3050</v>
      </c>
      <c r="M3810">
        <v>3058</v>
      </c>
      <c r="N3810">
        <v>300</v>
      </c>
      <c r="O3810" t="s">
        <v>1042</v>
      </c>
      <c r="P3810">
        <v>0.89189573625249097</v>
      </c>
      <c r="Q3810">
        <v>0.92876045742055802</v>
      </c>
      <c r="R3810">
        <v>0.44048549047272301</v>
      </c>
      <c r="S3810">
        <v>2.1393459618309799E-2</v>
      </c>
      <c r="T3810">
        <v>1.37142908441846</v>
      </c>
      <c r="U3810">
        <v>1.37142908441846</v>
      </c>
      <c r="V3810">
        <v>0.50909705760771995</v>
      </c>
      <c r="W3810">
        <v>7.43</v>
      </c>
      <c r="X3810">
        <v>7</v>
      </c>
      <c r="Y3810">
        <v>-2279</v>
      </c>
      <c r="Z3810">
        <v>-134</v>
      </c>
      <c r="AA3810">
        <v>0.15</v>
      </c>
      <c r="AB3810">
        <v>17</v>
      </c>
      <c r="AC3810">
        <v>7</v>
      </c>
      <c r="AD3810">
        <v>10</v>
      </c>
      <c r="AE3810">
        <v>41.18</v>
      </c>
      <c r="AF3810">
        <v>11</v>
      </c>
      <c r="AG3810">
        <v>6</v>
      </c>
      <c r="AH3810">
        <v>5</v>
      </c>
      <c r="AI3810">
        <v>6</v>
      </c>
    </row>
    <row r="3811" spans="1:35" x14ac:dyDescent="0.2">
      <c r="A3811" s="102">
        <v>64</v>
      </c>
      <c r="B3811">
        <v>5631</v>
      </c>
      <c r="C3811" t="s">
        <v>1210</v>
      </c>
      <c r="D3811" t="s">
        <v>1051</v>
      </c>
      <c r="E3811">
        <v>1349</v>
      </c>
      <c r="F3811">
        <v>1367</v>
      </c>
      <c r="G3811">
        <v>800</v>
      </c>
      <c r="H3811" t="s">
        <v>1042</v>
      </c>
      <c r="I3811">
        <v>6135</v>
      </c>
      <c r="J3811" t="s">
        <v>1765</v>
      </c>
      <c r="K3811" t="s">
        <v>1051</v>
      </c>
      <c r="L3811">
        <v>3350</v>
      </c>
      <c r="M3811">
        <v>3450</v>
      </c>
      <c r="N3811">
        <v>300</v>
      </c>
      <c r="O3811" t="s">
        <v>1039</v>
      </c>
      <c r="P3811">
        <v>0.97061586399498101</v>
      </c>
      <c r="Q3811">
        <v>0.97234141743630798</v>
      </c>
      <c r="R3811">
        <v>0.16028023802082</v>
      </c>
      <c r="S3811">
        <v>2.69795446260854E-2</v>
      </c>
      <c r="T3811">
        <v>-1.85079512894993</v>
      </c>
      <c r="U3811">
        <v>1.85079512894993</v>
      </c>
      <c r="V3811">
        <v>1.43944863146212</v>
      </c>
      <c r="W3811">
        <v>-11.52</v>
      </c>
      <c r="X3811">
        <v>5.66</v>
      </c>
      <c r="Y3811">
        <v>-2372</v>
      </c>
      <c r="Z3811">
        <v>-158</v>
      </c>
      <c r="AA3811">
        <v>-0.04</v>
      </c>
      <c r="AB3811">
        <v>15</v>
      </c>
      <c r="AC3811">
        <v>8</v>
      </c>
      <c r="AD3811">
        <v>7</v>
      </c>
      <c r="AE3811">
        <v>53.33</v>
      </c>
      <c r="AF3811">
        <v>9</v>
      </c>
      <c r="AG3811">
        <v>7</v>
      </c>
      <c r="AH3811">
        <v>6</v>
      </c>
      <c r="AI3811">
        <v>2</v>
      </c>
    </row>
    <row r="3812" spans="1:35" x14ac:dyDescent="0.2">
      <c r="A3812" s="102">
        <v>1607</v>
      </c>
      <c r="B3812">
        <v>1417</v>
      </c>
      <c r="C3812" t="s">
        <v>1777</v>
      </c>
      <c r="D3812" t="s">
        <v>1049</v>
      </c>
      <c r="E3812">
        <v>1422</v>
      </c>
      <c r="F3812">
        <v>1449</v>
      </c>
      <c r="G3812">
        <v>700</v>
      </c>
      <c r="H3812" t="s">
        <v>1039</v>
      </c>
      <c r="I3812">
        <v>6474</v>
      </c>
      <c r="J3812" t="s">
        <v>1673</v>
      </c>
      <c r="K3812" t="s">
        <v>1051</v>
      </c>
      <c r="L3812">
        <v>3250</v>
      </c>
      <c r="M3812">
        <v>3355</v>
      </c>
      <c r="N3812">
        <v>300</v>
      </c>
      <c r="O3812" t="s">
        <v>1042</v>
      </c>
      <c r="P3812">
        <v>0.91034345165598796</v>
      </c>
      <c r="Q3812">
        <v>0.92576458984244103</v>
      </c>
      <c r="R3812">
        <v>0.121978328208346</v>
      </c>
      <c r="S3812">
        <v>7.1261417354662807E-2</v>
      </c>
      <c r="T3812">
        <v>3.0717019296945001E-2</v>
      </c>
      <c r="U3812">
        <v>3.0717019296945001E-2</v>
      </c>
      <c r="V3812">
        <v>0.39281603053442099</v>
      </c>
      <c r="W3812">
        <v>0.3</v>
      </c>
      <c r="X3812">
        <v>0.77</v>
      </c>
      <c r="Y3812">
        <v>-2389</v>
      </c>
      <c r="Z3812">
        <v>-119</v>
      </c>
      <c r="AA3812">
        <v>-0.04</v>
      </c>
      <c r="AB3812">
        <v>20</v>
      </c>
      <c r="AC3812">
        <v>10</v>
      </c>
      <c r="AD3812">
        <v>10</v>
      </c>
      <c r="AE3812">
        <v>50</v>
      </c>
      <c r="AF3812">
        <v>10</v>
      </c>
      <c r="AG3812">
        <v>9</v>
      </c>
      <c r="AH3812">
        <v>8</v>
      </c>
      <c r="AI3812">
        <v>3</v>
      </c>
    </row>
    <row r="3813" spans="1:35" x14ac:dyDescent="0.2">
      <c r="A3813" s="102">
        <v>582</v>
      </c>
      <c r="B3813">
        <v>3116</v>
      </c>
      <c r="C3813" t="s">
        <v>1179</v>
      </c>
      <c r="D3813" t="s">
        <v>1055</v>
      </c>
      <c r="E3813">
        <v>1350</v>
      </c>
      <c r="F3813">
        <v>1380</v>
      </c>
      <c r="G3813">
        <v>700</v>
      </c>
      <c r="H3813" t="s">
        <v>1039</v>
      </c>
      <c r="I3813">
        <v>5714</v>
      </c>
      <c r="J3813" t="s">
        <v>628</v>
      </c>
      <c r="K3813" t="s">
        <v>1053</v>
      </c>
      <c r="L3813">
        <v>3055</v>
      </c>
      <c r="M3813">
        <v>3120</v>
      </c>
      <c r="N3813">
        <v>300</v>
      </c>
      <c r="O3813" t="s">
        <v>1042</v>
      </c>
      <c r="P3813">
        <v>0.97372441909058804</v>
      </c>
      <c r="Q3813">
        <v>0.94900330626131901</v>
      </c>
      <c r="R3813">
        <v>1.9392807614279899E-2</v>
      </c>
      <c r="S3813">
        <v>1.8437976742880301E-2</v>
      </c>
      <c r="T3813">
        <v>0.42687902189971699</v>
      </c>
      <c r="U3813">
        <v>0.42687902189971699</v>
      </c>
      <c r="V3813">
        <v>0.202884076522446</v>
      </c>
      <c r="W3813">
        <v>2.08</v>
      </c>
      <c r="X3813">
        <v>3.21</v>
      </c>
      <c r="Y3813">
        <v>-2429</v>
      </c>
      <c r="Z3813">
        <v>-135</v>
      </c>
      <c r="AA3813">
        <v>-0.05</v>
      </c>
      <c r="AB3813">
        <v>18</v>
      </c>
      <c r="AC3813">
        <v>9</v>
      </c>
      <c r="AD3813">
        <v>9</v>
      </c>
      <c r="AE3813">
        <v>50</v>
      </c>
      <c r="AF3813">
        <v>12</v>
      </c>
      <c r="AG3813">
        <v>6</v>
      </c>
      <c r="AH3813">
        <v>7</v>
      </c>
      <c r="AI3813">
        <v>5</v>
      </c>
    </row>
    <row r="3814" spans="1:35" x14ac:dyDescent="0.2">
      <c r="A3814" s="102">
        <v>4621</v>
      </c>
      <c r="B3814">
        <v>6592</v>
      </c>
      <c r="C3814" t="s">
        <v>1216</v>
      </c>
      <c r="D3814" t="s">
        <v>1044</v>
      </c>
      <c r="E3814">
        <v>3305</v>
      </c>
      <c r="F3814">
        <v>3275</v>
      </c>
      <c r="G3814">
        <v>300</v>
      </c>
      <c r="H3814" t="s">
        <v>1042</v>
      </c>
      <c r="I3814">
        <v>8218</v>
      </c>
      <c r="J3814" t="s">
        <v>1160</v>
      </c>
      <c r="K3814" t="s">
        <v>1063</v>
      </c>
      <c r="L3814">
        <v>2336</v>
      </c>
      <c r="M3814">
        <v>2304</v>
      </c>
      <c r="N3814">
        <v>400</v>
      </c>
      <c r="O3814" t="s">
        <v>1039</v>
      </c>
      <c r="P3814">
        <v>0.68007786108214197</v>
      </c>
      <c r="Q3814">
        <v>0.84256026939489304</v>
      </c>
      <c r="R3814">
        <v>0.246760753840048</v>
      </c>
      <c r="S3814">
        <v>1.92808654738226E-4</v>
      </c>
      <c r="T3814">
        <v>-2.1200972569383301</v>
      </c>
      <c r="U3814">
        <v>2.1200972569383301</v>
      </c>
      <c r="V3814">
        <v>2.2988084038811998</v>
      </c>
      <c r="W3814">
        <v>-20.52</v>
      </c>
      <c r="X3814">
        <v>6.2</v>
      </c>
      <c r="Y3814">
        <v>-2456</v>
      </c>
      <c r="Z3814">
        <v>-175</v>
      </c>
      <c r="AA3814">
        <v>-0.02</v>
      </c>
      <c r="AB3814">
        <v>14</v>
      </c>
      <c r="AC3814">
        <v>5</v>
      </c>
      <c r="AD3814">
        <v>9</v>
      </c>
      <c r="AE3814">
        <v>35.71</v>
      </c>
      <c r="AF3814">
        <v>11</v>
      </c>
      <c r="AG3814">
        <v>5</v>
      </c>
      <c r="AH3814">
        <v>4</v>
      </c>
      <c r="AI3814">
        <v>5</v>
      </c>
    </row>
    <row r="3815" spans="1:35" x14ac:dyDescent="0.2">
      <c r="A3815" s="102">
        <v>2954</v>
      </c>
      <c r="B3815">
        <v>6028</v>
      </c>
      <c r="C3815" t="s">
        <v>498</v>
      </c>
      <c r="D3815" t="s">
        <v>1052</v>
      </c>
      <c r="E3815">
        <v>6010</v>
      </c>
      <c r="F3815">
        <v>6320</v>
      </c>
      <c r="G3815">
        <v>100</v>
      </c>
      <c r="H3815" t="s">
        <v>1042</v>
      </c>
      <c r="I3815">
        <v>6723</v>
      </c>
      <c r="J3815" t="s">
        <v>1240</v>
      </c>
      <c r="K3815" t="s">
        <v>1044</v>
      </c>
      <c r="L3815">
        <v>599</v>
      </c>
      <c r="M3815">
        <v>590</v>
      </c>
      <c r="N3815">
        <v>1100</v>
      </c>
      <c r="O3815" t="s">
        <v>1039</v>
      </c>
      <c r="P3815">
        <v>0.95518636586276096</v>
      </c>
      <c r="Q3815">
        <v>0.89448378965649</v>
      </c>
      <c r="R3815">
        <v>0.372505088514819</v>
      </c>
      <c r="S3815">
        <v>4.4841657553755097E-2</v>
      </c>
      <c r="T3815">
        <v>-2.0020675313614102E-2</v>
      </c>
      <c r="U3815">
        <v>2.0020675313614102E-2</v>
      </c>
      <c r="V3815">
        <v>0.33585711556570302</v>
      </c>
      <c r="W3815">
        <v>-0.21</v>
      </c>
      <c r="X3815">
        <v>2.69</v>
      </c>
      <c r="Y3815">
        <v>-2610</v>
      </c>
      <c r="Z3815">
        <v>-93</v>
      </c>
      <c r="AA3815">
        <v>0.09</v>
      </c>
      <c r="AB3815">
        <v>28</v>
      </c>
      <c r="AC3815">
        <v>16</v>
      </c>
      <c r="AD3815">
        <v>12</v>
      </c>
      <c r="AE3815">
        <v>57.14</v>
      </c>
      <c r="AF3815">
        <v>9</v>
      </c>
      <c r="AG3815">
        <v>15</v>
      </c>
      <c r="AH3815">
        <v>10</v>
      </c>
      <c r="AI3815">
        <v>3</v>
      </c>
    </row>
    <row r="3816" spans="1:35" x14ac:dyDescent="0.2">
      <c r="A3816" s="102">
        <v>5117</v>
      </c>
      <c r="B3816">
        <v>7451</v>
      </c>
      <c r="C3816" t="s">
        <v>682</v>
      </c>
      <c r="D3816" t="s">
        <v>1046</v>
      </c>
      <c r="E3816">
        <v>2618</v>
      </c>
      <c r="F3816">
        <v>2575</v>
      </c>
      <c r="G3816">
        <v>400</v>
      </c>
      <c r="H3816" t="s">
        <v>1039</v>
      </c>
      <c r="I3816">
        <v>7752</v>
      </c>
      <c r="J3816" t="s">
        <v>696</v>
      </c>
      <c r="K3816" t="s">
        <v>1044</v>
      </c>
      <c r="L3816">
        <v>747</v>
      </c>
      <c r="M3816">
        <v>773</v>
      </c>
      <c r="N3816">
        <v>1300</v>
      </c>
      <c r="O3816" t="s">
        <v>1042</v>
      </c>
      <c r="P3816">
        <v>0.63717674737460295</v>
      </c>
      <c r="Q3816">
        <v>0.82276291504237398</v>
      </c>
      <c r="R3816" s="15">
        <v>4.3338521956472399E-2</v>
      </c>
      <c r="S3816">
        <v>6.7791148735318996E-2</v>
      </c>
      <c r="T3816">
        <v>0.45803242404615802</v>
      </c>
      <c r="U3816">
        <v>0.45803242404615802</v>
      </c>
      <c r="V3816">
        <v>0.64416881562572803</v>
      </c>
      <c r="W3816">
        <v>7.27</v>
      </c>
      <c r="X3816">
        <v>2.44</v>
      </c>
      <c r="Y3816">
        <v>-3194</v>
      </c>
      <c r="Z3816">
        <v>-168</v>
      </c>
      <c r="AA3816">
        <v>0.05</v>
      </c>
      <c r="AB3816">
        <v>19</v>
      </c>
      <c r="AC3816">
        <v>10</v>
      </c>
      <c r="AD3816">
        <v>9</v>
      </c>
      <c r="AE3816">
        <v>52.63</v>
      </c>
      <c r="AF3816">
        <v>11</v>
      </c>
      <c r="AG3816">
        <v>7</v>
      </c>
      <c r="AH3816">
        <v>6</v>
      </c>
      <c r="AI3816">
        <v>6</v>
      </c>
    </row>
    <row r="3817" spans="1:35" x14ac:dyDescent="0.2">
      <c r="A3817" s="102">
        <v>508</v>
      </c>
      <c r="B3817">
        <v>9201</v>
      </c>
      <c r="C3817" t="s">
        <v>1244</v>
      </c>
      <c r="D3817" t="s">
        <v>1245</v>
      </c>
      <c r="E3817">
        <v>1845</v>
      </c>
      <c r="F3817">
        <v>1967</v>
      </c>
      <c r="G3817">
        <v>500</v>
      </c>
      <c r="H3817" t="s">
        <v>1042</v>
      </c>
      <c r="I3817">
        <v>9474</v>
      </c>
      <c r="J3817" t="s">
        <v>1203</v>
      </c>
      <c r="K3817" t="s">
        <v>1041</v>
      </c>
      <c r="L3817">
        <v>1265</v>
      </c>
      <c r="M3817">
        <v>1332</v>
      </c>
      <c r="N3817">
        <v>700</v>
      </c>
      <c r="O3817" t="s">
        <v>1039</v>
      </c>
      <c r="P3817">
        <v>0.84793610211856996</v>
      </c>
      <c r="Q3817">
        <v>0.95153729937659604</v>
      </c>
      <c r="R3817">
        <v>9.0059630985384304E-2</v>
      </c>
      <c r="S3817">
        <v>1.30768156137522E-2</v>
      </c>
      <c r="T3817">
        <v>-2.48819619396963</v>
      </c>
      <c r="U3817">
        <v>2.48819619396963</v>
      </c>
      <c r="V3817">
        <v>2.83680174130328</v>
      </c>
      <c r="W3817">
        <v>-32.28</v>
      </c>
      <c r="X3817">
        <v>5.2</v>
      </c>
      <c r="Y3817">
        <v>-3211</v>
      </c>
      <c r="Z3817">
        <v>-201</v>
      </c>
      <c r="AA3817">
        <v>7.0000000000000007E-2</v>
      </c>
      <c r="AB3817">
        <v>16</v>
      </c>
      <c r="AC3817">
        <v>8</v>
      </c>
      <c r="AD3817">
        <v>8</v>
      </c>
      <c r="AE3817">
        <v>50</v>
      </c>
      <c r="AF3817">
        <v>10</v>
      </c>
      <c r="AG3817">
        <v>5</v>
      </c>
      <c r="AH3817">
        <v>5</v>
      </c>
      <c r="AI3817">
        <v>6</v>
      </c>
    </row>
    <row r="3818" spans="1:35" x14ac:dyDescent="0.2">
      <c r="A3818" s="102">
        <v>4400</v>
      </c>
      <c r="B3818">
        <v>1662</v>
      </c>
      <c r="C3818" t="s">
        <v>510</v>
      </c>
      <c r="D3818" t="s">
        <v>1202</v>
      </c>
      <c r="E3818">
        <v>1914</v>
      </c>
      <c r="F3818">
        <v>1898</v>
      </c>
      <c r="G3818">
        <v>500</v>
      </c>
      <c r="H3818" t="s">
        <v>1042</v>
      </c>
      <c r="I3818">
        <v>3197</v>
      </c>
      <c r="J3818" t="s">
        <v>561</v>
      </c>
      <c r="K3818" t="s">
        <v>1063</v>
      </c>
      <c r="L3818">
        <v>1745</v>
      </c>
      <c r="M3818">
        <v>1778</v>
      </c>
      <c r="N3818">
        <v>500</v>
      </c>
      <c r="O3818" t="s">
        <v>1039</v>
      </c>
      <c r="P3818">
        <v>0.70436169119909597</v>
      </c>
      <c r="Q3818">
        <v>0.85108694049566902</v>
      </c>
      <c r="R3818">
        <v>0.41385748865931898</v>
      </c>
      <c r="S3818">
        <v>2.0705471974569699E-2</v>
      </c>
      <c r="T3818">
        <v>-1.3193252792007499</v>
      </c>
      <c r="U3818">
        <v>1.3193252792007499</v>
      </c>
      <c r="V3818">
        <v>1.09430776799636</v>
      </c>
      <c r="W3818">
        <v>-18.98</v>
      </c>
      <c r="X3818">
        <v>6.32</v>
      </c>
      <c r="Y3818">
        <v>-3254</v>
      </c>
      <c r="Z3818">
        <v>-148</v>
      </c>
      <c r="AA3818">
        <v>-0.04</v>
      </c>
      <c r="AB3818">
        <v>22</v>
      </c>
      <c r="AC3818">
        <v>11</v>
      </c>
      <c r="AD3818">
        <v>11</v>
      </c>
      <c r="AE3818">
        <v>50</v>
      </c>
      <c r="AF3818">
        <v>9</v>
      </c>
      <c r="AG3818">
        <v>8</v>
      </c>
      <c r="AH3818">
        <v>9</v>
      </c>
      <c r="AI3818">
        <v>5</v>
      </c>
    </row>
    <row r="3819" spans="1:35" x14ac:dyDescent="0.2">
      <c r="A3819" s="102">
        <v>4967</v>
      </c>
      <c r="B3819">
        <v>4186</v>
      </c>
      <c r="C3819" t="s">
        <v>595</v>
      </c>
      <c r="D3819" t="s">
        <v>1062</v>
      </c>
      <c r="E3819">
        <v>4610</v>
      </c>
      <c r="F3819">
        <v>4580</v>
      </c>
      <c r="G3819">
        <v>200</v>
      </c>
      <c r="H3819" t="s">
        <v>1039</v>
      </c>
      <c r="I3819">
        <v>4739</v>
      </c>
      <c r="J3819" t="s">
        <v>1080</v>
      </c>
      <c r="K3819" t="s">
        <v>1041</v>
      </c>
      <c r="L3819">
        <v>3450</v>
      </c>
      <c r="M3819">
        <v>3350</v>
      </c>
      <c r="N3819">
        <v>300</v>
      </c>
      <c r="O3819" t="s">
        <v>1042</v>
      </c>
      <c r="P3819">
        <v>0.933539699984267</v>
      </c>
      <c r="Q3819">
        <v>0.829612192563427</v>
      </c>
      <c r="R3819">
        <v>5.5375726900086401E-2</v>
      </c>
      <c r="S3819">
        <v>7.7669615988505206E-2</v>
      </c>
      <c r="T3819">
        <v>0.41056764097459097</v>
      </c>
      <c r="U3819">
        <v>0.41056764097459097</v>
      </c>
      <c r="V3819">
        <v>0.711784150190367</v>
      </c>
      <c r="W3819">
        <v>1.72</v>
      </c>
      <c r="X3819">
        <v>9.7200000000000006</v>
      </c>
      <c r="Y3819">
        <v>-3389</v>
      </c>
      <c r="Z3819">
        <v>-261</v>
      </c>
      <c r="AA3819">
        <v>0.2</v>
      </c>
      <c r="AB3819">
        <v>13</v>
      </c>
      <c r="AC3819">
        <v>7</v>
      </c>
      <c r="AD3819">
        <v>6</v>
      </c>
      <c r="AE3819">
        <v>53.85</v>
      </c>
      <c r="AF3819">
        <v>10</v>
      </c>
      <c r="AG3819">
        <v>7</v>
      </c>
      <c r="AH3819">
        <v>6</v>
      </c>
      <c r="AI3819">
        <v>0</v>
      </c>
    </row>
    <row r="3820" spans="1:35" x14ac:dyDescent="0.2">
      <c r="A3820" s="102">
        <v>4813</v>
      </c>
      <c r="B3820">
        <v>2815</v>
      </c>
      <c r="C3820" t="s">
        <v>1450</v>
      </c>
      <c r="D3820" t="s">
        <v>1065</v>
      </c>
      <c r="E3820">
        <v>6250</v>
      </c>
      <c r="F3820">
        <v>6240</v>
      </c>
      <c r="G3820">
        <v>100</v>
      </c>
      <c r="H3820" t="s">
        <v>1042</v>
      </c>
      <c r="I3820">
        <v>5631</v>
      </c>
      <c r="J3820" t="s">
        <v>1210</v>
      </c>
      <c r="K3820" t="s">
        <v>1051</v>
      </c>
      <c r="L3820">
        <v>1349</v>
      </c>
      <c r="M3820">
        <v>1367</v>
      </c>
      <c r="N3820">
        <v>500</v>
      </c>
      <c r="O3820" t="s">
        <v>1039</v>
      </c>
      <c r="P3820">
        <v>0.91497620105866395</v>
      </c>
      <c r="Q3820">
        <v>0.83631299436798401</v>
      </c>
      <c r="R3820" s="15">
        <v>2.0119875618364799E-2</v>
      </c>
      <c r="S3820">
        <v>7.0480800033354996E-2</v>
      </c>
      <c r="T3820">
        <v>-6.0192803947368603E-2</v>
      </c>
      <c r="U3820">
        <v>6.0192803947368603E-2</v>
      </c>
      <c r="V3820">
        <v>6.4371359068636294E-2</v>
      </c>
      <c r="W3820">
        <v>-0.94</v>
      </c>
      <c r="X3820">
        <v>9.5399999999999991</v>
      </c>
      <c r="Y3820">
        <v>-3412</v>
      </c>
      <c r="Z3820">
        <v>-171</v>
      </c>
      <c r="AA3820">
        <v>-0.04</v>
      </c>
      <c r="AB3820">
        <v>20</v>
      </c>
      <c r="AC3820">
        <v>7</v>
      </c>
      <c r="AD3820">
        <v>13</v>
      </c>
      <c r="AE3820">
        <v>35</v>
      </c>
      <c r="AF3820">
        <v>9</v>
      </c>
      <c r="AG3820">
        <v>7</v>
      </c>
      <c r="AH3820">
        <v>7</v>
      </c>
      <c r="AI3820">
        <v>6</v>
      </c>
    </row>
    <row r="3821" spans="1:35" x14ac:dyDescent="0.2">
      <c r="A3821" s="102">
        <v>3625</v>
      </c>
      <c r="B3821">
        <v>5423</v>
      </c>
      <c r="C3821" t="s">
        <v>1670</v>
      </c>
      <c r="D3821" t="s">
        <v>1081</v>
      </c>
      <c r="E3821">
        <v>767</v>
      </c>
      <c r="F3821">
        <v>776</v>
      </c>
      <c r="G3821">
        <v>1300</v>
      </c>
      <c r="H3821" t="s">
        <v>1039</v>
      </c>
      <c r="I3821">
        <v>9201</v>
      </c>
      <c r="J3821" t="s">
        <v>1244</v>
      </c>
      <c r="K3821" t="s">
        <v>1245</v>
      </c>
      <c r="L3821">
        <v>1845</v>
      </c>
      <c r="M3821">
        <v>1967</v>
      </c>
      <c r="N3821">
        <v>500</v>
      </c>
      <c r="O3821" t="s">
        <v>1042</v>
      </c>
      <c r="P3821">
        <v>0.65234485678713505</v>
      </c>
      <c r="Q3821">
        <v>0.87611123508210698</v>
      </c>
      <c r="R3821">
        <v>0.399570332861725</v>
      </c>
      <c r="S3821">
        <v>1.30013420750359E-2</v>
      </c>
      <c r="T3821">
        <v>1.88384839452998</v>
      </c>
      <c r="U3821">
        <v>1.88384839452998</v>
      </c>
      <c r="V3821">
        <v>2.6093881927595399</v>
      </c>
      <c r="W3821">
        <v>23.13</v>
      </c>
      <c r="X3821">
        <v>2.57</v>
      </c>
      <c r="Y3821">
        <v>-3555</v>
      </c>
      <c r="Z3821">
        <v>-169</v>
      </c>
      <c r="AA3821">
        <v>0.03</v>
      </c>
      <c r="AB3821">
        <v>21</v>
      </c>
      <c r="AC3821">
        <v>11</v>
      </c>
      <c r="AD3821">
        <v>10</v>
      </c>
      <c r="AE3821">
        <v>52.38</v>
      </c>
      <c r="AF3821">
        <v>12</v>
      </c>
      <c r="AG3821">
        <v>6</v>
      </c>
      <c r="AH3821">
        <v>5</v>
      </c>
      <c r="AI3821">
        <v>10</v>
      </c>
    </row>
    <row r="3822" spans="1:35" x14ac:dyDescent="0.2">
      <c r="A3822" s="102">
        <v>2254</v>
      </c>
      <c r="B3822">
        <v>6592</v>
      </c>
      <c r="C3822" t="s">
        <v>1216</v>
      </c>
      <c r="D3822" t="s">
        <v>1044</v>
      </c>
      <c r="E3822">
        <v>3305</v>
      </c>
      <c r="F3822">
        <v>3275</v>
      </c>
      <c r="G3822">
        <v>200</v>
      </c>
      <c r="H3822" t="s">
        <v>1042</v>
      </c>
      <c r="I3822">
        <v>6963</v>
      </c>
      <c r="J3822" t="s">
        <v>1569</v>
      </c>
      <c r="K3822" t="s">
        <v>1044</v>
      </c>
      <c r="L3822">
        <v>6970</v>
      </c>
      <c r="M3822">
        <v>7130</v>
      </c>
      <c r="N3822">
        <v>100</v>
      </c>
      <c r="O3822" t="s">
        <v>1039</v>
      </c>
      <c r="P3822">
        <v>0.94051962943665102</v>
      </c>
      <c r="Q3822">
        <v>0.91162058112857502</v>
      </c>
      <c r="R3822">
        <v>0.26625791692484602</v>
      </c>
      <c r="S3822">
        <v>1.4240280702726401E-2</v>
      </c>
      <c r="T3822">
        <v>-1.6992887047277201</v>
      </c>
      <c r="U3822">
        <v>1.6992887047277201</v>
      </c>
      <c r="V3822">
        <v>0.94543388837888698</v>
      </c>
      <c r="W3822">
        <v>-8.8800000000000008</v>
      </c>
      <c r="X3822">
        <v>8.1300000000000008</v>
      </c>
      <c r="Y3822">
        <v>-3643</v>
      </c>
      <c r="Z3822">
        <v>-455</v>
      </c>
      <c r="AA3822">
        <v>-0.33</v>
      </c>
      <c r="AB3822">
        <v>8</v>
      </c>
      <c r="AC3822">
        <v>3</v>
      </c>
      <c r="AD3822">
        <v>5</v>
      </c>
      <c r="AE3822">
        <v>37.5</v>
      </c>
      <c r="AF3822">
        <v>13</v>
      </c>
      <c r="AG3822">
        <v>2</v>
      </c>
      <c r="AH3822">
        <v>2</v>
      </c>
      <c r="AI3822">
        <v>4</v>
      </c>
    </row>
    <row r="3823" spans="1:35" x14ac:dyDescent="0.2">
      <c r="A3823" s="102">
        <v>4551</v>
      </c>
      <c r="B3823">
        <v>5105</v>
      </c>
      <c r="C3823" t="s">
        <v>1225</v>
      </c>
      <c r="D3823" t="s">
        <v>1133</v>
      </c>
      <c r="E3823">
        <v>1295</v>
      </c>
      <c r="F3823">
        <v>1299</v>
      </c>
      <c r="G3823">
        <v>800</v>
      </c>
      <c r="H3823" t="s">
        <v>1039</v>
      </c>
      <c r="I3823">
        <v>6592</v>
      </c>
      <c r="J3823" t="s">
        <v>1216</v>
      </c>
      <c r="K3823" t="s">
        <v>1044</v>
      </c>
      <c r="L3823">
        <v>3305</v>
      </c>
      <c r="M3823">
        <v>3275</v>
      </c>
      <c r="N3823">
        <v>300</v>
      </c>
      <c r="O3823" t="s">
        <v>1042</v>
      </c>
      <c r="P3823">
        <v>0.95025101715708105</v>
      </c>
      <c r="Q3823">
        <v>0.84548213874574796</v>
      </c>
      <c r="R3823">
        <v>0.156995171254461</v>
      </c>
      <c r="S3823">
        <v>4.7983906137767603E-2</v>
      </c>
      <c r="T3823">
        <v>1.4202104331021399</v>
      </c>
      <c r="U3823">
        <v>1.4202104331021399</v>
      </c>
      <c r="V3823">
        <v>0.96585341011591697</v>
      </c>
      <c r="W3823">
        <v>7.3</v>
      </c>
      <c r="X3823">
        <v>5.77</v>
      </c>
      <c r="Y3823">
        <v>-3693</v>
      </c>
      <c r="Z3823">
        <v>-205</v>
      </c>
      <c r="AA3823">
        <v>-0.01</v>
      </c>
      <c r="AB3823">
        <v>18</v>
      </c>
      <c r="AC3823">
        <v>9</v>
      </c>
      <c r="AD3823">
        <v>9</v>
      </c>
      <c r="AE3823">
        <v>50</v>
      </c>
      <c r="AF3823">
        <v>11</v>
      </c>
      <c r="AG3823">
        <v>5</v>
      </c>
      <c r="AH3823">
        <v>7</v>
      </c>
      <c r="AI3823">
        <v>6</v>
      </c>
    </row>
    <row r="3824" spans="1:35" x14ac:dyDescent="0.2">
      <c r="A3824" s="102">
        <v>3947</v>
      </c>
      <c r="B3824">
        <v>1969</v>
      </c>
      <c r="C3824" t="s">
        <v>1323</v>
      </c>
      <c r="D3824" t="s">
        <v>1049</v>
      </c>
      <c r="E3824">
        <v>1720</v>
      </c>
      <c r="F3824">
        <v>1714</v>
      </c>
      <c r="G3824">
        <v>600</v>
      </c>
      <c r="H3824" t="s">
        <v>1042</v>
      </c>
      <c r="I3824">
        <v>3101</v>
      </c>
      <c r="J3824" t="s">
        <v>1268</v>
      </c>
      <c r="K3824" t="s">
        <v>1262</v>
      </c>
      <c r="L3824">
        <v>1276</v>
      </c>
      <c r="M3824">
        <v>1384</v>
      </c>
      <c r="N3824">
        <v>700</v>
      </c>
      <c r="O3824" t="s">
        <v>1039</v>
      </c>
      <c r="P3824">
        <v>0.84162698936409897</v>
      </c>
      <c r="Q3824">
        <v>0.86672922996250701</v>
      </c>
      <c r="R3824">
        <v>0.18665627734114101</v>
      </c>
      <c r="S3824">
        <v>5.05251820284527E-2</v>
      </c>
      <c r="T3824">
        <v>-0.91980690571756496</v>
      </c>
      <c r="U3824">
        <v>0.91980690571756496</v>
      </c>
      <c r="V3824">
        <v>4.9715812700743399E-2</v>
      </c>
      <c r="W3824">
        <v>-8.25</v>
      </c>
      <c r="X3824">
        <v>5.8</v>
      </c>
      <c r="Y3824">
        <v>-3969</v>
      </c>
      <c r="Z3824">
        <v>-220</v>
      </c>
      <c r="AA3824">
        <v>-0.08</v>
      </c>
      <c r="AB3824">
        <v>18</v>
      </c>
      <c r="AC3824">
        <v>8</v>
      </c>
      <c r="AD3824">
        <v>10</v>
      </c>
      <c r="AE3824">
        <v>44.44</v>
      </c>
      <c r="AF3824">
        <v>12</v>
      </c>
      <c r="AG3824">
        <v>5</v>
      </c>
      <c r="AH3824">
        <v>6</v>
      </c>
      <c r="AI3824">
        <v>7</v>
      </c>
    </row>
    <row r="3825" spans="1:35" x14ac:dyDescent="0.2">
      <c r="A3825" s="102">
        <v>3499</v>
      </c>
      <c r="B3825">
        <v>5463</v>
      </c>
      <c r="C3825" t="s">
        <v>63</v>
      </c>
      <c r="D3825" t="s">
        <v>1081</v>
      </c>
      <c r="E3825">
        <v>2455</v>
      </c>
      <c r="F3825">
        <v>2525</v>
      </c>
      <c r="G3825">
        <v>400</v>
      </c>
      <c r="H3825" t="s">
        <v>1042</v>
      </c>
      <c r="I3825">
        <v>6472</v>
      </c>
      <c r="J3825" t="s">
        <v>59</v>
      </c>
      <c r="K3825" t="s">
        <v>1051</v>
      </c>
      <c r="L3825">
        <v>211</v>
      </c>
      <c r="M3825">
        <v>220</v>
      </c>
      <c r="N3825">
        <v>4600</v>
      </c>
      <c r="O3825" t="s">
        <v>1039</v>
      </c>
      <c r="P3825">
        <v>0.79178107461609804</v>
      </c>
      <c r="Q3825">
        <v>0.87960786425811399</v>
      </c>
      <c r="R3825">
        <v>0.31491743052210303</v>
      </c>
      <c r="S3825">
        <v>8.8174539854085604E-2</v>
      </c>
      <c r="T3825">
        <v>-2.8384839783338198E-2</v>
      </c>
      <c r="U3825">
        <v>2.8384839783338198E-2</v>
      </c>
      <c r="V3825">
        <v>0.25420794744027297</v>
      </c>
      <c r="W3825">
        <v>-0.41</v>
      </c>
      <c r="X3825">
        <v>0.2</v>
      </c>
      <c r="Y3825">
        <v>-3979</v>
      </c>
      <c r="Z3825">
        <v>-189</v>
      </c>
      <c r="AA3825">
        <v>0.02</v>
      </c>
      <c r="AB3825">
        <v>21</v>
      </c>
      <c r="AC3825">
        <v>12</v>
      </c>
      <c r="AD3825">
        <v>9</v>
      </c>
      <c r="AE3825">
        <v>57.14</v>
      </c>
      <c r="AF3825">
        <v>10</v>
      </c>
      <c r="AG3825">
        <v>8</v>
      </c>
      <c r="AH3825">
        <v>7</v>
      </c>
      <c r="AI3825">
        <v>6</v>
      </c>
    </row>
    <row r="3826" spans="1:35" x14ac:dyDescent="0.2">
      <c r="A3826" s="102">
        <v>1875</v>
      </c>
      <c r="B3826">
        <v>6135</v>
      </c>
      <c r="C3826" t="s">
        <v>1765</v>
      </c>
      <c r="D3826" t="s">
        <v>1051</v>
      </c>
      <c r="E3826">
        <v>3350</v>
      </c>
      <c r="F3826">
        <v>3450</v>
      </c>
      <c r="G3826">
        <v>300</v>
      </c>
      <c r="H3826" t="s">
        <v>1039</v>
      </c>
      <c r="I3826">
        <v>6436</v>
      </c>
      <c r="J3826" t="s">
        <v>1354</v>
      </c>
      <c r="K3826" t="s">
        <v>1051</v>
      </c>
      <c r="L3826">
        <v>2218</v>
      </c>
      <c r="M3826">
        <v>2269</v>
      </c>
      <c r="N3826">
        <v>500</v>
      </c>
      <c r="O3826" t="s">
        <v>1042</v>
      </c>
      <c r="P3826">
        <v>0.91427711112253096</v>
      </c>
      <c r="Q3826">
        <v>0.92035683005954405</v>
      </c>
      <c r="R3826">
        <v>7.3856940839312504E-2</v>
      </c>
      <c r="S3826">
        <v>6.4318981883840401E-2</v>
      </c>
      <c r="T3826">
        <v>1.90908712808845</v>
      </c>
      <c r="U3826">
        <v>1.90908712808845</v>
      </c>
      <c r="V3826">
        <v>1.6134384056731901</v>
      </c>
      <c r="W3826">
        <v>13.61</v>
      </c>
      <c r="X3826">
        <v>9.61</v>
      </c>
      <c r="Y3826">
        <v>-4259</v>
      </c>
      <c r="Z3826">
        <v>-304</v>
      </c>
      <c r="AA3826">
        <v>0.13</v>
      </c>
      <c r="AB3826">
        <v>14</v>
      </c>
      <c r="AC3826">
        <v>9</v>
      </c>
      <c r="AD3826">
        <v>5</v>
      </c>
      <c r="AE3826">
        <v>64.290000000000006</v>
      </c>
      <c r="AF3826">
        <v>10</v>
      </c>
      <c r="AG3826">
        <v>6</v>
      </c>
      <c r="AH3826">
        <v>6</v>
      </c>
      <c r="AI3826">
        <v>2</v>
      </c>
    </row>
    <row r="3827" spans="1:35" x14ac:dyDescent="0.2">
      <c r="A3827" s="102">
        <v>803</v>
      </c>
      <c r="B3827">
        <v>8273</v>
      </c>
      <c r="C3827" t="s">
        <v>1127</v>
      </c>
      <c r="D3827" t="s">
        <v>1063</v>
      </c>
      <c r="E3827">
        <v>3300</v>
      </c>
      <c r="F3827">
        <v>3320</v>
      </c>
      <c r="G3827">
        <v>300</v>
      </c>
      <c r="H3827" t="s">
        <v>1039</v>
      </c>
      <c r="I3827">
        <v>9501</v>
      </c>
      <c r="J3827" t="s">
        <v>1087</v>
      </c>
      <c r="K3827" t="s">
        <v>1085</v>
      </c>
      <c r="L3827">
        <v>358</v>
      </c>
      <c r="M3827">
        <v>367</v>
      </c>
      <c r="N3827">
        <v>2700</v>
      </c>
      <c r="O3827" t="s">
        <v>1042</v>
      </c>
      <c r="P3827">
        <v>0.766629655108088</v>
      </c>
      <c r="Q3827">
        <v>0.94308303970375595</v>
      </c>
      <c r="R3827">
        <v>0.28879604058001701</v>
      </c>
      <c r="S3827">
        <v>9.3481988039564395E-2</v>
      </c>
      <c r="T3827">
        <v>2.4011184906470699</v>
      </c>
      <c r="U3827">
        <v>2.4011184906470699</v>
      </c>
      <c r="V3827">
        <v>2.1514466313063201</v>
      </c>
      <c r="W3827">
        <v>13.55</v>
      </c>
      <c r="X3827">
        <v>0.51</v>
      </c>
      <c r="Y3827">
        <v>-4311</v>
      </c>
      <c r="Z3827">
        <v>-205</v>
      </c>
      <c r="AA3827">
        <v>-0.04</v>
      </c>
      <c r="AB3827">
        <v>21</v>
      </c>
      <c r="AC3827">
        <v>12</v>
      </c>
      <c r="AD3827">
        <v>9</v>
      </c>
      <c r="AE3827">
        <v>57.14</v>
      </c>
      <c r="AF3827">
        <v>11</v>
      </c>
      <c r="AG3827">
        <v>8</v>
      </c>
      <c r="AH3827">
        <v>8</v>
      </c>
      <c r="AI3827">
        <v>5</v>
      </c>
    </row>
    <row r="3828" spans="1:35" x14ac:dyDescent="0.2">
      <c r="A3828" s="102">
        <v>5563</v>
      </c>
      <c r="B3828">
        <v>4516</v>
      </c>
      <c r="C3828" t="s">
        <v>1382</v>
      </c>
      <c r="D3828" t="s">
        <v>1060</v>
      </c>
      <c r="E3828">
        <v>7260</v>
      </c>
      <c r="F3828">
        <v>7090</v>
      </c>
      <c r="G3828">
        <v>100</v>
      </c>
      <c r="H3828" t="s">
        <v>1042</v>
      </c>
      <c r="I3828">
        <v>6807</v>
      </c>
      <c r="J3828" t="s">
        <v>234</v>
      </c>
      <c r="K3828" t="s">
        <v>1044</v>
      </c>
      <c r="L3828">
        <v>1453</v>
      </c>
      <c r="M3828">
        <v>1494</v>
      </c>
      <c r="N3828">
        <v>500</v>
      </c>
      <c r="O3828" t="s">
        <v>1039</v>
      </c>
      <c r="P3828">
        <v>0.73898136935602599</v>
      </c>
      <c r="Q3828">
        <v>0.80045843300950303</v>
      </c>
      <c r="R3828">
        <v>0.42569383350950102</v>
      </c>
      <c r="S3828">
        <v>6.2116026622714003E-2</v>
      </c>
      <c r="T3828">
        <v>-0.79799659108136001</v>
      </c>
      <c r="U3828">
        <v>0.79799659108136001</v>
      </c>
      <c r="V3828">
        <v>0.48937170199973601</v>
      </c>
      <c r="W3828">
        <v>-12.89</v>
      </c>
      <c r="X3828">
        <v>5.36</v>
      </c>
      <c r="Y3828">
        <v>-4366</v>
      </c>
      <c r="Z3828">
        <v>-190</v>
      </c>
      <c r="AA3828">
        <v>-0.14000000000000001</v>
      </c>
      <c r="AB3828">
        <v>23</v>
      </c>
      <c r="AC3828">
        <v>12</v>
      </c>
      <c r="AD3828">
        <v>11</v>
      </c>
      <c r="AE3828">
        <v>52.17</v>
      </c>
      <c r="AF3828">
        <v>7</v>
      </c>
      <c r="AG3828">
        <v>12</v>
      </c>
      <c r="AH3828">
        <v>10</v>
      </c>
      <c r="AI3828">
        <v>1</v>
      </c>
    </row>
    <row r="3829" spans="1:35" x14ac:dyDescent="0.2">
      <c r="A3829" s="102">
        <v>800</v>
      </c>
      <c r="B3829">
        <v>2327</v>
      </c>
      <c r="C3829" t="s">
        <v>1355</v>
      </c>
      <c r="D3829" t="s">
        <v>1041</v>
      </c>
      <c r="E3829">
        <v>2748</v>
      </c>
      <c r="F3829">
        <v>2725</v>
      </c>
      <c r="G3829">
        <v>400</v>
      </c>
      <c r="H3829" t="s">
        <v>1042</v>
      </c>
      <c r="I3829">
        <v>4205</v>
      </c>
      <c r="J3829" t="s">
        <v>1149</v>
      </c>
      <c r="K3829" t="s">
        <v>1062</v>
      </c>
      <c r="L3829">
        <v>968</v>
      </c>
      <c r="M3829">
        <v>968</v>
      </c>
      <c r="N3829">
        <v>1100</v>
      </c>
      <c r="O3829" t="s">
        <v>1039</v>
      </c>
      <c r="P3829">
        <v>0.932388367569146</v>
      </c>
      <c r="Q3829">
        <v>0.94314782500162297</v>
      </c>
      <c r="R3829">
        <v>3.4945557749680001E-2</v>
      </c>
      <c r="S3829">
        <v>6.4716001321671801E-3</v>
      </c>
      <c r="T3829">
        <v>-0.67834467519161001</v>
      </c>
      <c r="U3829">
        <v>0.67834467519161001</v>
      </c>
      <c r="V3829">
        <v>0.46453475107029801</v>
      </c>
      <c r="W3829">
        <v>-6.5</v>
      </c>
      <c r="X3829">
        <v>2.31</v>
      </c>
      <c r="Y3829">
        <v>-4384</v>
      </c>
      <c r="Z3829">
        <v>-157</v>
      </c>
      <c r="AA3829">
        <v>-7.0000000000000007E-2</v>
      </c>
      <c r="AB3829">
        <v>28</v>
      </c>
      <c r="AC3829">
        <v>14</v>
      </c>
      <c r="AD3829">
        <v>14</v>
      </c>
      <c r="AE3829">
        <v>50</v>
      </c>
      <c r="AF3829">
        <v>10</v>
      </c>
      <c r="AG3829">
        <v>12</v>
      </c>
      <c r="AH3829">
        <v>11</v>
      </c>
      <c r="AI3829">
        <v>5</v>
      </c>
    </row>
    <row r="3830" spans="1:35" x14ac:dyDescent="0.2">
      <c r="A3830" s="102">
        <v>2963</v>
      </c>
      <c r="B3830">
        <v>5463</v>
      </c>
      <c r="C3830" t="s">
        <v>63</v>
      </c>
      <c r="D3830" t="s">
        <v>1081</v>
      </c>
      <c r="E3830">
        <v>2455</v>
      </c>
      <c r="F3830">
        <v>2525</v>
      </c>
      <c r="G3830">
        <v>400</v>
      </c>
      <c r="H3830" t="s">
        <v>1042</v>
      </c>
      <c r="I3830">
        <v>6448</v>
      </c>
      <c r="J3830" t="s">
        <v>397</v>
      </c>
      <c r="K3830" t="s">
        <v>1044</v>
      </c>
      <c r="L3830">
        <v>1859</v>
      </c>
      <c r="M3830">
        <v>1924</v>
      </c>
      <c r="N3830">
        <v>500</v>
      </c>
      <c r="O3830" t="s">
        <v>1039</v>
      </c>
      <c r="P3830">
        <v>0.76996956656267002</v>
      </c>
      <c r="Q3830">
        <v>0.89432636775058905</v>
      </c>
      <c r="R3830">
        <v>0.437103877298544</v>
      </c>
      <c r="S3830">
        <v>9.3702885195559495E-4</v>
      </c>
      <c r="T3830">
        <v>-0.98282241461856901</v>
      </c>
      <c r="U3830">
        <v>0.98282241461856901</v>
      </c>
      <c r="V3830">
        <v>0.60958979584668804</v>
      </c>
      <c r="W3830">
        <v>-7.64</v>
      </c>
      <c r="X3830">
        <v>4.75</v>
      </c>
      <c r="Y3830">
        <v>-4681</v>
      </c>
      <c r="Z3830">
        <v>-260</v>
      </c>
      <c r="AA3830">
        <v>0.01</v>
      </c>
      <c r="AB3830">
        <v>18</v>
      </c>
      <c r="AC3830">
        <v>9</v>
      </c>
      <c r="AD3830">
        <v>9</v>
      </c>
      <c r="AE3830">
        <v>50</v>
      </c>
      <c r="AF3830">
        <v>12</v>
      </c>
      <c r="AG3830">
        <v>5</v>
      </c>
      <c r="AH3830">
        <v>5</v>
      </c>
      <c r="AI3830">
        <v>8</v>
      </c>
    </row>
    <row r="3831" spans="1:35" x14ac:dyDescent="0.2">
      <c r="A3831" s="102">
        <v>2384</v>
      </c>
      <c r="B3831">
        <v>6460</v>
      </c>
      <c r="C3831" t="s">
        <v>1263</v>
      </c>
      <c r="D3831" t="s">
        <v>1051</v>
      </c>
      <c r="E3831">
        <v>1336</v>
      </c>
      <c r="F3831">
        <v>1381</v>
      </c>
      <c r="G3831">
        <v>700</v>
      </c>
      <c r="H3831" t="s">
        <v>1039</v>
      </c>
      <c r="I3831">
        <v>8804</v>
      </c>
      <c r="J3831" t="s">
        <v>769</v>
      </c>
      <c r="K3831" t="s">
        <v>1059</v>
      </c>
      <c r="L3831">
        <v>1246</v>
      </c>
      <c r="M3831">
        <v>1280</v>
      </c>
      <c r="N3831">
        <v>800</v>
      </c>
      <c r="O3831" t="s">
        <v>1042</v>
      </c>
      <c r="P3831">
        <v>0.96083837821109996</v>
      </c>
      <c r="Q3831">
        <v>0.90853166876707503</v>
      </c>
      <c r="R3831">
        <v>5.8748193391775699E-2</v>
      </c>
      <c r="S3831">
        <v>3.5213615628661502E-2</v>
      </c>
      <c r="T3831">
        <v>0.22845430809284301</v>
      </c>
      <c r="U3831">
        <v>0.22845430809284301</v>
      </c>
      <c r="V3831">
        <v>0.37336678187175398</v>
      </c>
      <c r="W3831">
        <v>2.89</v>
      </c>
      <c r="X3831">
        <v>5.93</v>
      </c>
      <c r="Y3831">
        <v>-4785</v>
      </c>
      <c r="Z3831">
        <v>-228</v>
      </c>
      <c r="AA3831">
        <v>-0.05</v>
      </c>
      <c r="AB3831">
        <v>21</v>
      </c>
      <c r="AC3831">
        <v>10</v>
      </c>
      <c r="AD3831">
        <v>11</v>
      </c>
      <c r="AE3831">
        <v>47.62</v>
      </c>
      <c r="AF3831">
        <v>11</v>
      </c>
      <c r="AG3831">
        <v>8</v>
      </c>
      <c r="AH3831">
        <v>6</v>
      </c>
      <c r="AI3831">
        <v>7</v>
      </c>
    </row>
    <row r="3832" spans="1:35" x14ac:dyDescent="0.2">
      <c r="A3832" s="102">
        <v>1740</v>
      </c>
      <c r="B3832">
        <v>1803</v>
      </c>
      <c r="C3832" t="s">
        <v>1050</v>
      </c>
      <c r="D3832" t="s">
        <v>1049</v>
      </c>
      <c r="E3832">
        <v>865</v>
      </c>
      <c r="F3832">
        <v>875</v>
      </c>
      <c r="G3832">
        <v>1200</v>
      </c>
      <c r="H3832" t="s">
        <v>1042</v>
      </c>
      <c r="I3832">
        <v>9412</v>
      </c>
      <c r="J3832" t="s">
        <v>499</v>
      </c>
      <c r="K3832" t="s">
        <v>1041</v>
      </c>
      <c r="L3832">
        <v>415</v>
      </c>
      <c r="M3832">
        <v>411</v>
      </c>
      <c r="N3832">
        <v>2600</v>
      </c>
      <c r="O3832" t="s">
        <v>1039</v>
      </c>
      <c r="P3832">
        <v>0.913089033063473</v>
      </c>
      <c r="Q3832">
        <v>0.923137219845931</v>
      </c>
      <c r="R3832">
        <v>0.151670850503864</v>
      </c>
      <c r="S3832">
        <v>2.8443596737539899E-2</v>
      </c>
      <c r="T3832">
        <v>-0.43211071717823801</v>
      </c>
      <c r="U3832">
        <v>0.43211071717823801</v>
      </c>
      <c r="V3832">
        <v>0.43161362101807099</v>
      </c>
      <c r="W3832">
        <v>-3.12</v>
      </c>
      <c r="X3832">
        <v>1.77</v>
      </c>
      <c r="Y3832">
        <v>-4900</v>
      </c>
      <c r="Z3832">
        <v>-288</v>
      </c>
      <c r="AA3832">
        <v>0</v>
      </c>
      <c r="AB3832">
        <v>17</v>
      </c>
      <c r="AC3832">
        <v>8</v>
      </c>
      <c r="AD3832">
        <v>9</v>
      </c>
      <c r="AE3832">
        <v>47.06</v>
      </c>
      <c r="AF3832">
        <v>12</v>
      </c>
      <c r="AG3832">
        <v>5</v>
      </c>
      <c r="AH3832">
        <v>5</v>
      </c>
      <c r="AI3832">
        <v>7</v>
      </c>
    </row>
    <row r="3833" spans="1:35" x14ac:dyDescent="0.2">
      <c r="A3833" s="102">
        <v>5170</v>
      </c>
      <c r="B3833">
        <v>2801</v>
      </c>
      <c r="C3833" t="s">
        <v>540</v>
      </c>
      <c r="D3833" t="s">
        <v>1065</v>
      </c>
      <c r="E3833">
        <v>4730</v>
      </c>
      <c r="F3833">
        <v>4795</v>
      </c>
      <c r="G3833">
        <v>200</v>
      </c>
      <c r="H3833" t="s">
        <v>1042</v>
      </c>
      <c r="I3833">
        <v>6481</v>
      </c>
      <c r="J3833" t="s">
        <v>1359</v>
      </c>
      <c r="K3833" t="s">
        <v>1051</v>
      </c>
      <c r="L3833">
        <v>2649</v>
      </c>
      <c r="M3833">
        <v>2688</v>
      </c>
      <c r="N3833">
        <v>400</v>
      </c>
      <c r="O3833" t="s">
        <v>1039</v>
      </c>
      <c r="P3833">
        <v>0.90118641432924596</v>
      </c>
      <c r="Q3833">
        <v>0.82039312764794503</v>
      </c>
      <c r="R3833">
        <v>9.8333018546108805E-2</v>
      </c>
      <c r="S3833">
        <v>3.6411547065875897E-2</v>
      </c>
      <c r="T3833">
        <v>-1.54687741312282</v>
      </c>
      <c r="U3833">
        <v>1.54687741312282</v>
      </c>
      <c r="V3833">
        <v>1.2364901855268999</v>
      </c>
      <c r="W3833">
        <v>-12.64</v>
      </c>
      <c r="X3833">
        <v>12.12</v>
      </c>
      <c r="Y3833">
        <v>-4929</v>
      </c>
      <c r="Z3833">
        <v>-379</v>
      </c>
      <c r="AA3833">
        <v>0.02</v>
      </c>
      <c r="AB3833">
        <v>13</v>
      </c>
      <c r="AC3833">
        <v>7</v>
      </c>
      <c r="AD3833">
        <v>6</v>
      </c>
      <c r="AE3833">
        <v>53.85</v>
      </c>
      <c r="AF3833">
        <v>9</v>
      </c>
      <c r="AG3833">
        <v>6</v>
      </c>
      <c r="AH3833">
        <v>5</v>
      </c>
      <c r="AI3833">
        <v>2</v>
      </c>
    </row>
    <row r="3834" spans="1:35" x14ac:dyDescent="0.2">
      <c r="A3834" s="102">
        <v>1444</v>
      </c>
      <c r="B3834">
        <v>8905</v>
      </c>
      <c r="C3834" t="s">
        <v>1256</v>
      </c>
      <c r="D3834" t="s">
        <v>1059</v>
      </c>
      <c r="E3834">
        <v>1480</v>
      </c>
      <c r="F3834">
        <v>1524</v>
      </c>
      <c r="G3834">
        <v>700</v>
      </c>
      <c r="H3834" t="s">
        <v>1039</v>
      </c>
      <c r="I3834">
        <v>9613</v>
      </c>
      <c r="J3834" t="s">
        <v>1367</v>
      </c>
      <c r="K3834" t="s">
        <v>1041</v>
      </c>
      <c r="L3834">
        <v>1149</v>
      </c>
      <c r="M3834">
        <v>1164</v>
      </c>
      <c r="N3834">
        <v>900</v>
      </c>
      <c r="O3834" t="s">
        <v>1042</v>
      </c>
      <c r="P3834">
        <v>0.94215520377944995</v>
      </c>
      <c r="Q3834">
        <v>0.92932581759811606</v>
      </c>
      <c r="R3834">
        <v>0.46674152522267398</v>
      </c>
      <c r="S3834">
        <v>1.1570060268433401E-2</v>
      </c>
      <c r="T3834">
        <v>0.85917809281998903</v>
      </c>
      <c r="U3834">
        <v>0.85917809281998903</v>
      </c>
      <c r="V3834">
        <v>0.122008918619053</v>
      </c>
      <c r="W3834">
        <v>4.3</v>
      </c>
      <c r="X3834">
        <v>1.8</v>
      </c>
      <c r="Y3834">
        <v>-4995</v>
      </c>
      <c r="Z3834">
        <v>-263</v>
      </c>
      <c r="AA3834">
        <v>-0.04</v>
      </c>
      <c r="AB3834">
        <v>19</v>
      </c>
      <c r="AC3834">
        <v>10</v>
      </c>
      <c r="AD3834">
        <v>9</v>
      </c>
      <c r="AE3834">
        <v>52.63</v>
      </c>
      <c r="AF3834">
        <v>13</v>
      </c>
      <c r="AG3834">
        <v>6</v>
      </c>
      <c r="AH3834">
        <v>4</v>
      </c>
      <c r="AI3834">
        <v>9</v>
      </c>
    </row>
    <row r="3835" spans="1:35" x14ac:dyDescent="0.2">
      <c r="A3835" s="102">
        <v>3262</v>
      </c>
      <c r="B3835">
        <v>5706</v>
      </c>
      <c r="C3835" t="s">
        <v>1306</v>
      </c>
      <c r="D3835" t="s">
        <v>1053</v>
      </c>
      <c r="E3835">
        <v>2106</v>
      </c>
      <c r="F3835">
        <v>2139</v>
      </c>
      <c r="G3835">
        <v>500</v>
      </c>
      <c r="H3835" t="s">
        <v>1039</v>
      </c>
      <c r="I3835">
        <v>9513</v>
      </c>
      <c r="J3835" t="s">
        <v>1201</v>
      </c>
      <c r="K3835" t="s">
        <v>1085</v>
      </c>
      <c r="L3835">
        <v>1970</v>
      </c>
      <c r="M3835">
        <v>2002</v>
      </c>
      <c r="N3835">
        <v>500</v>
      </c>
      <c r="O3835" t="s">
        <v>1042</v>
      </c>
      <c r="P3835">
        <v>0.86799171035656697</v>
      </c>
      <c r="Q3835">
        <v>0.88671220774106496</v>
      </c>
      <c r="R3835">
        <v>0.240812742858215</v>
      </c>
      <c r="S3835">
        <v>1.35724742259337E-2</v>
      </c>
      <c r="T3835">
        <v>0.72355361322966405</v>
      </c>
      <c r="U3835">
        <v>0.72355361322966405</v>
      </c>
      <c r="V3835">
        <v>0.54474441112152505</v>
      </c>
      <c r="W3835">
        <v>8.15</v>
      </c>
      <c r="X3835">
        <v>6.4</v>
      </c>
      <c r="Y3835">
        <v>-5078</v>
      </c>
      <c r="Z3835">
        <v>-299</v>
      </c>
      <c r="AA3835">
        <v>-0.09</v>
      </c>
      <c r="AB3835">
        <v>17</v>
      </c>
      <c r="AC3835">
        <v>8</v>
      </c>
      <c r="AD3835">
        <v>9</v>
      </c>
      <c r="AE3835">
        <v>47.06</v>
      </c>
      <c r="AF3835">
        <v>6</v>
      </c>
      <c r="AG3835">
        <v>7</v>
      </c>
      <c r="AH3835">
        <v>8</v>
      </c>
      <c r="AI3835">
        <v>2</v>
      </c>
    </row>
    <row r="3836" spans="1:35" x14ac:dyDescent="0.2">
      <c r="A3836" s="102">
        <v>3123</v>
      </c>
      <c r="B3836">
        <v>2531</v>
      </c>
      <c r="C3836" t="s">
        <v>1064</v>
      </c>
      <c r="D3836" t="s">
        <v>1065</v>
      </c>
      <c r="E3836">
        <v>832</v>
      </c>
      <c r="F3836">
        <v>823</v>
      </c>
      <c r="G3836">
        <v>1200</v>
      </c>
      <c r="H3836" t="s">
        <v>1039</v>
      </c>
      <c r="I3836">
        <v>5019</v>
      </c>
      <c r="J3836" t="s">
        <v>1247</v>
      </c>
      <c r="K3836" t="s">
        <v>1248</v>
      </c>
      <c r="L3836">
        <v>2472</v>
      </c>
      <c r="M3836">
        <v>2464</v>
      </c>
      <c r="N3836">
        <v>400</v>
      </c>
      <c r="O3836" t="s">
        <v>1042</v>
      </c>
      <c r="P3836">
        <v>0.82962912164045199</v>
      </c>
      <c r="Q3836">
        <v>0.89070978376494303</v>
      </c>
      <c r="R3836">
        <v>0.169958709489301</v>
      </c>
      <c r="S3836">
        <v>5.5867069724062697E-2</v>
      </c>
      <c r="T3836">
        <v>0.64126691055886897</v>
      </c>
      <c r="U3836">
        <v>0.64126691055886897</v>
      </c>
      <c r="V3836">
        <v>0.70688317772167597</v>
      </c>
      <c r="W3836">
        <v>4.3</v>
      </c>
      <c r="X3836">
        <v>0.2</v>
      </c>
      <c r="Y3836">
        <v>-5120</v>
      </c>
      <c r="Z3836">
        <v>-256</v>
      </c>
      <c r="AA3836">
        <v>-0.02</v>
      </c>
      <c r="AB3836">
        <v>20</v>
      </c>
      <c r="AC3836">
        <v>10</v>
      </c>
      <c r="AD3836">
        <v>10</v>
      </c>
      <c r="AE3836">
        <v>50</v>
      </c>
      <c r="AF3836">
        <v>8</v>
      </c>
      <c r="AG3836">
        <v>9</v>
      </c>
      <c r="AH3836">
        <v>8</v>
      </c>
      <c r="AI3836">
        <v>3</v>
      </c>
    </row>
    <row r="3837" spans="1:35" x14ac:dyDescent="0.2">
      <c r="A3837" s="102">
        <v>3651</v>
      </c>
      <c r="B3837">
        <v>6967</v>
      </c>
      <c r="C3837" t="s">
        <v>668</v>
      </c>
      <c r="D3837" t="s">
        <v>1044</v>
      </c>
      <c r="E3837">
        <v>1375</v>
      </c>
      <c r="F3837">
        <v>1375</v>
      </c>
      <c r="G3837">
        <v>700</v>
      </c>
      <c r="H3837" t="s">
        <v>1039</v>
      </c>
      <c r="I3837">
        <v>9433</v>
      </c>
      <c r="J3837" t="s">
        <v>494</v>
      </c>
      <c r="K3837" t="s">
        <v>1041</v>
      </c>
      <c r="L3837">
        <v>3180</v>
      </c>
      <c r="M3837">
        <v>3158</v>
      </c>
      <c r="N3837">
        <v>300</v>
      </c>
      <c r="O3837" t="s">
        <v>1042</v>
      </c>
      <c r="P3837">
        <v>0.694731661981983</v>
      </c>
      <c r="Q3837">
        <v>0.87551643062602902</v>
      </c>
      <c r="R3837">
        <v>0.28406060277350398</v>
      </c>
      <c r="S3837">
        <v>1.8337518141999999E-2</v>
      </c>
      <c r="T3837">
        <v>1.4902749745031201</v>
      </c>
      <c r="U3837">
        <v>1.4902749745031201</v>
      </c>
      <c r="V3837">
        <v>1.37537154512743</v>
      </c>
      <c r="W3837">
        <v>15.36</v>
      </c>
      <c r="X3837">
        <v>1.59</v>
      </c>
      <c r="Y3837">
        <v>-5169</v>
      </c>
      <c r="Z3837">
        <v>-246</v>
      </c>
      <c r="AA3837">
        <v>0.03</v>
      </c>
      <c r="AB3837">
        <v>21</v>
      </c>
      <c r="AC3837">
        <v>10</v>
      </c>
      <c r="AD3837">
        <v>11</v>
      </c>
      <c r="AE3837">
        <v>47.62</v>
      </c>
      <c r="AF3837">
        <v>12</v>
      </c>
      <c r="AG3837">
        <v>9</v>
      </c>
      <c r="AH3837">
        <v>8</v>
      </c>
      <c r="AI3837">
        <v>4</v>
      </c>
    </row>
    <row r="3838" spans="1:35" x14ac:dyDescent="0.2">
      <c r="A3838" s="102">
        <v>5242</v>
      </c>
      <c r="B3838">
        <v>1835</v>
      </c>
      <c r="C3838" t="s">
        <v>926</v>
      </c>
      <c r="D3838" t="s">
        <v>1049</v>
      </c>
      <c r="E3838">
        <v>2769</v>
      </c>
      <c r="F3838">
        <v>2780</v>
      </c>
      <c r="G3838">
        <v>300</v>
      </c>
      <c r="H3838" t="s">
        <v>1039</v>
      </c>
      <c r="I3838">
        <v>9507</v>
      </c>
      <c r="J3838" t="s">
        <v>1131</v>
      </c>
      <c r="K3838" t="s">
        <v>1085</v>
      </c>
      <c r="L3838">
        <v>799</v>
      </c>
      <c r="M3838">
        <v>809</v>
      </c>
      <c r="N3838">
        <v>1000</v>
      </c>
      <c r="O3838" t="s">
        <v>1042</v>
      </c>
      <c r="P3838">
        <v>0.78174662531106898</v>
      </c>
      <c r="Q3838">
        <v>0.81711083404940199</v>
      </c>
      <c r="R3838">
        <v>0.234559661241932</v>
      </c>
      <c r="S3838">
        <v>7.5762937500861105E-2</v>
      </c>
      <c r="T3838">
        <v>8.7185721373137404E-2</v>
      </c>
      <c r="U3838">
        <v>8.7185721373137404E-2</v>
      </c>
      <c r="V3838">
        <v>6.4064630672470202E-2</v>
      </c>
      <c r="W3838">
        <v>0.31</v>
      </c>
      <c r="X3838">
        <v>3</v>
      </c>
      <c r="Y3838">
        <v>-5178</v>
      </c>
      <c r="Z3838">
        <v>-273</v>
      </c>
      <c r="AA3838">
        <v>0</v>
      </c>
      <c r="AB3838">
        <v>19</v>
      </c>
      <c r="AC3838">
        <v>11</v>
      </c>
      <c r="AD3838">
        <v>8</v>
      </c>
      <c r="AE3838">
        <v>57.89</v>
      </c>
      <c r="AF3838">
        <v>13</v>
      </c>
      <c r="AG3838">
        <v>7</v>
      </c>
      <c r="AH3838">
        <v>8</v>
      </c>
      <c r="AI3838">
        <v>4</v>
      </c>
    </row>
    <row r="3839" spans="1:35" x14ac:dyDescent="0.2">
      <c r="A3839" s="102">
        <v>100</v>
      </c>
      <c r="B3839">
        <v>6103</v>
      </c>
      <c r="C3839" t="s">
        <v>1779</v>
      </c>
      <c r="D3839" t="s">
        <v>1051</v>
      </c>
      <c r="E3839">
        <v>4330</v>
      </c>
      <c r="F3839">
        <v>4410</v>
      </c>
      <c r="G3839">
        <v>200</v>
      </c>
      <c r="H3839" t="s">
        <v>1039</v>
      </c>
      <c r="I3839">
        <v>6136</v>
      </c>
      <c r="J3839" t="s">
        <v>1672</v>
      </c>
      <c r="K3839" t="s">
        <v>1051</v>
      </c>
      <c r="L3839">
        <v>1436</v>
      </c>
      <c r="M3839">
        <v>1462</v>
      </c>
      <c r="N3839">
        <v>600</v>
      </c>
      <c r="O3839" t="s">
        <v>1042</v>
      </c>
      <c r="P3839">
        <v>0.92074266965727303</v>
      </c>
      <c r="Q3839">
        <v>0.96833413113059996</v>
      </c>
      <c r="R3839">
        <v>0.31057228370885798</v>
      </c>
      <c r="S3839">
        <v>9.2311525775858994E-2</v>
      </c>
      <c r="T3839">
        <v>1.97450882828346</v>
      </c>
      <c r="U3839">
        <v>1.97450882828346</v>
      </c>
      <c r="V3839">
        <v>2.1249496299829902</v>
      </c>
      <c r="W3839">
        <v>11.65</v>
      </c>
      <c r="X3839">
        <v>0.54</v>
      </c>
      <c r="Y3839">
        <v>-5350</v>
      </c>
      <c r="Z3839">
        <v>-412</v>
      </c>
      <c r="AA3839">
        <v>0.05</v>
      </c>
      <c r="AB3839">
        <v>13</v>
      </c>
      <c r="AC3839">
        <v>8</v>
      </c>
      <c r="AD3839">
        <v>5</v>
      </c>
      <c r="AE3839">
        <v>61.54</v>
      </c>
      <c r="AF3839">
        <v>10</v>
      </c>
      <c r="AG3839">
        <v>7</v>
      </c>
      <c r="AH3839">
        <v>5</v>
      </c>
      <c r="AI3839">
        <v>1</v>
      </c>
    </row>
    <row r="3840" spans="1:35" x14ac:dyDescent="0.2">
      <c r="A3840" s="102">
        <v>1850</v>
      </c>
      <c r="B3840">
        <v>3116</v>
      </c>
      <c r="C3840" t="s">
        <v>1179</v>
      </c>
      <c r="D3840" t="s">
        <v>1055</v>
      </c>
      <c r="E3840">
        <v>1350</v>
      </c>
      <c r="F3840">
        <v>1380</v>
      </c>
      <c r="G3840">
        <v>700</v>
      </c>
      <c r="H3840" t="s">
        <v>1039</v>
      </c>
      <c r="I3840">
        <v>6925</v>
      </c>
      <c r="J3840" t="s">
        <v>1361</v>
      </c>
      <c r="K3840" t="s">
        <v>1044</v>
      </c>
      <c r="L3840">
        <v>1147</v>
      </c>
      <c r="M3840">
        <v>1159</v>
      </c>
      <c r="N3840">
        <v>800</v>
      </c>
      <c r="O3840" t="s">
        <v>1042</v>
      </c>
      <c r="P3840">
        <v>0.93847810745998805</v>
      </c>
      <c r="Q3840">
        <v>0.92073371393009196</v>
      </c>
      <c r="R3840">
        <v>0.17097488576272399</v>
      </c>
      <c r="S3840">
        <v>7.9762753099863304E-2</v>
      </c>
      <c r="T3840">
        <v>1.03146331155861</v>
      </c>
      <c r="U3840">
        <v>1.03146331155861</v>
      </c>
      <c r="V3840">
        <v>0.71334994885578196</v>
      </c>
      <c r="W3840">
        <v>6.66</v>
      </c>
      <c r="X3840">
        <v>4.0199999999999996</v>
      </c>
      <c r="Y3840">
        <v>-5362</v>
      </c>
      <c r="Z3840">
        <v>-357</v>
      </c>
      <c r="AA3840">
        <v>-0.06</v>
      </c>
      <c r="AB3840">
        <v>15</v>
      </c>
      <c r="AC3840">
        <v>8</v>
      </c>
      <c r="AD3840">
        <v>7</v>
      </c>
      <c r="AE3840">
        <v>53.33</v>
      </c>
      <c r="AF3840">
        <v>12</v>
      </c>
      <c r="AG3840">
        <v>4</v>
      </c>
      <c r="AH3840">
        <v>3</v>
      </c>
      <c r="AI3840">
        <v>8</v>
      </c>
    </row>
    <row r="3841" spans="1:35" x14ac:dyDescent="0.2">
      <c r="A3841" s="102">
        <v>2170</v>
      </c>
      <c r="B3841">
        <v>6460</v>
      </c>
      <c r="C3841" t="s">
        <v>1263</v>
      </c>
      <c r="D3841" t="s">
        <v>1051</v>
      </c>
      <c r="E3841">
        <v>1336</v>
      </c>
      <c r="F3841">
        <v>1381</v>
      </c>
      <c r="G3841">
        <v>700</v>
      </c>
      <c r="H3841" t="s">
        <v>1039</v>
      </c>
      <c r="I3841">
        <v>8585</v>
      </c>
      <c r="J3841" t="s">
        <v>1386</v>
      </c>
      <c r="K3841" t="s">
        <v>1045</v>
      </c>
      <c r="L3841">
        <v>121</v>
      </c>
      <c r="M3841">
        <v>121</v>
      </c>
      <c r="N3841">
        <v>8000</v>
      </c>
      <c r="O3841" t="s">
        <v>1042</v>
      </c>
      <c r="P3841">
        <v>0.95310060418960996</v>
      </c>
      <c r="Q3841">
        <v>0.91372874253743197</v>
      </c>
      <c r="R3841">
        <v>0.21672721117808699</v>
      </c>
      <c r="S3841">
        <v>7.9211166453864307E-3</v>
      </c>
      <c r="T3841">
        <v>1.18133810659801</v>
      </c>
      <c r="U3841">
        <v>1.18133810659801</v>
      </c>
      <c r="V3841">
        <v>0.65281954095220396</v>
      </c>
      <c r="W3841">
        <v>9.01</v>
      </c>
      <c r="X3841">
        <v>0.13</v>
      </c>
      <c r="Y3841">
        <v>-5505</v>
      </c>
      <c r="Z3841">
        <v>-229</v>
      </c>
      <c r="AA3841">
        <v>-0.01</v>
      </c>
      <c r="AB3841">
        <v>24</v>
      </c>
      <c r="AC3841">
        <v>11</v>
      </c>
      <c r="AD3841">
        <v>13</v>
      </c>
      <c r="AE3841">
        <v>45.83</v>
      </c>
      <c r="AF3841">
        <v>11</v>
      </c>
      <c r="AG3841">
        <v>6</v>
      </c>
      <c r="AH3841">
        <v>7</v>
      </c>
      <c r="AI3841">
        <v>11</v>
      </c>
    </row>
    <row r="3842" spans="1:35" x14ac:dyDescent="0.2">
      <c r="A3842" s="102">
        <v>3791</v>
      </c>
      <c r="B3842">
        <v>1959</v>
      </c>
      <c r="C3842" t="s">
        <v>1759</v>
      </c>
      <c r="D3842" t="s">
        <v>1049</v>
      </c>
      <c r="E3842">
        <v>3005</v>
      </c>
      <c r="F3842">
        <v>3035</v>
      </c>
      <c r="G3842">
        <v>300</v>
      </c>
      <c r="H3842" t="s">
        <v>1039</v>
      </c>
      <c r="I3842">
        <v>9513</v>
      </c>
      <c r="J3842" t="s">
        <v>1201</v>
      </c>
      <c r="K3842" t="s">
        <v>1085</v>
      </c>
      <c r="L3842">
        <v>1970</v>
      </c>
      <c r="M3842">
        <v>2002</v>
      </c>
      <c r="N3842">
        <v>500</v>
      </c>
      <c r="O3842" t="s">
        <v>1042</v>
      </c>
      <c r="P3842">
        <v>0.77611867316960503</v>
      </c>
      <c r="Q3842">
        <v>0.87155626204268599</v>
      </c>
      <c r="R3842" s="15">
        <v>2.4487047577696801E-2</v>
      </c>
      <c r="S3842">
        <v>3.63773923302231E-2</v>
      </c>
      <c r="T3842">
        <v>3.60284273923638</v>
      </c>
      <c r="U3842">
        <v>3.60284273923638</v>
      </c>
      <c r="V3842">
        <v>3.7977523042154</v>
      </c>
      <c r="W3842">
        <v>14.78</v>
      </c>
      <c r="X3842">
        <v>9.94</v>
      </c>
      <c r="Y3842">
        <v>-5627</v>
      </c>
      <c r="Z3842">
        <v>-433</v>
      </c>
      <c r="AA3842">
        <v>-0.03</v>
      </c>
      <c r="AB3842">
        <v>13</v>
      </c>
      <c r="AC3842">
        <v>8</v>
      </c>
      <c r="AD3842">
        <v>5</v>
      </c>
      <c r="AE3842">
        <v>61.54</v>
      </c>
      <c r="AF3842">
        <v>11</v>
      </c>
      <c r="AG3842">
        <v>6</v>
      </c>
      <c r="AH3842">
        <v>5</v>
      </c>
      <c r="AI3842">
        <v>2</v>
      </c>
    </row>
    <row r="3843" spans="1:35" x14ac:dyDescent="0.2">
      <c r="A3843" s="102">
        <v>3569</v>
      </c>
      <c r="B3843">
        <v>4626</v>
      </c>
      <c r="C3843" t="s">
        <v>1242</v>
      </c>
      <c r="D3843" t="s">
        <v>1062</v>
      </c>
      <c r="E3843">
        <v>4495</v>
      </c>
      <c r="F3843">
        <v>4445</v>
      </c>
      <c r="G3843">
        <v>200</v>
      </c>
      <c r="H3843" t="s">
        <v>1039</v>
      </c>
      <c r="I3843">
        <v>6952</v>
      </c>
      <c r="J3843" t="s">
        <v>395</v>
      </c>
      <c r="K3843" t="s">
        <v>1044</v>
      </c>
      <c r="L3843">
        <v>1689</v>
      </c>
      <c r="M3843">
        <v>1695</v>
      </c>
      <c r="N3843">
        <v>500</v>
      </c>
      <c r="O3843" t="s">
        <v>1042</v>
      </c>
      <c r="P3843">
        <v>0.895120769867355</v>
      </c>
      <c r="Q3843">
        <v>0.87762917871040202</v>
      </c>
      <c r="R3843">
        <v>5.00974076144729E-2</v>
      </c>
      <c r="S3843">
        <v>9.66266160879483E-2</v>
      </c>
      <c r="T3843">
        <v>0.96012595662262801</v>
      </c>
      <c r="U3843">
        <v>0.96012595662262801</v>
      </c>
      <c r="V3843">
        <v>1.01798032072665</v>
      </c>
      <c r="W3843">
        <v>7.43</v>
      </c>
      <c r="X3843">
        <v>4.67</v>
      </c>
      <c r="Y3843">
        <v>-5738</v>
      </c>
      <c r="Z3843">
        <v>-249</v>
      </c>
      <c r="AA3843">
        <v>-0.06</v>
      </c>
      <c r="AB3843">
        <v>23</v>
      </c>
      <c r="AC3843">
        <v>11</v>
      </c>
      <c r="AD3843">
        <v>12</v>
      </c>
      <c r="AE3843">
        <v>47.83</v>
      </c>
      <c r="AF3843">
        <v>12</v>
      </c>
      <c r="AG3843">
        <v>8</v>
      </c>
      <c r="AH3843">
        <v>6</v>
      </c>
      <c r="AI3843">
        <v>9</v>
      </c>
    </row>
    <row r="3844" spans="1:35" x14ac:dyDescent="0.2">
      <c r="A3844" s="102">
        <v>2336</v>
      </c>
      <c r="B3844">
        <v>7453</v>
      </c>
      <c r="C3844" t="s">
        <v>50</v>
      </c>
      <c r="D3844" t="s">
        <v>1063</v>
      </c>
      <c r="E3844">
        <v>1396</v>
      </c>
      <c r="F3844">
        <v>1429</v>
      </c>
      <c r="G3844">
        <v>700</v>
      </c>
      <c r="H3844" t="s">
        <v>1039</v>
      </c>
      <c r="I3844">
        <v>9513</v>
      </c>
      <c r="J3844" t="s">
        <v>1201</v>
      </c>
      <c r="K3844" t="s">
        <v>1085</v>
      </c>
      <c r="L3844">
        <v>1970</v>
      </c>
      <c r="M3844">
        <v>2002</v>
      </c>
      <c r="N3844">
        <v>500</v>
      </c>
      <c r="O3844" t="s">
        <v>1042</v>
      </c>
      <c r="P3844">
        <v>0.84907210429517199</v>
      </c>
      <c r="Q3844">
        <v>0.90955354144292899</v>
      </c>
      <c r="R3844">
        <v>0.13134774340717001</v>
      </c>
      <c r="S3844">
        <v>1.24335533931918E-2</v>
      </c>
      <c r="T3844">
        <v>0.86307768672122398</v>
      </c>
      <c r="U3844">
        <v>0.86307768672122398</v>
      </c>
      <c r="V3844">
        <v>0.60903910304269204</v>
      </c>
      <c r="W3844">
        <v>11.8</v>
      </c>
      <c r="X3844">
        <v>7.0000000000000007E-2</v>
      </c>
      <c r="Y3844">
        <v>-5840</v>
      </c>
      <c r="Z3844">
        <v>-324</v>
      </c>
      <c r="AA3844">
        <v>0.04</v>
      </c>
      <c r="AB3844">
        <v>18</v>
      </c>
      <c r="AC3844">
        <v>8</v>
      </c>
      <c r="AD3844">
        <v>10</v>
      </c>
      <c r="AE3844">
        <v>44.44</v>
      </c>
      <c r="AF3844">
        <v>10</v>
      </c>
      <c r="AG3844">
        <v>6</v>
      </c>
      <c r="AH3844">
        <v>7</v>
      </c>
      <c r="AI3844">
        <v>5</v>
      </c>
    </row>
    <row r="3845" spans="1:35" x14ac:dyDescent="0.2">
      <c r="A3845" s="102">
        <v>3743</v>
      </c>
      <c r="B3845">
        <v>2587</v>
      </c>
      <c r="C3845" t="s">
        <v>1438</v>
      </c>
      <c r="D3845" t="s">
        <v>1065</v>
      </c>
      <c r="E3845">
        <v>4135</v>
      </c>
      <c r="F3845">
        <v>4285</v>
      </c>
      <c r="G3845">
        <v>200</v>
      </c>
      <c r="H3845" t="s">
        <v>1039</v>
      </c>
      <c r="I3845">
        <v>9072</v>
      </c>
      <c r="J3845" t="s">
        <v>1124</v>
      </c>
      <c r="K3845" t="s">
        <v>1125</v>
      </c>
      <c r="L3845">
        <v>2071</v>
      </c>
      <c r="M3845">
        <v>2126</v>
      </c>
      <c r="N3845">
        <v>400</v>
      </c>
      <c r="O3845" t="s">
        <v>1042</v>
      </c>
      <c r="P3845">
        <v>0.91446954127483304</v>
      </c>
      <c r="Q3845">
        <v>0.87276721956153303</v>
      </c>
      <c r="R3845">
        <v>1.34360138610787E-2</v>
      </c>
      <c r="S3845">
        <v>6.8896024596558298E-3</v>
      </c>
      <c r="T3845">
        <v>0.71920232625552605</v>
      </c>
      <c r="U3845">
        <v>0.71920232625552605</v>
      </c>
      <c r="V3845">
        <v>6.3525822390586795E-2</v>
      </c>
      <c r="W3845">
        <v>3.8</v>
      </c>
      <c r="X3845">
        <v>0.77</v>
      </c>
      <c r="Y3845">
        <v>-5888</v>
      </c>
      <c r="Z3845">
        <v>-453</v>
      </c>
      <c r="AA3845">
        <v>0.02</v>
      </c>
      <c r="AB3845">
        <v>13</v>
      </c>
      <c r="AC3845">
        <v>7</v>
      </c>
      <c r="AD3845">
        <v>6</v>
      </c>
      <c r="AE3845">
        <v>53.85</v>
      </c>
      <c r="AF3845">
        <v>13</v>
      </c>
      <c r="AG3845">
        <v>3</v>
      </c>
      <c r="AH3845">
        <v>4</v>
      </c>
      <c r="AI3845">
        <v>6</v>
      </c>
    </row>
    <row r="3846" spans="1:35" x14ac:dyDescent="0.2">
      <c r="A3846" s="102">
        <v>2070</v>
      </c>
      <c r="B3846">
        <v>2531</v>
      </c>
      <c r="C3846" t="s">
        <v>1064</v>
      </c>
      <c r="D3846" t="s">
        <v>1065</v>
      </c>
      <c r="E3846">
        <v>832</v>
      </c>
      <c r="F3846">
        <v>823</v>
      </c>
      <c r="G3846">
        <v>1300</v>
      </c>
      <c r="H3846" t="s">
        <v>1039</v>
      </c>
      <c r="I3846">
        <v>5411</v>
      </c>
      <c r="J3846" t="s">
        <v>1364</v>
      </c>
      <c r="K3846" t="s">
        <v>1081</v>
      </c>
      <c r="L3846">
        <v>719</v>
      </c>
      <c r="M3846">
        <v>748</v>
      </c>
      <c r="N3846">
        <v>1400</v>
      </c>
      <c r="O3846" t="s">
        <v>1042</v>
      </c>
      <c r="P3846">
        <v>0.84001362842595495</v>
      </c>
      <c r="Q3846">
        <v>0.916065535439058</v>
      </c>
      <c r="R3846">
        <v>0.11062024757196399</v>
      </c>
      <c r="S3846">
        <v>5.9171766126419403E-3</v>
      </c>
      <c r="T3846">
        <v>1.0623730268562399</v>
      </c>
      <c r="U3846">
        <v>1.0623730268562399</v>
      </c>
      <c r="V3846">
        <v>1.45186239218892</v>
      </c>
      <c r="W3846">
        <v>15.74</v>
      </c>
      <c r="X3846">
        <v>2.12</v>
      </c>
      <c r="Y3846">
        <v>-5890</v>
      </c>
      <c r="Z3846">
        <v>-268</v>
      </c>
      <c r="AA3846">
        <v>-0.04</v>
      </c>
      <c r="AB3846">
        <v>22</v>
      </c>
      <c r="AC3846">
        <v>13</v>
      </c>
      <c r="AD3846">
        <v>9</v>
      </c>
      <c r="AE3846">
        <v>59.09</v>
      </c>
      <c r="AF3846">
        <v>10</v>
      </c>
      <c r="AG3846">
        <v>10</v>
      </c>
      <c r="AH3846">
        <v>8</v>
      </c>
      <c r="AI3846">
        <v>4</v>
      </c>
    </row>
    <row r="3847" spans="1:35" x14ac:dyDescent="0.2">
      <c r="A3847" s="102">
        <v>4220</v>
      </c>
      <c r="B3847">
        <v>6370</v>
      </c>
      <c r="C3847" t="s">
        <v>1230</v>
      </c>
      <c r="D3847" t="s">
        <v>1051</v>
      </c>
      <c r="E3847">
        <v>3055</v>
      </c>
      <c r="F3847">
        <v>3080</v>
      </c>
      <c r="G3847">
        <v>300</v>
      </c>
      <c r="H3847" t="s">
        <v>1039</v>
      </c>
      <c r="I3847">
        <v>8806</v>
      </c>
      <c r="J3847" t="s">
        <v>1187</v>
      </c>
      <c r="K3847" t="s">
        <v>1059</v>
      </c>
      <c r="L3847">
        <v>1012</v>
      </c>
      <c r="M3847">
        <v>1013</v>
      </c>
      <c r="N3847">
        <v>900</v>
      </c>
      <c r="O3847" t="s">
        <v>1042</v>
      </c>
      <c r="P3847">
        <v>0.76066187126625795</v>
      </c>
      <c r="Q3847">
        <v>0.85722916020262896</v>
      </c>
      <c r="R3847">
        <v>0.46269720653965402</v>
      </c>
      <c r="S3847">
        <v>8.85665180799418E-2</v>
      </c>
      <c r="T3847">
        <v>0.92785647581825703</v>
      </c>
      <c r="U3847">
        <v>0.92785647581825703</v>
      </c>
      <c r="V3847">
        <v>0.82872911845531705</v>
      </c>
      <c r="W3847">
        <v>11.38</v>
      </c>
      <c r="X3847">
        <v>1.33</v>
      </c>
      <c r="Y3847">
        <v>-5953</v>
      </c>
      <c r="Z3847">
        <v>-372</v>
      </c>
      <c r="AA3847">
        <v>-0.05</v>
      </c>
      <c r="AB3847">
        <v>16</v>
      </c>
      <c r="AC3847">
        <v>7</v>
      </c>
      <c r="AD3847">
        <v>9</v>
      </c>
      <c r="AE3847">
        <v>43.75</v>
      </c>
      <c r="AF3847">
        <v>13</v>
      </c>
      <c r="AG3847">
        <v>4</v>
      </c>
      <c r="AH3847">
        <v>3</v>
      </c>
      <c r="AI3847">
        <v>9</v>
      </c>
    </row>
    <row r="3848" spans="1:35" x14ac:dyDescent="0.2">
      <c r="A3848" s="102">
        <v>4816</v>
      </c>
      <c r="B3848">
        <v>1605</v>
      </c>
      <c r="C3848" t="s">
        <v>1219</v>
      </c>
      <c r="D3848" t="s">
        <v>1202</v>
      </c>
      <c r="E3848">
        <v>709.5</v>
      </c>
      <c r="F3848">
        <v>697</v>
      </c>
      <c r="G3848">
        <v>1400</v>
      </c>
      <c r="H3848" t="s">
        <v>1042</v>
      </c>
      <c r="I3848">
        <v>8876</v>
      </c>
      <c r="J3848" t="s">
        <v>1761</v>
      </c>
      <c r="K3848" t="s">
        <v>1052</v>
      </c>
      <c r="L3848">
        <v>2269</v>
      </c>
      <c r="M3848">
        <v>2359</v>
      </c>
      <c r="N3848">
        <v>400</v>
      </c>
      <c r="O3848" t="s">
        <v>1039</v>
      </c>
      <c r="P3848">
        <v>0.88144548936231104</v>
      </c>
      <c r="Q3848">
        <v>0.83626300772598094</v>
      </c>
      <c r="R3848">
        <v>0.49129840613676401</v>
      </c>
      <c r="S3848">
        <v>5.3662644761095203E-2</v>
      </c>
      <c r="T3848">
        <v>-0.66207754301510602</v>
      </c>
      <c r="U3848">
        <v>0.66207754301510602</v>
      </c>
      <c r="V3848">
        <v>0.465602196294709</v>
      </c>
      <c r="W3848">
        <v>-9.99</v>
      </c>
      <c r="X3848">
        <v>3.41</v>
      </c>
      <c r="Y3848">
        <v>-5956</v>
      </c>
      <c r="Z3848">
        <v>-313</v>
      </c>
      <c r="AA3848">
        <v>-0.08</v>
      </c>
      <c r="AB3848">
        <v>19</v>
      </c>
      <c r="AC3848">
        <v>10</v>
      </c>
      <c r="AD3848">
        <v>9</v>
      </c>
      <c r="AE3848">
        <v>52.63</v>
      </c>
      <c r="AF3848">
        <v>8</v>
      </c>
      <c r="AG3848">
        <v>9</v>
      </c>
      <c r="AH3848">
        <v>9</v>
      </c>
      <c r="AI3848">
        <v>1</v>
      </c>
    </row>
    <row r="3849" spans="1:35" x14ac:dyDescent="0.2">
      <c r="A3849" s="102">
        <v>1600</v>
      </c>
      <c r="B3849">
        <v>3405</v>
      </c>
      <c r="C3849" t="s">
        <v>1476</v>
      </c>
      <c r="D3849" t="s">
        <v>1062</v>
      </c>
      <c r="E3849">
        <v>1096</v>
      </c>
      <c r="F3849">
        <v>1113</v>
      </c>
      <c r="G3849">
        <v>900</v>
      </c>
      <c r="H3849" t="s">
        <v>1039</v>
      </c>
      <c r="I3849">
        <v>7272</v>
      </c>
      <c r="J3849" t="s">
        <v>1196</v>
      </c>
      <c r="K3849" t="s">
        <v>1055</v>
      </c>
      <c r="L3849">
        <v>1418</v>
      </c>
      <c r="M3849">
        <v>1442</v>
      </c>
      <c r="N3849">
        <v>700</v>
      </c>
      <c r="O3849" t="s">
        <v>1042</v>
      </c>
      <c r="P3849">
        <v>0.89060495188137101</v>
      </c>
      <c r="Q3849">
        <v>0.92596114069448499</v>
      </c>
      <c r="R3849">
        <v>0.29937442284659699</v>
      </c>
      <c r="S3849">
        <v>9.5902599252229402E-3</v>
      </c>
      <c r="T3849">
        <v>0.38301001753499803</v>
      </c>
      <c r="U3849">
        <v>0.38301001753499803</v>
      </c>
      <c r="V3849">
        <v>0.63290991515425099</v>
      </c>
      <c r="W3849">
        <v>4.42</v>
      </c>
      <c r="X3849">
        <v>0.76</v>
      </c>
      <c r="Y3849">
        <v>-6033</v>
      </c>
      <c r="Z3849">
        <v>-287</v>
      </c>
      <c r="AA3849">
        <v>7.0000000000000007E-2</v>
      </c>
      <c r="AB3849">
        <v>21</v>
      </c>
      <c r="AC3849">
        <v>12</v>
      </c>
      <c r="AD3849">
        <v>9</v>
      </c>
      <c r="AE3849">
        <v>57.14</v>
      </c>
      <c r="AF3849">
        <v>12</v>
      </c>
      <c r="AG3849">
        <v>7</v>
      </c>
      <c r="AH3849">
        <v>6</v>
      </c>
      <c r="AI3849">
        <v>8</v>
      </c>
    </row>
    <row r="3850" spans="1:35" x14ac:dyDescent="0.2">
      <c r="A3850" s="102">
        <v>3535</v>
      </c>
      <c r="B3850">
        <v>5423</v>
      </c>
      <c r="C3850" t="s">
        <v>1670</v>
      </c>
      <c r="D3850" t="s">
        <v>1081</v>
      </c>
      <c r="E3850">
        <v>767</v>
      </c>
      <c r="F3850">
        <v>776</v>
      </c>
      <c r="G3850">
        <v>1000</v>
      </c>
      <c r="H3850" t="s">
        <v>1039</v>
      </c>
      <c r="I3850">
        <v>9602</v>
      </c>
      <c r="J3850" t="s">
        <v>1786</v>
      </c>
      <c r="K3850" t="s">
        <v>1041</v>
      </c>
      <c r="L3850">
        <v>3600</v>
      </c>
      <c r="M3850">
        <v>3695</v>
      </c>
      <c r="N3850">
        <v>200</v>
      </c>
      <c r="O3850" t="s">
        <v>1042</v>
      </c>
      <c r="P3850">
        <v>0.87289655871756799</v>
      </c>
      <c r="Q3850">
        <v>0.87874796778278996</v>
      </c>
      <c r="R3850">
        <v>0.21082378787141301</v>
      </c>
      <c r="S3850">
        <v>8.8700016658673997E-2</v>
      </c>
      <c r="T3850">
        <v>1.40827435859609</v>
      </c>
      <c r="U3850">
        <v>1.40827435859609</v>
      </c>
      <c r="V3850">
        <v>1.9298819303146899</v>
      </c>
      <c r="W3850">
        <v>5.6</v>
      </c>
      <c r="X3850">
        <v>5.01</v>
      </c>
      <c r="Y3850">
        <v>-6164</v>
      </c>
      <c r="Z3850">
        <v>-342</v>
      </c>
      <c r="AA3850">
        <v>0.08</v>
      </c>
      <c r="AB3850">
        <v>18</v>
      </c>
      <c r="AC3850">
        <v>8</v>
      </c>
      <c r="AD3850">
        <v>10</v>
      </c>
      <c r="AE3850">
        <v>44.44</v>
      </c>
      <c r="AF3850">
        <v>13</v>
      </c>
      <c r="AG3850">
        <v>5</v>
      </c>
      <c r="AH3850">
        <v>5</v>
      </c>
      <c r="AI3850">
        <v>8</v>
      </c>
    </row>
    <row r="3851" spans="1:35" x14ac:dyDescent="0.2">
      <c r="A3851" s="102">
        <v>2997</v>
      </c>
      <c r="B3851">
        <v>6436</v>
      </c>
      <c r="C3851" t="s">
        <v>1354</v>
      </c>
      <c r="D3851" t="s">
        <v>1051</v>
      </c>
      <c r="E3851">
        <v>2218</v>
      </c>
      <c r="F3851">
        <v>2269</v>
      </c>
      <c r="G3851">
        <v>400</v>
      </c>
      <c r="H3851" t="s">
        <v>1042</v>
      </c>
      <c r="I3851">
        <v>9101</v>
      </c>
      <c r="J3851" t="s">
        <v>782</v>
      </c>
      <c r="K3851" t="s">
        <v>1228</v>
      </c>
      <c r="L3851">
        <v>1399</v>
      </c>
      <c r="M3851">
        <v>1448</v>
      </c>
      <c r="N3851">
        <v>600</v>
      </c>
      <c r="O3851" t="s">
        <v>1039</v>
      </c>
      <c r="P3851">
        <v>0.91176077152952595</v>
      </c>
      <c r="Q3851">
        <v>0.89368177685854899</v>
      </c>
      <c r="R3851">
        <v>2.2148003514341399E-2</v>
      </c>
      <c r="S3851">
        <v>6.2904756787632299E-2</v>
      </c>
      <c r="T3851">
        <v>-2.04033723104929</v>
      </c>
      <c r="U3851">
        <v>2.04033723104929</v>
      </c>
      <c r="V3851">
        <v>1.52450869825417</v>
      </c>
      <c r="W3851">
        <v>-10.58</v>
      </c>
      <c r="X3851">
        <v>4.28</v>
      </c>
      <c r="Y3851">
        <v>-6242</v>
      </c>
      <c r="Z3851">
        <v>-347</v>
      </c>
      <c r="AA3851">
        <v>-0.02</v>
      </c>
      <c r="AB3851">
        <v>18</v>
      </c>
      <c r="AC3851">
        <v>9</v>
      </c>
      <c r="AD3851">
        <v>9</v>
      </c>
      <c r="AE3851">
        <v>50</v>
      </c>
      <c r="AF3851">
        <v>11</v>
      </c>
      <c r="AG3851">
        <v>8</v>
      </c>
      <c r="AH3851">
        <v>6</v>
      </c>
      <c r="AI3851">
        <v>4</v>
      </c>
    </row>
    <row r="3852" spans="1:35" x14ac:dyDescent="0.2">
      <c r="A3852" s="102">
        <v>4726</v>
      </c>
      <c r="B3852">
        <v>5803</v>
      </c>
      <c r="C3852" t="s">
        <v>23</v>
      </c>
      <c r="D3852" t="s">
        <v>1053</v>
      </c>
      <c r="E3852">
        <v>314</v>
      </c>
      <c r="F3852">
        <v>329</v>
      </c>
      <c r="G3852">
        <v>2700</v>
      </c>
      <c r="H3852" t="s">
        <v>1039</v>
      </c>
      <c r="I3852">
        <v>9715</v>
      </c>
      <c r="J3852" t="s">
        <v>1305</v>
      </c>
      <c r="K3852" t="s">
        <v>1052</v>
      </c>
      <c r="L3852">
        <v>2193</v>
      </c>
      <c r="M3852">
        <v>2202</v>
      </c>
      <c r="N3852">
        <v>400</v>
      </c>
      <c r="O3852" t="s">
        <v>1042</v>
      </c>
      <c r="P3852">
        <v>0.84080313029570597</v>
      </c>
      <c r="Q3852">
        <v>0.83908872875988205</v>
      </c>
      <c r="R3852">
        <v>0.28684307928965203</v>
      </c>
      <c r="S3852">
        <v>8.7684763495237197E-2</v>
      </c>
      <c r="T3852">
        <v>6.8615659934967294E-2</v>
      </c>
      <c r="U3852">
        <v>6.8615659934967294E-2</v>
      </c>
      <c r="V3852">
        <v>0.58029891363979302</v>
      </c>
      <c r="W3852">
        <v>0.65</v>
      </c>
      <c r="X3852">
        <v>0.85</v>
      </c>
      <c r="Y3852">
        <v>-6280</v>
      </c>
      <c r="Z3852">
        <v>-369</v>
      </c>
      <c r="AA3852">
        <v>-0.14000000000000001</v>
      </c>
      <c r="AB3852">
        <v>17</v>
      </c>
      <c r="AC3852">
        <v>8</v>
      </c>
      <c r="AD3852">
        <v>9</v>
      </c>
      <c r="AE3852">
        <v>47.06</v>
      </c>
      <c r="AF3852">
        <v>11</v>
      </c>
      <c r="AG3852">
        <v>6</v>
      </c>
      <c r="AH3852">
        <v>6</v>
      </c>
      <c r="AI3852">
        <v>5</v>
      </c>
    </row>
    <row r="3853" spans="1:35" x14ac:dyDescent="0.2">
      <c r="A3853" s="102">
        <v>604</v>
      </c>
      <c r="B3853">
        <v>1417</v>
      </c>
      <c r="C3853" t="s">
        <v>1777</v>
      </c>
      <c r="D3853" t="s">
        <v>1049</v>
      </c>
      <c r="E3853">
        <v>1422</v>
      </c>
      <c r="F3853">
        <v>1449</v>
      </c>
      <c r="G3853">
        <v>700</v>
      </c>
      <c r="H3853" t="s">
        <v>1039</v>
      </c>
      <c r="I3853">
        <v>6113</v>
      </c>
      <c r="J3853" t="s">
        <v>1297</v>
      </c>
      <c r="K3853" t="s">
        <v>1051</v>
      </c>
      <c r="L3853">
        <v>985</v>
      </c>
      <c r="M3853">
        <v>981</v>
      </c>
      <c r="N3853">
        <v>1000</v>
      </c>
      <c r="O3853" t="s">
        <v>1042</v>
      </c>
      <c r="P3853">
        <v>0.95299330083718603</v>
      </c>
      <c r="Q3853">
        <v>0.94859134008466395</v>
      </c>
      <c r="R3853">
        <v>6.7171454895451803E-3</v>
      </c>
      <c r="S3853">
        <v>2.1947481439871302E-3</v>
      </c>
      <c r="T3853">
        <v>0.22788317403726199</v>
      </c>
      <c r="U3853">
        <v>0.22788317403726199</v>
      </c>
      <c r="V3853">
        <v>0.15511801511180601</v>
      </c>
      <c r="W3853">
        <v>0.98</v>
      </c>
      <c r="X3853">
        <v>3.28</v>
      </c>
      <c r="Y3853">
        <v>-6334</v>
      </c>
      <c r="Z3853">
        <v>-422</v>
      </c>
      <c r="AA3853">
        <v>-7.0000000000000007E-2</v>
      </c>
      <c r="AB3853">
        <v>15</v>
      </c>
      <c r="AC3853">
        <v>8</v>
      </c>
      <c r="AD3853">
        <v>7</v>
      </c>
      <c r="AE3853">
        <v>53.33</v>
      </c>
      <c r="AF3853">
        <v>14</v>
      </c>
      <c r="AG3853">
        <v>4</v>
      </c>
      <c r="AH3853">
        <v>5</v>
      </c>
      <c r="AI3853">
        <v>6</v>
      </c>
    </row>
    <row r="3854" spans="1:35" x14ac:dyDescent="0.2">
      <c r="A3854" s="102">
        <v>5445</v>
      </c>
      <c r="B3854">
        <v>5301</v>
      </c>
      <c r="C3854" t="s">
        <v>622</v>
      </c>
      <c r="D3854" t="s">
        <v>1038</v>
      </c>
      <c r="E3854">
        <v>846</v>
      </c>
      <c r="F3854">
        <v>867</v>
      </c>
      <c r="G3854">
        <v>1100</v>
      </c>
      <c r="H3854" t="s">
        <v>1039</v>
      </c>
      <c r="I3854">
        <v>8309</v>
      </c>
      <c r="J3854" t="s">
        <v>736</v>
      </c>
      <c r="K3854" t="s">
        <v>1083</v>
      </c>
      <c r="L3854">
        <v>3050</v>
      </c>
      <c r="M3854">
        <v>3058</v>
      </c>
      <c r="N3854">
        <v>300</v>
      </c>
      <c r="O3854" t="s">
        <v>1042</v>
      </c>
      <c r="P3854">
        <v>0.88733824487065405</v>
      </c>
      <c r="Q3854">
        <v>0.80670998696621299</v>
      </c>
      <c r="R3854">
        <v>5.9518265083922703E-2</v>
      </c>
      <c r="S3854">
        <v>5.8980207716997302E-2</v>
      </c>
      <c r="T3854">
        <v>0.72671732431862601</v>
      </c>
      <c r="U3854">
        <v>0.72671732431862601</v>
      </c>
      <c r="V3854">
        <v>0.101772272580694</v>
      </c>
      <c r="W3854">
        <v>4.75</v>
      </c>
      <c r="X3854">
        <v>3.96</v>
      </c>
      <c r="Y3854">
        <v>-6410</v>
      </c>
      <c r="Z3854">
        <v>-229</v>
      </c>
      <c r="AA3854">
        <v>-0.06</v>
      </c>
      <c r="AB3854">
        <v>28</v>
      </c>
      <c r="AC3854">
        <v>14</v>
      </c>
      <c r="AD3854">
        <v>14</v>
      </c>
      <c r="AE3854">
        <v>50</v>
      </c>
      <c r="AF3854">
        <v>7</v>
      </c>
      <c r="AG3854">
        <v>13</v>
      </c>
      <c r="AH3854">
        <v>14</v>
      </c>
      <c r="AI3854">
        <v>1</v>
      </c>
    </row>
    <row r="3855" spans="1:35" x14ac:dyDescent="0.2">
      <c r="A3855" s="102">
        <v>907</v>
      </c>
      <c r="B3855">
        <v>2327</v>
      </c>
      <c r="C3855" t="s">
        <v>1355</v>
      </c>
      <c r="D3855" t="s">
        <v>1041</v>
      </c>
      <c r="E3855">
        <v>2748</v>
      </c>
      <c r="F3855">
        <v>2725</v>
      </c>
      <c r="G3855">
        <v>300</v>
      </c>
      <c r="H3855" t="s">
        <v>1042</v>
      </c>
      <c r="I3855">
        <v>6902</v>
      </c>
      <c r="J3855" t="s">
        <v>665</v>
      </c>
      <c r="K3855" t="s">
        <v>1055</v>
      </c>
      <c r="L3855">
        <v>3750</v>
      </c>
      <c r="M3855">
        <v>3865</v>
      </c>
      <c r="N3855">
        <v>200</v>
      </c>
      <c r="O3855" t="s">
        <v>1039</v>
      </c>
      <c r="P3855">
        <v>0.95216205799766396</v>
      </c>
      <c r="Q3855">
        <v>0.94068708991433203</v>
      </c>
      <c r="R3855">
        <v>7.2628705012377004E-2</v>
      </c>
      <c r="S3855">
        <v>1.05651034922078E-4</v>
      </c>
      <c r="T3855">
        <v>-1.4351139634836201</v>
      </c>
      <c r="U3855">
        <v>1.4351139634836201</v>
      </c>
      <c r="V3855">
        <v>0.14577154085049199</v>
      </c>
      <c r="W3855">
        <v>-4.8600000000000003</v>
      </c>
      <c r="X3855">
        <v>5.76</v>
      </c>
      <c r="Y3855">
        <v>-6573</v>
      </c>
      <c r="Z3855">
        <v>-506</v>
      </c>
      <c r="AA3855">
        <v>-0.23</v>
      </c>
      <c r="AB3855">
        <v>13</v>
      </c>
      <c r="AC3855">
        <v>6</v>
      </c>
      <c r="AD3855">
        <v>7</v>
      </c>
      <c r="AE3855">
        <v>46.15</v>
      </c>
      <c r="AF3855">
        <v>10</v>
      </c>
      <c r="AG3855">
        <v>5</v>
      </c>
      <c r="AH3855">
        <v>3</v>
      </c>
      <c r="AI3855">
        <v>5</v>
      </c>
    </row>
    <row r="3856" spans="1:35" x14ac:dyDescent="0.2">
      <c r="A3856" s="102">
        <v>1869</v>
      </c>
      <c r="B3856">
        <v>2602</v>
      </c>
      <c r="C3856" t="s">
        <v>497</v>
      </c>
      <c r="D3856" t="s">
        <v>1065</v>
      </c>
      <c r="E3856">
        <v>3580</v>
      </c>
      <c r="F3856">
        <v>3590</v>
      </c>
      <c r="G3856">
        <v>300</v>
      </c>
      <c r="H3856" t="s">
        <v>1039</v>
      </c>
      <c r="I3856">
        <v>6845</v>
      </c>
      <c r="J3856" t="s">
        <v>1223</v>
      </c>
      <c r="K3856" t="s">
        <v>1044</v>
      </c>
      <c r="L3856">
        <v>2849</v>
      </c>
      <c r="M3856">
        <v>2836</v>
      </c>
      <c r="N3856">
        <v>400</v>
      </c>
      <c r="O3856" t="s">
        <v>1042</v>
      </c>
      <c r="P3856">
        <v>0.89401338135475605</v>
      </c>
      <c r="Q3856">
        <v>0.92045626959344895</v>
      </c>
      <c r="R3856">
        <v>5.5409591380891996E-3</v>
      </c>
      <c r="S3856">
        <v>8.2868702048046805E-2</v>
      </c>
      <c r="T3856">
        <v>0.443065721091772</v>
      </c>
      <c r="U3856">
        <v>0.443065721091772</v>
      </c>
      <c r="V3856">
        <v>0.19477558509588</v>
      </c>
      <c r="W3856">
        <v>1.05</v>
      </c>
      <c r="X3856">
        <v>5.33</v>
      </c>
      <c r="Y3856">
        <v>-6633</v>
      </c>
      <c r="Z3856">
        <v>-553</v>
      </c>
      <c r="AA3856">
        <v>0.05</v>
      </c>
      <c r="AB3856">
        <v>12</v>
      </c>
      <c r="AC3856">
        <v>7</v>
      </c>
      <c r="AD3856">
        <v>5</v>
      </c>
      <c r="AE3856">
        <v>58.33</v>
      </c>
      <c r="AF3856">
        <v>13</v>
      </c>
      <c r="AG3856">
        <v>3</v>
      </c>
      <c r="AH3856">
        <v>3</v>
      </c>
      <c r="AI3856">
        <v>6</v>
      </c>
    </row>
    <row r="3857" spans="1:35" x14ac:dyDescent="0.2">
      <c r="A3857" s="102">
        <v>551</v>
      </c>
      <c r="B3857">
        <v>4188</v>
      </c>
      <c r="C3857" t="s">
        <v>1205</v>
      </c>
      <c r="D3857" t="s">
        <v>1062</v>
      </c>
      <c r="E3857">
        <v>612.79999999999995</v>
      </c>
      <c r="F3857">
        <v>621.70000000000005</v>
      </c>
      <c r="G3857">
        <v>1600</v>
      </c>
      <c r="H3857" t="s">
        <v>1042</v>
      </c>
      <c r="I3857">
        <v>7272</v>
      </c>
      <c r="J3857" t="s">
        <v>1196</v>
      </c>
      <c r="K3857" t="s">
        <v>1055</v>
      </c>
      <c r="L3857">
        <v>1418</v>
      </c>
      <c r="M3857">
        <v>1442</v>
      </c>
      <c r="N3857">
        <v>700</v>
      </c>
      <c r="O3857" t="s">
        <v>1039</v>
      </c>
      <c r="P3857">
        <v>0.96140482012855799</v>
      </c>
      <c r="Q3857">
        <v>0.94984816446862597</v>
      </c>
      <c r="R3857">
        <v>8.0263097135328101E-2</v>
      </c>
      <c r="S3857">
        <v>5.7561496656610298E-2</v>
      </c>
      <c r="T3857">
        <v>-0.261254714897245</v>
      </c>
      <c r="U3857">
        <v>0.261254714897245</v>
      </c>
      <c r="V3857">
        <v>2.3958166983222399E-2</v>
      </c>
      <c r="W3857">
        <v>-2.84</v>
      </c>
      <c r="X3857">
        <v>1.45</v>
      </c>
      <c r="Y3857">
        <v>-6648</v>
      </c>
      <c r="Z3857">
        <v>-369</v>
      </c>
      <c r="AA3857">
        <v>-0.04</v>
      </c>
      <c r="AB3857">
        <v>18</v>
      </c>
      <c r="AC3857">
        <v>10</v>
      </c>
      <c r="AD3857">
        <v>8</v>
      </c>
      <c r="AE3857">
        <v>55.56</v>
      </c>
      <c r="AF3857">
        <v>14</v>
      </c>
      <c r="AG3857">
        <v>2</v>
      </c>
      <c r="AH3857">
        <v>3</v>
      </c>
      <c r="AI3857">
        <v>13</v>
      </c>
    </row>
    <row r="3858" spans="1:35" x14ac:dyDescent="0.2">
      <c r="A3858" s="102">
        <v>2097</v>
      </c>
      <c r="B3858">
        <v>1941</v>
      </c>
      <c r="C3858" t="s">
        <v>1339</v>
      </c>
      <c r="D3858" t="s">
        <v>1049</v>
      </c>
      <c r="E3858">
        <v>2200</v>
      </c>
      <c r="F3858">
        <v>2220</v>
      </c>
      <c r="G3858">
        <v>400</v>
      </c>
      <c r="H3858" t="s">
        <v>1039</v>
      </c>
      <c r="I3858">
        <v>8601</v>
      </c>
      <c r="J3858" t="s">
        <v>22</v>
      </c>
      <c r="K3858" t="s">
        <v>1181</v>
      </c>
      <c r="L3858">
        <v>435</v>
      </c>
      <c r="M3858">
        <v>433.1</v>
      </c>
      <c r="N3858">
        <v>2100</v>
      </c>
      <c r="O3858" t="s">
        <v>1042</v>
      </c>
      <c r="P3858">
        <v>0.95387109602606601</v>
      </c>
      <c r="Q3858">
        <v>0.91558319786262199</v>
      </c>
      <c r="R3858">
        <v>3.0281045536476302E-4</v>
      </c>
      <c r="S3858">
        <v>1.56011045225479E-2</v>
      </c>
      <c r="T3858">
        <v>0.97760011091077104</v>
      </c>
      <c r="U3858">
        <v>0.97760011091077104</v>
      </c>
      <c r="V3858">
        <v>0.76919688050914203</v>
      </c>
      <c r="W3858">
        <v>5.51</v>
      </c>
      <c r="X3858">
        <v>2.42</v>
      </c>
      <c r="Y3858">
        <v>-6823</v>
      </c>
      <c r="Z3858">
        <v>-401</v>
      </c>
      <c r="AA3858">
        <v>0</v>
      </c>
      <c r="AB3858">
        <v>17</v>
      </c>
      <c r="AC3858">
        <v>10</v>
      </c>
      <c r="AD3858">
        <v>7</v>
      </c>
      <c r="AE3858">
        <v>58.82</v>
      </c>
      <c r="AF3858">
        <v>13</v>
      </c>
      <c r="AG3858">
        <v>4</v>
      </c>
      <c r="AH3858">
        <v>5</v>
      </c>
      <c r="AI3858">
        <v>8</v>
      </c>
    </row>
    <row r="3859" spans="1:35" x14ac:dyDescent="0.2">
      <c r="A3859" s="102">
        <v>84</v>
      </c>
      <c r="B3859">
        <v>6371</v>
      </c>
      <c r="C3859" t="s">
        <v>1154</v>
      </c>
      <c r="D3859" t="s">
        <v>1051</v>
      </c>
      <c r="E3859">
        <v>2510</v>
      </c>
      <c r="F3859">
        <v>2624</v>
      </c>
      <c r="G3859">
        <v>400</v>
      </c>
      <c r="H3859" t="s">
        <v>1039</v>
      </c>
      <c r="I3859">
        <v>7272</v>
      </c>
      <c r="J3859" t="s">
        <v>1196</v>
      </c>
      <c r="K3859" t="s">
        <v>1055</v>
      </c>
      <c r="L3859">
        <v>1418</v>
      </c>
      <c r="M3859">
        <v>1442</v>
      </c>
      <c r="N3859">
        <v>700</v>
      </c>
      <c r="O3859" t="s">
        <v>1042</v>
      </c>
      <c r="P3859">
        <v>0.97957863792199396</v>
      </c>
      <c r="Q3859">
        <v>0.96979715540668898</v>
      </c>
      <c r="R3859">
        <v>6.0735788806937301E-2</v>
      </c>
      <c r="S3859">
        <v>9.2917318868680002E-2</v>
      </c>
      <c r="T3859">
        <v>0.45653168647692999</v>
      </c>
      <c r="U3859">
        <v>0.45653168647692999</v>
      </c>
      <c r="V3859">
        <v>0.36729476293375501</v>
      </c>
      <c r="W3859">
        <v>2.44</v>
      </c>
      <c r="X3859">
        <v>3.83</v>
      </c>
      <c r="Y3859">
        <v>-6825</v>
      </c>
      <c r="Z3859">
        <v>-525</v>
      </c>
      <c r="AA3859">
        <v>-0.03</v>
      </c>
      <c r="AB3859">
        <v>13</v>
      </c>
      <c r="AC3859">
        <v>7</v>
      </c>
      <c r="AD3859">
        <v>6</v>
      </c>
      <c r="AE3859">
        <v>53.85</v>
      </c>
      <c r="AF3859">
        <v>14</v>
      </c>
      <c r="AG3859">
        <v>4</v>
      </c>
      <c r="AH3859">
        <v>3</v>
      </c>
      <c r="AI3859">
        <v>6</v>
      </c>
    </row>
    <row r="3860" spans="1:35" x14ac:dyDescent="0.2">
      <c r="A3860" s="102">
        <v>5225</v>
      </c>
      <c r="B3860">
        <v>2587</v>
      </c>
      <c r="C3860" t="s">
        <v>1438</v>
      </c>
      <c r="D3860" t="s">
        <v>1065</v>
      </c>
      <c r="E3860">
        <v>4135</v>
      </c>
      <c r="F3860">
        <v>4285</v>
      </c>
      <c r="G3860">
        <v>200</v>
      </c>
      <c r="H3860" t="s">
        <v>1039</v>
      </c>
      <c r="I3860">
        <v>7327</v>
      </c>
      <c r="J3860" t="s">
        <v>1235</v>
      </c>
      <c r="K3860" t="s">
        <v>1083</v>
      </c>
      <c r="L3860">
        <v>2266</v>
      </c>
      <c r="M3860">
        <v>2281</v>
      </c>
      <c r="N3860">
        <v>400</v>
      </c>
      <c r="O3860" t="s">
        <v>1042</v>
      </c>
      <c r="P3860">
        <v>0.86484791578565701</v>
      </c>
      <c r="Q3860">
        <v>0.81791888991809603</v>
      </c>
      <c r="R3860">
        <v>7.3320860910903105E-2</v>
      </c>
      <c r="S3860" s="15">
        <v>3.02356650329474E-2</v>
      </c>
      <c r="T3860">
        <v>0.61534648509593204</v>
      </c>
      <c r="U3860">
        <v>0.61534648509593204</v>
      </c>
      <c r="V3860">
        <v>0.42402303092970001</v>
      </c>
      <c r="W3860">
        <v>3.65</v>
      </c>
      <c r="X3860">
        <v>6.46</v>
      </c>
      <c r="Y3860">
        <v>-6938</v>
      </c>
      <c r="Z3860">
        <v>-1388</v>
      </c>
      <c r="AA3860">
        <v>-0.15</v>
      </c>
      <c r="AB3860">
        <v>5</v>
      </c>
      <c r="AC3860">
        <v>2</v>
      </c>
      <c r="AD3860">
        <v>3</v>
      </c>
      <c r="AE3860">
        <v>40</v>
      </c>
      <c r="AF3860">
        <v>10</v>
      </c>
      <c r="AG3860">
        <v>2</v>
      </c>
      <c r="AH3860">
        <v>2</v>
      </c>
      <c r="AI3860">
        <v>1</v>
      </c>
    </row>
    <row r="3861" spans="1:35" x14ac:dyDescent="0.2">
      <c r="A3861" s="102">
        <v>4722</v>
      </c>
      <c r="B3861">
        <v>2801</v>
      </c>
      <c r="C3861" t="s">
        <v>540</v>
      </c>
      <c r="D3861" t="s">
        <v>1065</v>
      </c>
      <c r="E3861">
        <v>4730</v>
      </c>
      <c r="F3861">
        <v>4795</v>
      </c>
      <c r="G3861">
        <v>200</v>
      </c>
      <c r="H3861" t="s">
        <v>1042</v>
      </c>
      <c r="I3861">
        <v>9759</v>
      </c>
      <c r="J3861" t="s">
        <v>423</v>
      </c>
      <c r="K3861" t="s">
        <v>1041</v>
      </c>
      <c r="L3861">
        <v>1592</v>
      </c>
      <c r="M3861">
        <v>1617</v>
      </c>
      <c r="N3861">
        <v>600</v>
      </c>
      <c r="O3861" t="s">
        <v>1039</v>
      </c>
      <c r="P3861">
        <v>0.90241868615816601</v>
      </c>
      <c r="Q3861">
        <v>0.83924275927416803</v>
      </c>
      <c r="R3861">
        <v>0.422498550240888</v>
      </c>
      <c r="S3861">
        <v>9.4667182383490599E-3</v>
      </c>
      <c r="T3861">
        <v>-0.74896184827005996</v>
      </c>
      <c r="U3861">
        <v>0.74896184827005996</v>
      </c>
      <c r="V3861">
        <v>0.61660940564191602</v>
      </c>
      <c r="W3861">
        <v>-4.05</v>
      </c>
      <c r="X3861">
        <v>1.17</v>
      </c>
      <c r="Y3861">
        <v>-7151</v>
      </c>
      <c r="Z3861">
        <v>-341</v>
      </c>
      <c r="AA3861">
        <v>0.11</v>
      </c>
      <c r="AB3861">
        <v>21</v>
      </c>
      <c r="AC3861">
        <v>10</v>
      </c>
      <c r="AD3861">
        <v>11</v>
      </c>
      <c r="AE3861">
        <v>47.62</v>
      </c>
      <c r="AF3861">
        <v>10</v>
      </c>
      <c r="AG3861">
        <v>9</v>
      </c>
      <c r="AH3861">
        <v>8</v>
      </c>
      <c r="AI3861">
        <v>4</v>
      </c>
    </row>
    <row r="3862" spans="1:35" x14ac:dyDescent="0.2">
      <c r="A3862" s="102">
        <v>5246</v>
      </c>
      <c r="B3862">
        <v>4921</v>
      </c>
      <c r="C3862" t="s">
        <v>1794</v>
      </c>
      <c r="D3862" t="s">
        <v>1062</v>
      </c>
      <c r="E3862">
        <v>2864</v>
      </c>
      <c r="F3862">
        <v>2867</v>
      </c>
      <c r="G3862">
        <v>300</v>
      </c>
      <c r="H3862" t="s">
        <v>1039</v>
      </c>
      <c r="I3862">
        <v>7186</v>
      </c>
      <c r="J3862" t="s">
        <v>490</v>
      </c>
      <c r="K3862" t="s">
        <v>1083</v>
      </c>
      <c r="L3862">
        <v>325</v>
      </c>
      <c r="M3862">
        <v>326</v>
      </c>
      <c r="N3862">
        <v>2600</v>
      </c>
      <c r="O3862" t="s">
        <v>1042</v>
      </c>
      <c r="P3862">
        <v>0.90152985631235205</v>
      </c>
      <c r="Q3862">
        <v>0.816802202412651</v>
      </c>
      <c r="R3862">
        <v>5.76286693308765E-2</v>
      </c>
      <c r="S3862">
        <v>2.7094182879989601E-3</v>
      </c>
      <c r="T3862">
        <v>2.0693837038378402</v>
      </c>
      <c r="U3862">
        <v>2.0693837038378402</v>
      </c>
      <c r="V3862">
        <v>2.4476707740462902</v>
      </c>
      <c r="W3862">
        <v>13.22</v>
      </c>
      <c r="X3862">
        <v>1.45</v>
      </c>
      <c r="Y3862">
        <v>-7465</v>
      </c>
      <c r="Z3862">
        <v>-267</v>
      </c>
      <c r="AA3862">
        <v>-0.03</v>
      </c>
      <c r="AB3862">
        <v>28</v>
      </c>
      <c r="AC3862">
        <v>14</v>
      </c>
      <c r="AD3862">
        <v>14</v>
      </c>
      <c r="AE3862">
        <v>50</v>
      </c>
      <c r="AF3862">
        <v>9</v>
      </c>
      <c r="AG3862">
        <v>13</v>
      </c>
      <c r="AH3862">
        <v>13</v>
      </c>
      <c r="AI3862">
        <v>2</v>
      </c>
    </row>
    <row r="3863" spans="1:35" x14ac:dyDescent="0.2">
      <c r="A3863" s="102">
        <v>2643</v>
      </c>
      <c r="B3863">
        <v>3048</v>
      </c>
      <c r="C3863" t="s">
        <v>1292</v>
      </c>
      <c r="D3863" t="s">
        <v>1063</v>
      </c>
      <c r="E3863">
        <v>1030</v>
      </c>
      <c r="F3863">
        <v>1045</v>
      </c>
      <c r="G3863">
        <v>1000</v>
      </c>
      <c r="H3863" t="s">
        <v>1039</v>
      </c>
      <c r="I3863">
        <v>3405</v>
      </c>
      <c r="J3863" t="s">
        <v>1476</v>
      </c>
      <c r="K3863" t="s">
        <v>1062</v>
      </c>
      <c r="L3863">
        <v>1096</v>
      </c>
      <c r="M3863">
        <v>1113</v>
      </c>
      <c r="N3863">
        <v>900</v>
      </c>
      <c r="O3863" t="s">
        <v>1042</v>
      </c>
      <c r="P3863">
        <v>0.89783061562342303</v>
      </c>
      <c r="Q3863">
        <v>0.90252887474298205</v>
      </c>
      <c r="R3863">
        <v>8.5803638113528202E-2</v>
      </c>
      <c r="S3863">
        <v>1.16724407107891E-2</v>
      </c>
      <c r="T3863">
        <v>1.4859199009981101</v>
      </c>
      <c r="U3863">
        <v>1.4859199009981101</v>
      </c>
      <c r="V3863">
        <v>1.49580893218684</v>
      </c>
      <c r="W3863">
        <v>8.23</v>
      </c>
      <c r="X3863">
        <v>4.32</v>
      </c>
      <c r="Y3863">
        <v>-7588</v>
      </c>
      <c r="Z3863">
        <v>-316</v>
      </c>
      <c r="AA3863">
        <v>-0.03</v>
      </c>
      <c r="AB3863">
        <v>24</v>
      </c>
      <c r="AC3863">
        <v>12</v>
      </c>
      <c r="AD3863">
        <v>12</v>
      </c>
      <c r="AE3863">
        <v>50</v>
      </c>
      <c r="AF3863">
        <v>10</v>
      </c>
      <c r="AG3863">
        <v>11</v>
      </c>
      <c r="AH3863">
        <v>8</v>
      </c>
      <c r="AI3863">
        <v>5</v>
      </c>
    </row>
    <row r="3864" spans="1:35" x14ac:dyDescent="0.2">
      <c r="A3864" s="102">
        <v>2507</v>
      </c>
      <c r="B3864">
        <v>7846</v>
      </c>
      <c r="C3864" t="s">
        <v>699</v>
      </c>
      <c r="D3864" t="s">
        <v>1061</v>
      </c>
      <c r="E3864">
        <v>3740</v>
      </c>
      <c r="F3864">
        <v>3700</v>
      </c>
      <c r="G3864">
        <v>200</v>
      </c>
      <c r="H3864" t="s">
        <v>1039</v>
      </c>
      <c r="I3864">
        <v>9303</v>
      </c>
      <c r="J3864" t="s">
        <v>1349</v>
      </c>
      <c r="K3864" t="s">
        <v>1368</v>
      </c>
      <c r="L3864">
        <v>1268</v>
      </c>
      <c r="M3864">
        <v>1275</v>
      </c>
      <c r="N3864">
        <v>600</v>
      </c>
      <c r="O3864" t="s">
        <v>1042</v>
      </c>
      <c r="P3864">
        <v>0.93516316956211099</v>
      </c>
      <c r="Q3864">
        <v>0.90563827511557804</v>
      </c>
      <c r="R3864">
        <v>0.39290037874016798</v>
      </c>
      <c r="S3864">
        <v>4.5996799323875799E-2</v>
      </c>
      <c r="T3864">
        <v>0.28021566773490098</v>
      </c>
      <c r="U3864">
        <v>0.28021566773490098</v>
      </c>
      <c r="V3864">
        <v>0.141675663813914</v>
      </c>
      <c r="W3864">
        <v>1.34</v>
      </c>
      <c r="X3864">
        <v>3.38</v>
      </c>
      <c r="Y3864">
        <v>-7766</v>
      </c>
      <c r="Z3864">
        <v>-431</v>
      </c>
      <c r="AA3864">
        <v>-0.06</v>
      </c>
      <c r="AB3864">
        <v>18</v>
      </c>
      <c r="AC3864">
        <v>9</v>
      </c>
      <c r="AD3864">
        <v>9</v>
      </c>
      <c r="AE3864">
        <v>50</v>
      </c>
      <c r="AF3864">
        <v>14</v>
      </c>
      <c r="AG3864">
        <v>3</v>
      </c>
      <c r="AH3864">
        <v>5</v>
      </c>
      <c r="AI3864">
        <v>10</v>
      </c>
    </row>
    <row r="3865" spans="1:35" x14ac:dyDescent="0.2">
      <c r="A3865" s="102">
        <v>4800</v>
      </c>
      <c r="B3865">
        <v>4507</v>
      </c>
      <c r="C3865" t="s">
        <v>1393</v>
      </c>
      <c r="D3865" t="s">
        <v>1060</v>
      </c>
      <c r="E3865">
        <v>5960</v>
      </c>
      <c r="F3865">
        <v>5636</v>
      </c>
      <c r="G3865">
        <v>100</v>
      </c>
      <c r="H3865" t="s">
        <v>1039</v>
      </c>
      <c r="I3865">
        <v>5463</v>
      </c>
      <c r="J3865" t="s">
        <v>63</v>
      </c>
      <c r="K3865" t="s">
        <v>1081</v>
      </c>
      <c r="L3865">
        <v>2455</v>
      </c>
      <c r="M3865">
        <v>2525</v>
      </c>
      <c r="N3865">
        <v>200</v>
      </c>
      <c r="O3865" t="s">
        <v>1042</v>
      </c>
      <c r="P3865">
        <v>0.60563613882273504</v>
      </c>
      <c r="Q3865">
        <v>0.83655638757500705</v>
      </c>
      <c r="R3865">
        <v>0.105593097008819</v>
      </c>
      <c r="S3865">
        <v>4.4050157441890402E-3</v>
      </c>
      <c r="T3865">
        <v>0.20955215630714699</v>
      </c>
      <c r="U3865">
        <v>0.20955215630714699</v>
      </c>
      <c r="V3865">
        <v>1.5341966788120001</v>
      </c>
      <c r="W3865">
        <v>1.45</v>
      </c>
      <c r="X3865">
        <v>10.4</v>
      </c>
      <c r="Y3865">
        <v>-7868</v>
      </c>
      <c r="Z3865">
        <v>-492</v>
      </c>
      <c r="AA3865">
        <v>-0.13</v>
      </c>
      <c r="AB3865">
        <v>16</v>
      </c>
      <c r="AC3865">
        <v>9</v>
      </c>
      <c r="AD3865">
        <v>7</v>
      </c>
      <c r="AE3865">
        <v>56.25</v>
      </c>
      <c r="AF3865">
        <v>12</v>
      </c>
      <c r="AG3865">
        <v>4</v>
      </c>
      <c r="AH3865">
        <v>4</v>
      </c>
      <c r="AI3865">
        <v>8</v>
      </c>
    </row>
    <row r="3866" spans="1:35" x14ac:dyDescent="0.2">
      <c r="A3866" s="102">
        <v>2355</v>
      </c>
      <c r="B3866">
        <v>2327</v>
      </c>
      <c r="C3866" t="s">
        <v>1355</v>
      </c>
      <c r="D3866" t="s">
        <v>1041</v>
      </c>
      <c r="E3866">
        <v>2748</v>
      </c>
      <c r="F3866">
        <v>2725</v>
      </c>
      <c r="G3866">
        <v>400</v>
      </c>
      <c r="H3866" t="s">
        <v>1042</v>
      </c>
      <c r="I3866">
        <v>5108</v>
      </c>
      <c r="J3866" t="s">
        <v>1783</v>
      </c>
      <c r="K3866" t="s">
        <v>1133</v>
      </c>
      <c r="L3866">
        <v>3438</v>
      </c>
      <c r="M3866">
        <v>3422</v>
      </c>
      <c r="N3866">
        <v>300</v>
      </c>
      <c r="O3866" t="s">
        <v>1039</v>
      </c>
      <c r="P3866">
        <v>0.94923768315124102</v>
      </c>
      <c r="Q3866">
        <v>0.909096512609603</v>
      </c>
      <c r="R3866">
        <v>0.338657915165683</v>
      </c>
      <c r="S3866">
        <v>5.2778433980626697E-2</v>
      </c>
      <c r="T3866">
        <v>-1.0052480010082101</v>
      </c>
      <c r="U3866">
        <v>1.0052480010082101</v>
      </c>
      <c r="V3866">
        <v>0.14939779801744099</v>
      </c>
      <c r="W3866">
        <v>-4.57</v>
      </c>
      <c r="X3866">
        <v>6.18</v>
      </c>
      <c r="Y3866">
        <v>-7936</v>
      </c>
      <c r="Z3866">
        <v>-721</v>
      </c>
      <c r="AA3866">
        <v>0.03</v>
      </c>
      <c r="AB3866">
        <v>11</v>
      </c>
      <c r="AC3866">
        <v>6</v>
      </c>
      <c r="AD3866">
        <v>5</v>
      </c>
      <c r="AE3866">
        <v>54.55</v>
      </c>
      <c r="AF3866">
        <v>13</v>
      </c>
      <c r="AG3866">
        <v>2</v>
      </c>
      <c r="AH3866">
        <v>3</v>
      </c>
      <c r="AI3866">
        <v>6</v>
      </c>
    </row>
    <row r="3867" spans="1:35" x14ac:dyDescent="0.2">
      <c r="A3867" s="102">
        <v>5045</v>
      </c>
      <c r="B3867">
        <v>4536</v>
      </c>
      <c r="C3867" t="s">
        <v>1270</v>
      </c>
      <c r="D3867" t="s">
        <v>1060</v>
      </c>
      <c r="E3867">
        <v>1915</v>
      </c>
      <c r="F3867">
        <v>1916</v>
      </c>
      <c r="G3867">
        <v>500</v>
      </c>
      <c r="H3867" t="s">
        <v>1042</v>
      </c>
      <c r="I3867">
        <v>9783</v>
      </c>
      <c r="J3867" t="s">
        <v>1576</v>
      </c>
      <c r="K3867" t="s">
        <v>1052</v>
      </c>
      <c r="L3867">
        <v>3125</v>
      </c>
      <c r="M3867">
        <v>3140</v>
      </c>
      <c r="N3867">
        <v>300</v>
      </c>
      <c r="O3867" t="s">
        <v>1039</v>
      </c>
      <c r="P3867">
        <v>0.86316752875925495</v>
      </c>
      <c r="Q3867">
        <v>0.82644720255668602</v>
      </c>
      <c r="R3867">
        <v>0.308126483162669</v>
      </c>
      <c r="S3867">
        <v>8.7428383945761107E-2</v>
      </c>
      <c r="T3867">
        <v>-1.5499211503024799</v>
      </c>
      <c r="U3867">
        <v>1.5499211503024799</v>
      </c>
      <c r="V3867">
        <v>1.74148851585473</v>
      </c>
      <c r="W3867">
        <v>-7.76</v>
      </c>
      <c r="X3867">
        <v>1.7</v>
      </c>
      <c r="Y3867">
        <v>-7954</v>
      </c>
      <c r="Z3867">
        <v>-398</v>
      </c>
      <c r="AA3867">
        <v>0.01</v>
      </c>
      <c r="AB3867">
        <v>20</v>
      </c>
      <c r="AC3867">
        <v>11</v>
      </c>
      <c r="AD3867">
        <v>9</v>
      </c>
      <c r="AE3867">
        <v>55</v>
      </c>
      <c r="AF3867">
        <v>13</v>
      </c>
      <c r="AG3867">
        <v>6</v>
      </c>
      <c r="AH3867">
        <v>4</v>
      </c>
      <c r="AI3867">
        <v>10</v>
      </c>
    </row>
    <row r="3868" spans="1:35" x14ac:dyDescent="0.2">
      <c r="A3868" s="102">
        <v>3793</v>
      </c>
      <c r="B3868">
        <v>4182</v>
      </c>
      <c r="C3868" t="s">
        <v>44</v>
      </c>
      <c r="D3868" t="s">
        <v>1062</v>
      </c>
      <c r="E3868">
        <v>1328</v>
      </c>
      <c r="F3868">
        <v>1350</v>
      </c>
      <c r="G3868">
        <v>400</v>
      </c>
      <c r="H3868" t="s">
        <v>1039</v>
      </c>
      <c r="I3868">
        <v>6971</v>
      </c>
      <c r="J3868" t="s">
        <v>669</v>
      </c>
      <c r="K3868" t="s">
        <v>1044</v>
      </c>
      <c r="L3868">
        <v>5862</v>
      </c>
      <c r="M3868">
        <v>5776</v>
      </c>
      <c r="N3868">
        <v>100</v>
      </c>
      <c r="O3868" t="s">
        <v>1042</v>
      </c>
      <c r="P3868">
        <v>0.90879123620611402</v>
      </c>
      <c r="Q3868">
        <v>0.871547624489313</v>
      </c>
      <c r="R3868">
        <v>0.46018078002770402</v>
      </c>
      <c r="S3868">
        <v>7.8086044368101501E-2</v>
      </c>
      <c r="T3868">
        <v>0.69046226984435999</v>
      </c>
      <c r="U3868">
        <v>0.69046226984435999</v>
      </c>
      <c r="V3868">
        <v>0.45305196768899803</v>
      </c>
      <c r="W3868">
        <v>5.67</v>
      </c>
      <c r="X3868">
        <v>6.51</v>
      </c>
      <c r="Y3868">
        <v>-7961</v>
      </c>
      <c r="Z3868">
        <v>-498</v>
      </c>
      <c r="AA3868">
        <v>-0.05</v>
      </c>
      <c r="AB3868">
        <v>16</v>
      </c>
      <c r="AC3868">
        <v>7</v>
      </c>
      <c r="AD3868">
        <v>9</v>
      </c>
      <c r="AE3868">
        <v>43.75</v>
      </c>
      <c r="AF3868">
        <v>11</v>
      </c>
      <c r="AG3868">
        <v>5</v>
      </c>
      <c r="AH3868">
        <v>5</v>
      </c>
      <c r="AI3868">
        <v>6</v>
      </c>
    </row>
    <row r="3869" spans="1:35" x14ac:dyDescent="0.2">
      <c r="A3869" s="102">
        <v>3075</v>
      </c>
      <c r="B3869">
        <v>2607</v>
      </c>
      <c r="C3869" t="s">
        <v>1066</v>
      </c>
      <c r="D3869" t="s">
        <v>1065</v>
      </c>
      <c r="E3869">
        <v>2531</v>
      </c>
      <c r="F3869">
        <v>2555</v>
      </c>
      <c r="G3869">
        <v>400</v>
      </c>
      <c r="H3869" t="s">
        <v>1042</v>
      </c>
      <c r="I3869">
        <v>6302</v>
      </c>
      <c r="J3869" t="s">
        <v>1243</v>
      </c>
      <c r="K3869" t="s">
        <v>1051</v>
      </c>
      <c r="L3869">
        <v>2256</v>
      </c>
      <c r="M3869">
        <v>2322</v>
      </c>
      <c r="N3869">
        <v>400</v>
      </c>
      <c r="O3869" t="s">
        <v>1039</v>
      </c>
      <c r="P3869">
        <v>0.70065472597749301</v>
      </c>
      <c r="Q3869">
        <v>0.89194756720114499</v>
      </c>
      <c r="R3869">
        <v>0.33492522474097502</v>
      </c>
      <c r="S3869">
        <v>1.94456608804408E-2</v>
      </c>
      <c r="T3869">
        <v>-0.239383083536793</v>
      </c>
      <c r="U3869">
        <v>0.239383083536793</v>
      </c>
      <c r="V3869">
        <v>5.1911500416233998E-2</v>
      </c>
      <c r="W3869">
        <v>-2.82</v>
      </c>
      <c r="X3869">
        <v>9.1199999999999992</v>
      </c>
      <c r="Y3869">
        <v>-8258</v>
      </c>
      <c r="Z3869">
        <v>-516</v>
      </c>
      <c r="AA3869">
        <v>0.08</v>
      </c>
      <c r="AB3869">
        <v>16</v>
      </c>
      <c r="AC3869">
        <v>8</v>
      </c>
      <c r="AD3869">
        <v>8</v>
      </c>
      <c r="AE3869">
        <v>50</v>
      </c>
      <c r="AF3869">
        <v>9</v>
      </c>
      <c r="AG3869">
        <v>8</v>
      </c>
      <c r="AH3869">
        <v>6</v>
      </c>
      <c r="AI3869">
        <v>2</v>
      </c>
    </row>
    <row r="3870" spans="1:35" x14ac:dyDescent="0.2">
      <c r="A3870" s="102">
        <v>4483</v>
      </c>
      <c r="B3870">
        <v>3291</v>
      </c>
      <c r="C3870" t="s">
        <v>55</v>
      </c>
      <c r="D3870" t="s">
        <v>1059</v>
      </c>
      <c r="E3870">
        <v>1442</v>
      </c>
      <c r="F3870">
        <v>1475</v>
      </c>
      <c r="G3870">
        <v>600</v>
      </c>
      <c r="H3870" t="s">
        <v>1042</v>
      </c>
      <c r="I3870">
        <v>9715</v>
      </c>
      <c r="J3870" t="s">
        <v>1305</v>
      </c>
      <c r="K3870" t="s">
        <v>1052</v>
      </c>
      <c r="L3870">
        <v>2193</v>
      </c>
      <c r="M3870">
        <v>2202</v>
      </c>
      <c r="N3870">
        <v>400</v>
      </c>
      <c r="O3870" t="s">
        <v>1039</v>
      </c>
      <c r="P3870">
        <v>0.78754800863517105</v>
      </c>
      <c r="Q3870">
        <v>0.84805921758459402</v>
      </c>
      <c r="R3870">
        <v>6.3132208129151796E-2</v>
      </c>
      <c r="S3870">
        <v>8.2698982621926001E-2</v>
      </c>
      <c r="T3870">
        <v>-0.30458787067005499</v>
      </c>
      <c r="U3870">
        <v>0.30458787067005499</v>
      </c>
      <c r="V3870">
        <v>0.48041463967925302</v>
      </c>
      <c r="W3870">
        <v>-3.47</v>
      </c>
      <c r="X3870">
        <v>0.48</v>
      </c>
      <c r="Y3870">
        <v>-8306</v>
      </c>
      <c r="Z3870">
        <v>-519</v>
      </c>
      <c r="AA3870">
        <v>7.0000000000000007E-2</v>
      </c>
      <c r="AB3870">
        <v>16</v>
      </c>
      <c r="AC3870">
        <v>10</v>
      </c>
      <c r="AD3870">
        <v>6</v>
      </c>
      <c r="AE3870">
        <v>62.5</v>
      </c>
      <c r="AF3870">
        <v>11</v>
      </c>
      <c r="AG3870">
        <v>8</v>
      </c>
      <c r="AH3870">
        <v>3</v>
      </c>
      <c r="AI3870">
        <v>5</v>
      </c>
    </row>
    <row r="3871" spans="1:35" x14ac:dyDescent="0.2">
      <c r="A3871" s="102">
        <v>3001</v>
      </c>
      <c r="B3871">
        <v>7013</v>
      </c>
      <c r="C3871" t="s">
        <v>1795</v>
      </c>
      <c r="D3871" t="s">
        <v>1051</v>
      </c>
      <c r="E3871">
        <v>1335</v>
      </c>
      <c r="F3871">
        <v>1381</v>
      </c>
      <c r="G3871">
        <v>800</v>
      </c>
      <c r="H3871" t="s">
        <v>1042</v>
      </c>
      <c r="I3871">
        <v>8905</v>
      </c>
      <c r="J3871" t="s">
        <v>1256</v>
      </c>
      <c r="K3871" t="s">
        <v>1059</v>
      </c>
      <c r="L3871">
        <v>1480</v>
      </c>
      <c r="M3871">
        <v>1524</v>
      </c>
      <c r="N3871">
        <v>700</v>
      </c>
      <c r="O3871" t="s">
        <v>1039</v>
      </c>
      <c r="P3871">
        <v>0.95746593833395199</v>
      </c>
      <c r="Q3871">
        <v>0.89364946154799396</v>
      </c>
      <c r="R3871">
        <v>4.1398763564644198E-2</v>
      </c>
      <c r="S3871">
        <v>3.8236460697369197E-2</v>
      </c>
      <c r="T3871">
        <v>-1.21406051121813</v>
      </c>
      <c r="U3871">
        <v>1.21406051121813</v>
      </c>
      <c r="V3871">
        <v>1.2165151882491601</v>
      </c>
      <c r="W3871">
        <v>-31.92</v>
      </c>
      <c r="X3871">
        <v>3.56</v>
      </c>
      <c r="Y3871">
        <v>-8314</v>
      </c>
      <c r="Z3871">
        <v>-489</v>
      </c>
      <c r="AA3871">
        <v>-0.17</v>
      </c>
      <c r="AB3871">
        <v>17</v>
      </c>
      <c r="AC3871">
        <v>9</v>
      </c>
      <c r="AD3871">
        <v>8</v>
      </c>
      <c r="AE3871">
        <v>52.94</v>
      </c>
      <c r="AF3871">
        <v>11</v>
      </c>
      <c r="AG3871">
        <v>5</v>
      </c>
      <c r="AH3871">
        <v>6</v>
      </c>
      <c r="AI3871">
        <v>6</v>
      </c>
    </row>
    <row r="3872" spans="1:35" x14ac:dyDescent="0.2">
      <c r="A3872" s="102">
        <v>4687</v>
      </c>
      <c r="B3872">
        <v>2801</v>
      </c>
      <c r="C3872" t="s">
        <v>540</v>
      </c>
      <c r="D3872" t="s">
        <v>1065</v>
      </c>
      <c r="E3872">
        <v>4730</v>
      </c>
      <c r="F3872">
        <v>4795</v>
      </c>
      <c r="G3872">
        <v>200</v>
      </c>
      <c r="H3872" t="s">
        <v>1042</v>
      </c>
      <c r="I3872">
        <v>6448</v>
      </c>
      <c r="J3872" t="s">
        <v>397</v>
      </c>
      <c r="K3872" t="s">
        <v>1044</v>
      </c>
      <c r="L3872">
        <v>1859</v>
      </c>
      <c r="M3872">
        <v>1924</v>
      </c>
      <c r="N3872">
        <v>500</v>
      </c>
      <c r="O3872" t="s">
        <v>1039</v>
      </c>
      <c r="P3872">
        <v>0.96379450001848999</v>
      </c>
      <c r="Q3872">
        <v>0.84075038112613898</v>
      </c>
      <c r="R3872">
        <v>3.7130810208203698E-2</v>
      </c>
      <c r="S3872">
        <v>1.32022429014611E-2</v>
      </c>
      <c r="T3872">
        <v>-0.99723618133590497</v>
      </c>
      <c r="U3872">
        <v>0.99723618133590497</v>
      </c>
      <c r="V3872">
        <v>8.5726886868580196E-2</v>
      </c>
      <c r="W3872">
        <v>-6.16</v>
      </c>
      <c r="X3872">
        <v>0.31</v>
      </c>
      <c r="Y3872">
        <v>-8383</v>
      </c>
      <c r="Z3872">
        <v>-419</v>
      </c>
      <c r="AA3872">
        <v>-0.08</v>
      </c>
      <c r="AB3872">
        <v>20</v>
      </c>
      <c r="AC3872">
        <v>11</v>
      </c>
      <c r="AD3872">
        <v>9</v>
      </c>
      <c r="AE3872">
        <v>55</v>
      </c>
      <c r="AF3872">
        <v>10</v>
      </c>
      <c r="AG3872">
        <v>8</v>
      </c>
      <c r="AH3872">
        <v>7</v>
      </c>
      <c r="AI3872">
        <v>5</v>
      </c>
    </row>
    <row r="3873" spans="1:35" x14ac:dyDescent="0.2">
      <c r="A3873" s="102">
        <v>2502</v>
      </c>
      <c r="B3873">
        <v>4188</v>
      </c>
      <c r="C3873" t="s">
        <v>1205</v>
      </c>
      <c r="D3873" t="s">
        <v>1062</v>
      </c>
      <c r="E3873">
        <v>612.79999999999995</v>
      </c>
      <c r="F3873">
        <v>621.70000000000005</v>
      </c>
      <c r="G3873">
        <v>1800</v>
      </c>
      <c r="H3873" t="s">
        <v>1042</v>
      </c>
      <c r="I3873">
        <v>4681</v>
      </c>
      <c r="J3873" t="s">
        <v>893</v>
      </c>
      <c r="K3873" t="s">
        <v>1052</v>
      </c>
      <c r="L3873">
        <v>1179</v>
      </c>
      <c r="M3873">
        <v>1210</v>
      </c>
      <c r="N3873">
        <v>900</v>
      </c>
      <c r="O3873" t="s">
        <v>1039</v>
      </c>
      <c r="P3873">
        <v>0.95605375125671099</v>
      </c>
      <c r="Q3873">
        <v>0.90573935147422902</v>
      </c>
      <c r="R3873">
        <v>0.187999131207262</v>
      </c>
      <c r="S3873">
        <v>5.6485171237906702E-2</v>
      </c>
      <c r="T3873">
        <v>-0.33110293520103801</v>
      </c>
      <c r="U3873">
        <v>0.33110293520103801</v>
      </c>
      <c r="V3873">
        <v>8.07687241194463E-2</v>
      </c>
      <c r="W3873">
        <v>-3.84</v>
      </c>
      <c r="X3873">
        <v>2.76</v>
      </c>
      <c r="Y3873">
        <v>-8440</v>
      </c>
      <c r="Z3873">
        <v>-469</v>
      </c>
      <c r="AA3873">
        <v>0</v>
      </c>
      <c r="AB3873">
        <v>18</v>
      </c>
      <c r="AC3873">
        <v>10</v>
      </c>
      <c r="AD3873">
        <v>8</v>
      </c>
      <c r="AE3873">
        <v>55.56</v>
      </c>
      <c r="AF3873">
        <v>10</v>
      </c>
      <c r="AG3873">
        <v>6</v>
      </c>
      <c r="AH3873">
        <v>7</v>
      </c>
      <c r="AI3873">
        <v>5</v>
      </c>
    </row>
    <row r="3874" spans="1:35" x14ac:dyDescent="0.2">
      <c r="A3874" s="102">
        <v>38</v>
      </c>
      <c r="B3874">
        <v>6471</v>
      </c>
      <c r="C3874" t="s">
        <v>930</v>
      </c>
      <c r="D3874" t="s">
        <v>1051</v>
      </c>
      <c r="E3874">
        <v>779</v>
      </c>
      <c r="F3874">
        <v>793</v>
      </c>
      <c r="G3874">
        <v>1300</v>
      </c>
      <c r="H3874" t="s">
        <v>1039</v>
      </c>
      <c r="I3874">
        <v>7272</v>
      </c>
      <c r="J3874" t="s">
        <v>1196</v>
      </c>
      <c r="K3874" t="s">
        <v>1055</v>
      </c>
      <c r="L3874">
        <v>1418</v>
      </c>
      <c r="M3874">
        <v>1442</v>
      </c>
      <c r="N3874">
        <v>700</v>
      </c>
      <c r="O3874" t="s">
        <v>1042</v>
      </c>
      <c r="P3874">
        <v>0.95783591463071005</v>
      </c>
      <c r="Q3874">
        <v>0.97444979828231604</v>
      </c>
      <c r="R3874">
        <v>6.7461303961057498E-2</v>
      </c>
      <c r="S3874">
        <v>6.7234606632110196E-3</v>
      </c>
      <c r="T3874">
        <v>1.5815785062955801</v>
      </c>
      <c r="U3874">
        <v>1.5815785062955801</v>
      </c>
      <c r="V3874">
        <v>1.91936709709597</v>
      </c>
      <c r="W3874">
        <v>10.029999999999999</v>
      </c>
      <c r="X3874">
        <v>2.13</v>
      </c>
      <c r="Y3874">
        <v>-8587</v>
      </c>
      <c r="Z3874">
        <v>-477</v>
      </c>
      <c r="AA3874">
        <v>0.01</v>
      </c>
      <c r="AB3874">
        <v>18</v>
      </c>
      <c r="AC3874">
        <v>9</v>
      </c>
      <c r="AD3874">
        <v>9</v>
      </c>
      <c r="AE3874">
        <v>50</v>
      </c>
      <c r="AF3874">
        <v>14</v>
      </c>
      <c r="AG3874">
        <v>7</v>
      </c>
      <c r="AH3874">
        <v>4</v>
      </c>
      <c r="AI3874">
        <v>7</v>
      </c>
    </row>
    <row r="3875" spans="1:35" x14ac:dyDescent="0.2">
      <c r="A3875" s="102">
        <v>1688</v>
      </c>
      <c r="B3875">
        <v>5334</v>
      </c>
      <c r="C3875" t="s">
        <v>1231</v>
      </c>
      <c r="D3875" t="s">
        <v>1038</v>
      </c>
      <c r="E3875">
        <v>1656</v>
      </c>
      <c r="F3875">
        <v>1644</v>
      </c>
      <c r="G3875">
        <v>600</v>
      </c>
      <c r="H3875" t="s">
        <v>1042</v>
      </c>
      <c r="I3875">
        <v>8233</v>
      </c>
      <c r="J3875" t="s">
        <v>1072</v>
      </c>
      <c r="K3875" t="s">
        <v>1063</v>
      </c>
      <c r="L3875">
        <v>976</v>
      </c>
      <c r="M3875">
        <v>1014</v>
      </c>
      <c r="N3875">
        <v>1000</v>
      </c>
      <c r="O3875" t="s">
        <v>1039</v>
      </c>
      <c r="P3875">
        <v>0.87316799503645803</v>
      </c>
      <c r="Q3875">
        <v>0.92402815752073897</v>
      </c>
      <c r="R3875">
        <v>0.25094402097341301</v>
      </c>
      <c r="S3875">
        <v>8.2873081779251095E-2</v>
      </c>
      <c r="T3875">
        <v>-5.0264201203345099E-2</v>
      </c>
      <c r="U3875">
        <v>5.0264201203345099E-2</v>
      </c>
      <c r="V3875">
        <v>0.301045200695296</v>
      </c>
      <c r="W3875">
        <v>-0.28000000000000003</v>
      </c>
      <c r="X3875">
        <v>2.8</v>
      </c>
      <c r="Y3875">
        <v>-8749</v>
      </c>
      <c r="Z3875">
        <v>-380</v>
      </c>
      <c r="AA3875">
        <v>7.0000000000000007E-2</v>
      </c>
      <c r="AB3875">
        <v>23</v>
      </c>
      <c r="AC3875">
        <v>12</v>
      </c>
      <c r="AD3875">
        <v>11</v>
      </c>
      <c r="AE3875">
        <v>52.17</v>
      </c>
      <c r="AF3875">
        <v>10</v>
      </c>
      <c r="AG3875">
        <v>10</v>
      </c>
      <c r="AH3875">
        <v>9</v>
      </c>
      <c r="AI3875">
        <v>4</v>
      </c>
    </row>
    <row r="3876" spans="1:35" x14ac:dyDescent="0.2">
      <c r="A3876" s="102">
        <v>139</v>
      </c>
      <c r="B3876">
        <v>7211</v>
      </c>
      <c r="C3876" t="s">
        <v>25</v>
      </c>
      <c r="D3876" t="s">
        <v>1055</v>
      </c>
      <c r="E3876">
        <v>293</v>
      </c>
      <c r="F3876">
        <v>309</v>
      </c>
      <c r="G3876">
        <v>3500</v>
      </c>
      <c r="H3876" t="s">
        <v>1042</v>
      </c>
      <c r="I3876">
        <v>7731</v>
      </c>
      <c r="J3876" t="s">
        <v>1233</v>
      </c>
      <c r="K3876" t="s">
        <v>1048</v>
      </c>
      <c r="L3876">
        <v>986</v>
      </c>
      <c r="M3876">
        <v>994</v>
      </c>
      <c r="N3876">
        <v>1100</v>
      </c>
      <c r="O3876" t="s">
        <v>1039</v>
      </c>
      <c r="P3876">
        <v>0.96599159283924696</v>
      </c>
      <c r="Q3876">
        <v>0.96564812185812798</v>
      </c>
      <c r="R3876">
        <v>0.10768400755037701</v>
      </c>
      <c r="S3876">
        <v>1.1034275587122199E-2</v>
      </c>
      <c r="T3876">
        <v>-0.44101759879219199</v>
      </c>
      <c r="U3876">
        <v>0.44101759879219199</v>
      </c>
      <c r="V3876">
        <v>1.6846610592640701</v>
      </c>
      <c r="W3876">
        <v>-1.98</v>
      </c>
      <c r="X3876">
        <v>1.0900000000000001</v>
      </c>
      <c r="Y3876">
        <v>-9061</v>
      </c>
      <c r="Z3876">
        <v>-503</v>
      </c>
      <c r="AA3876">
        <v>-0.04</v>
      </c>
      <c r="AB3876">
        <v>18</v>
      </c>
      <c r="AC3876">
        <v>8</v>
      </c>
      <c r="AD3876">
        <v>10</v>
      </c>
      <c r="AE3876">
        <v>44.44</v>
      </c>
      <c r="AF3876">
        <v>12</v>
      </c>
      <c r="AG3876">
        <v>7</v>
      </c>
      <c r="AH3876">
        <v>5</v>
      </c>
      <c r="AI3876">
        <v>6</v>
      </c>
    </row>
    <row r="3877" spans="1:35" x14ac:dyDescent="0.2">
      <c r="A3877" s="102">
        <v>527</v>
      </c>
      <c r="B3877">
        <v>7012</v>
      </c>
      <c r="C3877" t="s">
        <v>1211</v>
      </c>
      <c r="D3877" t="s">
        <v>1055</v>
      </c>
      <c r="E3877">
        <v>1639</v>
      </c>
      <c r="F3877">
        <v>1680</v>
      </c>
      <c r="G3877">
        <v>500</v>
      </c>
      <c r="H3877" t="s">
        <v>1039</v>
      </c>
      <c r="I3877">
        <v>7751</v>
      </c>
      <c r="J3877" t="s">
        <v>1376</v>
      </c>
      <c r="K3877" t="s">
        <v>1044</v>
      </c>
      <c r="L3877">
        <v>2223</v>
      </c>
      <c r="M3877">
        <v>2253</v>
      </c>
      <c r="N3877">
        <v>400</v>
      </c>
      <c r="O3877" t="s">
        <v>1042</v>
      </c>
      <c r="P3877">
        <v>0.94739849690585698</v>
      </c>
      <c r="Q3877">
        <v>0.95093664802177003</v>
      </c>
      <c r="R3877">
        <v>0.43519459457120602</v>
      </c>
      <c r="S3877">
        <v>6.8200186972324106E-2</v>
      </c>
      <c r="T3877">
        <v>0.68040152403671295</v>
      </c>
      <c r="U3877">
        <v>0.68040152403671295</v>
      </c>
      <c r="V3877">
        <v>0.41703026635996798</v>
      </c>
      <c r="W3877">
        <v>4.82</v>
      </c>
      <c r="X3877">
        <v>6.79</v>
      </c>
      <c r="Y3877">
        <v>-9075</v>
      </c>
      <c r="Z3877">
        <v>-648</v>
      </c>
      <c r="AA3877">
        <v>-0.01</v>
      </c>
      <c r="AB3877">
        <v>14</v>
      </c>
      <c r="AC3877">
        <v>6</v>
      </c>
      <c r="AD3877">
        <v>8</v>
      </c>
      <c r="AE3877">
        <v>42.86</v>
      </c>
      <c r="AF3877">
        <v>12</v>
      </c>
      <c r="AG3877">
        <v>6</v>
      </c>
      <c r="AH3877">
        <v>3</v>
      </c>
      <c r="AI3877">
        <v>5</v>
      </c>
    </row>
    <row r="3878" spans="1:35" x14ac:dyDescent="0.2">
      <c r="A3878" s="102">
        <v>2107</v>
      </c>
      <c r="B3878">
        <v>5463</v>
      </c>
      <c r="C3878" t="s">
        <v>63</v>
      </c>
      <c r="D3878" t="s">
        <v>1081</v>
      </c>
      <c r="E3878">
        <v>2455</v>
      </c>
      <c r="F3878">
        <v>2525</v>
      </c>
      <c r="G3878">
        <v>400</v>
      </c>
      <c r="H3878" t="s">
        <v>1039</v>
      </c>
      <c r="I3878">
        <v>7272</v>
      </c>
      <c r="J3878" t="s">
        <v>1196</v>
      </c>
      <c r="K3878" t="s">
        <v>1055</v>
      </c>
      <c r="L3878">
        <v>1418</v>
      </c>
      <c r="M3878">
        <v>1442</v>
      </c>
      <c r="N3878">
        <v>700</v>
      </c>
      <c r="O3878" t="s">
        <v>1042</v>
      </c>
      <c r="P3878">
        <v>0.74054614568439603</v>
      </c>
      <c r="Q3878">
        <v>0.91526924941212595</v>
      </c>
      <c r="R3878">
        <v>0.37782679942844899</v>
      </c>
      <c r="S3878">
        <v>2.1823882443344399E-2</v>
      </c>
      <c r="T3878">
        <v>0.21246504863440999</v>
      </c>
      <c r="U3878">
        <v>0.21246504863440999</v>
      </c>
      <c r="V3878">
        <v>0.39768292417871198</v>
      </c>
      <c r="W3878">
        <v>2.85</v>
      </c>
      <c r="X3878">
        <v>0.06</v>
      </c>
      <c r="Y3878">
        <v>-9217</v>
      </c>
      <c r="Z3878">
        <v>-485</v>
      </c>
      <c r="AA3878">
        <v>-0.05</v>
      </c>
      <c r="AB3878">
        <v>19</v>
      </c>
      <c r="AC3878">
        <v>10</v>
      </c>
      <c r="AD3878">
        <v>9</v>
      </c>
      <c r="AE3878">
        <v>52.63</v>
      </c>
      <c r="AF3878">
        <v>11</v>
      </c>
      <c r="AG3878">
        <v>6</v>
      </c>
      <c r="AH3878">
        <v>7</v>
      </c>
      <c r="AI3878">
        <v>6</v>
      </c>
    </row>
    <row r="3879" spans="1:35" x14ac:dyDescent="0.2">
      <c r="A3879" s="102">
        <v>1432</v>
      </c>
      <c r="B3879">
        <v>5706</v>
      </c>
      <c r="C3879" t="s">
        <v>1306</v>
      </c>
      <c r="D3879" t="s">
        <v>1053</v>
      </c>
      <c r="E3879">
        <v>2106</v>
      </c>
      <c r="F3879">
        <v>2139</v>
      </c>
      <c r="G3879">
        <v>500</v>
      </c>
      <c r="H3879" t="s">
        <v>1039</v>
      </c>
      <c r="I3879">
        <v>8306</v>
      </c>
      <c r="J3879" t="s">
        <v>1186</v>
      </c>
      <c r="K3879" t="s">
        <v>1083</v>
      </c>
      <c r="L3879">
        <v>421</v>
      </c>
      <c r="M3879">
        <v>423.8</v>
      </c>
      <c r="N3879">
        <v>2500</v>
      </c>
      <c r="O3879" t="s">
        <v>1042</v>
      </c>
      <c r="P3879">
        <v>0.97651804102653605</v>
      </c>
      <c r="Q3879">
        <v>0.92959172866118001</v>
      </c>
      <c r="R3879">
        <v>0.19073123692726901</v>
      </c>
      <c r="S3879">
        <v>1.8371907295522599E-2</v>
      </c>
      <c r="T3879">
        <v>1.45893610442054</v>
      </c>
      <c r="U3879">
        <v>1.45893610442054</v>
      </c>
      <c r="V3879">
        <v>1.0881685378354999</v>
      </c>
      <c r="W3879">
        <v>8.01</v>
      </c>
      <c r="X3879">
        <v>0.94</v>
      </c>
      <c r="Y3879">
        <v>-9260</v>
      </c>
      <c r="Z3879">
        <v>-579</v>
      </c>
      <c r="AA3879">
        <v>0.01</v>
      </c>
      <c r="AB3879">
        <v>16</v>
      </c>
      <c r="AC3879">
        <v>8</v>
      </c>
      <c r="AD3879">
        <v>8</v>
      </c>
      <c r="AE3879">
        <v>50</v>
      </c>
      <c r="AF3879">
        <v>11</v>
      </c>
      <c r="AG3879">
        <v>6</v>
      </c>
      <c r="AH3879">
        <v>6</v>
      </c>
      <c r="AI3879">
        <v>4</v>
      </c>
    </row>
    <row r="3880" spans="1:35" x14ac:dyDescent="0.2">
      <c r="A3880" s="102">
        <v>5349</v>
      </c>
      <c r="B3880">
        <v>3048</v>
      </c>
      <c r="C3880" t="s">
        <v>1292</v>
      </c>
      <c r="D3880" t="s">
        <v>1063</v>
      </c>
      <c r="E3880">
        <v>1030</v>
      </c>
      <c r="F3880">
        <v>1045</v>
      </c>
      <c r="G3880">
        <v>800</v>
      </c>
      <c r="H3880" t="s">
        <v>1042</v>
      </c>
      <c r="I3880">
        <v>4921</v>
      </c>
      <c r="J3880" t="s">
        <v>1794</v>
      </c>
      <c r="K3880" t="s">
        <v>1062</v>
      </c>
      <c r="L3880">
        <v>2864</v>
      </c>
      <c r="M3880">
        <v>2867</v>
      </c>
      <c r="N3880">
        <v>300</v>
      </c>
      <c r="O3880" t="s">
        <v>1039</v>
      </c>
      <c r="P3880">
        <v>0.94127025954868304</v>
      </c>
      <c r="Q3880">
        <v>0.81147982557112597</v>
      </c>
      <c r="R3880">
        <v>0.218511941664464</v>
      </c>
      <c r="S3880">
        <v>8.7020421976540099E-2</v>
      </c>
      <c r="T3880">
        <v>-0.181630085046351</v>
      </c>
      <c r="U3880">
        <v>0.181630085046351</v>
      </c>
      <c r="V3880">
        <v>0.64404120027123701</v>
      </c>
      <c r="W3880">
        <v>-1.37</v>
      </c>
      <c r="X3880">
        <v>2.8</v>
      </c>
      <c r="Y3880">
        <v>-9306</v>
      </c>
      <c r="Z3880">
        <v>-517</v>
      </c>
      <c r="AA3880">
        <v>0.02</v>
      </c>
      <c r="AB3880">
        <v>18</v>
      </c>
      <c r="AC3880">
        <v>9</v>
      </c>
      <c r="AD3880">
        <v>9</v>
      </c>
      <c r="AE3880">
        <v>50</v>
      </c>
      <c r="AF3880">
        <v>11</v>
      </c>
      <c r="AG3880">
        <v>8</v>
      </c>
      <c r="AH3880">
        <v>7</v>
      </c>
      <c r="AI3880">
        <v>3</v>
      </c>
    </row>
    <row r="3881" spans="1:35" x14ac:dyDescent="0.2">
      <c r="A3881" s="102">
        <v>261</v>
      </c>
      <c r="B3881">
        <v>6995</v>
      </c>
      <c r="C3881" t="s">
        <v>47</v>
      </c>
      <c r="D3881" t="s">
        <v>1055</v>
      </c>
      <c r="E3881">
        <v>1423</v>
      </c>
      <c r="F3881">
        <v>1449</v>
      </c>
      <c r="G3881">
        <v>700</v>
      </c>
      <c r="H3881" t="s">
        <v>1042</v>
      </c>
      <c r="I3881">
        <v>9107</v>
      </c>
      <c r="J3881" t="s">
        <v>1227</v>
      </c>
      <c r="K3881" t="s">
        <v>1228</v>
      </c>
      <c r="L3881">
        <v>1050</v>
      </c>
      <c r="M3881">
        <v>1121</v>
      </c>
      <c r="N3881">
        <v>900</v>
      </c>
      <c r="O3881" t="s">
        <v>1039</v>
      </c>
      <c r="P3881">
        <v>0.96304218643411899</v>
      </c>
      <c r="Q3881">
        <v>0.95974562105328198</v>
      </c>
      <c r="R3881">
        <v>0.399124563676859</v>
      </c>
      <c r="S3881">
        <v>7.7650550899902193E-2</v>
      </c>
      <c r="T3881">
        <v>-0.637880022001585</v>
      </c>
      <c r="U3881">
        <v>0.637880022001585</v>
      </c>
      <c r="V3881">
        <v>0.16182268012084899</v>
      </c>
      <c r="W3881">
        <v>-5.91</v>
      </c>
      <c r="X3881">
        <v>0.53</v>
      </c>
      <c r="Y3881">
        <v>-9420</v>
      </c>
      <c r="Z3881">
        <v>-377</v>
      </c>
      <c r="AA3881">
        <v>-0.06</v>
      </c>
      <c r="AB3881">
        <v>25</v>
      </c>
      <c r="AC3881">
        <v>12</v>
      </c>
      <c r="AD3881">
        <v>13</v>
      </c>
      <c r="AE3881">
        <v>48</v>
      </c>
      <c r="AF3881">
        <v>10</v>
      </c>
      <c r="AG3881">
        <v>10</v>
      </c>
      <c r="AH3881">
        <v>9</v>
      </c>
      <c r="AI3881">
        <v>6</v>
      </c>
    </row>
    <row r="3882" spans="1:35" x14ac:dyDescent="0.2">
      <c r="A3882" s="102">
        <v>2673</v>
      </c>
      <c r="B3882">
        <v>4091</v>
      </c>
      <c r="C3882" t="s">
        <v>1549</v>
      </c>
      <c r="D3882" t="s">
        <v>1062</v>
      </c>
      <c r="E3882">
        <v>1649</v>
      </c>
      <c r="F3882">
        <v>1661</v>
      </c>
      <c r="G3882">
        <v>600</v>
      </c>
      <c r="H3882" t="s">
        <v>1042</v>
      </c>
      <c r="I3882">
        <v>6457</v>
      </c>
      <c r="J3882" t="s">
        <v>1299</v>
      </c>
      <c r="K3882" t="s">
        <v>1051</v>
      </c>
      <c r="L3882">
        <v>2448</v>
      </c>
      <c r="M3882">
        <v>2514</v>
      </c>
      <c r="N3882">
        <v>400</v>
      </c>
      <c r="O3882" t="s">
        <v>1039</v>
      </c>
      <c r="P3882">
        <v>0.92830902482060396</v>
      </c>
      <c r="Q3882">
        <v>0.90190991479135496</v>
      </c>
      <c r="R3882" s="15">
        <v>9.3956126731173997E-3</v>
      </c>
      <c r="S3882">
        <v>2.2519988416676899E-2</v>
      </c>
      <c r="T3882">
        <v>-0.67018571736375598</v>
      </c>
      <c r="U3882">
        <v>0.67018571736375598</v>
      </c>
      <c r="V3882">
        <v>0.260622142759943</v>
      </c>
      <c r="W3882">
        <v>-4.67</v>
      </c>
      <c r="X3882">
        <v>0.89</v>
      </c>
      <c r="Y3882">
        <v>-9423</v>
      </c>
      <c r="Z3882">
        <v>-471</v>
      </c>
      <c r="AA3882">
        <v>0.08</v>
      </c>
      <c r="AB3882">
        <v>20</v>
      </c>
      <c r="AC3882">
        <v>11</v>
      </c>
      <c r="AD3882">
        <v>9</v>
      </c>
      <c r="AE3882">
        <v>55</v>
      </c>
      <c r="AF3882">
        <v>13</v>
      </c>
      <c r="AG3882">
        <v>8</v>
      </c>
      <c r="AH3882">
        <v>6</v>
      </c>
      <c r="AI3882">
        <v>6</v>
      </c>
    </row>
    <row r="3883" spans="1:35" x14ac:dyDescent="0.2">
      <c r="A3883" s="102">
        <v>2646</v>
      </c>
      <c r="B3883">
        <v>4631</v>
      </c>
      <c r="C3883" t="s">
        <v>1246</v>
      </c>
      <c r="D3883" t="s">
        <v>1062</v>
      </c>
      <c r="E3883">
        <v>2478</v>
      </c>
      <c r="F3883">
        <v>2509</v>
      </c>
      <c r="G3883">
        <v>400</v>
      </c>
      <c r="H3883" t="s">
        <v>1039</v>
      </c>
      <c r="I3883">
        <v>5714</v>
      </c>
      <c r="J3883" t="s">
        <v>628</v>
      </c>
      <c r="K3883" t="s">
        <v>1053</v>
      </c>
      <c r="L3883">
        <v>3055</v>
      </c>
      <c r="M3883">
        <v>3120</v>
      </c>
      <c r="N3883">
        <v>300</v>
      </c>
      <c r="O3883" t="s">
        <v>1042</v>
      </c>
      <c r="P3883">
        <v>0.94314661267009803</v>
      </c>
      <c r="Q3883">
        <v>0.90249778729388297</v>
      </c>
      <c r="R3883">
        <v>0.13487962992250499</v>
      </c>
      <c r="S3883">
        <v>9.8876949665931899E-2</v>
      </c>
      <c r="T3883">
        <v>0.39748328528944898</v>
      </c>
      <c r="U3883">
        <v>0.39748328528944898</v>
      </c>
      <c r="V3883">
        <v>0.93012345044088696</v>
      </c>
      <c r="W3883">
        <v>2.2799999999999998</v>
      </c>
      <c r="X3883">
        <v>7.22</v>
      </c>
      <c r="Y3883">
        <v>-9470</v>
      </c>
      <c r="Z3883">
        <v>-789</v>
      </c>
      <c r="AA3883">
        <v>-0.2</v>
      </c>
      <c r="AB3883">
        <v>12</v>
      </c>
      <c r="AC3883">
        <v>5</v>
      </c>
      <c r="AD3883">
        <v>7</v>
      </c>
      <c r="AE3883">
        <v>41.67</v>
      </c>
      <c r="AF3883">
        <v>12</v>
      </c>
      <c r="AG3883">
        <v>3</v>
      </c>
      <c r="AH3883">
        <v>5</v>
      </c>
      <c r="AI3883">
        <v>4</v>
      </c>
    </row>
    <row r="3884" spans="1:35" x14ac:dyDescent="0.2">
      <c r="A3884" s="102">
        <v>1057</v>
      </c>
      <c r="B3884">
        <v>1959</v>
      </c>
      <c r="C3884" t="s">
        <v>1759</v>
      </c>
      <c r="D3884" t="s">
        <v>1049</v>
      </c>
      <c r="E3884">
        <v>3005</v>
      </c>
      <c r="F3884">
        <v>3035</v>
      </c>
      <c r="G3884">
        <v>300</v>
      </c>
      <c r="H3884" t="s">
        <v>1039</v>
      </c>
      <c r="I3884">
        <v>7240</v>
      </c>
      <c r="J3884" t="s">
        <v>677</v>
      </c>
      <c r="K3884" t="s">
        <v>1055</v>
      </c>
      <c r="L3884">
        <v>1225</v>
      </c>
      <c r="M3884">
        <v>1266</v>
      </c>
      <c r="N3884">
        <v>700</v>
      </c>
      <c r="O3884" t="s">
        <v>1042</v>
      </c>
      <c r="P3884">
        <v>0.87767340838842101</v>
      </c>
      <c r="Q3884">
        <v>0.93760959515008002</v>
      </c>
      <c r="R3884">
        <v>6.4882407924781005E-2</v>
      </c>
      <c r="S3884">
        <v>5.4247572981746201E-3</v>
      </c>
      <c r="T3884">
        <v>0.54817200383770204</v>
      </c>
      <c r="U3884">
        <v>0.54817200383770204</v>
      </c>
      <c r="V3884">
        <v>0.90862499114485495</v>
      </c>
      <c r="W3884">
        <v>4.45</v>
      </c>
      <c r="X3884">
        <v>2.67</v>
      </c>
      <c r="Y3884">
        <v>-9609</v>
      </c>
      <c r="Z3884">
        <v>-601</v>
      </c>
      <c r="AA3884">
        <v>7.0000000000000007E-2</v>
      </c>
      <c r="AB3884">
        <v>16</v>
      </c>
      <c r="AC3884">
        <v>9</v>
      </c>
      <c r="AD3884">
        <v>7</v>
      </c>
      <c r="AE3884">
        <v>56.25</v>
      </c>
      <c r="AF3884">
        <v>14</v>
      </c>
      <c r="AG3884">
        <v>5</v>
      </c>
      <c r="AH3884">
        <v>4</v>
      </c>
      <c r="AI3884">
        <v>7</v>
      </c>
    </row>
    <row r="3885" spans="1:35" x14ac:dyDescent="0.2">
      <c r="A3885" s="102">
        <v>406</v>
      </c>
      <c r="B3885">
        <v>6856</v>
      </c>
      <c r="C3885" t="s">
        <v>230</v>
      </c>
      <c r="D3885" t="s">
        <v>1044</v>
      </c>
      <c r="E3885">
        <v>5810</v>
      </c>
      <c r="F3885">
        <v>5850</v>
      </c>
      <c r="G3885">
        <v>100</v>
      </c>
      <c r="H3885" t="s">
        <v>1042</v>
      </c>
      <c r="I3885">
        <v>6988</v>
      </c>
      <c r="J3885" t="s">
        <v>61</v>
      </c>
      <c r="K3885" t="s">
        <v>1062</v>
      </c>
      <c r="L3885">
        <v>5430</v>
      </c>
      <c r="M3885">
        <v>5420</v>
      </c>
      <c r="N3885">
        <v>100</v>
      </c>
      <c r="O3885" t="s">
        <v>1039</v>
      </c>
      <c r="P3885">
        <v>0.96105938935676904</v>
      </c>
      <c r="Q3885">
        <v>0.95450010870262103</v>
      </c>
      <c r="R3885">
        <v>0.126831643321385</v>
      </c>
      <c r="S3885">
        <v>6.02105811808177E-2</v>
      </c>
      <c r="T3885">
        <v>-0.53375486805633798</v>
      </c>
      <c r="U3885">
        <v>0.53375486805633798</v>
      </c>
      <c r="V3885">
        <v>0.74919759328648405</v>
      </c>
      <c r="W3885">
        <v>-2.2599999999999998</v>
      </c>
      <c r="X3885">
        <v>7.35</v>
      </c>
      <c r="Y3885">
        <v>-9851</v>
      </c>
      <c r="Z3885">
        <v>-985</v>
      </c>
      <c r="AA3885">
        <v>0.01</v>
      </c>
      <c r="AB3885">
        <v>10</v>
      </c>
      <c r="AC3885">
        <v>4</v>
      </c>
      <c r="AD3885">
        <v>6</v>
      </c>
      <c r="AE3885">
        <v>40</v>
      </c>
      <c r="AF3885">
        <v>11</v>
      </c>
      <c r="AG3885">
        <v>4</v>
      </c>
      <c r="AH3885">
        <v>2</v>
      </c>
      <c r="AI3885">
        <v>4</v>
      </c>
    </row>
    <row r="3886" spans="1:35" x14ac:dyDescent="0.2">
      <c r="A3886" s="102">
        <v>4908</v>
      </c>
      <c r="B3886">
        <v>2371</v>
      </c>
      <c r="C3886" t="s">
        <v>526</v>
      </c>
      <c r="D3886" t="s">
        <v>1052</v>
      </c>
      <c r="E3886">
        <v>2288</v>
      </c>
      <c r="F3886">
        <v>2493</v>
      </c>
      <c r="G3886">
        <v>300</v>
      </c>
      <c r="H3886" t="s">
        <v>1039</v>
      </c>
      <c r="I3886">
        <v>7203</v>
      </c>
      <c r="J3886" t="s">
        <v>1579</v>
      </c>
      <c r="K3886" t="s">
        <v>1055</v>
      </c>
      <c r="L3886">
        <v>6620</v>
      </c>
      <c r="M3886">
        <v>6658</v>
      </c>
      <c r="N3886">
        <v>100</v>
      </c>
      <c r="O3886" t="s">
        <v>1042</v>
      </c>
      <c r="P3886">
        <v>0.90348971992909299</v>
      </c>
      <c r="Q3886">
        <v>0.83168737526845005</v>
      </c>
      <c r="R3886">
        <v>0.106256160472782</v>
      </c>
      <c r="S3886">
        <v>3.1975544975253303E-2</v>
      </c>
      <c r="T3886">
        <v>1.0337355976217599</v>
      </c>
      <c r="U3886">
        <v>1.0337355976217599</v>
      </c>
      <c r="V3886">
        <v>0.13707823862077301</v>
      </c>
      <c r="W3886">
        <v>8.43</v>
      </c>
      <c r="X3886">
        <v>12.33</v>
      </c>
      <c r="Y3886">
        <v>-9894</v>
      </c>
      <c r="Z3886">
        <v>-824</v>
      </c>
      <c r="AA3886">
        <v>0.01</v>
      </c>
      <c r="AB3886">
        <v>12</v>
      </c>
      <c r="AC3886">
        <v>6</v>
      </c>
      <c r="AD3886">
        <v>6</v>
      </c>
      <c r="AE3886">
        <v>50</v>
      </c>
      <c r="AF3886">
        <v>12</v>
      </c>
      <c r="AG3886">
        <v>4</v>
      </c>
      <c r="AH3886">
        <v>4</v>
      </c>
      <c r="AI3886">
        <v>4</v>
      </c>
    </row>
    <row r="3887" spans="1:35" x14ac:dyDescent="0.2">
      <c r="A3887" s="102">
        <v>1592</v>
      </c>
      <c r="B3887">
        <v>8012</v>
      </c>
      <c r="C3887" t="s">
        <v>1212</v>
      </c>
      <c r="D3887" t="s">
        <v>1046</v>
      </c>
      <c r="E3887">
        <v>1283</v>
      </c>
      <c r="F3887">
        <v>1317</v>
      </c>
      <c r="G3887">
        <v>800</v>
      </c>
      <c r="H3887" t="s">
        <v>1039</v>
      </c>
      <c r="I3887">
        <v>8308</v>
      </c>
      <c r="J3887" t="s">
        <v>48</v>
      </c>
      <c r="K3887" t="s">
        <v>1083</v>
      </c>
      <c r="L3887">
        <v>324.39999999999998</v>
      </c>
      <c r="M3887">
        <v>328.3</v>
      </c>
      <c r="N3887">
        <v>3200</v>
      </c>
      <c r="O3887" t="s">
        <v>1042</v>
      </c>
      <c r="P3887">
        <v>0.83394573075113998</v>
      </c>
      <c r="Q3887">
        <v>0.92607598150916404</v>
      </c>
      <c r="R3887">
        <v>0.31406397230938798</v>
      </c>
      <c r="S3887">
        <v>6.3315720035640705E-2</v>
      </c>
      <c r="T3887">
        <v>1.5963175842733801</v>
      </c>
      <c r="U3887">
        <v>1.5963175842733801</v>
      </c>
      <c r="V3887">
        <v>1.1586459203574999</v>
      </c>
      <c r="W3887">
        <v>10.85</v>
      </c>
      <c r="X3887">
        <v>0.28999999999999998</v>
      </c>
      <c r="Y3887">
        <v>-9931</v>
      </c>
      <c r="Z3887">
        <v>-523</v>
      </c>
      <c r="AA3887">
        <v>-0.09</v>
      </c>
      <c r="AB3887">
        <v>19</v>
      </c>
      <c r="AC3887">
        <v>10</v>
      </c>
      <c r="AD3887">
        <v>9</v>
      </c>
      <c r="AE3887">
        <v>52.63</v>
      </c>
      <c r="AF3887">
        <v>13</v>
      </c>
      <c r="AG3887">
        <v>5</v>
      </c>
      <c r="AH3887">
        <v>5</v>
      </c>
      <c r="AI3887">
        <v>9</v>
      </c>
    </row>
    <row r="3888" spans="1:35" x14ac:dyDescent="0.2">
      <c r="A3888" s="102">
        <v>3646</v>
      </c>
      <c r="B3888">
        <v>8218</v>
      </c>
      <c r="C3888" t="s">
        <v>1160</v>
      </c>
      <c r="D3888" t="s">
        <v>1063</v>
      </c>
      <c r="E3888">
        <v>2336</v>
      </c>
      <c r="F3888">
        <v>2304</v>
      </c>
      <c r="G3888">
        <v>400</v>
      </c>
      <c r="H3888" t="s">
        <v>1039</v>
      </c>
      <c r="I3888">
        <v>9678</v>
      </c>
      <c r="J3888" t="s">
        <v>1766</v>
      </c>
      <c r="K3888" t="s">
        <v>1052</v>
      </c>
      <c r="L3888">
        <v>2160</v>
      </c>
      <c r="M3888">
        <v>2207</v>
      </c>
      <c r="N3888">
        <v>400</v>
      </c>
      <c r="O3888" t="s">
        <v>1042</v>
      </c>
      <c r="P3888">
        <v>0.76173179778553102</v>
      </c>
      <c r="Q3888">
        <v>0.87561501919972795</v>
      </c>
      <c r="R3888">
        <v>0.11829619339052699</v>
      </c>
      <c r="S3888" s="15">
        <v>2.7450635673121501E-5</v>
      </c>
      <c r="T3888">
        <v>1.90464483240287</v>
      </c>
      <c r="U3888">
        <v>1.90464483240287</v>
      </c>
      <c r="V3888">
        <v>2.5584878356877101</v>
      </c>
      <c r="W3888">
        <v>13.5</v>
      </c>
      <c r="X3888">
        <v>4.21</v>
      </c>
      <c r="Y3888">
        <v>-10300</v>
      </c>
      <c r="Z3888">
        <v>-644</v>
      </c>
      <c r="AA3888">
        <v>-0.1</v>
      </c>
      <c r="AB3888">
        <v>16</v>
      </c>
      <c r="AC3888">
        <v>7</v>
      </c>
      <c r="AD3888">
        <v>9</v>
      </c>
      <c r="AE3888">
        <v>43.75</v>
      </c>
      <c r="AF3888">
        <v>13</v>
      </c>
      <c r="AG3888">
        <v>4</v>
      </c>
      <c r="AH3888">
        <v>3</v>
      </c>
      <c r="AI3888">
        <v>9</v>
      </c>
    </row>
    <row r="3889" spans="1:35" x14ac:dyDescent="0.2">
      <c r="A3889" s="102">
        <v>1408</v>
      </c>
      <c r="B3889">
        <v>2327</v>
      </c>
      <c r="C3889" t="s">
        <v>1355</v>
      </c>
      <c r="D3889" t="s">
        <v>1041</v>
      </c>
      <c r="E3889">
        <v>2748</v>
      </c>
      <c r="F3889">
        <v>2725</v>
      </c>
      <c r="G3889">
        <v>400</v>
      </c>
      <c r="H3889" t="s">
        <v>1042</v>
      </c>
      <c r="I3889">
        <v>4849</v>
      </c>
      <c r="J3889" t="s">
        <v>493</v>
      </c>
      <c r="K3889" t="s">
        <v>1052</v>
      </c>
      <c r="L3889">
        <v>2490</v>
      </c>
      <c r="M3889">
        <v>2646</v>
      </c>
      <c r="N3889">
        <v>400</v>
      </c>
      <c r="O3889" t="s">
        <v>1039</v>
      </c>
      <c r="P3889">
        <v>0.89180719988280399</v>
      </c>
      <c r="Q3889">
        <v>0.93027976393951295</v>
      </c>
      <c r="R3889" s="15">
        <v>0.11950800621381601</v>
      </c>
      <c r="S3889">
        <v>1.6033370194649501E-3</v>
      </c>
      <c r="T3889">
        <v>-0.115348271375318</v>
      </c>
      <c r="U3889">
        <v>0.115348271375318</v>
      </c>
      <c r="V3889">
        <v>0.306804924477034</v>
      </c>
      <c r="W3889">
        <v>-2.52</v>
      </c>
      <c r="X3889">
        <v>2.9</v>
      </c>
      <c r="Y3889">
        <v>-10362</v>
      </c>
      <c r="Z3889">
        <v>-545</v>
      </c>
      <c r="AA3889">
        <v>0.1</v>
      </c>
      <c r="AB3889">
        <v>19</v>
      </c>
      <c r="AC3889">
        <v>10</v>
      </c>
      <c r="AD3889">
        <v>9</v>
      </c>
      <c r="AE3889">
        <v>52.63</v>
      </c>
      <c r="AF3889">
        <v>8</v>
      </c>
      <c r="AG3889">
        <v>8</v>
      </c>
      <c r="AH3889">
        <v>9</v>
      </c>
      <c r="AI3889">
        <v>2</v>
      </c>
    </row>
    <row r="3890" spans="1:35" x14ac:dyDescent="0.2">
      <c r="A3890" s="102">
        <v>3367</v>
      </c>
      <c r="B3890">
        <v>4507</v>
      </c>
      <c r="C3890" t="s">
        <v>1393</v>
      </c>
      <c r="D3890" t="s">
        <v>1060</v>
      </c>
      <c r="E3890">
        <v>5960</v>
      </c>
      <c r="F3890">
        <v>5636</v>
      </c>
      <c r="G3890">
        <v>100</v>
      </c>
      <c r="H3890" t="s">
        <v>1042</v>
      </c>
      <c r="I3890">
        <v>9682</v>
      </c>
      <c r="J3890" t="s">
        <v>1200</v>
      </c>
      <c r="K3890" t="s">
        <v>1041</v>
      </c>
      <c r="L3890">
        <v>2169</v>
      </c>
      <c r="M3890">
        <v>2168</v>
      </c>
      <c r="N3890">
        <v>300</v>
      </c>
      <c r="O3890" t="s">
        <v>1039</v>
      </c>
      <c r="P3890">
        <v>0.92467557792115496</v>
      </c>
      <c r="Q3890">
        <v>0.88320236408710395</v>
      </c>
      <c r="R3890">
        <v>3.8873984236870601E-3</v>
      </c>
      <c r="S3890">
        <v>3.2918105544197503E-2</v>
      </c>
      <c r="T3890">
        <v>-1.7175896619012101</v>
      </c>
      <c r="U3890">
        <v>1.7175896619012101</v>
      </c>
      <c r="V3890">
        <v>0.428105775602864</v>
      </c>
      <c r="W3890">
        <v>-8.49</v>
      </c>
      <c r="X3890">
        <v>15.4</v>
      </c>
      <c r="Y3890">
        <v>-10396</v>
      </c>
      <c r="Z3890">
        <v>-578</v>
      </c>
      <c r="AA3890">
        <v>-0.02</v>
      </c>
      <c r="AB3890">
        <v>18</v>
      </c>
      <c r="AC3890">
        <v>8</v>
      </c>
      <c r="AD3890">
        <v>10</v>
      </c>
      <c r="AE3890">
        <v>44.44</v>
      </c>
      <c r="AF3890">
        <v>11</v>
      </c>
      <c r="AG3890">
        <v>7</v>
      </c>
      <c r="AH3890">
        <v>6</v>
      </c>
      <c r="AI3890">
        <v>5</v>
      </c>
    </row>
    <row r="3891" spans="1:35" x14ac:dyDescent="0.2">
      <c r="A3891" s="102">
        <v>914</v>
      </c>
      <c r="B3891">
        <v>1812</v>
      </c>
      <c r="C3891" t="s">
        <v>1107</v>
      </c>
      <c r="D3891" t="s">
        <v>1049</v>
      </c>
      <c r="E3891">
        <v>1150</v>
      </c>
      <c r="F3891">
        <v>1167</v>
      </c>
      <c r="G3891">
        <v>900</v>
      </c>
      <c r="H3891" t="s">
        <v>1039</v>
      </c>
      <c r="I3891">
        <v>8377</v>
      </c>
      <c r="J3891" t="s">
        <v>1126</v>
      </c>
      <c r="K3891" t="s">
        <v>1083</v>
      </c>
      <c r="L3891">
        <v>875</v>
      </c>
      <c r="M3891">
        <v>873</v>
      </c>
      <c r="N3891">
        <v>1200</v>
      </c>
      <c r="O3891" t="s">
        <v>1042</v>
      </c>
      <c r="P3891">
        <v>0.83733390366521798</v>
      </c>
      <c r="Q3891">
        <v>0.94053095479642501</v>
      </c>
      <c r="R3891">
        <v>0.44095804019465701</v>
      </c>
      <c r="S3891">
        <v>4.36929678968241E-2</v>
      </c>
      <c r="T3891">
        <v>1.1267259199536499</v>
      </c>
      <c r="U3891">
        <v>1.1267259199536499</v>
      </c>
      <c r="V3891">
        <v>1.0268782718730001</v>
      </c>
      <c r="W3891">
        <v>5.43</v>
      </c>
      <c r="X3891">
        <v>0.26</v>
      </c>
      <c r="Y3891">
        <v>-10574</v>
      </c>
      <c r="Z3891">
        <v>-587</v>
      </c>
      <c r="AA3891">
        <v>-0.04</v>
      </c>
      <c r="AB3891">
        <v>18</v>
      </c>
      <c r="AC3891">
        <v>10</v>
      </c>
      <c r="AD3891">
        <v>8</v>
      </c>
      <c r="AE3891">
        <v>55.56</v>
      </c>
      <c r="AF3891">
        <v>10</v>
      </c>
      <c r="AG3891">
        <v>6</v>
      </c>
      <c r="AH3891">
        <v>5</v>
      </c>
      <c r="AI3891">
        <v>7</v>
      </c>
    </row>
    <row r="3892" spans="1:35" x14ac:dyDescent="0.2">
      <c r="A3892" s="102">
        <v>4047</v>
      </c>
      <c r="B3892">
        <v>2001</v>
      </c>
      <c r="C3892" t="s">
        <v>972</v>
      </c>
      <c r="D3892" t="s">
        <v>1065</v>
      </c>
      <c r="E3892">
        <v>1700</v>
      </c>
      <c r="F3892">
        <v>1719</v>
      </c>
      <c r="G3892">
        <v>500</v>
      </c>
      <c r="H3892" t="s">
        <v>1039</v>
      </c>
      <c r="I3892">
        <v>4534</v>
      </c>
      <c r="J3892" t="s">
        <v>1238</v>
      </c>
      <c r="K3892" t="s">
        <v>1060</v>
      </c>
      <c r="L3892">
        <v>4120</v>
      </c>
      <c r="M3892">
        <v>4165</v>
      </c>
      <c r="N3892">
        <v>200</v>
      </c>
      <c r="O3892" t="s">
        <v>1042</v>
      </c>
      <c r="P3892">
        <v>0.80862265675357703</v>
      </c>
      <c r="Q3892">
        <v>0.86317430447347898</v>
      </c>
      <c r="R3892">
        <v>0.11358242927887099</v>
      </c>
      <c r="S3892">
        <v>1.26830482953963E-2</v>
      </c>
      <c r="T3892">
        <v>0.47014486689861701</v>
      </c>
      <c r="U3892">
        <v>0.47014486689861701</v>
      </c>
      <c r="V3892">
        <v>0.52396280925646099</v>
      </c>
      <c r="W3892">
        <v>2.13</v>
      </c>
      <c r="X3892">
        <v>3.18</v>
      </c>
      <c r="Y3892">
        <v>-10777</v>
      </c>
      <c r="Z3892">
        <v>-539</v>
      </c>
      <c r="AA3892">
        <v>0</v>
      </c>
      <c r="AB3892">
        <v>20</v>
      </c>
      <c r="AC3892">
        <v>7</v>
      </c>
      <c r="AD3892">
        <v>13</v>
      </c>
      <c r="AE3892">
        <v>35</v>
      </c>
      <c r="AF3892">
        <v>13</v>
      </c>
      <c r="AG3892">
        <v>6</v>
      </c>
      <c r="AH3892">
        <v>7</v>
      </c>
      <c r="AI3892">
        <v>7</v>
      </c>
    </row>
    <row r="3893" spans="1:35" x14ac:dyDescent="0.2">
      <c r="A3893" s="102">
        <v>105</v>
      </c>
      <c r="B3893">
        <v>6471</v>
      </c>
      <c r="C3893" t="s">
        <v>930</v>
      </c>
      <c r="D3893" t="s">
        <v>1051</v>
      </c>
      <c r="E3893">
        <v>779</v>
      </c>
      <c r="F3893">
        <v>793</v>
      </c>
      <c r="G3893">
        <v>1300</v>
      </c>
      <c r="H3893" t="s">
        <v>1039</v>
      </c>
      <c r="I3893">
        <v>7240</v>
      </c>
      <c r="J3893" t="s">
        <v>677</v>
      </c>
      <c r="K3893" t="s">
        <v>1055</v>
      </c>
      <c r="L3893">
        <v>1225</v>
      </c>
      <c r="M3893">
        <v>1266</v>
      </c>
      <c r="N3893">
        <v>800</v>
      </c>
      <c r="O3893" t="s">
        <v>1042</v>
      </c>
      <c r="P3893">
        <v>0.97686370475496898</v>
      </c>
      <c r="Q3893">
        <v>0.968109106204458</v>
      </c>
      <c r="R3893">
        <v>8.3390759739152401E-2</v>
      </c>
      <c r="S3893">
        <v>5.3082913293184701E-2</v>
      </c>
      <c r="T3893">
        <v>1.11138478745695</v>
      </c>
      <c r="U3893">
        <v>1.11138478745695</v>
      </c>
      <c r="V3893">
        <v>1.4706060362714</v>
      </c>
      <c r="W3893">
        <v>3.42</v>
      </c>
      <c r="X3893">
        <v>1.79</v>
      </c>
      <c r="Y3893">
        <v>-10781</v>
      </c>
      <c r="Z3893">
        <v>-674</v>
      </c>
      <c r="AA3893">
        <v>-0.05</v>
      </c>
      <c r="AB3893">
        <v>16</v>
      </c>
      <c r="AC3893">
        <v>7</v>
      </c>
      <c r="AD3893">
        <v>9</v>
      </c>
      <c r="AE3893">
        <v>43.75</v>
      </c>
      <c r="AF3893">
        <v>14</v>
      </c>
      <c r="AG3893">
        <v>4</v>
      </c>
      <c r="AH3893">
        <v>2</v>
      </c>
      <c r="AI3893">
        <v>10</v>
      </c>
    </row>
    <row r="3894" spans="1:35" x14ac:dyDescent="0.2">
      <c r="A3894" s="102">
        <v>4627</v>
      </c>
      <c r="B3894">
        <v>4704</v>
      </c>
      <c r="C3894" t="s">
        <v>1002</v>
      </c>
      <c r="D3894" t="s">
        <v>1041</v>
      </c>
      <c r="E3894">
        <v>5400</v>
      </c>
      <c r="F3894">
        <v>5370</v>
      </c>
      <c r="G3894">
        <v>200</v>
      </c>
      <c r="H3894" t="s">
        <v>1039</v>
      </c>
      <c r="I3894">
        <v>9706</v>
      </c>
      <c r="J3894" t="s">
        <v>1129</v>
      </c>
      <c r="K3894" t="s">
        <v>1059</v>
      </c>
      <c r="L3894">
        <v>4050</v>
      </c>
      <c r="M3894">
        <v>4255</v>
      </c>
      <c r="N3894">
        <v>300</v>
      </c>
      <c r="O3894" t="s">
        <v>1042</v>
      </c>
      <c r="P3894">
        <v>0.80811605460098601</v>
      </c>
      <c r="Q3894">
        <v>0.84242302716881201</v>
      </c>
      <c r="R3894">
        <v>0.122268896040715</v>
      </c>
      <c r="S3894">
        <v>7.5022031544033701E-3</v>
      </c>
      <c r="T3894">
        <v>1.0057588798828401</v>
      </c>
      <c r="U3894">
        <v>1.0057588798828401</v>
      </c>
      <c r="V3894">
        <v>2.3329885086951898</v>
      </c>
      <c r="W3894">
        <v>6.77</v>
      </c>
      <c r="X3894">
        <v>18.850000000000001</v>
      </c>
      <c r="Y3894">
        <v>-10958</v>
      </c>
      <c r="Z3894">
        <v>-3653</v>
      </c>
      <c r="AA3894">
        <v>-0.28999999999999998</v>
      </c>
      <c r="AB3894">
        <v>3</v>
      </c>
      <c r="AC3894">
        <v>1</v>
      </c>
      <c r="AD3894">
        <v>2</v>
      </c>
      <c r="AE3894">
        <v>33.33</v>
      </c>
      <c r="AF3894">
        <v>12</v>
      </c>
      <c r="AG3894">
        <v>1</v>
      </c>
      <c r="AH3894">
        <v>1</v>
      </c>
      <c r="AI3894">
        <v>1</v>
      </c>
    </row>
    <row r="3895" spans="1:35" x14ac:dyDescent="0.2">
      <c r="A3895" s="102">
        <v>3530</v>
      </c>
      <c r="B3895">
        <v>4689</v>
      </c>
      <c r="C3895" t="s">
        <v>1168</v>
      </c>
      <c r="D3895" t="s">
        <v>1041</v>
      </c>
      <c r="E3895">
        <v>440</v>
      </c>
      <c r="F3895">
        <v>437</v>
      </c>
      <c r="G3895">
        <v>2200</v>
      </c>
      <c r="H3895" t="s">
        <v>1039</v>
      </c>
      <c r="I3895">
        <v>9433</v>
      </c>
      <c r="J3895" t="s">
        <v>494</v>
      </c>
      <c r="K3895" t="s">
        <v>1041</v>
      </c>
      <c r="L3895">
        <v>3180</v>
      </c>
      <c r="M3895">
        <v>3158</v>
      </c>
      <c r="N3895">
        <v>300</v>
      </c>
      <c r="O3895" t="s">
        <v>1042</v>
      </c>
      <c r="P3895">
        <v>0.63707749743122799</v>
      </c>
      <c r="Q3895">
        <v>0.87882920629324102</v>
      </c>
      <c r="R3895">
        <v>0.303117421204052</v>
      </c>
      <c r="S3895">
        <v>6.7188090268018499E-3</v>
      </c>
      <c r="T3895">
        <v>1.31912515349552</v>
      </c>
      <c r="U3895">
        <v>1.31912515349552</v>
      </c>
      <c r="V3895">
        <v>1.1865363514545799</v>
      </c>
      <c r="W3895">
        <v>10.72</v>
      </c>
      <c r="X3895">
        <v>1.48</v>
      </c>
      <c r="Y3895">
        <v>-11422</v>
      </c>
      <c r="Z3895">
        <v>-497</v>
      </c>
      <c r="AA3895">
        <v>-0.06</v>
      </c>
      <c r="AB3895">
        <v>23</v>
      </c>
      <c r="AC3895">
        <v>11</v>
      </c>
      <c r="AD3895">
        <v>12</v>
      </c>
      <c r="AE3895">
        <v>47.83</v>
      </c>
      <c r="AF3895">
        <v>9</v>
      </c>
      <c r="AG3895">
        <v>10</v>
      </c>
      <c r="AH3895">
        <v>9</v>
      </c>
      <c r="AI3895">
        <v>4</v>
      </c>
    </row>
    <row r="3896" spans="1:35" x14ac:dyDescent="0.2">
      <c r="A3896" s="102">
        <v>4276</v>
      </c>
      <c r="B3896">
        <v>4704</v>
      </c>
      <c r="C3896" t="s">
        <v>1002</v>
      </c>
      <c r="D3896" t="s">
        <v>1041</v>
      </c>
      <c r="E3896">
        <v>5400</v>
      </c>
      <c r="F3896">
        <v>5370</v>
      </c>
      <c r="G3896">
        <v>100</v>
      </c>
      <c r="H3896" t="s">
        <v>1042</v>
      </c>
      <c r="I3896">
        <v>6981</v>
      </c>
      <c r="J3896" t="s">
        <v>1177</v>
      </c>
      <c r="K3896" t="s">
        <v>1044</v>
      </c>
      <c r="L3896">
        <v>6076</v>
      </c>
      <c r="M3896">
        <v>6051</v>
      </c>
      <c r="N3896">
        <v>100</v>
      </c>
      <c r="O3896" t="s">
        <v>1039</v>
      </c>
      <c r="P3896">
        <v>0.87953306136563003</v>
      </c>
      <c r="Q3896">
        <v>0.855409070368915</v>
      </c>
      <c r="R3896">
        <v>0.24389112584147199</v>
      </c>
      <c r="S3896">
        <v>7.39265885637922E-3</v>
      </c>
      <c r="T3896">
        <v>-0.47618784462791303</v>
      </c>
      <c r="U3896">
        <v>0.47618784462791303</v>
      </c>
      <c r="V3896">
        <v>0.26309899820770699</v>
      </c>
      <c r="W3896">
        <v>-2.0699999999999998</v>
      </c>
      <c r="X3896">
        <v>11.25</v>
      </c>
      <c r="Y3896">
        <v>-11473</v>
      </c>
      <c r="Z3896">
        <v>-1639</v>
      </c>
      <c r="AA3896">
        <v>-0.73</v>
      </c>
      <c r="AB3896">
        <v>7</v>
      </c>
      <c r="AC3896">
        <v>3</v>
      </c>
      <c r="AD3896">
        <v>4</v>
      </c>
      <c r="AE3896">
        <v>42.86</v>
      </c>
      <c r="AF3896">
        <v>11</v>
      </c>
      <c r="AG3896">
        <v>3</v>
      </c>
      <c r="AH3896">
        <v>3</v>
      </c>
      <c r="AI3896">
        <v>1</v>
      </c>
    </row>
    <row r="3897" spans="1:35" x14ac:dyDescent="0.2">
      <c r="A3897" s="102">
        <v>2487</v>
      </c>
      <c r="B3897">
        <v>4091</v>
      </c>
      <c r="C3897" t="s">
        <v>1549</v>
      </c>
      <c r="D3897" t="s">
        <v>1062</v>
      </c>
      <c r="E3897">
        <v>1649</v>
      </c>
      <c r="F3897">
        <v>1661</v>
      </c>
      <c r="G3897">
        <v>600</v>
      </c>
      <c r="H3897" t="s">
        <v>1042</v>
      </c>
      <c r="I3897">
        <v>8411</v>
      </c>
      <c r="J3897" t="s">
        <v>1128</v>
      </c>
      <c r="K3897" t="s">
        <v>1083</v>
      </c>
      <c r="L3897">
        <v>122.5</v>
      </c>
      <c r="M3897">
        <v>123.3</v>
      </c>
      <c r="N3897">
        <v>8100</v>
      </c>
      <c r="O3897" t="s">
        <v>1039</v>
      </c>
      <c r="P3897">
        <v>0.87752041329697295</v>
      </c>
      <c r="Q3897">
        <v>0.90615802666726897</v>
      </c>
      <c r="R3897">
        <v>1.88846904346405E-2</v>
      </c>
      <c r="S3897">
        <v>7.6007022871816696E-2</v>
      </c>
      <c r="T3897">
        <v>-0.106904883045773</v>
      </c>
      <c r="U3897">
        <v>0.106904883045773</v>
      </c>
      <c r="V3897">
        <v>1.83786785193099E-2</v>
      </c>
      <c r="W3897">
        <v>-0.88</v>
      </c>
      <c r="X3897">
        <v>0.21</v>
      </c>
      <c r="Y3897">
        <v>-11520</v>
      </c>
      <c r="Z3897">
        <v>-549</v>
      </c>
      <c r="AA3897">
        <v>-0.04</v>
      </c>
      <c r="AB3897">
        <v>21</v>
      </c>
      <c r="AC3897">
        <v>10</v>
      </c>
      <c r="AD3897">
        <v>11</v>
      </c>
      <c r="AE3897">
        <v>47.62</v>
      </c>
      <c r="AF3897">
        <v>11</v>
      </c>
      <c r="AG3897">
        <v>10</v>
      </c>
      <c r="AH3897">
        <v>4</v>
      </c>
      <c r="AI3897">
        <v>7</v>
      </c>
    </row>
    <row r="3898" spans="1:35" x14ac:dyDescent="0.2">
      <c r="A3898" s="102">
        <v>163</v>
      </c>
      <c r="B3898">
        <v>5334</v>
      </c>
      <c r="C3898" t="s">
        <v>1231</v>
      </c>
      <c r="D3898" t="s">
        <v>1038</v>
      </c>
      <c r="E3898">
        <v>1656</v>
      </c>
      <c r="F3898">
        <v>1644</v>
      </c>
      <c r="G3898">
        <v>600</v>
      </c>
      <c r="H3898" t="s">
        <v>1039</v>
      </c>
      <c r="I3898">
        <v>7762</v>
      </c>
      <c r="J3898" t="s">
        <v>1197</v>
      </c>
      <c r="K3898" t="s">
        <v>1048</v>
      </c>
      <c r="L3898">
        <v>374</v>
      </c>
      <c r="M3898">
        <v>386</v>
      </c>
      <c r="N3898">
        <v>2600</v>
      </c>
      <c r="O3898" t="s">
        <v>1042</v>
      </c>
      <c r="P3898">
        <v>0.92154172607523399</v>
      </c>
      <c r="Q3898">
        <v>0.96436832540550899</v>
      </c>
      <c r="R3898" s="15">
        <v>0.15342780005495199</v>
      </c>
      <c r="S3898" s="15">
        <v>1.42677500373553E-3</v>
      </c>
      <c r="T3898">
        <v>1.06156185768685</v>
      </c>
      <c r="U3898">
        <v>1.06156185768685</v>
      </c>
      <c r="V3898">
        <v>1.0465674453149501</v>
      </c>
      <c r="W3898">
        <v>6.53</v>
      </c>
      <c r="X3898">
        <v>1.74</v>
      </c>
      <c r="Y3898">
        <v>-11663</v>
      </c>
      <c r="Z3898">
        <v>-897</v>
      </c>
      <c r="AA3898">
        <v>-0.21</v>
      </c>
      <c r="AB3898">
        <v>13</v>
      </c>
      <c r="AC3898">
        <v>6</v>
      </c>
      <c r="AD3898">
        <v>7</v>
      </c>
      <c r="AE3898">
        <v>46.15</v>
      </c>
      <c r="AF3898">
        <v>13</v>
      </c>
      <c r="AG3898">
        <v>4</v>
      </c>
      <c r="AH3898">
        <v>6</v>
      </c>
      <c r="AI3898">
        <v>3</v>
      </c>
    </row>
    <row r="3899" spans="1:35" x14ac:dyDescent="0.2">
      <c r="A3899" s="102">
        <v>353</v>
      </c>
      <c r="B3899">
        <v>4634</v>
      </c>
      <c r="C3899" t="s">
        <v>62</v>
      </c>
      <c r="D3899" t="s">
        <v>1062</v>
      </c>
      <c r="E3899">
        <v>2016</v>
      </c>
      <c r="F3899">
        <v>1993</v>
      </c>
      <c r="G3899">
        <v>500</v>
      </c>
      <c r="H3899" t="s">
        <v>1042</v>
      </c>
      <c r="I3899">
        <v>5803</v>
      </c>
      <c r="J3899" t="s">
        <v>23</v>
      </c>
      <c r="K3899" t="s">
        <v>1053</v>
      </c>
      <c r="L3899">
        <v>314</v>
      </c>
      <c r="M3899">
        <v>329</v>
      </c>
      <c r="N3899">
        <v>3000</v>
      </c>
      <c r="O3899" t="s">
        <v>1039</v>
      </c>
      <c r="P3899">
        <v>0.90303499659965303</v>
      </c>
      <c r="Q3899">
        <v>0.95628670023534601</v>
      </c>
      <c r="R3899">
        <v>0.122418999084243</v>
      </c>
      <c r="S3899">
        <v>9.8439467658340994E-4</v>
      </c>
      <c r="T3899">
        <v>-1.09069592984877</v>
      </c>
      <c r="U3899">
        <v>1.09069592984877</v>
      </c>
      <c r="V3899">
        <v>0.16251291934533099</v>
      </c>
      <c r="W3899">
        <v>-7.05</v>
      </c>
      <c r="X3899">
        <v>0.95</v>
      </c>
      <c r="Y3899">
        <v>-11746</v>
      </c>
      <c r="Z3899">
        <v>-559</v>
      </c>
      <c r="AA3899">
        <v>-0.13</v>
      </c>
      <c r="AB3899">
        <v>21</v>
      </c>
      <c r="AC3899">
        <v>11</v>
      </c>
      <c r="AD3899">
        <v>10</v>
      </c>
      <c r="AE3899">
        <v>52.38</v>
      </c>
      <c r="AF3899">
        <v>11</v>
      </c>
      <c r="AG3899">
        <v>8</v>
      </c>
      <c r="AH3899">
        <v>7</v>
      </c>
      <c r="AI3899">
        <v>6</v>
      </c>
    </row>
    <row r="3900" spans="1:35" x14ac:dyDescent="0.2">
      <c r="A3900" s="102">
        <v>4429</v>
      </c>
      <c r="B3900">
        <v>4188</v>
      </c>
      <c r="C3900" t="s">
        <v>1205</v>
      </c>
      <c r="D3900" t="s">
        <v>1062</v>
      </c>
      <c r="E3900">
        <v>612.79999999999995</v>
      </c>
      <c r="F3900">
        <v>621.70000000000005</v>
      </c>
      <c r="G3900">
        <v>1700</v>
      </c>
      <c r="H3900" t="s">
        <v>1042</v>
      </c>
      <c r="I3900">
        <v>6723</v>
      </c>
      <c r="J3900" t="s">
        <v>1240</v>
      </c>
      <c r="K3900" t="s">
        <v>1044</v>
      </c>
      <c r="L3900">
        <v>599</v>
      </c>
      <c r="M3900">
        <v>590</v>
      </c>
      <c r="N3900">
        <v>1800</v>
      </c>
      <c r="O3900" t="s">
        <v>1039</v>
      </c>
      <c r="P3900">
        <v>0.85633184970619503</v>
      </c>
      <c r="Q3900">
        <v>0.85002451897345299</v>
      </c>
      <c r="R3900">
        <v>0.46986864130008199</v>
      </c>
      <c r="S3900">
        <v>1.23259042608464E-2</v>
      </c>
      <c r="T3900">
        <v>-0.84508400287282703</v>
      </c>
      <c r="U3900">
        <v>0.84508400287282703</v>
      </c>
      <c r="V3900">
        <v>0.87882666510176599</v>
      </c>
      <c r="W3900">
        <v>-19.61</v>
      </c>
      <c r="X3900">
        <v>0.48</v>
      </c>
      <c r="Y3900">
        <v>-11784</v>
      </c>
      <c r="Z3900">
        <v>-491</v>
      </c>
      <c r="AA3900">
        <v>-0.05</v>
      </c>
      <c r="AB3900">
        <v>24</v>
      </c>
      <c r="AC3900">
        <v>11</v>
      </c>
      <c r="AD3900">
        <v>13</v>
      </c>
      <c r="AE3900">
        <v>45.83</v>
      </c>
      <c r="AF3900">
        <v>9</v>
      </c>
      <c r="AG3900">
        <v>11</v>
      </c>
      <c r="AH3900">
        <v>13</v>
      </c>
      <c r="AI3900">
        <v>0</v>
      </c>
    </row>
    <row r="3901" spans="1:35" x14ac:dyDescent="0.2">
      <c r="A3901" s="102">
        <v>2210</v>
      </c>
      <c r="B3901">
        <v>7186</v>
      </c>
      <c r="C3901" t="s">
        <v>490</v>
      </c>
      <c r="D3901" t="s">
        <v>1083</v>
      </c>
      <c r="E3901">
        <v>325</v>
      </c>
      <c r="F3901">
        <v>326</v>
      </c>
      <c r="G3901">
        <v>3400</v>
      </c>
      <c r="H3901" t="s">
        <v>1039</v>
      </c>
      <c r="I3901">
        <v>7205</v>
      </c>
      <c r="J3901" t="s">
        <v>56</v>
      </c>
      <c r="K3901" t="s">
        <v>1055</v>
      </c>
      <c r="L3901">
        <v>654</v>
      </c>
      <c r="M3901">
        <v>683</v>
      </c>
      <c r="N3901">
        <v>1600</v>
      </c>
      <c r="O3901" t="s">
        <v>1042</v>
      </c>
      <c r="P3901">
        <v>0.88700337480884694</v>
      </c>
      <c r="Q3901">
        <v>0.91265023767993403</v>
      </c>
      <c r="R3901">
        <v>0.39837881882283699</v>
      </c>
      <c r="S3901">
        <v>9.2370503865301906E-2</v>
      </c>
      <c r="T3901">
        <v>0.153488599876029</v>
      </c>
      <c r="U3901">
        <v>0.153488599876029</v>
      </c>
      <c r="V3901">
        <v>0.456300465138126</v>
      </c>
      <c r="W3901">
        <v>2.1800000000000002</v>
      </c>
      <c r="X3901">
        <v>1.43</v>
      </c>
      <c r="Y3901">
        <v>-11885</v>
      </c>
      <c r="Z3901">
        <v>-660</v>
      </c>
      <c r="AA3901">
        <v>-0.01</v>
      </c>
      <c r="AB3901">
        <v>18</v>
      </c>
      <c r="AC3901">
        <v>11</v>
      </c>
      <c r="AD3901">
        <v>7</v>
      </c>
      <c r="AE3901">
        <v>61.11</v>
      </c>
      <c r="AF3901">
        <v>11</v>
      </c>
      <c r="AG3901">
        <v>7</v>
      </c>
      <c r="AH3901">
        <v>5</v>
      </c>
      <c r="AI3901">
        <v>6</v>
      </c>
    </row>
    <row r="3902" spans="1:35" x14ac:dyDescent="0.2">
      <c r="A3902" s="102">
        <v>5414</v>
      </c>
      <c r="B3902">
        <v>4507</v>
      </c>
      <c r="C3902" t="s">
        <v>1393</v>
      </c>
      <c r="D3902" t="s">
        <v>1060</v>
      </c>
      <c r="E3902">
        <v>5960</v>
      </c>
      <c r="F3902">
        <v>5636</v>
      </c>
      <c r="G3902">
        <v>100</v>
      </c>
      <c r="H3902" t="s">
        <v>1042</v>
      </c>
      <c r="I3902">
        <v>8218</v>
      </c>
      <c r="J3902" t="s">
        <v>1160</v>
      </c>
      <c r="K3902" t="s">
        <v>1063</v>
      </c>
      <c r="L3902">
        <v>2336</v>
      </c>
      <c r="M3902">
        <v>2304</v>
      </c>
      <c r="N3902">
        <v>200</v>
      </c>
      <c r="O3902" t="s">
        <v>1039</v>
      </c>
      <c r="P3902">
        <v>0.888752964066442</v>
      </c>
      <c r="Q3902">
        <v>0.80805365943222196</v>
      </c>
      <c r="R3902">
        <v>1.28273830955727E-2</v>
      </c>
      <c r="S3902">
        <v>5.6090815797530301E-2</v>
      </c>
      <c r="T3902">
        <v>-2.2328039585956798</v>
      </c>
      <c r="U3902">
        <v>2.2328039585956798</v>
      </c>
      <c r="V3902">
        <v>1.5860268145762999</v>
      </c>
      <c r="W3902">
        <v>-14.85</v>
      </c>
      <c r="X3902">
        <v>18.239999999999998</v>
      </c>
      <c r="Y3902">
        <v>-12067</v>
      </c>
      <c r="Z3902">
        <v>-928</v>
      </c>
      <c r="AA3902">
        <v>-0.23</v>
      </c>
      <c r="AB3902">
        <v>13</v>
      </c>
      <c r="AC3902">
        <v>6</v>
      </c>
      <c r="AD3902">
        <v>7</v>
      </c>
      <c r="AE3902">
        <v>46.15</v>
      </c>
      <c r="AF3902">
        <v>11</v>
      </c>
      <c r="AG3902">
        <v>3</v>
      </c>
      <c r="AH3902">
        <v>4</v>
      </c>
      <c r="AI3902">
        <v>6</v>
      </c>
    </row>
    <row r="3903" spans="1:35" x14ac:dyDescent="0.2">
      <c r="A3903" s="102">
        <v>3234</v>
      </c>
      <c r="B3903">
        <v>3087</v>
      </c>
      <c r="C3903" t="s">
        <v>1255</v>
      </c>
      <c r="D3903" t="s">
        <v>1063</v>
      </c>
      <c r="E3903">
        <v>1730</v>
      </c>
      <c r="F3903">
        <v>1777</v>
      </c>
      <c r="G3903">
        <v>500</v>
      </c>
      <c r="H3903" t="s">
        <v>1039</v>
      </c>
      <c r="I3903">
        <v>6361</v>
      </c>
      <c r="J3903" t="s">
        <v>649</v>
      </c>
      <c r="K3903" t="s">
        <v>1051</v>
      </c>
      <c r="L3903">
        <v>2420</v>
      </c>
      <c r="M3903">
        <v>2431</v>
      </c>
      <c r="N3903">
        <v>400</v>
      </c>
      <c r="O3903" t="s">
        <v>1042</v>
      </c>
      <c r="P3903">
        <v>0.90810490489029405</v>
      </c>
      <c r="Q3903">
        <v>0.88733474222709896</v>
      </c>
      <c r="R3903">
        <v>0.48318041736850997</v>
      </c>
      <c r="S3903">
        <v>2.3653798447837399E-2</v>
      </c>
      <c r="T3903">
        <v>1.3714391204486E-2</v>
      </c>
      <c r="U3903">
        <v>1.3714391204486E-2</v>
      </c>
      <c r="V3903">
        <v>0.42778517428646101</v>
      </c>
      <c r="W3903">
        <v>0.13</v>
      </c>
      <c r="X3903">
        <v>8.6300000000000008</v>
      </c>
      <c r="Y3903">
        <v>-12126</v>
      </c>
      <c r="Z3903">
        <v>-758</v>
      </c>
      <c r="AA3903">
        <v>-0.12</v>
      </c>
      <c r="AB3903">
        <v>16</v>
      </c>
      <c r="AC3903">
        <v>10</v>
      </c>
      <c r="AD3903">
        <v>6</v>
      </c>
      <c r="AE3903">
        <v>62.5</v>
      </c>
      <c r="AF3903">
        <v>12</v>
      </c>
      <c r="AG3903">
        <v>3</v>
      </c>
      <c r="AH3903">
        <v>5</v>
      </c>
      <c r="AI3903">
        <v>8</v>
      </c>
    </row>
    <row r="3904" spans="1:35" x14ac:dyDescent="0.2">
      <c r="A3904" s="102">
        <v>3735</v>
      </c>
      <c r="B3904">
        <v>3197</v>
      </c>
      <c r="C3904" t="s">
        <v>561</v>
      </c>
      <c r="D3904" t="s">
        <v>1063</v>
      </c>
      <c r="E3904">
        <v>1745</v>
      </c>
      <c r="F3904">
        <v>1778</v>
      </c>
      <c r="G3904">
        <v>600</v>
      </c>
      <c r="H3904" t="s">
        <v>1039</v>
      </c>
      <c r="I3904">
        <v>8905</v>
      </c>
      <c r="J3904" t="s">
        <v>1256</v>
      </c>
      <c r="K3904" t="s">
        <v>1059</v>
      </c>
      <c r="L3904">
        <v>1480</v>
      </c>
      <c r="M3904">
        <v>1524</v>
      </c>
      <c r="N3904">
        <v>700</v>
      </c>
      <c r="O3904" t="s">
        <v>1042</v>
      </c>
      <c r="P3904">
        <v>0.87003926661778697</v>
      </c>
      <c r="Q3904">
        <v>0.87285297029252995</v>
      </c>
      <c r="R3904">
        <v>0.24981022058474101</v>
      </c>
      <c r="S3904">
        <v>7.5989746756017704E-2</v>
      </c>
      <c r="T3904">
        <v>0.29170235220129198</v>
      </c>
      <c r="U3904">
        <v>0.29170235220129198</v>
      </c>
      <c r="V3904">
        <v>0.60308288176445002</v>
      </c>
      <c r="W3904">
        <v>2.14</v>
      </c>
      <c r="X3904">
        <v>0</v>
      </c>
      <c r="Y3904">
        <v>-12179</v>
      </c>
      <c r="Z3904">
        <v>-609</v>
      </c>
      <c r="AA3904">
        <v>-0.06</v>
      </c>
      <c r="AB3904">
        <v>20</v>
      </c>
      <c r="AC3904">
        <v>10</v>
      </c>
      <c r="AD3904">
        <v>10</v>
      </c>
      <c r="AE3904">
        <v>50</v>
      </c>
      <c r="AF3904">
        <v>12</v>
      </c>
      <c r="AG3904">
        <v>7</v>
      </c>
      <c r="AH3904">
        <v>7</v>
      </c>
      <c r="AI3904">
        <v>6</v>
      </c>
    </row>
    <row r="3905" spans="1:35" x14ac:dyDescent="0.2">
      <c r="A3905" s="102">
        <v>3152</v>
      </c>
      <c r="B3905">
        <v>2282</v>
      </c>
      <c r="C3905" t="s">
        <v>1726</v>
      </c>
      <c r="D3905" t="s">
        <v>1065</v>
      </c>
      <c r="E3905">
        <v>3910</v>
      </c>
      <c r="F3905">
        <v>3770</v>
      </c>
      <c r="G3905">
        <v>200</v>
      </c>
      <c r="H3905" t="s">
        <v>1042</v>
      </c>
      <c r="I3905">
        <v>4043</v>
      </c>
      <c r="J3905" t="s">
        <v>1264</v>
      </c>
      <c r="K3905" t="s">
        <v>1062</v>
      </c>
      <c r="L3905">
        <v>2327</v>
      </c>
      <c r="M3905">
        <v>2351</v>
      </c>
      <c r="N3905">
        <v>300</v>
      </c>
      <c r="O3905" t="s">
        <v>1039</v>
      </c>
      <c r="P3905">
        <v>0.95483999519711704</v>
      </c>
      <c r="Q3905">
        <v>0.88955828962304995</v>
      </c>
      <c r="R3905">
        <v>0.30779255168040498</v>
      </c>
      <c r="S3905">
        <v>4.6347963273648901E-2</v>
      </c>
      <c r="T3905">
        <v>-1.55587217502585</v>
      </c>
      <c r="U3905">
        <v>1.55587217502585</v>
      </c>
      <c r="V3905">
        <v>4.7357819458331701E-2</v>
      </c>
      <c r="W3905">
        <v>-6.11</v>
      </c>
      <c r="X3905">
        <v>6.46</v>
      </c>
      <c r="Y3905">
        <v>-12476</v>
      </c>
      <c r="Z3905">
        <v>-1040</v>
      </c>
      <c r="AA3905">
        <v>-0.41</v>
      </c>
      <c r="AB3905">
        <v>12</v>
      </c>
      <c r="AC3905">
        <v>6</v>
      </c>
      <c r="AD3905">
        <v>6</v>
      </c>
      <c r="AE3905">
        <v>50</v>
      </c>
      <c r="AF3905">
        <v>11</v>
      </c>
      <c r="AG3905">
        <v>6</v>
      </c>
      <c r="AH3905">
        <v>5</v>
      </c>
      <c r="AI3905">
        <v>1</v>
      </c>
    </row>
    <row r="3906" spans="1:35" x14ac:dyDescent="0.2">
      <c r="A3906" s="102">
        <v>948</v>
      </c>
      <c r="B3906">
        <v>7203</v>
      </c>
      <c r="C3906" t="s">
        <v>1579</v>
      </c>
      <c r="D3906" t="s">
        <v>1055</v>
      </c>
      <c r="E3906">
        <v>6620</v>
      </c>
      <c r="F3906">
        <v>6658</v>
      </c>
      <c r="G3906">
        <v>100</v>
      </c>
      <c r="H3906" t="s">
        <v>1039</v>
      </c>
      <c r="I3906">
        <v>8585</v>
      </c>
      <c r="J3906" t="s">
        <v>1386</v>
      </c>
      <c r="K3906" t="s">
        <v>1045</v>
      </c>
      <c r="L3906">
        <v>121</v>
      </c>
      <c r="M3906">
        <v>121</v>
      </c>
      <c r="N3906">
        <v>5500</v>
      </c>
      <c r="O3906" t="s">
        <v>1042</v>
      </c>
      <c r="P3906">
        <v>0.96418701513874605</v>
      </c>
      <c r="Q3906">
        <v>0.93975138098425504</v>
      </c>
      <c r="R3906">
        <v>1.16058299190166E-2</v>
      </c>
      <c r="S3906">
        <v>1.27792821197185E-3</v>
      </c>
      <c r="T3906">
        <v>0.66478595241423999</v>
      </c>
      <c r="U3906">
        <v>0.66478595241423999</v>
      </c>
      <c r="V3906">
        <v>0.39805142986108399</v>
      </c>
      <c r="W3906">
        <v>5.69</v>
      </c>
      <c r="X3906">
        <v>0.05</v>
      </c>
      <c r="Y3906">
        <v>-12500</v>
      </c>
      <c r="Z3906">
        <v>-481</v>
      </c>
      <c r="AA3906">
        <v>-0.05</v>
      </c>
      <c r="AB3906">
        <v>26</v>
      </c>
      <c r="AC3906">
        <v>12</v>
      </c>
      <c r="AD3906">
        <v>14</v>
      </c>
      <c r="AE3906">
        <v>46.15</v>
      </c>
      <c r="AF3906">
        <v>12</v>
      </c>
      <c r="AG3906">
        <v>8</v>
      </c>
      <c r="AH3906">
        <v>7</v>
      </c>
      <c r="AI3906">
        <v>11</v>
      </c>
    </row>
    <row r="3907" spans="1:35" x14ac:dyDescent="0.2">
      <c r="A3907" s="102">
        <v>4751</v>
      </c>
      <c r="B3907">
        <v>6268</v>
      </c>
      <c r="C3907" t="s">
        <v>1365</v>
      </c>
      <c r="D3907" t="s">
        <v>1051</v>
      </c>
      <c r="E3907">
        <v>3350</v>
      </c>
      <c r="F3907">
        <v>3300</v>
      </c>
      <c r="G3907">
        <v>300</v>
      </c>
      <c r="H3907" t="s">
        <v>1039</v>
      </c>
      <c r="I3907">
        <v>9101</v>
      </c>
      <c r="J3907" t="s">
        <v>782</v>
      </c>
      <c r="K3907" t="s">
        <v>1228</v>
      </c>
      <c r="L3907">
        <v>1399</v>
      </c>
      <c r="M3907">
        <v>1448</v>
      </c>
      <c r="N3907">
        <v>700</v>
      </c>
      <c r="O3907" t="s">
        <v>1042</v>
      </c>
      <c r="P3907">
        <v>0.80475139975434395</v>
      </c>
      <c r="Q3907">
        <v>0.83831553642575996</v>
      </c>
      <c r="R3907">
        <v>4.7104609994979597E-2</v>
      </c>
      <c r="S3907">
        <v>2.73064497537551E-2</v>
      </c>
      <c r="T3907">
        <v>2.3072833738957401</v>
      </c>
      <c r="U3907">
        <v>2.3072833738957401</v>
      </c>
      <c r="V3907">
        <v>3.1941966450692201</v>
      </c>
      <c r="W3907">
        <v>15.54</v>
      </c>
      <c r="X3907">
        <v>2.38</v>
      </c>
      <c r="Y3907">
        <v>-12532</v>
      </c>
      <c r="Z3907">
        <v>-783</v>
      </c>
      <c r="AA3907">
        <v>-0.05</v>
      </c>
      <c r="AB3907">
        <v>16</v>
      </c>
      <c r="AC3907">
        <v>8</v>
      </c>
      <c r="AD3907">
        <v>8</v>
      </c>
      <c r="AE3907">
        <v>50</v>
      </c>
      <c r="AF3907">
        <v>14</v>
      </c>
      <c r="AG3907">
        <v>4</v>
      </c>
      <c r="AH3907">
        <v>3</v>
      </c>
      <c r="AI3907">
        <v>9</v>
      </c>
    </row>
    <row r="3908" spans="1:35" x14ac:dyDescent="0.2">
      <c r="A3908" s="102">
        <v>2195</v>
      </c>
      <c r="B3908">
        <v>6501</v>
      </c>
      <c r="C3908" t="s">
        <v>1178</v>
      </c>
      <c r="D3908" t="s">
        <v>1044</v>
      </c>
      <c r="E3908">
        <v>3234</v>
      </c>
      <c r="F3908">
        <v>3268</v>
      </c>
      <c r="G3908">
        <v>300</v>
      </c>
      <c r="H3908" t="s">
        <v>1039</v>
      </c>
      <c r="I3908">
        <v>8766</v>
      </c>
      <c r="J3908" t="s">
        <v>1164</v>
      </c>
      <c r="K3908" t="s">
        <v>1171</v>
      </c>
      <c r="L3908">
        <v>4520</v>
      </c>
      <c r="M3908">
        <v>4507</v>
      </c>
      <c r="N3908">
        <v>200</v>
      </c>
      <c r="O3908" t="s">
        <v>1042</v>
      </c>
      <c r="P3908">
        <v>0.93360716574161096</v>
      </c>
      <c r="Q3908">
        <v>0.91306532295826104</v>
      </c>
      <c r="R3908">
        <v>0.117333229234219</v>
      </c>
      <c r="S3908">
        <v>3.2230874225329199E-2</v>
      </c>
      <c r="T3908">
        <v>1.47975512112917</v>
      </c>
      <c r="U3908">
        <v>1.47975512112917</v>
      </c>
      <c r="V3908">
        <v>1.3680947770474501</v>
      </c>
      <c r="W3908">
        <v>9.49</v>
      </c>
      <c r="X3908">
        <v>8.76</v>
      </c>
      <c r="Y3908">
        <v>-12856</v>
      </c>
      <c r="Z3908">
        <v>-1837</v>
      </c>
      <c r="AA3908">
        <v>-0.01</v>
      </c>
      <c r="AB3908">
        <v>7</v>
      </c>
      <c r="AC3908">
        <v>2</v>
      </c>
      <c r="AD3908">
        <v>5</v>
      </c>
      <c r="AE3908">
        <v>28.57</v>
      </c>
      <c r="AF3908">
        <v>14</v>
      </c>
      <c r="AG3908">
        <v>2</v>
      </c>
      <c r="AH3908">
        <v>1</v>
      </c>
      <c r="AI3908">
        <v>4</v>
      </c>
    </row>
    <row r="3909" spans="1:35" x14ac:dyDescent="0.2">
      <c r="A3909" s="102">
        <v>1363</v>
      </c>
      <c r="B3909">
        <v>1605</v>
      </c>
      <c r="C3909" t="s">
        <v>1219</v>
      </c>
      <c r="D3909" t="s">
        <v>1202</v>
      </c>
      <c r="E3909">
        <v>709.5</v>
      </c>
      <c r="F3909">
        <v>697</v>
      </c>
      <c r="G3909">
        <v>1500</v>
      </c>
      <c r="H3909" t="s">
        <v>1042</v>
      </c>
      <c r="I3909">
        <v>7278</v>
      </c>
      <c r="J3909" t="s">
        <v>42</v>
      </c>
      <c r="K3909" t="s">
        <v>1055</v>
      </c>
      <c r="L3909">
        <v>1680</v>
      </c>
      <c r="M3909">
        <v>1693</v>
      </c>
      <c r="N3909">
        <v>600</v>
      </c>
      <c r="O3909" t="s">
        <v>1039</v>
      </c>
      <c r="P3909">
        <v>0.95260010507177595</v>
      </c>
      <c r="Q3909">
        <v>0.93100481620734699</v>
      </c>
      <c r="R3909">
        <v>0.22699636482972099</v>
      </c>
      <c r="S3909">
        <v>4.4733341354402101E-2</v>
      </c>
      <c r="T3909">
        <v>-0.47951274958844198</v>
      </c>
      <c r="U3909">
        <v>0.47951274958844198</v>
      </c>
      <c r="V3909">
        <v>0.38849639812746101</v>
      </c>
      <c r="W3909">
        <v>-4.5599999999999996</v>
      </c>
      <c r="X3909">
        <v>2.92</v>
      </c>
      <c r="Y3909">
        <v>-13132</v>
      </c>
      <c r="Z3909">
        <v>-597</v>
      </c>
      <c r="AA3909">
        <v>-0.1</v>
      </c>
      <c r="AB3909">
        <v>22</v>
      </c>
      <c r="AC3909">
        <v>12</v>
      </c>
      <c r="AD3909">
        <v>10</v>
      </c>
      <c r="AE3909">
        <v>54.55</v>
      </c>
      <c r="AF3909">
        <v>11</v>
      </c>
      <c r="AG3909">
        <v>9</v>
      </c>
      <c r="AH3909">
        <v>9</v>
      </c>
      <c r="AI3909">
        <v>4</v>
      </c>
    </row>
    <row r="3910" spans="1:35" x14ac:dyDescent="0.2">
      <c r="A3910" s="102">
        <v>227</v>
      </c>
      <c r="B3910">
        <v>5110</v>
      </c>
      <c r="C3910" t="s">
        <v>933</v>
      </c>
      <c r="D3910" t="s">
        <v>1133</v>
      </c>
      <c r="E3910">
        <v>1037</v>
      </c>
      <c r="F3910">
        <v>1054</v>
      </c>
      <c r="G3910">
        <v>900</v>
      </c>
      <c r="H3910" t="s">
        <v>1042</v>
      </c>
      <c r="I3910">
        <v>7453</v>
      </c>
      <c r="J3910" t="s">
        <v>50</v>
      </c>
      <c r="K3910" t="s">
        <v>1063</v>
      </c>
      <c r="L3910">
        <v>1396</v>
      </c>
      <c r="M3910">
        <v>1429</v>
      </c>
      <c r="N3910">
        <v>700</v>
      </c>
      <c r="O3910" t="s">
        <v>1039</v>
      </c>
      <c r="P3910">
        <v>0.93419737379080003</v>
      </c>
      <c r="Q3910">
        <v>0.96102257480742304</v>
      </c>
      <c r="R3910">
        <v>0.25672873524289602</v>
      </c>
      <c r="S3910">
        <v>1.0842467056151499E-3</v>
      </c>
      <c r="T3910">
        <v>-0.39046416410160401</v>
      </c>
      <c r="U3910">
        <v>0.39046416410160401</v>
      </c>
      <c r="V3910">
        <v>0.35227112086576101</v>
      </c>
      <c r="W3910">
        <v>-5.27</v>
      </c>
      <c r="X3910">
        <v>5.17</v>
      </c>
      <c r="Y3910">
        <v>-13222</v>
      </c>
      <c r="Z3910">
        <v>-630</v>
      </c>
      <c r="AA3910">
        <v>-0.05</v>
      </c>
      <c r="AB3910">
        <v>21</v>
      </c>
      <c r="AC3910">
        <v>10</v>
      </c>
      <c r="AD3910">
        <v>11</v>
      </c>
      <c r="AE3910">
        <v>47.62</v>
      </c>
      <c r="AF3910">
        <v>9</v>
      </c>
      <c r="AG3910">
        <v>7</v>
      </c>
      <c r="AH3910">
        <v>9</v>
      </c>
      <c r="AI3910">
        <v>5</v>
      </c>
    </row>
    <row r="3911" spans="1:35" x14ac:dyDescent="0.2">
      <c r="A3911" s="102">
        <v>367</v>
      </c>
      <c r="B3911">
        <v>3635</v>
      </c>
      <c r="C3911" t="s">
        <v>43</v>
      </c>
      <c r="D3911" t="s">
        <v>1041</v>
      </c>
      <c r="E3911">
        <v>3010</v>
      </c>
      <c r="F3911">
        <v>2975</v>
      </c>
      <c r="G3911">
        <v>400</v>
      </c>
      <c r="H3911" t="s">
        <v>1039</v>
      </c>
      <c r="I3911">
        <v>6702</v>
      </c>
      <c r="J3911" t="s">
        <v>231</v>
      </c>
      <c r="K3911" t="s">
        <v>1044</v>
      </c>
      <c r="L3911">
        <v>10700</v>
      </c>
      <c r="M3911">
        <v>10610</v>
      </c>
      <c r="N3911">
        <v>100</v>
      </c>
      <c r="O3911" t="s">
        <v>1042</v>
      </c>
      <c r="P3911">
        <v>0.80412691278076098</v>
      </c>
      <c r="Q3911">
        <v>0.95589080206959098</v>
      </c>
      <c r="R3911">
        <v>0.274848836512876</v>
      </c>
      <c r="S3911">
        <v>6.2463704384818498E-2</v>
      </c>
      <c r="T3911">
        <v>1.1651155558580899</v>
      </c>
      <c r="U3911">
        <v>1.1651155558580899</v>
      </c>
      <c r="V3911">
        <v>1.38174954260794</v>
      </c>
      <c r="W3911">
        <v>6.49</v>
      </c>
      <c r="X3911">
        <v>12.16</v>
      </c>
      <c r="Y3911">
        <v>-13340</v>
      </c>
      <c r="Z3911">
        <v>-1112</v>
      </c>
      <c r="AA3911">
        <v>-0.04</v>
      </c>
      <c r="AB3911">
        <v>12</v>
      </c>
      <c r="AC3911">
        <v>6</v>
      </c>
      <c r="AD3911">
        <v>6</v>
      </c>
      <c r="AE3911">
        <v>50</v>
      </c>
      <c r="AF3911">
        <v>12</v>
      </c>
      <c r="AG3911">
        <v>6</v>
      </c>
      <c r="AH3911">
        <v>2</v>
      </c>
      <c r="AI3911">
        <v>4</v>
      </c>
    </row>
    <row r="3912" spans="1:35" x14ac:dyDescent="0.2">
      <c r="A3912" s="102">
        <v>5153</v>
      </c>
      <c r="B3912">
        <v>4045</v>
      </c>
      <c r="C3912" t="s">
        <v>1294</v>
      </c>
      <c r="D3912" t="s">
        <v>1062</v>
      </c>
      <c r="E3912">
        <v>997</v>
      </c>
      <c r="F3912">
        <v>1003</v>
      </c>
      <c r="G3912">
        <v>900</v>
      </c>
      <c r="H3912" t="s">
        <v>1042</v>
      </c>
      <c r="I3912">
        <v>4694</v>
      </c>
      <c r="J3912" t="s">
        <v>1769</v>
      </c>
      <c r="K3912" t="s">
        <v>1052</v>
      </c>
      <c r="L3912">
        <v>3080</v>
      </c>
      <c r="M3912">
        <v>3040</v>
      </c>
      <c r="N3912">
        <v>300</v>
      </c>
      <c r="O3912" t="s">
        <v>1039</v>
      </c>
      <c r="P3912">
        <v>0.88928304537046099</v>
      </c>
      <c r="Q3912">
        <v>0.82104259996329698</v>
      </c>
      <c r="R3912">
        <v>1.05767438861423E-2</v>
      </c>
      <c r="S3912">
        <v>1.0621169120682099E-2</v>
      </c>
      <c r="T3912">
        <v>-1.0756605369188199</v>
      </c>
      <c r="U3912">
        <v>1.0756605369188199</v>
      </c>
      <c r="V3912">
        <v>1.33095491194796</v>
      </c>
      <c r="W3912">
        <v>-9.92</v>
      </c>
      <c r="X3912">
        <v>1.02</v>
      </c>
      <c r="Y3912">
        <v>-13644</v>
      </c>
      <c r="Z3912">
        <v>-758</v>
      </c>
      <c r="AA3912">
        <v>0.05</v>
      </c>
      <c r="AB3912">
        <v>18</v>
      </c>
      <c r="AC3912">
        <v>10</v>
      </c>
      <c r="AD3912">
        <v>8</v>
      </c>
      <c r="AE3912">
        <v>55.56</v>
      </c>
      <c r="AF3912">
        <v>10</v>
      </c>
      <c r="AG3912">
        <v>7</v>
      </c>
      <c r="AH3912">
        <v>5</v>
      </c>
      <c r="AI3912">
        <v>6</v>
      </c>
    </row>
    <row r="3913" spans="1:35" x14ac:dyDescent="0.2">
      <c r="A3913" s="102">
        <v>565</v>
      </c>
      <c r="B3913">
        <v>5991</v>
      </c>
      <c r="C3913" t="s">
        <v>911</v>
      </c>
      <c r="D3913" t="s">
        <v>1189</v>
      </c>
      <c r="E3913">
        <v>706</v>
      </c>
      <c r="F3913">
        <v>730</v>
      </c>
      <c r="G3913">
        <v>1500</v>
      </c>
      <c r="H3913" t="s">
        <v>1039</v>
      </c>
      <c r="I3913">
        <v>7205</v>
      </c>
      <c r="J3913" t="s">
        <v>56</v>
      </c>
      <c r="K3913" t="s">
        <v>1055</v>
      </c>
      <c r="L3913">
        <v>654</v>
      </c>
      <c r="M3913">
        <v>683</v>
      </c>
      <c r="N3913">
        <v>1600</v>
      </c>
      <c r="O3913" t="s">
        <v>1042</v>
      </c>
      <c r="P3913">
        <v>0.930964960347063</v>
      </c>
      <c r="Q3913">
        <v>0.94950612730712503</v>
      </c>
      <c r="R3913">
        <v>0.25736690201720602</v>
      </c>
      <c r="S3913">
        <v>4.1708486753810101E-2</v>
      </c>
      <c r="T3913">
        <v>0.31080697904946297</v>
      </c>
      <c r="U3913">
        <v>0.31080697904946297</v>
      </c>
      <c r="V3913">
        <v>0.40105400934463098</v>
      </c>
      <c r="W3913">
        <v>4.24</v>
      </c>
      <c r="X3913">
        <v>0.2</v>
      </c>
      <c r="Y3913">
        <v>-13741</v>
      </c>
      <c r="Z3913">
        <v>-859</v>
      </c>
      <c r="AA3913">
        <v>-0.02</v>
      </c>
      <c r="AB3913">
        <v>16</v>
      </c>
      <c r="AC3913">
        <v>8</v>
      </c>
      <c r="AD3913">
        <v>8</v>
      </c>
      <c r="AE3913">
        <v>50</v>
      </c>
      <c r="AF3913">
        <v>12</v>
      </c>
      <c r="AG3913">
        <v>7</v>
      </c>
      <c r="AH3913">
        <v>5</v>
      </c>
      <c r="AI3913">
        <v>4</v>
      </c>
    </row>
    <row r="3914" spans="1:35" x14ac:dyDescent="0.2">
      <c r="A3914" s="102">
        <v>1436</v>
      </c>
      <c r="B3914">
        <v>3632</v>
      </c>
      <c r="C3914" t="s">
        <v>1764</v>
      </c>
      <c r="D3914" t="s">
        <v>1041</v>
      </c>
      <c r="E3914">
        <v>435</v>
      </c>
      <c r="F3914">
        <v>439</v>
      </c>
      <c r="G3914">
        <v>2000</v>
      </c>
      <c r="H3914" t="s">
        <v>1042</v>
      </c>
      <c r="I3914">
        <v>6103</v>
      </c>
      <c r="J3914" t="s">
        <v>1779</v>
      </c>
      <c r="K3914" t="s">
        <v>1051</v>
      </c>
      <c r="L3914">
        <v>4330</v>
      </c>
      <c r="M3914">
        <v>4410</v>
      </c>
      <c r="N3914">
        <v>200</v>
      </c>
      <c r="O3914" t="s">
        <v>1039</v>
      </c>
      <c r="P3914">
        <v>0.93516811287767598</v>
      </c>
      <c r="Q3914">
        <v>0.92942137117840395</v>
      </c>
      <c r="R3914">
        <v>4.3660410220213601E-2</v>
      </c>
      <c r="S3914">
        <v>4.84243433302552E-2</v>
      </c>
      <c r="T3914">
        <v>-0.41880640122746099</v>
      </c>
      <c r="U3914">
        <v>0.41880640122746099</v>
      </c>
      <c r="V3914">
        <v>0.33365324948421898</v>
      </c>
      <c r="W3914">
        <v>-5.68</v>
      </c>
      <c r="X3914">
        <v>0.45</v>
      </c>
      <c r="Y3914">
        <v>-13957</v>
      </c>
      <c r="Z3914">
        <v>-665</v>
      </c>
      <c r="AA3914">
        <v>-0.06</v>
      </c>
      <c r="AB3914">
        <v>21</v>
      </c>
      <c r="AC3914">
        <v>9</v>
      </c>
      <c r="AD3914">
        <v>12</v>
      </c>
      <c r="AE3914">
        <v>42.86</v>
      </c>
      <c r="AF3914">
        <v>11</v>
      </c>
      <c r="AG3914">
        <v>7</v>
      </c>
      <c r="AH3914">
        <v>7</v>
      </c>
      <c r="AI3914">
        <v>7</v>
      </c>
    </row>
    <row r="3915" spans="1:35" x14ac:dyDescent="0.2">
      <c r="A3915" s="102">
        <v>4442</v>
      </c>
      <c r="B3915">
        <v>3197</v>
      </c>
      <c r="C3915" t="s">
        <v>561</v>
      </c>
      <c r="D3915" t="s">
        <v>1063</v>
      </c>
      <c r="E3915">
        <v>1745</v>
      </c>
      <c r="F3915">
        <v>1778</v>
      </c>
      <c r="G3915">
        <v>600</v>
      </c>
      <c r="H3915" t="s">
        <v>1039</v>
      </c>
      <c r="I3915">
        <v>7267</v>
      </c>
      <c r="J3915" t="s">
        <v>57</v>
      </c>
      <c r="K3915" t="s">
        <v>1055</v>
      </c>
      <c r="L3915">
        <v>2579.5</v>
      </c>
      <c r="M3915">
        <v>2614</v>
      </c>
      <c r="N3915">
        <v>400</v>
      </c>
      <c r="O3915" t="s">
        <v>1042</v>
      </c>
      <c r="P3915">
        <v>0.74376129770810895</v>
      </c>
      <c r="Q3915">
        <v>0.84944516858951202</v>
      </c>
      <c r="R3915">
        <v>0.45241619797060301</v>
      </c>
      <c r="S3915">
        <v>4.07602732275174E-2</v>
      </c>
      <c r="T3915">
        <v>0.36788021099868101</v>
      </c>
      <c r="U3915">
        <v>0.36788021099868101</v>
      </c>
      <c r="V3915">
        <v>0.134213830739493</v>
      </c>
      <c r="W3915">
        <v>2.5499999999999998</v>
      </c>
      <c r="X3915">
        <v>2.0299999999999998</v>
      </c>
      <c r="Y3915">
        <v>-13973</v>
      </c>
      <c r="Z3915">
        <v>-665</v>
      </c>
      <c r="AA3915">
        <v>-0.06</v>
      </c>
      <c r="AB3915">
        <v>21</v>
      </c>
      <c r="AC3915">
        <v>10</v>
      </c>
      <c r="AD3915">
        <v>11</v>
      </c>
      <c r="AE3915">
        <v>47.62</v>
      </c>
      <c r="AF3915">
        <v>12</v>
      </c>
      <c r="AG3915">
        <v>8</v>
      </c>
      <c r="AH3915">
        <v>7</v>
      </c>
      <c r="AI3915">
        <v>6</v>
      </c>
    </row>
    <row r="3916" spans="1:35" x14ac:dyDescent="0.2">
      <c r="A3916" s="102">
        <v>2043</v>
      </c>
      <c r="B3916">
        <v>8850</v>
      </c>
      <c r="C3916" t="s">
        <v>1566</v>
      </c>
      <c r="D3916" t="s">
        <v>1059</v>
      </c>
      <c r="E3916">
        <v>2068</v>
      </c>
      <c r="F3916">
        <v>2101</v>
      </c>
      <c r="G3916">
        <v>500</v>
      </c>
      <c r="H3916" t="s">
        <v>1042</v>
      </c>
      <c r="I3916">
        <v>9613</v>
      </c>
      <c r="J3916" t="s">
        <v>1367</v>
      </c>
      <c r="K3916" t="s">
        <v>1041</v>
      </c>
      <c r="L3916">
        <v>1149</v>
      </c>
      <c r="M3916">
        <v>1164</v>
      </c>
      <c r="N3916">
        <v>900</v>
      </c>
      <c r="O3916" t="s">
        <v>1039</v>
      </c>
      <c r="P3916">
        <v>0.92733553152307502</v>
      </c>
      <c r="Q3916">
        <v>0.91664500528652804</v>
      </c>
      <c r="R3916">
        <v>0.47411191231112398</v>
      </c>
      <c r="S3916">
        <v>4.35751155901297E-2</v>
      </c>
      <c r="T3916">
        <v>-0.20983359808990301</v>
      </c>
      <c r="U3916">
        <v>0.20983359808990301</v>
      </c>
      <c r="V3916">
        <v>4.7170224854182499E-2</v>
      </c>
      <c r="W3916">
        <v>-1.18</v>
      </c>
      <c r="X3916">
        <v>0.28000000000000003</v>
      </c>
      <c r="Y3916">
        <v>-14351</v>
      </c>
      <c r="Z3916">
        <v>-755</v>
      </c>
      <c r="AA3916">
        <v>-0.18</v>
      </c>
      <c r="AB3916">
        <v>19</v>
      </c>
      <c r="AC3916">
        <v>9</v>
      </c>
      <c r="AD3916">
        <v>10</v>
      </c>
      <c r="AE3916">
        <v>47.37</v>
      </c>
      <c r="AF3916">
        <v>12</v>
      </c>
      <c r="AG3916">
        <v>4</v>
      </c>
      <c r="AH3916">
        <v>6</v>
      </c>
      <c r="AI3916">
        <v>9</v>
      </c>
    </row>
    <row r="3917" spans="1:35" x14ac:dyDescent="0.2">
      <c r="A3917" s="102">
        <v>2567</v>
      </c>
      <c r="B3917">
        <v>4543</v>
      </c>
      <c r="C3917" t="s">
        <v>603</v>
      </c>
      <c r="D3917" t="s">
        <v>1048</v>
      </c>
      <c r="E3917">
        <v>3565</v>
      </c>
      <c r="F3917">
        <v>3511</v>
      </c>
      <c r="G3917">
        <v>200</v>
      </c>
      <c r="H3917" t="s">
        <v>1042</v>
      </c>
      <c r="I3917">
        <v>6758</v>
      </c>
      <c r="J3917" t="s">
        <v>1054</v>
      </c>
      <c r="K3917" t="s">
        <v>1044</v>
      </c>
      <c r="L3917">
        <v>7012</v>
      </c>
      <c r="M3917">
        <v>7059</v>
      </c>
      <c r="N3917">
        <v>100</v>
      </c>
      <c r="O3917" t="s">
        <v>1039</v>
      </c>
      <c r="P3917">
        <v>0.82760449699531002</v>
      </c>
      <c r="Q3917">
        <v>0.90418564113169297</v>
      </c>
      <c r="R3917">
        <v>0.43321925045658699</v>
      </c>
      <c r="S3917" s="15">
        <v>6.1934870079827599E-2</v>
      </c>
      <c r="T3917">
        <v>-1.2677884472576799</v>
      </c>
      <c r="U3917">
        <v>1.2677884472576799</v>
      </c>
      <c r="V3917">
        <v>0.57505041943177704</v>
      </c>
      <c r="W3917">
        <v>-5.67</v>
      </c>
      <c r="X3917">
        <v>0.52</v>
      </c>
      <c r="Y3917">
        <v>-14376</v>
      </c>
      <c r="Z3917">
        <v>-1198</v>
      </c>
      <c r="AA3917">
        <v>0.03</v>
      </c>
      <c r="AB3917">
        <v>12</v>
      </c>
      <c r="AC3917">
        <v>6</v>
      </c>
      <c r="AD3917">
        <v>6</v>
      </c>
      <c r="AE3917">
        <v>50</v>
      </c>
      <c r="AF3917">
        <v>12</v>
      </c>
      <c r="AG3917">
        <v>4</v>
      </c>
      <c r="AH3917">
        <v>3</v>
      </c>
      <c r="AI3917">
        <v>5</v>
      </c>
    </row>
    <row r="3918" spans="1:35" x14ac:dyDescent="0.2">
      <c r="A3918" s="102">
        <v>4000</v>
      </c>
      <c r="B3918">
        <v>4185</v>
      </c>
      <c r="C3918" t="s">
        <v>1353</v>
      </c>
      <c r="D3918" t="s">
        <v>1062</v>
      </c>
      <c r="E3918">
        <v>1981</v>
      </c>
      <c r="F3918">
        <v>1986</v>
      </c>
      <c r="G3918">
        <v>500</v>
      </c>
      <c r="H3918" t="s">
        <v>1039</v>
      </c>
      <c r="I3918">
        <v>8604</v>
      </c>
      <c r="J3918" t="s">
        <v>396</v>
      </c>
      <c r="K3918" t="s">
        <v>1181</v>
      </c>
      <c r="L3918">
        <v>433.1</v>
      </c>
      <c r="M3918">
        <v>424.1</v>
      </c>
      <c r="N3918">
        <v>2300</v>
      </c>
      <c r="O3918" t="s">
        <v>1042</v>
      </c>
      <c r="P3918">
        <v>0.74137734893585705</v>
      </c>
      <c r="Q3918">
        <v>0.86497124454408802</v>
      </c>
      <c r="R3918">
        <v>0.47764117881408702</v>
      </c>
      <c r="S3918">
        <v>3.25604394898674E-2</v>
      </c>
      <c r="T3918">
        <v>1.7505062885496701</v>
      </c>
      <c r="U3918">
        <v>1.7505062885496701</v>
      </c>
      <c r="V3918">
        <v>1.04132767301308</v>
      </c>
      <c r="W3918">
        <v>13.32</v>
      </c>
      <c r="X3918">
        <v>1.77</v>
      </c>
      <c r="Y3918">
        <v>-14402</v>
      </c>
      <c r="Z3918">
        <v>-758</v>
      </c>
      <c r="AA3918">
        <v>-0.04</v>
      </c>
      <c r="AB3918">
        <v>19</v>
      </c>
      <c r="AC3918">
        <v>8</v>
      </c>
      <c r="AD3918">
        <v>11</v>
      </c>
      <c r="AE3918">
        <v>42.11</v>
      </c>
      <c r="AF3918">
        <v>12</v>
      </c>
      <c r="AG3918">
        <v>5</v>
      </c>
      <c r="AH3918">
        <v>7</v>
      </c>
      <c r="AI3918">
        <v>7</v>
      </c>
    </row>
    <row r="3919" spans="1:35" x14ac:dyDescent="0.2">
      <c r="A3919" s="102">
        <v>3028</v>
      </c>
      <c r="B3919">
        <v>6395</v>
      </c>
      <c r="C3919" t="s">
        <v>1155</v>
      </c>
      <c r="D3919" t="s">
        <v>1051</v>
      </c>
      <c r="E3919">
        <v>810</v>
      </c>
      <c r="F3919">
        <v>826</v>
      </c>
      <c r="G3919">
        <v>1300</v>
      </c>
      <c r="H3919" t="s">
        <v>1042</v>
      </c>
      <c r="I3919">
        <v>8136</v>
      </c>
      <c r="J3919" t="s">
        <v>1113</v>
      </c>
      <c r="K3919" t="s">
        <v>1046</v>
      </c>
      <c r="L3919">
        <v>1666</v>
      </c>
      <c r="M3919">
        <v>1770</v>
      </c>
      <c r="N3919">
        <v>600</v>
      </c>
      <c r="O3919" t="s">
        <v>1039</v>
      </c>
      <c r="P3919">
        <v>0.93436608128651999</v>
      </c>
      <c r="Q3919">
        <v>0.89304900078261495</v>
      </c>
      <c r="R3919">
        <v>0.43738096813080601</v>
      </c>
      <c r="S3919" s="15">
        <v>4.22658889392915E-2</v>
      </c>
      <c r="T3919">
        <v>-1.20523111110278</v>
      </c>
      <c r="U3919">
        <v>1.20523111110278</v>
      </c>
      <c r="V3919">
        <v>0.57938595459731701</v>
      </c>
      <c r="W3919">
        <v>-9.68</v>
      </c>
      <c r="X3919">
        <v>1.1100000000000001</v>
      </c>
      <c r="Y3919">
        <v>-14428</v>
      </c>
      <c r="Z3919">
        <v>-849</v>
      </c>
      <c r="AA3919">
        <v>-0.01</v>
      </c>
      <c r="AB3919">
        <v>17</v>
      </c>
      <c r="AC3919">
        <v>7</v>
      </c>
      <c r="AD3919">
        <v>10</v>
      </c>
      <c r="AE3919">
        <v>41.18</v>
      </c>
      <c r="AF3919">
        <v>11</v>
      </c>
      <c r="AG3919">
        <v>5</v>
      </c>
      <c r="AH3919">
        <v>7</v>
      </c>
      <c r="AI3919">
        <v>5</v>
      </c>
    </row>
    <row r="3920" spans="1:35" x14ac:dyDescent="0.2">
      <c r="A3920" s="102">
        <v>2330</v>
      </c>
      <c r="B3920">
        <v>3291</v>
      </c>
      <c r="C3920" t="s">
        <v>55</v>
      </c>
      <c r="D3920" t="s">
        <v>1059</v>
      </c>
      <c r="E3920">
        <v>1442</v>
      </c>
      <c r="F3920">
        <v>1475</v>
      </c>
      <c r="G3920">
        <v>700</v>
      </c>
      <c r="H3920" t="s">
        <v>1039</v>
      </c>
      <c r="I3920">
        <v>8750</v>
      </c>
      <c r="J3920" t="s">
        <v>27</v>
      </c>
      <c r="K3920" t="s">
        <v>1171</v>
      </c>
      <c r="L3920">
        <v>1299.5</v>
      </c>
      <c r="M3920">
        <v>1332</v>
      </c>
      <c r="N3920">
        <v>800</v>
      </c>
      <c r="O3920" t="s">
        <v>1042</v>
      </c>
      <c r="P3920">
        <v>0.86966943317001599</v>
      </c>
      <c r="Q3920">
        <v>0.90967908501634398</v>
      </c>
      <c r="R3920">
        <v>1.4627768757582401E-2</v>
      </c>
      <c r="S3920">
        <v>5.1320418352125502E-2</v>
      </c>
      <c r="T3920">
        <v>0.25422357060015999</v>
      </c>
      <c r="U3920">
        <v>0.25422357060015999</v>
      </c>
      <c r="V3920">
        <v>0.21613556932223699</v>
      </c>
      <c r="W3920">
        <v>1.63</v>
      </c>
      <c r="X3920">
        <v>3.21</v>
      </c>
      <c r="Y3920">
        <v>-14453</v>
      </c>
      <c r="Z3920">
        <v>-761</v>
      </c>
      <c r="AA3920">
        <v>-0.08</v>
      </c>
      <c r="AB3920">
        <v>19</v>
      </c>
      <c r="AC3920">
        <v>6</v>
      </c>
      <c r="AD3920">
        <v>13</v>
      </c>
      <c r="AE3920">
        <v>31.58</v>
      </c>
      <c r="AF3920">
        <v>13</v>
      </c>
      <c r="AG3920">
        <v>5</v>
      </c>
      <c r="AH3920">
        <v>5</v>
      </c>
      <c r="AI3920">
        <v>9</v>
      </c>
    </row>
    <row r="3921" spans="1:35" x14ac:dyDescent="0.2">
      <c r="A3921" s="102">
        <v>5019</v>
      </c>
      <c r="B3921">
        <v>2651</v>
      </c>
      <c r="C3921" t="s">
        <v>533</v>
      </c>
      <c r="D3921" t="s">
        <v>1063</v>
      </c>
      <c r="E3921">
        <v>5550</v>
      </c>
      <c r="F3921">
        <v>5570</v>
      </c>
      <c r="G3921">
        <v>100</v>
      </c>
      <c r="H3921" t="s">
        <v>1042</v>
      </c>
      <c r="I3921">
        <v>4578</v>
      </c>
      <c r="J3921" t="s">
        <v>1573</v>
      </c>
      <c r="K3921" t="s">
        <v>1060</v>
      </c>
      <c r="L3921">
        <v>4256</v>
      </c>
      <c r="M3921">
        <v>4242</v>
      </c>
      <c r="N3921">
        <v>100</v>
      </c>
      <c r="O3921" t="s">
        <v>1039</v>
      </c>
      <c r="P3921">
        <v>0.72614581423579905</v>
      </c>
      <c r="Q3921">
        <v>0.82751474918560897</v>
      </c>
      <c r="R3921">
        <v>3.2749670728569401E-2</v>
      </c>
      <c r="S3921">
        <v>4.9412885702359903E-2</v>
      </c>
      <c r="T3921">
        <v>-0.69856147081918396</v>
      </c>
      <c r="U3921">
        <v>0.69856147081918396</v>
      </c>
      <c r="V3921">
        <v>0.73803472927593905</v>
      </c>
      <c r="W3921">
        <v>-5.26</v>
      </c>
      <c r="X3921">
        <v>23.84</v>
      </c>
      <c r="Y3921">
        <v>-14531</v>
      </c>
      <c r="Z3921">
        <v>-7266</v>
      </c>
      <c r="AA3921">
        <v>-0.26</v>
      </c>
      <c r="AB3921">
        <v>2</v>
      </c>
      <c r="AC3921">
        <v>1</v>
      </c>
      <c r="AD3921">
        <v>1</v>
      </c>
      <c r="AE3921">
        <v>50</v>
      </c>
      <c r="AF3921">
        <v>7</v>
      </c>
      <c r="AG3921">
        <v>1</v>
      </c>
      <c r="AH3921">
        <v>1</v>
      </c>
      <c r="AI3921">
        <v>0</v>
      </c>
    </row>
    <row r="3922" spans="1:35" x14ac:dyDescent="0.2">
      <c r="A3922" s="102">
        <v>2161</v>
      </c>
      <c r="B3922">
        <v>1332</v>
      </c>
      <c r="C3922" t="s">
        <v>1358</v>
      </c>
      <c r="D3922" t="s">
        <v>1123</v>
      </c>
      <c r="E3922">
        <v>475</v>
      </c>
      <c r="F3922">
        <v>479</v>
      </c>
      <c r="G3922">
        <v>2200</v>
      </c>
      <c r="H3922" t="s">
        <v>1042</v>
      </c>
      <c r="I3922">
        <v>3632</v>
      </c>
      <c r="J3922" t="s">
        <v>1764</v>
      </c>
      <c r="K3922" t="s">
        <v>1041</v>
      </c>
      <c r="L3922">
        <v>435</v>
      </c>
      <c r="M3922">
        <v>439</v>
      </c>
      <c r="N3922">
        <v>2400</v>
      </c>
      <c r="O3922" t="s">
        <v>1039</v>
      </c>
      <c r="P3922">
        <v>0.84345941555568804</v>
      </c>
      <c r="Q3922">
        <v>0.91397051877787305</v>
      </c>
      <c r="R3922">
        <v>0.182822142191714</v>
      </c>
      <c r="S3922">
        <v>4.27850976322506E-2</v>
      </c>
      <c r="T3922">
        <v>-1.3605057082956</v>
      </c>
      <c r="U3922">
        <v>1.3605057082956</v>
      </c>
      <c r="V3922">
        <v>1.35181712648698</v>
      </c>
      <c r="W3922">
        <v>-10.33</v>
      </c>
      <c r="X3922">
        <v>0.02</v>
      </c>
      <c r="Y3922">
        <v>-14622</v>
      </c>
      <c r="Z3922">
        <v>-585</v>
      </c>
      <c r="AA3922">
        <v>-0.05</v>
      </c>
      <c r="AB3922">
        <v>25</v>
      </c>
      <c r="AC3922">
        <v>14</v>
      </c>
      <c r="AD3922">
        <v>11</v>
      </c>
      <c r="AE3922">
        <v>56</v>
      </c>
      <c r="AF3922">
        <v>9</v>
      </c>
      <c r="AG3922">
        <v>9</v>
      </c>
      <c r="AH3922">
        <v>12</v>
      </c>
      <c r="AI3922">
        <v>4</v>
      </c>
    </row>
    <row r="3923" spans="1:35" x14ac:dyDescent="0.2">
      <c r="A3923" s="102">
        <v>5102</v>
      </c>
      <c r="B3923">
        <v>8129</v>
      </c>
      <c r="C3923" t="s">
        <v>1556</v>
      </c>
      <c r="D3923" t="s">
        <v>1046</v>
      </c>
      <c r="E3923">
        <v>2230</v>
      </c>
      <c r="F3923">
        <v>2198</v>
      </c>
      <c r="G3923">
        <v>300</v>
      </c>
      <c r="H3923" t="s">
        <v>1039</v>
      </c>
      <c r="I3923">
        <v>9008</v>
      </c>
      <c r="J3923" t="s">
        <v>1796</v>
      </c>
      <c r="K3923" t="s">
        <v>1125</v>
      </c>
      <c r="L3923">
        <v>5610</v>
      </c>
      <c r="M3923">
        <v>5830</v>
      </c>
      <c r="N3923">
        <v>100</v>
      </c>
      <c r="O3923" t="s">
        <v>1042</v>
      </c>
      <c r="P3923">
        <v>0.86517563122046004</v>
      </c>
      <c r="Q3923">
        <v>0.82349881972670602</v>
      </c>
      <c r="R3923">
        <v>1.56975260729042E-3</v>
      </c>
      <c r="S3923">
        <v>5.6744928972532097E-2</v>
      </c>
      <c r="T3923">
        <v>2.5704562951752E-2</v>
      </c>
      <c r="U3923">
        <v>2.5704562951752E-2</v>
      </c>
      <c r="V3923">
        <v>1.1473544798572399</v>
      </c>
      <c r="W3923">
        <v>0.11</v>
      </c>
      <c r="X3923">
        <v>13.1</v>
      </c>
      <c r="Y3923">
        <v>-14634</v>
      </c>
      <c r="Z3923">
        <v>-1330</v>
      </c>
      <c r="AA3923">
        <v>-0.04</v>
      </c>
      <c r="AB3923">
        <v>11</v>
      </c>
      <c r="AC3923">
        <v>4</v>
      </c>
      <c r="AD3923">
        <v>7</v>
      </c>
      <c r="AE3923">
        <v>36.36</v>
      </c>
      <c r="AF3923">
        <v>14</v>
      </c>
      <c r="AG3923">
        <v>3</v>
      </c>
      <c r="AH3923">
        <v>1</v>
      </c>
      <c r="AI3923">
        <v>7</v>
      </c>
    </row>
    <row r="3924" spans="1:35" x14ac:dyDescent="0.2">
      <c r="A3924" s="102">
        <v>4583</v>
      </c>
      <c r="B3924">
        <v>6971</v>
      </c>
      <c r="C3924" t="s">
        <v>669</v>
      </c>
      <c r="D3924" t="s">
        <v>1044</v>
      </c>
      <c r="E3924">
        <v>5862</v>
      </c>
      <c r="F3924">
        <v>5776</v>
      </c>
      <c r="G3924">
        <v>100</v>
      </c>
      <c r="H3924" t="s">
        <v>1042</v>
      </c>
      <c r="I3924">
        <v>8595</v>
      </c>
      <c r="J3924" t="s">
        <v>1162</v>
      </c>
      <c r="K3924" t="s">
        <v>1181</v>
      </c>
      <c r="L3924">
        <v>3365</v>
      </c>
      <c r="M3924">
        <v>3495</v>
      </c>
      <c r="N3924">
        <v>200</v>
      </c>
      <c r="O3924" t="s">
        <v>1039</v>
      </c>
      <c r="P3924">
        <v>0.88665840898538395</v>
      </c>
      <c r="Q3924">
        <v>0.84389321815155904</v>
      </c>
      <c r="R3924">
        <v>0.36145430919164301</v>
      </c>
      <c r="S3924">
        <v>8.6044040143167994E-2</v>
      </c>
      <c r="T3924">
        <v>-0.74423891419233101</v>
      </c>
      <c r="U3924">
        <v>0.74423891419233101</v>
      </c>
      <c r="V3924">
        <v>0.57965384272546805</v>
      </c>
      <c r="W3924">
        <v>-9.77</v>
      </c>
      <c r="X3924">
        <v>21.02</v>
      </c>
      <c r="Y3924">
        <v>-14644</v>
      </c>
      <c r="Z3924">
        <v>-2929</v>
      </c>
      <c r="AA3924">
        <v>0.1</v>
      </c>
      <c r="AB3924">
        <v>5</v>
      </c>
      <c r="AC3924">
        <v>2</v>
      </c>
      <c r="AD3924">
        <v>3</v>
      </c>
      <c r="AE3924">
        <v>40</v>
      </c>
      <c r="AF3924">
        <v>6</v>
      </c>
      <c r="AG3924">
        <v>2</v>
      </c>
      <c r="AH3924">
        <v>3</v>
      </c>
      <c r="AI3924">
        <v>0</v>
      </c>
    </row>
    <row r="3925" spans="1:35" x14ac:dyDescent="0.2">
      <c r="A3925" s="102">
        <v>5050</v>
      </c>
      <c r="B3925">
        <v>3197</v>
      </c>
      <c r="C3925" t="s">
        <v>561</v>
      </c>
      <c r="D3925" t="s">
        <v>1063</v>
      </c>
      <c r="E3925">
        <v>1745</v>
      </c>
      <c r="F3925">
        <v>1778</v>
      </c>
      <c r="G3925">
        <v>600</v>
      </c>
      <c r="H3925" t="s">
        <v>1039</v>
      </c>
      <c r="I3925">
        <v>4042</v>
      </c>
      <c r="J3925" t="s">
        <v>1271</v>
      </c>
      <c r="K3925" t="s">
        <v>1062</v>
      </c>
      <c r="L3925">
        <v>1318</v>
      </c>
      <c r="M3925">
        <v>1345</v>
      </c>
      <c r="N3925">
        <v>800</v>
      </c>
      <c r="O3925" t="s">
        <v>1042</v>
      </c>
      <c r="P3925">
        <v>0.69171268759314597</v>
      </c>
      <c r="Q3925">
        <v>0.82596842668005599</v>
      </c>
      <c r="R3925">
        <v>0.35693168790417701</v>
      </c>
      <c r="S3925">
        <v>1.28709298919766E-2</v>
      </c>
      <c r="T3925">
        <v>0.69051427554482403</v>
      </c>
      <c r="U3925">
        <v>0.69051427554482403</v>
      </c>
      <c r="V3925">
        <v>0.40521828808789201</v>
      </c>
      <c r="W3925">
        <v>5.62</v>
      </c>
      <c r="X3925">
        <v>0.86</v>
      </c>
      <c r="Y3925">
        <v>-14928</v>
      </c>
      <c r="Z3925">
        <v>-679</v>
      </c>
      <c r="AA3925">
        <v>-0.1</v>
      </c>
      <c r="AB3925">
        <v>22</v>
      </c>
      <c r="AC3925">
        <v>11</v>
      </c>
      <c r="AD3925">
        <v>11</v>
      </c>
      <c r="AE3925">
        <v>50</v>
      </c>
      <c r="AF3925">
        <v>10</v>
      </c>
      <c r="AG3925">
        <v>9</v>
      </c>
      <c r="AH3925">
        <v>9</v>
      </c>
      <c r="AI3925">
        <v>4</v>
      </c>
    </row>
    <row r="3926" spans="1:35" x14ac:dyDescent="0.2">
      <c r="A3926" s="102">
        <v>182</v>
      </c>
      <c r="B3926">
        <v>6472</v>
      </c>
      <c r="C3926" t="s">
        <v>59</v>
      </c>
      <c r="D3926" t="s">
        <v>1051</v>
      </c>
      <c r="E3926">
        <v>211</v>
      </c>
      <c r="F3926">
        <v>220</v>
      </c>
      <c r="G3926">
        <v>5000</v>
      </c>
      <c r="H3926" t="s">
        <v>1039</v>
      </c>
      <c r="I3926">
        <v>8411</v>
      </c>
      <c r="J3926" t="s">
        <v>1128</v>
      </c>
      <c r="K3926" t="s">
        <v>1083</v>
      </c>
      <c r="L3926">
        <v>122.5</v>
      </c>
      <c r="M3926">
        <v>123.3</v>
      </c>
      <c r="N3926">
        <v>8900</v>
      </c>
      <c r="O3926" t="s">
        <v>1042</v>
      </c>
      <c r="P3926">
        <v>0.97062839352954</v>
      </c>
      <c r="Q3926">
        <v>0.96306841356155504</v>
      </c>
      <c r="R3926">
        <v>6.3148606480792402E-2</v>
      </c>
      <c r="S3926">
        <v>3.7261253625030702E-2</v>
      </c>
      <c r="T3926">
        <v>0.49791223706016102</v>
      </c>
      <c r="U3926">
        <v>0.49791223706016102</v>
      </c>
      <c r="V3926">
        <v>0.12976168053735801</v>
      </c>
      <c r="W3926">
        <v>5.1100000000000003</v>
      </c>
      <c r="X3926">
        <v>0.24</v>
      </c>
      <c r="Y3926">
        <v>-15087</v>
      </c>
      <c r="Z3926">
        <v>-794</v>
      </c>
      <c r="AA3926">
        <v>-0.02</v>
      </c>
      <c r="AB3926">
        <v>19</v>
      </c>
      <c r="AC3926">
        <v>10</v>
      </c>
      <c r="AD3926">
        <v>9</v>
      </c>
      <c r="AE3926">
        <v>52.63</v>
      </c>
      <c r="AF3926">
        <v>13</v>
      </c>
      <c r="AG3926">
        <v>6</v>
      </c>
      <c r="AH3926">
        <v>5</v>
      </c>
      <c r="AI3926">
        <v>8</v>
      </c>
    </row>
    <row r="3927" spans="1:35" x14ac:dyDescent="0.2">
      <c r="A3927" s="102">
        <v>2870</v>
      </c>
      <c r="B3927">
        <v>5711</v>
      </c>
      <c r="C3927" t="s">
        <v>1477</v>
      </c>
      <c r="D3927" t="s">
        <v>1053</v>
      </c>
      <c r="E3927">
        <v>2230</v>
      </c>
      <c r="F3927">
        <v>2275</v>
      </c>
      <c r="G3927">
        <v>400</v>
      </c>
      <c r="H3927" t="s">
        <v>1042</v>
      </c>
      <c r="I3927">
        <v>6183</v>
      </c>
      <c r="J3927" t="s">
        <v>1217</v>
      </c>
      <c r="K3927" t="s">
        <v>1052</v>
      </c>
      <c r="L3927">
        <v>1265</v>
      </c>
      <c r="M3927">
        <v>1272</v>
      </c>
      <c r="N3927">
        <v>700</v>
      </c>
      <c r="O3927" t="s">
        <v>1039</v>
      </c>
      <c r="P3927">
        <v>0.91297398019042098</v>
      </c>
      <c r="Q3927">
        <v>0.89676491868986297</v>
      </c>
      <c r="R3927">
        <v>0.13588040561164</v>
      </c>
      <c r="S3927">
        <v>2.08565379630711E-2</v>
      </c>
      <c r="T3927">
        <v>-0.67220941689349101</v>
      </c>
      <c r="U3927">
        <v>0.67220941689349101</v>
      </c>
      <c r="V3927">
        <v>0.86147504231693295</v>
      </c>
      <c r="W3927">
        <v>-4.68</v>
      </c>
      <c r="X3927">
        <v>2.15</v>
      </c>
      <c r="Y3927">
        <v>-15263</v>
      </c>
      <c r="Z3927">
        <v>-763</v>
      </c>
      <c r="AA3927">
        <v>-7.0000000000000007E-2</v>
      </c>
      <c r="AB3927">
        <v>20</v>
      </c>
      <c r="AC3927">
        <v>10</v>
      </c>
      <c r="AD3927">
        <v>10</v>
      </c>
      <c r="AE3927">
        <v>50</v>
      </c>
      <c r="AF3927">
        <v>8</v>
      </c>
      <c r="AG3927">
        <v>9</v>
      </c>
      <c r="AH3927">
        <v>9</v>
      </c>
      <c r="AI3927">
        <v>2</v>
      </c>
    </row>
    <row r="3928" spans="1:35" x14ac:dyDescent="0.2">
      <c r="A3928" s="102">
        <v>4501</v>
      </c>
      <c r="B3928">
        <v>4186</v>
      </c>
      <c r="C3928" t="s">
        <v>595</v>
      </c>
      <c r="D3928" t="s">
        <v>1062</v>
      </c>
      <c r="E3928">
        <v>4610</v>
      </c>
      <c r="F3928">
        <v>4580</v>
      </c>
      <c r="G3928">
        <v>200</v>
      </c>
      <c r="H3928" t="s">
        <v>1039</v>
      </c>
      <c r="I3928">
        <v>8604</v>
      </c>
      <c r="J3928" t="s">
        <v>396</v>
      </c>
      <c r="K3928" t="s">
        <v>1181</v>
      </c>
      <c r="L3928">
        <v>433.1</v>
      </c>
      <c r="M3928">
        <v>424.1</v>
      </c>
      <c r="N3928">
        <v>2200</v>
      </c>
      <c r="O3928" t="s">
        <v>1042</v>
      </c>
      <c r="P3928">
        <v>0.57273244492039799</v>
      </c>
      <c r="Q3928">
        <v>0.84744178439204898</v>
      </c>
      <c r="R3928">
        <v>0.435582164904809</v>
      </c>
      <c r="S3928">
        <v>1.9449482346743801E-2</v>
      </c>
      <c r="T3928">
        <v>2.4839084737606201</v>
      </c>
      <c r="U3928">
        <v>2.4839084737606201</v>
      </c>
      <c r="V3928">
        <v>1.9083783378154999</v>
      </c>
      <c r="W3928">
        <v>18.46</v>
      </c>
      <c r="X3928">
        <v>1.86</v>
      </c>
      <c r="Y3928">
        <v>-15514</v>
      </c>
      <c r="Z3928">
        <v>-597</v>
      </c>
      <c r="AA3928">
        <v>-0.03</v>
      </c>
      <c r="AB3928">
        <v>26</v>
      </c>
      <c r="AC3928">
        <v>12</v>
      </c>
      <c r="AD3928">
        <v>14</v>
      </c>
      <c r="AE3928">
        <v>46.15</v>
      </c>
      <c r="AF3928">
        <v>11</v>
      </c>
      <c r="AG3928">
        <v>9</v>
      </c>
      <c r="AH3928">
        <v>9</v>
      </c>
      <c r="AI3928">
        <v>8</v>
      </c>
    </row>
    <row r="3929" spans="1:35" x14ac:dyDescent="0.2">
      <c r="A3929" s="102">
        <v>152</v>
      </c>
      <c r="B3929">
        <v>5233</v>
      </c>
      <c r="C3929" t="s">
        <v>1190</v>
      </c>
      <c r="D3929" t="s">
        <v>1038</v>
      </c>
      <c r="E3929">
        <v>2191</v>
      </c>
      <c r="F3929">
        <v>2263</v>
      </c>
      <c r="G3929">
        <v>400</v>
      </c>
      <c r="H3929" t="s">
        <v>1042</v>
      </c>
      <c r="I3929">
        <v>9616</v>
      </c>
      <c r="J3929" t="s">
        <v>1335</v>
      </c>
      <c r="K3929" t="s">
        <v>1052</v>
      </c>
      <c r="L3929">
        <v>2951</v>
      </c>
      <c r="M3929">
        <v>3190</v>
      </c>
      <c r="N3929">
        <v>300</v>
      </c>
      <c r="O3929" t="s">
        <v>1039</v>
      </c>
      <c r="P3929">
        <v>0.973278289379228</v>
      </c>
      <c r="Q3929">
        <v>0.96513101163398995</v>
      </c>
      <c r="R3929">
        <v>9.3471470250238595E-2</v>
      </c>
      <c r="S3929">
        <v>1.37144088769493E-2</v>
      </c>
      <c r="T3929">
        <v>-0.73837757232312295</v>
      </c>
      <c r="U3929">
        <v>0.73837757232312295</v>
      </c>
      <c r="V3929">
        <v>0.13846557663069201</v>
      </c>
      <c r="W3929">
        <v>-8.8000000000000007</v>
      </c>
      <c r="X3929">
        <v>5.41</v>
      </c>
      <c r="Y3929">
        <v>-15558</v>
      </c>
      <c r="Z3929">
        <v>-1729</v>
      </c>
      <c r="AA3929">
        <v>-0.11</v>
      </c>
      <c r="AB3929">
        <v>9</v>
      </c>
      <c r="AC3929">
        <v>4</v>
      </c>
      <c r="AD3929">
        <v>5</v>
      </c>
      <c r="AE3929">
        <v>44.44</v>
      </c>
      <c r="AF3929">
        <v>12</v>
      </c>
      <c r="AG3929">
        <v>4</v>
      </c>
      <c r="AH3929">
        <v>4</v>
      </c>
      <c r="AI3929">
        <v>1</v>
      </c>
    </row>
    <row r="3930" spans="1:35" x14ac:dyDescent="0.2">
      <c r="A3930" s="102">
        <v>596</v>
      </c>
      <c r="B3930">
        <v>3291</v>
      </c>
      <c r="C3930" t="s">
        <v>55</v>
      </c>
      <c r="D3930" t="s">
        <v>1059</v>
      </c>
      <c r="E3930">
        <v>1442</v>
      </c>
      <c r="F3930">
        <v>1475</v>
      </c>
      <c r="G3930">
        <v>700</v>
      </c>
      <c r="H3930" t="s">
        <v>1039</v>
      </c>
      <c r="I3930">
        <v>3407</v>
      </c>
      <c r="J3930" t="s">
        <v>1132</v>
      </c>
      <c r="K3930" t="s">
        <v>1062</v>
      </c>
      <c r="L3930">
        <v>756</v>
      </c>
      <c r="M3930">
        <v>766.6</v>
      </c>
      <c r="N3930">
        <v>1300</v>
      </c>
      <c r="O3930" t="s">
        <v>1042</v>
      </c>
      <c r="P3930">
        <v>0.89875481209235497</v>
      </c>
      <c r="Q3930">
        <v>0.94875464334343496</v>
      </c>
      <c r="R3930">
        <v>3.2386065976792999E-3</v>
      </c>
      <c r="S3930">
        <v>2.7452006548355401E-3</v>
      </c>
      <c r="T3930">
        <v>0.70786060785180305</v>
      </c>
      <c r="U3930">
        <v>0.70786060785180305</v>
      </c>
      <c r="V3930">
        <v>0.77467213068712004</v>
      </c>
      <c r="W3930">
        <v>6.14</v>
      </c>
      <c r="X3930">
        <v>3.48</v>
      </c>
      <c r="Y3930">
        <v>-15625</v>
      </c>
      <c r="Z3930">
        <v>-868</v>
      </c>
      <c r="AA3930">
        <v>-0.03</v>
      </c>
      <c r="AB3930">
        <v>18</v>
      </c>
      <c r="AC3930">
        <v>9</v>
      </c>
      <c r="AD3930">
        <v>9</v>
      </c>
      <c r="AE3930">
        <v>50</v>
      </c>
      <c r="AF3930">
        <v>13</v>
      </c>
      <c r="AG3930">
        <v>4</v>
      </c>
      <c r="AH3930">
        <v>3</v>
      </c>
      <c r="AI3930">
        <v>11</v>
      </c>
    </row>
    <row r="3931" spans="1:35" x14ac:dyDescent="0.2">
      <c r="A3931" s="102">
        <v>3583</v>
      </c>
      <c r="B3931">
        <v>6305</v>
      </c>
      <c r="C3931" t="s">
        <v>28</v>
      </c>
      <c r="D3931" t="s">
        <v>1051</v>
      </c>
      <c r="E3931">
        <v>2584</v>
      </c>
      <c r="F3931">
        <v>2599</v>
      </c>
      <c r="G3931">
        <v>400</v>
      </c>
      <c r="H3931" t="s">
        <v>1039</v>
      </c>
      <c r="I3931">
        <v>8601</v>
      </c>
      <c r="J3931" t="s">
        <v>22</v>
      </c>
      <c r="K3931" t="s">
        <v>1181</v>
      </c>
      <c r="L3931">
        <v>435</v>
      </c>
      <c r="M3931">
        <v>433.1</v>
      </c>
      <c r="N3931">
        <v>2400</v>
      </c>
      <c r="O3931" t="s">
        <v>1042</v>
      </c>
      <c r="P3931">
        <v>0.85778829937409296</v>
      </c>
      <c r="Q3931">
        <v>0.87715459276741403</v>
      </c>
      <c r="R3931">
        <v>0.35557085404394301</v>
      </c>
      <c r="S3931">
        <v>9.4848947481908197E-2</v>
      </c>
      <c r="T3931">
        <v>1.3616618781216301</v>
      </c>
      <c r="U3931">
        <v>1.3616618781216301</v>
      </c>
      <c r="V3931">
        <v>0.99378976405255803</v>
      </c>
      <c r="W3931">
        <v>7.42</v>
      </c>
      <c r="X3931">
        <v>0.02</v>
      </c>
      <c r="Y3931">
        <v>-15898</v>
      </c>
      <c r="Z3931">
        <v>-883</v>
      </c>
      <c r="AA3931">
        <v>-0.11</v>
      </c>
      <c r="AB3931">
        <v>18</v>
      </c>
      <c r="AC3931">
        <v>8</v>
      </c>
      <c r="AD3931">
        <v>10</v>
      </c>
      <c r="AE3931">
        <v>44.44</v>
      </c>
      <c r="AF3931">
        <v>11</v>
      </c>
      <c r="AG3931">
        <v>6</v>
      </c>
      <c r="AH3931">
        <v>5</v>
      </c>
      <c r="AI3931">
        <v>7</v>
      </c>
    </row>
    <row r="3932" spans="1:35" x14ac:dyDescent="0.2">
      <c r="A3932" s="102">
        <v>2109</v>
      </c>
      <c r="B3932">
        <v>5631</v>
      </c>
      <c r="C3932" t="s">
        <v>1210</v>
      </c>
      <c r="D3932" t="s">
        <v>1051</v>
      </c>
      <c r="E3932">
        <v>1349</v>
      </c>
      <c r="F3932">
        <v>1367</v>
      </c>
      <c r="G3932">
        <v>800</v>
      </c>
      <c r="H3932" t="s">
        <v>1042</v>
      </c>
      <c r="I3932">
        <v>8919</v>
      </c>
      <c r="J3932" t="s">
        <v>1363</v>
      </c>
      <c r="K3932" t="s">
        <v>1059</v>
      </c>
      <c r="L3932">
        <v>2032</v>
      </c>
      <c r="M3932">
        <v>2126</v>
      </c>
      <c r="N3932">
        <v>500</v>
      </c>
      <c r="O3932" t="s">
        <v>1039</v>
      </c>
      <c r="P3932">
        <v>0.815388479694797</v>
      </c>
      <c r="Q3932">
        <v>0.91525033433803404</v>
      </c>
      <c r="R3932">
        <v>0.235934280257276</v>
      </c>
      <c r="S3932">
        <v>5.0469850307117297E-4</v>
      </c>
      <c r="T3932">
        <v>-1.6690083105990601</v>
      </c>
      <c r="U3932">
        <v>1.6690083105990601</v>
      </c>
      <c r="V3932">
        <v>1.44296383515537</v>
      </c>
      <c r="W3932">
        <v>-24.59</v>
      </c>
      <c r="X3932">
        <v>2.88</v>
      </c>
      <c r="Y3932">
        <v>-15940</v>
      </c>
      <c r="Z3932">
        <v>-725</v>
      </c>
      <c r="AA3932">
        <v>-0.05</v>
      </c>
      <c r="AB3932">
        <v>22</v>
      </c>
      <c r="AC3932">
        <v>11</v>
      </c>
      <c r="AD3932">
        <v>11</v>
      </c>
      <c r="AE3932">
        <v>50</v>
      </c>
      <c r="AF3932">
        <v>7</v>
      </c>
      <c r="AG3932">
        <v>10</v>
      </c>
      <c r="AH3932">
        <v>11</v>
      </c>
      <c r="AI3932">
        <v>1</v>
      </c>
    </row>
    <row r="3933" spans="1:35" x14ac:dyDescent="0.2">
      <c r="A3933" s="102">
        <v>3605</v>
      </c>
      <c r="B3933">
        <v>3591</v>
      </c>
      <c r="C3933" t="s">
        <v>575</v>
      </c>
      <c r="D3933" t="s">
        <v>1262</v>
      </c>
      <c r="E3933">
        <v>2174</v>
      </c>
      <c r="F3933">
        <v>2205</v>
      </c>
      <c r="G3933">
        <v>400</v>
      </c>
      <c r="H3933" t="s">
        <v>1042</v>
      </c>
      <c r="I3933">
        <v>8905</v>
      </c>
      <c r="J3933" t="s">
        <v>1256</v>
      </c>
      <c r="K3933" t="s">
        <v>1059</v>
      </c>
      <c r="L3933">
        <v>1480</v>
      </c>
      <c r="M3933">
        <v>1524</v>
      </c>
      <c r="N3933">
        <v>600</v>
      </c>
      <c r="O3933" t="s">
        <v>1039</v>
      </c>
      <c r="P3933">
        <v>0.94386090380431298</v>
      </c>
      <c r="Q3933">
        <v>0.87655826190916497</v>
      </c>
      <c r="R3933">
        <v>9.1740420124108296E-3</v>
      </c>
      <c r="S3933">
        <v>6.6089990795603001E-2</v>
      </c>
      <c r="T3933">
        <v>-1.89647513172714</v>
      </c>
      <c r="U3933">
        <v>1.89647513172714</v>
      </c>
      <c r="V3933">
        <v>1.38628999918573</v>
      </c>
      <c r="W3933">
        <v>-13.34</v>
      </c>
      <c r="X3933">
        <v>3.67</v>
      </c>
      <c r="Y3933">
        <v>-16038</v>
      </c>
      <c r="Z3933">
        <v>-764</v>
      </c>
      <c r="AA3933">
        <v>0.03</v>
      </c>
      <c r="AB3933">
        <v>21</v>
      </c>
      <c r="AC3933">
        <v>10</v>
      </c>
      <c r="AD3933">
        <v>11</v>
      </c>
      <c r="AE3933">
        <v>47.62</v>
      </c>
      <c r="AF3933">
        <v>13</v>
      </c>
      <c r="AG3933">
        <v>6</v>
      </c>
      <c r="AH3933">
        <v>7</v>
      </c>
      <c r="AI3933">
        <v>8</v>
      </c>
    </row>
    <row r="3934" spans="1:35" x14ac:dyDescent="0.2">
      <c r="A3934" s="102">
        <v>581</v>
      </c>
      <c r="B3934">
        <v>4114</v>
      </c>
      <c r="C3934" t="s">
        <v>1148</v>
      </c>
      <c r="D3934" t="s">
        <v>1062</v>
      </c>
      <c r="E3934">
        <v>5190</v>
      </c>
      <c r="F3934">
        <v>5130</v>
      </c>
      <c r="G3934">
        <v>200</v>
      </c>
      <c r="H3934" t="s">
        <v>1039</v>
      </c>
      <c r="I3934">
        <v>7751</v>
      </c>
      <c r="J3934" t="s">
        <v>1376</v>
      </c>
      <c r="K3934" t="s">
        <v>1044</v>
      </c>
      <c r="L3934">
        <v>2223</v>
      </c>
      <c r="M3934">
        <v>2253</v>
      </c>
      <c r="N3934">
        <v>500</v>
      </c>
      <c r="O3934" t="s">
        <v>1042</v>
      </c>
      <c r="P3934">
        <v>0.90213458507239297</v>
      </c>
      <c r="Q3934">
        <v>0.94901576384665898</v>
      </c>
      <c r="R3934">
        <v>0.28716609744735799</v>
      </c>
      <c r="S3934">
        <v>2.32906565327277E-3</v>
      </c>
      <c r="T3934">
        <v>1.21059196682064</v>
      </c>
      <c r="U3934">
        <v>1.21059196682064</v>
      </c>
      <c r="V3934">
        <v>2.4499751524971498</v>
      </c>
      <c r="W3934">
        <v>4.8</v>
      </c>
      <c r="X3934">
        <v>9.8000000000000007</v>
      </c>
      <c r="Y3934">
        <v>-16042</v>
      </c>
      <c r="Z3934">
        <v>-944</v>
      </c>
      <c r="AA3934">
        <v>-0.01</v>
      </c>
      <c r="AB3934">
        <v>17</v>
      </c>
      <c r="AC3934">
        <v>9</v>
      </c>
      <c r="AD3934">
        <v>8</v>
      </c>
      <c r="AE3934">
        <v>52.94</v>
      </c>
      <c r="AF3934">
        <v>13</v>
      </c>
      <c r="AG3934">
        <v>5</v>
      </c>
      <c r="AH3934">
        <v>4</v>
      </c>
      <c r="AI3934">
        <v>8</v>
      </c>
    </row>
    <row r="3935" spans="1:35" x14ac:dyDescent="0.2">
      <c r="A3935" s="102">
        <v>2597</v>
      </c>
      <c r="B3935">
        <v>3436</v>
      </c>
      <c r="C3935" t="s">
        <v>1239</v>
      </c>
      <c r="D3935" t="s">
        <v>1189</v>
      </c>
      <c r="E3935">
        <v>1638</v>
      </c>
      <c r="F3935">
        <v>1639</v>
      </c>
      <c r="G3935">
        <v>600</v>
      </c>
      <c r="H3935" t="s">
        <v>1039</v>
      </c>
      <c r="I3935">
        <v>8604</v>
      </c>
      <c r="J3935" t="s">
        <v>396</v>
      </c>
      <c r="K3935" t="s">
        <v>1181</v>
      </c>
      <c r="L3935">
        <v>433.1</v>
      </c>
      <c r="M3935">
        <v>424.1</v>
      </c>
      <c r="N3935">
        <v>2300</v>
      </c>
      <c r="O3935" t="s">
        <v>1042</v>
      </c>
      <c r="P3935">
        <v>0.84429271842310005</v>
      </c>
      <c r="Q3935">
        <v>0.903511213329385</v>
      </c>
      <c r="R3935">
        <v>0.310997154856261</v>
      </c>
      <c r="S3935">
        <v>2.7426760038969003E-4</v>
      </c>
      <c r="T3935">
        <v>2.5300361687361601</v>
      </c>
      <c r="U3935">
        <v>2.5300361687361601</v>
      </c>
      <c r="V3935">
        <v>1.05919972492807</v>
      </c>
      <c r="W3935">
        <v>14.94</v>
      </c>
      <c r="X3935">
        <v>0.81</v>
      </c>
      <c r="Y3935">
        <v>-16299</v>
      </c>
      <c r="Z3935">
        <v>-959</v>
      </c>
      <c r="AA3935">
        <v>-0.05</v>
      </c>
      <c r="AB3935">
        <v>17</v>
      </c>
      <c r="AC3935">
        <v>10</v>
      </c>
      <c r="AD3935">
        <v>7</v>
      </c>
      <c r="AE3935">
        <v>58.82</v>
      </c>
      <c r="AF3935">
        <v>8</v>
      </c>
      <c r="AG3935">
        <v>7</v>
      </c>
      <c r="AH3935">
        <v>7</v>
      </c>
      <c r="AI3935">
        <v>3</v>
      </c>
    </row>
    <row r="3936" spans="1:35" x14ac:dyDescent="0.2">
      <c r="A3936" s="102">
        <v>3295</v>
      </c>
      <c r="B3936">
        <v>8601</v>
      </c>
      <c r="C3936" t="s">
        <v>22</v>
      </c>
      <c r="D3936" t="s">
        <v>1181</v>
      </c>
      <c r="E3936">
        <v>435</v>
      </c>
      <c r="F3936">
        <v>433.1</v>
      </c>
      <c r="G3936">
        <v>2100</v>
      </c>
      <c r="H3936" t="s">
        <v>1042</v>
      </c>
      <c r="I3936">
        <v>9142</v>
      </c>
      <c r="J3936" t="s">
        <v>784</v>
      </c>
      <c r="K3936" t="s">
        <v>1125</v>
      </c>
      <c r="L3936">
        <v>2898</v>
      </c>
      <c r="M3936">
        <v>2985</v>
      </c>
      <c r="N3936">
        <v>300</v>
      </c>
      <c r="O3936" t="s">
        <v>1039</v>
      </c>
      <c r="P3936">
        <v>0.92558656392520999</v>
      </c>
      <c r="Q3936">
        <v>0.885398860375184</v>
      </c>
      <c r="R3936">
        <v>0.24710158170902299</v>
      </c>
      <c r="S3936">
        <v>5.3972555011263003E-2</v>
      </c>
      <c r="T3936">
        <v>-7.6058141736769697E-2</v>
      </c>
      <c r="U3936">
        <v>7.6058141736769697E-2</v>
      </c>
      <c r="V3936">
        <v>0.58003158526751197</v>
      </c>
      <c r="W3936">
        <v>-0.41</v>
      </c>
      <c r="X3936">
        <v>1.56</v>
      </c>
      <c r="Y3936">
        <v>-16339</v>
      </c>
      <c r="Z3936">
        <v>-817</v>
      </c>
      <c r="AA3936">
        <v>-0.02</v>
      </c>
      <c r="AB3936">
        <v>20</v>
      </c>
      <c r="AC3936">
        <v>10</v>
      </c>
      <c r="AD3936">
        <v>10</v>
      </c>
      <c r="AE3936">
        <v>50</v>
      </c>
      <c r="AF3936">
        <v>14</v>
      </c>
      <c r="AG3936">
        <v>5</v>
      </c>
      <c r="AH3936">
        <v>4</v>
      </c>
      <c r="AI3936">
        <v>11</v>
      </c>
    </row>
    <row r="3937" spans="1:35" x14ac:dyDescent="0.2">
      <c r="A3937" s="102">
        <v>2214</v>
      </c>
      <c r="B3937">
        <v>5706</v>
      </c>
      <c r="C3937" t="s">
        <v>1306</v>
      </c>
      <c r="D3937" t="s">
        <v>1053</v>
      </c>
      <c r="E3937">
        <v>2106</v>
      </c>
      <c r="F3937">
        <v>2139</v>
      </c>
      <c r="G3937">
        <v>500</v>
      </c>
      <c r="H3937" t="s">
        <v>1039</v>
      </c>
      <c r="I3937">
        <v>6501</v>
      </c>
      <c r="J3937" t="s">
        <v>1178</v>
      </c>
      <c r="K3937" t="s">
        <v>1044</v>
      </c>
      <c r="L3937">
        <v>3234</v>
      </c>
      <c r="M3937">
        <v>3268</v>
      </c>
      <c r="N3937">
        <v>300</v>
      </c>
      <c r="O3937" t="s">
        <v>1042</v>
      </c>
      <c r="P3937">
        <v>0.97104734332151599</v>
      </c>
      <c r="Q3937">
        <v>0.91253873440958999</v>
      </c>
      <c r="R3937">
        <v>0.49206932453965302</v>
      </c>
      <c r="S3937">
        <v>4.6701948469471698E-2</v>
      </c>
      <c r="T3937">
        <v>0.62047954674787598</v>
      </c>
      <c r="U3937">
        <v>0.62047954674787598</v>
      </c>
      <c r="V3937">
        <v>0.42064249951333998</v>
      </c>
      <c r="W3937">
        <v>3.74</v>
      </c>
      <c r="X3937">
        <v>9.09</v>
      </c>
      <c r="Y3937">
        <v>-16662</v>
      </c>
      <c r="Z3937">
        <v>-1388</v>
      </c>
      <c r="AA3937">
        <v>-0.27</v>
      </c>
      <c r="AB3937">
        <v>12</v>
      </c>
      <c r="AC3937">
        <v>6</v>
      </c>
      <c r="AD3937">
        <v>6</v>
      </c>
      <c r="AE3937">
        <v>50</v>
      </c>
      <c r="AF3937">
        <v>10</v>
      </c>
      <c r="AG3937">
        <v>5</v>
      </c>
      <c r="AH3937">
        <v>5</v>
      </c>
      <c r="AI3937">
        <v>2</v>
      </c>
    </row>
    <row r="3938" spans="1:35" x14ac:dyDescent="0.2">
      <c r="A3938" s="102">
        <v>3167</v>
      </c>
      <c r="B3938">
        <v>2327</v>
      </c>
      <c r="C3938" t="s">
        <v>1355</v>
      </c>
      <c r="D3938" t="s">
        <v>1041</v>
      </c>
      <c r="E3938">
        <v>2748</v>
      </c>
      <c r="F3938">
        <v>2725</v>
      </c>
      <c r="G3938">
        <v>400</v>
      </c>
      <c r="H3938" t="s">
        <v>1042</v>
      </c>
      <c r="I3938">
        <v>9101</v>
      </c>
      <c r="J3938" t="s">
        <v>782</v>
      </c>
      <c r="K3938" t="s">
        <v>1228</v>
      </c>
      <c r="L3938">
        <v>1399</v>
      </c>
      <c r="M3938">
        <v>1448</v>
      </c>
      <c r="N3938">
        <v>800</v>
      </c>
      <c r="O3938" t="s">
        <v>1039</v>
      </c>
      <c r="P3938">
        <v>0.93479102417607096</v>
      </c>
      <c r="Q3938">
        <v>0.88925542182668604</v>
      </c>
      <c r="R3938">
        <v>8.0594526779062897E-2</v>
      </c>
      <c r="S3938" s="15">
        <v>1.31539688843763E-2</v>
      </c>
      <c r="T3938">
        <v>-0.75551374655122505</v>
      </c>
      <c r="U3938">
        <v>0.75551374655122505</v>
      </c>
      <c r="V3938">
        <v>0.46616104270231201</v>
      </c>
      <c r="W3938">
        <v>-3.8</v>
      </c>
      <c r="X3938">
        <v>6.28</v>
      </c>
      <c r="Y3938">
        <v>-16712</v>
      </c>
      <c r="Z3938">
        <v>-836</v>
      </c>
      <c r="AA3938">
        <v>-0.06</v>
      </c>
      <c r="AB3938">
        <v>20</v>
      </c>
      <c r="AC3938">
        <v>11</v>
      </c>
      <c r="AD3938">
        <v>9</v>
      </c>
      <c r="AE3938">
        <v>55</v>
      </c>
      <c r="AF3938">
        <v>10</v>
      </c>
      <c r="AG3938">
        <v>8</v>
      </c>
      <c r="AH3938">
        <v>8</v>
      </c>
      <c r="AI3938">
        <v>4</v>
      </c>
    </row>
    <row r="3939" spans="1:35" x14ac:dyDescent="0.2">
      <c r="A3939" s="102">
        <v>1979</v>
      </c>
      <c r="B3939">
        <v>3291</v>
      </c>
      <c r="C3939" t="s">
        <v>55</v>
      </c>
      <c r="D3939" t="s">
        <v>1059</v>
      </c>
      <c r="E3939">
        <v>1442</v>
      </c>
      <c r="F3939">
        <v>1475</v>
      </c>
      <c r="G3939">
        <v>700</v>
      </c>
      <c r="H3939" t="s">
        <v>1039</v>
      </c>
      <c r="I3939">
        <v>4681</v>
      </c>
      <c r="J3939" t="s">
        <v>893</v>
      </c>
      <c r="K3939" t="s">
        <v>1052</v>
      </c>
      <c r="L3939">
        <v>1179</v>
      </c>
      <c r="M3939">
        <v>1210</v>
      </c>
      <c r="N3939">
        <v>900</v>
      </c>
      <c r="O3939" t="s">
        <v>1042</v>
      </c>
      <c r="P3939">
        <v>0.86288070545685003</v>
      </c>
      <c r="Q3939">
        <v>0.91822442235330104</v>
      </c>
      <c r="R3939">
        <v>2.5024245865514601E-2</v>
      </c>
      <c r="S3939">
        <v>8.79376941811819E-2</v>
      </c>
      <c r="T3939">
        <v>0.174652488854772</v>
      </c>
      <c r="U3939">
        <v>0.174652488854772</v>
      </c>
      <c r="V3939">
        <v>0.55709026773906001</v>
      </c>
      <c r="W3939">
        <v>2</v>
      </c>
      <c r="X3939">
        <v>5.47</v>
      </c>
      <c r="Y3939">
        <v>-17195</v>
      </c>
      <c r="Z3939">
        <v>-782</v>
      </c>
      <c r="AA3939">
        <v>0.01</v>
      </c>
      <c r="AB3939">
        <v>22</v>
      </c>
      <c r="AC3939">
        <v>11</v>
      </c>
      <c r="AD3939">
        <v>11</v>
      </c>
      <c r="AE3939">
        <v>50</v>
      </c>
      <c r="AF3939">
        <v>10</v>
      </c>
      <c r="AG3939">
        <v>7</v>
      </c>
      <c r="AH3939">
        <v>7</v>
      </c>
      <c r="AI3939">
        <v>8</v>
      </c>
    </row>
    <row r="3940" spans="1:35" x14ac:dyDescent="0.2">
      <c r="A3940" s="102">
        <v>737</v>
      </c>
      <c r="B3940">
        <v>1963</v>
      </c>
      <c r="C3940" t="s">
        <v>1234</v>
      </c>
      <c r="D3940" t="s">
        <v>1049</v>
      </c>
      <c r="E3940">
        <v>1033</v>
      </c>
      <c r="F3940">
        <v>1065</v>
      </c>
      <c r="G3940">
        <v>1000</v>
      </c>
      <c r="H3940" t="s">
        <v>1042</v>
      </c>
      <c r="I3940">
        <v>6371</v>
      </c>
      <c r="J3940" t="s">
        <v>1154</v>
      </c>
      <c r="K3940" t="s">
        <v>1051</v>
      </c>
      <c r="L3940">
        <v>2510</v>
      </c>
      <c r="M3940">
        <v>2624</v>
      </c>
      <c r="N3940">
        <v>400</v>
      </c>
      <c r="O3940" t="s">
        <v>1039</v>
      </c>
      <c r="P3940">
        <v>0.94737545801628797</v>
      </c>
      <c r="Q3940">
        <v>0.94482173703432704</v>
      </c>
      <c r="R3940">
        <v>0.212128506798206</v>
      </c>
      <c r="S3940">
        <v>7.6644633368078099E-2</v>
      </c>
      <c r="T3940">
        <v>-0.44931492248119698</v>
      </c>
      <c r="U3940">
        <v>0.44931492248119698</v>
      </c>
      <c r="V3940">
        <v>0.17353104762916899</v>
      </c>
      <c r="W3940">
        <v>-4.55</v>
      </c>
      <c r="X3940">
        <v>1.47</v>
      </c>
      <c r="Y3940">
        <v>-17453</v>
      </c>
      <c r="Z3940">
        <v>-698</v>
      </c>
      <c r="AA3940">
        <v>-0.06</v>
      </c>
      <c r="AB3940">
        <v>25</v>
      </c>
      <c r="AC3940">
        <v>12</v>
      </c>
      <c r="AD3940">
        <v>13</v>
      </c>
      <c r="AE3940">
        <v>48</v>
      </c>
      <c r="AF3940">
        <v>12</v>
      </c>
      <c r="AG3940">
        <v>9</v>
      </c>
      <c r="AH3940">
        <v>6</v>
      </c>
      <c r="AI3940">
        <v>10</v>
      </c>
    </row>
    <row r="3941" spans="1:35" x14ac:dyDescent="0.2">
      <c r="A3941" s="102">
        <v>2635</v>
      </c>
      <c r="B3941">
        <v>4917</v>
      </c>
      <c r="C3941" t="s">
        <v>1307</v>
      </c>
      <c r="D3941" t="s">
        <v>1062</v>
      </c>
      <c r="E3941">
        <v>2068</v>
      </c>
      <c r="F3941">
        <v>2129</v>
      </c>
      <c r="G3941">
        <v>500</v>
      </c>
      <c r="H3941" t="s">
        <v>1042</v>
      </c>
      <c r="I3941">
        <v>5471</v>
      </c>
      <c r="J3941" t="s">
        <v>1209</v>
      </c>
      <c r="K3941" t="s">
        <v>1081</v>
      </c>
      <c r="L3941">
        <v>3585</v>
      </c>
      <c r="M3941">
        <v>3635</v>
      </c>
      <c r="N3941">
        <v>300</v>
      </c>
      <c r="O3941" t="s">
        <v>1039</v>
      </c>
      <c r="P3941">
        <v>0.93253416201626904</v>
      </c>
      <c r="Q3941">
        <v>0.90261968398301196</v>
      </c>
      <c r="R3941">
        <v>0.103425911881677</v>
      </c>
      <c r="S3941">
        <v>7.3273628405903804E-2</v>
      </c>
      <c r="T3941">
        <v>-1.04561404929966</v>
      </c>
      <c r="U3941">
        <v>1.04561404929966</v>
      </c>
      <c r="V3941">
        <v>1.5943236113613599</v>
      </c>
      <c r="W3941">
        <v>-4.9800000000000004</v>
      </c>
      <c r="X3941">
        <v>2.38</v>
      </c>
      <c r="Y3941">
        <v>-17556</v>
      </c>
      <c r="Z3941">
        <v>-1463</v>
      </c>
      <c r="AA3941">
        <v>-0.2</v>
      </c>
      <c r="AB3941">
        <v>12</v>
      </c>
      <c r="AC3941">
        <v>6</v>
      </c>
      <c r="AD3941">
        <v>6</v>
      </c>
      <c r="AE3941">
        <v>50</v>
      </c>
      <c r="AF3941">
        <v>10</v>
      </c>
      <c r="AG3941">
        <v>7</v>
      </c>
      <c r="AH3941">
        <v>4</v>
      </c>
      <c r="AI3941">
        <v>1</v>
      </c>
    </row>
    <row r="3942" spans="1:35" x14ac:dyDescent="0.2">
      <c r="A3942" s="102">
        <v>2602</v>
      </c>
      <c r="B3942">
        <v>1332</v>
      </c>
      <c r="C3942" t="s">
        <v>1358</v>
      </c>
      <c r="D3942" t="s">
        <v>1123</v>
      </c>
      <c r="E3942">
        <v>475</v>
      </c>
      <c r="F3942">
        <v>479</v>
      </c>
      <c r="G3942">
        <v>2000</v>
      </c>
      <c r="H3942" t="s">
        <v>1039</v>
      </c>
      <c r="I3942">
        <v>4324</v>
      </c>
      <c r="J3942" t="s">
        <v>1222</v>
      </c>
      <c r="K3942" t="s">
        <v>1052</v>
      </c>
      <c r="L3942">
        <v>2300</v>
      </c>
      <c r="M3942">
        <v>2358</v>
      </c>
      <c r="N3942">
        <v>400</v>
      </c>
      <c r="O3942" t="s">
        <v>1042</v>
      </c>
      <c r="P3942">
        <v>0.93411129885107402</v>
      </c>
      <c r="Q3942">
        <v>0.90337132606237802</v>
      </c>
      <c r="R3942">
        <v>0.41501935564979697</v>
      </c>
      <c r="S3942">
        <v>7.6261447856227099E-2</v>
      </c>
      <c r="T3942">
        <v>0.12803480674339299</v>
      </c>
      <c r="U3942">
        <v>0.12803480674339299</v>
      </c>
      <c r="V3942">
        <v>0.39963803936877901</v>
      </c>
      <c r="W3942">
        <v>1.77</v>
      </c>
      <c r="X3942">
        <v>1.57</v>
      </c>
      <c r="Y3942">
        <v>-17668</v>
      </c>
      <c r="Z3942">
        <v>-654</v>
      </c>
      <c r="AA3942">
        <v>-7.0000000000000007E-2</v>
      </c>
      <c r="AB3942">
        <v>27</v>
      </c>
      <c r="AC3942">
        <v>14</v>
      </c>
      <c r="AD3942">
        <v>13</v>
      </c>
      <c r="AE3942">
        <v>51.85</v>
      </c>
      <c r="AF3942">
        <v>10</v>
      </c>
      <c r="AG3942">
        <v>12</v>
      </c>
      <c r="AH3942">
        <v>8</v>
      </c>
      <c r="AI3942">
        <v>7</v>
      </c>
    </row>
    <row r="3943" spans="1:35" x14ac:dyDescent="0.2">
      <c r="A3943" s="102">
        <v>4470</v>
      </c>
      <c r="B3943">
        <v>3197</v>
      </c>
      <c r="C3943" t="s">
        <v>561</v>
      </c>
      <c r="D3943" t="s">
        <v>1063</v>
      </c>
      <c r="E3943">
        <v>1745</v>
      </c>
      <c r="F3943">
        <v>1778</v>
      </c>
      <c r="G3943">
        <v>600</v>
      </c>
      <c r="H3943" t="s">
        <v>1039</v>
      </c>
      <c r="I3943">
        <v>5803</v>
      </c>
      <c r="J3943" t="s">
        <v>23</v>
      </c>
      <c r="K3943" t="s">
        <v>1053</v>
      </c>
      <c r="L3943">
        <v>314</v>
      </c>
      <c r="M3943">
        <v>329</v>
      </c>
      <c r="N3943">
        <v>3200</v>
      </c>
      <c r="O3943" t="s">
        <v>1042</v>
      </c>
      <c r="P3943">
        <v>0.809865930580703</v>
      </c>
      <c r="Q3943">
        <v>0.84859222386172595</v>
      </c>
      <c r="R3943">
        <v>0.43141491396542597</v>
      </c>
      <c r="S3943">
        <v>3.0815838143495498E-2</v>
      </c>
      <c r="T3943">
        <v>0.44303275716500001</v>
      </c>
      <c r="U3943">
        <v>0.44303275716500001</v>
      </c>
      <c r="V3943">
        <v>0.86557116883407803</v>
      </c>
      <c r="W3943">
        <v>3.03</v>
      </c>
      <c r="X3943">
        <v>1.31</v>
      </c>
      <c r="Y3943">
        <v>-17742</v>
      </c>
      <c r="Z3943">
        <v>-710</v>
      </c>
      <c r="AA3943">
        <v>-0.05</v>
      </c>
      <c r="AB3943">
        <v>25</v>
      </c>
      <c r="AC3943">
        <v>13</v>
      </c>
      <c r="AD3943">
        <v>12</v>
      </c>
      <c r="AE3943">
        <v>52</v>
      </c>
      <c r="AF3943">
        <v>8</v>
      </c>
      <c r="AG3943">
        <v>13</v>
      </c>
      <c r="AH3943">
        <v>12</v>
      </c>
      <c r="AI3943">
        <v>0</v>
      </c>
    </row>
    <row r="3944" spans="1:35" x14ac:dyDescent="0.2">
      <c r="A3944" s="102">
        <v>368</v>
      </c>
      <c r="B3944">
        <v>5991</v>
      </c>
      <c r="C3944" t="s">
        <v>911</v>
      </c>
      <c r="D3944" t="s">
        <v>1189</v>
      </c>
      <c r="E3944">
        <v>706</v>
      </c>
      <c r="F3944">
        <v>730</v>
      </c>
      <c r="G3944">
        <v>1500</v>
      </c>
      <c r="H3944" t="s">
        <v>1039</v>
      </c>
      <c r="I3944">
        <v>8795</v>
      </c>
      <c r="J3944" t="s">
        <v>1241</v>
      </c>
      <c r="K3944" t="s">
        <v>1171</v>
      </c>
      <c r="L3944">
        <v>885</v>
      </c>
      <c r="M3944">
        <v>909</v>
      </c>
      <c r="N3944">
        <v>1200</v>
      </c>
      <c r="O3944" t="s">
        <v>1042</v>
      </c>
      <c r="P3944">
        <v>0.95632977796149199</v>
      </c>
      <c r="Q3944">
        <v>0.95587351289542499</v>
      </c>
      <c r="R3944">
        <v>0.13053615687339101</v>
      </c>
      <c r="S3944" s="15">
        <v>1.34635585716867E-2</v>
      </c>
      <c r="T3944">
        <v>0.70120993482517302</v>
      </c>
      <c r="U3944">
        <v>0.70120993482517302</v>
      </c>
      <c r="V3944">
        <v>0.734274595486755</v>
      </c>
      <c r="W3944">
        <v>3.42</v>
      </c>
      <c r="X3944">
        <v>0.39</v>
      </c>
      <c r="Y3944">
        <v>-17790</v>
      </c>
      <c r="Z3944">
        <v>-988</v>
      </c>
      <c r="AA3944">
        <v>-0.06</v>
      </c>
      <c r="AB3944">
        <v>18</v>
      </c>
      <c r="AC3944">
        <v>8</v>
      </c>
      <c r="AD3944">
        <v>10</v>
      </c>
      <c r="AE3944">
        <v>44.44</v>
      </c>
      <c r="AF3944">
        <v>14</v>
      </c>
      <c r="AG3944">
        <v>5</v>
      </c>
      <c r="AH3944">
        <v>4</v>
      </c>
      <c r="AI3944">
        <v>9</v>
      </c>
    </row>
    <row r="3945" spans="1:35" x14ac:dyDescent="0.2">
      <c r="A3945" s="102">
        <v>4781</v>
      </c>
      <c r="B3945">
        <v>5105</v>
      </c>
      <c r="C3945" t="s">
        <v>1225</v>
      </c>
      <c r="D3945" t="s">
        <v>1133</v>
      </c>
      <c r="E3945">
        <v>1295</v>
      </c>
      <c r="F3945">
        <v>1299</v>
      </c>
      <c r="G3945">
        <v>800</v>
      </c>
      <c r="H3945" t="s">
        <v>1039</v>
      </c>
      <c r="I3945">
        <v>6472</v>
      </c>
      <c r="J3945" t="s">
        <v>59</v>
      </c>
      <c r="K3945" t="s">
        <v>1051</v>
      </c>
      <c r="L3945">
        <v>211</v>
      </c>
      <c r="M3945">
        <v>220</v>
      </c>
      <c r="N3945">
        <v>4700</v>
      </c>
      <c r="O3945" t="s">
        <v>1042</v>
      </c>
      <c r="P3945">
        <v>0.901999816572161</v>
      </c>
      <c r="Q3945">
        <v>0.83728989880113802</v>
      </c>
      <c r="R3945">
        <v>9.6492388001988907E-3</v>
      </c>
      <c r="S3945">
        <v>2.4037864928825502E-2</v>
      </c>
      <c r="T3945">
        <v>0.34621857937120298</v>
      </c>
      <c r="U3945">
        <v>0.34621857937120298</v>
      </c>
      <c r="V3945">
        <v>0.733324541461847</v>
      </c>
      <c r="W3945">
        <v>4.41</v>
      </c>
      <c r="X3945">
        <v>0.5</v>
      </c>
      <c r="Y3945">
        <v>-17869</v>
      </c>
      <c r="Z3945">
        <v>-893</v>
      </c>
      <c r="AA3945">
        <v>-0.08</v>
      </c>
      <c r="AB3945">
        <v>20</v>
      </c>
      <c r="AC3945">
        <v>10</v>
      </c>
      <c r="AD3945">
        <v>10</v>
      </c>
      <c r="AE3945">
        <v>50</v>
      </c>
      <c r="AF3945">
        <v>11</v>
      </c>
      <c r="AG3945">
        <v>7</v>
      </c>
      <c r="AH3945">
        <v>7</v>
      </c>
      <c r="AI3945">
        <v>6</v>
      </c>
    </row>
    <row r="3946" spans="1:35" x14ac:dyDescent="0.2">
      <c r="A3946" s="102">
        <v>5196</v>
      </c>
      <c r="B3946">
        <v>5301</v>
      </c>
      <c r="C3946" t="s">
        <v>622</v>
      </c>
      <c r="D3946" t="s">
        <v>1038</v>
      </c>
      <c r="E3946">
        <v>846</v>
      </c>
      <c r="F3946">
        <v>867</v>
      </c>
      <c r="G3946">
        <v>1200</v>
      </c>
      <c r="H3946" t="s">
        <v>1042</v>
      </c>
      <c r="I3946">
        <v>8850</v>
      </c>
      <c r="J3946" t="s">
        <v>1566</v>
      </c>
      <c r="K3946" t="s">
        <v>1059</v>
      </c>
      <c r="L3946">
        <v>2068</v>
      </c>
      <c r="M3946">
        <v>2101</v>
      </c>
      <c r="N3946">
        <v>500</v>
      </c>
      <c r="O3946" t="s">
        <v>1039</v>
      </c>
      <c r="P3946">
        <v>0.84697011252890397</v>
      </c>
      <c r="Q3946">
        <v>0.81915861496791897</v>
      </c>
      <c r="R3946">
        <v>3.6540959301267897E-2</v>
      </c>
      <c r="S3946">
        <v>2.2674941679795901E-2</v>
      </c>
      <c r="T3946">
        <v>-0.20526561148267999</v>
      </c>
      <c r="U3946">
        <v>0.20526561148267999</v>
      </c>
      <c r="V3946">
        <v>0.45464296565503398</v>
      </c>
      <c r="W3946">
        <v>-1.7</v>
      </c>
      <c r="X3946">
        <v>0.96</v>
      </c>
      <c r="Y3946">
        <v>-17906</v>
      </c>
      <c r="Z3946">
        <v>-640</v>
      </c>
      <c r="AA3946">
        <v>-0.01</v>
      </c>
      <c r="AB3946">
        <v>28</v>
      </c>
      <c r="AC3946">
        <v>16</v>
      </c>
      <c r="AD3946">
        <v>12</v>
      </c>
      <c r="AE3946">
        <v>57.14</v>
      </c>
      <c r="AF3946">
        <v>8</v>
      </c>
      <c r="AG3946">
        <v>14</v>
      </c>
      <c r="AH3946">
        <v>12</v>
      </c>
      <c r="AI3946">
        <v>2</v>
      </c>
    </row>
    <row r="3947" spans="1:35" x14ac:dyDescent="0.2">
      <c r="A3947" s="102">
        <v>5127</v>
      </c>
      <c r="B3947">
        <v>4681</v>
      </c>
      <c r="C3947" t="s">
        <v>893</v>
      </c>
      <c r="D3947" t="s">
        <v>1052</v>
      </c>
      <c r="E3947">
        <v>1179</v>
      </c>
      <c r="F3947">
        <v>1210</v>
      </c>
      <c r="G3947">
        <v>900</v>
      </c>
      <c r="H3947" t="s">
        <v>1042</v>
      </c>
      <c r="I3947">
        <v>6641</v>
      </c>
      <c r="J3947" t="s">
        <v>1610</v>
      </c>
      <c r="K3947" t="s">
        <v>1044</v>
      </c>
      <c r="L3947">
        <v>1097</v>
      </c>
      <c r="M3947">
        <v>1095</v>
      </c>
      <c r="N3947">
        <v>1000</v>
      </c>
      <c r="O3947" t="s">
        <v>1039</v>
      </c>
      <c r="P3947">
        <v>0.83881083962903502</v>
      </c>
      <c r="Q3947">
        <v>0.82234627007388095</v>
      </c>
      <c r="R3947">
        <v>0.49940667160445101</v>
      </c>
      <c r="S3947">
        <v>6.5749981667177104E-2</v>
      </c>
      <c r="T3947">
        <v>-1.2465270244584301</v>
      </c>
      <c r="U3947">
        <v>1.2465270244584301</v>
      </c>
      <c r="V3947">
        <v>1.7866777202711699</v>
      </c>
      <c r="W3947">
        <v>-14.5</v>
      </c>
      <c r="X3947">
        <v>0.55000000000000004</v>
      </c>
      <c r="Y3947">
        <v>-18126</v>
      </c>
      <c r="Z3947">
        <v>-954</v>
      </c>
      <c r="AA3947">
        <v>-0.04</v>
      </c>
      <c r="AB3947">
        <v>19</v>
      </c>
      <c r="AC3947">
        <v>9</v>
      </c>
      <c r="AD3947">
        <v>10</v>
      </c>
      <c r="AE3947">
        <v>47.37</v>
      </c>
      <c r="AF3947">
        <v>11</v>
      </c>
      <c r="AG3947">
        <v>8</v>
      </c>
      <c r="AH3947">
        <v>7</v>
      </c>
      <c r="AI3947">
        <v>4</v>
      </c>
    </row>
    <row r="3948" spans="1:35" x14ac:dyDescent="0.2">
      <c r="A3948" s="102">
        <v>1043</v>
      </c>
      <c r="B3948">
        <v>1860</v>
      </c>
      <c r="C3948" t="s">
        <v>53</v>
      </c>
      <c r="D3948" t="s">
        <v>1049</v>
      </c>
      <c r="E3948">
        <v>645</v>
      </c>
      <c r="F3948">
        <v>652</v>
      </c>
      <c r="G3948">
        <v>1400</v>
      </c>
      <c r="H3948" t="s">
        <v>1039</v>
      </c>
      <c r="I3948">
        <v>5393</v>
      </c>
      <c r="J3948" t="s">
        <v>232</v>
      </c>
      <c r="K3948" t="s">
        <v>1038</v>
      </c>
      <c r="L3948">
        <v>2142</v>
      </c>
      <c r="M3948">
        <v>2220</v>
      </c>
      <c r="N3948">
        <v>400</v>
      </c>
      <c r="O3948" t="s">
        <v>1042</v>
      </c>
      <c r="P3948">
        <v>0.93643412476506105</v>
      </c>
      <c r="Q3948">
        <v>0.93786472145750499</v>
      </c>
      <c r="R3948">
        <v>0.20952470422129099</v>
      </c>
      <c r="S3948">
        <v>1.0798607282156101E-2</v>
      </c>
      <c r="T3948">
        <v>0.10262979213321</v>
      </c>
      <c r="U3948">
        <v>0.10262979213321</v>
      </c>
      <c r="V3948">
        <v>0.376886652818476</v>
      </c>
      <c r="W3948">
        <v>0.57999999999999996</v>
      </c>
      <c r="X3948">
        <v>2.79</v>
      </c>
      <c r="Y3948">
        <v>-18204</v>
      </c>
      <c r="Z3948">
        <v>-910</v>
      </c>
      <c r="AA3948">
        <v>-0.01</v>
      </c>
      <c r="AB3948">
        <v>20</v>
      </c>
      <c r="AC3948">
        <v>10</v>
      </c>
      <c r="AD3948">
        <v>10</v>
      </c>
      <c r="AE3948">
        <v>50</v>
      </c>
      <c r="AF3948">
        <v>11</v>
      </c>
      <c r="AG3948">
        <v>6</v>
      </c>
      <c r="AH3948">
        <v>6</v>
      </c>
      <c r="AI3948">
        <v>8</v>
      </c>
    </row>
    <row r="3949" spans="1:35" x14ac:dyDescent="0.2">
      <c r="A3949" s="102">
        <v>926</v>
      </c>
      <c r="B3949">
        <v>9201</v>
      </c>
      <c r="C3949" t="s">
        <v>1244</v>
      </c>
      <c r="D3949" t="s">
        <v>1245</v>
      </c>
      <c r="E3949">
        <v>1845</v>
      </c>
      <c r="F3949">
        <v>1967</v>
      </c>
      <c r="G3949">
        <v>500</v>
      </c>
      <c r="H3949" t="s">
        <v>1042</v>
      </c>
      <c r="I3949">
        <v>9766</v>
      </c>
      <c r="J3949" t="s">
        <v>1762</v>
      </c>
      <c r="K3949" t="s">
        <v>1041</v>
      </c>
      <c r="L3949">
        <v>3410</v>
      </c>
      <c r="M3949">
        <v>3500</v>
      </c>
      <c r="N3949">
        <v>300</v>
      </c>
      <c r="O3949" t="s">
        <v>1039</v>
      </c>
      <c r="P3949">
        <v>0.90287016499839401</v>
      </c>
      <c r="Q3949">
        <v>0.94013986291333396</v>
      </c>
      <c r="R3949">
        <v>0.48552816544769301</v>
      </c>
      <c r="S3949">
        <v>4.1336236855265697E-2</v>
      </c>
      <c r="T3949">
        <v>-1.4746360446555</v>
      </c>
      <c r="U3949">
        <v>1.4746360446555</v>
      </c>
      <c r="V3949">
        <v>2.1518294352053502</v>
      </c>
      <c r="W3949">
        <v>-16.77</v>
      </c>
      <c r="X3949">
        <v>6.33</v>
      </c>
      <c r="Y3949">
        <v>-18277</v>
      </c>
      <c r="Z3949">
        <v>-1662</v>
      </c>
      <c r="AA3949">
        <v>-0.01</v>
      </c>
      <c r="AB3949">
        <v>11</v>
      </c>
      <c r="AC3949">
        <v>5</v>
      </c>
      <c r="AD3949">
        <v>6</v>
      </c>
      <c r="AE3949">
        <v>45.45</v>
      </c>
      <c r="AF3949">
        <v>10</v>
      </c>
      <c r="AG3949">
        <v>4</v>
      </c>
      <c r="AH3949">
        <v>5</v>
      </c>
      <c r="AI3949">
        <v>2</v>
      </c>
    </row>
    <row r="3950" spans="1:35" x14ac:dyDescent="0.2">
      <c r="A3950" s="102">
        <v>5029</v>
      </c>
      <c r="B3950">
        <v>6645</v>
      </c>
      <c r="C3950" t="s">
        <v>658</v>
      </c>
      <c r="D3950" t="s">
        <v>1044</v>
      </c>
      <c r="E3950">
        <v>6700</v>
      </c>
      <c r="F3950">
        <v>6720</v>
      </c>
      <c r="G3950">
        <v>100</v>
      </c>
      <c r="H3950" t="s">
        <v>1039</v>
      </c>
      <c r="I3950">
        <v>9706</v>
      </c>
      <c r="J3950" t="s">
        <v>1129</v>
      </c>
      <c r="K3950" t="s">
        <v>1059</v>
      </c>
      <c r="L3950">
        <v>4050</v>
      </c>
      <c r="M3950">
        <v>4255</v>
      </c>
      <c r="N3950">
        <v>200</v>
      </c>
      <c r="O3950" t="s">
        <v>1042</v>
      </c>
      <c r="P3950">
        <v>0.70654059624592502</v>
      </c>
      <c r="Q3950">
        <v>0.82716180198260802</v>
      </c>
      <c r="R3950">
        <v>0.28961757952839101</v>
      </c>
      <c r="S3950">
        <v>3.32053618069328E-3</v>
      </c>
      <c r="T3950">
        <v>2.1396081239056302</v>
      </c>
      <c r="U3950">
        <v>2.1396081239056302</v>
      </c>
      <c r="V3950">
        <v>3.2522590873992199</v>
      </c>
      <c r="W3950">
        <v>15.88</v>
      </c>
      <c r="X3950">
        <v>26.64</v>
      </c>
      <c r="Y3950">
        <v>-18526</v>
      </c>
      <c r="Z3950">
        <v>-3705</v>
      </c>
      <c r="AA3950">
        <v>-0.55000000000000004</v>
      </c>
      <c r="AB3950">
        <v>5</v>
      </c>
      <c r="AC3950">
        <v>2</v>
      </c>
      <c r="AD3950">
        <v>3</v>
      </c>
      <c r="AE3950">
        <v>40</v>
      </c>
      <c r="AF3950">
        <v>11</v>
      </c>
      <c r="AG3950">
        <v>1</v>
      </c>
      <c r="AH3950">
        <v>2</v>
      </c>
      <c r="AI3950">
        <v>2</v>
      </c>
    </row>
    <row r="3951" spans="1:35" x14ac:dyDescent="0.2">
      <c r="A3951" s="102">
        <v>4728</v>
      </c>
      <c r="B3951">
        <v>6268</v>
      </c>
      <c r="C3951" t="s">
        <v>1365</v>
      </c>
      <c r="D3951" t="s">
        <v>1051</v>
      </c>
      <c r="E3951">
        <v>3350</v>
      </c>
      <c r="F3951">
        <v>3300</v>
      </c>
      <c r="G3951">
        <v>200</v>
      </c>
      <c r="H3951" t="s">
        <v>1039</v>
      </c>
      <c r="I3951">
        <v>6902</v>
      </c>
      <c r="J3951" t="s">
        <v>665</v>
      </c>
      <c r="K3951" t="s">
        <v>1055</v>
      </c>
      <c r="L3951">
        <v>3750</v>
      </c>
      <c r="M3951">
        <v>3865</v>
      </c>
      <c r="N3951">
        <v>200</v>
      </c>
      <c r="O3951" t="s">
        <v>1042</v>
      </c>
      <c r="P3951">
        <v>0.82565437988082402</v>
      </c>
      <c r="Q3951">
        <v>0.83907349975276002</v>
      </c>
      <c r="R3951">
        <v>6.8864034834622306E-2</v>
      </c>
      <c r="S3951">
        <v>4.1072285742985203E-3</v>
      </c>
      <c r="T3951">
        <v>2.4383848106644499</v>
      </c>
      <c r="U3951">
        <v>2.4383848106644499</v>
      </c>
      <c r="V3951">
        <v>3.3208444796921701</v>
      </c>
      <c r="W3951">
        <v>14.67</v>
      </c>
      <c r="X3951">
        <v>14.62</v>
      </c>
      <c r="Y3951">
        <v>-18627</v>
      </c>
      <c r="Z3951">
        <v>-1433</v>
      </c>
      <c r="AA3951">
        <v>-0.13</v>
      </c>
      <c r="AB3951">
        <v>13</v>
      </c>
      <c r="AC3951">
        <v>6</v>
      </c>
      <c r="AD3951">
        <v>7</v>
      </c>
      <c r="AE3951">
        <v>46.15</v>
      </c>
      <c r="AF3951">
        <v>13</v>
      </c>
      <c r="AG3951">
        <v>4</v>
      </c>
      <c r="AH3951">
        <v>4</v>
      </c>
      <c r="AI3951">
        <v>5</v>
      </c>
    </row>
    <row r="3952" spans="1:35" x14ac:dyDescent="0.2">
      <c r="A3952" s="102">
        <v>3139</v>
      </c>
      <c r="B3952">
        <v>3197</v>
      </c>
      <c r="C3952" t="s">
        <v>561</v>
      </c>
      <c r="D3952" t="s">
        <v>1063</v>
      </c>
      <c r="E3952">
        <v>1745</v>
      </c>
      <c r="F3952">
        <v>1778</v>
      </c>
      <c r="G3952">
        <v>600</v>
      </c>
      <c r="H3952" t="s">
        <v>1039</v>
      </c>
      <c r="I3952">
        <v>8002</v>
      </c>
      <c r="J3952" t="s">
        <v>26</v>
      </c>
      <c r="K3952" t="s">
        <v>1046</v>
      </c>
      <c r="L3952">
        <v>485</v>
      </c>
      <c r="M3952">
        <v>497.5</v>
      </c>
      <c r="N3952">
        <v>2100</v>
      </c>
      <c r="O3952" t="s">
        <v>1042</v>
      </c>
      <c r="P3952">
        <v>0.75142612965542099</v>
      </c>
      <c r="Q3952">
        <v>0.88996560745558195</v>
      </c>
      <c r="R3952">
        <v>0.10444796360274999</v>
      </c>
      <c r="S3952">
        <v>2.9309359550538899E-2</v>
      </c>
      <c r="T3952">
        <v>2.3290972574401598</v>
      </c>
      <c r="U3952">
        <v>2.3290972574401598</v>
      </c>
      <c r="V3952">
        <v>2.5537127801146</v>
      </c>
      <c r="W3952">
        <v>22.08</v>
      </c>
      <c r="X3952">
        <v>2.0699999999999998</v>
      </c>
      <c r="Y3952">
        <v>-18695</v>
      </c>
      <c r="Z3952">
        <v>-850</v>
      </c>
      <c r="AA3952">
        <v>-0.05</v>
      </c>
      <c r="AB3952">
        <v>22</v>
      </c>
      <c r="AC3952">
        <v>13</v>
      </c>
      <c r="AD3952">
        <v>9</v>
      </c>
      <c r="AE3952">
        <v>59.09</v>
      </c>
      <c r="AF3952">
        <v>9</v>
      </c>
      <c r="AG3952">
        <v>12</v>
      </c>
      <c r="AH3952">
        <v>9</v>
      </c>
      <c r="AI3952">
        <v>1</v>
      </c>
    </row>
    <row r="3953" spans="1:35" x14ac:dyDescent="0.2">
      <c r="A3953" s="102">
        <v>3937</v>
      </c>
      <c r="B3953">
        <v>1824</v>
      </c>
      <c r="C3953" t="s">
        <v>221</v>
      </c>
      <c r="D3953" t="s">
        <v>1049</v>
      </c>
      <c r="E3953">
        <v>877</v>
      </c>
      <c r="F3953">
        <v>892</v>
      </c>
      <c r="G3953">
        <v>1200</v>
      </c>
      <c r="H3953" t="s">
        <v>1039</v>
      </c>
      <c r="I3953">
        <v>6752</v>
      </c>
      <c r="J3953" t="s">
        <v>51</v>
      </c>
      <c r="K3953" t="s">
        <v>1044</v>
      </c>
      <c r="L3953">
        <v>808.9</v>
      </c>
      <c r="M3953">
        <v>820.4</v>
      </c>
      <c r="N3953">
        <v>1300</v>
      </c>
      <c r="O3953" t="s">
        <v>1042</v>
      </c>
      <c r="P3953">
        <v>0.95111085988940003</v>
      </c>
      <c r="Q3953">
        <v>0.86705007964260705</v>
      </c>
      <c r="R3953">
        <v>0.29509858602605199</v>
      </c>
      <c r="S3953">
        <v>8.4278698897201798E-2</v>
      </c>
      <c r="T3953">
        <v>1.73056466441093</v>
      </c>
      <c r="U3953">
        <v>1.73056466441093</v>
      </c>
      <c r="V3953">
        <v>1.8250334762208</v>
      </c>
      <c r="W3953">
        <v>10.29</v>
      </c>
      <c r="X3953">
        <v>0.36</v>
      </c>
      <c r="Y3953">
        <v>-18751</v>
      </c>
      <c r="Z3953">
        <v>-1103</v>
      </c>
      <c r="AA3953">
        <v>-0.04</v>
      </c>
      <c r="AB3953">
        <v>17</v>
      </c>
      <c r="AC3953">
        <v>10</v>
      </c>
      <c r="AD3953">
        <v>7</v>
      </c>
      <c r="AE3953">
        <v>58.82</v>
      </c>
      <c r="AF3953">
        <v>13</v>
      </c>
      <c r="AG3953">
        <v>6</v>
      </c>
      <c r="AH3953">
        <v>5</v>
      </c>
      <c r="AI3953">
        <v>6</v>
      </c>
    </row>
    <row r="3954" spans="1:35" x14ac:dyDescent="0.2">
      <c r="A3954" s="102">
        <v>3673</v>
      </c>
      <c r="B3954">
        <v>1941</v>
      </c>
      <c r="C3954" t="s">
        <v>1339</v>
      </c>
      <c r="D3954" t="s">
        <v>1049</v>
      </c>
      <c r="E3954">
        <v>2200</v>
      </c>
      <c r="F3954">
        <v>2220</v>
      </c>
      <c r="G3954">
        <v>400</v>
      </c>
      <c r="H3954" t="s">
        <v>1042</v>
      </c>
      <c r="I3954">
        <v>8358</v>
      </c>
      <c r="J3954" t="s">
        <v>1259</v>
      </c>
      <c r="K3954" t="s">
        <v>1083</v>
      </c>
      <c r="L3954">
        <v>371</v>
      </c>
      <c r="M3954">
        <v>376</v>
      </c>
      <c r="N3954">
        <v>2400</v>
      </c>
      <c r="O3954" t="s">
        <v>1039</v>
      </c>
      <c r="P3954">
        <v>0.94117556919342804</v>
      </c>
      <c r="Q3954">
        <v>0.87454663763596496</v>
      </c>
      <c r="R3954">
        <v>1.4407661737073499E-3</v>
      </c>
      <c r="S3954" s="15">
        <v>5.4455690799591103E-2</v>
      </c>
      <c r="T3954">
        <v>-1.31623277460352E-2</v>
      </c>
      <c r="U3954">
        <v>1.31623277460352E-2</v>
      </c>
      <c r="V3954">
        <v>5.1396763471281401E-2</v>
      </c>
      <c r="W3954">
        <v>-7.0000000000000007E-2</v>
      </c>
      <c r="X3954">
        <v>1.62</v>
      </c>
      <c r="Y3954">
        <v>-18839</v>
      </c>
      <c r="Z3954">
        <v>-673</v>
      </c>
      <c r="AA3954">
        <v>-0.03</v>
      </c>
      <c r="AB3954">
        <v>28</v>
      </c>
      <c r="AC3954">
        <v>15</v>
      </c>
      <c r="AD3954">
        <v>13</v>
      </c>
      <c r="AE3954">
        <v>53.57</v>
      </c>
      <c r="AF3954">
        <v>9</v>
      </c>
      <c r="AG3954">
        <v>12</v>
      </c>
      <c r="AH3954">
        <v>11</v>
      </c>
      <c r="AI3954">
        <v>5</v>
      </c>
    </row>
    <row r="3955" spans="1:35" x14ac:dyDescent="0.2">
      <c r="A3955" s="102">
        <v>3214</v>
      </c>
      <c r="B3955">
        <v>1959</v>
      </c>
      <c r="C3955" t="s">
        <v>1759</v>
      </c>
      <c r="D3955" t="s">
        <v>1049</v>
      </c>
      <c r="E3955">
        <v>3005</v>
      </c>
      <c r="F3955">
        <v>3035</v>
      </c>
      <c r="G3955">
        <v>300</v>
      </c>
      <c r="H3955" t="s">
        <v>1039</v>
      </c>
      <c r="I3955">
        <v>9678</v>
      </c>
      <c r="J3955" t="s">
        <v>1766</v>
      </c>
      <c r="K3955" t="s">
        <v>1052</v>
      </c>
      <c r="L3955">
        <v>2160</v>
      </c>
      <c r="M3955">
        <v>2207</v>
      </c>
      <c r="N3955">
        <v>400</v>
      </c>
      <c r="O3955" t="s">
        <v>1042</v>
      </c>
      <c r="P3955">
        <v>0.86842764726840005</v>
      </c>
      <c r="Q3955">
        <v>0.888043503875934</v>
      </c>
      <c r="R3955">
        <v>0.10757035913455799</v>
      </c>
      <c r="S3955">
        <v>9.5511376588481897E-2</v>
      </c>
      <c r="T3955">
        <v>1.1844435714972701</v>
      </c>
      <c r="U3955">
        <v>1.1844435714972701</v>
      </c>
      <c r="V3955">
        <v>1.3698854788644801</v>
      </c>
      <c r="W3955">
        <v>7.33</v>
      </c>
      <c r="X3955">
        <v>3.04</v>
      </c>
      <c r="Y3955">
        <v>-19105</v>
      </c>
      <c r="Z3955">
        <v>-1365</v>
      </c>
      <c r="AA3955">
        <v>0.04</v>
      </c>
      <c r="AB3955">
        <v>14</v>
      </c>
      <c r="AC3955">
        <v>7</v>
      </c>
      <c r="AD3955">
        <v>7</v>
      </c>
      <c r="AE3955">
        <v>50</v>
      </c>
      <c r="AF3955">
        <v>10</v>
      </c>
      <c r="AG3955">
        <v>6</v>
      </c>
      <c r="AH3955">
        <v>5</v>
      </c>
      <c r="AI3955">
        <v>3</v>
      </c>
    </row>
    <row r="3956" spans="1:35" x14ac:dyDescent="0.2">
      <c r="A3956" s="102">
        <v>4811</v>
      </c>
      <c r="B3956">
        <v>8593</v>
      </c>
      <c r="C3956" t="s">
        <v>220</v>
      </c>
      <c r="D3956" t="s">
        <v>1045</v>
      </c>
      <c r="E3956">
        <v>510</v>
      </c>
      <c r="F3956">
        <v>512</v>
      </c>
      <c r="G3956">
        <v>1900</v>
      </c>
      <c r="H3956" t="s">
        <v>1042</v>
      </c>
      <c r="I3956">
        <v>9759</v>
      </c>
      <c r="J3956" t="s">
        <v>423</v>
      </c>
      <c r="K3956" t="s">
        <v>1041</v>
      </c>
      <c r="L3956">
        <v>1592</v>
      </c>
      <c r="M3956">
        <v>1617</v>
      </c>
      <c r="N3956">
        <v>600</v>
      </c>
      <c r="O3956" t="s">
        <v>1039</v>
      </c>
      <c r="P3956">
        <v>0.91352213408020899</v>
      </c>
      <c r="Q3956">
        <v>0.83632237077275595</v>
      </c>
      <c r="R3956">
        <v>0.45294078184258202</v>
      </c>
      <c r="S3956">
        <v>9.2685230979845198E-2</v>
      </c>
      <c r="T3956">
        <v>-1.9169178551107</v>
      </c>
      <c r="U3956">
        <v>1.9169178551107</v>
      </c>
      <c r="V3956">
        <v>2.0015815328335602</v>
      </c>
      <c r="W3956">
        <v>-14.19</v>
      </c>
      <c r="X3956">
        <v>0.27</v>
      </c>
      <c r="Y3956">
        <v>-19190</v>
      </c>
      <c r="Z3956">
        <v>-1129</v>
      </c>
      <c r="AA3956">
        <v>-0.03</v>
      </c>
      <c r="AB3956">
        <v>17</v>
      </c>
      <c r="AC3956">
        <v>8</v>
      </c>
      <c r="AD3956">
        <v>9</v>
      </c>
      <c r="AE3956">
        <v>47.06</v>
      </c>
      <c r="AF3956">
        <v>12</v>
      </c>
      <c r="AG3956">
        <v>6</v>
      </c>
      <c r="AH3956">
        <v>3</v>
      </c>
      <c r="AI3956">
        <v>8</v>
      </c>
    </row>
    <row r="3957" spans="1:35" x14ac:dyDescent="0.2">
      <c r="A3957" s="102">
        <v>1689</v>
      </c>
      <c r="B3957">
        <v>3632</v>
      </c>
      <c r="C3957" t="s">
        <v>1764</v>
      </c>
      <c r="D3957" t="s">
        <v>1041</v>
      </c>
      <c r="E3957">
        <v>435</v>
      </c>
      <c r="F3957">
        <v>439</v>
      </c>
      <c r="G3957">
        <v>2500</v>
      </c>
      <c r="H3957" t="s">
        <v>1039</v>
      </c>
      <c r="I3957">
        <v>5020</v>
      </c>
      <c r="J3957" t="s">
        <v>1308</v>
      </c>
      <c r="K3957" t="s">
        <v>1248</v>
      </c>
      <c r="L3957">
        <v>383.7</v>
      </c>
      <c r="M3957">
        <v>381.1</v>
      </c>
      <c r="N3957">
        <v>2900</v>
      </c>
      <c r="O3957" t="s">
        <v>1042</v>
      </c>
      <c r="P3957">
        <v>0.92176977457667997</v>
      </c>
      <c r="Q3957">
        <v>0.92402352641177499</v>
      </c>
      <c r="R3957">
        <v>5.9490789364778302E-3</v>
      </c>
      <c r="S3957">
        <v>6.8109082883508004E-2</v>
      </c>
      <c r="T3957">
        <v>1.6223070402111699</v>
      </c>
      <c r="U3957">
        <v>1.6223070402111699</v>
      </c>
      <c r="V3957">
        <v>1.37897746447846</v>
      </c>
      <c r="W3957">
        <v>8.7200000000000006</v>
      </c>
      <c r="X3957">
        <v>0.7</v>
      </c>
      <c r="Y3957">
        <v>-19239</v>
      </c>
      <c r="Z3957">
        <v>-1132</v>
      </c>
      <c r="AA3957">
        <v>-0.06</v>
      </c>
      <c r="AB3957">
        <v>17</v>
      </c>
      <c r="AC3957">
        <v>9</v>
      </c>
      <c r="AD3957">
        <v>8</v>
      </c>
      <c r="AE3957">
        <v>52.94</v>
      </c>
      <c r="AF3957">
        <v>12</v>
      </c>
      <c r="AG3957">
        <v>8</v>
      </c>
      <c r="AH3957">
        <v>7</v>
      </c>
      <c r="AI3957">
        <v>2</v>
      </c>
    </row>
    <row r="3958" spans="1:35" x14ac:dyDescent="0.2">
      <c r="A3958" s="102">
        <v>4261</v>
      </c>
      <c r="B3958">
        <v>2587</v>
      </c>
      <c r="C3958" t="s">
        <v>1438</v>
      </c>
      <c r="D3958" t="s">
        <v>1065</v>
      </c>
      <c r="E3958">
        <v>4135</v>
      </c>
      <c r="F3958">
        <v>4285</v>
      </c>
      <c r="G3958">
        <v>200</v>
      </c>
      <c r="H3958" t="s">
        <v>1039</v>
      </c>
      <c r="I3958">
        <v>7012</v>
      </c>
      <c r="J3958" t="s">
        <v>1211</v>
      </c>
      <c r="K3958" t="s">
        <v>1055</v>
      </c>
      <c r="L3958">
        <v>1639</v>
      </c>
      <c r="M3958">
        <v>1680</v>
      </c>
      <c r="N3958">
        <v>500</v>
      </c>
      <c r="O3958" t="s">
        <v>1042</v>
      </c>
      <c r="P3958">
        <v>0.85096051738286604</v>
      </c>
      <c r="Q3958">
        <v>0.85570856723661304</v>
      </c>
      <c r="R3958">
        <v>6.4960642740118604E-2</v>
      </c>
      <c r="S3958">
        <v>9.7742172672984494E-4</v>
      </c>
      <c r="T3958">
        <v>0.48924141519793302</v>
      </c>
      <c r="U3958">
        <v>0.48924141519793302</v>
      </c>
      <c r="V3958">
        <v>0.31078128538007099</v>
      </c>
      <c r="W3958">
        <v>5.93</v>
      </c>
      <c r="X3958">
        <v>1.98</v>
      </c>
      <c r="Y3958">
        <v>-19476</v>
      </c>
      <c r="Z3958">
        <v>-779</v>
      </c>
      <c r="AA3958">
        <v>0</v>
      </c>
      <c r="AB3958">
        <v>25</v>
      </c>
      <c r="AC3958">
        <v>13</v>
      </c>
      <c r="AD3958">
        <v>12</v>
      </c>
      <c r="AE3958">
        <v>52</v>
      </c>
      <c r="AF3958">
        <v>8</v>
      </c>
      <c r="AG3958">
        <v>12</v>
      </c>
      <c r="AH3958">
        <v>12</v>
      </c>
      <c r="AI3958">
        <v>1</v>
      </c>
    </row>
    <row r="3959" spans="1:35" x14ac:dyDescent="0.2">
      <c r="A3959" s="102">
        <v>4255</v>
      </c>
      <c r="B3959">
        <v>8129</v>
      </c>
      <c r="C3959" t="s">
        <v>1556</v>
      </c>
      <c r="D3959" t="s">
        <v>1046</v>
      </c>
      <c r="E3959">
        <v>2230</v>
      </c>
      <c r="F3959">
        <v>2198</v>
      </c>
      <c r="G3959">
        <v>400</v>
      </c>
      <c r="H3959" t="s">
        <v>1042</v>
      </c>
      <c r="I3959">
        <v>9007</v>
      </c>
      <c r="J3959" t="s">
        <v>1490</v>
      </c>
      <c r="K3959" t="s">
        <v>1125</v>
      </c>
      <c r="L3959">
        <v>2345</v>
      </c>
      <c r="M3959">
        <v>2397</v>
      </c>
      <c r="N3959">
        <v>400</v>
      </c>
      <c r="O3959" t="s">
        <v>1039</v>
      </c>
      <c r="P3959">
        <v>0.85695439285398201</v>
      </c>
      <c r="Q3959">
        <v>0.85619274175597604</v>
      </c>
      <c r="R3959">
        <v>2.3241845601381598E-3</v>
      </c>
      <c r="S3959">
        <v>1.3531485130910801E-2</v>
      </c>
      <c r="T3959">
        <v>-1.31388397962041</v>
      </c>
      <c r="U3959">
        <v>1.31388397962041</v>
      </c>
      <c r="V3959">
        <v>0.493127353679642</v>
      </c>
      <c r="W3959">
        <v>-5.73</v>
      </c>
      <c r="X3959">
        <v>8.3000000000000007</v>
      </c>
      <c r="Y3959">
        <v>-19569</v>
      </c>
      <c r="Z3959">
        <v>-1030</v>
      </c>
      <c r="AA3959">
        <v>-7.0000000000000007E-2</v>
      </c>
      <c r="AB3959">
        <v>19</v>
      </c>
      <c r="AC3959">
        <v>9</v>
      </c>
      <c r="AD3959">
        <v>10</v>
      </c>
      <c r="AE3959">
        <v>47.37</v>
      </c>
      <c r="AF3959">
        <v>12</v>
      </c>
      <c r="AG3959">
        <v>8</v>
      </c>
      <c r="AH3959">
        <v>6</v>
      </c>
      <c r="AI3959">
        <v>5</v>
      </c>
    </row>
    <row r="3960" spans="1:35" x14ac:dyDescent="0.2">
      <c r="A3960" s="102">
        <v>321</v>
      </c>
      <c r="B3960">
        <v>6592</v>
      </c>
      <c r="C3960" t="s">
        <v>1216</v>
      </c>
      <c r="D3960" t="s">
        <v>1044</v>
      </c>
      <c r="E3960">
        <v>3305</v>
      </c>
      <c r="F3960">
        <v>3275</v>
      </c>
      <c r="G3960">
        <v>300</v>
      </c>
      <c r="H3960" t="s">
        <v>1042</v>
      </c>
      <c r="I3960">
        <v>6995</v>
      </c>
      <c r="J3960" t="s">
        <v>47</v>
      </c>
      <c r="K3960" t="s">
        <v>1055</v>
      </c>
      <c r="L3960">
        <v>1423</v>
      </c>
      <c r="M3960">
        <v>1449</v>
      </c>
      <c r="N3960">
        <v>700</v>
      </c>
      <c r="O3960" t="s">
        <v>1039</v>
      </c>
      <c r="P3960">
        <v>0.97199220801518305</v>
      </c>
      <c r="Q3960">
        <v>0.95718306611223003</v>
      </c>
      <c r="R3960">
        <v>0.15266466733026501</v>
      </c>
      <c r="S3960">
        <v>1.5997113057395401E-2</v>
      </c>
      <c r="T3960">
        <v>-0.33931320188251501</v>
      </c>
      <c r="U3960">
        <v>0.33931320188251501</v>
      </c>
      <c r="V3960">
        <v>0.44431941187760998</v>
      </c>
      <c r="W3960">
        <v>-2.27</v>
      </c>
      <c r="X3960">
        <v>3.24</v>
      </c>
      <c r="Y3960">
        <v>-19760</v>
      </c>
      <c r="Z3960">
        <v>-1317</v>
      </c>
      <c r="AA3960">
        <v>0</v>
      </c>
      <c r="AB3960">
        <v>15</v>
      </c>
      <c r="AC3960">
        <v>7</v>
      </c>
      <c r="AD3960">
        <v>8</v>
      </c>
      <c r="AE3960">
        <v>46.67</v>
      </c>
      <c r="AF3960">
        <v>14</v>
      </c>
      <c r="AG3960">
        <v>5</v>
      </c>
      <c r="AH3960">
        <v>4</v>
      </c>
      <c r="AI3960">
        <v>6</v>
      </c>
    </row>
    <row r="3961" spans="1:35" x14ac:dyDescent="0.2">
      <c r="A3961" s="102">
        <v>2274</v>
      </c>
      <c r="B3961">
        <v>1605</v>
      </c>
      <c r="C3961" t="s">
        <v>1219</v>
      </c>
      <c r="D3961" t="s">
        <v>1202</v>
      </c>
      <c r="E3961">
        <v>709.5</v>
      </c>
      <c r="F3961">
        <v>697</v>
      </c>
      <c r="G3961">
        <v>1400</v>
      </c>
      <c r="H3961" t="s">
        <v>1042</v>
      </c>
      <c r="I3961">
        <v>4045</v>
      </c>
      <c r="J3961" t="s">
        <v>1294</v>
      </c>
      <c r="K3961" t="s">
        <v>1062</v>
      </c>
      <c r="L3961">
        <v>997</v>
      </c>
      <c r="M3961">
        <v>1003</v>
      </c>
      <c r="N3961">
        <v>1000</v>
      </c>
      <c r="O3961" t="s">
        <v>1039</v>
      </c>
      <c r="P3961">
        <v>0.94032052486542705</v>
      </c>
      <c r="Q3961">
        <v>0.91111145442922103</v>
      </c>
      <c r="R3961">
        <v>0.383038721906658</v>
      </c>
      <c r="S3961">
        <v>6.7814471711352603E-2</v>
      </c>
      <c r="T3961">
        <v>-0.76326678423054295</v>
      </c>
      <c r="U3961">
        <v>0.76326678423054295</v>
      </c>
      <c r="V3961">
        <v>0.76088619043522099</v>
      </c>
      <c r="W3961">
        <v>-9.83</v>
      </c>
      <c r="X3961">
        <v>2.71</v>
      </c>
      <c r="Y3961">
        <v>-19814</v>
      </c>
      <c r="Z3961">
        <v>-901</v>
      </c>
      <c r="AA3961">
        <v>-7.0000000000000007E-2</v>
      </c>
      <c r="AB3961">
        <v>22</v>
      </c>
      <c r="AC3961">
        <v>10</v>
      </c>
      <c r="AD3961">
        <v>12</v>
      </c>
      <c r="AE3961">
        <v>45.45</v>
      </c>
      <c r="AF3961">
        <v>9</v>
      </c>
      <c r="AG3961">
        <v>10</v>
      </c>
      <c r="AH3961">
        <v>9</v>
      </c>
      <c r="AI3961">
        <v>3</v>
      </c>
    </row>
    <row r="3962" spans="1:35" x14ac:dyDescent="0.2">
      <c r="A3962" s="102">
        <v>1736</v>
      </c>
      <c r="B3962">
        <v>3591</v>
      </c>
      <c r="C3962" t="s">
        <v>575</v>
      </c>
      <c r="D3962" t="s">
        <v>1262</v>
      </c>
      <c r="E3962">
        <v>2174</v>
      </c>
      <c r="F3962">
        <v>2205</v>
      </c>
      <c r="G3962">
        <v>400</v>
      </c>
      <c r="H3962" t="s">
        <v>1039</v>
      </c>
      <c r="I3962">
        <v>7013</v>
      </c>
      <c r="J3962" t="s">
        <v>1795</v>
      </c>
      <c r="K3962" t="s">
        <v>1051</v>
      </c>
      <c r="L3962">
        <v>1335</v>
      </c>
      <c r="M3962">
        <v>1381</v>
      </c>
      <c r="N3962">
        <v>600</v>
      </c>
      <c r="O3962" t="s">
        <v>1042</v>
      </c>
      <c r="P3962">
        <v>0.94929347996228497</v>
      </c>
      <c r="Q3962">
        <v>0.92321382276516395</v>
      </c>
      <c r="R3962">
        <v>0.45609461928266498</v>
      </c>
      <c r="S3962">
        <v>9.5837563484516206E-2</v>
      </c>
      <c r="T3962">
        <v>0.45506524216133298</v>
      </c>
      <c r="U3962">
        <v>0.45506524216133298</v>
      </c>
      <c r="V3962">
        <v>0.61150930685066995</v>
      </c>
      <c r="W3962">
        <v>9.86</v>
      </c>
      <c r="X3962">
        <v>6.05</v>
      </c>
      <c r="Y3962">
        <v>-19860</v>
      </c>
      <c r="Z3962">
        <v>-946</v>
      </c>
      <c r="AA3962">
        <v>-0.1</v>
      </c>
      <c r="AB3962">
        <v>21</v>
      </c>
      <c r="AC3962">
        <v>10</v>
      </c>
      <c r="AD3962">
        <v>11</v>
      </c>
      <c r="AE3962">
        <v>47.62</v>
      </c>
      <c r="AF3962">
        <v>10</v>
      </c>
      <c r="AG3962">
        <v>8</v>
      </c>
      <c r="AH3962">
        <v>9</v>
      </c>
      <c r="AI3962">
        <v>4</v>
      </c>
    </row>
    <row r="3963" spans="1:35" x14ac:dyDescent="0.2">
      <c r="A3963" s="102">
        <v>364</v>
      </c>
      <c r="B3963">
        <v>1605</v>
      </c>
      <c r="C3963" t="s">
        <v>1219</v>
      </c>
      <c r="D3963" t="s">
        <v>1202</v>
      </c>
      <c r="E3963">
        <v>709.5</v>
      </c>
      <c r="F3963">
        <v>697</v>
      </c>
      <c r="G3963">
        <v>1400</v>
      </c>
      <c r="H3963" t="s">
        <v>1042</v>
      </c>
      <c r="I3963">
        <v>6501</v>
      </c>
      <c r="J3963" t="s">
        <v>1178</v>
      </c>
      <c r="K3963" t="s">
        <v>1044</v>
      </c>
      <c r="L3963">
        <v>3234</v>
      </c>
      <c r="M3963">
        <v>3268</v>
      </c>
      <c r="N3963">
        <v>300</v>
      </c>
      <c r="O3963" t="s">
        <v>1039</v>
      </c>
      <c r="P3963">
        <v>0.97249659553379497</v>
      </c>
      <c r="Q3963">
        <v>0.95596729462490904</v>
      </c>
      <c r="R3963">
        <v>0.10960709464914099</v>
      </c>
      <c r="S3963">
        <v>2.38547734189197E-2</v>
      </c>
      <c r="T3963">
        <v>-0.63016359499845997</v>
      </c>
      <c r="U3963">
        <v>0.63016359499845997</v>
      </c>
      <c r="V3963">
        <v>0.52615436062429</v>
      </c>
      <c r="W3963">
        <v>-6.46</v>
      </c>
      <c r="X3963">
        <v>0.47</v>
      </c>
      <c r="Y3963">
        <v>-20036</v>
      </c>
      <c r="Z3963">
        <v>-835</v>
      </c>
      <c r="AA3963">
        <v>-0.04</v>
      </c>
      <c r="AB3963">
        <v>24</v>
      </c>
      <c r="AC3963">
        <v>12</v>
      </c>
      <c r="AD3963">
        <v>12</v>
      </c>
      <c r="AE3963">
        <v>50</v>
      </c>
      <c r="AF3963">
        <v>13</v>
      </c>
      <c r="AG3963">
        <v>8</v>
      </c>
      <c r="AH3963">
        <v>10</v>
      </c>
      <c r="AI3963">
        <v>6</v>
      </c>
    </row>
    <row r="3964" spans="1:35" x14ac:dyDescent="0.2">
      <c r="A3964" s="102">
        <v>184</v>
      </c>
      <c r="B3964">
        <v>5714</v>
      </c>
      <c r="C3964" t="s">
        <v>628</v>
      </c>
      <c r="D3964" t="s">
        <v>1053</v>
      </c>
      <c r="E3964">
        <v>3055</v>
      </c>
      <c r="F3964">
        <v>3120</v>
      </c>
      <c r="G3964">
        <v>300</v>
      </c>
      <c r="H3964" t="s">
        <v>1042</v>
      </c>
      <c r="I3964">
        <v>6923</v>
      </c>
      <c r="J3964" t="s">
        <v>54</v>
      </c>
      <c r="K3964" t="s">
        <v>1044</v>
      </c>
      <c r="L3964">
        <v>2421</v>
      </c>
      <c r="M3964">
        <v>2488</v>
      </c>
      <c r="N3964">
        <v>400</v>
      </c>
      <c r="O3964" t="s">
        <v>1039</v>
      </c>
      <c r="P3964">
        <v>0.95769866983630603</v>
      </c>
      <c r="Q3964">
        <v>0.96303323299577304</v>
      </c>
      <c r="R3964">
        <v>0.40662029706102298</v>
      </c>
      <c r="S3964">
        <v>2.3711500895273901E-3</v>
      </c>
      <c r="T3964">
        <v>-0.78259318277303003</v>
      </c>
      <c r="U3964">
        <v>0.78259318277303003</v>
      </c>
      <c r="V3964">
        <v>0.71534726138139104</v>
      </c>
      <c r="W3964">
        <v>-3.49</v>
      </c>
      <c r="X3964">
        <v>6.32</v>
      </c>
      <c r="Y3964">
        <v>-20036</v>
      </c>
      <c r="Z3964">
        <v>-1179</v>
      </c>
      <c r="AA3964">
        <v>0.02</v>
      </c>
      <c r="AB3964">
        <v>17</v>
      </c>
      <c r="AC3964">
        <v>10</v>
      </c>
      <c r="AD3964">
        <v>7</v>
      </c>
      <c r="AE3964">
        <v>58.82</v>
      </c>
      <c r="AF3964">
        <v>12</v>
      </c>
      <c r="AG3964">
        <v>6</v>
      </c>
      <c r="AH3964">
        <v>5</v>
      </c>
      <c r="AI3964">
        <v>6</v>
      </c>
    </row>
    <row r="3965" spans="1:35" x14ac:dyDescent="0.2">
      <c r="A3965" s="102">
        <v>1147</v>
      </c>
      <c r="B3965">
        <v>8012</v>
      </c>
      <c r="C3965" t="s">
        <v>1212</v>
      </c>
      <c r="D3965" t="s">
        <v>1046</v>
      </c>
      <c r="E3965">
        <v>1283</v>
      </c>
      <c r="F3965">
        <v>1317</v>
      </c>
      <c r="G3965">
        <v>800</v>
      </c>
      <c r="H3965" t="s">
        <v>1042</v>
      </c>
      <c r="I3965">
        <v>8242</v>
      </c>
      <c r="J3965" t="s">
        <v>729</v>
      </c>
      <c r="K3965" t="s">
        <v>1063</v>
      </c>
      <c r="L3965">
        <v>801</v>
      </c>
      <c r="M3965">
        <v>865</v>
      </c>
      <c r="N3965">
        <v>1200</v>
      </c>
      <c r="O3965" t="s">
        <v>1039</v>
      </c>
      <c r="P3965">
        <v>0.92505435082531795</v>
      </c>
      <c r="Q3965">
        <v>0.93556824270977001</v>
      </c>
      <c r="R3965">
        <v>1.40441081113873E-2</v>
      </c>
      <c r="S3965">
        <v>3.66732764316587E-2</v>
      </c>
      <c r="T3965">
        <v>-0.11642221819932499</v>
      </c>
      <c r="U3965">
        <v>0.11642221819932499</v>
      </c>
      <c r="V3965">
        <v>0.63386745772369602</v>
      </c>
      <c r="W3965">
        <v>-0.56000000000000005</v>
      </c>
      <c r="X3965">
        <v>1.48</v>
      </c>
      <c r="Y3965">
        <v>-20052</v>
      </c>
      <c r="Z3965">
        <v>-1055</v>
      </c>
      <c r="AA3965">
        <v>-0.03</v>
      </c>
      <c r="AB3965">
        <v>19</v>
      </c>
      <c r="AC3965">
        <v>10</v>
      </c>
      <c r="AD3965">
        <v>9</v>
      </c>
      <c r="AE3965">
        <v>52.63</v>
      </c>
      <c r="AF3965">
        <v>13</v>
      </c>
      <c r="AG3965">
        <v>7</v>
      </c>
      <c r="AH3965">
        <v>5</v>
      </c>
      <c r="AI3965">
        <v>7</v>
      </c>
    </row>
    <row r="3966" spans="1:35" x14ac:dyDescent="0.2">
      <c r="A3966" s="102">
        <v>4525</v>
      </c>
      <c r="B3966">
        <v>4686</v>
      </c>
      <c r="C3966" t="s">
        <v>1058</v>
      </c>
      <c r="D3966" t="s">
        <v>1041</v>
      </c>
      <c r="E3966">
        <v>7100</v>
      </c>
      <c r="F3966">
        <v>6870</v>
      </c>
      <c r="G3966">
        <v>100</v>
      </c>
      <c r="H3966" t="s">
        <v>1039</v>
      </c>
      <c r="I3966">
        <v>9449</v>
      </c>
      <c r="J3966" t="s">
        <v>1664</v>
      </c>
      <c r="K3966" t="s">
        <v>1041</v>
      </c>
      <c r="L3966">
        <v>2397</v>
      </c>
      <c r="M3966">
        <v>2334</v>
      </c>
      <c r="N3966">
        <v>300</v>
      </c>
      <c r="O3966" t="s">
        <v>1042</v>
      </c>
      <c r="P3966">
        <v>0.912455573139617</v>
      </c>
      <c r="Q3966">
        <v>0.84654034527461797</v>
      </c>
      <c r="R3966">
        <v>8.3061424008996201E-2</v>
      </c>
      <c r="S3966" s="15">
        <v>9.3831059484925497E-2</v>
      </c>
      <c r="T3966">
        <v>1.1837221316480899</v>
      </c>
      <c r="U3966">
        <v>1.1837221316480899</v>
      </c>
      <c r="V3966">
        <v>1.5243520565780599</v>
      </c>
      <c r="W3966">
        <v>6.14</v>
      </c>
      <c r="X3966">
        <v>1.92</v>
      </c>
      <c r="Y3966">
        <v>-20071</v>
      </c>
      <c r="Z3966">
        <v>-956</v>
      </c>
      <c r="AA3966">
        <v>-0.06</v>
      </c>
      <c r="AB3966">
        <v>21</v>
      </c>
      <c r="AC3966">
        <v>11</v>
      </c>
      <c r="AD3966">
        <v>10</v>
      </c>
      <c r="AE3966">
        <v>52.38</v>
      </c>
      <c r="AF3966">
        <v>9</v>
      </c>
      <c r="AG3966">
        <v>9</v>
      </c>
      <c r="AH3966">
        <v>9</v>
      </c>
      <c r="AI3966">
        <v>3</v>
      </c>
    </row>
    <row r="3967" spans="1:35" x14ac:dyDescent="0.2">
      <c r="A3967" s="102">
        <v>1171</v>
      </c>
      <c r="B3967">
        <v>4204</v>
      </c>
      <c r="C3967" t="s">
        <v>226</v>
      </c>
      <c r="D3967" t="s">
        <v>1062</v>
      </c>
      <c r="E3967">
        <v>1408</v>
      </c>
      <c r="F3967">
        <v>1438</v>
      </c>
      <c r="G3967">
        <v>600</v>
      </c>
      <c r="H3967" t="s">
        <v>1039</v>
      </c>
      <c r="I3967">
        <v>9142</v>
      </c>
      <c r="J3967" t="s">
        <v>784</v>
      </c>
      <c r="K3967" t="s">
        <v>1125</v>
      </c>
      <c r="L3967">
        <v>2898</v>
      </c>
      <c r="M3967">
        <v>2985</v>
      </c>
      <c r="N3967">
        <v>300</v>
      </c>
      <c r="O3967" t="s">
        <v>1042</v>
      </c>
      <c r="P3967">
        <v>0.931870758614187</v>
      </c>
      <c r="Q3967">
        <v>0.934906854228999</v>
      </c>
      <c r="R3967">
        <v>2.2346312781970398E-2</v>
      </c>
      <c r="S3967">
        <v>4.4676428010304902E-3</v>
      </c>
      <c r="T3967">
        <v>8.3690787494124896E-2</v>
      </c>
      <c r="U3967">
        <v>8.3690787494124896E-2</v>
      </c>
      <c r="V3967">
        <v>0.186236620861472</v>
      </c>
      <c r="W3967">
        <v>0.59</v>
      </c>
      <c r="X3967">
        <v>3.65</v>
      </c>
      <c r="Y3967">
        <v>-20119</v>
      </c>
      <c r="Z3967">
        <v>-1341</v>
      </c>
      <c r="AA3967">
        <v>-0.2</v>
      </c>
      <c r="AB3967">
        <v>15</v>
      </c>
      <c r="AC3967">
        <v>5</v>
      </c>
      <c r="AD3967">
        <v>10</v>
      </c>
      <c r="AE3967">
        <v>33.33</v>
      </c>
      <c r="AF3967">
        <v>13</v>
      </c>
      <c r="AG3967">
        <v>4</v>
      </c>
      <c r="AH3967">
        <v>5</v>
      </c>
      <c r="AI3967">
        <v>6</v>
      </c>
    </row>
    <row r="3968" spans="1:35" x14ac:dyDescent="0.2">
      <c r="A3968" s="102">
        <v>265</v>
      </c>
      <c r="B3968">
        <v>6471</v>
      </c>
      <c r="C3968" t="s">
        <v>930</v>
      </c>
      <c r="D3968" t="s">
        <v>1051</v>
      </c>
      <c r="E3968">
        <v>779</v>
      </c>
      <c r="F3968">
        <v>793</v>
      </c>
      <c r="G3968">
        <v>1300</v>
      </c>
      <c r="H3968" t="s">
        <v>1039</v>
      </c>
      <c r="I3968">
        <v>7186</v>
      </c>
      <c r="J3968" t="s">
        <v>490</v>
      </c>
      <c r="K3968" t="s">
        <v>1083</v>
      </c>
      <c r="L3968">
        <v>325</v>
      </c>
      <c r="M3968">
        <v>326</v>
      </c>
      <c r="N3968">
        <v>3200</v>
      </c>
      <c r="O3968" t="s">
        <v>1042</v>
      </c>
      <c r="P3968">
        <v>0.96118954269568402</v>
      </c>
      <c r="Q3968">
        <v>0.95963905667646499</v>
      </c>
      <c r="R3968">
        <v>1.5243226231350399E-2</v>
      </c>
      <c r="S3968">
        <v>6.0988681211114797E-3</v>
      </c>
      <c r="T3968">
        <v>2.622068620122</v>
      </c>
      <c r="U3968">
        <v>2.622068620122</v>
      </c>
      <c r="V3968">
        <v>1.8360695164161001</v>
      </c>
      <c r="W3968">
        <v>9.58</v>
      </c>
      <c r="X3968">
        <v>1.19</v>
      </c>
      <c r="Y3968">
        <v>-20225</v>
      </c>
      <c r="Z3968">
        <v>-1190</v>
      </c>
      <c r="AA3968">
        <v>-0.1</v>
      </c>
      <c r="AB3968">
        <v>17</v>
      </c>
      <c r="AC3968">
        <v>9</v>
      </c>
      <c r="AD3968">
        <v>8</v>
      </c>
      <c r="AE3968">
        <v>52.94</v>
      </c>
      <c r="AF3968">
        <v>15</v>
      </c>
      <c r="AG3968">
        <v>5</v>
      </c>
      <c r="AH3968">
        <v>5</v>
      </c>
      <c r="AI3968">
        <v>7</v>
      </c>
    </row>
    <row r="3969" spans="1:35" x14ac:dyDescent="0.2">
      <c r="A3969" s="102">
        <v>4644</v>
      </c>
      <c r="B3969">
        <v>2175</v>
      </c>
      <c r="C3969" t="s">
        <v>1215</v>
      </c>
      <c r="D3969" t="s">
        <v>1052</v>
      </c>
      <c r="E3969">
        <v>2426</v>
      </c>
      <c r="F3969">
        <v>2432</v>
      </c>
      <c r="G3969">
        <v>400</v>
      </c>
      <c r="H3969" t="s">
        <v>1039</v>
      </c>
      <c r="I3969">
        <v>6592</v>
      </c>
      <c r="J3969" t="s">
        <v>1216</v>
      </c>
      <c r="K3969" t="s">
        <v>1044</v>
      </c>
      <c r="L3969">
        <v>3305</v>
      </c>
      <c r="M3969">
        <v>3275</v>
      </c>
      <c r="N3969">
        <v>300</v>
      </c>
      <c r="O3969" t="s">
        <v>1042</v>
      </c>
      <c r="P3969">
        <v>0.61752924975259804</v>
      </c>
      <c r="Q3969">
        <v>0.84211256008853397</v>
      </c>
      <c r="R3969">
        <v>0.24613752244227999</v>
      </c>
      <c r="S3969">
        <v>4.8185055052167698E-2</v>
      </c>
      <c r="T3969">
        <v>2.0013370459806201</v>
      </c>
      <c r="U3969">
        <v>2.0013370459806201</v>
      </c>
      <c r="V3969">
        <v>1.8010065087539899</v>
      </c>
      <c r="W3969">
        <v>14.77</v>
      </c>
      <c r="X3969">
        <v>0.99</v>
      </c>
      <c r="Y3969">
        <v>-20477</v>
      </c>
      <c r="Z3969">
        <v>-1024</v>
      </c>
      <c r="AA3969">
        <v>-0.09</v>
      </c>
      <c r="AB3969">
        <v>20</v>
      </c>
      <c r="AC3969">
        <v>9</v>
      </c>
      <c r="AD3969">
        <v>11</v>
      </c>
      <c r="AE3969">
        <v>45</v>
      </c>
      <c r="AF3969">
        <v>11</v>
      </c>
      <c r="AG3969">
        <v>8</v>
      </c>
      <c r="AH3969">
        <v>7</v>
      </c>
      <c r="AI3969">
        <v>5</v>
      </c>
    </row>
    <row r="3970" spans="1:35" x14ac:dyDescent="0.2">
      <c r="A3970" s="102">
        <v>4397</v>
      </c>
      <c r="B3970">
        <v>4043</v>
      </c>
      <c r="C3970" t="s">
        <v>1264</v>
      </c>
      <c r="D3970" t="s">
        <v>1062</v>
      </c>
      <c r="E3970">
        <v>2327</v>
      </c>
      <c r="F3970">
        <v>2351</v>
      </c>
      <c r="G3970">
        <v>400</v>
      </c>
      <c r="H3970" t="s">
        <v>1039</v>
      </c>
      <c r="I3970">
        <v>8002</v>
      </c>
      <c r="J3970" t="s">
        <v>26</v>
      </c>
      <c r="K3970" t="s">
        <v>1046</v>
      </c>
      <c r="L3970">
        <v>485</v>
      </c>
      <c r="M3970">
        <v>497.5</v>
      </c>
      <c r="N3970">
        <v>1900</v>
      </c>
      <c r="O3970" t="s">
        <v>1042</v>
      </c>
      <c r="P3970">
        <v>0.833558639872511</v>
      </c>
      <c r="Q3970">
        <v>0.851124930595486</v>
      </c>
      <c r="R3970">
        <v>0.32328717915233401</v>
      </c>
      <c r="S3970" s="15">
        <v>8.0144584518006795E-2</v>
      </c>
      <c r="T3970">
        <v>2.2579726554580701</v>
      </c>
      <c r="U3970">
        <v>2.2579726554580701</v>
      </c>
      <c r="V3970">
        <v>2.65881320313275</v>
      </c>
      <c r="W3970">
        <v>20.32</v>
      </c>
      <c r="X3970">
        <v>0.52</v>
      </c>
      <c r="Y3970">
        <v>-20659</v>
      </c>
      <c r="Z3970">
        <v>-898</v>
      </c>
      <c r="AA3970">
        <v>0</v>
      </c>
      <c r="AB3970">
        <v>23</v>
      </c>
      <c r="AC3970">
        <v>13</v>
      </c>
      <c r="AD3970">
        <v>10</v>
      </c>
      <c r="AE3970">
        <v>56.52</v>
      </c>
      <c r="AF3970">
        <v>9</v>
      </c>
      <c r="AG3970">
        <v>8</v>
      </c>
      <c r="AH3970">
        <v>9</v>
      </c>
      <c r="AI3970">
        <v>6</v>
      </c>
    </row>
    <row r="3971" spans="1:35" x14ac:dyDescent="0.2">
      <c r="A3971" s="102">
        <v>4755</v>
      </c>
      <c r="B3971">
        <v>4704</v>
      </c>
      <c r="C3971" t="s">
        <v>1002</v>
      </c>
      <c r="D3971" t="s">
        <v>1041</v>
      </c>
      <c r="E3971">
        <v>5400</v>
      </c>
      <c r="F3971">
        <v>5370</v>
      </c>
      <c r="G3971">
        <v>100</v>
      </c>
      <c r="H3971" t="s">
        <v>1039</v>
      </c>
      <c r="I3971">
        <v>7203</v>
      </c>
      <c r="J3971" t="s">
        <v>1579</v>
      </c>
      <c r="K3971" t="s">
        <v>1055</v>
      </c>
      <c r="L3971">
        <v>6620</v>
      </c>
      <c r="M3971">
        <v>6658</v>
      </c>
      <c r="N3971">
        <v>100</v>
      </c>
      <c r="O3971" t="s">
        <v>1042</v>
      </c>
      <c r="P3971">
        <v>0.84886751523214599</v>
      </c>
      <c r="Q3971">
        <v>0.83817240039979501</v>
      </c>
      <c r="R3971">
        <v>1.8701736051743401E-2</v>
      </c>
      <c r="S3971">
        <v>1.137916425509E-2</v>
      </c>
      <c r="T3971">
        <v>1.40137281555755</v>
      </c>
      <c r="U3971">
        <v>1.40137281555755</v>
      </c>
      <c r="V3971">
        <v>2.26889915977012</v>
      </c>
      <c r="W3971">
        <v>6.02</v>
      </c>
      <c r="X3971">
        <v>19.350000000000001</v>
      </c>
      <c r="Y3971">
        <v>-20771</v>
      </c>
      <c r="Z3971">
        <v>-4154</v>
      </c>
      <c r="AA3971">
        <v>-0.27</v>
      </c>
      <c r="AB3971">
        <v>5</v>
      </c>
      <c r="AC3971">
        <v>3</v>
      </c>
      <c r="AD3971">
        <v>2</v>
      </c>
      <c r="AE3971">
        <v>60</v>
      </c>
      <c r="AF3971">
        <v>13</v>
      </c>
      <c r="AG3971">
        <v>1</v>
      </c>
      <c r="AH3971">
        <v>2</v>
      </c>
      <c r="AI3971">
        <v>2</v>
      </c>
    </row>
    <row r="3972" spans="1:35" x14ac:dyDescent="0.2">
      <c r="A3972" s="102">
        <v>1874</v>
      </c>
      <c r="B3972">
        <v>5021</v>
      </c>
      <c r="C3972" t="s">
        <v>1661</v>
      </c>
      <c r="D3972" t="s">
        <v>1248</v>
      </c>
      <c r="E3972">
        <v>1624</v>
      </c>
      <c r="F3972">
        <v>1607</v>
      </c>
      <c r="G3972">
        <v>600</v>
      </c>
      <c r="H3972" t="s">
        <v>1042</v>
      </c>
      <c r="I3972">
        <v>6326</v>
      </c>
      <c r="J3972" t="s">
        <v>1763</v>
      </c>
      <c r="K3972" t="s">
        <v>1051</v>
      </c>
      <c r="L3972">
        <v>1345.5</v>
      </c>
      <c r="M3972">
        <v>1365</v>
      </c>
      <c r="N3972">
        <v>700</v>
      </c>
      <c r="O3972" t="s">
        <v>1039</v>
      </c>
      <c r="P3972">
        <v>0.92856116240878595</v>
      </c>
      <c r="Q3972">
        <v>0.92035808311851797</v>
      </c>
      <c r="R3972">
        <v>0.106543477811127</v>
      </c>
      <c r="S3972">
        <v>1.7935619122588401E-2</v>
      </c>
      <c r="T3972">
        <v>-0.44767776077617299</v>
      </c>
      <c r="U3972">
        <v>0.44767776077617299</v>
      </c>
      <c r="V3972">
        <v>0.41582135336385001</v>
      </c>
      <c r="W3972">
        <v>-2.69</v>
      </c>
      <c r="X3972">
        <v>0.9</v>
      </c>
      <c r="Y3972">
        <v>-20788</v>
      </c>
      <c r="Z3972">
        <v>-832</v>
      </c>
      <c r="AA3972">
        <v>-0.08</v>
      </c>
      <c r="AB3972">
        <v>25</v>
      </c>
      <c r="AC3972">
        <v>14</v>
      </c>
      <c r="AD3972">
        <v>11</v>
      </c>
      <c r="AE3972">
        <v>56</v>
      </c>
      <c r="AF3972">
        <v>9</v>
      </c>
      <c r="AG3972">
        <v>12</v>
      </c>
      <c r="AH3972">
        <v>10</v>
      </c>
      <c r="AI3972">
        <v>3</v>
      </c>
    </row>
    <row r="3973" spans="1:35" x14ac:dyDescent="0.2">
      <c r="A3973" s="102">
        <v>2701</v>
      </c>
      <c r="B3973">
        <v>2651</v>
      </c>
      <c r="C3973" t="s">
        <v>533</v>
      </c>
      <c r="D3973" t="s">
        <v>1063</v>
      </c>
      <c r="E3973">
        <v>5550</v>
      </c>
      <c r="F3973">
        <v>5570</v>
      </c>
      <c r="G3973">
        <v>100</v>
      </c>
      <c r="H3973" t="s">
        <v>1042</v>
      </c>
      <c r="I3973">
        <v>6952</v>
      </c>
      <c r="J3973" t="s">
        <v>395</v>
      </c>
      <c r="K3973" t="s">
        <v>1044</v>
      </c>
      <c r="L3973">
        <v>1689</v>
      </c>
      <c r="M3973">
        <v>1695</v>
      </c>
      <c r="N3973">
        <v>300</v>
      </c>
      <c r="O3973" t="s">
        <v>1039</v>
      </c>
      <c r="P3973">
        <v>0.638297523322789</v>
      </c>
      <c r="Q3973">
        <v>0.90115066786530496</v>
      </c>
      <c r="R3973">
        <v>0.24295277129929099</v>
      </c>
      <c r="S3973">
        <v>1.1016158666469801E-3</v>
      </c>
      <c r="T3973">
        <v>-0.168396232586704</v>
      </c>
      <c r="U3973">
        <v>0.168396232586704</v>
      </c>
      <c r="V3973">
        <v>9.4314906605955595E-2</v>
      </c>
      <c r="W3973">
        <v>-1.97</v>
      </c>
      <c r="X3973">
        <v>8.7100000000000009</v>
      </c>
      <c r="Y3973">
        <v>-21133</v>
      </c>
      <c r="Z3973">
        <v>-1057</v>
      </c>
      <c r="AA3973">
        <v>-0.14000000000000001</v>
      </c>
      <c r="AB3973">
        <v>20</v>
      </c>
      <c r="AC3973">
        <v>9</v>
      </c>
      <c r="AD3973">
        <v>11</v>
      </c>
      <c r="AE3973">
        <v>45</v>
      </c>
      <c r="AF3973">
        <v>13</v>
      </c>
      <c r="AG3973">
        <v>7</v>
      </c>
      <c r="AH3973">
        <v>8</v>
      </c>
      <c r="AI3973">
        <v>5</v>
      </c>
    </row>
    <row r="3974" spans="1:35" x14ac:dyDescent="0.2">
      <c r="A3974" s="102">
        <v>3098</v>
      </c>
      <c r="B3974">
        <v>2175</v>
      </c>
      <c r="C3974" t="s">
        <v>1215</v>
      </c>
      <c r="D3974" t="s">
        <v>1052</v>
      </c>
      <c r="E3974">
        <v>2426</v>
      </c>
      <c r="F3974">
        <v>2432</v>
      </c>
      <c r="G3974">
        <v>400</v>
      </c>
      <c r="H3974" t="s">
        <v>1039</v>
      </c>
      <c r="I3974">
        <v>7272</v>
      </c>
      <c r="J3974" t="s">
        <v>1196</v>
      </c>
      <c r="K3974" t="s">
        <v>1055</v>
      </c>
      <c r="L3974">
        <v>1418</v>
      </c>
      <c r="M3974">
        <v>1442</v>
      </c>
      <c r="N3974">
        <v>700</v>
      </c>
      <c r="O3974" t="s">
        <v>1042</v>
      </c>
      <c r="P3974">
        <v>0.55663592133152495</v>
      </c>
      <c r="Q3974">
        <v>0.89118465513092304</v>
      </c>
      <c r="R3974">
        <v>0.26325522312167998</v>
      </c>
      <c r="S3974">
        <v>1.00181940487774E-2</v>
      </c>
      <c r="T3974">
        <v>1.21185698338712</v>
      </c>
      <c r="U3974">
        <v>1.21185698338712</v>
      </c>
      <c r="V3974">
        <v>1.5760564274583</v>
      </c>
      <c r="W3974">
        <v>14.94</v>
      </c>
      <c r="X3974">
        <v>3.76</v>
      </c>
      <c r="Y3974">
        <v>-21337</v>
      </c>
      <c r="Z3974">
        <v>-1016</v>
      </c>
      <c r="AA3974">
        <v>-0.03</v>
      </c>
      <c r="AB3974">
        <v>21</v>
      </c>
      <c r="AC3974">
        <v>10</v>
      </c>
      <c r="AD3974">
        <v>11</v>
      </c>
      <c r="AE3974">
        <v>47.62</v>
      </c>
      <c r="AF3974">
        <v>9</v>
      </c>
      <c r="AG3974">
        <v>9</v>
      </c>
      <c r="AH3974">
        <v>9</v>
      </c>
      <c r="AI3974">
        <v>3</v>
      </c>
    </row>
    <row r="3975" spans="1:35" x14ac:dyDescent="0.2">
      <c r="A3975" s="102">
        <v>3087</v>
      </c>
      <c r="B3975">
        <v>2651</v>
      </c>
      <c r="C3975" t="s">
        <v>533</v>
      </c>
      <c r="D3975" t="s">
        <v>1063</v>
      </c>
      <c r="E3975">
        <v>5550</v>
      </c>
      <c r="F3975">
        <v>5570</v>
      </c>
      <c r="G3975">
        <v>100</v>
      </c>
      <c r="H3975" t="s">
        <v>1042</v>
      </c>
      <c r="I3975">
        <v>6857</v>
      </c>
      <c r="J3975" t="s">
        <v>1182</v>
      </c>
      <c r="K3975" t="s">
        <v>1044</v>
      </c>
      <c r="L3975">
        <v>5410</v>
      </c>
      <c r="M3975">
        <v>5300</v>
      </c>
      <c r="N3975">
        <v>100</v>
      </c>
      <c r="O3975" t="s">
        <v>1039</v>
      </c>
      <c r="P3975">
        <v>0.51215468145021303</v>
      </c>
      <c r="Q3975">
        <v>0.89155025495280604</v>
      </c>
      <c r="R3975">
        <v>0.199226400636768</v>
      </c>
      <c r="S3975" s="15">
        <v>6.1488702060537098E-5</v>
      </c>
      <c r="T3975">
        <v>-0.95973574673038198</v>
      </c>
      <c r="U3975">
        <v>0.95973574673038198</v>
      </c>
      <c r="V3975">
        <v>1.0843684899966599</v>
      </c>
      <c r="W3975">
        <v>-12.69</v>
      </c>
      <c r="X3975">
        <v>4.8499999999999996</v>
      </c>
      <c r="Y3975">
        <v>-21360</v>
      </c>
      <c r="Z3975">
        <v>-1526</v>
      </c>
      <c r="AA3975">
        <v>-0.15</v>
      </c>
      <c r="AB3975">
        <v>14</v>
      </c>
      <c r="AC3975">
        <v>7</v>
      </c>
      <c r="AD3975">
        <v>7</v>
      </c>
      <c r="AE3975">
        <v>50</v>
      </c>
      <c r="AF3975">
        <v>7</v>
      </c>
      <c r="AG3975">
        <v>5</v>
      </c>
      <c r="AH3975">
        <v>7</v>
      </c>
      <c r="AI3975">
        <v>2</v>
      </c>
    </row>
    <row r="3976" spans="1:35" x14ac:dyDescent="0.2">
      <c r="A3976" s="102">
        <v>4807</v>
      </c>
      <c r="B3976">
        <v>7730</v>
      </c>
      <c r="C3976" t="s">
        <v>1257</v>
      </c>
      <c r="D3976" t="s">
        <v>1048</v>
      </c>
      <c r="E3976">
        <v>2425</v>
      </c>
      <c r="F3976">
        <v>2462</v>
      </c>
      <c r="G3976">
        <v>300</v>
      </c>
      <c r="H3976" t="s">
        <v>1039</v>
      </c>
      <c r="I3976">
        <v>9706</v>
      </c>
      <c r="J3976" t="s">
        <v>1129</v>
      </c>
      <c r="K3976" t="s">
        <v>1059</v>
      </c>
      <c r="L3976">
        <v>4050</v>
      </c>
      <c r="M3976">
        <v>4255</v>
      </c>
      <c r="N3976">
        <v>200</v>
      </c>
      <c r="O3976" t="s">
        <v>1042</v>
      </c>
      <c r="P3976">
        <v>0.66493010851971501</v>
      </c>
      <c r="Q3976">
        <v>0.83641463327463705</v>
      </c>
      <c r="R3976">
        <v>0.14757838633950901</v>
      </c>
      <c r="S3976">
        <v>2.9505548510099601E-2</v>
      </c>
      <c r="T3976">
        <v>0.49392511570938402</v>
      </c>
      <c r="U3976">
        <v>0.49392511570938402</v>
      </c>
      <c r="V3976">
        <v>1.37379709274529</v>
      </c>
      <c r="W3976">
        <v>3.75</v>
      </c>
      <c r="X3976">
        <v>13.21</v>
      </c>
      <c r="Y3976">
        <v>-21420</v>
      </c>
      <c r="Z3976">
        <v>-739</v>
      </c>
      <c r="AA3976">
        <v>-0.12</v>
      </c>
      <c r="AB3976">
        <v>29</v>
      </c>
      <c r="AC3976">
        <v>15</v>
      </c>
      <c r="AD3976">
        <v>14</v>
      </c>
      <c r="AE3976">
        <v>51.72</v>
      </c>
      <c r="AF3976">
        <v>11</v>
      </c>
      <c r="AG3976">
        <v>12</v>
      </c>
      <c r="AH3976">
        <v>12</v>
      </c>
      <c r="AI3976">
        <v>5</v>
      </c>
    </row>
    <row r="3977" spans="1:35" x14ac:dyDescent="0.2">
      <c r="A3977" s="102">
        <v>2917</v>
      </c>
      <c r="B3977">
        <v>1941</v>
      </c>
      <c r="C3977" t="s">
        <v>1339</v>
      </c>
      <c r="D3977" t="s">
        <v>1049</v>
      </c>
      <c r="E3977">
        <v>2200</v>
      </c>
      <c r="F3977">
        <v>2220</v>
      </c>
      <c r="G3977">
        <v>400</v>
      </c>
      <c r="H3977" t="s">
        <v>1039</v>
      </c>
      <c r="I3977">
        <v>8795</v>
      </c>
      <c r="J3977" t="s">
        <v>1241</v>
      </c>
      <c r="K3977" t="s">
        <v>1171</v>
      </c>
      <c r="L3977">
        <v>885</v>
      </c>
      <c r="M3977">
        <v>909</v>
      </c>
      <c r="N3977">
        <v>1000</v>
      </c>
      <c r="O3977" t="s">
        <v>1042</v>
      </c>
      <c r="P3977">
        <v>0.91398049674277204</v>
      </c>
      <c r="Q3977">
        <v>0.89554225775107199</v>
      </c>
      <c r="R3977">
        <v>9.4122572675871402E-3</v>
      </c>
      <c r="S3977">
        <v>1.5146189255687101E-2</v>
      </c>
      <c r="T3977">
        <v>0.62279487032959102</v>
      </c>
      <c r="U3977">
        <v>0.62279487032959102</v>
      </c>
      <c r="V3977">
        <v>0.85435448516511503</v>
      </c>
      <c r="W3977">
        <v>6.21</v>
      </c>
      <c r="X3977">
        <v>2.36</v>
      </c>
      <c r="Y3977">
        <v>-21618</v>
      </c>
      <c r="Z3977">
        <v>-1029</v>
      </c>
      <c r="AA3977">
        <v>0</v>
      </c>
      <c r="AB3977">
        <v>21</v>
      </c>
      <c r="AC3977">
        <v>11</v>
      </c>
      <c r="AD3977">
        <v>10</v>
      </c>
      <c r="AE3977">
        <v>52.38</v>
      </c>
      <c r="AF3977">
        <v>10</v>
      </c>
      <c r="AG3977">
        <v>7</v>
      </c>
      <c r="AH3977">
        <v>8</v>
      </c>
      <c r="AI3977">
        <v>6</v>
      </c>
    </row>
    <row r="3978" spans="1:35" x14ac:dyDescent="0.2">
      <c r="A3978" s="102">
        <v>3786</v>
      </c>
      <c r="B3978">
        <v>3197</v>
      </c>
      <c r="C3978" t="s">
        <v>561</v>
      </c>
      <c r="D3978" t="s">
        <v>1063</v>
      </c>
      <c r="E3978">
        <v>1745</v>
      </c>
      <c r="F3978">
        <v>1778</v>
      </c>
      <c r="G3978">
        <v>600</v>
      </c>
      <c r="H3978" t="s">
        <v>1039</v>
      </c>
      <c r="I3978">
        <v>6113</v>
      </c>
      <c r="J3978" t="s">
        <v>1297</v>
      </c>
      <c r="K3978" t="s">
        <v>1051</v>
      </c>
      <c r="L3978">
        <v>985</v>
      </c>
      <c r="M3978">
        <v>981</v>
      </c>
      <c r="N3978">
        <v>1100</v>
      </c>
      <c r="O3978" t="s">
        <v>1042</v>
      </c>
      <c r="P3978">
        <v>0.74648305336793996</v>
      </c>
      <c r="Q3978">
        <v>0.87163302054714598</v>
      </c>
      <c r="R3978">
        <v>0.39546071452180898</v>
      </c>
      <c r="S3978">
        <v>4.1365616520641697E-2</v>
      </c>
      <c r="T3978">
        <v>0.27003150769318202</v>
      </c>
      <c r="U3978">
        <v>0.27003150769318202</v>
      </c>
      <c r="V3978">
        <v>0.269554294008234</v>
      </c>
      <c r="W3978">
        <v>1.83</v>
      </c>
      <c r="X3978">
        <v>1.1499999999999999</v>
      </c>
      <c r="Y3978">
        <v>-21655</v>
      </c>
      <c r="Z3978">
        <v>-1140</v>
      </c>
      <c r="AA3978">
        <v>-0.05</v>
      </c>
      <c r="AB3978">
        <v>19</v>
      </c>
      <c r="AC3978">
        <v>10</v>
      </c>
      <c r="AD3978">
        <v>9</v>
      </c>
      <c r="AE3978">
        <v>52.63</v>
      </c>
      <c r="AF3978">
        <v>11</v>
      </c>
      <c r="AG3978">
        <v>7</v>
      </c>
      <c r="AH3978">
        <v>8</v>
      </c>
      <c r="AI3978">
        <v>4</v>
      </c>
    </row>
    <row r="3979" spans="1:35" x14ac:dyDescent="0.2">
      <c r="A3979" s="102">
        <v>5480</v>
      </c>
      <c r="B3979">
        <v>4544</v>
      </c>
      <c r="C3979" t="s">
        <v>1375</v>
      </c>
      <c r="D3979" t="s">
        <v>1052</v>
      </c>
      <c r="E3979">
        <v>3050</v>
      </c>
      <c r="F3979">
        <v>3050</v>
      </c>
      <c r="G3979">
        <v>400</v>
      </c>
      <c r="H3979" t="s">
        <v>1039</v>
      </c>
      <c r="I3979">
        <v>6988</v>
      </c>
      <c r="J3979" t="s">
        <v>61</v>
      </c>
      <c r="K3979" t="s">
        <v>1062</v>
      </c>
      <c r="L3979">
        <v>5430</v>
      </c>
      <c r="M3979">
        <v>5420</v>
      </c>
      <c r="N3979">
        <v>200</v>
      </c>
      <c r="O3979" t="s">
        <v>1042</v>
      </c>
      <c r="P3979">
        <v>0.90298694776449995</v>
      </c>
      <c r="Q3979">
        <v>0.80480867666278899</v>
      </c>
      <c r="R3979" s="15">
        <v>1.11117294006272E-6</v>
      </c>
      <c r="S3979" s="15">
        <v>1.4858552456799501E-5</v>
      </c>
      <c r="T3979">
        <v>3.7740776604787998</v>
      </c>
      <c r="U3979">
        <v>3.7740776604787998</v>
      </c>
      <c r="V3979">
        <v>0.22420446788805101</v>
      </c>
      <c r="W3979">
        <v>15.16</v>
      </c>
      <c r="X3979">
        <v>12.55</v>
      </c>
      <c r="Y3979">
        <v>-21866</v>
      </c>
      <c r="Z3979">
        <v>-2187</v>
      </c>
      <c r="AA3979">
        <v>0.02</v>
      </c>
      <c r="AB3979">
        <v>10</v>
      </c>
      <c r="AC3979">
        <v>5</v>
      </c>
      <c r="AD3979">
        <v>5</v>
      </c>
      <c r="AE3979">
        <v>50</v>
      </c>
      <c r="AF3979">
        <v>12</v>
      </c>
      <c r="AG3979">
        <v>4</v>
      </c>
      <c r="AH3979">
        <v>3</v>
      </c>
      <c r="AI3979">
        <v>3</v>
      </c>
    </row>
    <row r="3980" spans="1:35" x14ac:dyDescent="0.2">
      <c r="A3980" s="102">
        <v>1145</v>
      </c>
      <c r="B3980">
        <v>6908</v>
      </c>
      <c r="C3980" t="s">
        <v>1676</v>
      </c>
      <c r="D3980" t="s">
        <v>1044</v>
      </c>
      <c r="E3980">
        <v>3110</v>
      </c>
      <c r="F3980">
        <v>3355</v>
      </c>
      <c r="G3980">
        <v>300</v>
      </c>
      <c r="H3980" t="s">
        <v>1039</v>
      </c>
      <c r="I3980">
        <v>9766</v>
      </c>
      <c r="J3980" t="s">
        <v>1762</v>
      </c>
      <c r="K3980" t="s">
        <v>1041</v>
      </c>
      <c r="L3980">
        <v>3410</v>
      </c>
      <c r="M3980">
        <v>3500</v>
      </c>
      <c r="N3980">
        <v>300</v>
      </c>
      <c r="O3980" t="s">
        <v>1042</v>
      </c>
      <c r="P3980">
        <v>0.89704994376278602</v>
      </c>
      <c r="Q3980">
        <v>0.93559315098715401</v>
      </c>
      <c r="R3980">
        <v>0.27512972038884198</v>
      </c>
      <c r="S3980">
        <v>2.5507158973531101E-2</v>
      </c>
      <c r="T3980">
        <v>0.18339621209947399</v>
      </c>
      <c r="U3980">
        <v>0.18339621209947399</v>
      </c>
      <c r="V3980">
        <v>0.92117097461676201</v>
      </c>
      <c r="W3980">
        <v>1.2</v>
      </c>
      <c r="X3980">
        <v>4.1399999999999997</v>
      </c>
      <c r="Y3980">
        <v>-22187</v>
      </c>
      <c r="Z3980">
        <v>-1849</v>
      </c>
      <c r="AA3980">
        <v>-0.31</v>
      </c>
      <c r="AB3980">
        <v>12</v>
      </c>
      <c r="AC3980">
        <v>6</v>
      </c>
      <c r="AD3980">
        <v>6</v>
      </c>
      <c r="AE3980">
        <v>50</v>
      </c>
      <c r="AF3980">
        <v>7</v>
      </c>
      <c r="AG3980">
        <v>4</v>
      </c>
      <c r="AH3980">
        <v>7</v>
      </c>
      <c r="AI3980">
        <v>1</v>
      </c>
    </row>
    <row r="3981" spans="1:35" x14ac:dyDescent="0.2">
      <c r="A3981" s="102">
        <v>5425</v>
      </c>
      <c r="B3981">
        <v>2587</v>
      </c>
      <c r="C3981" t="s">
        <v>1438</v>
      </c>
      <c r="D3981" t="s">
        <v>1065</v>
      </c>
      <c r="E3981">
        <v>4135</v>
      </c>
      <c r="F3981">
        <v>4285</v>
      </c>
      <c r="G3981">
        <v>200</v>
      </c>
      <c r="H3981" t="s">
        <v>1039</v>
      </c>
      <c r="I3981">
        <v>3086</v>
      </c>
      <c r="J3981" t="s">
        <v>553</v>
      </c>
      <c r="K3981" t="s">
        <v>1063</v>
      </c>
      <c r="L3981">
        <v>900</v>
      </c>
      <c r="M3981">
        <v>943</v>
      </c>
      <c r="N3981">
        <v>900</v>
      </c>
      <c r="O3981" t="s">
        <v>1042</v>
      </c>
      <c r="P3981">
        <v>0.79009275809137902</v>
      </c>
      <c r="Q3981">
        <v>0.80769070115491903</v>
      </c>
      <c r="R3981">
        <v>0.10611198241361899</v>
      </c>
      <c r="S3981">
        <v>1.38048184574805E-2</v>
      </c>
      <c r="T3981">
        <v>0.52198325184315097</v>
      </c>
      <c r="U3981">
        <v>0.52198325184315097</v>
      </c>
      <c r="V3981">
        <v>0.577751623011307</v>
      </c>
      <c r="W3981">
        <v>8.1300000000000008</v>
      </c>
      <c r="X3981">
        <v>0.97</v>
      </c>
      <c r="Y3981">
        <v>-22527</v>
      </c>
      <c r="Z3981">
        <v>-866</v>
      </c>
      <c r="AA3981">
        <v>0</v>
      </c>
      <c r="AB3981">
        <v>26</v>
      </c>
      <c r="AC3981">
        <v>12</v>
      </c>
      <c r="AD3981">
        <v>14</v>
      </c>
      <c r="AE3981">
        <v>46.15</v>
      </c>
      <c r="AF3981">
        <v>11</v>
      </c>
      <c r="AG3981">
        <v>11</v>
      </c>
      <c r="AH3981">
        <v>9</v>
      </c>
      <c r="AI3981">
        <v>6</v>
      </c>
    </row>
    <row r="3982" spans="1:35" x14ac:dyDescent="0.2">
      <c r="A3982" s="102">
        <v>1198</v>
      </c>
      <c r="B3982">
        <v>4204</v>
      </c>
      <c r="C3982" t="s">
        <v>226</v>
      </c>
      <c r="D3982" t="s">
        <v>1062</v>
      </c>
      <c r="E3982">
        <v>1408</v>
      </c>
      <c r="F3982">
        <v>1438</v>
      </c>
      <c r="G3982">
        <v>700</v>
      </c>
      <c r="H3982" t="s">
        <v>1042</v>
      </c>
      <c r="I3982">
        <v>8750</v>
      </c>
      <c r="J3982" t="s">
        <v>27</v>
      </c>
      <c r="K3982" t="s">
        <v>1171</v>
      </c>
      <c r="L3982">
        <v>1299.5</v>
      </c>
      <c r="M3982">
        <v>1332</v>
      </c>
      <c r="N3982">
        <v>800</v>
      </c>
      <c r="O3982" t="s">
        <v>1039</v>
      </c>
      <c r="P3982">
        <v>0.94909308912689705</v>
      </c>
      <c r="Q3982">
        <v>0.93411118036269902</v>
      </c>
      <c r="R3982">
        <v>0.475610137619284</v>
      </c>
      <c r="S3982">
        <v>9.6479783650218406E-2</v>
      </c>
      <c r="T3982">
        <v>-0.113103232759449</v>
      </c>
      <c r="U3982">
        <v>0.113103232759449</v>
      </c>
      <c r="V3982">
        <v>0.79883154388470901</v>
      </c>
      <c r="W3982">
        <v>-0.48</v>
      </c>
      <c r="X3982">
        <v>5.86</v>
      </c>
      <c r="Y3982">
        <v>-22538</v>
      </c>
      <c r="Z3982">
        <v>-1610</v>
      </c>
      <c r="AA3982">
        <v>-0.09</v>
      </c>
      <c r="AB3982">
        <v>14</v>
      </c>
      <c r="AC3982">
        <v>8</v>
      </c>
      <c r="AD3982">
        <v>6</v>
      </c>
      <c r="AE3982">
        <v>57.14</v>
      </c>
      <c r="AF3982">
        <v>13</v>
      </c>
      <c r="AG3982">
        <v>5</v>
      </c>
      <c r="AH3982">
        <v>4</v>
      </c>
      <c r="AI3982">
        <v>5</v>
      </c>
    </row>
    <row r="3983" spans="1:35" x14ac:dyDescent="0.2">
      <c r="A3983" s="102">
        <v>2580</v>
      </c>
      <c r="B3983">
        <v>3632</v>
      </c>
      <c r="C3983" t="s">
        <v>1764</v>
      </c>
      <c r="D3983" t="s">
        <v>1041</v>
      </c>
      <c r="E3983">
        <v>435</v>
      </c>
      <c r="F3983">
        <v>439</v>
      </c>
      <c r="G3983">
        <v>2400</v>
      </c>
      <c r="H3983" t="s">
        <v>1039</v>
      </c>
      <c r="I3983">
        <v>9024</v>
      </c>
      <c r="J3983" t="s">
        <v>1778</v>
      </c>
      <c r="K3983" t="s">
        <v>1125</v>
      </c>
      <c r="L3983">
        <v>1268</v>
      </c>
      <c r="M3983">
        <v>1321</v>
      </c>
      <c r="N3983">
        <v>800</v>
      </c>
      <c r="O3983" t="s">
        <v>1042</v>
      </c>
      <c r="P3983">
        <v>0.86813907615677299</v>
      </c>
      <c r="Q3983">
        <v>0.90388576349164795</v>
      </c>
      <c r="R3983">
        <v>5.19060180084003E-2</v>
      </c>
      <c r="S3983">
        <v>3.6925912876684099E-2</v>
      </c>
      <c r="T3983">
        <v>1.1314496356005099</v>
      </c>
      <c r="U3983">
        <v>1.1314496356005099</v>
      </c>
      <c r="V3983">
        <v>1.51062979426466</v>
      </c>
      <c r="W3983">
        <v>9.1300000000000008</v>
      </c>
      <c r="X3983">
        <v>0.3</v>
      </c>
      <c r="Y3983">
        <v>-22584</v>
      </c>
      <c r="Z3983">
        <v>-1613</v>
      </c>
      <c r="AA3983">
        <v>-0.09</v>
      </c>
      <c r="AB3983">
        <v>14</v>
      </c>
      <c r="AC3983">
        <v>8</v>
      </c>
      <c r="AD3983">
        <v>6</v>
      </c>
      <c r="AE3983">
        <v>57.14</v>
      </c>
      <c r="AF3983">
        <v>9</v>
      </c>
      <c r="AG3983">
        <v>6</v>
      </c>
      <c r="AH3983">
        <v>6</v>
      </c>
      <c r="AI3983">
        <v>2</v>
      </c>
    </row>
    <row r="3984" spans="1:35" x14ac:dyDescent="0.2">
      <c r="A3984" s="102">
        <v>3669</v>
      </c>
      <c r="B3984">
        <v>4217</v>
      </c>
      <c r="C3984" t="s">
        <v>934</v>
      </c>
      <c r="D3984" t="s">
        <v>1062</v>
      </c>
      <c r="E3984">
        <v>4610</v>
      </c>
      <c r="F3984">
        <v>4610</v>
      </c>
      <c r="G3984">
        <v>200</v>
      </c>
      <c r="H3984" t="s">
        <v>1042</v>
      </c>
      <c r="I3984">
        <v>4552</v>
      </c>
      <c r="J3984" t="s">
        <v>1343</v>
      </c>
      <c r="K3984" t="s">
        <v>1060</v>
      </c>
      <c r="L3984">
        <v>10880</v>
      </c>
      <c r="M3984">
        <v>10720</v>
      </c>
      <c r="N3984">
        <v>100</v>
      </c>
      <c r="O3984" t="s">
        <v>1039</v>
      </c>
      <c r="P3984">
        <v>0.79325630594747998</v>
      </c>
      <c r="Q3984">
        <v>0.87475431764173905</v>
      </c>
      <c r="R3984">
        <v>8.6532700722717404E-2</v>
      </c>
      <c r="S3984">
        <v>4.2329175135350998E-2</v>
      </c>
      <c r="T3984">
        <v>-1.1136990296581</v>
      </c>
      <c r="U3984">
        <v>1.1136990296581</v>
      </c>
      <c r="V3984">
        <v>1.2933924831272201</v>
      </c>
      <c r="W3984">
        <v>-10.86</v>
      </c>
      <c r="X3984">
        <v>13.99</v>
      </c>
      <c r="Y3984">
        <v>-22590</v>
      </c>
      <c r="Z3984">
        <v>-1738</v>
      </c>
      <c r="AA3984">
        <v>0.03</v>
      </c>
      <c r="AB3984">
        <v>13</v>
      </c>
      <c r="AC3984">
        <v>7</v>
      </c>
      <c r="AD3984">
        <v>6</v>
      </c>
      <c r="AE3984">
        <v>53.85</v>
      </c>
      <c r="AF3984">
        <v>8</v>
      </c>
      <c r="AG3984">
        <v>6</v>
      </c>
      <c r="AH3984">
        <v>5</v>
      </c>
      <c r="AI3984">
        <v>2</v>
      </c>
    </row>
    <row r="3985" spans="1:35" x14ac:dyDescent="0.2">
      <c r="A3985" s="102">
        <v>3642</v>
      </c>
      <c r="B3985">
        <v>2801</v>
      </c>
      <c r="C3985" t="s">
        <v>540</v>
      </c>
      <c r="D3985" t="s">
        <v>1065</v>
      </c>
      <c r="E3985">
        <v>4730</v>
      </c>
      <c r="F3985">
        <v>4795</v>
      </c>
      <c r="G3985">
        <v>100</v>
      </c>
      <c r="H3985" t="s">
        <v>1042</v>
      </c>
      <c r="I3985">
        <v>6028</v>
      </c>
      <c r="J3985" t="s">
        <v>498</v>
      </c>
      <c r="K3985" t="s">
        <v>1052</v>
      </c>
      <c r="L3985">
        <v>6010</v>
      </c>
      <c r="M3985">
        <v>6320</v>
      </c>
      <c r="N3985">
        <v>100</v>
      </c>
      <c r="O3985" t="s">
        <v>1039</v>
      </c>
      <c r="P3985">
        <v>0.87432717723782605</v>
      </c>
      <c r="Q3985">
        <v>0.87572622834345204</v>
      </c>
      <c r="R3985">
        <v>0.44999379946615198</v>
      </c>
      <c r="S3985">
        <v>9.4536425392349709E-3</v>
      </c>
      <c r="T3985">
        <v>-0.70390617602704197</v>
      </c>
      <c r="U3985">
        <v>0.70390617602704197</v>
      </c>
      <c r="V3985">
        <v>0.38162638696276002</v>
      </c>
      <c r="W3985">
        <v>-10.5</v>
      </c>
      <c r="X3985">
        <v>24.13</v>
      </c>
      <c r="Y3985">
        <v>-22758</v>
      </c>
      <c r="Z3985">
        <v>-2276</v>
      </c>
      <c r="AA3985">
        <v>-0.41</v>
      </c>
      <c r="AB3985">
        <v>10</v>
      </c>
      <c r="AC3985">
        <v>4</v>
      </c>
      <c r="AD3985">
        <v>6</v>
      </c>
      <c r="AE3985">
        <v>40</v>
      </c>
      <c r="AF3985">
        <v>6</v>
      </c>
      <c r="AG3985">
        <v>4</v>
      </c>
      <c r="AH3985">
        <v>6</v>
      </c>
      <c r="AI3985">
        <v>0</v>
      </c>
    </row>
    <row r="3986" spans="1:35" x14ac:dyDescent="0.2">
      <c r="A3986" s="102">
        <v>1703</v>
      </c>
      <c r="B3986">
        <v>3405</v>
      </c>
      <c r="C3986" t="s">
        <v>1476</v>
      </c>
      <c r="D3986" t="s">
        <v>1062</v>
      </c>
      <c r="E3986">
        <v>1096</v>
      </c>
      <c r="F3986">
        <v>1113</v>
      </c>
      <c r="G3986">
        <v>900</v>
      </c>
      <c r="H3986" t="s">
        <v>1039</v>
      </c>
      <c r="I3986">
        <v>5929</v>
      </c>
      <c r="J3986" t="s">
        <v>1395</v>
      </c>
      <c r="K3986" t="s">
        <v>1189</v>
      </c>
      <c r="L3986">
        <v>844</v>
      </c>
      <c r="M3986">
        <v>860</v>
      </c>
      <c r="N3986">
        <v>1200</v>
      </c>
      <c r="O3986" t="s">
        <v>1042</v>
      </c>
      <c r="P3986">
        <v>0.89337446896680295</v>
      </c>
      <c r="Q3986">
        <v>0.92384913155473802</v>
      </c>
      <c r="R3986">
        <v>0.226695445371601</v>
      </c>
      <c r="S3986">
        <v>1.1733832779605899E-3</v>
      </c>
      <c r="T3986">
        <v>0.56885226905978403</v>
      </c>
      <c r="U3986">
        <v>0.56885226905978403</v>
      </c>
      <c r="V3986">
        <v>0.61693370260149205</v>
      </c>
      <c r="W3986">
        <v>4.91</v>
      </c>
      <c r="X3986">
        <v>3.02</v>
      </c>
      <c r="Y3986">
        <v>-22825</v>
      </c>
      <c r="Z3986">
        <v>-1522</v>
      </c>
      <c r="AA3986">
        <v>-0.09</v>
      </c>
      <c r="AB3986">
        <v>15</v>
      </c>
      <c r="AC3986">
        <v>7</v>
      </c>
      <c r="AD3986">
        <v>8</v>
      </c>
      <c r="AE3986">
        <v>46.67</v>
      </c>
      <c r="AF3986">
        <v>11</v>
      </c>
      <c r="AG3986">
        <v>5</v>
      </c>
      <c r="AH3986">
        <v>3</v>
      </c>
      <c r="AI3986">
        <v>7</v>
      </c>
    </row>
    <row r="3987" spans="1:35" x14ac:dyDescent="0.2">
      <c r="A3987" s="102">
        <v>3729</v>
      </c>
      <c r="B3987">
        <v>6481</v>
      </c>
      <c r="C3987" t="s">
        <v>1359</v>
      </c>
      <c r="D3987" t="s">
        <v>1051</v>
      </c>
      <c r="E3987">
        <v>2649</v>
      </c>
      <c r="F3987">
        <v>2688</v>
      </c>
      <c r="G3987">
        <v>400</v>
      </c>
      <c r="H3987" t="s">
        <v>1039</v>
      </c>
      <c r="I3987">
        <v>8593</v>
      </c>
      <c r="J3987" t="s">
        <v>220</v>
      </c>
      <c r="K3987" t="s">
        <v>1045</v>
      </c>
      <c r="L3987">
        <v>510</v>
      </c>
      <c r="M3987">
        <v>512</v>
      </c>
      <c r="N3987">
        <v>2100</v>
      </c>
      <c r="O3987" t="s">
        <v>1042</v>
      </c>
      <c r="P3987">
        <v>0.69698223332183096</v>
      </c>
      <c r="Q3987">
        <v>0.87295926296468496</v>
      </c>
      <c r="R3987">
        <v>0.48468149042219399</v>
      </c>
      <c r="S3987">
        <v>4.1722073223177197E-2</v>
      </c>
      <c r="T3987">
        <v>2.3881108963499198</v>
      </c>
      <c r="U3987">
        <v>2.3881108963499198</v>
      </c>
      <c r="V3987">
        <v>2.29490802134467</v>
      </c>
      <c r="W3987">
        <v>18.46</v>
      </c>
      <c r="X3987">
        <v>0</v>
      </c>
      <c r="Y3987">
        <v>-23252</v>
      </c>
      <c r="Z3987">
        <v>-1292</v>
      </c>
      <c r="AA3987">
        <v>-0.04</v>
      </c>
      <c r="AB3987">
        <v>18</v>
      </c>
      <c r="AC3987">
        <v>9</v>
      </c>
      <c r="AD3987">
        <v>9</v>
      </c>
      <c r="AE3987">
        <v>50</v>
      </c>
      <c r="AF3987">
        <v>11</v>
      </c>
      <c r="AG3987">
        <v>9</v>
      </c>
      <c r="AH3987">
        <v>7</v>
      </c>
      <c r="AI3987">
        <v>2</v>
      </c>
    </row>
    <row r="3988" spans="1:35" x14ac:dyDescent="0.2">
      <c r="A3988" s="102">
        <v>4738</v>
      </c>
      <c r="B3988">
        <v>2296</v>
      </c>
      <c r="C3988" t="s">
        <v>1789</v>
      </c>
      <c r="D3988" t="s">
        <v>1065</v>
      </c>
      <c r="E3988">
        <v>626</v>
      </c>
      <c r="F3988">
        <v>637</v>
      </c>
      <c r="G3988">
        <v>1700</v>
      </c>
      <c r="H3988" t="s">
        <v>1039</v>
      </c>
      <c r="I3988">
        <v>8750</v>
      </c>
      <c r="J3988" t="s">
        <v>27</v>
      </c>
      <c r="K3988" t="s">
        <v>1171</v>
      </c>
      <c r="L3988">
        <v>1299.5</v>
      </c>
      <c r="M3988">
        <v>1332</v>
      </c>
      <c r="N3988">
        <v>800</v>
      </c>
      <c r="O3988" t="s">
        <v>1042</v>
      </c>
      <c r="P3988">
        <v>0.773132312244176</v>
      </c>
      <c r="Q3988">
        <v>0.83879621040628005</v>
      </c>
      <c r="R3988">
        <v>0.39425119526733199</v>
      </c>
      <c r="S3988">
        <v>5.58109986192213E-2</v>
      </c>
      <c r="T3988">
        <v>0.67581290531340299</v>
      </c>
      <c r="U3988">
        <v>0.67581290531340299</v>
      </c>
      <c r="V3988">
        <v>0.81160539511984198</v>
      </c>
      <c r="W3988">
        <v>5.55</v>
      </c>
      <c r="X3988">
        <v>1.62</v>
      </c>
      <c r="Y3988">
        <v>-23290</v>
      </c>
      <c r="Z3988">
        <v>-1226</v>
      </c>
      <c r="AA3988">
        <v>-0.02</v>
      </c>
      <c r="AB3988">
        <v>19</v>
      </c>
      <c r="AC3988">
        <v>8</v>
      </c>
      <c r="AD3988">
        <v>11</v>
      </c>
      <c r="AE3988">
        <v>42.11</v>
      </c>
      <c r="AF3988">
        <v>11</v>
      </c>
      <c r="AG3988">
        <v>8</v>
      </c>
      <c r="AH3988">
        <v>7</v>
      </c>
      <c r="AI3988">
        <v>4</v>
      </c>
    </row>
    <row r="3989" spans="1:35" x14ac:dyDescent="0.2">
      <c r="A3989" s="102">
        <v>502</v>
      </c>
      <c r="B3989">
        <v>4666</v>
      </c>
      <c r="C3989" t="s">
        <v>1560</v>
      </c>
      <c r="D3989" t="s">
        <v>1059</v>
      </c>
      <c r="E3989">
        <v>1761</v>
      </c>
      <c r="F3989">
        <v>1877</v>
      </c>
      <c r="G3989">
        <v>500</v>
      </c>
      <c r="H3989" t="s">
        <v>1039</v>
      </c>
      <c r="I3989">
        <v>7164</v>
      </c>
      <c r="J3989" t="s">
        <v>1199</v>
      </c>
      <c r="K3989" t="s">
        <v>1045</v>
      </c>
      <c r="L3989">
        <v>3475</v>
      </c>
      <c r="M3989">
        <v>3440</v>
      </c>
      <c r="N3989">
        <v>300</v>
      </c>
      <c r="O3989" t="s">
        <v>1042</v>
      </c>
      <c r="P3989">
        <v>0.96816631547510301</v>
      </c>
      <c r="Q3989">
        <v>0.95169798932607896</v>
      </c>
      <c r="R3989">
        <v>0.31983611498808501</v>
      </c>
      <c r="S3989" s="15">
        <v>8.6347378569249095E-3</v>
      </c>
      <c r="T3989">
        <v>0.193662291322376</v>
      </c>
      <c r="U3989">
        <v>0.193662291322376</v>
      </c>
      <c r="V3989">
        <v>9.4898449712481001E-2</v>
      </c>
      <c r="W3989">
        <v>1.52</v>
      </c>
      <c r="X3989">
        <v>9.06</v>
      </c>
      <c r="Y3989">
        <v>-23302</v>
      </c>
      <c r="Z3989">
        <v>-1226</v>
      </c>
      <c r="AA3989">
        <v>-0.06</v>
      </c>
      <c r="AB3989">
        <v>19</v>
      </c>
      <c r="AC3989">
        <v>8</v>
      </c>
      <c r="AD3989">
        <v>11</v>
      </c>
      <c r="AE3989">
        <v>42.11</v>
      </c>
      <c r="AF3989">
        <v>11</v>
      </c>
      <c r="AG3989">
        <v>7</v>
      </c>
      <c r="AH3989">
        <v>6</v>
      </c>
      <c r="AI3989">
        <v>6</v>
      </c>
    </row>
    <row r="3990" spans="1:35" x14ac:dyDescent="0.2">
      <c r="A3990" s="102">
        <v>177</v>
      </c>
      <c r="B3990">
        <v>1802</v>
      </c>
      <c r="C3990" t="s">
        <v>1198</v>
      </c>
      <c r="D3990" t="s">
        <v>1049</v>
      </c>
      <c r="E3990">
        <v>959</v>
      </c>
      <c r="F3990">
        <v>952</v>
      </c>
      <c r="G3990">
        <v>1100</v>
      </c>
      <c r="H3990" t="s">
        <v>1042</v>
      </c>
      <c r="I3990">
        <v>3105</v>
      </c>
      <c r="J3990" t="s">
        <v>46</v>
      </c>
      <c r="K3990" t="s">
        <v>1044</v>
      </c>
      <c r="L3990">
        <v>768</v>
      </c>
      <c r="M3990">
        <v>770</v>
      </c>
      <c r="N3990">
        <v>1400</v>
      </c>
      <c r="O3990" t="s">
        <v>1039</v>
      </c>
      <c r="P3990">
        <v>0.97775923240204399</v>
      </c>
      <c r="Q3990">
        <v>0.96332707785375904</v>
      </c>
      <c r="R3990">
        <v>8.33359699415748E-2</v>
      </c>
      <c r="S3990">
        <v>6.7313625305376497E-3</v>
      </c>
      <c r="T3990">
        <v>-0.59958208614817099</v>
      </c>
      <c r="U3990">
        <v>0.59958208614817099</v>
      </c>
      <c r="V3990">
        <v>0.14870424452106901</v>
      </c>
      <c r="W3990">
        <v>-3.07</v>
      </c>
      <c r="X3990">
        <v>2.94</v>
      </c>
      <c r="Y3990">
        <v>-23452</v>
      </c>
      <c r="Z3990">
        <v>-1173</v>
      </c>
      <c r="AA3990">
        <v>-0.04</v>
      </c>
      <c r="AB3990">
        <v>20</v>
      </c>
      <c r="AC3990">
        <v>9</v>
      </c>
      <c r="AD3990">
        <v>11</v>
      </c>
      <c r="AE3990">
        <v>45</v>
      </c>
      <c r="AF3990">
        <v>11</v>
      </c>
      <c r="AG3990">
        <v>7</v>
      </c>
      <c r="AH3990">
        <v>6</v>
      </c>
      <c r="AI3990">
        <v>7</v>
      </c>
    </row>
    <row r="3991" spans="1:35" x14ac:dyDescent="0.2">
      <c r="A3991" s="102">
        <v>505</v>
      </c>
      <c r="B3991">
        <v>4927</v>
      </c>
      <c r="C3991" t="s">
        <v>1266</v>
      </c>
      <c r="D3991" t="s">
        <v>1062</v>
      </c>
      <c r="E3991">
        <v>1938</v>
      </c>
      <c r="F3991">
        <v>1975</v>
      </c>
      <c r="G3991">
        <v>500</v>
      </c>
      <c r="H3991" t="s">
        <v>1042</v>
      </c>
      <c r="I3991">
        <v>6178</v>
      </c>
      <c r="J3991" t="s">
        <v>1388</v>
      </c>
      <c r="K3991" t="s">
        <v>1052</v>
      </c>
      <c r="L3991">
        <v>823.4</v>
      </c>
      <c r="M3991">
        <v>866.4</v>
      </c>
      <c r="N3991">
        <v>1100</v>
      </c>
      <c r="O3991" t="s">
        <v>1039</v>
      </c>
      <c r="P3991">
        <v>0.84771418059000203</v>
      </c>
      <c r="Q3991">
        <v>0.95164096712192903</v>
      </c>
      <c r="R3991">
        <v>0.25181028972135</v>
      </c>
      <c r="S3991">
        <v>5.1127504312031002E-3</v>
      </c>
      <c r="T3991">
        <v>-1.1803006069686801</v>
      </c>
      <c r="U3991">
        <v>1.1803006069686801</v>
      </c>
      <c r="V3991">
        <v>0.44249605468106301</v>
      </c>
      <c r="W3991">
        <v>-5.22</v>
      </c>
      <c r="X3991">
        <v>3.49</v>
      </c>
      <c r="Y3991">
        <v>-23604</v>
      </c>
      <c r="Z3991">
        <v>-1388</v>
      </c>
      <c r="AA3991">
        <v>-0.14000000000000001</v>
      </c>
      <c r="AB3991">
        <v>17</v>
      </c>
      <c r="AC3991">
        <v>7</v>
      </c>
      <c r="AD3991">
        <v>10</v>
      </c>
      <c r="AE3991">
        <v>41.18</v>
      </c>
      <c r="AF3991">
        <v>12</v>
      </c>
      <c r="AG3991">
        <v>5</v>
      </c>
      <c r="AH3991">
        <v>7</v>
      </c>
      <c r="AI3991">
        <v>5</v>
      </c>
    </row>
    <row r="3992" spans="1:35" x14ac:dyDescent="0.2">
      <c r="A3992" s="102">
        <v>993</v>
      </c>
      <c r="B3992">
        <v>6471</v>
      </c>
      <c r="C3992" t="s">
        <v>930</v>
      </c>
      <c r="D3992" t="s">
        <v>1051</v>
      </c>
      <c r="E3992">
        <v>779</v>
      </c>
      <c r="F3992">
        <v>793</v>
      </c>
      <c r="G3992">
        <v>1300</v>
      </c>
      <c r="H3992" t="s">
        <v>1039</v>
      </c>
      <c r="I3992">
        <v>8308</v>
      </c>
      <c r="J3992" t="s">
        <v>48</v>
      </c>
      <c r="K3992" t="s">
        <v>1083</v>
      </c>
      <c r="L3992">
        <v>324.39999999999998</v>
      </c>
      <c r="M3992">
        <v>328.3</v>
      </c>
      <c r="N3992">
        <v>3100</v>
      </c>
      <c r="O3992" t="s">
        <v>1042</v>
      </c>
      <c r="P3992">
        <v>0.94928383082934498</v>
      </c>
      <c r="Q3992">
        <v>0.93894252053262095</v>
      </c>
      <c r="R3992">
        <v>0.24333026909817301</v>
      </c>
      <c r="S3992">
        <v>6.6239532272218293E-2</v>
      </c>
      <c r="T3992">
        <v>3.8011069494744598</v>
      </c>
      <c r="U3992">
        <v>3.8011069494744598</v>
      </c>
      <c r="V3992">
        <v>3.45309533795221</v>
      </c>
      <c r="W3992">
        <v>14.67</v>
      </c>
      <c r="X3992">
        <v>1.28</v>
      </c>
      <c r="Y3992">
        <v>-23653</v>
      </c>
      <c r="Z3992">
        <v>-1028</v>
      </c>
      <c r="AA3992">
        <v>-0.06</v>
      </c>
      <c r="AB3992">
        <v>23</v>
      </c>
      <c r="AC3992">
        <v>10</v>
      </c>
      <c r="AD3992">
        <v>13</v>
      </c>
      <c r="AE3992">
        <v>43.48</v>
      </c>
      <c r="AF3992">
        <v>12</v>
      </c>
      <c r="AG3992">
        <v>6</v>
      </c>
      <c r="AH3992">
        <v>7</v>
      </c>
      <c r="AI3992">
        <v>10</v>
      </c>
    </row>
    <row r="3993" spans="1:35" x14ac:dyDescent="0.2">
      <c r="A3993" s="102">
        <v>5172</v>
      </c>
      <c r="B3993">
        <v>2587</v>
      </c>
      <c r="C3993" t="s">
        <v>1438</v>
      </c>
      <c r="D3993" t="s">
        <v>1065</v>
      </c>
      <c r="E3993">
        <v>4135</v>
      </c>
      <c r="F3993">
        <v>4285</v>
      </c>
      <c r="G3993">
        <v>200</v>
      </c>
      <c r="H3993" t="s">
        <v>1039</v>
      </c>
      <c r="I3993">
        <v>8750</v>
      </c>
      <c r="J3993" t="s">
        <v>27</v>
      </c>
      <c r="K3993" t="s">
        <v>1171</v>
      </c>
      <c r="L3993">
        <v>1299.5</v>
      </c>
      <c r="M3993">
        <v>1332</v>
      </c>
      <c r="N3993">
        <v>600</v>
      </c>
      <c r="O3993" t="s">
        <v>1042</v>
      </c>
      <c r="P3993">
        <v>0.90902550398299697</v>
      </c>
      <c r="Q3993">
        <v>0.82030171847002697</v>
      </c>
      <c r="R3993">
        <v>7.5281228945996896E-4</v>
      </c>
      <c r="S3993">
        <v>2.63052002197465E-2</v>
      </c>
      <c r="T3993">
        <v>0.90271884741058095</v>
      </c>
      <c r="U3993">
        <v>0.90271884741058095</v>
      </c>
      <c r="V3993">
        <v>0.32707482571014301</v>
      </c>
      <c r="W3993">
        <v>6.85</v>
      </c>
      <c r="X3993">
        <v>6.74</v>
      </c>
      <c r="Y3993">
        <v>-23696</v>
      </c>
      <c r="Z3993">
        <v>-1185</v>
      </c>
      <c r="AA3993">
        <v>-0.06</v>
      </c>
      <c r="AB3993">
        <v>20</v>
      </c>
      <c r="AC3993">
        <v>9</v>
      </c>
      <c r="AD3993">
        <v>11</v>
      </c>
      <c r="AE3993">
        <v>45</v>
      </c>
      <c r="AF3993">
        <v>9</v>
      </c>
      <c r="AG3993">
        <v>8</v>
      </c>
      <c r="AH3993">
        <v>9</v>
      </c>
      <c r="AI3993">
        <v>3</v>
      </c>
    </row>
    <row r="3994" spans="1:35" x14ac:dyDescent="0.2">
      <c r="A3994" s="102">
        <v>5036</v>
      </c>
      <c r="B3994">
        <v>8012</v>
      </c>
      <c r="C3994" t="s">
        <v>1212</v>
      </c>
      <c r="D3994" t="s">
        <v>1046</v>
      </c>
      <c r="E3994">
        <v>1283</v>
      </c>
      <c r="F3994">
        <v>1317</v>
      </c>
      <c r="G3994">
        <v>700</v>
      </c>
      <c r="H3994" t="s">
        <v>1042</v>
      </c>
      <c r="I3994">
        <v>8218</v>
      </c>
      <c r="J3994" t="s">
        <v>1160</v>
      </c>
      <c r="K3994" t="s">
        <v>1063</v>
      </c>
      <c r="L3994">
        <v>2336</v>
      </c>
      <c r="M3994">
        <v>2304</v>
      </c>
      <c r="N3994">
        <v>400</v>
      </c>
      <c r="O3994" t="s">
        <v>1039</v>
      </c>
      <c r="P3994">
        <v>0.74788870472733504</v>
      </c>
      <c r="Q3994">
        <v>0.826619861443735</v>
      </c>
      <c r="R3994">
        <v>3.8739180769370302E-2</v>
      </c>
      <c r="S3994">
        <v>4.1291050971807904E-3</v>
      </c>
      <c r="T3994">
        <v>-1.9126024214478601</v>
      </c>
      <c r="U3994">
        <v>1.9126024214478601</v>
      </c>
      <c r="V3994">
        <v>2.72982024398824</v>
      </c>
      <c r="W3994">
        <v>-13.63</v>
      </c>
      <c r="X3994">
        <v>0.03</v>
      </c>
      <c r="Y3994">
        <v>-23807</v>
      </c>
      <c r="Z3994">
        <v>-1253</v>
      </c>
      <c r="AA3994">
        <v>0</v>
      </c>
      <c r="AB3994">
        <v>19</v>
      </c>
      <c r="AC3994">
        <v>10</v>
      </c>
      <c r="AD3994">
        <v>9</v>
      </c>
      <c r="AE3994">
        <v>52.63</v>
      </c>
      <c r="AF3994">
        <v>12</v>
      </c>
      <c r="AG3994">
        <v>6</v>
      </c>
      <c r="AH3994">
        <v>7</v>
      </c>
      <c r="AI3994">
        <v>6</v>
      </c>
    </row>
    <row r="3995" spans="1:35" x14ac:dyDescent="0.2">
      <c r="A3995" s="102">
        <v>656</v>
      </c>
      <c r="B3995">
        <v>6395</v>
      </c>
      <c r="C3995" t="s">
        <v>1155</v>
      </c>
      <c r="D3995" t="s">
        <v>1051</v>
      </c>
      <c r="E3995">
        <v>810</v>
      </c>
      <c r="F3995">
        <v>826</v>
      </c>
      <c r="G3995">
        <v>1000</v>
      </c>
      <c r="H3995" t="s">
        <v>1042</v>
      </c>
      <c r="I3995">
        <v>6504</v>
      </c>
      <c r="J3995" t="s">
        <v>1757</v>
      </c>
      <c r="K3995" t="s">
        <v>1044</v>
      </c>
      <c r="L3995">
        <v>2722</v>
      </c>
      <c r="M3995">
        <v>2758</v>
      </c>
      <c r="N3995">
        <v>300</v>
      </c>
      <c r="O3995" t="s">
        <v>1039</v>
      </c>
      <c r="P3995">
        <v>0.97029348812357896</v>
      </c>
      <c r="Q3995">
        <v>0.94697998135140005</v>
      </c>
      <c r="R3995">
        <v>0.13376428345975</v>
      </c>
      <c r="S3995">
        <v>2.87651376882105E-3</v>
      </c>
      <c r="T3995">
        <v>-0.53283017355957696</v>
      </c>
      <c r="U3995">
        <v>0.53283017355957696</v>
      </c>
      <c r="V3995">
        <v>0.50367447777132701</v>
      </c>
      <c r="W3995">
        <v>-3.1</v>
      </c>
      <c r="X3995">
        <v>0.17</v>
      </c>
      <c r="Y3995">
        <v>-23837</v>
      </c>
      <c r="Z3995">
        <v>-1324</v>
      </c>
      <c r="AA3995">
        <v>-0.06</v>
      </c>
      <c r="AB3995">
        <v>18</v>
      </c>
      <c r="AC3995">
        <v>9</v>
      </c>
      <c r="AD3995">
        <v>9</v>
      </c>
      <c r="AE3995">
        <v>50</v>
      </c>
      <c r="AF3995">
        <v>12</v>
      </c>
      <c r="AG3995">
        <v>8</v>
      </c>
      <c r="AH3995">
        <v>5</v>
      </c>
      <c r="AI3995">
        <v>5</v>
      </c>
    </row>
    <row r="3996" spans="1:35" x14ac:dyDescent="0.2">
      <c r="A3996" s="102">
        <v>2985</v>
      </c>
      <c r="B3996">
        <v>4704</v>
      </c>
      <c r="C3996" t="s">
        <v>1002</v>
      </c>
      <c r="D3996" t="s">
        <v>1041</v>
      </c>
      <c r="E3996">
        <v>5400</v>
      </c>
      <c r="F3996">
        <v>5370</v>
      </c>
      <c r="G3996">
        <v>200</v>
      </c>
      <c r="H3996" t="s">
        <v>1042</v>
      </c>
      <c r="I3996">
        <v>6988</v>
      </c>
      <c r="J3996" t="s">
        <v>61</v>
      </c>
      <c r="K3996" t="s">
        <v>1062</v>
      </c>
      <c r="L3996">
        <v>5430</v>
      </c>
      <c r="M3996">
        <v>5420</v>
      </c>
      <c r="N3996">
        <v>200</v>
      </c>
      <c r="O3996" t="s">
        <v>1039</v>
      </c>
      <c r="P3996">
        <v>0.93549861815784496</v>
      </c>
      <c r="Q3996">
        <v>0.89389680402484495</v>
      </c>
      <c r="R3996">
        <v>3.8242329805669301E-2</v>
      </c>
      <c r="S3996">
        <v>3.9421019192783296E-3</v>
      </c>
      <c r="T3996">
        <v>-7.5091771419688896E-2</v>
      </c>
      <c r="U3996">
        <v>7.5091771419688896E-2</v>
      </c>
      <c r="V3996">
        <v>0.17828011375431399</v>
      </c>
      <c r="W3996">
        <v>-0.34</v>
      </c>
      <c r="X3996">
        <v>0.92</v>
      </c>
      <c r="Y3996">
        <v>-23843</v>
      </c>
      <c r="Z3996">
        <v>-2649</v>
      </c>
      <c r="AA3996">
        <v>-0.36</v>
      </c>
      <c r="AB3996">
        <v>9</v>
      </c>
      <c r="AC3996">
        <v>6</v>
      </c>
      <c r="AD3996">
        <v>3</v>
      </c>
      <c r="AE3996">
        <v>66.67</v>
      </c>
      <c r="AF3996">
        <v>13</v>
      </c>
      <c r="AG3996">
        <v>3</v>
      </c>
      <c r="AH3996">
        <v>2</v>
      </c>
      <c r="AI3996">
        <v>4</v>
      </c>
    </row>
    <row r="3997" spans="1:35" x14ac:dyDescent="0.2">
      <c r="A3997" s="102">
        <v>5080</v>
      </c>
      <c r="B3997">
        <v>8218</v>
      </c>
      <c r="C3997" t="s">
        <v>1160</v>
      </c>
      <c r="D3997" t="s">
        <v>1063</v>
      </c>
      <c r="E3997">
        <v>2336</v>
      </c>
      <c r="F3997">
        <v>2304</v>
      </c>
      <c r="G3997">
        <v>400</v>
      </c>
      <c r="H3997" t="s">
        <v>1039</v>
      </c>
      <c r="I3997">
        <v>9613</v>
      </c>
      <c r="J3997" t="s">
        <v>1367</v>
      </c>
      <c r="K3997" t="s">
        <v>1041</v>
      </c>
      <c r="L3997">
        <v>1149</v>
      </c>
      <c r="M3997">
        <v>1164</v>
      </c>
      <c r="N3997">
        <v>800</v>
      </c>
      <c r="O3997" t="s">
        <v>1042</v>
      </c>
      <c r="P3997">
        <v>0.68145982107291003</v>
      </c>
      <c r="Q3997">
        <v>0.82430048887589202</v>
      </c>
      <c r="R3997">
        <v>0.33063889566358001</v>
      </c>
      <c r="S3997">
        <v>7.6899585551739704E-3</v>
      </c>
      <c r="T3997">
        <v>1.29829658073667</v>
      </c>
      <c r="U3997">
        <v>1.29829658073667</v>
      </c>
      <c r="V3997">
        <v>1.70579463200208</v>
      </c>
      <c r="W3997">
        <v>13.59</v>
      </c>
      <c r="X3997">
        <v>1.04</v>
      </c>
      <c r="Y3997">
        <v>-23908</v>
      </c>
      <c r="Z3997">
        <v>-1138</v>
      </c>
      <c r="AA3997">
        <v>-0.06</v>
      </c>
      <c r="AB3997">
        <v>21</v>
      </c>
      <c r="AC3997">
        <v>11</v>
      </c>
      <c r="AD3997">
        <v>10</v>
      </c>
      <c r="AE3997">
        <v>52.38</v>
      </c>
      <c r="AF3997">
        <v>11</v>
      </c>
      <c r="AG3997">
        <v>9</v>
      </c>
      <c r="AH3997">
        <v>7</v>
      </c>
      <c r="AI3997">
        <v>5</v>
      </c>
    </row>
    <row r="3998" spans="1:35" x14ac:dyDescent="0.2">
      <c r="A3998" s="102">
        <v>3303</v>
      </c>
      <c r="B3998">
        <v>3591</v>
      </c>
      <c r="C3998" t="s">
        <v>575</v>
      </c>
      <c r="D3998" t="s">
        <v>1262</v>
      </c>
      <c r="E3998">
        <v>2174</v>
      </c>
      <c r="F3998">
        <v>2205</v>
      </c>
      <c r="G3998">
        <v>400</v>
      </c>
      <c r="H3998" t="s">
        <v>1042</v>
      </c>
      <c r="I3998">
        <v>4666</v>
      </c>
      <c r="J3998" t="s">
        <v>1560</v>
      </c>
      <c r="K3998" t="s">
        <v>1059</v>
      </c>
      <c r="L3998">
        <v>1761</v>
      </c>
      <c r="M3998">
        <v>1877</v>
      </c>
      <c r="N3998">
        <v>500</v>
      </c>
      <c r="O3998" t="s">
        <v>1039</v>
      </c>
      <c r="P3998">
        <v>0.94313928305349404</v>
      </c>
      <c r="Q3998">
        <v>0.88517024915103404</v>
      </c>
      <c r="R3998">
        <v>8.7672276850630101E-2</v>
      </c>
      <c r="S3998">
        <v>7.7665014170333099E-2</v>
      </c>
      <c r="T3998">
        <v>-0.52121922278621002</v>
      </c>
      <c r="U3998">
        <v>0.52121922278621002</v>
      </c>
      <c r="V3998">
        <v>7.2695146733217295E-2</v>
      </c>
      <c r="W3998">
        <v>-8.17</v>
      </c>
      <c r="X3998">
        <v>6.41</v>
      </c>
      <c r="Y3998">
        <v>-23981</v>
      </c>
      <c r="Z3998">
        <v>-1411</v>
      </c>
      <c r="AA3998">
        <v>-7.0000000000000007E-2</v>
      </c>
      <c r="AB3998">
        <v>17</v>
      </c>
      <c r="AC3998">
        <v>9</v>
      </c>
      <c r="AD3998">
        <v>8</v>
      </c>
      <c r="AE3998">
        <v>52.94</v>
      </c>
      <c r="AF3998">
        <v>11</v>
      </c>
      <c r="AG3998">
        <v>7</v>
      </c>
      <c r="AH3998">
        <v>5</v>
      </c>
      <c r="AI3998">
        <v>5</v>
      </c>
    </row>
    <row r="3999" spans="1:35" x14ac:dyDescent="0.2">
      <c r="A3999" s="102">
        <v>3507</v>
      </c>
      <c r="B3999">
        <v>2651</v>
      </c>
      <c r="C3999" t="s">
        <v>533</v>
      </c>
      <c r="D3999" t="s">
        <v>1063</v>
      </c>
      <c r="E3999">
        <v>5550</v>
      </c>
      <c r="F3999">
        <v>5570</v>
      </c>
      <c r="G3999">
        <v>100</v>
      </c>
      <c r="H3999" t="s">
        <v>1042</v>
      </c>
      <c r="I3999">
        <v>4503</v>
      </c>
      <c r="J3999" t="s">
        <v>600</v>
      </c>
      <c r="K3999" t="s">
        <v>1060</v>
      </c>
      <c r="L3999">
        <v>1839</v>
      </c>
      <c r="M3999">
        <v>1805</v>
      </c>
      <c r="N3999">
        <v>300</v>
      </c>
      <c r="O3999" t="s">
        <v>1039</v>
      </c>
      <c r="P3999">
        <v>0.65528660137936201</v>
      </c>
      <c r="Q3999">
        <v>0.87943596989939299</v>
      </c>
      <c r="R3999">
        <v>6.7361521681624806E-2</v>
      </c>
      <c r="S3999">
        <v>1.1372136987688099E-3</v>
      </c>
      <c r="T3999">
        <v>-1.6107330785198</v>
      </c>
      <c r="U3999">
        <v>1.6107330785198</v>
      </c>
      <c r="V3999">
        <v>2.0239643957678499</v>
      </c>
      <c r="W3999">
        <v>-8.99</v>
      </c>
      <c r="X3999">
        <v>2.78</v>
      </c>
      <c r="Y3999">
        <v>-24298</v>
      </c>
      <c r="Z3999">
        <v>-1429</v>
      </c>
      <c r="AA3999">
        <v>0.14000000000000001</v>
      </c>
      <c r="AB3999">
        <v>17</v>
      </c>
      <c r="AC3999">
        <v>10</v>
      </c>
      <c r="AD3999">
        <v>7</v>
      </c>
      <c r="AE3999">
        <v>58.82</v>
      </c>
      <c r="AF3999">
        <v>12</v>
      </c>
      <c r="AG3999">
        <v>4</v>
      </c>
      <c r="AH3999">
        <v>4</v>
      </c>
      <c r="AI3999">
        <v>9</v>
      </c>
    </row>
    <row r="4000" spans="1:35" x14ac:dyDescent="0.2">
      <c r="A4000" s="102">
        <v>5555</v>
      </c>
      <c r="B4000">
        <v>2587</v>
      </c>
      <c r="C4000" t="s">
        <v>1438</v>
      </c>
      <c r="D4000" t="s">
        <v>1065</v>
      </c>
      <c r="E4000">
        <v>4135</v>
      </c>
      <c r="F4000">
        <v>4285</v>
      </c>
      <c r="G4000">
        <v>200</v>
      </c>
      <c r="H4000" t="s">
        <v>1039</v>
      </c>
      <c r="I4000">
        <v>6592</v>
      </c>
      <c r="J4000" t="s">
        <v>1216</v>
      </c>
      <c r="K4000" t="s">
        <v>1044</v>
      </c>
      <c r="L4000">
        <v>3305</v>
      </c>
      <c r="M4000">
        <v>3275</v>
      </c>
      <c r="N4000">
        <v>300</v>
      </c>
      <c r="O4000" t="s">
        <v>1042</v>
      </c>
      <c r="P4000">
        <v>0.86668000465302297</v>
      </c>
      <c r="Q4000">
        <v>0.80133198741725598</v>
      </c>
      <c r="R4000">
        <v>2.17872014381487E-2</v>
      </c>
      <c r="S4000">
        <v>3.1272758297541697E-2</v>
      </c>
      <c r="T4000">
        <v>1.2547904552223901</v>
      </c>
      <c r="U4000">
        <v>1.2547904552223901</v>
      </c>
      <c r="V4000">
        <v>0.112024205513539</v>
      </c>
      <c r="W4000">
        <v>7.76</v>
      </c>
      <c r="X4000">
        <v>14.64</v>
      </c>
      <c r="Y4000">
        <v>-24517</v>
      </c>
      <c r="Z4000">
        <v>-2043</v>
      </c>
      <c r="AA4000">
        <v>0</v>
      </c>
      <c r="AB4000">
        <v>12</v>
      </c>
      <c r="AC4000">
        <v>6</v>
      </c>
      <c r="AD4000">
        <v>6</v>
      </c>
      <c r="AE4000">
        <v>50</v>
      </c>
      <c r="AF4000">
        <v>9</v>
      </c>
      <c r="AG4000">
        <v>6</v>
      </c>
      <c r="AH4000">
        <v>4</v>
      </c>
      <c r="AI4000">
        <v>2</v>
      </c>
    </row>
    <row r="4001" spans="1:35" x14ac:dyDescent="0.2">
      <c r="A4001" s="102">
        <v>1941</v>
      </c>
      <c r="B4001">
        <v>5706</v>
      </c>
      <c r="C4001" t="s">
        <v>1306</v>
      </c>
      <c r="D4001" t="s">
        <v>1053</v>
      </c>
      <c r="E4001">
        <v>2106</v>
      </c>
      <c r="F4001">
        <v>2139</v>
      </c>
      <c r="G4001">
        <v>500</v>
      </c>
      <c r="H4001" t="s">
        <v>1039</v>
      </c>
      <c r="I4001">
        <v>9101</v>
      </c>
      <c r="J4001" t="s">
        <v>782</v>
      </c>
      <c r="K4001" t="s">
        <v>1228</v>
      </c>
      <c r="L4001">
        <v>1399</v>
      </c>
      <c r="M4001">
        <v>1448</v>
      </c>
      <c r="N4001">
        <v>700</v>
      </c>
      <c r="O4001" t="s">
        <v>1042</v>
      </c>
      <c r="P4001">
        <v>0.957534084979626</v>
      </c>
      <c r="Q4001">
        <v>0.91895365690721198</v>
      </c>
      <c r="R4001">
        <v>0.104887776513411</v>
      </c>
      <c r="S4001">
        <v>5.8617969842581698E-2</v>
      </c>
      <c r="T4001">
        <v>4.6130802248464898E-3</v>
      </c>
      <c r="U4001">
        <v>4.6130802248464898E-3</v>
      </c>
      <c r="V4001">
        <v>0.31421970319374998</v>
      </c>
      <c r="W4001">
        <v>0.03</v>
      </c>
      <c r="X4001">
        <v>5.23</v>
      </c>
      <c r="Y4001">
        <v>-24640</v>
      </c>
      <c r="Z4001">
        <v>-1643</v>
      </c>
      <c r="AA4001">
        <v>0.25</v>
      </c>
      <c r="AB4001">
        <v>15</v>
      </c>
      <c r="AC4001">
        <v>7</v>
      </c>
      <c r="AD4001">
        <v>8</v>
      </c>
      <c r="AE4001">
        <v>46.67</v>
      </c>
      <c r="AF4001">
        <v>10</v>
      </c>
      <c r="AG4001">
        <v>7</v>
      </c>
      <c r="AH4001">
        <v>7</v>
      </c>
      <c r="AI4001">
        <v>1</v>
      </c>
    </row>
    <row r="4002" spans="1:35" x14ac:dyDescent="0.2">
      <c r="A4002" s="102">
        <v>2604</v>
      </c>
      <c r="B4002">
        <v>2229</v>
      </c>
      <c r="C4002" t="s">
        <v>1437</v>
      </c>
      <c r="D4002" t="s">
        <v>1065</v>
      </c>
      <c r="E4002">
        <v>3250</v>
      </c>
      <c r="F4002">
        <v>3270</v>
      </c>
      <c r="G4002">
        <v>300</v>
      </c>
      <c r="H4002" t="s">
        <v>1039</v>
      </c>
      <c r="I4002">
        <v>2331</v>
      </c>
      <c r="J4002" t="s">
        <v>1143</v>
      </c>
      <c r="K4002" t="s">
        <v>1052</v>
      </c>
      <c r="L4002">
        <v>5110</v>
      </c>
      <c r="M4002">
        <v>5160</v>
      </c>
      <c r="N4002">
        <v>200</v>
      </c>
      <c r="O4002" t="s">
        <v>1042</v>
      </c>
      <c r="P4002">
        <v>0.77253034290060996</v>
      </c>
      <c r="Q4002">
        <v>0.90328803304954197</v>
      </c>
      <c r="R4002">
        <v>0.489503671205337</v>
      </c>
      <c r="S4002">
        <v>1.1820617379858099E-3</v>
      </c>
      <c r="T4002">
        <v>1.4905653462797199</v>
      </c>
      <c r="U4002">
        <v>1.4905653462797199</v>
      </c>
      <c r="V4002">
        <v>1.61369531358395</v>
      </c>
      <c r="W4002">
        <v>7.82</v>
      </c>
      <c r="X4002">
        <v>4.9400000000000004</v>
      </c>
      <c r="Y4002">
        <v>-24656</v>
      </c>
      <c r="Z4002">
        <v>-4109</v>
      </c>
      <c r="AA4002">
        <v>-0.14000000000000001</v>
      </c>
      <c r="AB4002">
        <v>6</v>
      </c>
      <c r="AC4002">
        <v>3</v>
      </c>
      <c r="AD4002">
        <v>3</v>
      </c>
      <c r="AE4002">
        <v>50</v>
      </c>
      <c r="AF4002">
        <v>15</v>
      </c>
      <c r="AG4002">
        <v>1</v>
      </c>
      <c r="AH4002">
        <v>1</v>
      </c>
      <c r="AI4002">
        <v>4</v>
      </c>
    </row>
    <row r="4003" spans="1:35" x14ac:dyDescent="0.2">
      <c r="A4003" s="102">
        <v>463</v>
      </c>
      <c r="B4003">
        <v>5108</v>
      </c>
      <c r="C4003" t="s">
        <v>1783</v>
      </c>
      <c r="D4003" t="s">
        <v>1133</v>
      </c>
      <c r="E4003">
        <v>3438</v>
      </c>
      <c r="F4003">
        <v>3422</v>
      </c>
      <c r="G4003">
        <v>300</v>
      </c>
      <c r="H4003" t="s">
        <v>1039</v>
      </c>
      <c r="I4003">
        <v>7012</v>
      </c>
      <c r="J4003" t="s">
        <v>1211</v>
      </c>
      <c r="K4003" t="s">
        <v>1055</v>
      </c>
      <c r="L4003">
        <v>1639</v>
      </c>
      <c r="M4003">
        <v>1680</v>
      </c>
      <c r="N4003">
        <v>600</v>
      </c>
      <c r="O4003" t="s">
        <v>1042</v>
      </c>
      <c r="P4003">
        <v>0.96229498671613101</v>
      </c>
      <c r="Q4003">
        <v>0.95258757600248001</v>
      </c>
      <c r="R4003" s="15">
        <v>0.28527963763241299</v>
      </c>
      <c r="S4003">
        <v>9.6209280301899402E-2</v>
      </c>
      <c r="T4003">
        <v>0.307505259459327</v>
      </c>
      <c r="U4003">
        <v>0.307505259459327</v>
      </c>
      <c r="V4003">
        <v>0.46772371717459799</v>
      </c>
      <c r="W4003">
        <v>3.02</v>
      </c>
      <c r="X4003">
        <v>1.81</v>
      </c>
      <c r="Y4003">
        <v>-24734</v>
      </c>
      <c r="Z4003">
        <v>-1767</v>
      </c>
      <c r="AA4003">
        <v>-0.05</v>
      </c>
      <c r="AB4003">
        <v>14</v>
      </c>
      <c r="AC4003">
        <v>8</v>
      </c>
      <c r="AD4003">
        <v>6</v>
      </c>
      <c r="AE4003">
        <v>57.14</v>
      </c>
      <c r="AF4003">
        <v>9</v>
      </c>
      <c r="AG4003">
        <v>4</v>
      </c>
      <c r="AH4003">
        <v>6</v>
      </c>
      <c r="AI4003">
        <v>4</v>
      </c>
    </row>
    <row r="4004" spans="1:35" x14ac:dyDescent="0.2">
      <c r="A4004" s="102">
        <v>3312</v>
      </c>
      <c r="B4004">
        <v>2296</v>
      </c>
      <c r="C4004" t="s">
        <v>1789</v>
      </c>
      <c r="D4004" t="s">
        <v>1065</v>
      </c>
      <c r="E4004">
        <v>626</v>
      </c>
      <c r="F4004">
        <v>637</v>
      </c>
      <c r="G4004">
        <v>1200</v>
      </c>
      <c r="H4004" t="s">
        <v>1042</v>
      </c>
      <c r="I4004">
        <v>7846</v>
      </c>
      <c r="J4004" t="s">
        <v>699</v>
      </c>
      <c r="K4004" t="s">
        <v>1061</v>
      </c>
      <c r="L4004">
        <v>3740</v>
      </c>
      <c r="M4004">
        <v>3700</v>
      </c>
      <c r="N4004">
        <v>200</v>
      </c>
      <c r="O4004" t="s">
        <v>1039</v>
      </c>
      <c r="P4004">
        <v>0.89137192880364902</v>
      </c>
      <c r="Q4004">
        <v>0.88472189002555501</v>
      </c>
      <c r="R4004">
        <v>0.19537632527438101</v>
      </c>
      <c r="S4004">
        <v>2.98771166301285E-2</v>
      </c>
      <c r="T4004">
        <v>-0.19162845685957</v>
      </c>
      <c r="U4004">
        <v>0.19162845685957</v>
      </c>
      <c r="V4004">
        <v>0.19432157451558901</v>
      </c>
      <c r="W4004">
        <v>-1.52</v>
      </c>
      <c r="X4004">
        <v>3.3</v>
      </c>
      <c r="Y4004">
        <v>-24734</v>
      </c>
      <c r="Z4004">
        <v>-1075</v>
      </c>
      <c r="AA4004">
        <v>0.03</v>
      </c>
      <c r="AB4004">
        <v>23</v>
      </c>
      <c r="AC4004">
        <v>11</v>
      </c>
      <c r="AD4004">
        <v>12</v>
      </c>
      <c r="AE4004">
        <v>47.83</v>
      </c>
      <c r="AF4004">
        <v>11</v>
      </c>
      <c r="AG4004">
        <v>7</v>
      </c>
      <c r="AH4004">
        <v>8</v>
      </c>
      <c r="AI4004">
        <v>8</v>
      </c>
    </row>
    <row r="4005" spans="1:35" x14ac:dyDescent="0.2">
      <c r="A4005" s="102">
        <v>4231</v>
      </c>
      <c r="B4005">
        <v>5463</v>
      </c>
      <c r="C4005" t="s">
        <v>63</v>
      </c>
      <c r="D4005" t="s">
        <v>1081</v>
      </c>
      <c r="E4005">
        <v>2455</v>
      </c>
      <c r="F4005">
        <v>2525</v>
      </c>
      <c r="G4005">
        <v>400</v>
      </c>
      <c r="H4005" t="s">
        <v>1039</v>
      </c>
      <c r="I4005">
        <v>9142</v>
      </c>
      <c r="J4005" t="s">
        <v>784</v>
      </c>
      <c r="K4005" t="s">
        <v>1125</v>
      </c>
      <c r="L4005">
        <v>2898</v>
      </c>
      <c r="M4005">
        <v>2985</v>
      </c>
      <c r="N4005">
        <v>300</v>
      </c>
      <c r="O4005" t="s">
        <v>1042</v>
      </c>
      <c r="P4005">
        <v>0.88948183794341096</v>
      </c>
      <c r="Q4005">
        <v>0.85688888448367495</v>
      </c>
      <c r="R4005">
        <v>4.6119579834889797E-2</v>
      </c>
      <c r="S4005">
        <v>6.3977232966673694E-2</v>
      </c>
      <c r="T4005">
        <v>0.801402257411992</v>
      </c>
      <c r="U4005">
        <v>0.801402257411992</v>
      </c>
      <c r="V4005">
        <v>0.94934160684236202</v>
      </c>
      <c r="W4005">
        <v>3.15</v>
      </c>
      <c r="X4005">
        <v>12.79</v>
      </c>
      <c r="Y4005">
        <v>-24768</v>
      </c>
      <c r="Z4005">
        <v>-2064</v>
      </c>
      <c r="AA4005">
        <v>-0.2</v>
      </c>
      <c r="AB4005">
        <v>12</v>
      </c>
      <c r="AC4005">
        <v>7</v>
      </c>
      <c r="AD4005">
        <v>5</v>
      </c>
      <c r="AE4005">
        <v>58.33</v>
      </c>
      <c r="AF4005">
        <v>14</v>
      </c>
      <c r="AG4005">
        <v>1</v>
      </c>
      <c r="AH4005">
        <v>5</v>
      </c>
      <c r="AI4005">
        <v>6</v>
      </c>
    </row>
    <row r="4006" spans="1:35" x14ac:dyDescent="0.2">
      <c r="A4006" s="102">
        <v>4104</v>
      </c>
      <c r="B4006">
        <v>2587</v>
      </c>
      <c r="C4006" t="s">
        <v>1438</v>
      </c>
      <c r="D4006" t="s">
        <v>1065</v>
      </c>
      <c r="E4006">
        <v>4135</v>
      </c>
      <c r="F4006">
        <v>4285</v>
      </c>
      <c r="G4006">
        <v>200</v>
      </c>
      <c r="H4006" t="s">
        <v>1039</v>
      </c>
      <c r="I4006">
        <v>7186</v>
      </c>
      <c r="J4006" t="s">
        <v>490</v>
      </c>
      <c r="K4006" t="s">
        <v>1083</v>
      </c>
      <c r="L4006">
        <v>325</v>
      </c>
      <c r="M4006">
        <v>326</v>
      </c>
      <c r="N4006">
        <v>2600</v>
      </c>
      <c r="O4006" t="s">
        <v>1042</v>
      </c>
      <c r="P4006">
        <v>0.90612143165502201</v>
      </c>
      <c r="Q4006">
        <v>0.86140522749449</v>
      </c>
      <c r="R4006">
        <v>2.2406466869612398E-3</v>
      </c>
      <c r="S4006">
        <v>3.1595684830384899E-2</v>
      </c>
      <c r="T4006">
        <v>0.93995440498551497</v>
      </c>
      <c r="U4006">
        <v>0.93995440498551497</v>
      </c>
      <c r="V4006">
        <v>0.178099388825427</v>
      </c>
      <c r="W4006">
        <v>7.8</v>
      </c>
      <c r="X4006">
        <v>1.1000000000000001</v>
      </c>
      <c r="Y4006">
        <v>-25126</v>
      </c>
      <c r="Z4006">
        <v>-1396</v>
      </c>
      <c r="AA4006">
        <v>-0.04</v>
      </c>
      <c r="AB4006">
        <v>18</v>
      </c>
      <c r="AC4006">
        <v>10</v>
      </c>
      <c r="AD4006">
        <v>8</v>
      </c>
      <c r="AE4006">
        <v>55.56</v>
      </c>
      <c r="AF4006">
        <v>11</v>
      </c>
      <c r="AG4006">
        <v>9</v>
      </c>
      <c r="AH4006">
        <v>5</v>
      </c>
      <c r="AI4006">
        <v>4</v>
      </c>
    </row>
    <row r="4007" spans="1:35" x14ac:dyDescent="0.2">
      <c r="A4007" s="102">
        <v>1697</v>
      </c>
      <c r="B4007">
        <v>5713</v>
      </c>
      <c r="C4007" t="s">
        <v>1261</v>
      </c>
      <c r="D4007" t="s">
        <v>1053</v>
      </c>
      <c r="E4007">
        <v>2810.5</v>
      </c>
      <c r="F4007">
        <v>2868</v>
      </c>
      <c r="G4007">
        <v>300</v>
      </c>
      <c r="H4007" t="s">
        <v>1039</v>
      </c>
      <c r="I4007">
        <v>9513</v>
      </c>
      <c r="J4007" t="s">
        <v>1201</v>
      </c>
      <c r="K4007" t="s">
        <v>1085</v>
      </c>
      <c r="L4007">
        <v>1970</v>
      </c>
      <c r="M4007">
        <v>2002</v>
      </c>
      <c r="N4007">
        <v>400</v>
      </c>
      <c r="O4007" t="s">
        <v>1042</v>
      </c>
      <c r="P4007">
        <v>0.81066704760014496</v>
      </c>
      <c r="Q4007">
        <v>0.92390193123337805</v>
      </c>
      <c r="R4007">
        <v>0.119517056123551</v>
      </c>
      <c r="S4007" s="15">
        <v>7.3309500126588498E-5</v>
      </c>
      <c r="T4007">
        <v>2.3847562868634098</v>
      </c>
      <c r="U4007">
        <v>2.3847562868634098</v>
      </c>
      <c r="V4007">
        <v>1.8732218765858799</v>
      </c>
      <c r="W4007">
        <v>17.63</v>
      </c>
      <c r="X4007">
        <v>6.93</v>
      </c>
      <c r="Y4007">
        <v>-25297</v>
      </c>
      <c r="Z4007">
        <v>-1205</v>
      </c>
      <c r="AA4007">
        <v>-0.11</v>
      </c>
      <c r="AB4007">
        <v>21</v>
      </c>
      <c r="AC4007">
        <v>11</v>
      </c>
      <c r="AD4007">
        <v>10</v>
      </c>
      <c r="AE4007">
        <v>52.38</v>
      </c>
      <c r="AF4007">
        <v>10</v>
      </c>
      <c r="AG4007">
        <v>8</v>
      </c>
      <c r="AH4007">
        <v>8</v>
      </c>
      <c r="AI4007">
        <v>5</v>
      </c>
    </row>
    <row r="4008" spans="1:35" x14ac:dyDescent="0.2">
      <c r="A4008" s="102">
        <v>243</v>
      </c>
      <c r="B4008">
        <v>3087</v>
      </c>
      <c r="C4008" t="s">
        <v>1255</v>
      </c>
      <c r="D4008" t="s">
        <v>1063</v>
      </c>
      <c r="E4008">
        <v>1730</v>
      </c>
      <c r="F4008">
        <v>1777</v>
      </c>
      <c r="G4008">
        <v>600</v>
      </c>
      <c r="H4008" t="s">
        <v>1039</v>
      </c>
      <c r="I4008">
        <v>6473</v>
      </c>
      <c r="J4008" t="s">
        <v>931</v>
      </c>
      <c r="K4008" t="s">
        <v>1051</v>
      </c>
      <c r="L4008">
        <v>780</v>
      </c>
      <c r="M4008">
        <v>816</v>
      </c>
      <c r="N4008">
        <v>1300</v>
      </c>
      <c r="O4008" t="s">
        <v>1042</v>
      </c>
      <c r="P4008">
        <v>0.94681617123345196</v>
      </c>
      <c r="Q4008">
        <v>0.96031050988327404</v>
      </c>
      <c r="R4008">
        <v>0.20628672748681501</v>
      </c>
      <c r="S4008">
        <v>8.0301540884450198E-3</v>
      </c>
      <c r="T4008">
        <v>0.62538758781790504</v>
      </c>
      <c r="U4008">
        <v>0.62538758781790504</v>
      </c>
      <c r="V4008">
        <v>0.84694055401894697</v>
      </c>
      <c r="W4008">
        <v>7.48</v>
      </c>
      <c r="X4008">
        <v>0.51</v>
      </c>
      <c r="Y4008">
        <v>-25311</v>
      </c>
      <c r="Z4008">
        <v>-1205</v>
      </c>
      <c r="AA4008">
        <v>-0.11</v>
      </c>
      <c r="AB4008">
        <v>21</v>
      </c>
      <c r="AC4008">
        <v>11</v>
      </c>
      <c r="AD4008">
        <v>10</v>
      </c>
      <c r="AE4008">
        <v>52.38</v>
      </c>
      <c r="AF4008">
        <v>11</v>
      </c>
      <c r="AG4008">
        <v>7</v>
      </c>
      <c r="AH4008">
        <v>7</v>
      </c>
      <c r="AI4008">
        <v>7</v>
      </c>
    </row>
    <row r="4009" spans="1:35" x14ac:dyDescent="0.2">
      <c r="A4009" s="102">
        <v>4919</v>
      </c>
      <c r="B4009">
        <v>1941</v>
      </c>
      <c r="C4009" t="s">
        <v>1339</v>
      </c>
      <c r="D4009" t="s">
        <v>1049</v>
      </c>
      <c r="E4009">
        <v>2200</v>
      </c>
      <c r="F4009">
        <v>2220</v>
      </c>
      <c r="G4009">
        <v>400</v>
      </c>
      <c r="H4009" t="s">
        <v>1042</v>
      </c>
      <c r="I4009">
        <v>7453</v>
      </c>
      <c r="J4009" t="s">
        <v>50</v>
      </c>
      <c r="K4009" t="s">
        <v>1063</v>
      </c>
      <c r="L4009">
        <v>1396</v>
      </c>
      <c r="M4009">
        <v>1429</v>
      </c>
      <c r="N4009">
        <v>600</v>
      </c>
      <c r="O4009" t="s">
        <v>1039</v>
      </c>
      <c r="P4009">
        <v>0.86485816120967995</v>
      </c>
      <c r="Q4009">
        <v>0.83130056594953206</v>
      </c>
      <c r="R4009">
        <v>5.5404841251743102E-2</v>
      </c>
      <c r="S4009">
        <v>8.7566167536551401E-2</v>
      </c>
      <c r="T4009">
        <v>-0.30794871869966101</v>
      </c>
      <c r="U4009">
        <v>0.30794871869966101</v>
      </c>
      <c r="V4009">
        <v>0.11187302341857799</v>
      </c>
      <c r="W4009">
        <v>-5.17</v>
      </c>
      <c r="X4009">
        <v>3.45</v>
      </c>
      <c r="Y4009">
        <v>-25323</v>
      </c>
      <c r="Z4009">
        <v>-1407</v>
      </c>
      <c r="AA4009">
        <v>-0.16</v>
      </c>
      <c r="AB4009">
        <v>18</v>
      </c>
      <c r="AC4009">
        <v>8</v>
      </c>
      <c r="AD4009">
        <v>10</v>
      </c>
      <c r="AE4009">
        <v>44.44</v>
      </c>
      <c r="AF4009">
        <v>11</v>
      </c>
      <c r="AG4009">
        <v>8</v>
      </c>
      <c r="AH4009">
        <v>7</v>
      </c>
      <c r="AI4009">
        <v>3</v>
      </c>
    </row>
    <row r="4010" spans="1:35" x14ac:dyDescent="0.2">
      <c r="A4010" s="102">
        <v>829</v>
      </c>
      <c r="B4010">
        <v>6674</v>
      </c>
      <c r="C4010" t="s">
        <v>229</v>
      </c>
      <c r="D4010" t="s">
        <v>1044</v>
      </c>
      <c r="E4010">
        <v>1560</v>
      </c>
      <c r="F4010">
        <v>1599</v>
      </c>
      <c r="G4010">
        <v>400</v>
      </c>
      <c r="H4010" t="s">
        <v>1039</v>
      </c>
      <c r="I4010">
        <v>6971</v>
      </c>
      <c r="J4010" t="s">
        <v>669</v>
      </c>
      <c r="K4010" t="s">
        <v>1044</v>
      </c>
      <c r="L4010">
        <v>5862</v>
      </c>
      <c r="M4010">
        <v>5776</v>
      </c>
      <c r="N4010">
        <v>100</v>
      </c>
      <c r="O4010" t="s">
        <v>1042</v>
      </c>
      <c r="P4010">
        <v>0.94016834217074896</v>
      </c>
      <c r="Q4010">
        <v>0.94254326632764995</v>
      </c>
      <c r="R4010">
        <v>0.28787239708673401</v>
      </c>
      <c r="S4010">
        <v>9.4277472606542692E-3</v>
      </c>
      <c r="T4010">
        <v>0.42115860265732202</v>
      </c>
      <c r="U4010">
        <v>0.42115860265732202</v>
      </c>
      <c r="V4010">
        <v>2.9645213383555899E-2</v>
      </c>
      <c r="W4010">
        <v>4.59</v>
      </c>
      <c r="X4010">
        <v>10.73</v>
      </c>
      <c r="Y4010">
        <v>-25595</v>
      </c>
      <c r="Z4010">
        <v>-2327</v>
      </c>
      <c r="AA4010">
        <v>-0.54</v>
      </c>
      <c r="AB4010">
        <v>11</v>
      </c>
      <c r="AC4010">
        <v>5</v>
      </c>
      <c r="AD4010">
        <v>6</v>
      </c>
      <c r="AE4010">
        <v>45.45</v>
      </c>
      <c r="AF4010">
        <v>11</v>
      </c>
      <c r="AG4010">
        <v>3</v>
      </c>
      <c r="AH4010">
        <v>4</v>
      </c>
      <c r="AI4010">
        <v>4</v>
      </c>
    </row>
    <row r="4011" spans="1:35" x14ac:dyDescent="0.2">
      <c r="A4011" s="102">
        <v>5112</v>
      </c>
      <c r="B4011">
        <v>1835</v>
      </c>
      <c r="C4011" t="s">
        <v>926</v>
      </c>
      <c r="D4011" t="s">
        <v>1049</v>
      </c>
      <c r="E4011">
        <v>2769</v>
      </c>
      <c r="F4011">
        <v>2780</v>
      </c>
      <c r="G4011">
        <v>300</v>
      </c>
      <c r="H4011" t="s">
        <v>1039</v>
      </c>
      <c r="I4011">
        <v>8795</v>
      </c>
      <c r="J4011" t="s">
        <v>1241</v>
      </c>
      <c r="K4011" t="s">
        <v>1171</v>
      </c>
      <c r="L4011">
        <v>885</v>
      </c>
      <c r="M4011">
        <v>909</v>
      </c>
      <c r="N4011">
        <v>900</v>
      </c>
      <c r="O4011" t="s">
        <v>1042</v>
      </c>
      <c r="P4011">
        <v>0.792990540904149</v>
      </c>
      <c r="Q4011">
        <v>0.82313897231267497</v>
      </c>
      <c r="R4011">
        <v>0.18844075115762601</v>
      </c>
      <c r="S4011">
        <v>7.1688073078235395E-2</v>
      </c>
      <c r="T4011">
        <v>0.37855672644307697</v>
      </c>
      <c r="U4011">
        <v>0.37855672644307697</v>
      </c>
      <c r="V4011">
        <v>0.55959413808380198</v>
      </c>
      <c r="W4011">
        <v>4.1399999999999997</v>
      </c>
      <c r="X4011">
        <v>1.91</v>
      </c>
      <c r="Y4011">
        <v>-25726</v>
      </c>
      <c r="Z4011">
        <v>-1354</v>
      </c>
      <c r="AA4011">
        <v>0.05</v>
      </c>
      <c r="AB4011">
        <v>19</v>
      </c>
      <c r="AC4011">
        <v>10</v>
      </c>
      <c r="AD4011">
        <v>9</v>
      </c>
      <c r="AE4011">
        <v>52.63</v>
      </c>
      <c r="AF4011">
        <v>10</v>
      </c>
      <c r="AG4011">
        <v>7</v>
      </c>
      <c r="AH4011">
        <v>6</v>
      </c>
      <c r="AI4011">
        <v>6</v>
      </c>
    </row>
    <row r="4012" spans="1:35" x14ac:dyDescent="0.2">
      <c r="A4012" s="102">
        <v>3366</v>
      </c>
      <c r="B4012">
        <v>1860</v>
      </c>
      <c r="C4012" t="s">
        <v>53</v>
      </c>
      <c r="D4012" t="s">
        <v>1049</v>
      </c>
      <c r="E4012">
        <v>645</v>
      </c>
      <c r="F4012">
        <v>652</v>
      </c>
      <c r="G4012">
        <v>1600</v>
      </c>
      <c r="H4012" t="s">
        <v>1039</v>
      </c>
      <c r="I4012">
        <v>8410</v>
      </c>
      <c r="J4012" t="s">
        <v>1204</v>
      </c>
      <c r="K4012" t="s">
        <v>1083</v>
      </c>
      <c r="L4012">
        <v>280</v>
      </c>
      <c r="M4012">
        <v>282</v>
      </c>
      <c r="N4012">
        <v>3700</v>
      </c>
      <c r="O4012" t="s">
        <v>1042</v>
      </c>
      <c r="P4012">
        <v>0.89452509549098302</v>
      </c>
      <c r="Q4012">
        <v>0.88321295350231399</v>
      </c>
      <c r="R4012">
        <v>0.179196186185688</v>
      </c>
      <c r="S4012">
        <v>6.78186282680876E-2</v>
      </c>
      <c r="T4012">
        <v>1.37139513595368</v>
      </c>
      <c r="U4012">
        <v>1.37139513595368</v>
      </c>
      <c r="V4012">
        <v>0.99453297433420096</v>
      </c>
      <c r="W4012">
        <v>4.79</v>
      </c>
      <c r="X4012">
        <v>0.02</v>
      </c>
      <c r="Y4012">
        <v>-25800</v>
      </c>
      <c r="Z4012">
        <v>-1358</v>
      </c>
      <c r="AA4012">
        <v>-7.0000000000000007E-2</v>
      </c>
      <c r="AB4012">
        <v>19</v>
      </c>
      <c r="AC4012">
        <v>9</v>
      </c>
      <c r="AD4012">
        <v>10</v>
      </c>
      <c r="AE4012">
        <v>47.37</v>
      </c>
      <c r="AF4012">
        <v>12</v>
      </c>
      <c r="AG4012">
        <v>7</v>
      </c>
      <c r="AH4012">
        <v>5</v>
      </c>
      <c r="AI4012">
        <v>7</v>
      </c>
    </row>
    <row r="4013" spans="1:35" x14ac:dyDescent="0.2">
      <c r="A4013" s="102">
        <v>2204</v>
      </c>
      <c r="B4013">
        <v>4091</v>
      </c>
      <c r="C4013" t="s">
        <v>1549</v>
      </c>
      <c r="D4013" t="s">
        <v>1062</v>
      </c>
      <c r="E4013">
        <v>1649</v>
      </c>
      <c r="F4013">
        <v>1661</v>
      </c>
      <c r="G4013">
        <v>600</v>
      </c>
      <c r="H4013" t="s">
        <v>1042</v>
      </c>
      <c r="I4013">
        <v>6925</v>
      </c>
      <c r="J4013" t="s">
        <v>1361</v>
      </c>
      <c r="K4013" t="s">
        <v>1044</v>
      </c>
      <c r="L4013">
        <v>1147</v>
      </c>
      <c r="M4013">
        <v>1159</v>
      </c>
      <c r="N4013">
        <v>900</v>
      </c>
      <c r="O4013" t="s">
        <v>1039</v>
      </c>
      <c r="P4013">
        <v>0.91957152835462896</v>
      </c>
      <c r="Q4013">
        <v>0.91278105571090995</v>
      </c>
      <c r="R4013">
        <v>6.11186600317878E-2</v>
      </c>
      <c r="S4013">
        <v>7.89080492741428E-2</v>
      </c>
      <c r="T4013">
        <v>-0.49062027828645299</v>
      </c>
      <c r="U4013">
        <v>0.49062027828645299</v>
      </c>
      <c r="V4013">
        <v>0.10066040509698999</v>
      </c>
      <c r="W4013">
        <v>-3.14</v>
      </c>
      <c r="X4013">
        <v>4.67</v>
      </c>
      <c r="Y4013">
        <v>-25886</v>
      </c>
      <c r="Z4013">
        <v>-1233</v>
      </c>
      <c r="AA4013">
        <v>-0.02</v>
      </c>
      <c r="AB4013">
        <v>21</v>
      </c>
      <c r="AC4013">
        <v>9</v>
      </c>
      <c r="AD4013">
        <v>12</v>
      </c>
      <c r="AE4013">
        <v>42.86</v>
      </c>
      <c r="AF4013">
        <v>12</v>
      </c>
      <c r="AG4013">
        <v>6</v>
      </c>
      <c r="AH4013">
        <v>6</v>
      </c>
      <c r="AI4013">
        <v>9</v>
      </c>
    </row>
    <row r="4014" spans="1:35" x14ac:dyDescent="0.2">
      <c r="A4014" s="102">
        <v>1997</v>
      </c>
      <c r="B4014">
        <v>4204</v>
      </c>
      <c r="C4014" t="s">
        <v>226</v>
      </c>
      <c r="D4014" t="s">
        <v>1062</v>
      </c>
      <c r="E4014">
        <v>1408</v>
      </c>
      <c r="F4014">
        <v>1438</v>
      </c>
      <c r="G4014">
        <v>700</v>
      </c>
      <c r="H4014" t="s">
        <v>1042</v>
      </c>
      <c r="I4014">
        <v>6503</v>
      </c>
      <c r="J4014" t="s">
        <v>992</v>
      </c>
      <c r="K4014" t="s">
        <v>1044</v>
      </c>
      <c r="L4014">
        <v>1352</v>
      </c>
      <c r="M4014">
        <v>1362</v>
      </c>
      <c r="N4014">
        <v>700</v>
      </c>
      <c r="O4014" t="s">
        <v>1039</v>
      </c>
      <c r="P4014">
        <v>0.95570364447646095</v>
      </c>
      <c r="Q4014">
        <v>0.91774155058290396</v>
      </c>
      <c r="R4014">
        <v>0.43130696758757198</v>
      </c>
      <c r="S4014">
        <v>6.0087166678485501E-2</v>
      </c>
      <c r="T4014">
        <v>-0.84826368542574204</v>
      </c>
      <c r="U4014">
        <v>0.84826368542574204</v>
      </c>
      <c r="V4014">
        <v>1.41966178727771</v>
      </c>
      <c r="W4014">
        <v>-5.45</v>
      </c>
      <c r="X4014">
        <v>5.29</v>
      </c>
      <c r="Y4014">
        <v>-26057</v>
      </c>
      <c r="Z4014">
        <v>-1241</v>
      </c>
      <c r="AA4014">
        <v>-0.11</v>
      </c>
      <c r="AB4014">
        <v>21</v>
      </c>
      <c r="AC4014">
        <v>11</v>
      </c>
      <c r="AD4014">
        <v>10</v>
      </c>
      <c r="AE4014">
        <v>52.38</v>
      </c>
      <c r="AF4014">
        <v>14</v>
      </c>
      <c r="AG4014">
        <v>6</v>
      </c>
      <c r="AH4014">
        <v>5</v>
      </c>
      <c r="AI4014">
        <v>10</v>
      </c>
    </row>
    <row r="4015" spans="1:35" x14ac:dyDescent="0.2">
      <c r="A4015" s="102">
        <v>18</v>
      </c>
      <c r="B4015">
        <v>5214</v>
      </c>
      <c r="C4015" t="s">
        <v>1265</v>
      </c>
      <c r="D4015" t="s">
        <v>1038</v>
      </c>
      <c r="E4015">
        <v>1600</v>
      </c>
      <c r="F4015">
        <v>1622</v>
      </c>
      <c r="G4015">
        <v>600</v>
      </c>
      <c r="H4015" t="s">
        <v>1039</v>
      </c>
      <c r="I4015">
        <v>5406</v>
      </c>
      <c r="J4015" t="s">
        <v>1304</v>
      </c>
      <c r="K4015" t="s">
        <v>1081</v>
      </c>
      <c r="L4015">
        <v>359</v>
      </c>
      <c r="M4015">
        <v>376</v>
      </c>
      <c r="N4015">
        <v>2600</v>
      </c>
      <c r="O4015" t="s">
        <v>1042</v>
      </c>
      <c r="P4015">
        <v>0.94524594817746899</v>
      </c>
      <c r="Q4015">
        <v>0.97826267464128103</v>
      </c>
      <c r="R4015">
        <v>8.6382497330555905E-2</v>
      </c>
      <c r="S4015">
        <v>9.48652759635841E-2</v>
      </c>
      <c r="T4015">
        <v>0.12119353556425901</v>
      </c>
      <c r="U4015">
        <v>0.12119353556425901</v>
      </c>
      <c r="V4015">
        <v>1.02579796116929</v>
      </c>
      <c r="W4015">
        <v>0.61</v>
      </c>
      <c r="X4015">
        <v>0.45</v>
      </c>
      <c r="Y4015">
        <v>-26176</v>
      </c>
      <c r="Z4015">
        <v>-1454</v>
      </c>
      <c r="AA4015">
        <v>-0.11</v>
      </c>
      <c r="AB4015">
        <v>18</v>
      </c>
      <c r="AC4015">
        <v>8</v>
      </c>
      <c r="AD4015">
        <v>10</v>
      </c>
      <c r="AE4015">
        <v>44.44</v>
      </c>
      <c r="AF4015">
        <v>9</v>
      </c>
      <c r="AG4015">
        <v>7</v>
      </c>
      <c r="AH4015">
        <v>7</v>
      </c>
      <c r="AI4015">
        <v>4</v>
      </c>
    </row>
    <row r="4016" spans="1:35" x14ac:dyDescent="0.2">
      <c r="A4016" s="102">
        <v>4068</v>
      </c>
      <c r="B4016">
        <v>4043</v>
      </c>
      <c r="C4016" t="s">
        <v>1264</v>
      </c>
      <c r="D4016" t="s">
        <v>1062</v>
      </c>
      <c r="E4016">
        <v>2327</v>
      </c>
      <c r="F4016">
        <v>2351</v>
      </c>
      <c r="G4016">
        <v>400</v>
      </c>
      <c r="H4016" t="s">
        <v>1039</v>
      </c>
      <c r="I4016">
        <v>9062</v>
      </c>
      <c r="J4016" t="s">
        <v>1004</v>
      </c>
      <c r="K4016" t="s">
        <v>1125</v>
      </c>
      <c r="L4016">
        <v>5110</v>
      </c>
      <c r="M4016">
        <v>5240</v>
      </c>
      <c r="N4016">
        <v>200</v>
      </c>
      <c r="O4016" t="s">
        <v>1042</v>
      </c>
      <c r="P4016">
        <v>0.819586114915974</v>
      </c>
      <c r="Q4016">
        <v>0.86267002819440197</v>
      </c>
      <c r="R4016">
        <v>0.427519591248949</v>
      </c>
      <c r="S4016">
        <v>5.7898590205532098E-2</v>
      </c>
      <c r="T4016">
        <v>0.38208820527601101</v>
      </c>
      <c r="U4016">
        <v>0.38208820527601101</v>
      </c>
      <c r="V4016">
        <v>0.381610802229782</v>
      </c>
      <c r="W4016">
        <v>2.75</v>
      </c>
      <c r="X4016">
        <v>10.27</v>
      </c>
      <c r="Y4016">
        <v>-26299</v>
      </c>
      <c r="Z4016">
        <v>-1878</v>
      </c>
      <c r="AA4016">
        <v>-0.31</v>
      </c>
      <c r="AB4016">
        <v>14</v>
      </c>
      <c r="AC4016">
        <v>8</v>
      </c>
      <c r="AD4016">
        <v>6</v>
      </c>
      <c r="AE4016">
        <v>57.14</v>
      </c>
      <c r="AF4016">
        <v>9</v>
      </c>
      <c r="AG4016">
        <v>6</v>
      </c>
      <c r="AH4016">
        <v>6</v>
      </c>
      <c r="AI4016">
        <v>2</v>
      </c>
    </row>
    <row r="4017" spans="1:35" x14ac:dyDescent="0.2">
      <c r="A4017" s="102">
        <v>4096</v>
      </c>
      <c r="B4017">
        <v>6197</v>
      </c>
      <c r="C4017" t="s">
        <v>1755</v>
      </c>
      <c r="D4017" t="s">
        <v>1052</v>
      </c>
      <c r="E4017">
        <v>1142</v>
      </c>
      <c r="F4017">
        <v>1162</v>
      </c>
      <c r="G4017">
        <v>900</v>
      </c>
      <c r="H4017" t="s">
        <v>1039</v>
      </c>
      <c r="I4017">
        <v>7735</v>
      </c>
      <c r="J4017" t="s">
        <v>1371</v>
      </c>
      <c r="K4017" t="s">
        <v>1044</v>
      </c>
      <c r="L4017">
        <v>5320</v>
      </c>
      <c r="M4017">
        <v>5350</v>
      </c>
      <c r="N4017">
        <v>200</v>
      </c>
      <c r="O4017" t="s">
        <v>1042</v>
      </c>
      <c r="P4017">
        <v>0.62439414040001895</v>
      </c>
      <c r="Q4017">
        <v>0.86154790736292397</v>
      </c>
      <c r="R4017">
        <v>0.294780343797795</v>
      </c>
      <c r="S4017">
        <v>2.3309711258386899E-2</v>
      </c>
      <c r="T4017">
        <v>0.37852548477320702</v>
      </c>
      <c r="U4017">
        <v>0.37852548477320702</v>
      </c>
      <c r="V4017">
        <v>0.36995653471989298</v>
      </c>
      <c r="W4017">
        <v>6.04</v>
      </c>
      <c r="X4017">
        <v>2.2599999999999998</v>
      </c>
      <c r="Y4017">
        <v>-26306</v>
      </c>
      <c r="Z4017">
        <v>-907</v>
      </c>
      <c r="AA4017">
        <v>0.08</v>
      </c>
      <c r="AB4017">
        <v>29</v>
      </c>
      <c r="AC4017">
        <v>16</v>
      </c>
      <c r="AD4017">
        <v>13</v>
      </c>
      <c r="AE4017">
        <v>55.17</v>
      </c>
      <c r="AF4017">
        <v>6</v>
      </c>
      <c r="AG4017">
        <v>16</v>
      </c>
      <c r="AH4017">
        <v>13</v>
      </c>
      <c r="AI4017">
        <v>0</v>
      </c>
    </row>
    <row r="4018" spans="1:35" x14ac:dyDescent="0.2">
      <c r="A4018" s="102">
        <v>4071</v>
      </c>
      <c r="B4018">
        <v>1941</v>
      </c>
      <c r="C4018" t="s">
        <v>1339</v>
      </c>
      <c r="D4018" t="s">
        <v>1049</v>
      </c>
      <c r="E4018">
        <v>2200</v>
      </c>
      <c r="F4018">
        <v>2220</v>
      </c>
      <c r="G4018">
        <v>400</v>
      </c>
      <c r="H4018" t="s">
        <v>1039</v>
      </c>
      <c r="I4018">
        <v>7951</v>
      </c>
      <c r="J4018" t="s">
        <v>1300</v>
      </c>
      <c r="K4018" t="s">
        <v>1061</v>
      </c>
      <c r="L4018">
        <v>4425</v>
      </c>
      <c r="M4018">
        <v>4470</v>
      </c>
      <c r="N4018">
        <v>200</v>
      </c>
      <c r="O4018" t="s">
        <v>1042</v>
      </c>
      <c r="P4018">
        <v>0.86033495450047104</v>
      </c>
      <c r="Q4018">
        <v>0.86251408015475095</v>
      </c>
      <c r="R4018">
        <v>0.133996333613663</v>
      </c>
      <c r="S4018">
        <v>7.9054902562738893E-2</v>
      </c>
      <c r="T4018">
        <v>0.52185999002273298</v>
      </c>
      <c r="U4018">
        <v>0.52185999002273298</v>
      </c>
      <c r="V4018">
        <v>0.57729590063955105</v>
      </c>
      <c r="W4018">
        <v>4.8099999999999996</v>
      </c>
      <c r="X4018">
        <v>0.67</v>
      </c>
      <c r="Y4018">
        <v>-26490</v>
      </c>
      <c r="Z4018">
        <v>-1892</v>
      </c>
      <c r="AA4018">
        <v>-0.44</v>
      </c>
      <c r="AB4018">
        <v>14</v>
      </c>
      <c r="AC4018">
        <v>7</v>
      </c>
      <c r="AD4018">
        <v>7</v>
      </c>
      <c r="AE4018">
        <v>50</v>
      </c>
      <c r="AF4018">
        <v>12</v>
      </c>
      <c r="AG4018">
        <v>3</v>
      </c>
      <c r="AH4018">
        <v>5</v>
      </c>
      <c r="AI4018">
        <v>6</v>
      </c>
    </row>
    <row r="4019" spans="1:35" x14ac:dyDescent="0.2">
      <c r="A4019" s="102">
        <v>3164</v>
      </c>
      <c r="B4019">
        <v>7240</v>
      </c>
      <c r="C4019" t="s">
        <v>677</v>
      </c>
      <c r="D4019" t="s">
        <v>1055</v>
      </c>
      <c r="E4019">
        <v>1225</v>
      </c>
      <c r="F4019">
        <v>1266</v>
      </c>
      <c r="G4019">
        <v>700</v>
      </c>
      <c r="H4019" t="s">
        <v>1042</v>
      </c>
      <c r="I4019">
        <v>8218</v>
      </c>
      <c r="J4019" t="s">
        <v>1160</v>
      </c>
      <c r="K4019" t="s">
        <v>1063</v>
      </c>
      <c r="L4019">
        <v>2336</v>
      </c>
      <c r="M4019">
        <v>2304</v>
      </c>
      <c r="N4019">
        <v>400</v>
      </c>
      <c r="O4019" t="s">
        <v>1039</v>
      </c>
      <c r="P4019">
        <v>0.769775747448184</v>
      </c>
      <c r="Q4019">
        <v>0.88937073433708702</v>
      </c>
      <c r="R4019">
        <v>0.47668736013910401</v>
      </c>
      <c r="S4019">
        <v>8.0614692649837898E-4</v>
      </c>
      <c r="T4019">
        <v>-1.16428287528564</v>
      </c>
      <c r="U4019">
        <v>1.16428287528564</v>
      </c>
      <c r="V4019">
        <v>1.68558260941937</v>
      </c>
      <c r="W4019">
        <v>-13.24</v>
      </c>
      <c r="X4019">
        <v>3.84</v>
      </c>
      <c r="Y4019">
        <v>-26944</v>
      </c>
      <c r="Z4019">
        <v>-1684</v>
      </c>
      <c r="AA4019">
        <v>-0.01</v>
      </c>
      <c r="AB4019">
        <v>16</v>
      </c>
      <c r="AC4019">
        <v>9</v>
      </c>
      <c r="AD4019">
        <v>7</v>
      </c>
      <c r="AE4019">
        <v>56.25</v>
      </c>
      <c r="AF4019">
        <v>10</v>
      </c>
      <c r="AG4019">
        <v>6</v>
      </c>
      <c r="AH4019">
        <v>7</v>
      </c>
      <c r="AI4019">
        <v>3</v>
      </c>
    </row>
    <row r="4020" spans="1:35" x14ac:dyDescent="0.2">
      <c r="A4020" s="102">
        <v>4920</v>
      </c>
      <c r="B4020">
        <v>7451</v>
      </c>
      <c r="C4020" t="s">
        <v>682</v>
      </c>
      <c r="D4020" t="s">
        <v>1046</v>
      </c>
      <c r="E4020">
        <v>2618</v>
      </c>
      <c r="F4020">
        <v>2575</v>
      </c>
      <c r="G4020">
        <v>300</v>
      </c>
      <c r="H4020" t="s">
        <v>1042</v>
      </c>
      <c r="I4020">
        <v>7951</v>
      </c>
      <c r="J4020" t="s">
        <v>1300</v>
      </c>
      <c r="K4020" t="s">
        <v>1061</v>
      </c>
      <c r="L4020">
        <v>4425</v>
      </c>
      <c r="M4020">
        <v>4470</v>
      </c>
      <c r="N4020">
        <v>200</v>
      </c>
      <c r="O4020" t="s">
        <v>1039</v>
      </c>
      <c r="P4020">
        <v>0.69423719385429195</v>
      </c>
      <c r="Q4020">
        <v>0.83129553537173395</v>
      </c>
      <c r="R4020">
        <v>4.3283144816824499E-2</v>
      </c>
      <c r="S4020">
        <v>7.1349745948031196E-3</v>
      </c>
      <c r="T4020">
        <v>-3.7999953957155601E-2</v>
      </c>
      <c r="U4020">
        <v>3.7999953957155601E-2</v>
      </c>
      <c r="V4020">
        <v>0.31051721159747903</v>
      </c>
      <c r="W4020">
        <v>-0.38</v>
      </c>
      <c r="X4020">
        <v>13.59</v>
      </c>
      <c r="Y4020">
        <v>-27095</v>
      </c>
      <c r="Z4020">
        <v>-2258</v>
      </c>
      <c r="AA4020">
        <v>-0.09</v>
      </c>
      <c r="AB4020">
        <v>12</v>
      </c>
      <c r="AC4020">
        <v>6</v>
      </c>
      <c r="AD4020">
        <v>6</v>
      </c>
      <c r="AE4020">
        <v>50</v>
      </c>
      <c r="AF4020">
        <v>9</v>
      </c>
      <c r="AG4020">
        <v>4</v>
      </c>
      <c r="AH4020">
        <v>3</v>
      </c>
      <c r="AI4020">
        <v>5</v>
      </c>
    </row>
    <row r="4021" spans="1:35" x14ac:dyDescent="0.2">
      <c r="A4021" s="102">
        <v>2689</v>
      </c>
      <c r="B4021">
        <v>3632</v>
      </c>
      <c r="C4021" t="s">
        <v>1764</v>
      </c>
      <c r="D4021" t="s">
        <v>1041</v>
      </c>
      <c r="E4021">
        <v>435</v>
      </c>
      <c r="F4021">
        <v>439</v>
      </c>
      <c r="G4021">
        <v>2500</v>
      </c>
      <c r="H4021" t="s">
        <v>1039</v>
      </c>
      <c r="I4021">
        <v>7762</v>
      </c>
      <c r="J4021" t="s">
        <v>1197</v>
      </c>
      <c r="K4021" t="s">
        <v>1048</v>
      </c>
      <c r="L4021">
        <v>374</v>
      </c>
      <c r="M4021">
        <v>386</v>
      </c>
      <c r="N4021">
        <v>2800</v>
      </c>
      <c r="O4021" t="s">
        <v>1042</v>
      </c>
      <c r="P4021">
        <v>0.85932412100946698</v>
      </c>
      <c r="Q4021">
        <v>0.90151522150888996</v>
      </c>
      <c r="R4021">
        <v>3.99110713000074E-2</v>
      </c>
      <c r="S4021">
        <v>4.3496441965399903E-2</v>
      </c>
      <c r="T4021">
        <v>0.88546209180216695</v>
      </c>
      <c r="U4021">
        <v>0.88546209180216695</v>
      </c>
      <c r="V4021">
        <v>1.10996987462382</v>
      </c>
      <c r="W4021">
        <v>9.27</v>
      </c>
      <c r="X4021">
        <v>1.52</v>
      </c>
      <c r="Y4021">
        <v>-27177</v>
      </c>
      <c r="Z4021">
        <v>-1699</v>
      </c>
      <c r="AA4021">
        <v>-0.05</v>
      </c>
      <c r="AB4021">
        <v>16</v>
      </c>
      <c r="AC4021">
        <v>10</v>
      </c>
      <c r="AD4021">
        <v>6</v>
      </c>
      <c r="AE4021">
        <v>62.5</v>
      </c>
      <c r="AF4021">
        <v>12</v>
      </c>
      <c r="AG4021">
        <v>5</v>
      </c>
      <c r="AH4021">
        <v>5</v>
      </c>
      <c r="AI4021">
        <v>6</v>
      </c>
    </row>
    <row r="4022" spans="1:35" x14ac:dyDescent="0.2">
      <c r="A4022" s="102">
        <v>2025</v>
      </c>
      <c r="B4022">
        <v>1941</v>
      </c>
      <c r="C4022" t="s">
        <v>1339</v>
      </c>
      <c r="D4022" t="s">
        <v>1049</v>
      </c>
      <c r="E4022">
        <v>2200</v>
      </c>
      <c r="F4022">
        <v>2220</v>
      </c>
      <c r="G4022">
        <v>500</v>
      </c>
      <c r="H4022" t="s">
        <v>1042</v>
      </c>
      <c r="I4022">
        <v>6988</v>
      </c>
      <c r="J4022" t="s">
        <v>61</v>
      </c>
      <c r="K4022" t="s">
        <v>1062</v>
      </c>
      <c r="L4022">
        <v>5430</v>
      </c>
      <c r="M4022">
        <v>5420</v>
      </c>
      <c r="N4022">
        <v>200</v>
      </c>
      <c r="O4022" t="s">
        <v>1039</v>
      </c>
      <c r="P4022">
        <v>0.85192645956986202</v>
      </c>
      <c r="Q4022">
        <v>0.91712294484827295</v>
      </c>
      <c r="R4022">
        <v>6.9303813208226303E-2</v>
      </c>
      <c r="S4022">
        <v>2.6433627470133102E-4</v>
      </c>
      <c r="T4022">
        <v>-0.65338287766880299</v>
      </c>
      <c r="U4022">
        <v>0.65338287766880299</v>
      </c>
      <c r="V4022">
        <v>0.87427332024004001</v>
      </c>
      <c r="W4022">
        <v>-4.1100000000000003</v>
      </c>
      <c r="X4022">
        <v>2.4</v>
      </c>
      <c r="Y4022">
        <v>-27330</v>
      </c>
      <c r="Z4022">
        <v>-2485</v>
      </c>
      <c r="AA4022">
        <v>-0.18</v>
      </c>
      <c r="AB4022">
        <v>11</v>
      </c>
      <c r="AC4022">
        <v>4</v>
      </c>
      <c r="AD4022">
        <v>7</v>
      </c>
      <c r="AE4022">
        <v>36.36</v>
      </c>
      <c r="AF4022">
        <v>13</v>
      </c>
      <c r="AG4022">
        <v>1</v>
      </c>
      <c r="AH4022">
        <v>4</v>
      </c>
      <c r="AI4022">
        <v>6</v>
      </c>
    </row>
    <row r="4023" spans="1:35" x14ac:dyDescent="0.2">
      <c r="A4023" s="102">
        <v>4516</v>
      </c>
      <c r="B4023">
        <v>2607</v>
      </c>
      <c r="C4023" t="s">
        <v>1066</v>
      </c>
      <c r="D4023" t="s">
        <v>1065</v>
      </c>
      <c r="E4023">
        <v>2531</v>
      </c>
      <c r="F4023">
        <v>2555</v>
      </c>
      <c r="G4023">
        <v>400</v>
      </c>
      <c r="H4023" t="s">
        <v>1039</v>
      </c>
      <c r="I4023">
        <v>9766</v>
      </c>
      <c r="J4023" t="s">
        <v>1762</v>
      </c>
      <c r="K4023" t="s">
        <v>1041</v>
      </c>
      <c r="L4023">
        <v>3410</v>
      </c>
      <c r="M4023">
        <v>3500</v>
      </c>
      <c r="N4023">
        <v>300</v>
      </c>
      <c r="O4023" t="s">
        <v>1042</v>
      </c>
      <c r="P4023">
        <v>0.63482453541164496</v>
      </c>
      <c r="Q4023">
        <v>0.84697847847116103</v>
      </c>
      <c r="R4023">
        <v>0.49689130253445302</v>
      </c>
      <c r="S4023" s="15">
        <v>5.6015858018017103E-2</v>
      </c>
      <c r="T4023">
        <v>9.4420616661042803E-2</v>
      </c>
      <c r="U4023">
        <v>9.4420616661042803E-2</v>
      </c>
      <c r="V4023">
        <v>0.15343177468547101</v>
      </c>
      <c r="W4023">
        <v>1.01</v>
      </c>
      <c r="X4023">
        <v>2.67</v>
      </c>
      <c r="Y4023">
        <v>-27473</v>
      </c>
      <c r="Z4023">
        <v>-2747</v>
      </c>
      <c r="AA4023">
        <v>-0.2</v>
      </c>
      <c r="AB4023">
        <v>10</v>
      </c>
      <c r="AC4023">
        <v>3</v>
      </c>
      <c r="AD4023">
        <v>7</v>
      </c>
      <c r="AE4023">
        <v>30</v>
      </c>
      <c r="AF4023">
        <v>12</v>
      </c>
      <c r="AG4023">
        <v>3</v>
      </c>
      <c r="AH4023">
        <v>4</v>
      </c>
      <c r="AI4023">
        <v>3</v>
      </c>
    </row>
    <row r="4024" spans="1:35" x14ac:dyDescent="0.2">
      <c r="A4024" s="102">
        <v>1582</v>
      </c>
      <c r="B4024">
        <v>2730</v>
      </c>
      <c r="C4024" t="s">
        <v>539</v>
      </c>
      <c r="D4024" t="s">
        <v>1063</v>
      </c>
      <c r="E4024">
        <v>957</v>
      </c>
      <c r="F4024">
        <v>976</v>
      </c>
      <c r="G4024">
        <v>1100</v>
      </c>
      <c r="H4024" t="s">
        <v>1039</v>
      </c>
      <c r="I4024">
        <v>9062</v>
      </c>
      <c r="J4024" t="s">
        <v>1004</v>
      </c>
      <c r="K4024" t="s">
        <v>1125</v>
      </c>
      <c r="L4024">
        <v>5110</v>
      </c>
      <c r="M4024">
        <v>5240</v>
      </c>
      <c r="N4024">
        <v>200</v>
      </c>
      <c r="O4024" t="s">
        <v>1042</v>
      </c>
      <c r="P4024">
        <v>0.94389443369134196</v>
      </c>
      <c r="Q4024">
        <v>0.92625533045661501</v>
      </c>
      <c r="R4024">
        <v>0.139419621455492</v>
      </c>
      <c r="S4024">
        <v>1.6411995961302502E-2</v>
      </c>
      <c r="T4024">
        <v>1.42084956503152</v>
      </c>
      <c r="U4024">
        <v>1.42084956503152</v>
      </c>
      <c r="V4024">
        <v>1.3616539685400899</v>
      </c>
      <c r="W4024">
        <v>4.03</v>
      </c>
      <c r="X4024">
        <v>2.44</v>
      </c>
      <c r="Y4024">
        <v>-27540</v>
      </c>
      <c r="Z4024">
        <v>-1377</v>
      </c>
      <c r="AA4024">
        <v>7.0000000000000007E-2</v>
      </c>
      <c r="AB4024">
        <v>20</v>
      </c>
      <c r="AC4024">
        <v>10</v>
      </c>
      <c r="AD4024">
        <v>10</v>
      </c>
      <c r="AE4024">
        <v>50</v>
      </c>
      <c r="AF4024">
        <v>10</v>
      </c>
      <c r="AG4024">
        <v>9</v>
      </c>
      <c r="AH4024">
        <v>6</v>
      </c>
      <c r="AI4024">
        <v>5</v>
      </c>
    </row>
    <row r="4025" spans="1:35" x14ac:dyDescent="0.2">
      <c r="A4025" s="102">
        <v>1889</v>
      </c>
      <c r="B4025">
        <v>5706</v>
      </c>
      <c r="C4025" t="s">
        <v>1306</v>
      </c>
      <c r="D4025" t="s">
        <v>1053</v>
      </c>
      <c r="E4025">
        <v>2106</v>
      </c>
      <c r="F4025">
        <v>2139</v>
      </c>
      <c r="G4025">
        <v>500</v>
      </c>
      <c r="H4025" t="s">
        <v>1042</v>
      </c>
      <c r="I4025">
        <v>7259</v>
      </c>
      <c r="J4025" t="s">
        <v>24</v>
      </c>
      <c r="K4025" t="s">
        <v>1055</v>
      </c>
      <c r="L4025">
        <v>3100</v>
      </c>
      <c r="M4025">
        <v>3225</v>
      </c>
      <c r="N4025">
        <v>300</v>
      </c>
      <c r="O4025" t="s">
        <v>1039</v>
      </c>
      <c r="P4025">
        <v>0.97659485062645002</v>
      </c>
      <c r="Q4025">
        <v>0.92018157466243999</v>
      </c>
      <c r="R4025">
        <v>6.3695170215860401E-3</v>
      </c>
      <c r="S4025">
        <v>7.9437968268229006E-2</v>
      </c>
      <c r="T4025">
        <v>-0.92436406174028696</v>
      </c>
      <c r="U4025">
        <v>0.92436406174028696</v>
      </c>
      <c r="V4025">
        <v>0.58389272638255496</v>
      </c>
      <c r="W4025">
        <v>-5.15</v>
      </c>
      <c r="X4025">
        <v>10.54</v>
      </c>
      <c r="Y4025">
        <v>-27615</v>
      </c>
      <c r="Z4025">
        <v>-2301</v>
      </c>
      <c r="AA4025">
        <v>-0.09</v>
      </c>
      <c r="AB4025">
        <v>12</v>
      </c>
      <c r="AC4025">
        <v>5</v>
      </c>
      <c r="AD4025">
        <v>7</v>
      </c>
      <c r="AE4025">
        <v>41.67</v>
      </c>
      <c r="AF4025">
        <v>10</v>
      </c>
      <c r="AG4025">
        <v>4</v>
      </c>
      <c r="AH4025">
        <v>4</v>
      </c>
      <c r="AI4025">
        <v>4</v>
      </c>
    </row>
    <row r="4026" spans="1:35" x14ac:dyDescent="0.2">
      <c r="A4026" s="102">
        <v>5000</v>
      </c>
      <c r="B4026">
        <v>5301</v>
      </c>
      <c r="C4026" t="s">
        <v>622</v>
      </c>
      <c r="D4026" t="s">
        <v>1038</v>
      </c>
      <c r="E4026">
        <v>846</v>
      </c>
      <c r="F4026">
        <v>867</v>
      </c>
      <c r="G4026">
        <v>1200</v>
      </c>
      <c r="H4026" t="s">
        <v>1042</v>
      </c>
      <c r="I4026">
        <v>6183</v>
      </c>
      <c r="J4026" t="s">
        <v>1217</v>
      </c>
      <c r="K4026" t="s">
        <v>1052</v>
      </c>
      <c r="L4026">
        <v>1265</v>
      </c>
      <c r="M4026">
        <v>1272</v>
      </c>
      <c r="N4026">
        <v>800</v>
      </c>
      <c r="O4026" t="s">
        <v>1039</v>
      </c>
      <c r="P4026">
        <v>0.80247793020438896</v>
      </c>
      <c r="Q4026">
        <v>0.82808610019962103</v>
      </c>
      <c r="R4026">
        <v>0.21238448313545599</v>
      </c>
      <c r="S4026">
        <v>2.04061122494642E-2</v>
      </c>
      <c r="T4026">
        <v>-0.65322221968778704</v>
      </c>
      <c r="U4026">
        <v>0.65322221968778704</v>
      </c>
      <c r="V4026">
        <v>0.85358788525444895</v>
      </c>
      <c r="W4026">
        <v>-8.0299999999999994</v>
      </c>
      <c r="X4026">
        <v>2.2400000000000002</v>
      </c>
      <c r="Y4026">
        <v>-27692</v>
      </c>
      <c r="Z4026">
        <v>-1108</v>
      </c>
      <c r="AA4026">
        <v>-0.03</v>
      </c>
      <c r="AB4026">
        <v>25</v>
      </c>
      <c r="AC4026">
        <v>12</v>
      </c>
      <c r="AD4026">
        <v>13</v>
      </c>
      <c r="AE4026">
        <v>48</v>
      </c>
      <c r="AF4026">
        <v>8</v>
      </c>
      <c r="AG4026">
        <v>12</v>
      </c>
      <c r="AH4026">
        <v>13</v>
      </c>
      <c r="AI4026">
        <v>0</v>
      </c>
    </row>
    <row r="4027" spans="1:35" x14ac:dyDescent="0.2">
      <c r="A4027" s="102">
        <v>4653</v>
      </c>
      <c r="B4027">
        <v>2587</v>
      </c>
      <c r="C4027" t="s">
        <v>1438</v>
      </c>
      <c r="D4027" t="s">
        <v>1065</v>
      </c>
      <c r="E4027">
        <v>4135</v>
      </c>
      <c r="F4027">
        <v>4285</v>
      </c>
      <c r="G4027">
        <v>200</v>
      </c>
      <c r="H4027" t="s">
        <v>1039</v>
      </c>
      <c r="I4027">
        <v>5301</v>
      </c>
      <c r="J4027" t="s">
        <v>622</v>
      </c>
      <c r="K4027" t="s">
        <v>1038</v>
      </c>
      <c r="L4027">
        <v>846</v>
      </c>
      <c r="M4027">
        <v>867</v>
      </c>
      <c r="N4027">
        <v>1000</v>
      </c>
      <c r="O4027" t="s">
        <v>1042</v>
      </c>
      <c r="P4027">
        <v>0.87038889980217904</v>
      </c>
      <c r="Q4027">
        <v>0.84195070970890895</v>
      </c>
      <c r="R4027">
        <v>5.8225599812634504E-3</v>
      </c>
      <c r="S4027">
        <v>2.5371736981469599E-2</v>
      </c>
      <c r="T4027">
        <v>2.0707873711590001</v>
      </c>
      <c r="U4027">
        <v>2.0707873711590001</v>
      </c>
      <c r="V4027">
        <v>1.26342242853608</v>
      </c>
      <c r="W4027">
        <v>7.33</v>
      </c>
      <c r="X4027">
        <v>1.17</v>
      </c>
      <c r="Y4027">
        <v>-27714</v>
      </c>
      <c r="Z4027">
        <v>-1205</v>
      </c>
      <c r="AA4027">
        <v>-0.1</v>
      </c>
      <c r="AB4027">
        <v>23</v>
      </c>
      <c r="AC4027">
        <v>12</v>
      </c>
      <c r="AD4027">
        <v>11</v>
      </c>
      <c r="AE4027">
        <v>52.17</v>
      </c>
      <c r="AF4027">
        <v>9</v>
      </c>
      <c r="AG4027">
        <v>12</v>
      </c>
      <c r="AH4027">
        <v>9</v>
      </c>
      <c r="AI4027">
        <v>2</v>
      </c>
    </row>
    <row r="4028" spans="1:35" x14ac:dyDescent="0.2">
      <c r="A4028" s="102">
        <v>1701</v>
      </c>
      <c r="B4028">
        <v>7224</v>
      </c>
      <c r="C4028" t="s">
        <v>676</v>
      </c>
      <c r="D4028" t="s">
        <v>1055</v>
      </c>
      <c r="E4028">
        <v>1092</v>
      </c>
      <c r="F4028">
        <v>1114</v>
      </c>
      <c r="G4028">
        <v>900</v>
      </c>
      <c r="H4028" t="s">
        <v>1039</v>
      </c>
      <c r="I4028">
        <v>7278</v>
      </c>
      <c r="J4028" t="s">
        <v>42</v>
      </c>
      <c r="K4028" t="s">
        <v>1055</v>
      </c>
      <c r="L4028">
        <v>1680</v>
      </c>
      <c r="M4028">
        <v>1693</v>
      </c>
      <c r="N4028">
        <v>600</v>
      </c>
      <c r="O4028" t="s">
        <v>1042</v>
      </c>
      <c r="P4028">
        <v>0.91398076699516095</v>
      </c>
      <c r="Q4028">
        <v>0.92385654829645003</v>
      </c>
      <c r="R4028">
        <v>3.34413913062821E-3</v>
      </c>
      <c r="S4028">
        <v>5.8133107759193697E-2</v>
      </c>
      <c r="T4028">
        <v>4.9536964011876503E-2</v>
      </c>
      <c r="U4028">
        <v>4.9536964011876503E-2</v>
      </c>
      <c r="V4028">
        <v>9.1801117995990097E-2</v>
      </c>
      <c r="W4028">
        <v>0.42</v>
      </c>
      <c r="X4028">
        <v>1.3</v>
      </c>
      <c r="Y4028">
        <v>-27766</v>
      </c>
      <c r="Z4028">
        <v>-1157</v>
      </c>
      <c r="AA4028">
        <v>-0.15</v>
      </c>
      <c r="AB4028">
        <v>24</v>
      </c>
      <c r="AC4028">
        <v>13</v>
      </c>
      <c r="AD4028">
        <v>11</v>
      </c>
      <c r="AE4028">
        <v>54.17</v>
      </c>
      <c r="AF4028">
        <v>11</v>
      </c>
      <c r="AG4028">
        <v>9</v>
      </c>
      <c r="AH4028">
        <v>9</v>
      </c>
      <c r="AI4028">
        <v>6</v>
      </c>
    </row>
    <row r="4029" spans="1:35" x14ac:dyDescent="0.2">
      <c r="A4029" s="102">
        <v>893</v>
      </c>
      <c r="B4029">
        <v>3099</v>
      </c>
      <c r="C4029" t="s">
        <v>33</v>
      </c>
      <c r="D4029" t="s">
        <v>1063</v>
      </c>
      <c r="E4029">
        <v>651</v>
      </c>
      <c r="F4029">
        <v>690</v>
      </c>
      <c r="G4029">
        <v>1600</v>
      </c>
      <c r="H4029" t="s">
        <v>1042</v>
      </c>
      <c r="I4029">
        <v>6113</v>
      </c>
      <c r="J4029" t="s">
        <v>1297</v>
      </c>
      <c r="K4029" t="s">
        <v>1051</v>
      </c>
      <c r="L4029">
        <v>985</v>
      </c>
      <c r="M4029">
        <v>981</v>
      </c>
      <c r="N4029">
        <v>1100</v>
      </c>
      <c r="O4029" t="s">
        <v>1039</v>
      </c>
      <c r="P4029">
        <v>0.89559602461324495</v>
      </c>
      <c r="Q4029">
        <v>0.94096291577896196</v>
      </c>
      <c r="R4029">
        <v>0.19461008023406901</v>
      </c>
      <c r="S4029" s="15">
        <v>5.3143680331046203E-2</v>
      </c>
      <c r="T4029">
        <v>-0.56032914758804497</v>
      </c>
      <c r="U4029">
        <v>0.56032914758804497</v>
      </c>
      <c r="V4029">
        <v>1.89600525405206</v>
      </c>
      <c r="W4029">
        <v>-3.01</v>
      </c>
      <c r="X4029">
        <v>2.31</v>
      </c>
      <c r="Y4029">
        <v>-27775</v>
      </c>
      <c r="Z4029">
        <v>-1736</v>
      </c>
      <c r="AA4029">
        <v>-0.08</v>
      </c>
      <c r="AB4029">
        <v>16</v>
      </c>
      <c r="AC4029">
        <v>7</v>
      </c>
      <c r="AD4029">
        <v>9</v>
      </c>
      <c r="AE4029">
        <v>43.75</v>
      </c>
      <c r="AF4029">
        <v>12</v>
      </c>
      <c r="AG4029">
        <v>4</v>
      </c>
      <c r="AH4029">
        <v>6</v>
      </c>
      <c r="AI4029">
        <v>6</v>
      </c>
    </row>
    <row r="4030" spans="1:35" x14ac:dyDescent="0.2">
      <c r="A4030" s="102">
        <v>2616</v>
      </c>
      <c r="B4030">
        <v>3289</v>
      </c>
      <c r="C4030" t="s">
        <v>565</v>
      </c>
      <c r="D4030" t="s">
        <v>1059</v>
      </c>
      <c r="E4030">
        <v>538</v>
      </c>
      <c r="F4030">
        <v>555</v>
      </c>
      <c r="G4030">
        <v>1900</v>
      </c>
      <c r="H4030" t="s">
        <v>1042</v>
      </c>
      <c r="I4030">
        <v>3387</v>
      </c>
      <c r="J4030" t="s">
        <v>568</v>
      </c>
      <c r="K4030" t="s">
        <v>1063</v>
      </c>
      <c r="L4030">
        <v>675</v>
      </c>
      <c r="M4030">
        <v>755</v>
      </c>
      <c r="N4030">
        <v>1400</v>
      </c>
      <c r="O4030" t="s">
        <v>1039</v>
      </c>
      <c r="P4030">
        <v>0.945252681767912</v>
      </c>
      <c r="Q4030">
        <v>0.90296301885723596</v>
      </c>
      <c r="R4030">
        <v>0.42977558268802701</v>
      </c>
      <c r="S4030">
        <v>9.6029852683888597E-2</v>
      </c>
      <c r="T4030">
        <v>-0.47027360068086499</v>
      </c>
      <c r="U4030">
        <v>0.47027360068086499</v>
      </c>
      <c r="V4030">
        <v>0.32976822661993399</v>
      </c>
      <c r="W4030">
        <v>-5.87</v>
      </c>
      <c r="X4030">
        <v>0.24</v>
      </c>
      <c r="Y4030">
        <v>-27850</v>
      </c>
      <c r="Z4030">
        <v>-1638</v>
      </c>
      <c r="AA4030">
        <v>-0.11</v>
      </c>
      <c r="AB4030">
        <v>17</v>
      </c>
      <c r="AC4030">
        <v>9</v>
      </c>
      <c r="AD4030">
        <v>8</v>
      </c>
      <c r="AE4030">
        <v>52.94</v>
      </c>
      <c r="AF4030">
        <v>12</v>
      </c>
      <c r="AG4030">
        <v>7</v>
      </c>
      <c r="AH4030">
        <v>4</v>
      </c>
      <c r="AI4030">
        <v>6</v>
      </c>
    </row>
    <row r="4031" spans="1:35" x14ac:dyDescent="0.2">
      <c r="A4031" s="102">
        <v>602</v>
      </c>
      <c r="B4031">
        <v>6201</v>
      </c>
      <c r="C4031" t="s">
        <v>1329</v>
      </c>
      <c r="D4031" t="s">
        <v>1055</v>
      </c>
      <c r="E4031">
        <v>5390</v>
      </c>
      <c r="F4031">
        <v>5510</v>
      </c>
      <c r="G4031">
        <v>100</v>
      </c>
      <c r="H4031" t="s">
        <v>1039</v>
      </c>
      <c r="I4031">
        <v>6995</v>
      </c>
      <c r="J4031" t="s">
        <v>47</v>
      </c>
      <c r="K4031" t="s">
        <v>1055</v>
      </c>
      <c r="L4031">
        <v>1423</v>
      </c>
      <c r="M4031">
        <v>1449</v>
      </c>
      <c r="N4031">
        <v>400</v>
      </c>
      <c r="O4031" t="s">
        <v>1042</v>
      </c>
      <c r="P4031">
        <v>0.95034658768332303</v>
      </c>
      <c r="Q4031">
        <v>0.94863997035159497</v>
      </c>
      <c r="R4031">
        <v>0.46743691653457398</v>
      </c>
      <c r="S4031">
        <v>3.2227317462428101E-2</v>
      </c>
      <c r="T4031">
        <v>0.55696474135499197</v>
      </c>
      <c r="U4031">
        <v>0.55696474135499197</v>
      </c>
      <c r="V4031">
        <v>0.814990586374855</v>
      </c>
      <c r="W4031">
        <v>4.49</v>
      </c>
      <c r="X4031">
        <v>5.19</v>
      </c>
      <c r="Y4031">
        <v>-28011</v>
      </c>
      <c r="Z4031">
        <v>-1751</v>
      </c>
      <c r="AA4031">
        <v>-7.0000000000000007E-2</v>
      </c>
      <c r="AB4031">
        <v>16</v>
      </c>
      <c r="AC4031">
        <v>9</v>
      </c>
      <c r="AD4031">
        <v>7</v>
      </c>
      <c r="AE4031">
        <v>56.25</v>
      </c>
      <c r="AF4031">
        <v>16</v>
      </c>
      <c r="AG4031">
        <v>1</v>
      </c>
      <c r="AH4031">
        <v>2</v>
      </c>
      <c r="AI4031">
        <v>13</v>
      </c>
    </row>
    <row r="4032" spans="1:35" x14ac:dyDescent="0.2">
      <c r="A4032" s="102">
        <v>3145</v>
      </c>
      <c r="B4032">
        <v>4578</v>
      </c>
      <c r="C4032" t="s">
        <v>1573</v>
      </c>
      <c r="D4032" t="s">
        <v>1060</v>
      </c>
      <c r="E4032">
        <v>4256</v>
      </c>
      <c r="F4032">
        <v>4242</v>
      </c>
      <c r="G4032">
        <v>200</v>
      </c>
      <c r="H4032" t="s">
        <v>1042</v>
      </c>
      <c r="I4032">
        <v>6845</v>
      </c>
      <c r="J4032" t="s">
        <v>1223</v>
      </c>
      <c r="K4032" t="s">
        <v>1044</v>
      </c>
      <c r="L4032">
        <v>2849</v>
      </c>
      <c r="M4032">
        <v>2836</v>
      </c>
      <c r="N4032">
        <v>300</v>
      </c>
      <c r="O4032" t="s">
        <v>1039</v>
      </c>
      <c r="P4032">
        <v>0.84544413661370998</v>
      </c>
      <c r="Q4032">
        <v>0.88976006941330499</v>
      </c>
      <c r="R4032">
        <v>0.26680540612891002</v>
      </c>
      <c r="S4032">
        <v>2.7656018961692602E-2</v>
      </c>
      <c r="T4032">
        <v>-0.34404305249209099</v>
      </c>
      <c r="U4032">
        <v>0.34404305249209099</v>
      </c>
      <c r="V4032">
        <v>0.43484673734947898</v>
      </c>
      <c r="W4032">
        <v>-2.0699999999999998</v>
      </c>
      <c r="X4032">
        <v>0.28000000000000003</v>
      </c>
      <c r="Y4032">
        <v>-28089</v>
      </c>
      <c r="Z4032">
        <v>-1652</v>
      </c>
      <c r="AA4032">
        <v>-0.11</v>
      </c>
      <c r="AB4032">
        <v>17</v>
      </c>
      <c r="AC4032">
        <v>8</v>
      </c>
      <c r="AD4032">
        <v>9</v>
      </c>
      <c r="AE4032">
        <v>47.06</v>
      </c>
      <c r="AF4032">
        <v>11</v>
      </c>
      <c r="AG4032">
        <v>4</v>
      </c>
      <c r="AH4032">
        <v>6</v>
      </c>
      <c r="AI4032">
        <v>7</v>
      </c>
    </row>
    <row r="4033" spans="1:35" x14ac:dyDescent="0.2">
      <c r="A4033" s="102">
        <v>1083</v>
      </c>
      <c r="B4033">
        <v>4118</v>
      </c>
      <c r="C4033" t="s">
        <v>1232</v>
      </c>
      <c r="D4033" t="s">
        <v>1062</v>
      </c>
      <c r="E4033">
        <v>2811</v>
      </c>
      <c r="F4033">
        <v>2847</v>
      </c>
      <c r="G4033">
        <v>300</v>
      </c>
      <c r="H4033" t="s">
        <v>1042</v>
      </c>
      <c r="I4033">
        <v>8136</v>
      </c>
      <c r="J4033" t="s">
        <v>1113</v>
      </c>
      <c r="K4033" t="s">
        <v>1046</v>
      </c>
      <c r="L4033">
        <v>1666</v>
      </c>
      <c r="M4033">
        <v>1770</v>
      </c>
      <c r="N4033">
        <v>500</v>
      </c>
      <c r="O4033" t="s">
        <v>1039</v>
      </c>
      <c r="P4033">
        <v>0.96348336718577998</v>
      </c>
      <c r="Q4033">
        <v>0.93699430260025895</v>
      </c>
      <c r="R4033">
        <v>0.18330059973542501</v>
      </c>
      <c r="S4033" s="15">
        <v>1.9201183424976599E-2</v>
      </c>
      <c r="T4033">
        <v>-1.23465889485651</v>
      </c>
      <c r="U4033">
        <v>1.23465889485651</v>
      </c>
      <c r="V4033">
        <v>0.475965225131189</v>
      </c>
      <c r="W4033">
        <v>-7.36</v>
      </c>
      <c r="X4033">
        <v>3.62</v>
      </c>
      <c r="Y4033">
        <v>-28307</v>
      </c>
      <c r="Z4033">
        <v>-2022</v>
      </c>
      <c r="AA4033">
        <v>0</v>
      </c>
      <c r="AB4033">
        <v>14</v>
      </c>
      <c r="AC4033">
        <v>6</v>
      </c>
      <c r="AD4033">
        <v>8</v>
      </c>
      <c r="AE4033">
        <v>42.86</v>
      </c>
      <c r="AF4033">
        <v>11</v>
      </c>
      <c r="AG4033">
        <v>6</v>
      </c>
      <c r="AH4033">
        <v>5</v>
      </c>
      <c r="AI4033">
        <v>3</v>
      </c>
    </row>
    <row r="4034" spans="1:35" x14ac:dyDescent="0.2">
      <c r="A4034" s="102">
        <v>4025</v>
      </c>
      <c r="B4034">
        <v>4527</v>
      </c>
      <c r="C4034" t="s">
        <v>1377</v>
      </c>
      <c r="D4034" t="s">
        <v>1060</v>
      </c>
      <c r="E4034">
        <v>3080</v>
      </c>
      <c r="F4034">
        <v>3050</v>
      </c>
      <c r="G4034">
        <v>300</v>
      </c>
      <c r="H4034" t="s">
        <v>1042</v>
      </c>
      <c r="I4034">
        <v>5947</v>
      </c>
      <c r="J4034" t="s">
        <v>227</v>
      </c>
      <c r="K4034" t="s">
        <v>1189</v>
      </c>
      <c r="L4034">
        <v>8510</v>
      </c>
      <c r="M4034">
        <v>8800</v>
      </c>
      <c r="N4034">
        <v>100</v>
      </c>
      <c r="O4034" t="s">
        <v>1039</v>
      </c>
      <c r="P4034">
        <v>0.79235451031558701</v>
      </c>
      <c r="Q4034">
        <v>0.86401009374122295</v>
      </c>
      <c r="R4034">
        <v>5.53799702816094E-3</v>
      </c>
      <c r="S4034">
        <v>6.5177888964706304E-4</v>
      </c>
      <c r="T4034">
        <v>-3.7662596227318699</v>
      </c>
      <c r="U4034">
        <v>3.7662596227318699</v>
      </c>
      <c r="V4034">
        <v>2.21691142662978</v>
      </c>
      <c r="W4034">
        <v>-16.64</v>
      </c>
      <c r="X4034">
        <v>3.98</v>
      </c>
      <c r="Y4034">
        <v>-28641</v>
      </c>
      <c r="Z4034">
        <v>-3580</v>
      </c>
      <c r="AA4034">
        <v>-0.12</v>
      </c>
      <c r="AB4034">
        <v>8</v>
      </c>
      <c r="AC4034">
        <v>4</v>
      </c>
      <c r="AD4034">
        <v>4</v>
      </c>
      <c r="AE4034">
        <v>50</v>
      </c>
      <c r="AF4034">
        <v>13</v>
      </c>
      <c r="AG4034">
        <v>2</v>
      </c>
      <c r="AH4034">
        <v>1</v>
      </c>
      <c r="AI4034">
        <v>5</v>
      </c>
    </row>
    <row r="4035" spans="1:35" x14ac:dyDescent="0.2">
      <c r="A4035" s="102">
        <v>96</v>
      </c>
      <c r="B4035">
        <v>6479</v>
      </c>
      <c r="C4035" t="s">
        <v>495</v>
      </c>
      <c r="D4035" t="s">
        <v>1044</v>
      </c>
      <c r="E4035">
        <v>1928</v>
      </c>
      <c r="F4035">
        <v>1875</v>
      </c>
      <c r="G4035">
        <v>600</v>
      </c>
      <c r="H4035" t="s">
        <v>1039</v>
      </c>
      <c r="I4035">
        <v>6988</v>
      </c>
      <c r="J4035" t="s">
        <v>61</v>
      </c>
      <c r="K4035" t="s">
        <v>1062</v>
      </c>
      <c r="L4035">
        <v>5430</v>
      </c>
      <c r="M4035">
        <v>5420</v>
      </c>
      <c r="N4035">
        <v>200</v>
      </c>
      <c r="O4035" t="s">
        <v>1042</v>
      </c>
      <c r="P4035">
        <v>0.963370231012319</v>
      </c>
      <c r="Q4035">
        <v>0.96857634356769795</v>
      </c>
      <c r="R4035">
        <v>0.185006110236107</v>
      </c>
      <c r="S4035">
        <v>1.09950877919493E-2</v>
      </c>
      <c r="T4035">
        <v>4.5060630187297099E-2</v>
      </c>
      <c r="U4035">
        <v>4.5060630187297099E-2</v>
      </c>
      <c r="V4035">
        <v>0.91606862581066695</v>
      </c>
      <c r="W4035">
        <v>0.26</v>
      </c>
      <c r="X4035">
        <v>3.78</v>
      </c>
      <c r="Y4035">
        <v>-28689</v>
      </c>
      <c r="Z4035">
        <v>-1434</v>
      </c>
      <c r="AA4035">
        <v>0</v>
      </c>
      <c r="AB4035">
        <v>20</v>
      </c>
      <c r="AC4035">
        <v>9</v>
      </c>
      <c r="AD4035">
        <v>11</v>
      </c>
      <c r="AE4035">
        <v>45</v>
      </c>
      <c r="AF4035">
        <v>12</v>
      </c>
      <c r="AG4035">
        <v>8</v>
      </c>
      <c r="AH4035">
        <v>5</v>
      </c>
      <c r="AI4035">
        <v>7</v>
      </c>
    </row>
    <row r="4036" spans="1:35" x14ac:dyDescent="0.2">
      <c r="A4036" s="102">
        <v>2828</v>
      </c>
      <c r="B4036">
        <v>6971</v>
      </c>
      <c r="C4036" t="s">
        <v>669</v>
      </c>
      <c r="D4036" t="s">
        <v>1044</v>
      </c>
      <c r="E4036">
        <v>5862</v>
      </c>
      <c r="F4036">
        <v>5776</v>
      </c>
      <c r="G4036">
        <v>100</v>
      </c>
      <c r="H4036" t="s">
        <v>1042</v>
      </c>
      <c r="I4036">
        <v>7267</v>
      </c>
      <c r="J4036" t="s">
        <v>57</v>
      </c>
      <c r="K4036" t="s">
        <v>1055</v>
      </c>
      <c r="L4036">
        <v>2579.5</v>
      </c>
      <c r="M4036">
        <v>2614</v>
      </c>
      <c r="N4036">
        <v>200</v>
      </c>
      <c r="O4036" t="s">
        <v>1039</v>
      </c>
      <c r="P4036">
        <v>0.90140168617861205</v>
      </c>
      <c r="Q4036">
        <v>0.89794071096925099</v>
      </c>
      <c r="R4036">
        <v>0.14394019208426001</v>
      </c>
      <c r="S4036">
        <v>4.7513490756871397E-2</v>
      </c>
      <c r="T4036">
        <v>-2.7449423503066899</v>
      </c>
      <c r="U4036">
        <v>2.7449423503066899</v>
      </c>
      <c r="V4036">
        <v>2.1765126555554799</v>
      </c>
      <c r="W4036">
        <v>-13.22</v>
      </c>
      <c r="X4036">
        <v>9.49</v>
      </c>
      <c r="Y4036">
        <v>-28735</v>
      </c>
      <c r="Z4036">
        <v>-2395</v>
      </c>
      <c r="AA4036">
        <v>-0.1</v>
      </c>
      <c r="AB4036">
        <v>12</v>
      </c>
      <c r="AC4036">
        <v>6</v>
      </c>
      <c r="AD4036">
        <v>6</v>
      </c>
      <c r="AE4036">
        <v>50</v>
      </c>
      <c r="AF4036">
        <v>15</v>
      </c>
      <c r="AG4036">
        <v>2</v>
      </c>
      <c r="AH4036">
        <v>1</v>
      </c>
      <c r="AI4036">
        <v>9</v>
      </c>
    </row>
    <row r="4037" spans="1:35" x14ac:dyDescent="0.2">
      <c r="A4037" s="102">
        <v>1699</v>
      </c>
      <c r="B4037">
        <v>3632</v>
      </c>
      <c r="C4037" t="s">
        <v>1764</v>
      </c>
      <c r="D4037" t="s">
        <v>1041</v>
      </c>
      <c r="E4037">
        <v>435</v>
      </c>
      <c r="F4037">
        <v>439</v>
      </c>
      <c r="G4037">
        <v>2100</v>
      </c>
      <c r="H4037" t="s">
        <v>1039</v>
      </c>
      <c r="I4037">
        <v>5233</v>
      </c>
      <c r="J4037" t="s">
        <v>1190</v>
      </c>
      <c r="K4037" t="s">
        <v>1038</v>
      </c>
      <c r="L4037">
        <v>2191</v>
      </c>
      <c r="M4037">
        <v>2263</v>
      </c>
      <c r="N4037">
        <v>400</v>
      </c>
      <c r="O4037" t="s">
        <v>1042</v>
      </c>
      <c r="P4037">
        <v>0.92094375426939201</v>
      </c>
      <c r="Q4037">
        <v>0.92385936199509699</v>
      </c>
      <c r="R4037">
        <v>1.51733555219776E-2</v>
      </c>
      <c r="S4037" s="15">
        <v>6.8415112085916704E-2</v>
      </c>
      <c r="T4037">
        <v>0.50281352165595405</v>
      </c>
      <c r="U4037">
        <v>0.50281352165595405</v>
      </c>
      <c r="V4037">
        <v>0.667415370961009</v>
      </c>
      <c r="W4037">
        <v>5.93</v>
      </c>
      <c r="X4037">
        <v>1.84</v>
      </c>
      <c r="Y4037">
        <v>-28816</v>
      </c>
      <c r="Z4037">
        <v>-1517</v>
      </c>
      <c r="AA4037">
        <v>0.01</v>
      </c>
      <c r="AB4037">
        <v>19</v>
      </c>
      <c r="AC4037">
        <v>9</v>
      </c>
      <c r="AD4037">
        <v>10</v>
      </c>
      <c r="AE4037">
        <v>47.37</v>
      </c>
      <c r="AF4037">
        <v>11</v>
      </c>
      <c r="AG4037">
        <v>7</v>
      </c>
      <c r="AH4037">
        <v>7</v>
      </c>
      <c r="AI4037">
        <v>5</v>
      </c>
    </row>
    <row r="4038" spans="1:35" x14ac:dyDescent="0.2">
      <c r="A4038" s="102">
        <v>3379</v>
      </c>
      <c r="B4038">
        <v>1959</v>
      </c>
      <c r="C4038" t="s">
        <v>1759</v>
      </c>
      <c r="D4038" t="s">
        <v>1049</v>
      </c>
      <c r="E4038">
        <v>3005</v>
      </c>
      <c r="F4038">
        <v>3035</v>
      </c>
      <c r="G4038">
        <v>300</v>
      </c>
      <c r="H4038" t="s">
        <v>1039</v>
      </c>
      <c r="I4038">
        <v>5803</v>
      </c>
      <c r="J4038" t="s">
        <v>23</v>
      </c>
      <c r="K4038" t="s">
        <v>1053</v>
      </c>
      <c r="L4038">
        <v>314</v>
      </c>
      <c r="M4038">
        <v>329</v>
      </c>
      <c r="N4038">
        <v>2800</v>
      </c>
      <c r="O4038" t="s">
        <v>1042</v>
      </c>
      <c r="P4038">
        <v>0.88185990877029397</v>
      </c>
      <c r="Q4038">
        <v>0.88291993641254196</v>
      </c>
      <c r="R4038">
        <v>7.0045234693108596E-2</v>
      </c>
      <c r="S4038">
        <v>7.0105281767615102E-2</v>
      </c>
      <c r="T4038">
        <v>0.526145394919311</v>
      </c>
      <c r="U4038">
        <v>0.526145394919311</v>
      </c>
      <c r="V4038">
        <v>1.1918974476828099</v>
      </c>
      <c r="W4038">
        <v>4.2300000000000004</v>
      </c>
      <c r="X4038">
        <v>1.18</v>
      </c>
      <c r="Y4038">
        <v>-28819</v>
      </c>
      <c r="Z4038">
        <v>-1310</v>
      </c>
      <c r="AA4038">
        <v>-0.05</v>
      </c>
      <c r="AB4038">
        <v>22</v>
      </c>
      <c r="AC4038">
        <v>10</v>
      </c>
      <c r="AD4038">
        <v>12</v>
      </c>
      <c r="AE4038">
        <v>45.45</v>
      </c>
      <c r="AF4038">
        <v>11</v>
      </c>
      <c r="AG4038">
        <v>7</v>
      </c>
      <c r="AH4038">
        <v>8</v>
      </c>
      <c r="AI4038">
        <v>7</v>
      </c>
    </row>
    <row r="4039" spans="1:35" x14ac:dyDescent="0.2">
      <c r="A4039" s="102">
        <v>5218</v>
      </c>
      <c r="B4039">
        <v>6971</v>
      </c>
      <c r="C4039" t="s">
        <v>669</v>
      </c>
      <c r="D4039" t="s">
        <v>1044</v>
      </c>
      <c r="E4039">
        <v>5862</v>
      </c>
      <c r="F4039">
        <v>5776</v>
      </c>
      <c r="G4039">
        <v>100</v>
      </c>
      <c r="H4039" t="s">
        <v>1042</v>
      </c>
      <c r="I4039">
        <v>6988</v>
      </c>
      <c r="J4039" t="s">
        <v>61</v>
      </c>
      <c r="K4039" t="s">
        <v>1062</v>
      </c>
      <c r="L4039">
        <v>5430</v>
      </c>
      <c r="M4039">
        <v>5420</v>
      </c>
      <c r="N4039">
        <v>100</v>
      </c>
      <c r="O4039" t="s">
        <v>1039</v>
      </c>
      <c r="P4039">
        <v>0.81346927544758996</v>
      </c>
      <c r="Q4039">
        <v>0.818169291406034</v>
      </c>
      <c r="R4039">
        <v>0.270624033276534</v>
      </c>
      <c r="S4039">
        <v>2.6357106023540001E-2</v>
      </c>
      <c r="T4039">
        <v>-2.42150986416208</v>
      </c>
      <c r="U4039">
        <v>2.42150986416208</v>
      </c>
      <c r="V4039">
        <v>2.4540739386133499</v>
      </c>
      <c r="W4039">
        <v>-15.52</v>
      </c>
      <c r="X4039">
        <v>6.16</v>
      </c>
      <c r="Y4039">
        <v>-28905</v>
      </c>
      <c r="Z4039">
        <v>-5781</v>
      </c>
      <c r="AA4039">
        <v>-0.47</v>
      </c>
      <c r="AB4039">
        <v>5</v>
      </c>
      <c r="AC4039">
        <v>1</v>
      </c>
      <c r="AD4039">
        <v>4</v>
      </c>
      <c r="AE4039">
        <v>20</v>
      </c>
      <c r="AF4039">
        <v>15</v>
      </c>
      <c r="AG4039">
        <v>1</v>
      </c>
      <c r="AH4039">
        <v>0</v>
      </c>
      <c r="AI4039">
        <v>4</v>
      </c>
    </row>
    <row r="4040" spans="1:35" x14ac:dyDescent="0.2">
      <c r="A4040" s="102">
        <v>996</v>
      </c>
      <c r="B4040">
        <v>1417</v>
      </c>
      <c r="C4040" t="s">
        <v>1777</v>
      </c>
      <c r="D4040" t="s">
        <v>1049</v>
      </c>
      <c r="E4040">
        <v>1422</v>
      </c>
      <c r="F4040">
        <v>1449</v>
      </c>
      <c r="G4040">
        <v>700</v>
      </c>
      <c r="H4040" t="s">
        <v>1039</v>
      </c>
      <c r="I4040">
        <v>6472</v>
      </c>
      <c r="J4040" t="s">
        <v>59</v>
      </c>
      <c r="K4040" t="s">
        <v>1051</v>
      </c>
      <c r="L4040">
        <v>211</v>
      </c>
      <c r="M4040">
        <v>220</v>
      </c>
      <c r="N4040">
        <v>4600</v>
      </c>
      <c r="O4040" t="s">
        <v>1042</v>
      </c>
      <c r="P4040">
        <v>0.88391503806984395</v>
      </c>
      <c r="Q4040">
        <v>0.93881748946286203</v>
      </c>
      <c r="R4040">
        <v>0.203101400490383</v>
      </c>
      <c r="S4040">
        <v>9.5036400778174494E-3</v>
      </c>
      <c r="T4040">
        <v>0.43733164857572099</v>
      </c>
      <c r="U4040">
        <v>0.43733164857572099</v>
      </c>
      <c r="V4040">
        <v>0.93089476960725304</v>
      </c>
      <c r="W4040">
        <v>5.59</v>
      </c>
      <c r="X4040">
        <v>0.23</v>
      </c>
      <c r="Y4040">
        <v>-29378</v>
      </c>
      <c r="Z4040">
        <v>-1175</v>
      </c>
      <c r="AA4040">
        <v>-0.04</v>
      </c>
      <c r="AB4040">
        <v>25</v>
      </c>
      <c r="AC4040">
        <v>13</v>
      </c>
      <c r="AD4040">
        <v>12</v>
      </c>
      <c r="AE4040">
        <v>52</v>
      </c>
      <c r="AF4040">
        <v>9</v>
      </c>
      <c r="AG4040">
        <v>12</v>
      </c>
      <c r="AH4040">
        <v>11</v>
      </c>
      <c r="AI4040">
        <v>2</v>
      </c>
    </row>
    <row r="4041" spans="1:35" x14ac:dyDescent="0.2">
      <c r="A4041" s="102">
        <v>493</v>
      </c>
      <c r="B4041">
        <v>6141</v>
      </c>
      <c r="C4041" t="s">
        <v>1226</v>
      </c>
      <c r="D4041" t="s">
        <v>1051</v>
      </c>
      <c r="E4041">
        <v>1167</v>
      </c>
      <c r="F4041">
        <v>1205</v>
      </c>
      <c r="G4041">
        <v>900</v>
      </c>
      <c r="H4041" t="s">
        <v>1042</v>
      </c>
      <c r="I4041">
        <v>6301</v>
      </c>
      <c r="J4041" t="s">
        <v>52</v>
      </c>
      <c r="K4041" t="s">
        <v>1051</v>
      </c>
      <c r="L4041">
        <v>2070</v>
      </c>
      <c r="M4041">
        <v>2099</v>
      </c>
      <c r="N4041">
        <v>500</v>
      </c>
      <c r="O4041" t="s">
        <v>1039</v>
      </c>
      <c r="P4041">
        <v>0.91348282137666903</v>
      </c>
      <c r="Q4041">
        <v>0.95183923160524297</v>
      </c>
      <c r="R4041">
        <v>0.45292246343231801</v>
      </c>
      <c r="S4041">
        <v>3.7289007124166898E-2</v>
      </c>
      <c r="T4041">
        <v>-6.5393013507852801E-2</v>
      </c>
      <c r="U4041">
        <v>6.5393013507852801E-2</v>
      </c>
      <c r="V4041">
        <v>0.32790180123725698</v>
      </c>
      <c r="W4041">
        <v>-0.84</v>
      </c>
      <c r="X4041">
        <v>3.33</v>
      </c>
      <c r="Y4041">
        <v>-29381</v>
      </c>
      <c r="Z4041">
        <v>-1546</v>
      </c>
      <c r="AA4041">
        <v>-0.06</v>
      </c>
      <c r="AB4041">
        <v>19</v>
      </c>
      <c r="AC4041">
        <v>11</v>
      </c>
      <c r="AD4041">
        <v>8</v>
      </c>
      <c r="AE4041">
        <v>57.89</v>
      </c>
      <c r="AF4041">
        <v>12</v>
      </c>
      <c r="AG4041">
        <v>7</v>
      </c>
      <c r="AH4041">
        <v>5</v>
      </c>
      <c r="AI4041">
        <v>7</v>
      </c>
    </row>
    <row r="4042" spans="1:35" x14ac:dyDescent="0.2">
      <c r="A4042" s="102">
        <v>2426</v>
      </c>
      <c r="B4042">
        <v>3291</v>
      </c>
      <c r="C4042" t="s">
        <v>55</v>
      </c>
      <c r="D4042" t="s">
        <v>1059</v>
      </c>
      <c r="E4042">
        <v>1442</v>
      </c>
      <c r="F4042">
        <v>1475</v>
      </c>
      <c r="G4042">
        <v>700</v>
      </c>
      <c r="H4042" t="s">
        <v>1042</v>
      </c>
      <c r="I4042">
        <v>7453</v>
      </c>
      <c r="J4042" t="s">
        <v>50</v>
      </c>
      <c r="K4042" t="s">
        <v>1063</v>
      </c>
      <c r="L4042">
        <v>1396</v>
      </c>
      <c r="M4042">
        <v>1429</v>
      </c>
      <c r="N4042">
        <v>700</v>
      </c>
      <c r="O4042" t="s">
        <v>1039</v>
      </c>
      <c r="P4042">
        <v>0.86584159580834896</v>
      </c>
      <c r="Q4042">
        <v>0.90762398166475899</v>
      </c>
      <c r="R4042">
        <v>4.4592108078241799E-3</v>
      </c>
      <c r="S4042">
        <v>3.22600210382347E-2</v>
      </c>
      <c r="T4042">
        <v>-0.55397701647514397</v>
      </c>
      <c r="U4042">
        <v>0.55397701647514397</v>
      </c>
      <c r="V4042">
        <v>0.41994352056387801</v>
      </c>
      <c r="W4042">
        <v>-7.24</v>
      </c>
      <c r="X4042">
        <v>3.12</v>
      </c>
      <c r="Y4042">
        <v>-29445</v>
      </c>
      <c r="Z4042">
        <v>-1227</v>
      </c>
      <c r="AA4042">
        <v>-0.01</v>
      </c>
      <c r="AB4042">
        <v>24</v>
      </c>
      <c r="AC4042">
        <v>13</v>
      </c>
      <c r="AD4042">
        <v>11</v>
      </c>
      <c r="AE4042">
        <v>54.17</v>
      </c>
      <c r="AF4042">
        <v>11</v>
      </c>
      <c r="AG4042">
        <v>11</v>
      </c>
      <c r="AH4042">
        <v>9</v>
      </c>
      <c r="AI4042">
        <v>4</v>
      </c>
    </row>
    <row r="4043" spans="1:35" x14ac:dyDescent="0.2">
      <c r="A4043" s="102">
        <v>3536</v>
      </c>
      <c r="B4043">
        <v>3048</v>
      </c>
      <c r="C4043" t="s">
        <v>1292</v>
      </c>
      <c r="D4043" t="s">
        <v>1063</v>
      </c>
      <c r="E4043">
        <v>1030</v>
      </c>
      <c r="F4043">
        <v>1045</v>
      </c>
      <c r="G4043">
        <v>1000</v>
      </c>
      <c r="H4043" t="s">
        <v>1039</v>
      </c>
      <c r="I4043">
        <v>5929</v>
      </c>
      <c r="J4043" t="s">
        <v>1395</v>
      </c>
      <c r="K4043" t="s">
        <v>1189</v>
      </c>
      <c r="L4043">
        <v>844</v>
      </c>
      <c r="M4043">
        <v>860</v>
      </c>
      <c r="N4043">
        <v>1200</v>
      </c>
      <c r="O4043" t="s">
        <v>1042</v>
      </c>
      <c r="P4043">
        <v>0.837251001017559</v>
      </c>
      <c r="Q4043">
        <v>0.87871978287492802</v>
      </c>
      <c r="R4043">
        <v>0.37870892022304697</v>
      </c>
      <c r="S4043">
        <v>9.6430799521602995E-2</v>
      </c>
      <c r="T4043">
        <v>1.8985247410555199</v>
      </c>
      <c r="U4043">
        <v>1.8985247410555199</v>
      </c>
      <c r="V4043">
        <v>2.07580526016211</v>
      </c>
      <c r="W4043">
        <v>12.99</v>
      </c>
      <c r="X4043">
        <v>1.24</v>
      </c>
      <c r="Y4043">
        <v>-29564</v>
      </c>
      <c r="Z4043">
        <v>-1095</v>
      </c>
      <c r="AA4043">
        <v>-0.08</v>
      </c>
      <c r="AB4043">
        <v>27</v>
      </c>
      <c r="AC4043">
        <v>13</v>
      </c>
      <c r="AD4043">
        <v>14</v>
      </c>
      <c r="AE4043">
        <v>48.15</v>
      </c>
      <c r="AF4043">
        <v>10</v>
      </c>
      <c r="AG4043">
        <v>11</v>
      </c>
      <c r="AH4043">
        <v>8</v>
      </c>
      <c r="AI4043">
        <v>8</v>
      </c>
    </row>
    <row r="4044" spans="1:35" x14ac:dyDescent="0.2">
      <c r="A4044" s="102">
        <v>2263</v>
      </c>
      <c r="B4044">
        <v>3086</v>
      </c>
      <c r="C4044" t="s">
        <v>553</v>
      </c>
      <c r="D4044" t="s">
        <v>1063</v>
      </c>
      <c r="E4044">
        <v>900</v>
      </c>
      <c r="F4044">
        <v>943</v>
      </c>
      <c r="G4044">
        <v>1100</v>
      </c>
      <c r="H4044" t="s">
        <v>1042</v>
      </c>
      <c r="I4044">
        <v>3197</v>
      </c>
      <c r="J4044" t="s">
        <v>561</v>
      </c>
      <c r="K4044" t="s">
        <v>1063</v>
      </c>
      <c r="L4044">
        <v>1745</v>
      </c>
      <c r="M4044">
        <v>1778</v>
      </c>
      <c r="N4044">
        <v>600</v>
      </c>
      <c r="O4044" t="s">
        <v>1039</v>
      </c>
      <c r="P4044">
        <v>0.81557087912507098</v>
      </c>
      <c r="Q4044">
        <v>0.91145544227189901</v>
      </c>
      <c r="R4044">
        <v>0.39548824829775803</v>
      </c>
      <c r="S4044">
        <v>7.7465886879252597E-3</v>
      </c>
      <c r="T4044">
        <v>-0.92056908291190798</v>
      </c>
      <c r="U4044">
        <v>0.92056908291190798</v>
      </c>
      <c r="V4044">
        <v>1.1807520666056199</v>
      </c>
      <c r="W4044">
        <v>-13.19</v>
      </c>
      <c r="X4044">
        <v>2.77</v>
      </c>
      <c r="Y4044">
        <v>-29583</v>
      </c>
      <c r="Z4044">
        <v>-1409</v>
      </c>
      <c r="AA4044">
        <v>-0.1</v>
      </c>
      <c r="AB4044">
        <v>21</v>
      </c>
      <c r="AC4044">
        <v>10</v>
      </c>
      <c r="AD4044">
        <v>11</v>
      </c>
      <c r="AE4044">
        <v>47.62</v>
      </c>
      <c r="AF4044">
        <v>11</v>
      </c>
      <c r="AG4044">
        <v>8</v>
      </c>
      <c r="AH4044">
        <v>7</v>
      </c>
      <c r="AI4044">
        <v>6</v>
      </c>
    </row>
    <row r="4045" spans="1:35" x14ac:dyDescent="0.2">
      <c r="A4045" s="102">
        <v>2805</v>
      </c>
      <c r="B4045">
        <v>8020</v>
      </c>
      <c r="C4045" t="s">
        <v>1121</v>
      </c>
      <c r="D4045" t="s">
        <v>1046</v>
      </c>
      <c r="E4045">
        <v>1163</v>
      </c>
      <c r="F4045">
        <v>1190</v>
      </c>
      <c r="G4045">
        <v>800</v>
      </c>
      <c r="H4045" t="s">
        <v>1039</v>
      </c>
      <c r="I4045">
        <v>9142</v>
      </c>
      <c r="J4045" t="s">
        <v>784</v>
      </c>
      <c r="K4045" t="s">
        <v>1125</v>
      </c>
      <c r="L4045">
        <v>2898</v>
      </c>
      <c r="M4045">
        <v>2985</v>
      </c>
      <c r="N4045">
        <v>300</v>
      </c>
      <c r="O4045" t="s">
        <v>1042</v>
      </c>
      <c r="P4045">
        <v>0.90868547654033205</v>
      </c>
      <c r="Q4045">
        <v>0.89855375322651498</v>
      </c>
      <c r="R4045">
        <v>1.0180325890360299E-3</v>
      </c>
      <c r="S4045">
        <v>1.6059733397177599E-2</v>
      </c>
      <c r="T4045">
        <v>1.6148689154158999</v>
      </c>
      <c r="U4045">
        <v>1.6148689154158999</v>
      </c>
      <c r="V4045">
        <v>1.56243010170222</v>
      </c>
      <c r="W4045">
        <v>8.6</v>
      </c>
      <c r="X4045">
        <v>6.31</v>
      </c>
      <c r="Y4045">
        <v>-29805</v>
      </c>
      <c r="Z4045">
        <v>-1490</v>
      </c>
      <c r="AA4045">
        <v>-0.05</v>
      </c>
      <c r="AB4045">
        <v>20</v>
      </c>
      <c r="AC4045">
        <v>11</v>
      </c>
      <c r="AD4045">
        <v>9</v>
      </c>
      <c r="AE4045">
        <v>55</v>
      </c>
      <c r="AF4045">
        <v>13</v>
      </c>
      <c r="AG4045">
        <v>7</v>
      </c>
      <c r="AH4045">
        <v>5</v>
      </c>
      <c r="AI4045">
        <v>8</v>
      </c>
    </row>
    <row r="4046" spans="1:35" x14ac:dyDescent="0.2">
      <c r="A4046" s="102">
        <v>1453</v>
      </c>
      <c r="B4046">
        <v>7205</v>
      </c>
      <c r="C4046" t="s">
        <v>56</v>
      </c>
      <c r="D4046" t="s">
        <v>1055</v>
      </c>
      <c r="E4046">
        <v>654</v>
      </c>
      <c r="F4046">
        <v>683</v>
      </c>
      <c r="G4046">
        <v>1500</v>
      </c>
      <c r="H4046" t="s">
        <v>1042</v>
      </c>
      <c r="I4046">
        <v>7267</v>
      </c>
      <c r="J4046" t="s">
        <v>57</v>
      </c>
      <c r="K4046" t="s">
        <v>1055</v>
      </c>
      <c r="L4046">
        <v>2579.5</v>
      </c>
      <c r="M4046">
        <v>2614</v>
      </c>
      <c r="N4046">
        <v>400</v>
      </c>
      <c r="O4046" t="s">
        <v>1039</v>
      </c>
      <c r="P4046">
        <v>0.941324380684741</v>
      </c>
      <c r="Q4046">
        <v>0.92910608472646505</v>
      </c>
      <c r="R4046">
        <v>0.17540722136554601</v>
      </c>
      <c r="S4046">
        <v>2.0999036623992301E-2</v>
      </c>
      <c r="T4046">
        <v>-0.64967328605925301</v>
      </c>
      <c r="U4046">
        <v>0.64967328605925301</v>
      </c>
      <c r="V4046">
        <v>0.75413006811648897</v>
      </c>
      <c r="W4046">
        <v>-12.91</v>
      </c>
      <c r="X4046">
        <v>2.02</v>
      </c>
      <c r="Y4046">
        <v>-29821</v>
      </c>
      <c r="Z4046">
        <v>-1570</v>
      </c>
      <c r="AA4046">
        <v>-0.06</v>
      </c>
      <c r="AB4046">
        <v>19</v>
      </c>
      <c r="AC4046">
        <v>11</v>
      </c>
      <c r="AD4046">
        <v>8</v>
      </c>
      <c r="AE4046">
        <v>57.89</v>
      </c>
      <c r="AF4046">
        <v>13</v>
      </c>
      <c r="AG4046">
        <v>5</v>
      </c>
      <c r="AH4046">
        <v>4</v>
      </c>
      <c r="AI4046">
        <v>10</v>
      </c>
    </row>
    <row r="4047" spans="1:35" x14ac:dyDescent="0.2">
      <c r="A4047" s="102">
        <v>2574</v>
      </c>
      <c r="B4047">
        <v>1860</v>
      </c>
      <c r="C4047" t="s">
        <v>53</v>
      </c>
      <c r="D4047" t="s">
        <v>1049</v>
      </c>
      <c r="E4047">
        <v>645</v>
      </c>
      <c r="F4047">
        <v>652</v>
      </c>
      <c r="G4047">
        <v>1000</v>
      </c>
      <c r="H4047" t="s">
        <v>1042</v>
      </c>
      <c r="I4047">
        <v>6645</v>
      </c>
      <c r="J4047" t="s">
        <v>658</v>
      </c>
      <c r="K4047" t="s">
        <v>1044</v>
      </c>
      <c r="L4047">
        <v>6700</v>
      </c>
      <c r="M4047">
        <v>6720</v>
      </c>
      <c r="N4047">
        <v>100</v>
      </c>
      <c r="O4047" t="s">
        <v>1039</v>
      </c>
      <c r="P4047">
        <v>0.86965247187558603</v>
      </c>
      <c r="Q4047">
        <v>0.90396401261545101</v>
      </c>
      <c r="R4047">
        <v>0.33758413058207498</v>
      </c>
      <c r="S4047">
        <v>1.65509165929127E-2</v>
      </c>
      <c r="T4047">
        <v>-2.3322646869703201</v>
      </c>
      <c r="U4047">
        <v>2.3322646869703201</v>
      </c>
      <c r="V4047">
        <v>2.8298097261923698</v>
      </c>
      <c r="W4047">
        <v>-11.99</v>
      </c>
      <c r="X4047">
        <v>2.98</v>
      </c>
      <c r="Y4047">
        <v>-29953</v>
      </c>
      <c r="Z4047">
        <v>-1576</v>
      </c>
      <c r="AA4047">
        <v>-0.08</v>
      </c>
      <c r="AB4047">
        <v>19</v>
      </c>
      <c r="AC4047">
        <v>10</v>
      </c>
      <c r="AD4047">
        <v>9</v>
      </c>
      <c r="AE4047">
        <v>52.63</v>
      </c>
      <c r="AF4047">
        <v>12</v>
      </c>
      <c r="AG4047">
        <v>7</v>
      </c>
      <c r="AH4047">
        <v>7</v>
      </c>
      <c r="AI4047">
        <v>5</v>
      </c>
    </row>
    <row r="4048" spans="1:35" x14ac:dyDescent="0.2">
      <c r="A4048" s="102">
        <v>1539</v>
      </c>
      <c r="B4048">
        <v>6201</v>
      </c>
      <c r="C4048" t="s">
        <v>1329</v>
      </c>
      <c r="D4048" t="s">
        <v>1055</v>
      </c>
      <c r="E4048">
        <v>5390</v>
      </c>
      <c r="F4048">
        <v>5510</v>
      </c>
      <c r="G4048">
        <v>100</v>
      </c>
      <c r="H4048" t="s">
        <v>1039</v>
      </c>
      <c r="I4048">
        <v>7272</v>
      </c>
      <c r="J4048" t="s">
        <v>1196</v>
      </c>
      <c r="K4048" t="s">
        <v>1055</v>
      </c>
      <c r="L4048">
        <v>1418</v>
      </c>
      <c r="M4048">
        <v>1442</v>
      </c>
      <c r="N4048">
        <v>400</v>
      </c>
      <c r="O4048" t="s">
        <v>1042</v>
      </c>
      <c r="P4048">
        <v>0.91116626783468402</v>
      </c>
      <c r="Q4048">
        <v>0.92715505719426605</v>
      </c>
      <c r="R4048">
        <v>0.494591837922982</v>
      </c>
      <c r="S4048">
        <v>3.4979378131139598E-2</v>
      </c>
      <c r="T4048">
        <v>0.58955699019235597</v>
      </c>
      <c r="U4048">
        <v>0.58955699019235597</v>
      </c>
      <c r="V4048">
        <v>0.829614174437317</v>
      </c>
      <c r="W4048">
        <v>6.83</v>
      </c>
      <c r="X4048">
        <v>4.68</v>
      </c>
      <c r="Y4048">
        <v>-29966</v>
      </c>
      <c r="Z4048">
        <v>-1873</v>
      </c>
      <c r="AA4048">
        <v>-0.03</v>
      </c>
      <c r="AB4048">
        <v>16</v>
      </c>
      <c r="AC4048">
        <v>9</v>
      </c>
      <c r="AD4048">
        <v>7</v>
      </c>
      <c r="AE4048">
        <v>56.25</v>
      </c>
      <c r="AF4048">
        <v>14</v>
      </c>
      <c r="AG4048">
        <v>4</v>
      </c>
      <c r="AH4048">
        <v>2</v>
      </c>
      <c r="AI4048">
        <v>10</v>
      </c>
    </row>
    <row r="4049" spans="1:35" x14ac:dyDescent="0.2">
      <c r="A4049" s="102">
        <v>4046</v>
      </c>
      <c r="B4049">
        <v>4523</v>
      </c>
      <c r="C4049" t="s">
        <v>1180</v>
      </c>
      <c r="D4049" t="s">
        <v>1060</v>
      </c>
      <c r="E4049">
        <v>7600</v>
      </c>
      <c r="F4049">
        <v>7440</v>
      </c>
      <c r="G4049">
        <v>100</v>
      </c>
      <c r="H4049" t="s">
        <v>1042</v>
      </c>
      <c r="I4049">
        <v>9433</v>
      </c>
      <c r="J4049" t="s">
        <v>494</v>
      </c>
      <c r="K4049" t="s">
        <v>1041</v>
      </c>
      <c r="L4049">
        <v>3180</v>
      </c>
      <c r="M4049">
        <v>3158</v>
      </c>
      <c r="N4049">
        <v>200</v>
      </c>
      <c r="O4049" t="s">
        <v>1039</v>
      </c>
      <c r="P4049">
        <v>0.84820388035342797</v>
      </c>
      <c r="Q4049">
        <v>0.86325601893758197</v>
      </c>
      <c r="R4049">
        <v>3.1687912098157897E-2</v>
      </c>
      <c r="S4049">
        <v>2.2902889682273699E-2</v>
      </c>
      <c r="T4049">
        <v>-0.89256575154748397</v>
      </c>
      <c r="U4049">
        <v>0.89256575154748397</v>
      </c>
      <c r="V4049">
        <v>0.76401745417717604</v>
      </c>
      <c r="W4049">
        <v>-5.12</v>
      </c>
      <c r="X4049">
        <v>15.11</v>
      </c>
      <c r="Y4049">
        <v>-30034</v>
      </c>
      <c r="Z4049">
        <v>-3337</v>
      </c>
      <c r="AA4049">
        <v>-0.02</v>
      </c>
      <c r="AB4049">
        <v>9</v>
      </c>
      <c r="AC4049">
        <v>4</v>
      </c>
      <c r="AD4049">
        <v>5</v>
      </c>
      <c r="AE4049">
        <v>44.44</v>
      </c>
      <c r="AF4049">
        <v>9</v>
      </c>
      <c r="AG4049">
        <v>4</v>
      </c>
      <c r="AH4049">
        <v>3</v>
      </c>
      <c r="AI4049">
        <v>2</v>
      </c>
    </row>
    <row r="4050" spans="1:35" x14ac:dyDescent="0.2">
      <c r="A4050" s="102">
        <v>3151</v>
      </c>
      <c r="B4050">
        <v>6592</v>
      </c>
      <c r="C4050" t="s">
        <v>1216</v>
      </c>
      <c r="D4050" t="s">
        <v>1044</v>
      </c>
      <c r="E4050">
        <v>3305</v>
      </c>
      <c r="F4050">
        <v>3275</v>
      </c>
      <c r="G4050">
        <v>300</v>
      </c>
      <c r="H4050" t="s">
        <v>1039</v>
      </c>
      <c r="I4050">
        <v>9142</v>
      </c>
      <c r="J4050" t="s">
        <v>784</v>
      </c>
      <c r="K4050" t="s">
        <v>1125</v>
      </c>
      <c r="L4050">
        <v>2898</v>
      </c>
      <c r="M4050">
        <v>2985</v>
      </c>
      <c r="N4050">
        <v>300</v>
      </c>
      <c r="O4050" t="s">
        <v>1042</v>
      </c>
      <c r="P4050">
        <v>0.88030033489408799</v>
      </c>
      <c r="Q4050">
        <v>0.88958707702850104</v>
      </c>
      <c r="R4050">
        <v>0.16864279767050999</v>
      </c>
      <c r="S4050">
        <v>2.01438432052298E-2</v>
      </c>
      <c r="T4050">
        <v>3.9550338553825802E-2</v>
      </c>
      <c r="U4050">
        <v>3.9550338553825802E-2</v>
      </c>
      <c r="V4050">
        <v>0.79464144725422303</v>
      </c>
      <c r="W4050">
        <v>0.21</v>
      </c>
      <c r="X4050">
        <v>8.85</v>
      </c>
      <c r="Y4050">
        <v>-30063</v>
      </c>
      <c r="Z4050">
        <v>-3340</v>
      </c>
      <c r="AA4050">
        <v>-0.35</v>
      </c>
      <c r="AB4050">
        <v>9</v>
      </c>
      <c r="AC4050">
        <v>4</v>
      </c>
      <c r="AD4050">
        <v>5</v>
      </c>
      <c r="AE4050">
        <v>44.44</v>
      </c>
      <c r="AF4050">
        <v>11</v>
      </c>
      <c r="AG4050">
        <v>4</v>
      </c>
      <c r="AH4050">
        <v>2</v>
      </c>
      <c r="AI4050">
        <v>3</v>
      </c>
    </row>
    <row r="4051" spans="1:35" x14ac:dyDescent="0.2">
      <c r="A4051" s="102">
        <v>5551</v>
      </c>
      <c r="B4051">
        <v>4544</v>
      </c>
      <c r="C4051" t="s">
        <v>1375</v>
      </c>
      <c r="D4051" t="s">
        <v>1052</v>
      </c>
      <c r="E4051">
        <v>3050</v>
      </c>
      <c r="F4051">
        <v>3050</v>
      </c>
      <c r="G4051">
        <v>300</v>
      </c>
      <c r="H4051" t="s">
        <v>1039</v>
      </c>
      <c r="I4051">
        <v>5486</v>
      </c>
      <c r="J4051" t="s">
        <v>627</v>
      </c>
      <c r="K4051" t="s">
        <v>1081</v>
      </c>
      <c r="L4051">
        <v>1050</v>
      </c>
      <c r="M4051">
        <v>1072</v>
      </c>
      <c r="N4051">
        <v>900</v>
      </c>
      <c r="O4051" t="s">
        <v>1042</v>
      </c>
      <c r="P4051">
        <v>0.76989977564363998</v>
      </c>
      <c r="Q4051">
        <v>0.80170787615196903</v>
      </c>
      <c r="R4051" s="15">
        <v>5.1941578910802598E-6</v>
      </c>
      <c r="S4051" s="15">
        <v>4.6400301503028699E-7</v>
      </c>
      <c r="T4051">
        <v>3.15533994833326</v>
      </c>
      <c r="U4051">
        <v>3.15533994833326</v>
      </c>
      <c r="V4051">
        <v>2.0079963978103801</v>
      </c>
      <c r="W4051">
        <v>31.94</v>
      </c>
      <c r="X4051">
        <v>5.44</v>
      </c>
      <c r="Y4051">
        <v>-30184</v>
      </c>
      <c r="Z4051">
        <v>-1509</v>
      </c>
      <c r="AA4051">
        <v>-0.04</v>
      </c>
      <c r="AB4051">
        <v>20</v>
      </c>
      <c r="AC4051">
        <v>11</v>
      </c>
      <c r="AD4051">
        <v>9</v>
      </c>
      <c r="AE4051">
        <v>55</v>
      </c>
      <c r="AF4051">
        <v>12</v>
      </c>
      <c r="AG4051">
        <v>8</v>
      </c>
      <c r="AH4051">
        <v>7</v>
      </c>
      <c r="AI4051">
        <v>5</v>
      </c>
    </row>
    <row r="4052" spans="1:35" x14ac:dyDescent="0.2">
      <c r="A4052" s="102">
        <v>2232</v>
      </c>
      <c r="B4052">
        <v>3405</v>
      </c>
      <c r="C4052" t="s">
        <v>1476</v>
      </c>
      <c r="D4052" t="s">
        <v>1062</v>
      </c>
      <c r="E4052">
        <v>1096</v>
      </c>
      <c r="F4052">
        <v>1113</v>
      </c>
      <c r="G4052">
        <v>900</v>
      </c>
      <c r="H4052" t="s">
        <v>1042</v>
      </c>
      <c r="I4052">
        <v>4205</v>
      </c>
      <c r="J4052" t="s">
        <v>1149</v>
      </c>
      <c r="K4052" t="s">
        <v>1062</v>
      </c>
      <c r="L4052">
        <v>968</v>
      </c>
      <c r="M4052">
        <v>968</v>
      </c>
      <c r="N4052">
        <v>1000</v>
      </c>
      <c r="O4052" t="s">
        <v>1039</v>
      </c>
      <c r="P4052">
        <v>0.90665634092000902</v>
      </c>
      <c r="Q4052">
        <v>0.91215448648764197</v>
      </c>
      <c r="R4052">
        <v>0.32789524606121701</v>
      </c>
      <c r="S4052">
        <v>7.2005634508577998E-2</v>
      </c>
      <c r="T4052">
        <v>-0.25091665264108098</v>
      </c>
      <c r="U4052">
        <v>0.25091665264108098</v>
      </c>
      <c r="V4052">
        <v>0.34698693553719201</v>
      </c>
      <c r="W4052">
        <v>-2.65</v>
      </c>
      <c r="X4052">
        <v>3.36</v>
      </c>
      <c r="Y4052">
        <v>-30235</v>
      </c>
      <c r="Z4052">
        <v>-1315</v>
      </c>
      <c r="AA4052">
        <v>-0.04</v>
      </c>
      <c r="AB4052">
        <v>23</v>
      </c>
      <c r="AC4052">
        <v>10</v>
      </c>
      <c r="AD4052">
        <v>13</v>
      </c>
      <c r="AE4052">
        <v>43.48</v>
      </c>
      <c r="AF4052">
        <v>11</v>
      </c>
      <c r="AG4052">
        <v>8</v>
      </c>
      <c r="AH4052">
        <v>7</v>
      </c>
      <c r="AI4052">
        <v>8</v>
      </c>
    </row>
    <row r="4053" spans="1:35" x14ac:dyDescent="0.2">
      <c r="A4053" s="102">
        <v>1410</v>
      </c>
      <c r="B4053">
        <v>5332</v>
      </c>
      <c r="C4053" t="s">
        <v>624</v>
      </c>
      <c r="D4053" t="s">
        <v>1038</v>
      </c>
      <c r="E4053">
        <v>4010</v>
      </c>
      <c r="F4053">
        <v>4000</v>
      </c>
      <c r="G4053">
        <v>200</v>
      </c>
      <c r="H4053" t="s">
        <v>1039</v>
      </c>
      <c r="I4053">
        <v>5714</v>
      </c>
      <c r="J4053" t="s">
        <v>628</v>
      </c>
      <c r="K4053" t="s">
        <v>1053</v>
      </c>
      <c r="L4053">
        <v>3055</v>
      </c>
      <c r="M4053">
        <v>3120</v>
      </c>
      <c r="N4053">
        <v>300</v>
      </c>
      <c r="O4053" t="s">
        <v>1042</v>
      </c>
      <c r="P4053">
        <v>0.96514537110582199</v>
      </c>
      <c r="Q4053">
        <v>0.93027535783462401</v>
      </c>
      <c r="R4053">
        <v>0.23036078772482699</v>
      </c>
      <c r="S4053">
        <v>7.1907774955722301E-2</v>
      </c>
      <c r="T4053">
        <v>0.76072388485215403</v>
      </c>
      <c r="U4053">
        <v>0.76072388485215403</v>
      </c>
      <c r="V4053">
        <v>1.2819741991970299</v>
      </c>
      <c r="W4053">
        <v>3.65</v>
      </c>
      <c r="X4053">
        <v>17</v>
      </c>
      <c r="Y4053">
        <v>-30334</v>
      </c>
      <c r="Z4053">
        <v>-4333</v>
      </c>
      <c r="AA4053">
        <v>-0.02</v>
      </c>
      <c r="AB4053">
        <v>7</v>
      </c>
      <c r="AC4053">
        <v>4</v>
      </c>
      <c r="AD4053">
        <v>3</v>
      </c>
      <c r="AE4053">
        <v>57.14</v>
      </c>
      <c r="AF4053">
        <v>13</v>
      </c>
      <c r="AG4053">
        <v>2</v>
      </c>
      <c r="AH4053">
        <v>2</v>
      </c>
      <c r="AI4053">
        <v>3</v>
      </c>
    </row>
    <row r="4054" spans="1:35" x14ac:dyDescent="0.2">
      <c r="A4054" s="102">
        <v>4</v>
      </c>
      <c r="B4054">
        <v>6371</v>
      </c>
      <c r="C4054" t="s">
        <v>1154</v>
      </c>
      <c r="D4054" t="s">
        <v>1051</v>
      </c>
      <c r="E4054">
        <v>2510</v>
      </c>
      <c r="F4054">
        <v>2624</v>
      </c>
      <c r="G4054">
        <v>400</v>
      </c>
      <c r="H4054" t="s">
        <v>1042</v>
      </c>
      <c r="I4054">
        <v>6472</v>
      </c>
      <c r="J4054" t="s">
        <v>59</v>
      </c>
      <c r="K4054" t="s">
        <v>1051</v>
      </c>
      <c r="L4054">
        <v>211</v>
      </c>
      <c r="M4054">
        <v>220</v>
      </c>
      <c r="N4054">
        <v>4800</v>
      </c>
      <c r="O4054" t="s">
        <v>1039</v>
      </c>
      <c r="P4054">
        <v>0.98377005959163499</v>
      </c>
      <c r="Q4054">
        <v>0.98363935725024798</v>
      </c>
      <c r="R4054">
        <v>0.487282751528541</v>
      </c>
      <c r="S4054">
        <v>6.9289532750641702E-2</v>
      </c>
      <c r="T4054">
        <v>-0.115183261189524</v>
      </c>
      <c r="U4054">
        <v>0.115183261189524</v>
      </c>
      <c r="V4054">
        <v>5.3699891054560502E-2</v>
      </c>
      <c r="W4054">
        <v>-0.77</v>
      </c>
      <c r="X4054">
        <v>0.61</v>
      </c>
      <c r="Y4054">
        <v>-30364</v>
      </c>
      <c r="Z4054">
        <v>-1598</v>
      </c>
      <c r="AA4054">
        <v>-0.06</v>
      </c>
      <c r="AB4054">
        <v>19</v>
      </c>
      <c r="AC4054">
        <v>11</v>
      </c>
      <c r="AD4054">
        <v>8</v>
      </c>
      <c r="AE4054">
        <v>57.89</v>
      </c>
      <c r="AF4054">
        <v>15</v>
      </c>
      <c r="AG4054">
        <v>4</v>
      </c>
      <c r="AH4054">
        <v>5</v>
      </c>
      <c r="AI4054">
        <v>10</v>
      </c>
    </row>
    <row r="4055" spans="1:35" x14ac:dyDescent="0.2">
      <c r="A4055" s="102">
        <v>2359</v>
      </c>
      <c r="B4055">
        <v>5332</v>
      </c>
      <c r="C4055" t="s">
        <v>624</v>
      </c>
      <c r="D4055" t="s">
        <v>1038</v>
      </c>
      <c r="E4055">
        <v>4010</v>
      </c>
      <c r="F4055">
        <v>4000</v>
      </c>
      <c r="G4055">
        <v>200</v>
      </c>
      <c r="H4055" t="s">
        <v>1039</v>
      </c>
      <c r="I4055">
        <v>9412</v>
      </c>
      <c r="J4055" t="s">
        <v>499</v>
      </c>
      <c r="K4055" t="s">
        <v>1041</v>
      </c>
      <c r="L4055">
        <v>415</v>
      </c>
      <c r="M4055">
        <v>411</v>
      </c>
      <c r="N4055">
        <v>1900</v>
      </c>
      <c r="O4055" t="s">
        <v>1042</v>
      </c>
      <c r="P4055">
        <v>0.89101637953026402</v>
      </c>
      <c r="Q4055">
        <v>0.90904215400960398</v>
      </c>
      <c r="R4055">
        <v>0.15826605966555299</v>
      </c>
      <c r="S4055">
        <v>9.1263061035237198E-3</v>
      </c>
      <c r="T4055">
        <v>0.55494858711654504</v>
      </c>
      <c r="U4055">
        <v>0.55494858711654504</v>
      </c>
      <c r="V4055">
        <v>0.42808012729241501</v>
      </c>
      <c r="W4055">
        <v>3.11</v>
      </c>
      <c r="X4055">
        <v>2.39</v>
      </c>
      <c r="Y4055">
        <v>-30440</v>
      </c>
      <c r="Z4055">
        <v>-1522</v>
      </c>
      <c r="AA4055">
        <v>-0.11</v>
      </c>
      <c r="AB4055">
        <v>20</v>
      </c>
      <c r="AC4055">
        <v>10</v>
      </c>
      <c r="AD4055">
        <v>10</v>
      </c>
      <c r="AE4055">
        <v>50</v>
      </c>
      <c r="AF4055">
        <v>11</v>
      </c>
      <c r="AG4055">
        <v>8</v>
      </c>
      <c r="AH4055">
        <v>8</v>
      </c>
      <c r="AI4055">
        <v>4</v>
      </c>
    </row>
    <row r="4056" spans="1:35" x14ac:dyDescent="0.2">
      <c r="A4056" s="102">
        <v>28</v>
      </c>
      <c r="B4056">
        <v>5214</v>
      </c>
      <c r="C4056" t="s">
        <v>1265</v>
      </c>
      <c r="D4056" t="s">
        <v>1038</v>
      </c>
      <c r="E4056">
        <v>1600</v>
      </c>
      <c r="F4056">
        <v>1622</v>
      </c>
      <c r="G4056">
        <v>700</v>
      </c>
      <c r="H4056" t="s">
        <v>1042</v>
      </c>
      <c r="I4056">
        <v>5444</v>
      </c>
      <c r="J4056" t="s">
        <v>1389</v>
      </c>
      <c r="K4056" t="s">
        <v>1081</v>
      </c>
      <c r="L4056">
        <v>2133</v>
      </c>
      <c r="M4056">
        <v>2172</v>
      </c>
      <c r="N4056">
        <v>500</v>
      </c>
      <c r="O4056" t="s">
        <v>1039</v>
      </c>
      <c r="P4056">
        <v>0.95818066848001904</v>
      </c>
      <c r="Q4056">
        <v>0.97623807579788902</v>
      </c>
      <c r="R4056">
        <v>0.498092252777525</v>
      </c>
      <c r="S4056">
        <v>2.5834249406339002E-3</v>
      </c>
      <c r="T4056">
        <v>-0.49893926377450398</v>
      </c>
      <c r="U4056">
        <v>0.49893926377450398</v>
      </c>
      <c r="V4056">
        <v>0.59466364223516599</v>
      </c>
      <c r="W4056">
        <v>-3.74</v>
      </c>
      <c r="X4056">
        <v>4.55</v>
      </c>
      <c r="Y4056">
        <v>-30447</v>
      </c>
      <c r="Z4056">
        <v>-2342</v>
      </c>
      <c r="AA4056">
        <v>-0.06</v>
      </c>
      <c r="AB4056">
        <v>13</v>
      </c>
      <c r="AC4056">
        <v>5</v>
      </c>
      <c r="AD4056">
        <v>8</v>
      </c>
      <c r="AE4056">
        <v>38.46</v>
      </c>
      <c r="AF4056">
        <v>12</v>
      </c>
      <c r="AG4056">
        <v>5</v>
      </c>
      <c r="AH4056">
        <v>5</v>
      </c>
      <c r="AI4056">
        <v>3</v>
      </c>
    </row>
    <row r="4057" spans="1:35" x14ac:dyDescent="0.2">
      <c r="A4057" s="102">
        <v>4706</v>
      </c>
      <c r="B4057">
        <v>4919</v>
      </c>
      <c r="C4057" t="s">
        <v>613</v>
      </c>
      <c r="D4057" t="s">
        <v>1062</v>
      </c>
      <c r="E4057">
        <v>4860</v>
      </c>
      <c r="F4057">
        <v>4930</v>
      </c>
      <c r="G4057">
        <v>200</v>
      </c>
      <c r="H4057" t="s">
        <v>1042</v>
      </c>
      <c r="I4057">
        <v>9107</v>
      </c>
      <c r="J4057" t="s">
        <v>1227</v>
      </c>
      <c r="K4057" t="s">
        <v>1228</v>
      </c>
      <c r="L4057">
        <v>1050</v>
      </c>
      <c r="M4057">
        <v>1121</v>
      </c>
      <c r="N4057">
        <v>900</v>
      </c>
      <c r="O4057" t="s">
        <v>1039</v>
      </c>
      <c r="P4057">
        <v>0.72206198665412302</v>
      </c>
      <c r="Q4057">
        <v>0.83972071043799401</v>
      </c>
      <c r="R4057">
        <v>0.293292114525945</v>
      </c>
      <c r="S4057">
        <v>9.5201107918143502E-3</v>
      </c>
      <c r="T4057">
        <v>-0.55284677302091401</v>
      </c>
      <c r="U4057">
        <v>0.55284677302091401</v>
      </c>
      <c r="V4057">
        <v>0.16340239782629501</v>
      </c>
      <c r="W4057">
        <v>-11.7</v>
      </c>
      <c r="X4057">
        <v>2.3199999999999998</v>
      </c>
      <c r="Y4057">
        <v>-30634</v>
      </c>
      <c r="Z4057">
        <v>-1094</v>
      </c>
      <c r="AA4057">
        <v>0.14000000000000001</v>
      </c>
      <c r="AB4057">
        <v>28</v>
      </c>
      <c r="AC4057">
        <v>14</v>
      </c>
      <c r="AD4057">
        <v>14</v>
      </c>
      <c r="AE4057">
        <v>50</v>
      </c>
      <c r="AF4057">
        <v>7</v>
      </c>
      <c r="AG4057">
        <v>13</v>
      </c>
      <c r="AH4057">
        <v>13</v>
      </c>
      <c r="AI4057">
        <v>2</v>
      </c>
    </row>
    <row r="4058" spans="1:35" x14ac:dyDescent="0.2">
      <c r="A4058" s="102">
        <v>5226</v>
      </c>
      <c r="B4058">
        <v>2678</v>
      </c>
      <c r="C4058" t="s">
        <v>536</v>
      </c>
      <c r="D4058" t="s">
        <v>1063</v>
      </c>
      <c r="E4058">
        <v>3335</v>
      </c>
      <c r="F4058">
        <v>3420</v>
      </c>
      <c r="G4058">
        <v>300</v>
      </c>
      <c r="H4058" t="s">
        <v>1039</v>
      </c>
      <c r="I4058">
        <v>4530</v>
      </c>
      <c r="J4058" t="s">
        <v>866</v>
      </c>
      <c r="K4058" t="s">
        <v>1060</v>
      </c>
      <c r="L4058">
        <v>5090</v>
      </c>
      <c r="M4058">
        <v>5060</v>
      </c>
      <c r="N4058">
        <v>200</v>
      </c>
      <c r="O4058" t="s">
        <v>1042</v>
      </c>
      <c r="P4058">
        <v>0.86579181411650696</v>
      </c>
      <c r="Q4058">
        <v>0.81786387670276195</v>
      </c>
      <c r="R4058">
        <v>0.49272499534041903</v>
      </c>
      <c r="S4058">
        <v>2.3724249009138498E-2</v>
      </c>
      <c r="T4058">
        <v>1.38691091350276</v>
      </c>
      <c r="U4058">
        <v>1.38691091350276</v>
      </c>
      <c r="V4058">
        <v>0.46912836841821498</v>
      </c>
      <c r="W4058">
        <v>7.54</v>
      </c>
      <c r="X4058">
        <v>1.38</v>
      </c>
      <c r="Y4058">
        <v>-30766</v>
      </c>
      <c r="Z4058">
        <v>-1709</v>
      </c>
      <c r="AA4058">
        <v>-0.31</v>
      </c>
      <c r="AB4058">
        <v>18</v>
      </c>
      <c r="AC4058">
        <v>7</v>
      </c>
      <c r="AD4058">
        <v>11</v>
      </c>
      <c r="AE4058">
        <v>38.89</v>
      </c>
      <c r="AF4058">
        <v>9</v>
      </c>
      <c r="AG4058">
        <v>7</v>
      </c>
      <c r="AH4058">
        <v>9</v>
      </c>
      <c r="AI4058">
        <v>2</v>
      </c>
    </row>
    <row r="4059" spans="1:35" x14ac:dyDescent="0.2">
      <c r="A4059" s="102">
        <v>2452</v>
      </c>
      <c r="B4059">
        <v>3099</v>
      </c>
      <c r="C4059" t="s">
        <v>33</v>
      </c>
      <c r="D4059" t="s">
        <v>1063</v>
      </c>
      <c r="E4059">
        <v>651</v>
      </c>
      <c r="F4059">
        <v>690</v>
      </c>
      <c r="G4059">
        <v>1500</v>
      </c>
      <c r="H4059" t="s">
        <v>1042</v>
      </c>
      <c r="I4059">
        <v>7867</v>
      </c>
      <c r="J4059" t="s">
        <v>1362</v>
      </c>
      <c r="K4059" t="s">
        <v>1061</v>
      </c>
      <c r="L4059">
        <v>885</v>
      </c>
      <c r="M4059">
        <v>919</v>
      </c>
      <c r="N4059">
        <v>1100</v>
      </c>
      <c r="O4059" t="s">
        <v>1039</v>
      </c>
      <c r="P4059">
        <v>0.93278298096638301</v>
      </c>
      <c r="Q4059">
        <v>0.90723402449330603</v>
      </c>
      <c r="R4059">
        <v>0.17202622249905999</v>
      </c>
      <c r="S4059">
        <v>2.7750185473287201E-2</v>
      </c>
      <c r="T4059">
        <v>-0.28522534380829501</v>
      </c>
      <c r="U4059">
        <v>0.28522534380829501</v>
      </c>
      <c r="V4059">
        <v>0.89656372468346501</v>
      </c>
      <c r="W4059">
        <v>-1.64</v>
      </c>
      <c r="X4059">
        <v>2.38</v>
      </c>
      <c r="Y4059">
        <v>-30818</v>
      </c>
      <c r="Z4059">
        <v>-1622</v>
      </c>
      <c r="AA4059">
        <v>-0.08</v>
      </c>
      <c r="AB4059">
        <v>19</v>
      </c>
      <c r="AC4059">
        <v>9</v>
      </c>
      <c r="AD4059">
        <v>10</v>
      </c>
      <c r="AE4059">
        <v>47.37</v>
      </c>
      <c r="AF4059">
        <v>9</v>
      </c>
      <c r="AG4059">
        <v>9</v>
      </c>
      <c r="AH4059">
        <v>8</v>
      </c>
      <c r="AI4059">
        <v>2</v>
      </c>
    </row>
    <row r="4060" spans="1:35" x14ac:dyDescent="0.2">
      <c r="A4060" s="102">
        <v>2598</v>
      </c>
      <c r="B4060">
        <v>4919</v>
      </c>
      <c r="C4060" t="s">
        <v>613</v>
      </c>
      <c r="D4060" t="s">
        <v>1062</v>
      </c>
      <c r="E4060">
        <v>4860</v>
      </c>
      <c r="F4060">
        <v>4930</v>
      </c>
      <c r="G4060">
        <v>200</v>
      </c>
      <c r="H4060" t="s">
        <v>1042</v>
      </c>
      <c r="I4060">
        <v>6807</v>
      </c>
      <c r="J4060" t="s">
        <v>234</v>
      </c>
      <c r="K4060" t="s">
        <v>1044</v>
      </c>
      <c r="L4060">
        <v>1453</v>
      </c>
      <c r="M4060">
        <v>1494</v>
      </c>
      <c r="N4060">
        <v>700</v>
      </c>
      <c r="O4060" t="s">
        <v>1039</v>
      </c>
      <c r="P4060">
        <v>0.76675741638460004</v>
      </c>
      <c r="Q4060">
        <v>0.90350382979797905</v>
      </c>
      <c r="R4060">
        <v>0.24588419310621701</v>
      </c>
      <c r="S4060" s="15">
        <v>9.2964113794335906E-6</v>
      </c>
      <c r="T4060">
        <v>-0.35656721580894801</v>
      </c>
      <c r="U4060">
        <v>0.35656721580894801</v>
      </c>
      <c r="V4060">
        <v>0.164602077873963</v>
      </c>
      <c r="W4060">
        <v>-6.27</v>
      </c>
      <c r="X4060">
        <v>6.06</v>
      </c>
      <c r="Y4060">
        <v>-31047</v>
      </c>
      <c r="Z4060">
        <v>-1071</v>
      </c>
      <c r="AA4060">
        <v>-0.28000000000000003</v>
      </c>
      <c r="AB4060">
        <v>29</v>
      </c>
      <c r="AC4060">
        <v>14</v>
      </c>
      <c r="AD4060">
        <v>15</v>
      </c>
      <c r="AE4060">
        <v>48.28</v>
      </c>
      <c r="AF4060">
        <v>7</v>
      </c>
      <c r="AG4060">
        <v>13</v>
      </c>
      <c r="AH4060">
        <v>13</v>
      </c>
      <c r="AI4060">
        <v>3</v>
      </c>
    </row>
    <row r="4061" spans="1:35" x14ac:dyDescent="0.2">
      <c r="A4061" s="102">
        <v>255</v>
      </c>
      <c r="B4061">
        <v>5108</v>
      </c>
      <c r="C4061" t="s">
        <v>1783</v>
      </c>
      <c r="D4061" t="s">
        <v>1133</v>
      </c>
      <c r="E4061">
        <v>3438</v>
      </c>
      <c r="F4061">
        <v>3422</v>
      </c>
      <c r="G4061">
        <v>200</v>
      </c>
      <c r="H4061" t="s">
        <v>1042</v>
      </c>
      <c r="I4061">
        <v>7276</v>
      </c>
      <c r="J4061" t="s">
        <v>1079</v>
      </c>
      <c r="K4061" t="s">
        <v>1044</v>
      </c>
      <c r="L4061">
        <v>4060</v>
      </c>
      <c r="M4061">
        <v>4170</v>
      </c>
      <c r="N4061">
        <v>200</v>
      </c>
      <c r="O4061" t="s">
        <v>1039</v>
      </c>
      <c r="P4061">
        <v>0.90997186854393797</v>
      </c>
      <c r="Q4061">
        <v>0.95991817464844398</v>
      </c>
      <c r="R4061">
        <v>0.42513544351397398</v>
      </c>
      <c r="S4061">
        <v>5.6884569261533798E-2</v>
      </c>
      <c r="T4061">
        <v>-0.66575190690875596</v>
      </c>
      <c r="U4061">
        <v>0.66575190690875596</v>
      </c>
      <c r="V4061">
        <v>0.59141806741910896</v>
      </c>
      <c r="W4061">
        <v>-5.13</v>
      </c>
      <c r="X4061">
        <v>17.940000000000001</v>
      </c>
      <c r="Y4061">
        <v>-31176</v>
      </c>
      <c r="Z4061">
        <v>-7794</v>
      </c>
      <c r="AA4061">
        <v>-0.55000000000000004</v>
      </c>
      <c r="AB4061">
        <v>4</v>
      </c>
      <c r="AC4061">
        <v>2</v>
      </c>
      <c r="AD4061">
        <v>2</v>
      </c>
      <c r="AE4061">
        <v>50</v>
      </c>
      <c r="AF4061">
        <v>8</v>
      </c>
      <c r="AG4061">
        <v>2</v>
      </c>
      <c r="AH4061">
        <v>2</v>
      </c>
      <c r="AI4061">
        <v>0</v>
      </c>
    </row>
    <row r="4062" spans="1:35" x14ac:dyDescent="0.2">
      <c r="A4062" s="102">
        <v>2822</v>
      </c>
      <c r="B4062">
        <v>6723</v>
      </c>
      <c r="C4062" t="s">
        <v>1240</v>
      </c>
      <c r="D4062" t="s">
        <v>1044</v>
      </c>
      <c r="E4062">
        <v>599</v>
      </c>
      <c r="F4062">
        <v>590</v>
      </c>
      <c r="G4062">
        <v>1100</v>
      </c>
      <c r="H4062" t="s">
        <v>1039</v>
      </c>
      <c r="I4062">
        <v>7203</v>
      </c>
      <c r="J4062" t="s">
        <v>1579</v>
      </c>
      <c r="K4062" t="s">
        <v>1055</v>
      </c>
      <c r="L4062">
        <v>6620</v>
      </c>
      <c r="M4062">
        <v>6658</v>
      </c>
      <c r="N4062">
        <v>100</v>
      </c>
      <c r="O4062" t="s">
        <v>1042</v>
      </c>
      <c r="P4062">
        <v>0.87825369798888597</v>
      </c>
      <c r="Q4062">
        <v>0.89802136862260995</v>
      </c>
      <c r="R4062">
        <v>0.27757846421712101</v>
      </c>
      <c r="S4062">
        <v>2.5401064664258701E-2</v>
      </c>
      <c r="T4062">
        <v>0.44390428473975702</v>
      </c>
      <c r="U4062">
        <v>0.44390428473975702</v>
      </c>
      <c r="V4062">
        <v>0.47080467063369302</v>
      </c>
      <c r="W4062">
        <v>8.08</v>
      </c>
      <c r="X4062">
        <v>2.52</v>
      </c>
      <c r="Y4062">
        <v>-31182</v>
      </c>
      <c r="Z4062">
        <v>-1559</v>
      </c>
      <c r="AA4062">
        <v>-0.18</v>
      </c>
      <c r="AB4062">
        <v>20</v>
      </c>
      <c r="AC4062">
        <v>9</v>
      </c>
      <c r="AD4062">
        <v>11</v>
      </c>
      <c r="AE4062">
        <v>45</v>
      </c>
      <c r="AF4062">
        <v>9</v>
      </c>
      <c r="AG4062">
        <v>9</v>
      </c>
      <c r="AH4062">
        <v>8</v>
      </c>
      <c r="AI4062">
        <v>3</v>
      </c>
    </row>
    <row r="4063" spans="1:35" x14ac:dyDescent="0.2">
      <c r="A4063" s="102">
        <v>3338</v>
      </c>
      <c r="B4063">
        <v>5019</v>
      </c>
      <c r="C4063" t="s">
        <v>1247</v>
      </c>
      <c r="D4063" t="s">
        <v>1248</v>
      </c>
      <c r="E4063">
        <v>2472</v>
      </c>
      <c r="F4063">
        <v>2464</v>
      </c>
      <c r="G4063">
        <v>400</v>
      </c>
      <c r="H4063" t="s">
        <v>1042</v>
      </c>
      <c r="I4063">
        <v>5406</v>
      </c>
      <c r="J4063" t="s">
        <v>1304</v>
      </c>
      <c r="K4063" t="s">
        <v>1081</v>
      </c>
      <c r="L4063">
        <v>359</v>
      </c>
      <c r="M4063">
        <v>376</v>
      </c>
      <c r="N4063">
        <v>2600</v>
      </c>
      <c r="O4063" t="s">
        <v>1039</v>
      </c>
      <c r="P4063">
        <v>0.90351018156197205</v>
      </c>
      <c r="Q4063">
        <v>0.88408643209067805</v>
      </c>
      <c r="R4063">
        <v>0.45860884275275998</v>
      </c>
      <c r="S4063">
        <v>7.8589472966017607E-2</v>
      </c>
      <c r="T4063">
        <v>-7.5336681259032201E-2</v>
      </c>
      <c r="U4063">
        <v>7.5336681259032201E-2</v>
      </c>
      <c r="V4063">
        <v>0.44535986054260701</v>
      </c>
      <c r="W4063">
        <v>-0.92</v>
      </c>
      <c r="X4063">
        <v>0.81</v>
      </c>
      <c r="Y4063">
        <v>-31375</v>
      </c>
      <c r="Z4063">
        <v>-1307</v>
      </c>
      <c r="AA4063">
        <v>-7.0000000000000007E-2</v>
      </c>
      <c r="AB4063">
        <v>24</v>
      </c>
      <c r="AC4063">
        <v>11</v>
      </c>
      <c r="AD4063">
        <v>13</v>
      </c>
      <c r="AE4063">
        <v>45.83</v>
      </c>
      <c r="AF4063">
        <v>9</v>
      </c>
      <c r="AG4063">
        <v>10</v>
      </c>
      <c r="AH4063">
        <v>11</v>
      </c>
      <c r="AI4063">
        <v>3</v>
      </c>
    </row>
    <row r="4064" spans="1:35" x14ac:dyDescent="0.2">
      <c r="A4064" s="102">
        <v>1268</v>
      </c>
      <c r="B4064">
        <v>1802</v>
      </c>
      <c r="C4064" t="s">
        <v>1198</v>
      </c>
      <c r="D4064" t="s">
        <v>1049</v>
      </c>
      <c r="E4064">
        <v>959</v>
      </c>
      <c r="F4064">
        <v>952</v>
      </c>
      <c r="G4064">
        <v>1100</v>
      </c>
      <c r="H4064" t="s">
        <v>1042</v>
      </c>
      <c r="I4064">
        <v>7282</v>
      </c>
      <c r="J4064" t="s">
        <v>1236</v>
      </c>
      <c r="K4064" t="s">
        <v>1055</v>
      </c>
      <c r="L4064">
        <v>2049</v>
      </c>
      <c r="M4064">
        <v>2116</v>
      </c>
      <c r="N4064">
        <v>500</v>
      </c>
      <c r="O4064" t="s">
        <v>1039</v>
      </c>
      <c r="P4064">
        <v>0.95679247409086499</v>
      </c>
      <c r="Q4064">
        <v>0.93282010967107998</v>
      </c>
      <c r="R4064">
        <v>0.13958601879980601</v>
      </c>
      <c r="S4064">
        <v>3.2243565553912598E-2</v>
      </c>
      <c r="T4064">
        <v>-1.8304772530550399</v>
      </c>
      <c r="U4064">
        <v>1.8304772530550399</v>
      </c>
      <c r="V4064">
        <v>0.54957446263320597</v>
      </c>
      <c r="W4064">
        <v>-8.8000000000000007</v>
      </c>
      <c r="X4064">
        <v>1.02</v>
      </c>
      <c r="Y4064">
        <v>-31440</v>
      </c>
      <c r="Z4064">
        <v>-1965</v>
      </c>
      <c r="AA4064">
        <v>-0.1</v>
      </c>
      <c r="AB4064">
        <v>16</v>
      </c>
      <c r="AC4064">
        <v>8</v>
      </c>
      <c r="AD4064">
        <v>8</v>
      </c>
      <c r="AE4064">
        <v>50</v>
      </c>
      <c r="AF4064">
        <v>12</v>
      </c>
      <c r="AG4064">
        <v>5</v>
      </c>
      <c r="AH4064">
        <v>5</v>
      </c>
      <c r="AI4064">
        <v>6</v>
      </c>
    </row>
    <row r="4065" spans="1:35" x14ac:dyDescent="0.2">
      <c r="A4065" s="102">
        <v>4725</v>
      </c>
      <c r="B4065">
        <v>4587</v>
      </c>
      <c r="C4065" t="s">
        <v>1770</v>
      </c>
      <c r="D4065" t="s">
        <v>1060</v>
      </c>
      <c r="E4065">
        <v>4295</v>
      </c>
      <c r="F4065">
        <v>4260</v>
      </c>
      <c r="G4065">
        <v>200</v>
      </c>
      <c r="H4065" t="s">
        <v>1042</v>
      </c>
      <c r="I4065">
        <v>7867</v>
      </c>
      <c r="J4065" t="s">
        <v>1362</v>
      </c>
      <c r="K4065" t="s">
        <v>1061</v>
      </c>
      <c r="L4065">
        <v>885</v>
      </c>
      <c r="M4065">
        <v>919</v>
      </c>
      <c r="N4065">
        <v>900</v>
      </c>
      <c r="O4065" t="s">
        <v>1039</v>
      </c>
      <c r="P4065">
        <v>0.84199018242203505</v>
      </c>
      <c r="Q4065">
        <v>0.83909804431099</v>
      </c>
      <c r="R4065">
        <v>0.27127896813034003</v>
      </c>
      <c r="S4065">
        <v>8.8266508060046697E-2</v>
      </c>
      <c r="T4065">
        <v>-0.29984706894726398</v>
      </c>
      <c r="U4065">
        <v>0.29984706894726398</v>
      </c>
      <c r="V4065">
        <v>0.27629711825804898</v>
      </c>
      <c r="W4065">
        <v>-2.58</v>
      </c>
      <c r="X4065">
        <v>2.92</v>
      </c>
      <c r="Y4065">
        <v>-31517</v>
      </c>
      <c r="Z4065">
        <v>-1126</v>
      </c>
      <c r="AA4065">
        <v>0.01</v>
      </c>
      <c r="AB4065">
        <v>28</v>
      </c>
      <c r="AC4065">
        <v>14</v>
      </c>
      <c r="AD4065">
        <v>14</v>
      </c>
      <c r="AE4065">
        <v>50</v>
      </c>
      <c r="AF4065">
        <v>8</v>
      </c>
      <c r="AG4065">
        <v>14</v>
      </c>
      <c r="AH4065">
        <v>12</v>
      </c>
      <c r="AI4065">
        <v>2</v>
      </c>
    </row>
    <row r="4066" spans="1:35" x14ac:dyDescent="0.2">
      <c r="A4066" s="102">
        <v>3957</v>
      </c>
      <c r="B4066">
        <v>2768</v>
      </c>
      <c r="C4066" t="s">
        <v>1575</v>
      </c>
      <c r="D4066" t="s">
        <v>1046</v>
      </c>
      <c r="E4066">
        <v>246</v>
      </c>
      <c r="F4066">
        <v>250</v>
      </c>
      <c r="G4066">
        <v>4200</v>
      </c>
      <c r="H4066" t="s">
        <v>1042</v>
      </c>
      <c r="I4066">
        <v>3048</v>
      </c>
      <c r="J4066" t="s">
        <v>1292</v>
      </c>
      <c r="K4066" t="s">
        <v>1063</v>
      </c>
      <c r="L4066">
        <v>1030</v>
      </c>
      <c r="M4066">
        <v>1045</v>
      </c>
      <c r="N4066">
        <v>1000</v>
      </c>
      <c r="O4066" t="s">
        <v>1039</v>
      </c>
      <c r="P4066">
        <v>0.828954480451492</v>
      </c>
      <c r="Q4066">
        <v>0.86647773284832397</v>
      </c>
      <c r="R4066">
        <v>0.21524485480067501</v>
      </c>
      <c r="S4066">
        <v>3.4332431762476398E-2</v>
      </c>
      <c r="T4066">
        <v>-2.5395783883509901</v>
      </c>
      <c r="U4066">
        <v>2.5395783883509901</v>
      </c>
      <c r="V4066">
        <v>2.5880628468847702</v>
      </c>
      <c r="W4066">
        <v>-21.63</v>
      </c>
      <c r="X4066">
        <v>0.48</v>
      </c>
      <c r="Y4066">
        <v>-31591</v>
      </c>
      <c r="Z4066">
        <v>-1436</v>
      </c>
      <c r="AA4066">
        <v>-0.06</v>
      </c>
      <c r="AB4066">
        <v>22</v>
      </c>
      <c r="AC4066">
        <v>12</v>
      </c>
      <c r="AD4066">
        <v>10</v>
      </c>
      <c r="AE4066">
        <v>54.55</v>
      </c>
      <c r="AF4066">
        <v>12</v>
      </c>
      <c r="AG4066">
        <v>10</v>
      </c>
      <c r="AH4066">
        <v>9</v>
      </c>
      <c r="AI4066">
        <v>3</v>
      </c>
    </row>
    <row r="4067" spans="1:35" x14ac:dyDescent="0.2">
      <c r="A4067" s="102">
        <v>3862</v>
      </c>
      <c r="B4067">
        <v>2801</v>
      </c>
      <c r="C4067" t="s">
        <v>540</v>
      </c>
      <c r="D4067" t="s">
        <v>1065</v>
      </c>
      <c r="E4067">
        <v>4730</v>
      </c>
      <c r="F4067">
        <v>4795</v>
      </c>
      <c r="G4067">
        <v>200</v>
      </c>
      <c r="H4067" t="s">
        <v>1039</v>
      </c>
      <c r="I4067">
        <v>9787</v>
      </c>
      <c r="J4067" t="s">
        <v>1366</v>
      </c>
      <c r="K4067" t="s">
        <v>1052</v>
      </c>
      <c r="L4067">
        <v>3160</v>
      </c>
      <c r="M4067">
        <v>3190</v>
      </c>
      <c r="N4067">
        <v>300</v>
      </c>
      <c r="O4067" t="s">
        <v>1042</v>
      </c>
      <c r="P4067">
        <v>0.89150434752494601</v>
      </c>
      <c r="Q4067">
        <v>0.86951883330104895</v>
      </c>
      <c r="R4067">
        <v>0.21147136425898699</v>
      </c>
      <c r="S4067">
        <v>3.7138083971495501E-3</v>
      </c>
      <c r="T4067">
        <v>0.103396368696547</v>
      </c>
      <c r="U4067">
        <v>0.103396368696547</v>
      </c>
      <c r="V4067">
        <v>0.36540050754451198</v>
      </c>
      <c r="W4067">
        <v>0.55000000000000004</v>
      </c>
      <c r="X4067">
        <v>0.21</v>
      </c>
      <c r="Y4067">
        <v>-31753</v>
      </c>
      <c r="Z4067">
        <v>-3528</v>
      </c>
      <c r="AA4067">
        <v>-0.21</v>
      </c>
      <c r="AB4067">
        <v>9</v>
      </c>
      <c r="AC4067">
        <v>4</v>
      </c>
      <c r="AD4067">
        <v>5</v>
      </c>
      <c r="AE4067">
        <v>44.44</v>
      </c>
      <c r="AF4067">
        <v>11</v>
      </c>
      <c r="AG4067">
        <v>3</v>
      </c>
      <c r="AH4067">
        <v>4</v>
      </c>
      <c r="AI4067">
        <v>2</v>
      </c>
    </row>
    <row r="4068" spans="1:35" x14ac:dyDescent="0.2">
      <c r="A4068" s="102">
        <v>2645</v>
      </c>
      <c r="B4068">
        <v>8002</v>
      </c>
      <c r="C4068" t="s">
        <v>26</v>
      </c>
      <c r="D4068" t="s">
        <v>1046</v>
      </c>
      <c r="E4068">
        <v>485</v>
      </c>
      <c r="F4068">
        <v>497.5</v>
      </c>
      <c r="G4068">
        <v>2200</v>
      </c>
      <c r="H4068" t="s">
        <v>1042</v>
      </c>
      <c r="I4068">
        <v>8020</v>
      </c>
      <c r="J4068" t="s">
        <v>1121</v>
      </c>
      <c r="K4068" t="s">
        <v>1046</v>
      </c>
      <c r="L4068">
        <v>1163</v>
      </c>
      <c r="M4068">
        <v>1190</v>
      </c>
      <c r="N4068">
        <v>900</v>
      </c>
      <c r="O4068" t="s">
        <v>1039</v>
      </c>
      <c r="P4068">
        <v>0.85200613570402906</v>
      </c>
      <c r="Q4068">
        <v>0.90250026024216001</v>
      </c>
      <c r="R4068">
        <v>0.104786195548264</v>
      </c>
      <c r="S4068">
        <v>5.2905892174976996E-3</v>
      </c>
      <c r="T4068">
        <v>-2.15496188779088</v>
      </c>
      <c r="U4068">
        <v>2.15496188779088</v>
      </c>
      <c r="V4068">
        <v>2.3576725025216199</v>
      </c>
      <c r="W4068">
        <v>-28.47</v>
      </c>
      <c r="X4068">
        <v>2.19</v>
      </c>
      <c r="Y4068">
        <v>-31753</v>
      </c>
      <c r="Z4068">
        <v>-1588</v>
      </c>
      <c r="AA4068">
        <v>-0.1</v>
      </c>
      <c r="AB4068">
        <v>20</v>
      </c>
      <c r="AC4068">
        <v>11</v>
      </c>
      <c r="AD4068">
        <v>9</v>
      </c>
      <c r="AE4068">
        <v>55</v>
      </c>
      <c r="AF4068">
        <v>13</v>
      </c>
      <c r="AG4068">
        <v>5</v>
      </c>
      <c r="AH4068">
        <v>3</v>
      </c>
      <c r="AI4068">
        <v>12</v>
      </c>
    </row>
    <row r="4069" spans="1:35" x14ac:dyDescent="0.2">
      <c r="A4069" s="102">
        <v>435</v>
      </c>
      <c r="B4069">
        <v>4634</v>
      </c>
      <c r="C4069" t="s">
        <v>62</v>
      </c>
      <c r="D4069" t="s">
        <v>1062</v>
      </c>
      <c r="E4069">
        <v>2016</v>
      </c>
      <c r="F4069">
        <v>1993</v>
      </c>
      <c r="G4069">
        <v>500</v>
      </c>
      <c r="H4069" t="s">
        <v>1042</v>
      </c>
      <c r="I4069">
        <v>6287</v>
      </c>
      <c r="J4069" t="s">
        <v>1109</v>
      </c>
      <c r="K4069" t="s">
        <v>1051</v>
      </c>
      <c r="L4069">
        <v>2298</v>
      </c>
      <c r="M4069">
        <v>2300</v>
      </c>
      <c r="N4069">
        <v>400</v>
      </c>
      <c r="O4069" t="s">
        <v>1039</v>
      </c>
      <c r="P4069">
        <v>0.89840165924178395</v>
      </c>
      <c r="Q4069">
        <v>0.95345635111085902</v>
      </c>
      <c r="R4069">
        <v>0.38051053764319898</v>
      </c>
      <c r="S4069">
        <v>5.0603214535764598E-3</v>
      </c>
      <c r="T4069">
        <v>-0.37420332346672103</v>
      </c>
      <c r="U4069">
        <v>0.37420332346672103</v>
      </c>
      <c r="V4069">
        <v>0.17267727576424399</v>
      </c>
      <c r="W4069">
        <v>-3.08</v>
      </c>
      <c r="X4069">
        <v>8.32</v>
      </c>
      <c r="Y4069">
        <v>-32351</v>
      </c>
      <c r="Z4069">
        <v>-1618</v>
      </c>
      <c r="AA4069">
        <v>-7.0000000000000007E-2</v>
      </c>
      <c r="AB4069">
        <v>20</v>
      </c>
      <c r="AC4069">
        <v>8</v>
      </c>
      <c r="AD4069">
        <v>12</v>
      </c>
      <c r="AE4069">
        <v>40</v>
      </c>
      <c r="AF4069">
        <v>13</v>
      </c>
      <c r="AG4069">
        <v>5</v>
      </c>
      <c r="AH4069">
        <v>4</v>
      </c>
      <c r="AI4069">
        <v>11</v>
      </c>
    </row>
    <row r="4070" spans="1:35" x14ac:dyDescent="0.2">
      <c r="A4070" s="102">
        <v>1055</v>
      </c>
      <c r="B4070">
        <v>7164</v>
      </c>
      <c r="C4070" t="s">
        <v>1199</v>
      </c>
      <c r="D4070" t="s">
        <v>1045</v>
      </c>
      <c r="E4070">
        <v>3475</v>
      </c>
      <c r="F4070">
        <v>3440</v>
      </c>
      <c r="G4070">
        <v>300</v>
      </c>
      <c r="H4070" t="s">
        <v>1042</v>
      </c>
      <c r="I4070">
        <v>9613</v>
      </c>
      <c r="J4070" t="s">
        <v>1367</v>
      </c>
      <c r="K4070" t="s">
        <v>1041</v>
      </c>
      <c r="L4070">
        <v>1149</v>
      </c>
      <c r="M4070">
        <v>1164</v>
      </c>
      <c r="N4070">
        <v>900</v>
      </c>
      <c r="O4070" t="s">
        <v>1039</v>
      </c>
      <c r="P4070">
        <v>0.94429662797548097</v>
      </c>
      <c r="Q4070">
        <v>0.93762295847021804</v>
      </c>
      <c r="R4070">
        <v>0.363377453758983</v>
      </c>
      <c r="S4070">
        <v>2.0987505152681499E-2</v>
      </c>
      <c r="T4070">
        <v>-0.49360198567762198</v>
      </c>
      <c r="U4070">
        <v>0.49360198567762198</v>
      </c>
      <c r="V4070">
        <v>1.2024213654368501</v>
      </c>
      <c r="W4070">
        <v>-3.1</v>
      </c>
      <c r="X4070">
        <v>1.51</v>
      </c>
      <c r="Y4070">
        <v>-32366</v>
      </c>
      <c r="Z4070">
        <v>-1904</v>
      </c>
      <c r="AA4070">
        <v>-0.06</v>
      </c>
      <c r="AB4070">
        <v>17</v>
      </c>
      <c r="AC4070">
        <v>9</v>
      </c>
      <c r="AD4070">
        <v>8</v>
      </c>
      <c r="AE4070">
        <v>52.94</v>
      </c>
      <c r="AF4070">
        <v>13</v>
      </c>
      <c r="AG4070">
        <v>4</v>
      </c>
      <c r="AH4070">
        <v>3</v>
      </c>
      <c r="AI4070">
        <v>10</v>
      </c>
    </row>
    <row r="4071" spans="1:35" x14ac:dyDescent="0.2">
      <c r="A4071" s="102">
        <v>1479</v>
      </c>
      <c r="B4071">
        <v>3099</v>
      </c>
      <c r="C4071" t="s">
        <v>33</v>
      </c>
      <c r="D4071" t="s">
        <v>1063</v>
      </c>
      <c r="E4071">
        <v>651</v>
      </c>
      <c r="F4071">
        <v>690</v>
      </c>
      <c r="G4071">
        <v>1500</v>
      </c>
      <c r="H4071" t="s">
        <v>1042</v>
      </c>
      <c r="I4071">
        <v>3197</v>
      </c>
      <c r="J4071" t="s">
        <v>561</v>
      </c>
      <c r="K4071" t="s">
        <v>1063</v>
      </c>
      <c r="L4071">
        <v>1745</v>
      </c>
      <c r="M4071">
        <v>1778</v>
      </c>
      <c r="N4071">
        <v>600</v>
      </c>
      <c r="O4071" t="s">
        <v>1039</v>
      </c>
      <c r="P4071">
        <v>0.908007029918251</v>
      </c>
      <c r="Q4071">
        <v>0.92867353940341402</v>
      </c>
      <c r="R4071">
        <v>6.7932988545863104E-2</v>
      </c>
      <c r="S4071">
        <v>2.6436972381105199E-2</v>
      </c>
      <c r="T4071">
        <v>-0.88076394583416395</v>
      </c>
      <c r="U4071">
        <v>0.88076394583416395</v>
      </c>
      <c r="V4071">
        <v>1.5134313121361</v>
      </c>
      <c r="W4071">
        <v>-5.19</v>
      </c>
      <c r="X4071">
        <v>2.98</v>
      </c>
      <c r="Y4071">
        <v>-32374</v>
      </c>
      <c r="Z4071">
        <v>-1472</v>
      </c>
      <c r="AA4071">
        <v>-0.05</v>
      </c>
      <c r="AB4071">
        <v>22</v>
      </c>
      <c r="AC4071">
        <v>13</v>
      </c>
      <c r="AD4071">
        <v>9</v>
      </c>
      <c r="AE4071">
        <v>59.09</v>
      </c>
      <c r="AF4071">
        <v>12</v>
      </c>
      <c r="AG4071">
        <v>8</v>
      </c>
      <c r="AH4071">
        <v>8</v>
      </c>
      <c r="AI4071">
        <v>6</v>
      </c>
    </row>
    <row r="4072" spans="1:35" x14ac:dyDescent="0.2">
      <c r="A4072" s="102">
        <v>1844</v>
      </c>
      <c r="B4072">
        <v>7167</v>
      </c>
      <c r="C4072" t="s">
        <v>1103</v>
      </c>
      <c r="D4072" t="s">
        <v>1083</v>
      </c>
      <c r="E4072">
        <v>231</v>
      </c>
      <c r="F4072">
        <v>232</v>
      </c>
      <c r="G4072">
        <v>3600</v>
      </c>
      <c r="H4072" t="s">
        <v>1039</v>
      </c>
      <c r="I4072">
        <v>7276</v>
      </c>
      <c r="J4072" t="s">
        <v>1079</v>
      </c>
      <c r="K4072" t="s">
        <v>1044</v>
      </c>
      <c r="L4072">
        <v>4060</v>
      </c>
      <c r="M4072">
        <v>4170</v>
      </c>
      <c r="N4072">
        <v>200</v>
      </c>
      <c r="O4072" t="s">
        <v>1042</v>
      </c>
      <c r="P4072">
        <v>0.63841024273637104</v>
      </c>
      <c r="Q4072">
        <v>0.92087590686999599</v>
      </c>
      <c r="R4072">
        <v>0.46041604866802799</v>
      </c>
      <c r="S4072">
        <v>4.29175365114167E-2</v>
      </c>
      <c r="T4072">
        <v>0.153371169306454</v>
      </c>
      <c r="U4072">
        <v>0.153371169306454</v>
      </c>
      <c r="V4072">
        <v>0.53173924723934995</v>
      </c>
      <c r="W4072">
        <v>1.52</v>
      </c>
      <c r="X4072">
        <v>0.14000000000000001</v>
      </c>
      <c r="Y4072">
        <v>-32409</v>
      </c>
      <c r="Z4072">
        <v>-1620</v>
      </c>
      <c r="AA4072">
        <v>-0.28999999999999998</v>
      </c>
      <c r="AB4072">
        <v>20</v>
      </c>
      <c r="AC4072">
        <v>11</v>
      </c>
      <c r="AD4072">
        <v>9</v>
      </c>
      <c r="AE4072">
        <v>55</v>
      </c>
      <c r="AF4072">
        <v>10</v>
      </c>
      <c r="AG4072">
        <v>8</v>
      </c>
      <c r="AH4072">
        <v>6</v>
      </c>
      <c r="AI4072">
        <v>6</v>
      </c>
    </row>
    <row r="4073" spans="1:35" x14ac:dyDescent="0.2">
      <c r="A4073" s="102">
        <v>722</v>
      </c>
      <c r="B4073">
        <v>6504</v>
      </c>
      <c r="C4073" t="s">
        <v>1757</v>
      </c>
      <c r="D4073" t="s">
        <v>1044</v>
      </c>
      <c r="E4073">
        <v>2722</v>
      </c>
      <c r="F4073">
        <v>2758</v>
      </c>
      <c r="G4073">
        <v>300</v>
      </c>
      <c r="H4073" t="s">
        <v>1042</v>
      </c>
      <c r="I4073">
        <v>8136</v>
      </c>
      <c r="J4073" t="s">
        <v>1113</v>
      </c>
      <c r="K4073" t="s">
        <v>1046</v>
      </c>
      <c r="L4073">
        <v>1666</v>
      </c>
      <c r="M4073">
        <v>1770</v>
      </c>
      <c r="N4073">
        <v>500</v>
      </c>
      <c r="O4073" t="s">
        <v>1039</v>
      </c>
      <c r="P4073">
        <v>0.93383185389456402</v>
      </c>
      <c r="Q4073">
        <v>0.94510551998034498</v>
      </c>
      <c r="R4073">
        <v>0.40904316600666901</v>
      </c>
      <c r="S4073" s="15">
        <v>1.01036945435949E-2</v>
      </c>
      <c r="T4073">
        <v>-1.0654655374228299</v>
      </c>
      <c r="U4073">
        <v>1.0654655374228299</v>
      </c>
      <c r="V4073">
        <v>0.26614730160037903</v>
      </c>
      <c r="W4073">
        <v>-6.44</v>
      </c>
      <c r="X4073">
        <v>6.96</v>
      </c>
      <c r="Y4073">
        <v>-32411</v>
      </c>
      <c r="Z4073">
        <v>-1543</v>
      </c>
      <c r="AA4073">
        <v>-0.11</v>
      </c>
      <c r="AB4073">
        <v>21</v>
      </c>
      <c r="AC4073">
        <v>13</v>
      </c>
      <c r="AD4073">
        <v>8</v>
      </c>
      <c r="AE4073">
        <v>61.9</v>
      </c>
      <c r="AF4073">
        <v>9</v>
      </c>
      <c r="AG4073">
        <v>10</v>
      </c>
      <c r="AH4073">
        <v>7</v>
      </c>
      <c r="AI4073">
        <v>4</v>
      </c>
    </row>
    <row r="4074" spans="1:35" x14ac:dyDescent="0.2">
      <c r="A4074" s="102">
        <v>4548</v>
      </c>
      <c r="B4074">
        <v>8218</v>
      </c>
      <c r="C4074" t="s">
        <v>1160</v>
      </c>
      <c r="D4074" t="s">
        <v>1063</v>
      </c>
      <c r="E4074">
        <v>2336</v>
      </c>
      <c r="F4074">
        <v>2304</v>
      </c>
      <c r="G4074">
        <v>400</v>
      </c>
      <c r="H4074" t="s">
        <v>1039</v>
      </c>
      <c r="I4074">
        <v>8309</v>
      </c>
      <c r="J4074" t="s">
        <v>736</v>
      </c>
      <c r="K4074" t="s">
        <v>1083</v>
      </c>
      <c r="L4074">
        <v>3050</v>
      </c>
      <c r="M4074">
        <v>3058</v>
      </c>
      <c r="N4074">
        <v>300</v>
      </c>
      <c r="O4074" t="s">
        <v>1042</v>
      </c>
      <c r="P4074">
        <v>0.674138153129485</v>
      </c>
      <c r="Q4074">
        <v>0.84553194338782101</v>
      </c>
      <c r="R4074" s="15">
        <v>6.1628025471686602E-2</v>
      </c>
      <c r="S4074">
        <v>4.4928619360928298E-4</v>
      </c>
      <c r="T4074">
        <v>2.7985161371504699</v>
      </c>
      <c r="U4074">
        <v>2.7985161371504699</v>
      </c>
      <c r="V4074">
        <v>3.11222338982423</v>
      </c>
      <c r="W4074">
        <v>20.09</v>
      </c>
      <c r="X4074">
        <v>0.46</v>
      </c>
      <c r="Y4074">
        <v>-32760</v>
      </c>
      <c r="Z4074">
        <v>-2184</v>
      </c>
      <c r="AA4074">
        <v>-0.09</v>
      </c>
      <c r="AB4074">
        <v>15</v>
      </c>
      <c r="AC4074">
        <v>8</v>
      </c>
      <c r="AD4074">
        <v>7</v>
      </c>
      <c r="AE4074">
        <v>53.33</v>
      </c>
      <c r="AF4074">
        <v>14</v>
      </c>
      <c r="AG4074">
        <v>4</v>
      </c>
      <c r="AH4074">
        <v>5</v>
      </c>
      <c r="AI4074">
        <v>6</v>
      </c>
    </row>
    <row r="4075" spans="1:35" x14ac:dyDescent="0.2">
      <c r="A4075" s="102">
        <v>835</v>
      </c>
      <c r="B4075">
        <v>6471</v>
      </c>
      <c r="C4075" t="s">
        <v>930</v>
      </c>
      <c r="D4075" t="s">
        <v>1051</v>
      </c>
      <c r="E4075">
        <v>779</v>
      </c>
      <c r="F4075">
        <v>793</v>
      </c>
      <c r="G4075">
        <v>1300</v>
      </c>
      <c r="H4075" t="s">
        <v>1039</v>
      </c>
      <c r="I4075">
        <v>9303</v>
      </c>
      <c r="J4075" t="s">
        <v>1349</v>
      </c>
      <c r="K4075" t="s">
        <v>1368</v>
      </c>
      <c r="L4075">
        <v>1268</v>
      </c>
      <c r="M4075">
        <v>1275</v>
      </c>
      <c r="N4075">
        <v>800</v>
      </c>
      <c r="O4075" t="s">
        <v>1042</v>
      </c>
      <c r="P4075">
        <v>0.932709860718823</v>
      </c>
      <c r="Q4075">
        <v>0.94240797710883895</v>
      </c>
      <c r="R4075">
        <v>0.30646189985967798</v>
      </c>
      <c r="S4075">
        <v>1.2027620667565599E-2</v>
      </c>
      <c r="T4075">
        <v>0.44478700194718501</v>
      </c>
      <c r="U4075">
        <v>0.44478700194718501</v>
      </c>
      <c r="V4075">
        <v>0.26692979489839502</v>
      </c>
      <c r="W4075">
        <v>2.95</v>
      </c>
      <c r="X4075">
        <v>1.07</v>
      </c>
      <c r="Y4075">
        <v>-32825</v>
      </c>
      <c r="Z4075">
        <v>-2052</v>
      </c>
      <c r="AA4075">
        <v>-0.12</v>
      </c>
      <c r="AB4075">
        <v>16</v>
      </c>
      <c r="AC4075">
        <v>7</v>
      </c>
      <c r="AD4075">
        <v>9</v>
      </c>
      <c r="AE4075">
        <v>43.75</v>
      </c>
      <c r="AF4075">
        <v>13</v>
      </c>
      <c r="AG4075">
        <v>6</v>
      </c>
      <c r="AH4075">
        <v>4</v>
      </c>
      <c r="AI4075">
        <v>6</v>
      </c>
    </row>
    <row r="4076" spans="1:35" x14ac:dyDescent="0.2">
      <c r="A4076" s="102">
        <v>5230</v>
      </c>
      <c r="B4076">
        <v>2503</v>
      </c>
      <c r="C4076" t="s">
        <v>1572</v>
      </c>
      <c r="D4076" t="s">
        <v>1065</v>
      </c>
      <c r="E4076">
        <v>2080</v>
      </c>
      <c r="F4076">
        <v>2077.5</v>
      </c>
      <c r="G4076">
        <v>500</v>
      </c>
      <c r="H4076" t="s">
        <v>1042</v>
      </c>
      <c r="I4076">
        <v>4042</v>
      </c>
      <c r="J4076" t="s">
        <v>1271</v>
      </c>
      <c r="K4076" t="s">
        <v>1062</v>
      </c>
      <c r="L4076">
        <v>1318</v>
      </c>
      <c r="M4076">
        <v>1345</v>
      </c>
      <c r="N4076">
        <v>800</v>
      </c>
      <c r="O4076" t="s">
        <v>1039</v>
      </c>
      <c r="P4076">
        <v>0.63325012867648101</v>
      </c>
      <c r="Q4076">
        <v>0.81781217362923697</v>
      </c>
      <c r="R4076">
        <v>0.367879285053061</v>
      </c>
      <c r="S4076">
        <v>1.1878254344466199E-3</v>
      </c>
      <c r="T4076">
        <v>-0.28226273270893798</v>
      </c>
      <c r="U4076">
        <v>0.28226273270893798</v>
      </c>
      <c r="V4076">
        <v>9.4806052803613206E-2</v>
      </c>
      <c r="W4076">
        <v>-2.74</v>
      </c>
      <c r="X4076">
        <v>3.59</v>
      </c>
      <c r="Y4076">
        <v>-32831</v>
      </c>
      <c r="Z4076">
        <v>-1824</v>
      </c>
      <c r="AA4076">
        <v>-0.13</v>
      </c>
      <c r="AB4076">
        <v>18</v>
      </c>
      <c r="AC4076">
        <v>11</v>
      </c>
      <c r="AD4076">
        <v>7</v>
      </c>
      <c r="AE4076">
        <v>61.11</v>
      </c>
      <c r="AF4076">
        <v>11</v>
      </c>
      <c r="AG4076">
        <v>8</v>
      </c>
      <c r="AH4076">
        <v>7</v>
      </c>
      <c r="AI4076">
        <v>3</v>
      </c>
    </row>
    <row r="4077" spans="1:35" x14ac:dyDescent="0.2">
      <c r="A4077" s="102">
        <v>1805</v>
      </c>
      <c r="B4077">
        <v>1332</v>
      </c>
      <c r="C4077" t="s">
        <v>1358</v>
      </c>
      <c r="D4077" t="s">
        <v>1123</v>
      </c>
      <c r="E4077">
        <v>475</v>
      </c>
      <c r="F4077">
        <v>479</v>
      </c>
      <c r="G4077">
        <v>2100</v>
      </c>
      <c r="H4077" t="s">
        <v>1042</v>
      </c>
      <c r="I4077">
        <v>2914</v>
      </c>
      <c r="J4077" t="s">
        <v>1145</v>
      </c>
      <c r="K4077" t="s">
        <v>1065</v>
      </c>
      <c r="L4077">
        <v>2000</v>
      </c>
      <c r="M4077">
        <v>2033</v>
      </c>
      <c r="N4077">
        <v>500</v>
      </c>
      <c r="O4077" t="s">
        <v>1039</v>
      </c>
      <c r="P4077">
        <v>0.90905310664179395</v>
      </c>
      <c r="Q4077">
        <v>0.92173530746090104</v>
      </c>
      <c r="R4077">
        <v>0.111881439767837</v>
      </c>
      <c r="S4077">
        <v>3.4694845115242699E-2</v>
      </c>
      <c r="T4077">
        <v>-0.57691229001838595</v>
      </c>
      <c r="U4077">
        <v>0.57691229001838595</v>
      </c>
      <c r="V4077">
        <v>0.34715462280767501</v>
      </c>
      <c r="W4077">
        <v>-3.91</v>
      </c>
      <c r="X4077">
        <v>1.04</v>
      </c>
      <c r="Y4077">
        <v>-32849</v>
      </c>
      <c r="Z4077">
        <v>-1263</v>
      </c>
      <c r="AA4077">
        <v>-0.14000000000000001</v>
      </c>
      <c r="AB4077">
        <v>26</v>
      </c>
      <c r="AC4077">
        <v>13</v>
      </c>
      <c r="AD4077">
        <v>13</v>
      </c>
      <c r="AE4077">
        <v>50</v>
      </c>
      <c r="AF4077">
        <v>11</v>
      </c>
      <c r="AG4077">
        <v>8</v>
      </c>
      <c r="AH4077">
        <v>10</v>
      </c>
      <c r="AI4077">
        <v>8</v>
      </c>
    </row>
    <row r="4078" spans="1:35" x14ac:dyDescent="0.2">
      <c r="A4078" s="102">
        <v>1577</v>
      </c>
      <c r="B4078">
        <v>7186</v>
      </c>
      <c r="C4078" t="s">
        <v>490</v>
      </c>
      <c r="D4078" t="s">
        <v>1083</v>
      </c>
      <c r="E4078">
        <v>325</v>
      </c>
      <c r="F4078">
        <v>326</v>
      </c>
      <c r="G4078">
        <v>3100</v>
      </c>
      <c r="H4078" t="s">
        <v>1039</v>
      </c>
      <c r="I4078">
        <v>9513</v>
      </c>
      <c r="J4078" t="s">
        <v>1201</v>
      </c>
      <c r="K4078" t="s">
        <v>1085</v>
      </c>
      <c r="L4078">
        <v>1970</v>
      </c>
      <c r="M4078">
        <v>2002</v>
      </c>
      <c r="N4078">
        <v>500</v>
      </c>
      <c r="O4078" t="s">
        <v>1042</v>
      </c>
      <c r="P4078">
        <v>0.92332131890520897</v>
      </c>
      <c r="Q4078">
        <v>0.92630193487038803</v>
      </c>
      <c r="R4078">
        <v>5.6003208146008003E-2</v>
      </c>
      <c r="S4078">
        <v>6.1562897226546301E-2</v>
      </c>
      <c r="T4078">
        <v>0.57252590593419495</v>
      </c>
      <c r="U4078">
        <v>0.57252590593419495</v>
      </c>
      <c r="V4078">
        <v>0.65408491046049499</v>
      </c>
      <c r="W4078">
        <v>4.17</v>
      </c>
      <c r="X4078">
        <v>0.96</v>
      </c>
      <c r="Y4078">
        <v>-33021</v>
      </c>
      <c r="Z4078">
        <v>-1738</v>
      </c>
      <c r="AA4078">
        <v>-0.09</v>
      </c>
      <c r="AB4078">
        <v>19</v>
      </c>
      <c r="AC4078">
        <v>8</v>
      </c>
      <c r="AD4078">
        <v>11</v>
      </c>
      <c r="AE4078">
        <v>42.11</v>
      </c>
      <c r="AF4078">
        <v>13</v>
      </c>
      <c r="AG4078">
        <v>5</v>
      </c>
      <c r="AH4078">
        <v>5</v>
      </c>
      <c r="AI4078">
        <v>9</v>
      </c>
    </row>
    <row r="4079" spans="1:35" x14ac:dyDescent="0.2">
      <c r="A4079" s="102">
        <v>1608</v>
      </c>
      <c r="B4079">
        <v>3865</v>
      </c>
      <c r="C4079" t="s">
        <v>990</v>
      </c>
      <c r="D4079" t="s">
        <v>1206</v>
      </c>
      <c r="E4079">
        <v>424</v>
      </c>
      <c r="F4079">
        <v>431</v>
      </c>
      <c r="G4079">
        <v>2400</v>
      </c>
      <c r="H4079" t="s">
        <v>1042</v>
      </c>
      <c r="I4079">
        <v>7459</v>
      </c>
      <c r="J4079" t="s">
        <v>683</v>
      </c>
      <c r="K4079" t="s">
        <v>1046</v>
      </c>
      <c r="L4079">
        <v>2100</v>
      </c>
      <c r="M4079">
        <v>2094</v>
      </c>
      <c r="N4079">
        <v>500</v>
      </c>
      <c r="O4079" t="s">
        <v>1039</v>
      </c>
      <c r="P4079">
        <v>0.80908843690602805</v>
      </c>
      <c r="Q4079">
        <v>0.92574720757573303</v>
      </c>
      <c r="R4079">
        <v>0.43835961148959501</v>
      </c>
      <c r="S4079">
        <v>4.6703147908503197E-2</v>
      </c>
      <c r="T4079">
        <v>-2.9386264458217001E-2</v>
      </c>
      <c r="U4079">
        <v>2.9386264458217001E-2</v>
      </c>
      <c r="V4079">
        <v>0.42740848014112998</v>
      </c>
      <c r="W4079">
        <v>-0.21</v>
      </c>
      <c r="X4079">
        <v>1.2</v>
      </c>
      <c r="Y4079">
        <v>-33027</v>
      </c>
      <c r="Z4079">
        <v>-1573</v>
      </c>
      <c r="AA4079">
        <v>-0.1</v>
      </c>
      <c r="AB4079">
        <v>21</v>
      </c>
      <c r="AC4079">
        <v>11</v>
      </c>
      <c r="AD4079">
        <v>10</v>
      </c>
      <c r="AE4079">
        <v>52.38</v>
      </c>
      <c r="AF4079">
        <v>11</v>
      </c>
      <c r="AG4079">
        <v>7</v>
      </c>
      <c r="AH4079">
        <v>8</v>
      </c>
      <c r="AI4079">
        <v>6</v>
      </c>
    </row>
    <row r="4080" spans="1:35" x14ac:dyDescent="0.2">
      <c r="A4080" s="102">
        <v>636</v>
      </c>
      <c r="B4080">
        <v>8830</v>
      </c>
      <c r="C4080" t="s">
        <v>1115</v>
      </c>
      <c r="D4080" t="s">
        <v>1059</v>
      </c>
      <c r="E4080">
        <v>2876</v>
      </c>
      <c r="F4080">
        <v>2991.5</v>
      </c>
      <c r="G4080">
        <v>300</v>
      </c>
      <c r="H4080" t="s">
        <v>1039</v>
      </c>
      <c r="I4080">
        <v>9201</v>
      </c>
      <c r="J4080" t="s">
        <v>1244</v>
      </c>
      <c r="K4080" t="s">
        <v>1245</v>
      </c>
      <c r="L4080">
        <v>1845</v>
      </c>
      <c r="M4080">
        <v>1967</v>
      </c>
      <c r="N4080">
        <v>500</v>
      </c>
      <c r="O4080" t="s">
        <v>1042</v>
      </c>
      <c r="P4080">
        <v>0.943668258199025</v>
      </c>
      <c r="Q4080">
        <v>0.94757964092842495</v>
      </c>
      <c r="R4080" s="15">
        <v>0.37650501898279998</v>
      </c>
      <c r="S4080">
        <v>3.22304571600175E-3</v>
      </c>
      <c r="T4080">
        <v>1.8202459398666699</v>
      </c>
      <c r="U4080">
        <v>1.8202459398666699</v>
      </c>
      <c r="V4080">
        <v>2.6238367303044701</v>
      </c>
      <c r="W4080">
        <v>12.35</v>
      </c>
      <c r="X4080">
        <v>9.59</v>
      </c>
      <c r="Y4080">
        <v>-33040</v>
      </c>
      <c r="Z4080">
        <v>-3671</v>
      </c>
      <c r="AA4080">
        <v>-0.06</v>
      </c>
      <c r="AB4080">
        <v>9</v>
      </c>
      <c r="AC4080">
        <v>5</v>
      </c>
      <c r="AD4080">
        <v>4</v>
      </c>
      <c r="AE4080">
        <v>55.56</v>
      </c>
      <c r="AF4080">
        <v>12</v>
      </c>
      <c r="AG4080">
        <v>4</v>
      </c>
      <c r="AH4080">
        <v>3</v>
      </c>
      <c r="AI4080">
        <v>2</v>
      </c>
    </row>
    <row r="4081" spans="1:35" x14ac:dyDescent="0.2">
      <c r="A4081" s="102">
        <v>1295</v>
      </c>
      <c r="B4081">
        <v>1861</v>
      </c>
      <c r="C4081" t="s">
        <v>1392</v>
      </c>
      <c r="D4081" t="s">
        <v>1049</v>
      </c>
      <c r="E4081">
        <v>2510</v>
      </c>
      <c r="F4081">
        <v>2538</v>
      </c>
      <c r="G4081">
        <v>400</v>
      </c>
      <c r="H4081" t="s">
        <v>1042</v>
      </c>
      <c r="I4081">
        <v>3087</v>
      </c>
      <c r="J4081" t="s">
        <v>1255</v>
      </c>
      <c r="K4081" t="s">
        <v>1063</v>
      </c>
      <c r="L4081">
        <v>1730</v>
      </c>
      <c r="M4081">
        <v>1777</v>
      </c>
      <c r="N4081">
        <v>600</v>
      </c>
      <c r="O4081" t="s">
        <v>1039</v>
      </c>
      <c r="P4081">
        <v>0.94079355461215197</v>
      </c>
      <c r="Q4081">
        <v>0.93237783453760503</v>
      </c>
      <c r="R4081">
        <v>0.385597691751627</v>
      </c>
      <c r="S4081" s="15">
        <v>1.8315856936461698E-2</v>
      </c>
      <c r="T4081">
        <v>-0.87292347202412901</v>
      </c>
      <c r="U4081">
        <v>0.87292347202412901</v>
      </c>
      <c r="V4081">
        <v>0.39729123729694799</v>
      </c>
      <c r="W4081">
        <v>-4.4000000000000004</v>
      </c>
      <c r="X4081">
        <v>5.0199999999999996</v>
      </c>
      <c r="Y4081">
        <v>-33078</v>
      </c>
      <c r="Z4081">
        <v>-2067</v>
      </c>
      <c r="AA4081">
        <v>-0.05</v>
      </c>
      <c r="AB4081">
        <v>16</v>
      </c>
      <c r="AC4081">
        <v>9</v>
      </c>
      <c r="AD4081">
        <v>7</v>
      </c>
      <c r="AE4081">
        <v>56.25</v>
      </c>
      <c r="AF4081">
        <v>14</v>
      </c>
      <c r="AG4081">
        <v>6</v>
      </c>
      <c r="AH4081">
        <v>5</v>
      </c>
      <c r="AI4081">
        <v>5</v>
      </c>
    </row>
    <row r="4082" spans="1:35" x14ac:dyDescent="0.2">
      <c r="A4082" s="102">
        <v>2911</v>
      </c>
      <c r="B4082">
        <v>1812</v>
      </c>
      <c r="C4082" t="s">
        <v>1107</v>
      </c>
      <c r="D4082" t="s">
        <v>1049</v>
      </c>
      <c r="E4082">
        <v>1150</v>
      </c>
      <c r="F4082">
        <v>1167</v>
      </c>
      <c r="G4082">
        <v>900</v>
      </c>
      <c r="H4082" t="s">
        <v>1042</v>
      </c>
      <c r="I4082">
        <v>5423</v>
      </c>
      <c r="J4082" t="s">
        <v>1670</v>
      </c>
      <c r="K4082" t="s">
        <v>1081</v>
      </c>
      <c r="L4082">
        <v>767</v>
      </c>
      <c r="M4082">
        <v>776</v>
      </c>
      <c r="N4082">
        <v>1400</v>
      </c>
      <c r="O4082" t="s">
        <v>1039</v>
      </c>
      <c r="P4082">
        <v>0.88605147843870102</v>
      </c>
      <c r="Q4082">
        <v>0.89573614010296199</v>
      </c>
      <c r="R4082">
        <v>3.2514018561659502E-2</v>
      </c>
      <c r="S4082">
        <v>2.1854153363234999E-2</v>
      </c>
      <c r="T4082">
        <v>-1.7500028917966099</v>
      </c>
      <c r="U4082">
        <v>1.7500028917966099</v>
      </c>
      <c r="V4082">
        <v>1.74550108017693</v>
      </c>
      <c r="W4082">
        <v>-9.42</v>
      </c>
      <c r="X4082">
        <v>3.44</v>
      </c>
      <c r="Y4082">
        <v>-33245</v>
      </c>
      <c r="Z4082">
        <v>-1445</v>
      </c>
      <c r="AA4082">
        <v>-7.0000000000000007E-2</v>
      </c>
      <c r="AB4082">
        <v>23</v>
      </c>
      <c r="AC4082">
        <v>11</v>
      </c>
      <c r="AD4082">
        <v>12</v>
      </c>
      <c r="AE4082">
        <v>47.83</v>
      </c>
      <c r="AF4082">
        <v>11</v>
      </c>
      <c r="AG4082">
        <v>6</v>
      </c>
      <c r="AH4082">
        <v>9</v>
      </c>
      <c r="AI4082">
        <v>8</v>
      </c>
    </row>
    <row r="4083" spans="1:35" x14ac:dyDescent="0.2">
      <c r="A4083" s="102">
        <v>4069</v>
      </c>
      <c r="B4083">
        <v>3563</v>
      </c>
      <c r="C4083" t="s">
        <v>1192</v>
      </c>
      <c r="D4083" t="s">
        <v>1063</v>
      </c>
      <c r="E4083">
        <v>1978</v>
      </c>
      <c r="F4083">
        <v>2030</v>
      </c>
      <c r="G4083">
        <v>500</v>
      </c>
      <c r="H4083" t="s">
        <v>1039</v>
      </c>
      <c r="I4083">
        <v>4182</v>
      </c>
      <c r="J4083" t="s">
        <v>44</v>
      </c>
      <c r="K4083" t="s">
        <v>1062</v>
      </c>
      <c r="L4083">
        <v>1328</v>
      </c>
      <c r="M4083">
        <v>1350</v>
      </c>
      <c r="N4083">
        <v>800</v>
      </c>
      <c r="O4083" t="s">
        <v>1042</v>
      </c>
      <c r="P4083">
        <v>0.92963783620228402</v>
      </c>
      <c r="Q4083">
        <v>0.862658936124029</v>
      </c>
      <c r="R4083" s="15">
        <v>2.3416238406002599E-5</v>
      </c>
      <c r="S4083">
        <v>8.9615515850362502E-3</v>
      </c>
      <c r="T4083">
        <v>2.0352124671579199</v>
      </c>
      <c r="U4083">
        <v>2.0352124671579199</v>
      </c>
      <c r="V4083">
        <v>1.8944956241920801</v>
      </c>
      <c r="W4083">
        <v>12.83</v>
      </c>
      <c r="X4083">
        <v>6.4</v>
      </c>
      <c r="Y4083">
        <v>-33253</v>
      </c>
      <c r="Z4083">
        <v>-1108</v>
      </c>
      <c r="AA4083">
        <v>-0.11</v>
      </c>
      <c r="AB4083">
        <v>30</v>
      </c>
      <c r="AC4083">
        <v>14</v>
      </c>
      <c r="AD4083">
        <v>16</v>
      </c>
      <c r="AE4083">
        <v>46.67</v>
      </c>
      <c r="AF4083">
        <v>9</v>
      </c>
      <c r="AG4083">
        <v>14</v>
      </c>
      <c r="AH4083">
        <v>13</v>
      </c>
      <c r="AI4083">
        <v>3</v>
      </c>
    </row>
    <row r="4084" spans="1:35" x14ac:dyDescent="0.2">
      <c r="A4084" s="102">
        <v>5527</v>
      </c>
      <c r="B4084">
        <v>4188</v>
      </c>
      <c r="C4084" t="s">
        <v>1205</v>
      </c>
      <c r="D4084" t="s">
        <v>1062</v>
      </c>
      <c r="E4084">
        <v>612.79999999999995</v>
      </c>
      <c r="F4084">
        <v>621.70000000000005</v>
      </c>
      <c r="G4084">
        <v>1700</v>
      </c>
      <c r="H4084" t="s">
        <v>1042</v>
      </c>
      <c r="I4084">
        <v>6988</v>
      </c>
      <c r="J4084" t="s">
        <v>61</v>
      </c>
      <c r="K4084" t="s">
        <v>1062</v>
      </c>
      <c r="L4084">
        <v>5430</v>
      </c>
      <c r="M4084">
        <v>5420</v>
      </c>
      <c r="N4084">
        <v>200</v>
      </c>
      <c r="O4084" t="s">
        <v>1039</v>
      </c>
      <c r="P4084">
        <v>0.82039263877567903</v>
      </c>
      <c r="Q4084">
        <v>0.80295660024849902</v>
      </c>
      <c r="R4084">
        <v>0.46439669823904101</v>
      </c>
      <c r="S4084">
        <v>9.0560275571074197E-2</v>
      </c>
      <c r="T4084">
        <v>-2.1264631544573702</v>
      </c>
      <c r="U4084">
        <v>2.1264631544573702</v>
      </c>
      <c r="V4084">
        <v>2.6230946220495102</v>
      </c>
      <c r="W4084">
        <v>-13.15</v>
      </c>
      <c r="X4084">
        <v>2.5</v>
      </c>
      <c r="Y4084">
        <v>-33622</v>
      </c>
      <c r="Z4084">
        <v>-1868</v>
      </c>
      <c r="AA4084">
        <v>-0.08</v>
      </c>
      <c r="AB4084">
        <v>18</v>
      </c>
      <c r="AC4084">
        <v>7</v>
      </c>
      <c r="AD4084">
        <v>11</v>
      </c>
      <c r="AE4084">
        <v>38.89</v>
      </c>
      <c r="AF4084">
        <v>15</v>
      </c>
      <c r="AG4084">
        <v>5</v>
      </c>
      <c r="AH4084">
        <v>1</v>
      </c>
      <c r="AI4084">
        <v>12</v>
      </c>
    </row>
    <row r="4085" spans="1:35" x14ac:dyDescent="0.2">
      <c r="A4085" s="102">
        <v>1223</v>
      </c>
      <c r="B4085">
        <v>7272</v>
      </c>
      <c r="C4085" t="s">
        <v>1196</v>
      </c>
      <c r="D4085" t="s">
        <v>1055</v>
      </c>
      <c r="E4085">
        <v>1418</v>
      </c>
      <c r="F4085">
        <v>1442</v>
      </c>
      <c r="G4085">
        <v>700</v>
      </c>
      <c r="H4085" t="s">
        <v>1039</v>
      </c>
      <c r="I4085">
        <v>9513</v>
      </c>
      <c r="J4085" t="s">
        <v>1201</v>
      </c>
      <c r="K4085" t="s">
        <v>1085</v>
      </c>
      <c r="L4085">
        <v>1970</v>
      </c>
      <c r="M4085">
        <v>2002</v>
      </c>
      <c r="N4085">
        <v>500</v>
      </c>
      <c r="O4085" t="s">
        <v>1042</v>
      </c>
      <c r="P4085">
        <v>0.88251395911361097</v>
      </c>
      <c r="Q4085">
        <v>0.933738310895462</v>
      </c>
      <c r="R4085">
        <v>0.35272969810821198</v>
      </c>
      <c r="S4085">
        <v>1.3256655733108301E-2</v>
      </c>
      <c r="T4085">
        <v>0.20837620362946599</v>
      </c>
      <c r="U4085">
        <v>0.20837620362946599</v>
      </c>
      <c r="V4085">
        <v>0.107288820438817</v>
      </c>
      <c r="W4085">
        <v>2.86</v>
      </c>
      <c r="X4085">
        <v>0.84</v>
      </c>
      <c r="Y4085">
        <v>-33790</v>
      </c>
      <c r="Z4085">
        <v>-1609</v>
      </c>
      <c r="AA4085">
        <v>-0.06</v>
      </c>
      <c r="AB4085">
        <v>21</v>
      </c>
      <c r="AC4085">
        <v>10</v>
      </c>
      <c r="AD4085">
        <v>11</v>
      </c>
      <c r="AE4085">
        <v>47.62</v>
      </c>
      <c r="AF4085">
        <v>10</v>
      </c>
      <c r="AG4085">
        <v>10</v>
      </c>
      <c r="AH4085">
        <v>7</v>
      </c>
      <c r="AI4085">
        <v>4</v>
      </c>
    </row>
    <row r="4086" spans="1:35" x14ac:dyDescent="0.2">
      <c r="A4086" s="102">
        <v>2900</v>
      </c>
      <c r="B4086">
        <v>6028</v>
      </c>
      <c r="C4086" t="s">
        <v>498</v>
      </c>
      <c r="D4086" t="s">
        <v>1052</v>
      </c>
      <c r="E4086">
        <v>6010</v>
      </c>
      <c r="F4086">
        <v>6320</v>
      </c>
      <c r="G4086">
        <v>100</v>
      </c>
      <c r="H4086" t="s">
        <v>1039</v>
      </c>
      <c r="I4086">
        <v>9810</v>
      </c>
      <c r="J4086" t="s">
        <v>1006</v>
      </c>
      <c r="K4086" t="s">
        <v>1046</v>
      </c>
      <c r="L4086">
        <v>3330</v>
      </c>
      <c r="M4086">
        <v>3425</v>
      </c>
      <c r="N4086">
        <v>200</v>
      </c>
      <c r="O4086" t="s">
        <v>1042</v>
      </c>
      <c r="P4086">
        <v>0.89697676757337097</v>
      </c>
      <c r="Q4086">
        <v>0.896055313383048</v>
      </c>
      <c r="R4086">
        <v>0.175102915395175</v>
      </c>
      <c r="S4086">
        <v>6.3946492676214004E-3</v>
      </c>
      <c r="T4086">
        <v>2.4298553384623198</v>
      </c>
      <c r="U4086">
        <v>2.4298553384623198</v>
      </c>
      <c r="V4086">
        <v>2.3204714813946299</v>
      </c>
      <c r="W4086">
        <v>18.079999999999998</v>
      </c>
      <c r="X4086">
        <v>8.39</v>
      </c>
      <c r="Y4086">
        <v>-33913</v>
      </c>
      <c r="Z4086">
        <v>-4239</v>
      </c>
      <c r="AA4086">
        <v>-0.69</v>
      </c>
      <c r="AB4086">
        <v>8</v>
      </c>
      <c r="AC4086">
        <v>4</v>
      </c>
      <c r="AD4086">
        <v>4</v>
      </c>
      <c r="AE4086">
        <v>50</v>
      </c>
      <c r="AF4086">
        <v>9</v>
      </c>
      <c r="AG4086">
        <v>4</v>
      </c>
      <c r="AH4086">
        <v>4</v>
      </c>
      <c r="AI4086">
        <v>0</v>
      </c>
    </row>
    <row r="4087" spans="1:35" x14ac:dyDescent="0.2">
      <c r="A4087" s="102">
        <v>4532</v>
      </c>
      <c r="B4087">
        <v>1332</v>
      </c>
      <c r="C4087" t="s">
        <v>1358</v>
      </c>
      <c r="D4087" t="s">
        <v>1123</v>
      </c>
      <c r="E4087">
        <v>475</v>
      </c>
      <c r="F4087">
        <v>479</v>
      </c>
      <c r="G4087">
        <v>2300</v>
      </c>
      <c r="H4087" t="s">
        <v>1042</v>
      </c>
      <c r="I4087">
        <v>5423</v>
      </c>
      <c r="J4087" t="s">
        <v>1670</v>
      </c>
      <c r="K4087" t="s">
        <v>1081</v>
      </c>
      <c r="L4087">
        <v>767</v>
      </c>
      <c r="M4087">
        <v>776</v>
      </c>
      <c r="N4087">
        <v>1400</v>
      </c>
      <c r="O4087" t="s">
        <v>1039</v>
      </c>
      <c r="P4087">
        <v>0.85078867179536899</v>
      </c>
      <c r="Q4087">
        <v>0.84616976666954102</v>
      </c>
      <c r="R4087">
        <v>2.12238038031612E-2</v>
      </c>
      <c r="S4087">
        <v>1.76185928817796E-2</v>
      </c>
      <c r="T4087">
        <v>-2.6447179366512699</v>
      </c>
      <c r="U4087">
        <v>2.6447179366512699</v>
      </c>
      <c r="V4087">
        <v>2.7536194745071998</v>
      </c>
      <c r="W4087">
        <v>-16.920000000000002</v>
      </c>
      <c r="X4087">
        <v>1.41</v>
      </c>
      <c r="Y4087">
        <v>-33919</v>
      </c>
      <c r="Z4087">
        <v>-1884</v>
      </c>
      <c r="AA4087">
        <v>-0.08</v>
      </c>
      <c r="AB4087">
        <v>18</v>
      </c>
      <c r="AC4087">
        <v>9</v>
      </c>
      <c r="AD4087">
        <v>9</v>
      </c>
      <c r="AE4087">
        <v>50</v>
      </c>
      <c r="AF4087">
        <v>12</v>
      </c>
      <c r="AG4087">
        <v>7</v>
      </c>
      <c r="AH4087">
        <v>6</v>
      </c>
      <c r="AI4087">
        <v>5</v>
      </c>
    </row>
    <row r="4088" spans="1:35" x14ac:dyDescent="0.2">
      <c r="A4088" s="102">
        <v>3176</v>
      </c>
      <c r="B4088">
        <v>1893</v>
      </c>
      <c r="C4088" t="s">
        <v>1357</v>
      </c>
      <c r="D4088" t="s">
        <v>1049</v>
      </c>
      <c r="E4088">
        <v>563</v>
      </c>
      <c r="F4088">
        <v>562</v>
      </c>
      <c r="G4088">
        <v>1900</v>
      </c>
      <c r="H4088" t="s">
        <v>1039</v>
      </c>
      <c r="I4088">
        <v>8410</v>
      </c>
      <c r="J4088" t="s">
        <v>1204</v>
      </c>
      <c r="K4088" t="s">
        <v>1083</v>
      </c>
      <c r="L4088">
        <v>280</v>
      </c>
      <c r="M4088">
        <v>282</v>
      </c>
      <c r="N4088">
        <v>3800</v>
      </c>
      <c r="O4088" t="s">
        <v>1042</v>
      </c>
      <c r="P4088">
        <v>0.82981218859221695</v>
      </c>
      <c r="Q4088">
        <v>0.889020787569333</v>
      </c>
      <c r="R4088">
        <v>0.20098887879251101</v>
      </c>
      <c r="S4088">
        <v>5.7847162066241298E-2</v>
      </c>
      <c r="T4088">
        <v>0.30816241503314001</v>
      </c>
      <c r="U4088">
        <v>0.30816241503314001</v>
      </c>
      <c r="V4088">
        <v>0.25237294146856099</v>
      </c>
      <c r="W4088">
        <v>1.93</v>
      </c>
      <c r="X4088">
        <v>0.36</v>
      </c>
      <c r="Y4088">
        <v>-34129</v>
      </c>
      <c r="Z4088">
        <v>-2275</v>
      </c>
      <c r="AA4088">
        <v>-0.13</v>
      </c>
      <c r="AB4088">
        <v>15</v>
      </c>
      <c r="AC4088">
        <v>6</v>
      </c>
      <c r="AD4088">
        <v>9</v>
      </c>
      <c r="AE4088">
        <v>40</v>
      </c>
      <c r="AF4088">
        <v>12</v>
      </c>
      <c r="AG4088">
        <v>4</v>
      </c>
      <c r="AH4088">
        <v>4</v>
      </c>
      <c r="AI4088">
        <v>7</v>
      </c>
    </row>
    <row r="4089" spans="1:35" x14ac:dyDescent="0.2">
      <c r="A4089" s="102">
        <v>2806</v>
      </c>
      <c r="B4089">
        <v>1959</v>
      </c>
      <c r="C4089" t="s">
        <v>1759</v>
      </c>
      <c r="D4089" t="s">
        <v>1049</v>
      </c>
      <c r="E4089">
        <v>3005</v>
      </c>
      <c r="F4089">
        <v>3035</v>
      </c>
      <c r="G4089">
        <v>300</v>
      </c>
      <c r="H4089" t="s">
        <v>1039</v>
      </c>
      <c r="I4089">
        <v>9507</v>
      </c>
      <c r="J4089" t="s">
        <v>1131</v>
      </c>
      <c r="K4089" t="s">
        <v>1085</v>
      </c>
      <c r="L4089">
        <v>799</v>
      </c>
      <c r="M4089">
        <v>809</v>
      </c>
      <c r="N4089">
        <v>1100</v>
      </c>
      <c r="O4089" t="s">
        <v>1042</v>
      </c>
      <c r="P4089">
        <v>0.81328806686323296</v>
      </c>
      <c r="Q4089">
        <v>0.89848433825340701</v>
      </c>
      <c r="R4089">
        <v>0.202274081028468</v>
      </c>
      <c r="S4089">
        <v>2.15762535559011E-2</v>
      </c>
      <c r="T4089">
        <v>2.2674297870028699</v>
      </c>
      <c r="U4089">
        <v>2.2674297870028699</v>
      </c>
      <c r="V4089">
        <v>2.1138251235761301</v>
      </c>
      <c r="W4089">
        <v>8.15</v>
      </c>
      <c r="X4089">
        <v>2.2599999999999998</v>
      </c>
      <c r="Y4089">
        <v>-34312</v>
      </c>
      <c r="Z4089">
        <v>-2018</v>
      </c>
      <c r="AA4089">
        <v>-0.09</v>
      </c>
      <c r="AB4089">
        <v>17</v>
      </c>
      <c r="AC4089">
        <v>9</v>
      </c>
      <c r="AD4089">
        <v>8</v>
      </c>
      <c r="AE4089">
        <v>52.94</v>
      </c>
      <c r="AF4089">
        <v>10</v>
      </c>
      <c r="AG4089">
        <v>6</v>
      </c>
      <c r="AH4089">
        <v>6</v>
      </c>
      <c r="AI4089">
        <v>5</v>
      </c>
    </row>
    <row r="4090" spans="1:35" x14ac:dyDescent="0.2">
      <c r="A4090" s="102">
        <v>4648</v>
      </c>
      <c r="B4090">
        <v>8919</v>
      </c>
      <c r="C4090" t="s">
        <v>1363</v>
      </c>
      <c r="D4090" t="s">
        <v>1059</v>
      </c>
      <c r="E4090">
        <v>2032</v>
      </c>
      <c r="F4090">
        <v>2126</v>
      </c>
      <c r="G4090">
        <v>500</v>
      </c>
      <c r="H4090" t="s">
        <v>1039</v>
      </c>
      <c r="I4090">
        <v>9787</v>
      </c>
      <c r="J4090" t="s">
        <v>1366</v>
      </c>
      <c r="K4090" t="s">
        <v>1052</v>
      </c>
      <c r="L4090">
        <v>3160</v>
      </c>
      <c r="M4090">
        <v>3190</v>
      </c>
      <c r="N4090">
        <v>300</v>
      </c>
      <c r="O4090" t="s">
        <v>1042</v>
      </c>
      <c r="P4090">
        <v>0.779789735884867</v>
      </c>
      <c r="Q4090">
        <v>0.84205762711865295</v>
      </c>
      <c r="R4090">
        <v>0.121362939276825</v>
      </c>
      <c r="S4090">
        <v>6.2913350820647307E-2</v>
      </c>
      <c r="T4090">
        <v>2.38439982016371</v>
      </c>
      <c r="U4090">
        <v>2.38439982016371</v>
      </c>
      <c r="V4090">
        <v>1.84646834937372</v>
      </c>
      <c r="W4090">
        <v>14.72</v>
      </c>
      <c r="X4090">
        <v>11.08</v>
      </c>
      <c r="Y4090">
        <v>-34432</v>
      </c>
      <c r="Z4090">
        <v>-1812</v>
      </c>
      <c r="AA4090">
        <v>0.02</v>
      </c>
      <c r="AB4090">
        <v>19</v>
      </c>
      <c r="AC4090">
        <v>9</v>
      </c>
      <c r="AD4090">
        <v>10</v>
      </c>
      <c r="AE4090">
        <v>47.37</v>
      </c>
      <c r="AF4090">
        <v>7</v>
      </c>
      <c r="AG4090">
        <v>8</v>
      </c>
      <c r="AH4090">
        <v>9</v>
      </c>
      <c r="AI4090">
        <v>2</v>
      </c>
    </row>
    <row r="4091" spans="1:35" x14ac:dyDescent="0.2">
      <c r="A4091" s="102">
        <v>4683</v>
      </c>
      <c r="B4091">
        <v>6370</v>
      </c>
      <c r="C4091" t="s">
        <v>1230</v>
      </c>
      <c r="D4091" t="s">
        <v>1051</v>
      </c>
      <c r="E4091">
        <v>3055</v>
      </c>
      <c r="F4091">
        <v>3080</v>
      </c>
      <c r="G4091">
        <v>300</v>
      </c>
      <c r="H4091" t="s">
        <v>1039</v>
      </c>
      <c r="I4091">
        <v>8425</v>
      </c>
      <c r="J4091" t="s">
        <v>1169</v>
      </c>
      <c r="K4091" t="s">
        <v>1045</v>
      </c>
      <c r="L4091">
        <v>2115</v>
      </c>
      <c r="M4091">
        <v>2116</v>
      </c>
      <c r="N4091">
        <v>400</v>
      </c>
      <c r="O4091" t="s">
        <v>1042</v>
      </c>
      <c r="P4091">
        <v>0.715444575576754</v>
      </c>
      <c r="Q4091">
        <v>0.84080045494918598</v>
      </c>
      <c r="R4091">
        <v>0.34726667947463002</v>
      </c>
      <c r="S4091">
        <v>4.0552106654700498E-3</v>
      </c>
      <c r="T4091">
        <v>1.7968727911314999</v>
      </c>
      <c r="U4091">
        <v>1.7968727911314999</v>
      </c>
      <c r="V4091">
        <v>1.81490127910091</v>
      </c>
      <c r="W4091">
        <v>21.44</v>
      </c>
      <c r="X4091">
        <v>8.4</v>
      </c>
      <c r="Y4091">
        <v>-34563</v>
      </c>
      <c r="Z4091">
        <v>-2033</v>
      </c>
      <c r="AA4091">
        <v>-0.16</v>
      </c>
      <c r="AB4091">
        <v>17</v>
      </c>
      <c r="AC4091">
        <v>8</v>
      </c>
      <c r="AD4091">
        <v>9</v>
      </c>
      <c r="AE4091">
        <v>47.06</v>
      </c>
      <c r="AF4091">
        <v>13</v>
      </c>
      <c r="AG4091">
        <v>6</v>
      </c>
      <c r="AH4091">
        <v>5</v>
      </c>
      <c r="AI4091">
        <v>6</v>
      </c>
    </row>
    <row r="4092" spans="1:35" x14ac:dyDescent="0.2">
      <c r="A4092" s="102">
        <v>2543</v>
      </c>
      <c r="B4092">
        <v>4503</v>
      </c>
      <c r="C4092" t="s">
        <v>600</v>
      </c>
      <c r="D4092" t="s">
        <v>1060</v>
      </c>
      <c r="E4092">
        <v>1839</v>
      </c>
      <c r="F4092">
        <v>1805</v>
      </c>
      <c r="G4092">
        <v>400</v>
      </c>
      <c r="H4092" t="s">
        <v>1042</v>
      </c>
      <c r="I4092">
        <v>6645</v>
      </c>
      <c r="J4092" t="s">
        <v>658</v>
      </c>
      <c r="K4092" t="s">
        <v>1044</v>
      </c>
      <c r="L4092">
        <v>6700</v>
      </c>
      <c r="M4092">
        <v>6720</v>
      </c>
      <c r="N4092">
        <v>100</v>
      </c>
      <c r="O4092" t="s">
        <v>1039</v>
      </c>
      <c r="P4092">
        <v>0.94467086253899202</v>
      </c>
      <c r="Q4092">
        <v>0.90464557671821</v>
      </c>
      <c r="R4092">
        <v>1.5422564775721201E-2</v>
      </c>
      <c r="S4092">
        <v>2.3700039662564201E-2</v>
      </c>
      <c r="T4092">
        <v>-2.2960722219412402</v>
      </c>
      <c r="U4092">
        <v>2.2960722219412402</v>
      </c>
      <c r="V4092">
        <v>1.92257897845866</v>
      </c>
      <c r="W4092">
        <v>-9.4499999999999993</v>
      </c>
      <c r="X4092">
        <v>7.44</v>
      </c>
      <c r="Y4092">
        <v>-34769</v>
      </c>
      <c r="Z4092">
        <v>-1738</v>
      </c>
      <c r="AA4092">
        <v>-0.11</v>
      </c>
      <c r="AB4092">
        <v>20</v>
      </c>
      <c r="AC4092">
        <v>8</v>
      </c>
      <c r="AD4092">
        <v>12</v>
      </c>
      <c r="AE4092">
        <v>40</v>
      </c>
      <c r="AF4092">
        <v>8</v>
      </c>
      <c r="AG4092">
        <v>8</v>
      </c>
      <c r="AH4092">
        <v>9</v>
      </c>
      <c r="AI4092">
        <v>3</v>
      </c>
    </row>
    <row r="4093" spans="1:35" x14ac:dyDescent="0.2">
      <c r="A4093" s="102">
        <v>370</v>
      </c>
      <c r="B4093">
        <v>3231</v>
      </c>
      <c r="C4093" t="s">
        <v>398</v>
      </c>
      <c r="D4093" t="s">
        <v>1059</v>
      </c>
      <c r="E4093">
        <v>1855</v>
      </c>
      <c r="F4093">
        <v>1901</v>
      </c>
      <c r="G4093">
        <v>500</v>
      </c>
      <c r="H4093" t="s">
        <v>1042</v>
      </c>
      <c r="I4093">
        <v>8031</v>
      </c>
      <c r="J4093" t="s">
        <v>708</v>
      </c>
      <c r="K4093" t="s">
        <v>1046</v>
      </c>
      <c r="L4093">
        <v>1603.5</v>
      </c>
      <c r="M4093">
        <v>1639</v>
      </c>
      <c r="N4093">
        <v>600</v>
      </c>
      <c r="O4093" t="s">
        <v>1039</v>
      </c>
      <c r="P4093">
        <v>0.97139377508742797</v>
      </c>
      <c r="Q4093">
        <v>0.95583095971437404</v>
      </c>
      <c r="R4093">
        <v>4.7186137284914199E-2</v>
      </c>
      <c r="S4093">
        <v>4.9943291468338702E-3</v>
      </c>
      <c r="T4093">
        <v>-0.81478512773429201</v>
      </c>
      <c r="U4093">
        <v>0.81478512773429201</v>
      </c>
      <c r="V4093">
        <v>0.87372029728304801</v>
      </c>
      <c r="W4093">
        <v>-9.3800000000000008</v>
      </c>
      <c r="X4093">
        <v>3.46</v>
      </c>
      <c r="Y4093">
        <v>-35018</v>
      </c>
      <c r="Z4093">
        <v>-1945</v>
      </c>
      <c r="AA4093">
        <v>-0.03</v>
      </c>
      <c r="AB4093">
        <v>18</v>
      </c>
      <c r="AC4093">
        <v>11</v>
      </c>
      <c r="AD4093">
        <v>7</v>
      </c>
      <c r="AE4093">
        <v>61.11</v>
      </c>
      <c r="AF4093">
        <v>12</v>
      </c>
      <c r="AG4093">
        <v>6</v>
      </c>
      <c r="AH4093">
        <v>6</v>
      </c>
      <c r="AI4093">
        <v>6</v>
      </c>
    </row>
    <row r="4094" spans="1:35" x14ac:dyDescent="0.2">
      <c r="A4094" s="102">
        <v>1861</v>
      </c>
      <c r="B4094">
        <v>2501</v>
      </c>
      <c r="C4094" t="s">
        <v>530</v>
      </c>
      <c r="D4094" t="s">
        <v>1065</v>
      </c>
      <c r="E4094">
        <v>2015</v>
      </c>
      <c r="F4094">
        <v>2071</v>
      </c>
      <c r="G4094">
        <v>400</v>
      </c>
      <c r="H4094" t="s">
        <v>1042</v>
      </c>
      <c r="I4094">
        <v>6728</v>
      </c>
      <c r="J4094" t="s">
        <v>1674</v>
      </c>
      <c r="K4094" t="s">
        <v>1044</v>
      </c>
      <c r="L4094">
        <v>3000</v>
      </c>
      <c r="M4094">
        <v>3005</v>
      </c>
      <c r="N4094">
        <v>300</v>
      </c>
      <c r="O4094" t="s">
        <v>1039</v>
      </c>
      <c r="P4094">
        <v>0.96207394018638503</v>
      </c>
      <c r="Q4094">
        <v>0.92057870686946497</v>
      </c>
      <c r="R4094">
        <v>0.109989233767832</v>
      </c>
      <c r="S4094">
        <v>1.78123373311724E-2</v>
      </c>
      <c r="T4094">
        <v>-0.23257552246615301</v>
      </c>
      <c r="U4094">
        <v>0.23257552246615301</v>
      </c>
      <c r="V4094">
        <v>0.23267155016593399</v>
      </c>
      <c r="W4094">
        <v>-1.64</v>
      </c>
      <c r="X4094">
        <v>8.11</v>
      </c>
      <c r="Y4094">
        <v>-35064</v>
      </c>
      <c r="Z4094">
        <v>-1594</v>
      </c>
      <c r="AA4094">
        <v>-0.11</v>
      </c>
      <c r="AB4094">
        <v>22</v>
      </c>
      <c r="AC4094">
        <v>11</v>
      </c>
      <c r="AD4094">
        <v>11</v>
      </c>
      <c r="AE4094">
        <v>50</v>
      </c>
      <c r="AF4094">
        <v>10</v>
      </c>
      <c r="AG4094">
        <v>9</v>
      </c>
      <c r="AH4094">
        <v>11</v>
      </c>
      <c r="AI4094">
        <v>2</v>
      </c>
    </row>
    <row r="4095" spans="1:35" x14ac:dyDescent="0.2">
      <c r="A4095" s="102">
        <v>4188</v>
      </c>
      <c r="B4095">
        <v>2282</v>
      </c>
      <c r="C4095" t="s">
        <v>1726</v>
      </c>
      <c r="D4095" t="s">
        <v>1065</v>
      </c>
      <c r="E4095">
        <v>3910</v>
      </c>
      <c r="F4095">
        <v>3770</v>
      </c>
      <c r="G4095">
        <v>200</v>
      </c>
      <c r="H4095" t="s">
        <v>1042</v>
      </c>
      <c r="I4095">
        <v>8058</v>
      </c>
      <c r="J4095" t="s">
        <v>1310</v>
      </c>
      <c r="K4095" t="s">
        <v>1046</v>
      </c>
      <c r="L4095">
        <v>2410</v>
      </c>
      <c r="M4095">
        <v>2417</v>
      </c>
      <c r="N4095">
        <v>300</v>
      </c>
      <c r="O4095" t="s">
        <v>1039</v>
      </c>
      <c r="P4095">
        <v>0.91440604612893195</v>
      </c>
      <c r="Q4095">
        <v>0.85840787930366702</v>
      </c>
      <c r="R4095">
        <v>0.11859712842457899</v>
      </c>
      <c r="S4095">
        <v>8.5890970078866799E-2</v>
      </c>
      <c r="T4095">
        <v>-0.42945705505767401</v>
      </c>
      <c r="U4095">
        <v>0.42945705505767401</v>
      </c>
      <c r="V4095">
        <v>0.81044660835310001</v>
      </c>
      <c r="W4095">
        <v>-2.25</v>
      </c>
      <c r="X4095">
        <v>3.83</v>
      </c>
      <c r="Y4095">
        <v>-35102</v>
      </c>
      <c r="Z4095">
        <v>-3191</v>
      </c>
      <c r="AA4095">
        <v>-0.32</v>
      </c>
      <c r="AB4095">
        <v>11</v>
      </c>
      <c r="AC4095">
        <v>5</v>
      </c>
      <c r="AD4095">
        <v>6</v>
      </c>
      <c r="AE4095">
        <v>45.45</v>
      </c>
      <c r="AF4095">
        <v>13</v>
      </c>
      <c r="AG4095">
        <v>3</v>
      </c>
      <c r="AH4095">
        <v>3</v>
      </c>
      <c r="AI4095">
        <v>5</v>
      </c>
    </row>
    <row r="4096" spans="1:35" x14ac:dyDescent="0.2">
      <c r="A4096" s="102">
        <v>1535</v>
      </c>
      <c r="B4096">
        <v>1861</v>
      </c>
      <c r="C4096" t="s">
        <v>1392</v>
      </c>
      <c r="D4096" t="s">
        <v>1049</v>
      </c>
      <c r="E4096">
        <v>2510</v>
      </c>
      <c r="F4096">
        <v>2538</v>
      </c>
      <c r="G4096">
        <v>400</v>
      </c>
      <c r="H4096" t="s">
        <v>1039</v>
      </c>
      <c r="I4096">
        <v>3591</v>
      </c>
      <c r="J4096" t="s">
        <v>575</v>
      </c>
      <c r="K4096" t="s">
        <v>1262</v>
      </c>
      <c r="L4096">
        <v>2174</v>
      </c>
      <c r="M4096">
        <v>2205</v>
      </c>
      <c r="N4096">
        <v>500</v>
      </c>
      <c r="O4096" t="s">
        <v>1042</v>
      </c>
      <c r="P4096">
        <v>0.94592425617890197</v>
      </c>
      <c r="Q4096">
        <v>0.92721566471610495</v>
      </c>
      <c r="R4096">
        <v>0.15309021477524501</v>
      </c>
      <c r="S4096">
        <v>1.26082625660654E-2</v>
      </c>
      <c r="T4096">
        <v>1.5012570394954601</v>
      </c>
      <c r="U4096">
        <v>1.5012570394954601</v>
      </c>
      <c r="V4096">
        <v>1.67345434891772</v>
      </c>
      <c r="W4096">
        <v>6.2</v>
      </c>
      <c r="X4096">
        <v>8.6</v>
      </c>
      <c r="Y4096">
        <v>-35260</v>
      </c>
      <c r="Z4096">
        <v>-2351</v>
      </c>
      <c r="AA4096">
        <v>-0.11</v>
      </c>
      <c r="AB4096">
        <v>15</v>
      </c>
      <c r="AC4096">
        <v>5</v>
      </c>
      <c r="AD4096">
        <v>10</v>
      </c>
      <c r="AE4096">
        <v>33.33</v>
      </c>
      <c r="AF4096">
        <v>12</v>
      </c>
      <c r="AG4096">
        <v>4</v>
      </c>
      <c r="AH4096">
        <v>5</v>
      </c>
      <c r="AI4096">
        <v>6</v>
      </c>
    </row>
    <row r="4097" spans="1:35" x14ac:dyDescent="0.2">
      <c r="A4097" s="102">
        <v>5135</v>
      </c>
      <c r="B4097">
        <v>3197</v>
      </c>
      <c r="C4097" t="s">
        <v>561</v>
      </c>
      <c r="D4097" t="s">
        <v>1063</v>
      </c>
      <c r="E4097">
        <v>1745</v>
      </c>
      <c r="F4097">
        <v>1778</v>
      </c>
      <c r="G4097">
        <v>500</v>
      </c>
      <c r="H4097" t="s">
        <v>1042</v>
      </c>
      <c r="I4097">
        <v>5713</v>
      </c>
      <c r="J4097" t="s">
        <v>1261</v>
      </c>
      <c r="K4097" t="s">
        <v>1053</v>
      </c>
      <c r="L4097">
        <v>2810.5</v>
      </c>
      <c r="M4097">
        <v>2868</v>
      </c>
      <c r="N4097">
        <v>300</v>
      </c>
      <c r="O4097" t="s">
        <v>1039</v>
      </c>
      <c r="P4097">
        <v>0.66306263927029496</v>
      </c>
      <c r="Q4097">
        <v>0.82202585568872499</v>
      </c>
      <c r="R4097">
        <v>0.40638805086937901</v>
      </c>
      <c r="S4097" s="15">
        <v>4.4185333426152197E-2</v>
      </c>
      <c r="T4097">
        <v>-0.53116939948036002</v>
      </c>
      <c r="U4097">
        <v>0.53116939948036002</v>
      </c>
      <c r="V4097">
        <v>0.43929007064280301</v>
      </c>
      <c r="W4097">
        <v>-5.65</v>
      </c>
      <c r="X4097">
        <v>3.32</v>
      </c>
      <c r="Y4097">
        <v>-35347</v>
      </c>
      <c r="Z4097">
        <v>-1473</v>
      </c>
      <c r="AA4097">
        <v>0.04</v>
      </c>
      <c r="AB4097">
        <v>24</v>
      </c>
      <c r="AC4097">
        <v>12</v>
      </c>
      <c r="AD4097">
        <v>12</v>
      </c>
      <c r="AE4097">
        <v>50</v>
      </c>
      <c r="AF4097">
        <v>9</v>
      </c>
      <c r="AG4097">
        <v>12</v>
      </c>
      <c r="AH4097">
        <v>11</v>
      </c>
      <c r="AI4097">
        <v>1</v>
      </c>
    </row>
    <row r="4098" spans="1:35" x14ac:dyDescent="0.2">
      <c r="A4098" s="102">
        <v>1240</v>
      </c>
      <c r="B4098">
        <v>1605</v>
      </c>
      <c r="C4098" t="s">
        <v>1219</v>
      </c>
      <c r="D4098" t="s">
        <v>1202</v>
      </c>
      <c r="E4098">
        <v>709.5</v>
      </c>
      <c r="F4098">
        <v>697</v>
      </c>
      <c r="G4098">
        <v>1500</v>
      </c>
      <c r="H4098" t="s">
        <v>1042</v>
      </c>
      <c r="I4098">
        <v>8411</v>
      </c>
      <c r="J4098" t="s">
        <v>1128</v>
      </c>
      <c r="K4098" t="s">
        <v>1083</v>
      </c>
      <c r="L4098">
        <v>122.5</v>
      </c>
      <c r="M4098">
        <v>123.3</v>
      </c>
      <c r="N4098">
        <v>8500</v>
      </c>
      <c r="O4098" t="s">
        <v>1039</v>
      </c>
      <c r="P4098">
        <v>0.92619103075234599</v>
      </c>
      <c r="Q4098">
        <v>0.93336171711481297</v>
      </c>
      <c r="R4098">
        <v>0.151229590951724</v>
      </c>
      <c r="S4098">
        <v>7.2551410827369905E-2</v>
      </c>
      <c r="T4098">
        <v>-0.20324074603356401</v>
      </c>
      <c r="U4098">
        <v>0.20324074603356401</v>
      </c>
      <c r="V4098">
        <v>0.231171459448337</v>
      </c>
      <c r="W4098">
        <v>-2.64</v>
      </c>
      <c r="X4098">
        <v>0.24</v>
      </c>
      <c r="Y4098">
        <v>-35365</v>
      </c>
      <c r="Z4098">
        <v>-1538</v>
      </c>
      <c r="AA4098">
        <v>-0.09</v>
      </c>
      <c r="AB4098">
        <v>23</v>
      </c>
      <c r="AC4098">
        <v>13</v>
      </c>
      <c r="AD4098">
        <v>10</v>
      </c>
      <c r="AE4098">
        <v>56.52</v>
      </c>
      <c r="AF4098">
        <v>12</v>
      </c>
      <c r="AG4098">
        <v>8</v>
      </c>
      <c r="AH4098">
        <v>6</v>
      </c>
      <c r="AI4098">
        <v>9</v>
      </c>
    </row>
    <row r="4099" spans="1:35" x14ac:dyDescent="0.2">
      <c r="A4099" s="102">
        <v>1501</v>
      </c>
      <c r="B4099">
        <v>3116</v>
      </c>
      <c r="C4099" t="s">
        <v>1179</v>
      </c>
      <c r="D4099" t="s">
        <v>1055</v>
      </c>
      <c r="E4099">
        <v>1350</v>
      </c>
      <c r="F4099">
        <v>1380</v>
      </c>
      <c r="G4099">
        <v>600</v>
      </c>
      <c r="H4099" t="s">
        <v>1039</v>
      </c>
      <c r="I4099">
        <v>9706</v>
      </c>
      <c r="J4099" t="s">
        <v>1129</v>
      </c>
      <c r="K4099" t="s">
        <v>1059</v>
      </c>
      <c r="L4099">
        <v>4050</v>
      </c>
      <c r="M4099">
        <v>4255</v>
      </c>
      <c r="N4099">
        <v>200</v>
      </c>
      <c r="O4099" t="s">
        <v>1042</v>
      </c>
      <c r="P4099">
        <v>0.91022662210973204</v>
      </c>
      <c r="Q4099">
        <v>0.92799945974292397</v>
      </c>
      <c r="R4099">
        <v>0.32399483524904099</v>
      </c>
      <c r="S4099">
        <v>4.5073281287529403E-2</v>
      </c>
      <c r="T4099">
        <v>1.00463051396676</v>
      </c>
      <c r="U4099">
        <v>1.00463051396676</v>
      </c>
      <c r="V4099">
        <v>1.7921662001343399</v>
      </c>
      <c r="W4099">
        <v>4.2</v>
      </c>
      <c r="X4099">
        <v>2.7</v>
      </c>
      <c r="Y4099">
        <v>-35666</v>
      </c>
      <c r="Z4099">
        <v>-2098</v>
      </c>
      <c r="AA4099">
        <v>-7.0000000000000007E-2</v>
      </c>
      <c r="AB4099">
        <v>17</v>
      </c>
      <c r="AC4099">
        <v>10</v>
      </c>
      <c r="AD4099">
        <v>7</v>
      </c>
      <c r="AE4099">
        <v>58.82</v>
      </c>
      <c r="AF4099">
        <v>11</v>
      </c>
      <c r="AG4099">
        <v>8</v>
      </c>
      <c r="AH4099">
        <v>6</v>
      </c>
      <c r="AI4099">
        <v>3</v>
      </c>
    </row>
    <row r="4100" spans="1:35" x14ac:dyDescent="0.2">
      <c r="A4100" s="102">
        <v>1355</v>
      </c>
      <c r="B4100">
        <v>1963</v>
      </c>
      <c r="C4100" t="s">
        <v>1234</v>
      </c>
      <c r="D4100" t="s">
        <v>1049</v>
      </c>
      <c r="E4100">
        <v>1033</v>
      </c>
      <c r="F4100">
        <v>1065</v>
      </c>
      <c r="G4100">
        <v>900</v>
      </c>
      <c r="H4100" t="s">
        <v>1042</v>
      </c>
      <c r="I4100">
        <v>6448</v>
      </c>
      <c r="J4100" t="s">
        <v>397</v>
      </c>
      <c r="K4100" t="s">
        <v>1044</v>
      </c>
      <c r="L4100">
        <v>1859</v>
      </c>
      <c r="M4100">
        <v>1924</v>
      </c>
      <c r="N4100">
        <v>500</v>
      </c>
      <c r="O4100" t="s">
        <v>1039</v>
      </c>
      <c r="P4100">
        <v>0.930176000416858</v>
      </c>
      <c r="Q4100">
        <v>0.93120606544773099</v>
      </c>
      <c r="R4100">
        <v>0.196308409355334</v>
      </c>
      <c r="S4100">
        <v>2.4125454589464701E-3</v>
      </c>
      <c r="T4100">
        <v>-0.97620513515145002</v>
      </c>
      <c r="U4100">
        <v>0.97620513515145002</v>
      </c>
      <c r="V4100">
        <v>0.78919482737038804</v>
      </c>
      <c r="W4100">
        <v>-13.98</v>
      </c>
      <c r="X4100">
        <v>0.36</v>
      </c>
      <c r="Y4100">
        <v>-35683</v>
      </c>
      <c r="Z4100">
        <v>-1551</v>
      </c>
      <c r="AA4100">
        <v>-0.2</v>
      </c>
      <c r="AB4100">
        <v>23</v>
      </c>
      <c r="AC4100">
        <v>11</v>
      </c>
      <c r="AD4100">
        <v>12</v>
      </c>
      <c r="AE4100">
        <v>47.83</v>
      </c>
      <c r="AF4100">
        <v>10</v>
      </c>
      <c r="AG4100">
        <v>8</v>
      </c>
      <c r="AH4100">
        <v>9</v>
      </c>
      <c r="AI4100">
        <v>6</v>
      </c>
    </row>
    <row r="4101" spans="1:35" x14ac:dyDescent="0.2">
      <c r="A4101" s="102">
        <v>4618</v>
      </c>
      <c r="B4101">
        <v>5301</v>
      </c>
      <c r="C4101" t="s">
        <v>622</v>
      </c>
      <c r="D4101" t="s">
        <v>1038</v>
      </c>
      <c r="E4101">
        <v>846</v>
      </c>
      <c r="F4101">
        <v>867</v>
      </c>
      <c r="G4101">
        <v>1200</v>
      </c>
      <c r="H4101" t="s">
        <v>1039</v>
      </c>
      <c r="I4101">
        <v>8411</v>
      </c>
      <c r="J4101" t="s">
        <v>1128</v>
      </c>
      <c r="K4101" t="s">
        <v>1083</v>
      </c>
      <c r="L4101">
        <v>122.5</v>
      </c>
      <c r="M4101">
        <v>123.3</v>
      </c>
      <c r="N4101">
        <v>8400</v>
      </c>
      <c r="O4101" t="s">
        <v>1042</v>
      </c>
      <c r="P4101">
        <v>0.85736316171516003</v>
      </c>
      <c r="Q4101">
        <v>0.84274659974963195</v>
      </c>
      <c r="R4101">
        <v>0.142483412024525</v>
      </c>
      <c r="S4101">
        <v>1.92694457060506E-2</v>
      </c>
      <c r="T4101">
        <v>0.56402439061732401</v>
      </c>
      <c r="U4101">
        <v>0.56402439061732401</v>
      </c>
      <c r="V4101">
        <v>5.6254684587220299E-2</v>
      </c>
      <c r="W4101">
        <v>3.84</v>
      </c>
      <c r="X4101">
        <v>0.45</v>
      </c>
      <c r="Y4101">
        <v>-35756</v>
      </c>
      <c r="Z4101">
        <v>-1430</v>
      </c>
      <c r="AA4101">
        <v>-0.02</v>
      </c>
      <c r="AB4101">
        <v>25</v>
      </c>
      <c r="AC4101">
        <v>13</v>
      </c>
      <c r="AD4101">
        <v>12</v>
      </c>
      <c r="AE4101">
        <v>52</v>
      </c>
      <c r="AF4101">
        <v>8</v>
      </c>
      <c r="AG4101">
        <v>11</v>
      </c>
      <c r="AH4101">
        <v>11</v>
      </c>
      <c r="AI4101">
        <v>3</v>
      </c>
    </row>
    <row r="4102" spans="1:35" x14ac:dyDescent="0.2">
      <c r="A4102" s="102">
        <v>1694</v>
      </c>
      <c r="B4102">
        <v>4631</v>
      </c>
      <c r="C4102" t="s">
        <v>1246</v>
      </c>
      <c r="D4102" t="s">
        <v>1062</v>
      </c>
      <c r="E4102">
        <v>2478</v>
      </c>
      <c r="F4102">
        <v>2509</v>
      </c>
      <c r="G4102">
        <v>400</v>
      </c>
      <c r="H4102" t="s">
        <v>1042</v>
      </c>
      <c r="I4102">
        <v>6113</v>
      </c>
      <c r="J4102" t="s">
        <v>1297</v>
      </c>
      <c r="K4102" t="s">
        <v>1051</v>
      </c>
      <c r="L4102">
        <v>985</v>
      </c>
      <c r="M4102">
        <v>981</v>
      </c>
      <c r="N4102">
        <v>1000</v>
      </c>
      <c r="O4102" t="s">
        <v>1039</v>
      </c>
      <c r="P4102">
        <v>0.93956474460925798</v>
      </c>
      <c r="Q4102">
        <v>0.92396177541409397</v>
      </c>
      <c r="R4102">
        <v>0.355032447933121</v>
      </c>
      <c r="S4102">
        <v>9.0044574375958794E-2</v>
      </c>
      <c r="T4102">
        <v>-0.363726886823595</v>
      </c>
      <c r="U4102">
        <v>0.363726886823595</v>
      </c>
      <c r="V4102">
        <v>0.26124207652669501</v>
      </c>
      <c r="W4102">
        <v>-1.81</v>
      </c>
      <c r="X4102">
        <v>2.25</v>
      </c>
      <c r="Y4102">
        <v>-35776</v>
      </c>
      <c r="Z4102">
        <v>-1626</v>
      </c>
      <c r="AA4102">
        <v>-0.18</v>
      </c>
      <c r="AB4102">
        <v>22</v>
      </c>
      <c r="AC4102">
        <v>10</v>
      </c>
      <c r="AD4102">
        <v>12</v>
      </c>
      <c r="AE4102">
        <v>45.45</v>
      </c>
      <c r="AF4102">
        <v>13</v>
      </c>
      <c r="AG4102">
        <v>5</v>
      </c>
      <c r="AH4102">
        <v>4</v>
      </c>
      <c r="AI4102">
        <v>13</v>
      </c>
    </row>
    <row r="4103" spans="1:35" x14ac:dyDescent="0.2">
      <c r="A4103" s="102">
        <v>1807</v>
      </c>
      <c r="B4103">
        <v>4114</v>
      </c>
      <c r="C4103" t="s">
        <v>1148</v>
      </c>
      <c r="D4103" t="s">
        <v>1062</v>
      </c>
      <c r="E4103">
        <v>5190</v>
      </c>
      <c r="F4103">
        <v>5130</v>
      </c>
      <c r="G4103">
        <v>200</v>
      </c>
      <c r="H4103" t="s">
        <v>1039</v>
      </c>
      <c r="I4103">
        <v>5021</v>
      </c>
      <c r="J4103" t="s">
        <v>1661</v>
      </c>
      <c r="K4103" t="s">
        <v>1248</v>
      </c>
      <c r="L4103">
        <v>1624</v>
      </c>
      <c r="M4103">
        <v>1607</v>
      </c>
      <c r="N4103">
        <v>600</v>
      </c>
      <c r="O4103" t="s">
        <v>1042</v>
      </c>
      <c r="P4103">
        <v>0.91972664022043205</v>
      </c>
      <c r="Q4103">
        <v>0.92171031463221198</v>
      </c>
      <c r="R4103">
        <v>0.24509645235413899</v>
      </c>
      <c r="S4103">
        <v>1.2675396079804301E-2</v>
      </c>
      <c r="T4103">
        <v>0.235214314339804</v>
      </c>
      <c r="U4103">
        <v>0.235214314339804</v>
      </c>
      <c r="V4103">
        <v>0.74511247042456596</v>
      </c>
      <c r="W4103">
        <v>1.62</v>
      </c>
      <c r="X4103">
        <v>6.02</v>
      </c>
      <c r="Y4103">
        <v>-35840</v>
      </c>
      <c r="Z4103">
        <v>-3584</v>
      </c>
      <c r="AA4103">
        <v>-0.52</v>
      </c>
      <c r="AB4103">
        <v>10</v>
      </c>
      <c r="AC4103">
        <v>4</v>
      </c>
      <c r="AD4103">
        <v>6</v>
      </c>
      <c r="AE4103">
        <v>40</v>
      </c>
      <c r="AF4103">
        <v>9</v>
      </c>
      <c r="AG4103">
        <v>3</v>
      </c>
      <c r="AH4103">
        <v>5</v>
      </c>
      <c r="AI4103">
        <v>2</v>
      </c>
    </row>
    <row r="4104" spans="1:35" x14ac:dyDescent="0.2">
      <c r="A4104" s="102">
        <v>2713</v>
      </c>
      <c r="B4104">
        <v>6301</v>
      </c>
      <c r="C4104" t="s">
        <v>52</v>
      </c>
      <c r="D4104" t="s">
        <v>1051</v>
      </c>
      <c r="E4104">
        <v>2070</v>
      </c>
      <c r="F4104">
        <v>2099</v>
      </c>
      <c r="G4104">
        <v>500</v>
      </c>
      <c r="H4104" t="s">
        <v>1039</v>
      </c>
      <c r="I4104">
        <v>9513</v>
      </c>
      <c r="J4104" t="s">
        <v>1201</v>
      </c>
      <c r="K4104" t="s">
        <v>1085</v>
      </c>
      <c r="L4104">
        <v>1970</v>
      </c>
      <c r="M4104">
        <v>2002</v>
      </c>
      <c r="N4104">
        <v>500</v>
      </c>
      <c r="O4104" t="s">
        <v>1042</v>
      </c>
      <c r="P4104">
        <v>0.83147341056250501</v>
      </c>
      <c r="Q4104">
        <v>0.90087993615978601</v>
      </c>
      <c r="R4104">
        <v>0.106316804183837</v>
      </c>
      <c r="S4104">
        <v>2.82597063138505E-2</v>
      </c>
      <c r="T4104">
        <v>1.86464313916424</v>
      </c>
      <c r="U4104">
        <v>1.86464313916424</v>
      </c>
      <c r="V4104">
        <v>1.60887662667033</v>
      </c>
      <c r="W4104">
        <v>12.45</v>
      </c>
      <c r="X4104">
        <v>4.62</v>
      </c>
      <c r="Y4104">
        <v>-35929</v>
      </c>
      <c r="Z4104">
        <v>-1891</v>
      </c>
      <c r="AA4104">
        <v>-0.1</v>
      </c>
      <c r="AB4104">
        <v>19</v>
      </c>
      <c r="AC4104">
        <v>8</v>
      </c>
      <c r="AD4104">
        <v>11</v>
      </c>
      <c r="AE4104">
        <v>42.11</v>
      </c>
      <c r="AF4104">
        <v>10</v>
      </c>
      <c r="AG4104">
        <v>8</v>
      </c>
      <c r="AH4104">
        <v>7</v>
      </c>
      <c r="AI4104">
        <v>4</v>
      </c>
    </row>
    <row r="4105" spans="1:35" x14ac:dyDescent="0.2">
      <c r="A4105" s="102">
        <v>1</v>
      </c>
      <c r="B4105">
        <v>5214</v>
      </c>
      <c r="C4105" t="s">
        <v>1265</v>
      </c>
      <c r="D4105" t="s">
        <v>1038</v>
      </c>
      <c r="E4105">
        <v>1600</v>
      </c>
      <c r="F4105">
        <v>1622</v>
      </c>
      <c r="G4105">
        <v>700</v>
      </c>
      <c r="H4105" t="s">
        <v>1039</v>
      </c>
      <c r="I4105">
        <v>7011</v>
      </c>
      <c r="J4105" t="s">
        <v>1331</v>
      </c>
      <c r="K4105" t="s">
        <v>1051</v>
      </c>
      <c r="L4105">
        <v>2697</v>
      </c>
      <c r="M4105">
        <v>2742.5</v>
      </c>
      <c r="N4105">
        <v>400</v>
      </c>
      <c r="O4105" t="s">
        <v>1042</v>
      </c>
      <c r="P4105">
        <v>0.97761875756400496</v>
      </c>
      <c r="Q4105">
        <v>0.99031104520899704</v>
      </c>
      <c r="R4105">
        <v>6.5987136319805795E-2</v>
      </c>
      <c r="S4105">
        <v>2.9980387653120201E-3</v>
      </c>
      <c r="T4105">
        <v>2.9954461866356699</v>
      </c>
      <c r="U4105">
        <v>2.9954461866356699</v>
      </c>
      <c r="V4105">
        <v>3.0929056276226699</v>
      </c>
      <c r="W4105">
        <v>9.35</v>
      </c>
      <c r="X4105">
        <v>3.5</v>
      </c>
      <c r="Y4105">
        <v>-36063</v>
      </c>
      <c r="Z4105">
        <v>-2774</v>
      </c>
      <c r="AA4105">
        <v>-0.32</v>
      </c>
      <c r="AB4105">
        <v>13</v>
      </c>
      <c r="AC4105">
        <v>6</v>
      </c>
      <c r="AD4105">
        <v>7</v>
      </c>
      <c r="AE4105">
        <v>46.15</v>
      </c>
      <c r="AF4105">
        <v>11</v>
      </c>
      <c r="AG4105">
        <v>4</v>
      </c>
      <c r="AH4105">
        <v>5</v>
      </c>
      <c r="AI4105">
        <v>4</v>
      </c>
    </row>
    <row r="4106" spans="1:35" x14ac:dyDescent="0.2">
      <c r="A4106" s="102">
        <v>4343</v>
      </c>
      <c r="B4106">
        <v>2282</v>
      </c>
      <c r="C4106" t="s">
        <v>1726</v>
      </c>
      <c r="D4106" t="s">
        <v>1065</v>
      </c>
      <c r="E4106">
        <v>3910</v>
      </c>
      <c r="F4106">
        <v>3770</v>
      </c>
      <c r="G4106">
        <v>200</v>
      </c>
      <c r="H4106" t="s">
        <v>1042</v>
      </c>
      <c r="I4106">
        <v>5463</v>
      </c>
      <c r="J4106" t="s">
        <v>63</v>
      </c>
      <c r="K4106" t="s">
        <v>1081</v>
      </c>
      <c r="L4106">
        <v>2455</v>
      </c>
      <c r="M4106">
        <v>2525</v>
      </c>
      <c r="N4106">
        <v>300</v>
      </c>
      <c r="O4106" t="s">
        <v>1039</v>
      </c>
      <c r="P4106">
        <v>0.75668458700498398</v>
      </c>
      <c r="Q4106">
        <v>0.85280781962339203</v>
      </c>
      <c r="R4106">
        <v>0.41247373983914698</v>
      </c>
      <c r="S4106">
        <v>2.85191680546895E-2</v>
      </c>
      <c r="T4106">
        <v>-0.20316791484473601</v>
      </c>
      <c r="U4106">
        <v>0.20316791484473601</v>
      </c>
      <c r="V4106">
        <v>0.72264256481992295</v>
      </c>
      <c r="W4106">
        <v>-1.45</v>
      </c>
      <c r="X4106">
        <v>0.46</v>
      </c>
      <c r="Y4106">
        <v>-36090</v>
      </c>
      <c r="Z4106">
        <v>-4511</v>
      </c>
      <c r="AA4106">
        <v>-0.24</v>
      </c>
      <c r="AB4106">
        <v>8</v>
      </c>
      <c r="AC4106">
        <v>4</v>
      </c>
      <c r="AD4106">
        <v>4</v>
      </c>
      <c r="AE4106">
        <v>50</v>
      </c>
      <c r="AF4106">
        <v>12</v>
      </c>
      <c r="AG4106">
        <v>3</v>
      </c>
      <c r="AH4106">
        <v>3</v>
      </c>
      <c r="AI4106">
        <v>2</v>
      </c>
    </row>
    <row r="4107" spans="1:35" x14ac:dyDescent="0.2">
      <c r="A4107" s="102">
        <v>3005</v>
      </c>
      <c r="B4107">
        <v>6028</v>
      </c>
      <c r="C4107" t="s">
        <v>498</v>
      </c>
      <c r="D4107" t="s">
        <v>1052</v>
      </c>
      <c r="E4107">
        <v>6010</v>
      </c>
      <c r="F4107">
        <v>6320</v>
      </c>
      <c r="G4107">
        <v>100</v>
      </c>
      <c r="H4107" t="s">
        <v>1039</v>
      </c>
      <c r="I4107">
        <v>7203</v>
      </c>
      <c r="J4107" t="s">
        <v>1579</v>
      </c>
      <c r="K4107" t="s">
        <v>1055</v>
      </c>
      <c r="L4107">
        <v>6620</v>
      </c>
      <c r="M4107">
        <v>6658</v>
      </c>
      <c r="N4107">
        <v>100</v>
      </c>
      <c r="O4107" t="s">
        <v>1042</v>
      </c>
      <c r="P4107">
        <v>0.902889243963371</v>
      </c>
      <c r="Q4107">
        <v>0.89355412852164495</v>
      </c>
      <c r="R4107">
        <v>0.13129797016370201</v>
      </c>
      <c r="S4107">
        <v>5.7393969727574101E-2</v>
      </c>
      <c r="T4107">
        <v>0.75057690254450904</v>
      </c>
      <c r="U4107">
        <v>0.75057690254450904</v>
      </c>
      <c r="V4107">
        <v>0.52267534384319203</v>
      </c>
      <c r="W4107">
        <v>9.3699999999999992</v>
      </c>
      <c r="X4107">
        <v>5.08</v>
      </c>
      <c r="Y4107">
        <v>-36300</v>
      </c>
      <c r="Z4107">
        <v>-3630</v>
      </c>
      <c r="AA4107">
        <v>-0.36</v>
      </c>
      <c r="AB4107">
        <v>10</v>
      </c>
      <c r="AC4107">
        <v>6</v>
      </c>
      <c r="AD4107">
        <v>4</v>
      </c>
      <c r="AE4107">
        <v>60</v>
      </c>
      <c r="AF4107">
        <v>11</v>
      </c>
      <c r="AG4107">
        <v>4</v>
      </c>
      <c r="AH4107">
        <v>4</v>
      </c>
      <c r="AI4107">
        <v>2</v>
      </c>
    </row>
    <row r="4108" spans="1:35" x14ac:dyDescent="0.2">
      <c r="A4108" s="102">
        <v>3235</v>
      </c>
      <c r="B4108">
        <v>4042</v>
      </c>
      <c r="C4108" t="s">
        <v>1271</v>
      </c>
      <c r="D4108" t="s">
        <v>1062</v>
      </c>
      <c r="E4108">
        <v>1318</v>
      </c>
      <c r="F4108">
        <v>1345</v>
      </c>
      <c r="G4108">
        <v>800</v>
      </c>
      <c r="H4108" t="s">
        <v>1039</v>
      </c>
      <c r="I4108">
        <v>7224</v>
      </c>
      <c r="J4108" t="s">
        <v>676</v>
      </c>
      <c r="K4108" t="s">
        <v>1055</v>
      </c>
      <c r="L4108">
        <v>1092</v>
      </c>
      <c r="M4108">
        <v>1114</v>
      </c>
      <c r="N4108">
        <v>1000</v>
      </c>
      <c r="O4108" t="s">
        <v>1042</v>
      </c>
      <c r="P4108">
        <v>0.86767933230553296</v>
      </c>
      <c r="Q4108">
        <v>0.88733324338146502</v>
      </c>
      <c r="R4108">
        <v>0.47467896478287003</v>
      </c>
      <c r="S4108">
        <v>3.9070578630298197E-2</v>
      </c>
      <c r="T4108">
        <v>0.66096603662410902</v>
      </c>
      <c r="U4108">
        <v>0.66096603662410902</v>
      </c>
      <c r="V4108">
        <v>0.82183336508635296</v>
      </c>
      <c r="W4108">
        <v>4.05</v>
      </c>
      <c r="X4108">
        <v>3.53</v>
      </c>
      <c r="Y4108">
        <v>-36719</v>
      </c>
      <c r="Z4108">
        <v>-1836</v>
      </c>
      <c r="AA4108">
        <v>-0.12</v>
      </c>
      <c r="AB4108">
        <v>20</v>
      </c>
      <c r="AC4108">
        <v>8</v>
      </c>
      <c r="AD4108">
        <v>12</v>
      </c>
      <c r="AE4108">
        <v>40</v>
      </c>
      <c r="AF4108">
        <v>9</v>
      </c>
      <c r="AG4108">
        <v>8</v>
      </c>
      <c r="AH4108">
        <v>9</v>
      </c>
      <c r="AI4108">
        <v>3</v>
      </c>
    </row>
    <row r="4109" spans="1:35" x14ac:dyDescent="0.2">
      <c r="A4109" s="102">
        <v>4184</v>
      </c>
      <c r="B4109">
        <v>8020</v>
      </c>
      <c r="C4109" t="s">
        <v>1121</v>
      </c>
      <c r="D4109" t="s">
        <v>1046</v>
      </c>
      <c r="E4109">
        <v>1163</v>
      </c>
      <c r="F4109">
        <v>1190</v>
      </c>
      <c r="G4109">
        <v>800</v>
      </c>
      <c r="H4109" t="s">
        <v>1039</v>
      </c>
      <c r="I4109">
        <v>8766</v>
      </c>
      <c r="J4109" t="s">
        <v>1164</v>
      </c>
      <c r="K4109" t="s">
        <v>1171</v>
      </c>
      <c r="L4109">
        <v>4520</v>
      </c>
      <c r="M4109">
        <v>4507</v>
      </c>
      <c r="N4109">
        <v>200</v>
      </c>
      <c r="O4109" t="s">
        <v>1042</v>
      </c>
      <c r="P4109">
        <v>0.87459917680647403</v>
      </c>
      <c r="Q4109">
        <v>0.85845743925681195</v>
      </c>
      <c r="R4109">
        <v>2.4547740434945199E-3</v>
      </c>
      <c r="S4109">
        <v>8.1998308533777799E-3</v>
      </c>
      <c r="T4109">
        <v>3.22927369739481</v>
      </c>
      <c r="U4109">
        <v>3.22927369739481</v>
      </c>
      <c r="V4109">
        <v>2.90863776621091</v>
      </c>
      <c r="W4109">
        <v>16.77</v>
      </c>
      <c r="X4109">
        <v>5.61</v>
      </c>
      <c r="Y4109">
        <v>-36721</v>
      </c>
      <c r="Z4109">
        <v>-2160</v>
      </c>
      <c r="AA4109">
        <v>-0.16</v>
      </c>
      <c r="AB4109">
        <v>17</v>
      </c>
      <c r="AC4109">
        <v>8</v>
      </c>
      <c r="AD4109">
        <v>9</v>
      </c>
      <c r="AE4109">
        <v>47.06</v>
      </c>
      <c r="AF4109">
        <v>15</v>
      </c>
      <c r="AG4109">
        <v>5</v>
      </c>
      <c r="AH4109">
        <v>5</v>
      </c>
      <c r="AI4109">
        <v>7</v>
      </c>
    </row>
    <row r="4110" spans="1:35" x14ac:dyDescent="0.2">
      <c r="A4110" s="102">
        <v>741</v>
      </c>
      <c r="B4110">
        <v>1861</v>
      </c>
      <c r="C4110" t="s">
        <v>1392</v>
      </c>
      <c r="D4110" t="s">
        <v>1049</v>
      </c>
      <c r="E4110">
        <v>2510</v>
      </c>
      <c r="F4110">
        <v>2538</v>
      </c>
      <c r="G4110">
        <v>400</v>
      </c>
      <c r="H4110" t="s">
        <v>1042</v>
      </c>
      <c r="I4110">
        <v>4183</v>
      </c>
      <c r="J4110" t="s">
        <v>1185</v>
      </c>
      <c r="K4110" t="s">
        <v>1062</v>
      </c>
      <c r="L4110">
        <v>2107</v>
      </c>
      <c r="M4110">
        <v>2133</v>
      </c>
      <c r="N4110">
        <v>500</v>
      </c>
      <c r="O4110" t="s">
        <v>1039</v>
      </c>
      <c r="P4110">
        <v>0.95504971502679403</v>
      </c>
      <c r="Q4110">
        <v>0.94473159818572106</v>
      </c>
      <c r="R4110">
        <v>5.0910332318898901E-3</v>
      </c>
      <c r="S4110">
        <v>1.24718108909094E-2</v>
      </c>
      <c r="T4110">
        <v>-0.37309332423656599</v>
      </c>
      <c r="U4110">
        <v>0.37309332423656599</v>
      </c>
      <c r="V4110">
        <v>0.118939481987649</v>
      </c>
      <c r="W4110">
        <v>-1.86</v>
      </c>
      <c r="X4110">
        <v>5.05</v>
      </c>
      <c r="Y4110">
        <v>-37343</v>
      </c>
      <c r="Z4110">
        <v>-2334</v>
      </c>
      <c r="AA4110">
        <v>0.08</v>
      </c>
      <c r="AB4110">
        <v>16</v>
      </c>
      <c r="AC4110">
        <v>7</v>
      </c>
      <c r="AD4110">
        <v>9</v>
      </c>
      <c r="AE4110">
        <v>43.75</v>
      </c>
      <c r="AF4110">
        <v>12</v>
      </c>
      <c r="AG4110">
        <v>6</v>
      </c>
      <c r="AH4110">
        <v>5</v>
      </c>
      <c r="AI4110">
        <v>5</v>
      </c>
    </row>
    <row r="4111" spans="1:35" x14ac:dyDescent="0.2">
      <c r="A4111" s="102">
        <v>492</v>
      </c>
      <c r="B4111">
        <v>1719</v>
      </c>
      <c r="C4111" t="s">
        <v>492</v>
      </c>
      <c r="D4111" t="s">
        <v>1049</v>
      </c>
      <c r="E4111">
        <v>707</v>
      </c>
      <c r="F4111">
        <v>715</v>
      </c>
      <c r="G4111">
        <v>1500</v>
      </c>
      <c r="H4111" t="s">
        <v>1039</v>
      </c>
      <c r="I4111">
        <v>1802</v>
      </c>
      <c r="J4111" t="s">
        <v>1198</v>
      </c>
      <c r="K4111" t="s">
        <v>1049</v>
      </c>
      <c r="L4111">
        <v>959</v>
      </c>
      <c r="M4111">
        <v>952</v>
      </c>
      <c r="N4111">
        <v>1100</v>
      </c>
      <c r="O4111" t="s">
        <v>1042</v>
      </c>
      <c r="P4111">
        <v>0.98152974041396701</v>
      </c>
      <c r="Q4111">
        <v>0.95184325715254803</v>
      </c>
      <c r="R4111" s="15">
        <v>0.37851565304860602</v>
      </c>
      <c r="S4111">
        <v>3.13999018382062E-2</v>
      </c>
      <c r="T4111">
        <v>0.78898729516605104</v>
      </c>
      <c r="U4111">
        <v>0.78898729516605104</v>
      </c>
      <c r="V4111">
        <v>5.9458033293960301E-2</v>
      </c>
      <c r="W4111">
        <v>2.6</v>
      </c>
      <c r="X4111">
        <v>2.42</v>
      </c>
      <c r="Y4111">
        <v>-37448</v>
      </c>
      <c r="Z4111">
        <v>-1971</v>
      </c>
      <c r="AA4111">
        <v>-7.0000000000000007E-2</v>
      </c>
      <c r="AB4111">
        <v>19</v>
      </c>
      <c r="AC4111">
        <v>9</v>
      </c>
      <c r="AD4111">
        <v>10</v>
      </c>
      <c r="AE4111">
        <v>47.37</v>
      </c>
      <c r="AF4111">
        <v>12</v>
      </c>
      <c r="AG4111">
        <v>6</v>
      </c>
      <c r="AH4111">
        <v>5</v>
      </c>
      <c r="AI4111">
        <v>8</v>
      </c>
    </row>
    <row r="4112" spans="1:35" x14ac:dyDescent="0.2">
      <c r="A4112" s="102">
        <v>330</v>
      </c>
      <c r="B4112">
        <v>4681</v>
      </c>
      <c r="C4112" t="s">
        <v>893</v>
      </c>
      <c r="D4112" t="s">
        <v>1052</v>
      </c>
      <c r="E4112">
        <v>1179</v>
      </c>
      <c r="F4112">
        <v>1210</v>
      </c>
      <c r="G4112">
        <v>600</v>
      </c>
      <c r="H4112" t="s">
        <v>1042</v>
      </c>
      <c r="I4112">
        <v>5232</v>
      </c>
      <c r="J4112" t="s">
        <v>1738</v>
      </c>
      <c r="K4112" t="s">
        <v>1038</v>
      </c>
      <c r="L4112">
        <v>3605</v>
      </c>
      <c r="M4112">
        <v>3675</v>
      </c>
      <c r="N4112">
        <v>200</v>
      </c>
      <c r="O4112" t="s">
        <v>1039</v>
      </c>
      <c r="P4112">
        <v>0.93659317467084102</v>
      </c>
      <c r="Q4112">
        <v>0.95694949231481496</v>
      </c>
      <c r="R4112">
        <v>0.42345778403010298</v>
      </c>
      <c r="S4112">
        <v>2.6375623964080001E-2</v>
      </c>
      <c r="T4112">
        <v>-0.59439309888042702</v>
      </c>
      <c r="U4112">
        <v>0.59439309888042702</v>
      </c>
      <c r="V4112">
        <v>1.1331155401972299</v>
      </c>
      <c r="W4112">
        <v>-6.35</v>
      </c>
      <c r="X4112">
        <v>1.22</v>
      </c>
      <c r="Y4112">
        <v>-37480</v>
      </c>
      <c r="Z4112">
        <v>-1785</v>
      </c>
      <c r="AA4112">
        <v>0.02</v>
      </c>
      <c r="AB4112">
        <v>21</v>
      </c>
      <c r="AC4112">
        <v>10</v>
      </c>
      <c r="AD4112">
        <v>11</v>
      </c>
      <c r="AE4112">
        <v>47.62</v>
      </c>
      <c r="AF4112">
        <v>12</v>
      </c>
      <c r="AG4112">
        <v>8</v>
      </c>
      <c r="AH4112">
        <v>5</v>
      </c>
      <c r="AI4112">
        <v>8</v>
      </c>
    </row>
    <row r="4113" spans="1:35" x14ac:dyDescent="0.2">
      <c r="A4113" s="102">
        <v>1814</v>
      </c>
      <c r="B4113">
        <v>4043</v>
      </c>
      <c r="C4113" t="s">
        <v>1264</v>
      </c>
      <c r="D4113" t="s">
        <v>1062</v>
      </c>
      <c r="E4113">
        <v>2327</v>
      </c>
      <c r="F4113">
        <v>2351</v>
      </c>
      <c r="G4113">
        <v>500</v>
      </c>
      <c r="H4113" t="s">
        <v>1039</v>
      </c>
      <c r="I4113">
        <v>5201</v>
      </c>
      <c r="J4113" t="s">
        <v>1344</v>
      </c>
      <c r="K4113" t="s">
        <v>1038</v>
      </c>
      <c r="L4113">
        <v>2720</v>
      </c>
      <c r="M4113">
        <v>2750</v>
      </c>
      <c r="N4113">
        <v>400</v>
      </c>
      <c r="O4113" t="s">
        <v>1042</v>
      </c>
      <c r="P4113">
        <v>0.92824690233446705</v>
      </c>
      <c r="Q4113">
        <v>0.92147075180359395</v>
      </c>
      <c r="R4113">
        <v>0.351191808195012</v>
      </c>
      <c r="S4113">
        <v>7.8380392367557103E-2</v>
      </c>
      <c r="T4113">
        <v>1.17056588510315</v>
      </c>
      <c r="U4113">
        <v>1.17056588510315</v>
      </c>
      <c r="V4113">
        <v>1.22301046873068</v>
      </c>
      <c r="W4113">
        <v>7.56</v>
      </c>
      <c r="X4113">
        <v>6.86</v>
      </c>
      <c r="Y4113">
        <v>-37502</v>
      </c>
      <c r="Z4113">
        <v>-3125</v>
      </c>
      <c r="AA4113">
        <v>-0.12</v>
      </c>
      <c r="AB4113">
        <v>12</v>
      </c>
      <c r="AC4113">
        <v>5</v>
      </c>
      <c r="AD4113">
        <v>7</v>
      </c>
      <c r="AE4113">
        <v>41.67</v>
      </c>
      <c r="AF4113">
        <v>12</v>
      </c>
      <c r="AG4113">
        <v>4</v>
      </c>
      <c r="AH4113">
        <v>4</v>
      </c>
      <c r="AI4113">
        <v>4</v>
      </c>
    </row>
    <row r="4114" spans="1:35" x14ac:dyDescent="0.2">
      <c r="A4114" s="102">
        <v>3800</v>
      </c>
      <c r="B4114">
        <v>4555</v>
      </c>
      <c r="C4114" t="s">
        <v>604</v>
      </c>
      <c r="D4114" t="s">
        <v>1060</v>
      </c>
      <c r="E4114">
        <v>5970</v>
      </c>
      <c r="F4114">
        <v>6060</v>
      </c>
      <c r="G4114">
        <v>100</v>
      </c>
      <c r="H4114" t="s">
        <v>1042</v>
      </c>
      <c r="I4114">
        <v>4819</v>
      </c>
      <c r="J4114" t="s">
        <v>1056</v>
      </c>
      <c r="K4114" t="s">
        <v>1041</v>
      </c>
      <c r="L4114">
        <v>3950</v>
      </c>
      <c r="M4114">
        <v>3995</v>
      </c>
      <c r="N4114">
        <v>200</v>
      </c>
      <c r="O4114" t="s">
        <v>1039</v>
      </c>
      <c r="P4114">
        <v>0.86616260109342003</v>
      </c>
      <c r="Q4114">
        <v>0.87139531014318194</v>
      </c>
      <c r="R4114">
        <v>0.45152777639434599</v>
      </c>
      <c r="S4114">
        <v>4.5740798368914702E-3</v>
      </c>
      <c r="T4114">
        <v>-1.8581088019745799</v>
      </c>
      <c r="U4114">
        <v>1.8581088019745799</v>
      </c>
      <c r="V4114">
        <v>2.1006562587369499</v>
      </c>
      <c r="W4114">
        <v>-12.42</v>
      </c>
      <c r="X4114">
        <v>31.85</v>
      </c>
      <c r="Y4114">
        <v>-37551</v>
      </c>
      <c r="Z4114">
        <v>-2682</v>
      </c>
      <c r="AA4114">
        <v>-0.25</v>
      </c>
      <c r="AB4114">
        <v>14</v>
      </c>
      <c r="AC4114">
        <v>6</v>
      </c>
      <c r="AD4114">
        <v>8</v>
      </c>
      <c r="AE4114">
        <v>42.86</v>
      </c>
      <c r="AF4114">
        <v>9</v>
      </c>
      <c r="AG4114">
        <v>6</v>
      </c>
      <c r="AH4114">
        <v>6</v>
      </c>
      <c r="AI4114">
        <v>2</v>
      </c>
    </row>
    <row r="4115" spans="1:35" x14ac:dyDescent="0.2">
      <c r="A4115" s="102">
        <v>2672</v>
      </c>
      <c r="B4115">
        <v>3635</v>
      </c>
      <c r="C4115" t="s">
        <v>43</v>
      </c>
      <c r="D4115" t="s">
        <v>1041</v>
      </c>
      <c r="E4115">
        <v>3010</v>
      </c>
      <c r="F4115">
        <v>2975</v>
      </c>
      <c r="G4115">
        <v>300</v>
      </c>
      <c r="H4115" t="s">
        <v>1039</v>
      </c>
      <c r="I4115">
        <v>7274</v>
      </c>
      <c r="J4115" t="s">
        <v>1793</v>
      </c>
      <c r="K4115" t="s">
        <v>1055</v>
      </c>
      <c r="L4115">
        <v>2254</v>
      </c>
      <c r="M4115">
        <v>2258</v>
      </c>
      <c r="N4115">
        <v>400</v>
      </c>
      <c r="O4115" t="s">
        <v>1042</v>
      </c>
      <c r="P4115">
        <v>0.65722934136775701</v>
      </c>
      <c r="Q4115">
        <v>0.90191074886628697</v>
      </c>
      <c r="R4115">
        <v>0.35440681736611701</v>
      </c>
      <c r="S4115">
        <v>9.4995656208704801E-2</v>
      </c>
      <c r="T4115">
        <v>0.86103598237295598</v>
      </c>
      <c r="U4115">
        <v>0.86103598237295598</v>
      </c>
      <c r="V4115">
        <v>0.95416130469042704</v>
      </c>
      <c r="W4115">
        <v>5.41</v>
      </c>
      <c r="X4115">
        <v>1.2</v>
      </c>
      <c r="Y4115">
        <v>-37612</v>
      </c>
      <c r="Z4115">
        <v>-2212</v>
      </c>
      <c r="AA4115">
        <v>-0.16</v>
      </c>
      <c r="AB4115">
        <v>17</v>
      </c>
      <c r="AC4115">
        <v>10</v>
      </c>
      <c r="AD4115">
        <v>7</v>
      </c>
      <c r="AE4115">
        <v>58.82</v>
      </c>
      <c r="AF4115">
        <v>10</v>
      </c>
      <c r="AG4115">
        <v>6</v>
      </c>
      <c r="AH4115">
        <v>7</v>
      </c>
      <c r="AI4115">
        <v>4</v>
      </c>
    </row>
    <row r="4116" spans="1:35" x14ac:dyDescent="0.2">
      <c r="A4116" s="102">
        <v>3388</v>
      </c>
      <c r="B4116">
        <v>1414</v>
      </c>
      <c r="C4116" t="s">
        <v>1170</v>
      </c>
      <c r="D4116" t="s">
        <v>1049</v>
      </c>
      <c r="E4116">
        <v>4420</v>
      </c>
      <c r="F4116">
        <v>4490</v>
      </c>
      <c r="G4116">
        <v>100</v>
      </c>
      <c r="H4116" t="s">
        <v>1039</v>
      </c>
      <c r="I4116">
        <v>4521</v>
      </c>
      <c r="J4116" t="s">
        <v>601</v>
      </c>
      <c r="K4116" t="s">
        <v>1060</v>
      </c>
      <c r="L4116">
        <v>5780</v>
      </c>
      <c r="M4116">
        <v>5760</v>
      </c>
      <c r="N4116">
        <v>100</v>
      </c>
      <c r="O4116" t="s">
        <v>1042</v>
      </c>
      <c r="P4116">
        <v>0.89853747749783996</v>
      </c>
      <c r="Q4116">
        <v>0.882558226145707</v>
      </c>
      <c r="R4116">
        <v>0.36733488109134199</v>
      </c>
      <c r="S4116">
        <v>4.4387303189710202E-2</v>
      </c>
      <c r="T4116">
        <v>0.31937362041542799</v>
      </c>
      <c r="U4116">
        <v>0.31937362041542799</v>
      </c>
      <c r="V4116">
        <v>6.6192972509264994E-2</v>
      </c>
      <c r="W4116">
        <v>1.46</v>
      </c>
      <c r="X4116">
        <v>22.05</v>
      </c>
      <c r="Y4116">
        <v>-37617</v>
      </c>
      <c r="Z4116">
        <v>-12539</v>
      </c>
      <c r="AA4116">
        <v>-0.61</v>
      </c>
      <c r="AB4116">
        <v>3</v>
      </c>
      <c r="AC4116">
        <v>2</v>
      </c>
      <c r="AD4116">
        <v>1</v>
      </c>
      <c r="AE4116">
        <v>66.67</v>
      </c>
      <c r="AF4116">
        <v>15</v>
      </c>
      <c r="AG4116">
        <v>1</v>
      </c>
      <c r="AH4116">
        <v>1</v>
      </c>
      <c r="AI4116">
        <v>1</v>
      </c>
    </row>
    <row r="4117" spans="1:35" x14ac:dyDescent="0.2">
      <c r="A4117" s="102">
        <v>5259</v>
      </c>
      <c r="B4117">
        <v>2587</v>
      </c>
      <c r="C4117" t="s">
        <v>1438</v>
      </c>
      <c r="D4117" t="s">
        <v>1065</v>
      </c>
      <c r="E4117">
        <v>4135</v>
      </c>
      <c r="F4117">
        <v>4285</v>
      </c>
      <c r="G4117">
        <v>200</v>
      </c>
      <c r="H4117" t="s">
        <v>1039</v>
      </c>
      <c r="I4117">
        <v>4666</v>
      </c>
      <c r="J4117" t="s">
        <v>1560</v>
      </c>
      <c r="K4117" t="s">
        <v>1059</v>
      </c>
      <c r="L4117">
        <v>1761</v>
      </c>
      <c r="M4117">
        <v>1877</v>
      </c>
      <c r="N4117">
        <v>500</v>
      </c>
      <c r="O4117" t="s">
        <v>1042</v>
      </c>
      <c r="P4117">
        <v>0.79558600262453005</v>
      </c>
      <c r="Q4117">
        <v>0.81587614115741602</v>
      </c>
      <c r="R4117">
        <v>0.15566709993950201</v>
      </c>
      <c r="S4117">
        <v>3.16520169773261E-2</v>
      </c>
      <c r="T4117">
        <v>0.21500450325676601</v>
      </c>
      <c r="U4117">
        <v>0.21500450325676601</v>
      </c>
      <c r="V4117">
        <v>0.34562038124918298</v>
      </c>
      <c r="W4117">
        <v>4.17</v>
      </c>
      <c r="X4117">
        <v>9.51</v>
      </c>
      <c r="Y4117">
        <v>-37637</v>
      </c>
      <c r="Z4117">
        <v>-1981</v>
      </c>
      <c r="AA4117">
        <v>-0.05</v>
      </c>
      <c r="AB4117">
        <v>19</v>
      </c>
      <c r="AC4117">
        <v>11</v>
      </c>
      <c r="AD4117">
        <v>8</v>
      </c>
      <c r="AE4117">
        <v>57.89</v>
      </c>
      <c r="AF4117">
        <v>10</v>
      </c>
      <c r="AG4117">
        <v>6</v>
      </c>
      <c r="AH4117">
        <v>7</v>
      </c>
      <c r="AI4117">
        <v>6</v>
      </c>
    </row>
    <row r="4118" spans="1:35" x14ac:dyDescent="0.2">
      <c r="A4118" s="102">
        <v>2922</v>
      </c>
      <c r="B4118">
        <v>2175</v>
      </c>
      <c r="C4118" t="s">
        <v>1215</v>
      </c>
      <c r="D4118" t="s">
        <v>1052</v>
      </c>
      <c r="E4118">
        <v>2426</v>
      </c>
      <c r="F4118">
        <v>2432</v>
      </c>
      <c r="G4118">
        <v>400</v>
      </c>
      <c r="H4118" t="s">
        <v>1039</v>
      </c>
      <c r="I4118">
        <v>6135</v>
      </c>
      <c r="J4118" t="s">
        <v>1765</v>
      </c>
      <c r="K4118" t="s">
        <v>1051</v>
      </c>
      <c r="L4118">
        <v>3350</v>
      </c>
      <c r="M4118">
        <v>3450</v>
      </c>
      <c r="N4118">
        <v>300</v>
      </c>
      <c r="O4118" t="s">
        <v>1042</v>
      </c>
      <c r="P4118">
        <v>0.64798024065370896</v>
      </c>
      <c r="Q4118">
        <v>0.895403329624475</v>
      </c>
      <c r="R4118">
        <v>0.39291121874982998</v>
      </c>
      <c r="S4118">
        <v>6.5937420701794203E-2</v>
      </c>
      <c r="T4118">
        <v>0.53822304585307801</v>
      </c>
      <c r="U4118">
        <v>0.53822304585307801</v>
      </c>
      <c r="V4118">
        <v>0.852844422690056</v>
      </c>
      <c r="W4118">
        <v>6.19</v>
      </c>
      <c r="X4118">
        <v>6.01</v>
      </c>
      <c r="Y4118">
        <v>-37858</v>
      </c>
      <c r="Z4118">
        <v>-1514</v>
      </c>
      <c r="AA4118">
        <v>0.09</v>
      </c>
      <c r="AB4118">
        <v>25</v>
      </c>
      <c r="AC4118">
        <v>11</v>
      </c>
      <c r="AD4118">
        <v>14</v>
      </c>
      <c r="AE4118">
        <v>44</v>
      </c>
      <c r="AF4118">
        <v>8</v>
      </c>
      <c r="AG4118">
        <v>11</v>
      </c>
      <c r="AH4118">
        <v>10</v>
      </c>
      <c r="AI4118">
        <v>4</v>
      </c>
    </row>
    <row r="4119" spans="1:35" x14ac:dyDescent="0.2">
      <c r="A4119" s="102">
        <v>932</v>
      </c>
      <c r="B4119">
        <v>5232</v>
      </c>
      <c r="C4119" t="s">
        <v>1738</v>
      </c>
      <c r="D4119" t="s">
        <v>1038</v>
      </c>
      <c r="E4119">
        <v>3605</v>
      </c>
      <c r="F4119">
        <v>3675</v>
      </c>
      <c r="G4119">
        <v>200</v>
      </c>
      <c r="H4119" t="s">
        <v>1042</v>
      </c>
      <c r="I4119">
        <v>6474</v>
      </c>
      <c r="J4119" t="s">
        <v>1673</v>
      </c>
      <c r="K4119" t="s">
        <v>1051</v>
      </c>
      <c r="L4119">
        <v>3250</v>
      </c>
      <c r="M4119">
        <v>3355</v>
      </c>
      <c r="N4119">
        <v>200</v>
      </c>
      <c r="O4119" t="s">
        <v>1039</v>
      </c>
      <c r="P4119">
        <v>0.95716581901519204</v>
      </c>
      <c r="Q4119">
        <v>0.94006431786863698</v>
      </c>
      <c r="R4119">
        <v>9.3161607615344894E-2</v>
      </c>
      <c r="S4119">
        <v>7.6917350119746E-2</v>
      </c>
      <c r="T4119">
        <v>-0.38085634171920102</v>
      </c>
      <c r="U4119">
        <v>0.38085634171920102</v>
      </c>
      <c r="V4119">
        <v>4.5361961484555798E-2</v>
      </c>
      <c r="W4119">
        <v>-2.84</v>
      </c>
      <c r="X4119">
        <v>8.7100000000000009</v>
      </c>
      <c r="Y4119">
        <v>-38049</v>
      </c>
      <c r="Z4119">
        <v>-3805</v>
      </c>
      <c r="AA4119">
        <v>-0.21</v>
      </c>
      <c r="AB4119">
        <v>10</v>
      </c>
      <c r="AC4119">
        <v>4</v>
      </c>
      <c r="AD4119">
        <v>6</v>
      </c>
      <c r="AE4119">
        <v>40</v>
      </c>
      <c r="AF4119">
        <v>11</v>
      </c>
      <c r="AG4119">
        <v>4</v>
      </c>
      <c r="AH4119">
        <v>4</v>
      </c>
      <c r="AI4119">
        <v>2</v>
      </c>
    </row>
    <row r="4120" spans="1:35" x14ac:dyDescent="0.2">
      <c r="A4120" s="102">
        <v>568</v>
      </c>
      <c r="B4120">
        <v>3101</v>
      </c>
      <c r="C4120" t="s">
        <v>1268</v>
      </c>
      <c r="D4120" t="s">
        <v>1262</v>
      </c>
      <c r="E4120">
        <v>1276</v>
      </c>
      <c r="F4120">
        <v>1384</v>
      </c>
      <c r="G4120">
        <v>500</v>
      </c>
      <c r="H4120" t="s">
        <v>1039</v>
      </c>
      <c r="I4120">
        <v>7203</v>
      </c>
      <c r="J4120" t="s">
        <v>1579</v>
      </c>
      <c r="K4120" t="s">
        <v>1055</v>
      </c>
      <c r="L4120">
        <v>6620</v>
      </c>
      <c r="M4120">
        <v>6658</v>
      </c>
      <c r="N4120">
        <v>100</v>
      </c>
      <c r="O4120" t="s">
        <v>1042</v>
      </c>
      <c r="P4120">
        <v>0.90778014368482396</v>
      </c>
      <c r="Q4120">
        <v>0.949369093887791</v>
      </c>
      <c r="R4120">
        <v>3.32462151583751E-2</v>
      </c>
      <c r="S4120">
        <v>2.57914045079749E-4</v>
      </c>
      <c r="T4120">
        <v>1.6887568339747701</v>
      </c>
      <c r="U4120">
        <v>1.6887568339747701</v>
      </c>
      <c r="V4120">
        <v>0.69712973340216999</v>
      </c>
      <c r="W4120">
        <v>10.71</v>
      </c>
      <c r="X4120">
        <v>3.94</v>
      </c>
      <c r="Y4120">
        <v>-38466</v>
      </c>
      <c r="Z4120">
        <v>-2263</v>
      </c>
      <c r="AA4120">
        <v>-0.11</v>
      </c>
      <c r="AB4120">
        <v>17</v>
      </c>
      <c r="AC4120">
        <v>7</v>
      </c>
      <c r="AD4120">
        <v>10</v>
      </c>
      <c r="AE4120">
        <v>41.18</v>
      </c>
      <c r="AF4120">
        <v>13</v>
      </c>
      <c r="AG4120">
        <v>3</v>
      </c>
      <c r="AH4120">
        <v>5</v>
      </c>
      <c r="AI4120">
        <v>9</v>
      </c>
    </row>
    <row r="4121" spans="1:35" x14ac:dyDescent="0.2">
      <c r="A4121" s="102">
        <v>4779</v>
      </c>
      <c r="B4121">
        <v>7846</v>
      </c>
      <c r="C4121" t="s">
        <v>699</v>
      </c>
      <c r="D4121" t="s">
        <v>1061</v>
      </c>
      <c r="E4121">
        <v>3740</v>
      </c>
      <c r="F4121">
        <v>3700</v>
      </c>
      <c r="G4121">
        <v>200</v>
      </c>
      <c r="H4121" t="s">
        <v>1039</v>
      </c>
      <c r="I4121">
        <v>8766</v>
      </c>
      <c r="J4121" t="s">
        <v>1164</v>
      </c>
      <c r="K4121" t="s">
        <v>1171</v>
      </c>
      <c r="L4121">
        <v>4520</v>
      </c>
      <c r="M4121">
        <v>4507</v>
      </c>
      <c r="N4121">
        <v>200</v>
      </c>
      <c r="O4121" t="s">
        <v>1042</v>
      </c>
      <c r="P4121">
        <v>0.79736485667798196</v>
      </c>
      <c r="Q4121">
        <v>0.83745690174916898</v>
      </c>
      <c r="R4121">
        <v>0.39137246602145098</v>
      </c>
      <c r="S4121">
        <v>6.09176413308153E-2</v>
      </c>
      <c r="T4121">
        <v>2.7120710178940302</v>
      </c>
      <c r="U4121">
        <v>2.7120710178940302</v>
      </c>
      <c r="V4121">
        <v>2.2882617451639402</v>
      </c>
      <c r="W4121">
        <v>16.190000000000001</v>
      </c>
      <c r="X4121">
        <v>17.91</v>
      </c>
      <c r="Y4121">
        <v>-38572</v>
      </c>
      <c r="Z4121">
        <v>-5510</v>
      </c>
      <c r="AA4121">
        <v>-0.11</v>
      </c>
      <c r="AB4121">
        <v>7</v>
      </c>
      <c r="AC4121">
        <v>3</v>
      </c>
      <c r="AD4121">
        <v>4</v>
      </c>
      <c r="AE4121">
        <v>42.86</v>
      </c>
      <c r="AF4121">
        <v>12</v>
      </c>
      <c r="AG4121">
        <v>3</v>
      </c>
      <c r="AH4121">
        <v>2</v>
      </c>
      <c r="AI4121">
        <v>2</v>
      </c>
    </row>
    <row r="4122" spans="1:35" x14ac:dyDescent="0.2">
      <c r="A4122" s="102">
        <v>2849</v>
      </c>
      <c r="B4122">
        <v>1662</v>
      </c>
      <c r="C4122" t="s">
        <v>510</v>
      </c>
      <c r="D4122" t="s">
        <v>1202</v>
      </c>
      <c r="E4122">
        <v>1914</v>
      </c>
      <c r="F4122">
        <v>1898</v>
      </c>
      <c r="G4122">
        <v>500</v>
      </c>
      <c r="H4122" t="s">
        <v>1042</v>
      </c>
      <c r="I4122">
        <v>4091</v>
      </c>
      <c r="J4122" t="s">
        <v>1549</v>
      </c>
      <c r="K4122" t="s">
        <v>1062</v>
      </c>
      <c r="L4122">
        <v>1649</v>
      </c>
      <c r="M4122">
        <v>1661</v>
      </c>
      <c r="N4122">
        <v>600</v>
      </c>
      <c r="O4122" t="s">
        <v>1039</v>
      </c>
      <c r="P4122">
        <v>0.94498161715566298</v>
      </c>
      <c r="Q4122">
        <v>0.89720036728138297</v>
      </c>
      <c r="R4122">
        <v>0.189208855804742</v>
      </c>
      <c r="S4122" s="15">
        <v>4.3172521295256797E-2</v>
      </c>
      <c r="T4122">
        <v>-0.45871239551524301</v>
      </c>
      <c r="U4122">
        <v>0.45871239551524301</v>
      </c>
      <c r="V4122">
        <v>0.65256913602689304</v>
      </c>
      <c r="W4122">
        <v>-2.78</v>
      </c>
      <c r="X4122">
        <v>5.0199999999999996</v>
      </c>
      <c r="Y4122">
        <v>-38585</v>
      </c>
      <c r="Z4122">
        <v>-2412</v>
      </c>
      <c r="AA4122">
        <v>-0.11</v>
      </c>
      <c r="AB4122">
        <v>16</v>
      </c>
      <c r="AC4122">
        <v>7</v>
      </c>
      <c r="AD4122">
        <v>9</v>
      </c>
      <c r="AE4122">
        <v>43.75</v>
      </c>
      <c r="AF4122">
        <v>12</v>
      </c>
      <c r="AG4122">
        <v>5</v>
      </c>
      <c r="AH4122">
        <v>5</v>
      </c>
      <c r="AI4122">
        <v>6</v>
      </c>
    </row>
    <row r="4123" spans="1:35" x14ac:dyDescent="0.2">
      <c r="A4123" s="102">
        <v>4351</v>
      </c>
      <c r="B4123">
        <v>4188</v>
      </c>
      <c r="C4123" t="s">
        <v>1205</v>
      </c>
      <c r="D4123" t="s">
        <v>1062</v>
      </c>
      <c r="E4123">
        <v>612.79999999999995</v>
      </c>
      <c r="F4123">
        <v>621.70000000000005</v>
      </c>
      <c r="G4123">
        <v>1300</v>
      </c>
      <c r="H4123" t="s">
        <v>1042</v>
      </c>
      <c r="I4123">
        <v>5332</v>
      </c>
      <c r="J4123" t="s">
        <v>624</v>
      </c>
      <c r="K4123" t="s">
        <v>1038</v>
      </c>
      <c r="L4123">
        <v>4010</v>
      </c>
      <c r="M4123">
        <v>4000</v>
      </c>
      <c r="N4123">
        <v>200</v>
      </c>
      <c r="O4123" t="s">
        <v>1039</v>
      </c>
      <c r="P4123">
        <v>0.91352999037432903</v>
      </c>
      <c r="Q4123">
        <v>0.85257733658398305</v>
      </c>
      <c r="R4123">
        <v>0.22858933696717099</v>
      </c>
      <c r="S4123">
        <v>8.1798297632325906E-2</v>
      </c>
      <c r="T4123">
        <v>-2.1600733648969999</v>
      </c>
      <c r="U4123">
        <v>2.1600733648969999</v>
      </c>
      <c r="V4123">
        <v>2.57813651491217</v>
      </c>
      <c r="W4123">
        <v>-11.42</v>
      </c>
      <c r="X4123">
        <v>1.03</v>
      </c>
      <c r="Y4123">
        <v>-38624</v>
      </c>
      <c r="Z4123">
        <v>-2146</v>
      </c>
      <c r="AA4123">
        <v>-0.28000000000000003</v>
      </c>
      <c r="AB4123">
        <v>18</v>
      </c>
      <c r="AC4123">
        <v>6</v>
      </c>
      <c r="AD4123">
        <v>12</v>
      </c>
      <c r="AE4123">
        <v>33.33</v>
      </c>
      <c r="AF4123">
        <v>13</v>
      </c>
      <c r="AG4123">
        <v>5</v>
      </c>
      <c r="AH4123">
        <v>5</v>
      </c>
      <c r="AI4123">
        <v>8</v>
      </c>
    </row>
    <row r="4124" spans="1:35" x14ac:dyDescent="0.2">
      <c r="A4124" s="102">
        <v>3337</v>
      </c>
      <c r="B4124">
        <v>3405</v>
      </c>
      <c r="C4124" t="s">
        <v>1476</v>
      </c>
      <c r="D4124" t="s">
        <v>1062</v>
      </c>
      <c r="E4124">
        <v>1096</v>
      </c>
      <c r="F4124">
        <v>1113</v>
      </c>
      <c r="G4124">
        <v>900</v>
      </c>
      <c r="H4124" t="s">
        <v>1042</v>
      </c>
      <c r="I4124">
        <v>3865</v>
      </c>
      <c r="J4124" t="s">
        <v>990</v>
      </c>
      <c r="K4124" t="s">
        <v>1206</v>
      </c>
      <c r="L4124">
        <v>424</v>
      </c>
      <c r="M4124">
        <v>431</v>
      </c>
      <c r="N4124">
        <v>2300</v>
      </c>
      <c r="O4124" t="s">
        <v>1039</v>
      </c>
      <c r="P4124">
        <v>0.92621723591154204</v>
      </c>
      <c r="Q4124">
        <v>0.88412826903375197</v>
      </c>
      <c r="R4124">
        <v>2.2129058532408402E-3</v>
      </c>
      <c r="S4124" s="15">
        <v>3.3931300537986299E-2</v>
      </c>
      <c r="T4124">
        <v>-0.43069888338976298</v>
      </c>
      <c r="U4124">
        <v>0.43069888338976298</v>
      </c>
      <c r="V4124">
        <v>0.266586047376486</v>
      </c>
      <c r="W4124">
        <v>-2.17</v>
      </c>
      <c r="X4124">
        <v>1.04</v>
      </c>
      <c r="Y4124">
        <v>-38814</v>
      </c>
      <c r="Z4124">
        <v>-1941</v>
      </c>
      <c r="AA4124">
        <v>-7.0000000000000007E-2</v>
      </c>
      <c r="AB4124">
        <v>20</v>
      </c>
      <c r="AC4124">
        <v>13</v>
      </c>
      <c r="AD4124">
        <v>7</v>
      </c>
      <c r="AE4124">
        <v>65</v>
      </c>
      <c r="AF4124">
        <v>12</v>
      </c>
      <c r="AG4124">
        <v>7</v>
      </c>
      <c r="AH4124">
        <v>7</v>
      </c>
      <c r="AI4124">
        <v>6</v>
      </c>
    </row>
    <row r="4125" spans="1:35" x14ac:dyDescent="0.2">
      <c r="A4125" s="102">
        <v>3153</v>
      </c>
      <c r="B4125">
        <v>5991</v>
      </c>
      <c r="C4125" t="s">
        <v>911</v>
      </c>
      <c r="D4125" t="s">
        <v>1189</v>
      </c>
      <c r="E4125">
        <v>706</v>
      </c>
      <c r="F4125">
        <v>730</v>
      </c>
      <c r="G4125">
        <v>1200</v>
      </c>
      <c r="H4125" t="s">
        <v>1039</v>
      </c>
      <c r="I4125">
        <v>9142</v>
      </c>
      <c r="J4125" t="s">
        <v>784</v>
      </c>
      <c r="K4125" t="s">
        <v>1125</v>
      </c>
      <c r="L4125">
        <v>2898</v>
      </c>
      <c r="M4125">
        <v>2985</v>
      </c>
      <c r="N4125">
        <v>300</v>
      </c>
      <c r="O4125" t="s">
        <v>1042</v>
      </c>
      <c r="P4125">
        <v>0.92999708276682003</v>
      </c>
      <c r="Q4125">
        <v>0.88955455539991901</v>
      </c>
      <c r="R4125">
        <v>8.1697174879152401E-2</v>
      </c>
      <c r="S4125">
        <v>9.04482622098228E-2</v>
      </c>
      <c r="T4125">
        <v>0.31307265378649801</v>
      </c>
      <c r="U4125">
        <v>0.31307265378649801</v>
      </c>
      <c r="V4125">
        <v>0.316760136875189</v>
      </c>
      <c r="W4125">
        <v>1.99</v>
      </c>
      <c r="X4125">
        <v>2.1800000000000002</v>
      </c>
      <c r="Y4125">
        <v>-38880</v>
      </c>
      <c r="Z4125">
        <v>-2046</v>
      </c>
      <c r="AA4125">
        <v>-0.1</v>
      </c>
      <c r="AB4125">
        <v>19</v>
      </c>
      <c r="AC4125">
        <v>10</v>
      </c>
      <c r="AD4125">
        <v>9</v>
      </c>
      <c r="AE4125">
        <v>52.63</v>
      </c>
      <c r="AF4125">
        <v>11</v>
      </c>
      <c r="AG4125">
        <v>5</v>
      </c>
      <c r="AH4125">
        <v>8</v>
      </c>
      <c r="AI4125">
        <v>6</v>
      </c>
    </row>
    <row r="4126" spans="1:35" x14ac:dyDescent="0.2">
      <c r="A4126" s="102">
        <v>1644</v>
      </c>
      <c r="B4126">
        <v>3291</v>
      </c>
      <c r="C4126" t="s">
        <v>55</v>
      </c>
      <c r="D4126" t="s">
        <v>1059</v>
      </c>
      <c r="E4126">
        <v>1442</v>
      </c>
      <c r="F4126">
        <v>1475</v>
      </c>
      <c r="G4126">
        <v>700</v>
      </c>
      <c r="H4126" t="s">
        <v>1039</v>
      </c>
      <c r="I4126">
        <v>7458</v>
      </c>
      <c r="J4126" t="s">
        <v>1379</v>
      </c>
      <c r="K4126" t="s">
        <v>1046</v>
      </c>
      <c r="L4126">
        <v>3475</v>
      </c>
      <c r="M4126">
        <v>3585</v>
      </c>
      <c r="N4126">
        <v>300</v>
      </c>
      <c r="O4126" t="s">
        <v>1042</v>
      </c>
      <c r="P4126">
        <v>0.80828434608109601</v>
      </c>
      <c r="Q4126">
        <v>0.92508886620791297</v>
      </c>
      <c r="R4126">
        <v>4.21024491256351E-2</v>
      </c>
      <c r="S4126">
        <v>1.5009493732409099E-2</v>
      </c>
      <c r="T4126">
        <v>5.3137803676387999E-2</v>
      </c>
      <c r="U4126">
        <v>5.3137803676387999E-2</v>
      </c>
      <c r="V4126">
        <v>0.261963798779283</v>
      </c>
      <c r="W4126">
        <v>0.85</v>
      </c>
      <c r="X4126">
        <v>4</v>
      </c>
      <c r="Y4126">
        <v>-38899</v>
      </c>
      <c r="Z4126">
        <v>-1768</v>
      </c>
      <c r="AA4126">
        <v>-0.01</v>
      </c>
      <c r="AB4126">
        <v>22</v>
      </c>
      <c r="AC4126">
        <v>13</v>
      </c>
      <c r="AD4126">
        <v>9</v>
      </c>
      <c r="AE4126">
        <v>59.09</v>
      </c>
      <c r="AF4126">
        <v>11</v>
      </c>
      <c r="AG4126">
        <v>8</v>
      </c>
      <c r="AH4126">
        <v>6</v>
      </c>
      <c r="AI4126">
        <v>8</v>
      </c>
    </row>
    <row r="4127" spans="1:35" x14ac:dyDescent="0.2">
      <c r="A4127" s="102">
        <v>2719</v>
      </c>
      <c r="B4127">
        <v>4928</v>
      </c>
      <c r="C4127" t="s">
        <v>1317</v>
      </c>
      <c r="D4127" t="s">
        <v>1062</v>
      </c>
      <c r="E4127">
        <v>4955</v>
      </c>
      <c r="F4127">
        <v>5030</v>
      </c>
      <c r="G4127">
        <v>200</v>
      </c>
      <c r="H4127" t="s">
        <v>1042</v>
      </c>
      <c r="I4127">
        <v>9007</v>
      </c>
      <c r="J4127" t="s">
        <v>1490</v>
      </c>
      <c r="K4127" t="s">
        <v>1125</v>
      </c>
      <c r="L4127">
        <v>2345</v>
      </c>
      <c r="M4127">
        <v>2397</v>
      </c>
      <c r="N4127">
        <v>400</v>
      </c>
      <c r="O4127" t="s">
        <v>1039</v>
      </c>
      <c r="P4127">
        <v>0.92822761517750396</v>
      </c>
      <c r="Q4127">
        <v>0.90052124717528004</v>
      </c>
      <c r="R4127">
        <v>6.8033277905754502E-2</v>
      </c>
      <c r="S4127">
        <v>5.7065780348783202E-3</v>
      </c>
      <c r="T4127">
        <v>-1.8060616977166799</v>
      </c>
      <c r="U4127">
        <v>1.8060616977166799</v>
      </c>
      <c r="V4127">
        <v>1.40133857101853</v>
      </c>
      <c r="W4127">
        <v>-5.87</v>
      </c>
      <c r="X4127">
        <v>4.6900000000000004</v>
      </c>
      <c r="Y4127">
        <v>-39015</v>
      </c>
      <c r="Z4127">
        <v>-5574</v>
      </c>
      <c r="AA4127">
        <v>-0.72</v>
      </c>
      <c r="AB4127">
        <v>7</v>
      </c>
      <c r="AC4127">
        <v>2</v>
      </c>
      <c r="AD4127">
        <v>5</v>
      </c>
      <c r="AE4127">
        <v>28.57</v>
      </c>
      <c r="AF4127">
        <v>12</v>
      </c>
      <c r="AG4127">
        <v>2</v>
      </c>
      <c r="AH4127">
        <v>2</v>
      </c>
      <c r="AI4127">
        <v>3</v>
      </c>
    </row>
    <row r="4128" spans="1:35" x14ac:dyDescent="0.2">
      <c r="A4128" s="102">
        <v>4446</v>
      </c>
      <c r="B4128">
        <v>2651</v>
      </c>
      <c r="C4128" t="s">
        <v>533</v>
      </c>
      <c r="D4128" t="s">
        <v>1063</v>
      </c>
      <c r="E4128">
        <v>5550</v>
      </c>
      <c r="F4128">
        <v>5570</v>
      </c>
      <c r="G4128">
        <v>100</v>
      </c>
      <c r="H4128" t="s">
        <v>1042</v>
      </c>
      <c r="I4128">
        <v>9433</v>
      </c>
      <c r="J4128" t="s">
        <v>494</v>
      </c>
      <c r="K4128" t="s">
        <v>1041</v>
      </c>
      <c r="L4128">
        <v>3180</v>
      </c>
      <c r="M4128">
        <v>3158</v>
      </c>
      <c r="N4128">
        <v>200</v>
      </c>
      <c r="O4128" t="s">
        <v>1039</v>
      </c>
      <c r="P4128">
        <v>0.72207527678246097</v>
      </c>
      <c r="Q4128">
        <v>0.84935090573373995</v>
      </c>
      <c r="R4128">
        <v>2.8444892452087599E-2</v>
      </c>
      <c r="S4128">
        <v>9.57096271661992E-4</v>
      </c>
      <c r="T4128">
        <v>-1.0080128194743601</v>
      </c>
      <c r="U4128">
        <v>1.0080128194743601</v>
      </c>
      <c r="V4128">
        <v>1.2264275755046099</v>
      </c>
      <c r="W4128">
        <v>-4.6100000000000003</v>
      </c>
      <c r="X4128">
        <v>13.39</v>
      </c>
      <c r="Y4128">
        <v>-39043</v>
      </c>
      <c r="Z4128">
        <v>-3549</v>
      </c>
      <c r="AA4128">
        <v>0.19</v>
      </c>
      <c r="AB4128">
        <v>11</v>
      </c>
      <c r="AC4128">
        <v>6</v>
      </c>
      <c r="AD4128">
        <v>5</v>
      </c>
      <c r="AE4128">
        <v>54.55</v>
      </c>
      <c r="AF4128">
        <v>11</v>
      </c>
      <c r="AG4128">
        <v>4</v>
      </c>
      <c r="AH4128">
        <v>4</v>
      </c>
      <c r="AI4128">
        <v>3</v>
      </c>
    </row>
    <row r="4129" spans="1:35" x14ac:dyDescent="0.2">
      <c r="A4129" s="102">
        <v>710</v>
      </c>
      <c r="B4129">
        <v>5334</v>
      </c>
      <c r="C4129" t="s">
        <v>1231</v>
      </c>
      <c r="D4129" t="s">
        <v>1038</v>
      </c>
      <c r="E4129">
        <v>1656</v>
      </c>
      <c r="F4129">
        <v>1644</v>
      </c>
      <c r="G4129">
        <v>600</v>
      </c>
      <c r="H4129" t="s">
        <v>1039</v>
      </c>
      <c r="I4129">
        <v>5631</v>
      </c>
      <c r="J4129" t="s">
        <v>1210</v>
      </c>
      <c r="K4129" t="s">
        <v>1051</v>
      </c>
      <c r="L4129">
        <v>1349</v>
      </c>
      <c r="M4129">
        <v>1367</v>
      </c>
      <c r="N4129">
        <v>700</v>
      </c>
      <c r="O4129" t="s">
        <v>1042</v>
      </c>
      <c r="P4129">
        <v>0.96500866443993805</v>
      </c>
      <c r="Q4129">
        <v>0.94551209181004303</v>
      </c>
      <c r="R4129">
        <v>2.6378779370993002E-2</v>
      </c>
      <c r="S4129">
        <v>2.0453309261092099E-2</v>
      </c>
      <c r="T4129">
        <v>0.73992734714526098</v>
      </c>
      <c r="U4129">
        <v>0.73992734714526098</v>
      </c>
      <c r="V4129">
        <v>0.52941595388530804</v>
      </c>
      <c r="W4129">
        <v>6.97</v>
      </c>
      <c r="X4129">
        <v>2.99</v>
      </c>
      <c r="Y4129">
        <v>-39147</v>
      </c>
      <c r="Z4129">
        <v>-2447</v>
      </c>
      <c r="AA4129">
        <v>-0.1</v>
      </c>
      <c r="AB4129">
        <v>16</v>
      </c>
      <c r="AC4129">
        <v>7</v>
      </c>
      <c r="AD4129">
        <v>9</v>
      </c>
      <c r="AE4129">
        <v>43.75</v>
      </c>
      <c r="AF4129">
        <v>9</v>
      </c>
      <c r="AG4129">
        <v>7</v>
      </c>
      <c r="AH4129">
        <v>7</v>
      </c>
      <c r="AI4129">
        <v>2</v>
      </c>
    </row>
    <row r="4130" spans="1:35" x14ac:dyDescent="0.2">
      <c r="A4130" s="102">
        <v>1252</v>
      </c>
      <c r="B4130">
        <v>5334</v>
      </c>
      <c r="C4130" t="s">
        <v>1231</v>
      </c>
      <c r="D4130" t="s">
        <v>1038</v>
      </c>
      <c r="E4130">
        <v>1656</v>
      </c>
      <c r="F4130">
        <v>1644</v>
      </c>
      <c r="G4130">
        <v>600</v>
      </c>
      <c r="H4130" t="s">
        <v>1039</v>
      </c>
      <c r="I4130">
        <v>9513</v>
      </c>
      <c r="J4130" t="s">
        <v>1201</v>
      </c>
      <c r="K4130" t="s">
        <v>1085</v>
      </c>
      <c r="L4130">
        <v>1970</v>
      </c>
      <c r="M4130">
        <v>2002</v>
      </c>
      <c r="N4130">
        <v>500</v>
      </c>
      <c r="O4130" t="s">
        <v>1042</v>
      </c>
      <c r="P4130">
        <v>0.90687174017627303</v>
      </c>
      <c r="Q4130">
        <v>0.93314475037807298</v>
      </c>
      <c r="R4130">
        <v>2.5394706363093399E-2</v>
      </c>
      <c r="S4130">
        <v>1.23295147372821E-3</v>
      </c>
      <c r="T4130">
        <v>1.7015211399055501</v>
      </c>
      <c r="U4130">
        <v>1.7015211399055501</v>
      </c>
      <c r="V4130">
        <v>1.2228569276996899</v>
      </c>
      <c r="W4130">
        <v>10.199999999999999</v>
      </c>
      <c r="X4130">
        <v>1.46</v>
      </c>
      <c r="Y4130">
        <v>-39187</v>
      </c>
      <c r="Z4130">
        <v>-2799</v>
      </c>
      <c r="AA4130">
        <v>-0.24</v>
      </c>
      <c r="AB4130">
        <v>14</v>
      </c>
      <c r="AC4130">
        <v>9</v>
      </c>
      <c r="AD4130">
        <v>5</v>
      </c>
      <c r="AE4130">
        <v>64.290000000000006</v>
      </c>
      <c r="AF4130">
        <v>10</v>
      </c>
      <c r="AG4130">
        <v>6</v>
      </c>
      <c r="AH4130">
        <v>3</v>
      </c>
      <c r="AI4130">
        <v>5</v>
      </c>
    </row>
    <row r="4131" spans="1:35" x14ac:dyDescent="0.2">
      <c r="A4131" s="102">
        <v>3816</v>
      </c>
      <c r="B4131">
        <v>2157</v>
      </c>
      <c r="C4131" t="s">
        <v>1790</v>
      </c>
      <c r="D4131" t="s">
        <v>1052</v>
      </c>
      <c r="E4131">
        <v>486</v>
      </c>
      <c r="F4131">
        <v>505</v>
      </c>
      <c r="G4131">
        <v>1700</v>
      </c>
      <c r="H4131" t="s">
        <v>1042</v>
      </c>
      <c r="I4131">
        <v>2587</v>
      </c>
      <c r="J4131" t="s">
        <v>1438</v>
      </c>
      <c r="K4131" t="s">
        <v>1065</v>
      </c>
      <c r="L4131">
        <v>4135</v>
      </c>
      <c r="M4131">
        <v>4285</v>
      </c>
      <c r="N4131">
        <v>200</v>
      </c>
      <c r="O4131" t="s">
        <v>1039</v>
      </c>
      <c r="P4131">
        <v>0.83740193648078198</v>
      </c>
      <c r="Q4131">
        <v>0.87083757144015395</v>
      </c>
      <c r="R4131">
        <v>0.24226254082200299</v>
      </c>
      <c r="S4131">
        <v>8.1941371579909703E-2</v>
      </c>
      <c r="T4131">
        <v>-0.24916790412571499</v>
      </c>
      <c r="U4131">
        <v>0.24916790412571499</v>
      </c>
      <c r="V4131">
        <v>0.28165986102517598</v>
      </c>
      <c r="W4131">
        <v>-7.51</v>
      </c>
      <c r="X4131">
        <v>0.18</v>
      </c>
      <c r="Y4131">
        <v>-39189</v>
      </c>
      <c r="Z4131">
        <v>-1568</v>
      </c>
      <c r="AA4131">
        <v>-0.06</v>
      </c>
      <c r="AB4131">
        <v>25</v>
      </c>
      <c r="AC4131">
        <v>13</v>
      </c>
      <c r="AD4131">
        <v>12</v>
      </c>
      <c r="AE4131">
        <v>52</v>
      </c>
      <c r="AF4131">
        <v>8</v>
      </c>
      <c r="AG4131">
        <v>12</v>
      </c>
      <c r="AH4131">
        <v>11</v>
      </c>
      <c r="AI4131">
        <v>2</v>
      </c>
    </row>
    <row r="4132" spans="1:35" x14ac:dyDescent="0.2">
      <c r="A4132" s="102">
        <v>5014</v>
      </c>
      <c r="B4132">
        <v>8919</v>
      </c>
      <c r="C4132" t="s">
        <v>1363</v>
      </c>
      <c r="D4132" t="s">
        <v>1059</v>
      </c>
      <c r="E4132">
        <v>2032</v>
      </c>
      <c r="F4132">
        <v>2126</v>
      </c>
      <c r="G4132">
        <v>500</v>
      </c>
      <c r="H4132" t="s">
        <v>1039</v>
      </c>
      <c r="I4132">
        <v>9412</v>
      </c>
      <c r="J4132" t="s">
        <v>499</v>
      </c>
      <c r="K4132" t="s">
        <v>1041</v>
      </c>
      <c r="L4132">
        <v>415</v>
      </c>
      <c r="M4132">
        <v>411</v>
      </c>
      <c r="N4132">
        <v>2600</v>
      </c>
      <c r="O4132" t="s">
        <v>1042</v>
      </c>
      <c r="P4132">
        <v>0.72569713774947997</v>
      </c>
      <c r="Q4132">
        <v>0.82767214530326605</v>
      </c>
      <c r="R4132">
        <v>0.23951296642803699</v>
      </c>
      <c r="S4132">
        <v>1.16332111473085E-2</v>
      </c>
      <c r="T4132">
        <v>1.9560728908309899</v>
      </c>
      <c r="U4132">
        <v>1.9560728908309899</v>
      </c>
      <c r="V4132">
        <v>1.2171619432797001</v>
      </c>
      <c r="W4132">
        <v>14.03</v>
      </c>
      <c r="X4132">
        <v>0.53</v>
      </c>
      <c r="Y4132">
        <v>-39353</v>
      </c>
      <c r="Z4132">
        <v>-1711</v>
      </c>
      <c r="AA4132">
        <v>-0.05</v>
      </c>
      <c r="AB4132">
        <v>23</v>
      </c>
      <c r="AC4132">
        <v>13</v>
      </c>
      <c r="AD4132">
        <v>10</v>
      </c>
      <c r="AE4132">
        <v>56.52</v>
      </c>
      <c r="AF4132">
        <v>9</v>
      </c>
      <c r="AG4132">
        <v>10</v>
      </c>
      <c r="AH4132">
        <v>9</v>
      </c>
      <c r="AI4132">
        <v>4</v>
      </c>
    </row>
    <row r="4133" spans="1:35" x14ac:dyDescent="0.2">
      <c r="A4133" s="102">
        <v>4009</v>
      </c>
      <c r="B4133">
        <v>6460</v>
      </c>
      <c r="C4133" t="s">
        <v>1263</v>
      </c>
      <c r="D4133" t="s">
        <v>1051</v>
      </c>
      <c r="E4133">
        <v>1336</v>
      </c>
      <c r="F4133">
        <v>1381</v>
      </c>
      <c r="G4133">
        <v>800</v>
      </c>
      <c r="H4133" t="s">
        <v>1042</v>
      </c>
      <c r="I4133">
        <v>7282</v>
      </c>
      <c r="J4133" t="s">
        <v>1236</v>
      </c>
      <c r="K4133" t="s">
        <v>1055</v>
      </c>
      <c r="L4133">
        <v>2049</v>
      </c>
      <c r="M4133">
        <v>2116</v>
      </c>
      <c r="N4133">
        <v>500</v>
      </c>
      <c r="O4133" t="s">
        <v>1039</v>
      </c>
      <c r="P4133">
        <v>0.95788617772890905</v>
      </c>
      <c r="Q4133">
        <v>0.86447679036855596</v>
      </c>
      <c r="R4133">
        <v>0.146144955356413</v>
      </c>
      <c r="S4133">
        <v>8.7257682195362701E-2</v>
      </c>
      <c r="T4133">
        <v>-0.30115810854806302</v>
      </c>
      <c r="U4133">
        <v>0.30115810854806302</v>
      </c>
      <c r="V4133">
        <v>0.183924609117014</v>
      </c>
      <c r="W4133">
        <v>-2.06</v>
      </c>
      <c r="X4133">
        <v>4.42</v>
      </c>
      <c r="Y4133">
        <v>-39358</v>
      </c>
      <c r="Z4133">
        <v>-1874</v>
      </c>
      <c r="AA4133">
        <v>-0.18</v>
      </c>
      <c r="AB4133">
        <v>21</v>
      </c>
      <c r="AC4133">
        <v>9</v>
      </c>
      <c r="AD4133">
        <v>12</v>
      </c>
      <c r="AE4133">
        <v>42.86</v>
      </c>
      <c r="AF4133">
        <v>11</v>
      </c>
      <c r="AG4133">
        <v>6</v>
      </c>
      <c r="AH4133">
        <v>7</v>
      </c>
      <c r="AI4133">
        <v>8</v>
      </c>
    </row>
    <row r="4134" spans="1:35" x14ac:dyDescent="0.2">
      <c r="A4134" s="102">
        <v>4910</v>
      </c>
      <c r="B4134">
        <v>8303</v>
      </c>
      <c r="C4134" t="s">
        <v>1775</v>
      </c>
      <c r="D4134" t="s">
        <v>1083</v>
      </c>
      <c r="E4134">
        <v>1320</v>
      </c>
      <c r="F4134">
        <v>1340</v>
      </c>
      <c r="G4134">
        <v>800</v>
      </c>
      <c r="H4134" t="s">
        <v>1042</v>
      </c>
      <c r="I4134">
        <v>9076</v>
      </c>
      <c r="J4134" t="s">
        <v>780</v>
      </c>
      <c r="K4134" t="s">
        <v>1125</v>
      </c>
      <c r="L4134">
        <v>1296</v>
      </c>
      <c r="M4134">
        <v>1310</v>
      </c>
      <c r="N4134">
        <v>800</v>
      </c>
      <c r="O4134" t="s">
        <v>1039</v>
      </c>
      <c r="P4134">
        <v>0.78628320969663001</v>
      </c>
      <c r="Q4134">
        <v>0.83166888967183805</v>
      </c>
      <c r="R4134">
        <v>0.37514198878733002</v>
      </c>
      <c r="S4134">
        <v>3.1717646315250897E-2</v>
      </c>
      <c r="T4134">
        <v>-2.1976637871203999</v>
      </c>
      <c r="U4134">
        <v>2.1976637871203999</v>
      </c>
      <c r="V4134">
        <v>2.2184771782841102</v>
      </c>
      <c r="W4134">
        <v>-14.14</v>
      </c>
      <c r="X4134">
        <v>2.2400000000000002</v>
      </c>
      <c r="Y4134">
        <v>-39391</v>
      </c>
      <c r="Z4134">
        <v>-1790</v>
      </c>
      <c r="AA4134">
        <v>-0.09</v>
      </c>
      <c r="AB4134">
        <v>22</v>
      </c>
      <c r="AC4134">
        <v>8</v>
      </c>
      <c r="AD4134">
        <v>14</v>
      </c>
      <c r="AE4134">
        <v>36.36</v>
      </c>
      <c r="AF4134">
        <v>13</v>
      </c>
      <c r="AG4134">
        <v>8</v>
      </c>
      <c r="AH4134">
        <v>7</v>
      </c>
      <c r="AI4134">
        <v>7</v>
      </c>
    </row>
    <row r="4135" spans="1:35" x14ac:dyDescent="0.2">
      <c r="A4135" s="102">
        <v>4187</v>
      </c>
      <c r="B4135">
        <v>6305</v>
      </c>
      <c r="C4135" t="s">
        <v>28</v>
      </c>
      <c r="D4135" t="s">
        <v>1051</v>
      </c>
      <c r="E4135">
        <v>2584</v>
      </c>
      <c r="F4135">
        <v>2599</v>
      </c>
      <c r="G4135">
        <v>400</v>
      </c>
      <c r="H4135" t="s">
        <v>1039</v>
      </c>
      <c r="I4135">
        <v>9412</v>
      </c>
      <c r="J4135" t="s">
        <v>499</v>
      </c>
      <c r="K4135" t="s">
        <v>1041</v>
      </c>
      <c r="L4135">
        <v>415</v>
      </c>
      <c r="M4135">
        <v>411</v>
      </c>
      <c r="N4135">
        <v>2500</v>
      </c>
      <c r="O4135" t="s">
        <v>1042</v>
      </c>
      <c r="P4135">
        <v>0.897915642989637</v>
      </c>
      <c r="Q4135">
        <v>0.85841026016946498</v>
      </c>
      <c r="R4135">
        <v>0.385162806958597</v>
      </c>
      <c r="S4135">
        <v>8.6808698551282995E-2</v>
      </c>
      <c r="T4135">
        <v>0.448027223370698</v>
      </c>
      <c r="U4135">
        <v>0.448027223370698</v>
      </c>
      <c r="V4135">
        <v>8.5925080050708105E-2</v>
      </c>
      <c r="W4135">
        <v>2.77</v>
      </c>
      <c r="X4135">
        <v>1.1599999999999999</v>
      </c>
      <c r="Y4135">
        <v>-39610</v>
      </c>
      <c r="Z4135">
        <v>-1650</v>
      </c>
      <c r="AA4135">
        <v>-0.17</v>
      </c>
      <c r="AB4135">
        <v>24</v>
      </c>
      <c r="AC4135">
        <v>11</v>
      </c>
      <c r="AD4135">
        <v>13</v>
      </c>
      <c r="AE4135">
        <v>45.83</v>
      </c>
      <c r="AF4135">
        <v>11</v>
      </c>
      <c r="AG4135">
        <v>8</v>
      </c>
      <c r="AH4135">
        <v>9</v>
      </c>
      <c r="AI4135">
        <v>7</v>
      </c>
    </row>
    <row r="4136" spans="1:35" x14ac:dyDescent="0.2">
      <c r="A4136" s="102">
        <v>1077</v>
      </c>
      <c r="B4136">
        <v>4183</v>
      </c>
      <c r="C4136" t="s">
        <v>1185</v>
      </c>
      <c r="D4136" t="s">
        <v>1062</v>
      </c>
      <c r="E4136">
        <v>2107</v>
      </c>
      <c r="F4136">
        <v>2133</v>
      </c>
      <c r="G4136">
        <v>400</v>
      </c>
      <c r="H4136" t="s">
        <v>1039</v>
      </c>
      <c r="I4136">
        <v>8316</v>
      </c>
      <c r="J4136" t="s">
        <v>1208</v>
      </c>
      <c r="K4136" t="s">
        <v>1083</v>
      </c>
      <c r="L4136">
        <v>2770</v>
      </c>
      <c r="M4136">
        <v>2816</v>
      </c>
      <c r="N4136">
        <v>300</v>
      </c>
      <c r="O4136" t="s">
        <v>1042</v>
      </c>
      <c r="P4136">
        <v>0.94717900295574897</v>
      </c>
      <c r="Q4136">
        <v>0.93709500418831004</v>
      </c>
      <c r="R4136">
        <v>0.12001813795173701</v>
      </c>
      <c r="S4136">
        <v>6.0975058410120998E-2</v>
      </c>
      <c r="T4136">
        <v>1.1681329293884299</v>
      </c>
      <c r="U4136">
        <v>1.1681329293884299</v>
      </c>
      <c r="V4136">
        <v>0.716786242835043</v>
      </c>
      <c r="W4136">
        <v>7.09</v>
      </c>
      <c r="X4136">
        <v>0.99</v>
      </c>
      <c r="Y4136">
        <v>-39616</v>
      </c>
      <c r="Z4136">
        <v>-2085</v>
      </c>
      <c r="AA4136">
        <v>-0.09</v>
      </c>
      <c r="AB4136">
        <v>19</v>
      </c>
      <c r="AC4136">
        <v>11</v>
      </c>
      <c r="AD4136">
        <v>8</v>
      </c>
      <c r="AE4136">
        <v>57.89</v>
      </c>
      <c r="AF4136">
        <v>14</v>
      </c>
      <c r="AG4136">
        <v>6</v>
      </c>
      <c r="AH4136">
        <v>5</v>
      </c>
      <c r="AI4136">
        <v>8</v>
      </c>
    </row>
    <row r="4137" spans="1:35" x14ac:dyDescent="0.2">
      <c r="A4137" s="102">
        <v>5314</v>
      </c>
      <c r="B4137">
        <v>5105</v>
      </c>
      <c r="C4137" t="s">
        <v>1225</v>
      </c>
      <c r="D4137" t="s">
        <v>1133</v>
      </c>
      <c r="E4137">
        <v>1295</v>
      </c>
      <c r="F4137">
        <v>1299</v>
      </c>
      <c r="G4137">
        <v>800</v>
      </c>
      <c r="H4137" t="s">
        <v>1039</v>
      </c>
      <c r="I4137">
        <v>7762</v>
      </c>
      <c r="J4137" t="s">
        <v>1197</v>
      </c>
      <c r="K4137" t="s">
        <v>1048</v>
      </c>
      <c r="L4137">
        <v>374</v>
      </c>
      <c r="M4137">
        <v>386</v>
      </c>
      <c r="N4137">
        <v>2700</v>
      </c>
      <c r="O4137" t="s">
        <v>1042</v>
      </c>
      <c r="P4137">
        <v>0.790662056206069</v>
      </c>
      <c r="Q4137">
        <v>0.81323914898308902</v>
      </c>
      <c r="R4137">
        <v>0.32016970178651399</v>
      </c>
      <c r="S4137">
        <v>2.41151648451918E-2</v>
      </c>
      <c r="T4137">
        <v>0.65033267636399905</v>
      </c>
      <c r="U4137">
        <v>0.65033267636399905</v>
      </c>
      <c r="V4137">
        <v>0.805377969964717</v>
      </c>
      <c r="W4137">
        <v>7.43</v>
      </c>
      <c r="X4137">
        <v>0.28999999999999998</v>
      </c>
      <c r="Y4137">
        <v>-39756</v>
      </c>
      <c r="Z4137">
        <v>-1590</v>
      </c>
      <c r="AA4137">
        <v>-0.06</v>
      </c>
      <c r="AB4137">
        <v>25</v>
      </c>
      <c r="AC4137">
        <v>12</v>
      </c>
      <c r="AD4137">
        <v>13</v>
      </c>
      <c r="AE4137">
        <v>48</v>
      </c>
      <c r="AF4137">
        <v>11</v>
      </c>
      <c r="AG4137">
        <v>9</v>
      </c>
      <c r="AH4137">
        <v>9</v>
      </c>
      <c r="AI4137">
        <v>7</v>
      </c>
    </row>
    <row r="4138" spans="1:35" x14ac:dyDescent="0.2">
      <c r="A4138" s="102">
        <v>2224</v>
      </c>
      <c r="B4138">
        <v>6645</v>
      </c>
      <c r="C4138" t="s">
        <v>658</v>
      </c>
      <c r="D4138" t="s">
        <v>1044</v>
      </c>
      <c r="E4138">
        <v>6700</v>
      </c>
      <c r="F4138">
        <v>6720</v>
      </c>
      <c r="G4138">
        <v>100</v>
      </c>
      <c r="H4138" t="s">
        <v>1039</v>
      </c>
      <c r="I4138">
        <v>6981</v>
      </c>
      <c r="J4138" t="s">
        <v>1177</v>
      </c>
      <c r="K4138" t="s">
        <v>1044</v>
      </c>
      <c r="L4138">
        <v>6076</v>
      </c>
      <c r="M4138">
        <v>6051</v>
      </c>
      <c r="N4138">
        <v>100</v>
      </c>
      <c r="O4138" t="s">
        <v>1042</v>
      </c>
      <c r="P4138">
        <v>0.94655649270606901</v>
      </c>
      <c r="Q4138">
        <v>0.91234944149701902</v>
      </c>
      <c r="R4138">
        <v>0.108393404457282</v>
      </c>
      <c r="S4138">
        <v>4.0169388217169498E-2</v>
      </c>
      <c r="T4138">
        <v>2.2605769959529698</v>
      </c>
      <c r="U4138">
        <v>2.2605769959529698</v>
      </c>
      <c r="V4138">
        <v>2.2461050460870502</v>
      </c>
      <c r="W4138">
        <v>8.02</v>
      </c>
      <c r="X4138">
        <v>9.9600000000000009</v>
      </c>
      <c r="Y4138">
        <v>-39796</v>
      </c>
      <c r="Z4138">
        <v>-3316</v>
      </c>
      <c r="AA4138">
        <v>-0.53</v>
      </c>
      <c r="AB4138">
        <v>12</v>
      </c>
      <c r="AC4138">
        <v>6</v>
      </c>
      <c r="AD4138">
        <v>6</v>
      </c>
      <c r="AE4138">
        <v>50</v>
      </c>
      <c r="AF4138">
        <v>14</v>
      </c>
      <c r="AG4138">
        <v>2</v>
      </c>
      <c r="AH4138">
        <v>4</v>
      </c>
      <c r="AI4138">
        <v>6</v>
      </c>
    </row>
    <row r="4139" spans="1:35" x14ac:dyDescent="0.2">
      <c r="A4139" s="102">
        <v>4896</v>
      </c>
      <c r="B4139">
        <v>8410</v>
      </c>
      <c r="C4139" t="s">
        <v>1204</v>
      </c>
      <c r="D4139" t="s">
        <v>1083</v>
      </c>
      <c r="E4139">
        <v>280</v>
      </c>
      <c r="F4139">
        <v>282</v>
      </c>
      <c r="G4139">
        <v>3800</v>
      </c>
      <c r="H4139" t="s">
        <v>1042</v>
      </c>
      <c r="I4139">
        <v>9412</v>
      </c>
      <c r="J4139" t="s">
        <v>499</v>
      </c>
      <c r="K4139" t="s">
        <v>1041</v>
      </c>
      <c r="L4139">
        <v>415</v>
      </c>
      <c r="M4139">
        <v>411</v>
      </c>
      <c r="N4139">
        <v>2600</v>
      </c>
      <c r="O4139" t="s">
        <v>1039</v>
      </c>
      <c r="P4139">
        <v>0.59147317603508898</v>
      </c>
      <c r="Q4139">
        <v>0.83220286057523396</v>
      </c>
      <c r="R4139">
        <v>0.34480816109649998</v>
      </c>
      <c r="S4139">
        <v>9.6510384315701497E-2</v>
      </c>
      <c r="T4139">
        <v>-0.218746756462496</v>
      </c>
      <c r="U4139">
        <v>0.218746756462496</v>
      </c>
      <c r="V4139">
        <v>0.29744422269267001</v>
      </c>
      <c r="W4139">
        <v>-1.44</v>
      </c>
      <c r="X4139">
        <v>0.28000000000000003</v>
      </c>
      <c r="Y4139">
        <v>-39960</v>
      </c>
      <c r="Z4139">
        <v>-1998</v>
      </c>
      <c r="AA4139">
        <v>-0.09</v>
      </c>
      <c r="AB4139">
        <v>20</v>
      </c>
      <c r="AC4139">
        <v>10</v>
      </c>
      <c r="AD4139">
        <v>10</v>
      </c>
      <c r="AE4139">
        <v>50</v>
      </c>
      <c r="AF4139">
        <v>12</v>
      </c>
      <c r="AG4139">
        <v>7</v>
      </c>
      <c r="AH4139">
        <v>3</v>
      </c>
      <c r="AI4139">
        <v>10</v>
      </c>
    </row>
    <row r="4140" spans="1:35" x14ac:dyDescent="0.2">
      <c r="A4140" s="102">
        <v>1474</v>
      </c>
      <c r="B4140">
        <v>1959</v>
      </c>
      <c r="C4140" t="s">
        <v>1759</v>
      </c>
      <c r="D4140" t="s">
        <v>1049</v>
      </c>
      <c r="E4140">
        <v>3005</v>
      </c>
      <c r="F4140">
        <v>3035</v>
      </c>
      <c r="G4140">
        <v>300</v>
      </c>
      <c r="H4140" t="s">
        <v>1039</v>
      </c>
      <c r="I4140">
        <v>5108</v>
      </c>
      <c r="J4140" t="s">
        <v>1783</v>
      </c>
      <c r="K4140" t="s">
        <v>1133</v>
      </c>
      <c r="L4140">
        <v>3438</v>
      </c>
      <c r="M4140">
        <v>3422</v>
      </c>
      <c r="N4140">
        <v>300</v>
      </c>
      <c r="O4140" t="s">
        <v>1042</v>
      </c>
      <c r="P4140">
        <v>0.86199835353835197</v>
      </c>
      <c r="Q4140">
        <v>0.92873326912059295</v>
      </c>
      <c r="R4140">
        <v>9.6880576760360396E-2</v>
      </c>
      <c r="S4140">
        <v>2.28855287237562E-2</v>
      </c>
      <c r="T4140">
        <v>1.7499026371806901</v>
      </c>
      <c r="U4140">
        <v>1.7499026371806901</v>
      </c>
      <c r="V4140">
        <v>2.2379918676421</v>
      </c>
      <c r="W4140">
        <v>6.13</v>
      </c>
      <c r="X4140">
        <v>11.31</v>
      </c>
      <c r="Y4140">
        <v>-40184</v>
      </c>
      <c r="Z4140">
        <v>-6697</v>
      </c>
      <c r="AA4140">
        <v>-0.28000000000000003</v>
      </c>
      <c r="AB4140">
        <v>6</v>
      </c>
      <c r="AC4140">
        <v>3</v>
      </c>
      <c r="AD4140">
        <v>3</v>
      </c>
      <c r="AE4140">
        <v>50</v>
      </c>
      <c r="AF4140">
        <v>12</v>
      </c>
      <c r="AG4140">
        <v>2</v>
      </c>
      <c r="AH4140">
        <v>2</v>
      </c>
      <c r="AI4140">
        <v>2</v>
      </c>
    </row>
    <row r="4141" spans="1:35" x14ac:dyDescent="0.2">
      <c r="A4141" s="102">
        <v>2474</v>
      </c>
      <c r="B4141">
        <v>1893</v>
      </c>
      <c r="C4141" t="s">
        <v>1357</v>
      </c>
      <c r="D4141" t="s">
        <v>1049</v>
      </c>
      <c r="E4141">
        <v>563</v>
      </c>
      <c r="F4141">
        <v>562</v>
      </c>
      <c r="G4141">
        <v>1700</v>
      </c>
      <c r="H4141" t="s">
        <v>1042</v>
      </c>
      <c r="I4141">
        <v>6460</v>
      </c>
      <c r="J4141" t="s">
        <v>1263</v>
      </c>
      <c r="K4141" t="s">
        <v>1051</v>
      </c>
      <c r="L4141">
        <v>1336</v>
      </c>
      <c r="M4141">
        <v>1381</v>
      </c>
      <c r="N4141">
        <v>700</v>
      </c>
      <c r="O4141" t="s">
        <v>1039</v>
      </c>
      <c r="P4141">
        <v>0.90268200927029896</v>
      </c>
      <c r="Q4141">
        <v>0.90679044496426098</v>
      </c>
      <c r="R4141">
        <v>0.34289489874074802</v>
      </c>
      <c r="S4141">
        <v>5.5536675189536998E-2</v>
      </c>
      <c r="T4141">
        <v>-0.185090399543928</v>
      </c>
      <c r="U4141">
        <v>0.185090399543928</v>
      </c>
      <c r="V4141">
        <v>0.43001870012786497</v>
      </c>
      <c r="W4141">
        <v>-1</v>
      </c>
      <c r="X4141">
        <v>1.17</v>
      </c>
      <c r="Y4141">
        <v>-40215</v>
      </c>
      <c r="Z4141">
        <v>-2117</v>
      </c>
      <c r="AA4141">
        <v>-0.14000000000000001</v>
      </c>
      <c r="AB4141">
        <v>19</v>
      </c>
      <c r="AC4141">
        <v>8</v>
      </c>
      <c r="AD4141">
        <v>11</v>
      </c>
      <c r="AE4141">
        <v>42.11</v>
      </c>
      <c r="AF4141">
        <v>11</v>
      </c>
      <c r="AG4141">
        <v>6</v>
      </c>
      <c r="AH4141">
        <v>8</v>
      </c>
      <c r="AI4141">
        <v>5</v>
      </c>
    </row>
    <row r="4142" spans="1:35" x14ac:dyDescent="0.2">
      <c r="A4142" s="102">
        <v>2804</v>
      </c>
      <c r="B4142">
        <v>3087</v>
      </c>
      <c r="C4142" t="s">
        <v>1255</v>
      </c>
      <c r="D4142" t="s">
        <v>1063</v>
      </c>
      <c r="E4142">
        <v>1730</v>
      </c>
      <c r="F4142">
        <v>1777</v>
      </c>
      <c r="G4142">
        <v>500</v>
      </c>
      <c r="H4142" t="s">
        <v>1042</v>
      </c>
      <c r="I4142">
        <v>5713</v>
      </c>
      <c r="J4142" t="s">
        <v>1261</v>
      </c>
      <c r="K4142" t="s">
        <v>1053</v>
      </c>
      <c r="L4142">
        <v>2810.5</v>
      </c>
      <c r="M4142">
        <v>2868</v>
      </c>
      <c r="N4142">
        <v>300</v>
      </c>
      <c r="O4142" t="s">
        <v>1039</v>
      </c>
      <c r="P4142">
        <v>0.88301299930883104</v>
      </c>
      <c r="Q4142">
        <v>0.89858470981599803</v>
      </c>
      <c r="R4142">
        <v>0.48074974871799703</v>
      </c>
      <c r="S4142">
        <v>8.7218390725369105E-2</v>
      </c>
      <c r="T4142">
        <v>-1.3143078818785601</v>
      </c>
      <c r="U4142">
        <v>1.3143078818785601</v>
      </c>
      <c r="V4142">
        <v>1.2159491956125099</v>
      </c>
      <c r="W4142">
        <v>-9.84</v>
      </c>
      <c r="X4142">
        <v>3.27</v>
      </c>
      <c r="Y4142">
        <v>-40413</v>
      </c>
      <c r="Z4142">
        <v>-2377</v>
      </c>
      <c r="AA4142">
        <v>-0.01</v>
      </c>
      <c r="AB4142">
        <v>17</v>
      </c>
      <c r="AC4142">
        <v>9</v>
      </c>
      <c r="AD4142">
        <v>8</v>
      </c>
      <c r="AE4142">
        <v>52.94</v>
      </c>
      <c r="AF4142">
        <v>10</v>
      </c>
      <c r="AG4142">
        <v>6</v>
      </c>
      <c r="AH4142">
        <v>6</v>
      </c>
      <c r="AI4142">
        <v>5</v>
      </c>
    </row>
    <row r="4143" spans="1:35" x14ac:dyDescent="0.2">
      <c r="A4143" s="102">
        <v>2427</v>
      </c>
      <c r="B4143">
        <v>6971</v>
      </c>
      <c r="C4143" t="s">
        <v>669</v>
      </c>
      <c r="D4143" t="s">
        <v>1044</v>
      </c>
      <c r="E4143">
        <v>5862</v>
      </c>
      <c r="F4143">
        <v>5776</v>
      </c>
      <c r="G4143">
        <v>100</v>
      </c>
      <c r="H4143" t="s">
        <v>1042</v>
      </c>
      <c r="I4143">
        <v>8795</v>
      </c>
      <c r="J4143" t="s">
        <v>1241</v>
      </c>
      <c r="K4143" t="s">
        <v>1171</v>
      </c>
      <c r="L4143">
        <v>885</v>
      </c>
      <c r="M4143">
        <v>909</v>
      </c>
      <c r="N4143">
        <v>600</v>
      </c>
      <c r="O4143" t="s">
        <v>1039</v>
      </c>
      <c r="P4143">
        <v>0.90845216736290302</v>
      </c>
      <c r="Q4143">
        <v>0.90760766244675295</v>
      </c>
      <c r="R4143">
        <v>0.30136073913838901</v>
      </c>
      <c r="S4143">
        <v>2.33073094772763E-2</v>
      </c>
      <c r="T4143">
        <v>-0.44424828295221103</v>
      </c>
      <c r="U4143">
        <v>0.44424828295221103</v>
      </c>
      <c r="V4143">
        <v>5.4965202607865103E-2</v>
      </c>
      <c r="W4143">
        <v>-3.87</v>
      </c>
      <c r="X4143">
        <v>5.57</v>
      </c>
      <c r="Y4143">
        <v>-40451</v>
      </c>
      <c r="Z4143">
        <v>-1926</v>
      </c>
      <c r="AA4143">
        <v>-0.16</v>
      </c>
      <c r="AB4143">
        <v>21</v>
      </c>
      <c r="AC4143">
        <v>11</v>
      </c>
      <c r="AD4143">
        <v>10</v>
      </c>
      <c r="AE4143">
        <v>52.38</v>
      </c>
      <c r="AF4143">
        <v>11</v>
      </c>
      <c r="AG4143">
        <v>7</v>
      </c>
      <c r="AH4143">
        <v>6</v>
      </c>
      <c r="AI4143">
        <v>8</v>
      </c>
    </row>
    <row r="4144" spans="1:35" x14ac:dyDescent="0.2">
      <c r="A4144" s="102">
        <v>3190</v>
      </c>
      <c r="B4144">
        <v>6976</v>
      </c>
      <c r="C4144" t="s">
        <v>670</v>
      </c>
      <c r="D4144" t="s">
        <v>1044</v>
      </c>
      <c r="E4144">
        <v>3080</v>
      </c>
      <c r="F4144">
        <v>3140</v>
      </c>
      <c r="G4144">
        <v>300</v>
      </c>
      <c r="H4144" t="s">
        <v>1039</v>
      </c>
      <c r="I4144">
        <v>8604</v>
      </c>
      <c r="J4144" t="s">
        <v>396</v>
      </c>
      <c r="K4144" t="s">
        <v>1181</v>
      </c>
      <c r="L4144">
        <v>433.1</v>
      </c>
      <c r="M4144">
        <v>424.1</v>
      </c>
      <c r="N4144">
        <v>2200</v>
      </c>
      <c r="O4144" t="s">
        <v>1042</v>
      </c>
      <c r="P4144">
        <v>0.89350630554056798</v>
      </c>
      <c r="Q4144">
        <v>0.88867643113184502</v>
      </c>
      <c r="R4144">
        <v>5.0978963353616701E-2</v>
      </c>
      <c r="S4144">
        <v>6.21575165323901E-2</v>
      </c>
      <c r="T4144">
        <v>3.0873605398862898</v>
      </c>
      <c r="U4144">
        <v>3.0873605398862898</v>
      </c>
      <c r="V4144">
        <v>1.80983585233973</v>
      </c>
      <c r="W4144">
        <v>14.15</v>
      </c>
      <c r="X4144">
        <v>0.95</v>
      </c>
      <c r="Y4144">
        <v>-40506</v>
      </c>
      <c r="Z4144">
        <v>-1688</v>
      </c>
      <c r="AA4144">
        <v>-0.18</v>
      </c>
      <c r="AB4144">
        <v>24</v>
      </c>
      <c r="AC4144">
        <v>12</v>
      </c>
      <c r="AD4144">
        <v>12</v>
      </c>
      <c r="AE4144">
        <v>50</v>
      </c>
      <c r="AF4144">
        <v>9</v>
      </c>
      <c r="AG4144">
        <v>11</v>
      </c>
      <c r="AH4144">
        <v>12</v>
      </c>
      <c r="AI4144">
        <v>1</v>
      </c>
    </row>
    <row r="4145" spans="1:35" x14ac:dyDescent="0.2">
      <c r="A4145" s="102">
        <v>5491</v>
      </c>
      <c r="B4145">
        <v>4919</v>
      </c>
      <c r="C4145" t="s">
        <v>613</v>
      </c>
      <c r="D4145" t="s">
        <v>1062</v>
      </c>
      <c r="E4145">
        <v>4860</v>
      </c>
      <c r="F4145">
        <v>4930</v>
      </c>
      <c r="G4145">
        <v>200</v>
      </c>
      <c r="H4145" t="s">
        <v>1042</v>
      </c>
      <c r="I4145">
        <v>5714</v>
      </c>
      <c r="J4145" t="s">
        <v>628</v>
      </c>
      <c r="K4145" t="s">
        <v>1053</v>
      </c>
      <c r="L4145">
        <v>3055</v>
      </c>
      <c r="M4145">
        <v>3120</v>
      </c>
      <c r="N4145">
        <v>300</v>
      </c>
      <c r="O4145" t="s">
        <v>1039</v>
      </c>
      <c r="P4145">
        <v>0.79544897240988399</v>
      </c>
      <c r="Q4145">
        <v>0.80430868225042096</v>
      </c>
      <c r="R4145">
        <v>7.2716376322224094E-2</v>
      </c>
      <c r="S4145">
        <v>9.2641394218223906E-3</v>
      </c>
      <c r="T4145">
        <v>-0.55975865159328297</v>
      </c>
      <c r="U4145">
        <v>0.55975865159328297</v>
      </c>
      <c r="V4145">
        <v>0.392319762005927</v>
      </c>
      <c r="W4145">
        <v>-6.47</v>
      </c>
      <c r="X4145">
        <v>5.07</v>
      </c>
      <c r="Y4145">
        <v>-40546</v>
      </c>
      <c r="Z4145">
        <v>-3686</v>
      </c>
      <c r="AA4145">
        <v>-0.42</v>
      </c>
      <c r="AB4145">
        <v>11</v>
      </c>
      <c r="AC4145">
        <v>6</v>
      </c>
      <c r="AD4145">
        <v>5</v>
      </c>
      <c r="AE4145">
        <v>54.55</v>
      </c>
      <c r="AF4145">
        <v>9</v>
      </c>
      <c r="AG4145">
        <v>4</v>
      </c>
      <c r="AH4145">
        <v>5</v>
      </c>
      <c r="AI4145">
        <v>2</v>
      </c>
    </row>
    <row r="4146" spans="1:35" x14ac:dyDescent="0.2">
      <c r="A4146" s="102">
        <v>340</v>
      </c>
      <c r="B4146">
        <v>5108</v>
      </c>
      <c r="C4146" t="s">
        <v>1783</v>
      </c>
      <c r="D4146" t="s">
        <v>1133</v>
      </c>
      <c r="E4146">
        <v>3438</v>
      </c>
      <c r="F4146">
        <v>3422</v>
      </c>
      <c r="G4146">
        <v>300</v>
      </c>
      <c r="H4146" t="s">
        <v>1039</v>
      </c>
      <c r="I4146">
        <v>9024</v>
      </c>
      <c r="J4146" t="s">
        <v>1778</v>
      </c>
      <c r="K4146" t="s">
        <v>1125</v>
      </c>
      <c r="L4146">
        <v>1268</v>
      </c>
      <c r="M4146">
        <v>1321</v>
      </c>
      <c r="N4146">
        <v>800</v>
      </c>
      <c r="O4146" t="s">
        <v>1042</v>
      </c>
      <c r="P4146">
        <v>0.961378738499717</v>
      </c>
      <c r="Q4146">
        <v>0.95670042755802998</v>
      </c>
      <c r="R4146">
        <v>0.25871782633175799</v>
      </c>
      <c r="S4146">
        <v>4.1055207017489298E-2</v>
      </c>
      <c r="T4146">
        <v>0.776004651489552</v>
      </c>
      <c r="U4146">
        <v>0.776004651489552</v>
      </c>
      <c r="V4146">
        <v>0.97101722915216804</v>
      </c>
      <c r="W4146">
        <v>4.9000000000000004</v>
      </c>
      <c r="X4146">
        <v>2.94</v>
      </c>
      <c r="Y4146">
        <v>-40927</v>
      </c>
      <c r="Z4146">
        <v>-2558</v>
      </c>
      <c r="AA4146">
        <v>-0.13</v>
      </c>
      <c r="AB4146">
        <v>16</v>
      </c>
      <c r="AC4146">
        <v>9</v>
      </c>
      <c r="AD4146">
        <v>7</v>
      </c>
      <c r="AE4146">
        <v>56.25</v>
      </c>
      <c r="AF4146">
        <v>13</v>
      </c>
      <c r="AG4146">
        <v>4</v>
      </c>
      <c r="AH4146">
        <v>4</v>
      </c>
      <c r="AI4146">
        <v>8</v>
      </c>
    </row>
    <row r="4147" spans="1:35" x14ac:dyDescent="0.2">
      <c r="A4147" s="102">
        <v>3352</v>
      </c>
      <c r="B4147">
        <v>3865</v>
      </c>
      <c r="C4147" t="s">
        <v>990</v>
      </c>
      <c r="D4147" t="s">
        <v>1206</v>
      </c>
      <c r="E4147">
        <v>424</v>
      </c>
      <c r="F4147">
        <v>431</v>
      </c>
      <c r="G4147">
        <v>2400</v>
      </c>
      <c r="H4147" t="s">
        <v>1042</v>
      </c>
      <c r="I4147">
        <v>9076</v>
      </c>
      <c r="J4147" t="s">
        <v>780</v>
      </c>
      <c r="K4147" t="s">
        <v>1125</v>
      </c>
      <c r="L4147">
        <v>1296</v>
      </c>
      <c r="M4147">
        <v>1310</v>
      </c>
      <c r="N4147">
        <v>800</v>
      </c>
      <c r="O4147" t="s">
        <v>1039</v>
      </c>
      <c r="P4147">
        <v>0.88213761817605996</v>
      </c>
      <c r="Q4147">
        <v>0.883563425604033</v>
      </c>
      <c r="R4147">
        <v>0.27923314504990498</v>
      </c>
      <c r="S4147">
        <v>8.6106547214836598E-2</v>
      </c>
      <c r="T4147">
        <v>-0.94314193601011598</v>
      </c>
      <c r="U4147">
        <v>0.94314193601011598</v>
      </c>
      <c r="V4147">
        <v>1.2586868844821699</v>
      </c>
      <c r="W4147">
        <v>-5.35</v>
      </c>
      <c r="X4147">
        <v>1.3</v>
      </c>
      <c r="Y4147">
        <v>-40959</v>
      </c>
      <c r="Z4147">
        <v>-1950</v>
      </c>
      <c r="AA4147">
        <v>-0.1</v>
      </c>
      <c r="AB4147">
        <v>21</v>
      </c>
      <c r="AC4147">
        <v>12</v>
      </c>
      <c r="AD4147">
        <v>9</v>
      </c>
      <c r="AE4147">
        <v>57.14</v>
      </c>
      <c r="AF4147">
        <v>12</v>
      </c>
      <c r="AG4147">
        <v>9</v>
      </c>
      <c r="AH4147">
        <v>8</v>
      </c>
      <c r="AI4147">
        <v>4</v>
      </c>
    </row>
    <row r="4148" spans="1:35" x14ac:dyDescent="0.2">
      <c r="A4148" s="102">
        <v>5055</v>
      </c>
      <c r="B4148">
        <v>4919</v>
      </c>
      <c r="C4148" t="s">
        <v>613</v>
      </c>
      <c r="D4148" t="s">
        <v>1062</v>
      </c>
      <c r="E4148">
        <v>4860</v>
      </c>
      <c r="F4148">
        <v>4930</v>
      </c>
      <c r="G4148">
        <v>200</v>
      </c>
      <c r="H4148" t="s">
        <v>1039</v>
      </c>
      <c r="I4148">
        <v>5486</v>
      </c>
      <c r="J4148" t="s">
        <v>627</v>
      </c>
      <c r="K4148" t="s">
        <v>1081</v>
      </c>
      <c r="L4148">
        <v>1050</v>
      </c>
      <c r="M4148">
        <v>1072</v>
      </c>
      <c r="N4148">
        <v>900</v>
      </c>
      <c r="O4148" t="s">
        <v>1042</v>
      </c>
      <c r="P4148">
        <v>0.80807145596135699</v>
      </c>
      <c r="Q4148">
        <v>0.82558762090793703</v>
      </c>
      <c r="R4148">
        <v>0.209164782109723</v>
      </c>
      <c r="S4148">
        <v>1.24723812657207E-2</v>
      </c>
      <c r="T4148">
        <v>0.76604544646093897</v>
      </c>
      <c r="U4148">
        <v>0.76604544646093897</v>
      </c>
      <c r="V4148">
        <v>0.94354901220742304</v>
      </c>
      <c r="W4148">
        <v>10.25</v>
      </c>
      <c r="X4148">
        <v>2.15</v>
      </c>
      <c r="Y4148">
        <v>-41318</v>
      </c>
      <c r="Z4148">
        <v>-2066</v>
      </c>
      <c r="AA4148">
        <v>-0.17</v>
      </c>
      <c r="AB4148">
        <v>20</v>
      </c>
      <c r="AC4148">
        <v>12</v>
      </c>
      <c r="AD4148">
        <v>8</v>
      </c>
      <c r="AE4148">
        <v>60</v>
      </c>
      <c r="AF4148">
        <v>11</v>
      </c>
      <c r="AG4148">
        <v>10</v>
      </c>
      <c r="AH4148">
        <v>6</v>
      </c>
      <c r="AI4148">
        <v>4</v>
      </c>
    </row>
    <row r="4149" spans="1:35" x14ac:dyDescent="0.2">
      <c r="A4149" s="102">
        <v>3387</v>
      </c>
      <c r="B4149">
        <v>2651</v>
      </c>
      <c r="C4149" t="s">
        <v>533</v>
      </c>
      <c r="D4149" t="s">
        <v>1063</v>
      </c>
      <c r="E4149">
        <v>5550</v>
      </c>
      <c r="F4149">
        <v>5570</v>
      </c>
      <c r="G4149">
        <v>100</v>
      </c>
      <c r="H4149" t="s">
        <v>1042</v>
      </c>
      <c r="I4149">
        <v>4185</v>
      </c>
      <c r="J4149" t="s">
        <v>1353</v>
      </c>
      <c r="K4149" t="s">
        <v>1062</v>
      </c>
      <c r="L4149">
        <v>1981</v>
      </c>
      <c r="M4149">
        <v>1986</v>
      </c>
      <c r="N4149">
        <v>300</v>
      </c>
      <c r="O4149" t="s">
        <v>1039</v>
      </c>
      <c r="P4149">
        <v>0.71458891498464305</v>
      </c>
      <c r="Q4149">
        <v>0.88267011735372602</v>
      </c>
      <c r="R4149">
        <v>5.1738652129728002E-2</v>
      </c>
      <c r="S4149">
        <v>1.9244011784228101E-4</v>
      </c>
      <c r="T4149">
        <v>-1.4212288810178999</v>
      </c>
      <c r="U4149">
        <v>1.4212288810178999</v>
      </c>
      <c r="V4149">
        <v>1.18732707679942</v>
      </c>
      <c r="W4149">
        <v>-8.7899999999999991</v>
      </c>
      <c r="X4149">
        <v>6.97</v>
      </c>
      <c r="Y4149">
        <v>-41624</v>
      </c>
      <c r="Z4149">
        <v>-3202</v>
      </c>
      <c r="AA4149">
        <v>-0.35</v>
      </c>
      <c r="AB4149">
        <v>13</v>
      </c>
      <c r="AC4149">
        <v>7</v>
      </c>
      <c r="AD4149">
        <v>6</v>
      </c>
      <c r="AE4149">
        <v>53.85</v>
      </c>
      <c r="AF4149">
        <v>10</v>
      </c>
      <c r="AG4149">
        <v>5</v>
      </c>
      <c r="AH4149">
        <v>5</v>
      </c>
      <c r="AI4149">
        <v>3</v>
      </c>
    </row>
    <row r="4150" spans="1:35" x14ac:dyDescent="0.2">
      <c r="A4150" s="102">
        <v>2562</v>
      </c>
      <c r="B4150">
        <v>5020</v>
      </c>
      <c r="C4150" t="s">
        <v>1308</v>
      </c>
      <c r="D4150" t="s">
        <v>1248</v>
      </c>
      <c r="E4150">
        <v>383.7</v>
      </c>
      <c r="F4150">
        <v>381.1</v>
      </c>
      <c r="G4150">
        <v>2600</v>
      </c>
      <c r="H4150" t="s">
        <v>1042</v>
      </c>
      <c r="I4150">
        <v>7976</v>
      </c>
      <c r="J4150" t="s">
        <v>1078</v>
      </c>
      <c r="K4150" t="s">
        <v>1061</v>
      </c>
      <c r="L4150">
        <v>1370</v>
      </c>
      <c r="M4150">
        <v>1413</v>
      </c>
      <c r="N4150">
        <v>700</v>
      </c>
      <c r="O4150" t="s">
        <v>1039</v>
      </c>
      <c r="P4150">
        <v>0.90526209569224803</v>
      </c>
      <c r="Q4150">
        <v>0.90430852924057603</v>
      </c>
      <c r="R4150">
        <v>2.1214471719028901E-2</v>
      </c>
      <c r="S4150">
        <v>8.6379278125713096E-2</v>
      </c>
      <c r="T4150">
        <v>-1.38618495852345</v>
      </c>
      <c r="U4150">
        <v>1.38618495852345</v>
      </c>
      <c r="V4150">
        <v>0.773350452178032</v>
      </c>
      <c r="W4150">
        <v>-6.12</v>
      </c>
      <c r="X4150">
        <v>0.18</v>
      </c>
      <c r="Y4150">
        <v>-41775</v>
      </c>
      <c r="Z4150">
        <v>-1547</v>
      </c>
      <c r="AA4150">
        <v>-0.1</v>
      </c>
      <c r="AB4150">
        <v>27</v>
      </c>
      <c r="AC4150">
        <v>11</v>
      </c>
      <c r="AD4150">
        <v>16</v>
      </c>
      <c r="AE4150">
        <v>40.74</v>
      </c>
      <c r="AF4150">
        <v>12</v>
      </c>
      <c r="AG4150">
        <v>10</v>
      </c>
      <c r="AH4150">
        <v>10</v>
      </c>
      <c r="AI4150">
        <v>7</v>
      </c>
    </row>
    <row r="4151" spans="1:35" x14ac:dyDescent="0.2">
      <c r="A4151" s="102">
        <v>4385</v>
      </c>
      <c r="B4151">
        <v>4919</v>
      </c>
      <c r="C4151" t="s">
        <v>613</v>
      </c>
      <c r="D4151" t="s">
        <v>1062</v>
      </c>
      <c r="E4151">
        <v>4860</v>
      </c>
      <c r="F4151">
        <v>4930</v>
      </c>
      <c r="G4151">
        <v>200</v>
      </c>
      <c r="H4151" t="s">
        <v>1042</v>
      </c>
      <c r="I4151">
        <v>9142</v>
      </c>
      <c r="J4151" t="s">
        <v>784</v>
      </c>
      <c r="K4151" t="s">
        <v>1125</v>
      </c>
      <c r="L4151">
        <v>2898</v>
      </c>
      <c r="M4151">
        <v>2985</v>
      </c>
      <c r="N4151">
        <v>300</v>
      </c>
      <c r="O4151" t="s">
        <v>1039</v>
      </c>
      <c r="P4151">
        <v>0.92947058985706199</v>
      </c>
      <c r="Q4151">
        <v>0.851568804706481</v>
      </c>
      <c r="R4151">
        <v>8.6347580590342993E-3</v>
      </c>
      <c r="S4151">
        <v>1.11058460649854E-2</v>
      </c>
      <c r="T4151">
        <v>-0.46597430777068199</v>
      </c>
      <c r="U4151">
        <v>0.46597430777068199</v>
      </c>
      <c r="V4151">
        <v>0.19680873717178901</v>
      </c>
      <c r="W4151">
        <v>-1.67</v>
      </c>
      <c r="X4151">
        <v>9.18</v>
      </c>
      <c r="Y4151">
        <v>-41938</v>
      </c>
      <c r="Z4151">
        <v>-5991</v>
      </c>
      <c r="AA4151">
        <v>-0.33</v>
      </c>
      <c r="AB4151">
        <v>7</v>
      </c>
      <c r="AC4151">
        <v>3</v>
      </c>
      <c r="AD4151">
        <v>4</v>
      </c>
      <c r="AE4151">
        <v>42.86</v>
      </c>
      <c r="AF4151">
        <v>8</v>
      </c>
      <c r="AG4151">
        <v>3</v>
      </c>
      <c r="AH4151">
        <v>3</v>
      </c>
      <c r="AI4151">
        <v>1</v>
      </c>
    </row>
    <row r="4152" spans="1:35" x14ac:dyDescent="0.2">
      <c r="A4152" s="102">
        <v>2393</v>
      </c>
      <c r="B4152">
        <v>1417</v>
      </c>
      <c r="C4152" t="s">
        <v>1777</v>
      </c>
      <c r="D4152" t="s">
        <v>1049</v>
      </c>
      <c r="E4152">
        <v>1422</v>
      </c>
      <c r="F4152">
        <v>1449</v>
      </c>
      <c r="G4152">
        <v>800</v>
      </c>
      <c r="H4152" t="s">
        <v>1039</v>
      </c>
      <c r="I4152">
        <v>5201</v>
      </c>
      <c r="J4152" t="s">
        <v>1344</v>
      </c>
      <c r="K4152" t="s">
        <v>1038</v>
      </c>
      <c r="L4152">
        <v>2720</v>
      </c>
      <c r="M4152">
        <v>2750</v>
      </c>
      <c r="N4152">
        <v>400</v>
      </c>
      <c r="O4152" t="s">
        <v>1042</v>
      </c>
      <c r="P4152">
        <v>0.85398988735860504</v>
      </c>
      <c r="Q4152">
        <v>0.90827118378982497</v>
      </c>
      <c r="R4152">
        <v>0.31657784512541398</v>
      </c>
      <c r="S4152">
        <v>6.5998403685311402E-2</v>
      </c>
      <c r="T4152">
        <v>1.1245905726646599</v>
      </c>
      <c r="U4152">
        <v>1.1245905726646599</v>
      </c>
      <c r="V4152">
        <v>1.41133609940014</v>
      </c>
      <c r="W4152">
        <v>8.7100000000000009</v>
      </c>
      <c r="X4152">
        <v>5.38</v>
      </c>
      <c r="Y4152">
        <v>-42033</v>
      </c>
      <c r="Z4152">
        <v>-2335</v>
      </c>
      <c r="AA4152">
        <v>-0.1</v>
      </c>
      <c r="AB4152">
        <v>18</v>
      </c>
      <c r="AC4152">
        <v>9</v>
      </c>
      <c r="AD4152">
        <v>9</v>
      </c>
      <c r="AE4152">
        <v>50</v>
      </c>
      <c r="AF4152">
        <v>14</v>
      </c>
      <c r="AG4152">
        <v>3</v>
      </c>
      <c r="AH4152">
        <v>6</v>
      </c>
      <c r="AI4152">
        <v>9</v>
      </c>
    </row>
    <row r="4153" spans="1:35" x14ac:dyDescent="0.2">
      <c r="A4153" s="102">
        <v>392</v>
      </c>
      <c r="B4153">
        <v>6201</v>
      </c>
      <c r="C4153" t="s">
        <v>1329</v>
      </c>
      <c r="D4153" t="s">
        <v>1055</v>
      </c>
      <c r="E4153">
        <v>5390</v>
      </c>
      <c r="F4153">
        <v>5510</v>
      </c>
      <c r="G4153">
        <v>100</v>
      </c>
      <c r="H4153" t="s">
        <v>1042</v>
      </c>
      <c r="I4153">
        <v>6923</v>
      </c>
      <c r="J4153" t="s">
        <v>54</v>
      </c>
      <c r="K4153" t="s">
        <v>1044</v>
      </c>
      <c r="L4153">
        <v>2421</v>
      </c>
      <c r="M4153">
        <v>2488</v>
      </c>
      <c r="N4153">
        <v>200</v>
      </c>
      <c r="O4153" t="s">
        <v>1039</v>
      </c>
      <c r="P4153">
        <v>0.97370576220641902</v>
      </c>
      <c r="Q4153">
        <v>0.95503904173779197</v>
      </c>
      <c r="R4153">
        <v>0.12304335057889</v>
      </c>
      <c r="S4153">
        <v>1.53409519360819E-2</v>
      </c>
      <c r="T4153">
        <v>-4.4253970450304603E-2</v>
      </c>
      <c r="U4153">
        <v>4.4253970450304603E-2</v>
      </c>
      <c r="V4153">
        <v>0.107233125904716</v>
      </c>
      <c r="W4153">
        <v>-0.23</v>
      </c>
      <c r="X4153">
        <v>9.69</v>
      </c>
      <c r="Y4153">
        <v>-42187</v>
      </c>
      <c r="Z4153">
        <v>-3835</v>
      </c>
      <c r="AA4153">
        <v>-0.34</v>
      </c>
      <c r="AB4153">
        <v>11</v>
      </c>
      <c r="AC4153">
        <v>4</v>
      </c>
      <c r="AD4153">
        <v>7</v>
      </c>
      <c r="AE4153">
        <v>36.36</v>
      </c>
      <c r="AF4153">
        <v>12</v>
      </c>
      <c r="AG4153">
        <v>3</v>
      </c>
      <c r="AH4153">
        <v>5</v>
      </c>
      <c r="AI4153">
        <v>3</v>
      </c>
    </row>
    <row r="4154" spans="1:35" x14ac:dyDescent="0.2">
      <c r="A4154" s="102">
        <v>2624</v>
      </c>
      <c r="B4154">
        <v>1861</v>
      </c>
      <c r="C4154" t="s">
        <v>1392</v>
      </c>
      <c r="D4154" t="s">
        <v>1049</v>
      </c>
      <c r="E4154">
        <v>2510</v>
      </c>
      <c r="F4154">
        <v>2538</v>
      </c>
      <c r="G4154">
        <v>400</v>
      </c>
      <c r="H4154" t="s">
        <v>1042</v>
      </c>
      <c r="I4154">
        <v>7267</v>
      </c>
      <c r="J4154" t="s">
        <v>57</v>
      </c>
      <c r="K4154" t="s">
        <v>1055</v>
      </c>
      <c r="L4154">
        <v>2579.5</v>
      </c>
      <c r="M4154">
        <v>2614</v>
      </c>
      <c r="N4154">
        <v>400</v>
      </c>
      <c r="O4154" t="s">
        <v>1039</v>
      </c>
      <c r="P4154">
        <v>0.94379064517129097</v>
      </c>
      <c r="Q4154">
        <v>0.90286733300545896</v>
      </c>
      <c r="R4154">
        <v>0.14496784118297601</v>
      </c>
      <c r="S4154">
        <v>2.2316517385171399E-2</v>
      </c>
      <c r="T4154">
        <v>-0.90201896497641598</v>
      </c>
      <c r="U4154">
        <v>0.90201896497641598</v>
      </c>
      <c r="V4154">
        <v>0.83319818210631502</v>
      </c>
      <c r="W4154">
        <v>-5.8</v>
      </c>
      <c r="X4154">
        <v>2.91</v>
      </c>
      <c r="Y4154">
        <v>-42284</v>
      </c>
      <c r="Z4154">
        <v>-3253</v>
      </c>
      <c r="AA4154">
        <v>-0.24</v>
      </c>
      <c r="AB4154">
        <v>13</v>
      </c>
      <c r="AC4154">
        <v>5</v>
      </c>
      <c r="AD4154">
        <v>8</v>
      </c>
      <c r="AE4154">
        <v>38.46</v>
      </c>
      <c r="AF4154">
        <v>12</v>
      </c>
      <c r="AG4154">
        <v>4</v>
      </c>
      <c r="AH4154">
        <v>4</v>
      </c>
      <c r="AI4154">
        <v>5</v>
      </c>
    </row>
    <row r="4155" spans="1:35" x14ac:dyDescent="0.2">
      <c r="A4155" s="102">
        <v>262</v>
      </c>
      <c r="B4155">
        <v>6371</v>
      </c>
      <c r="C4155" t="s">
        <v>1154</v>
      </c>
      <c r="D4155" t="s">
        <v>1051</v>
      </c>
      <c r="E4155">
        <v>2510</v>
      </c>
      <c r="F4155">
        <v>2624</v>
      </c>
      <c r="G4155">
        <v>400</v>
      </c>
      <c r="H4155" t="s">
        <v>1039</v>
      </c>
      <c r="I4155">
        <v>6770</v>
      </c>
      <c r="J4155" t="s">
        <v>21</v>
      </c>
      <c r="K4155" t="s">
        <v>1044</v>
      </c>
      <c r="L4155">
        <v>1170</v>
      </c>
      <c r="M4155">
        <v>1263</v>
      </c>
      <c r="N4155">
        <v>800</v>
      </c>
      <c r="O4155" t="s">
        <v>1042</v>
      </c>
      <c r="P4155">
        <v>0.96173290838202696</v>
      </c>
      <c r="Q4155">
        <v>0.95973742378389204</v>
      </c>
      <c r="R4155">
        <v>0.40060646600511002</v>
      </c>
      <c r="S4155">
        <v>6.5933102407537206E-2</v>
      </c>
      <c r="T4155">
        <v>0.139948425821943</v>
      </c>
      <c r="U4155">
        <v>0.139948425821943</v>
      </c>
      <c r="V4155">
        <v>0.51428430508376899</v>
      </c>
      <c r="W4155">
        <v>2.34</v>
      </c>
      <c r="X4155">
        <v>3.73</v>
      </c>
      <c r="Y4155">
        <v>-42504</v>
      </c>
      <c r="Z4155">
        <v>-1848</v>
      </c>
      <c r="AA4155">
        <v>-0.09</v>
      </c>
      <c r="AB4155">
        <v>23</v>
      </c>
      <c r="AC4155">
        <v>11</v>
      </c>
      <c r="AD4155">
        <v>12</v>
      </c>
      <c r="AE4155">
        <v>47.83</v>
      </c>
      <c r="AF4155">
        <v>10</v>
      </c>
      <c r="AG4155">
        <v>9</v>
      </c>
      <c r="AH4155">
        <v>7</v>
      </c>
      <c r="AI4155">
        <v>7</v>
      </c>
    </row>
    <row r="4156" spans="1:35" x14ac:dyDescent="0.2">
      <c r="A4156" s="102">
        <v>2864</v>
      </c>
      <c r="B4156">
        <v>5714</v>
      </c>
      <c r="C4156" t="s">
        <v>628</v>
      </c>
      <c r="D4156" t="s">
        <v>1053</v>
      </c>
      <c r="E4156">
        <v>3055</v>
      </c>
      <c r="F4156">
        <v>3120</v>
      </c>
      <c r="G4156">
        <v>200</v>
      </c>
      <c r="H4156" t="s">
        <v>1039</v>
      </c>
      <c r="I4156">
        <v>6971</v>
      </c>
      <c r="J4156" t="s">
        <v>669</v>
      </c>
      <c r="K4156" t="s">
        <v>1044</v>
      </c>
      <c r="L4156">
        <v>5862</v>
      </c>
      <c r="M4156">
        <v>5776</v>
      </c>
      <c r="N4156">
        <v>100</v>
      </c>
      <c r="O4156" t="s">
        <v>1042</v>
      </c>
      <c r="P4156">
        <v>0.913100056867306</v>
      </c>
      <c r="Q4156">
        <v>0.89695641382130498</v>
      </c>
      <c r="R4156">
        <v>0.42439364801365598</v>
      </c>
      <c r="S4156">
        <v>8.9340057203696893E-2</v>
      </c>
      <c r="T4156">
        <v>1.1376351399907401</v>
      </c>
      <c r="U4156">
        <v>1.1376351399907401</v>
      </c>
      <c r="V4156">
        <v>0.63443049244332195</v>
      </c>
      <c r="W4156">
        <v>8.25</v>
      </c>
      <c r="X4156">
        <v>8.0299999999999994</v>
      </c>
      <c r="Y4156">
        <v>-42534</v>
      </c>
      <c r="Z4156">
        <v>-3867</v>
      </c>
      <c r="AA4156">
        <v>-0.3</v>
      </c>
      <c r="AB4156">
        <v>11</v>
      </c>
      <c r="AC4156">
        <v>6</v>
      </c>
      <c r="AD4156">
        <v>5</v>
      </c>
      <c r="AE4156">
        <v>54.55</v>
      </c>
      <c r="AF4156">
        <v>13</v>
      </c>
      <c r="AG4156">
        <v>2</v>
      </c>
      <c r="AH4156">
        <v>3</v>
      </c>
      <c r="AI4156">
        <v>6</v>
      </c>
    </row>
    <row r="4157" spans="1:35" x14ac:dyDescent="0.2">
      <c r="A4157" s="102">
        <v>2998</v>
      </c>
      <c r="B4157">
        <v>7313</v>
      </c>
      <c r="C4157" t="s">
        <v>993</v>
      </c>
      <c r="D4157" t="s">
        <v>1055</v>
      </c>
      <c r="E4157">
        <v>2886</v>
      </c>
      <c r="F4157">
        <v>2934</v>
      </c>
      <c r="G4157">
        <v>300</v>
      </c>
      <c r="H4157" t="s">
        <v>1039</v>
      </c>
      <c r="I4157">
        <v>9513</v>
      </c>
      <c r="J4157" t="s">
        <v>1201</v>
      </c>
      <c r="K4157" t="s">
        <v>1085</v>
      </c>
      <c r="L4157">
        <v>1970</v>
      </c>
      <c r="M4157">
        <v>2002</v>
      </c>
      <c r="N4157">
        <v>400</v>
      </c>
      <c r="O4157" t="s">
        <v>1042</v>
      </c>
      <c r="P4157">
        <v>0.74832916631347302</v>
      </c>
      <c r="Q4157">
        <v>0.89366488652904097</v>
      </c>
      <c r="R4157">
        <v>0.14965062206958701</v>
      </c>
      <c r="S4157">
        <v>7.0614036965820103E-4</v>
      </c>
      <c r="T4157">
        <v>3.2010457870143001</v>
      </c>
      <c r="U4157">
        <v>3.2010457870143001</v>
      </c>
      <c r="V4157">
        <v>3.2742587149121198</v>
      </c>
      <c r="W4157">
        <v>15.69</v>
      </c>
      <c r="X4157">
        <v>9.02</v>
      </c>
      <c r="Y4157">
        <v>-42560</v>
      </c>
      <c r="Z4157">
        <v>-2128</v>
      </c>
      <c r="AA4157">
        <v>-7.0000000000000007E-2</v>
      </c>
      <c r="AB4157">
        <v>20</v>
      </c>
      <c r="AC4157">
        <v>10</v>
      </c>
      <c r="AD4157">
        <v>10</v>
      </c>
      <c r="AE4157">
        <v>50</v>
      </c>
      <c r="AF4157">
        <v>12</v>
      </c>
      <c r="AG4157">
        <v>9</v>
      </c>
      <c r="AH4157">
        <v>7</v>
      </c>
      <c r="AI4157">
        <v>4</v>
      </c>
    </row>
    <row r="4158" spans="1:35" x14ac:dyDescent="0.2">
      <c r="A4158" s="102">
        <v>2496</v>
      </c>
      <c r="B4158">
        <v>3116</v>
      </c>
      <c r="C4158" t="s">
        <v>1179</v>
      </c>
      <c r="D4158" t="s">
        <v>1055</v>
      </c>
      <c r="E4158">
        <v>1350</v>
      </c>
      <c r="F4158">
        <v>1380</v>
      </c>
      <c r="G4158">
        <v>700</v>
      </c>
      <c r="H4158" t="s">
        <v>1039</v>
      </c>
      <c r="I4158">
        <v>8002</v>
      </c>
      <c r="J4158" t="s">
        <v>26</v>
      </c>
      <c r="K4158" t="s">
        <v>1046</v>
      </c>
      <c r="L4158">
        <v>485</v>
      </c>
      <c r="M4158">
        <v>497.5</v>
      </c>
      <c r="N4158">
        <v>1900</v>
      </c>
      <c r="O4158" t="s">
        <v>1042</v>
      </c>
      <c r="P4158">
        <v>0.91220178081978498</v>
      </c>
      <c r="Q4158">
        <v>0.90587245627996305</v>
      </c>
      <c r="R4158">
        <v>0.186821111543924</v>
      </c>
      <c r="S4158">
        <v>6.2964960719896296E-2</v>
      </c>
      <c r="T4158">
        <v>2.4403714027397401</v>
      </c>
      <c r="U4158">
        <v>2.4403714027397401</v>
      </c>
      <c r="V4158">
        <v>2.7062779539239301</v>
      </c>
      <c r="W4158">
        <v>19.12</v>
      </c>
      <c r="X4158">
        <v>2.15</v>
      </c>
      <c r="Y4158">
        <v>-42578</v>
      </c>
      <c r="Z4158">
        <v>-2505</v>
      </c>
      <c r="AA4158">
        <v>-0.06</v>
      </c>
      <c r="AB4158">
        <v>17</v>
      </c>
      <c r="AC4158">
        <v>7</v>
      </c>
      <c r="AD4158">
        <v>10</v>
      </c>
      <c r="AE4158">
        <v>41.18</v>
      </c>
      <c r="AF4158">
        <v>15</v>
      </c>
      <c r="AG4158">
        <v>6</v>
      </c>
      <c r="AH4158">
        <v>2</v>
      </c>
      <c r="AI4158">
        <v>9</v>
      </c>
    </row>
    <row r="4159" spans="1:35" x14ac:dyDescent="0.2">
      <c r="A4159" s="102">
        <v>3587</v>
      </c>
      <c r="B4159">
        <v>3405</v>
      </c>
      <c r="C4159" t="s">
        <v>1476</v>
      </c>
      <c r="D4159" t="s">
        <v>1062</v>
      </c>
      <c r="E4159">
        <v>1096</v>
      </c>
      <c r="F4159">
        <v>1113</v>
      </c>
      <c r="G4159">
        <v>900</v>
      </c>
      <c r="H4159" t="s">
        <v>1039</v>
      </c>
      <c r="I4159">
        <v>9613</v>
      </c>
      <c r="J4159" t="s">
        <v>1367</v>
      </c>
      <c r="K4159" t="s">
        <v>1041</v>
      </c>
      <c r="L4159">
        <v>1149</v>
      </c>
      <c r="M4159">
        <v>1164</v>
      </c>
      <c r="N4159">
        <v>900</v>
      </c>
      <c r="O4159" t="s">
        <v>1042</v>
      </c>
      <c r="P4159">
        <v>0.85585605099052897</v>
      </c>
      <c r="Q4159">
        <v>0.87712169982756405</v>
      </c>
      <c r="R4159">
        <v>0.48636863553191001</v>
      </c>
      <c r="S4159">
        <v>4.6992893623181001E-2</v>
      </c>
      <c r="T4159">
        <v>0.11398809893600099</v>
      </c>
      <c r="U4159">
        <v>0.11398809893600099</v>
      </c>
      <c r="V4159">
        <v>0.13656398226423699</v>
      </c>
      <c r="W4159">
        <v>0.99</v>
      </c>
      <c r="X4159">
        <v>4.38</v>
      </c>
      <c r="Y4159">
        <v>-42645</v>
      </c>
      <c r="Z4159">
        <v>-2509</v>
      </c>
      <c r="AA4159">
        <v>-0.14000000000000001</v>
      </c>
      <c r="AB4159">
        <v>17</v>
      </c>
      <c r="AC4159">
        <v>10</v>
      </c>
      <c r="AD4159">
        <v>7</v>
      </c>
      <c r="AE4159">
        <v>58.82</v>
      </c>
      <c r="AF4159">
        <v>12</v>
      </c>
      <c r="AG4159">
        <v>6</v>
      </c>
      <c r="AH4159">
        <v>4</v>
      </c>
      <c r="AI4159">
        <v>7</v>
      </c>
    </row>
    <row r="4160" spans="1:35" x14ac:dyDescent="0.2">
      <c r="A4160" s="102">
        <v>5052</v>
      </c>
      <c r="B4160">
        <v>2296</v>
      </c>
      <c r="C4160" t="s">
        <v>1789</v>
      </c>
      <c r="D4160" t="s">
        <v>1065</v>
      </c>
      <c r="E4160">
        <v>626</v>
      </c>
      <c r="F4160">
        <v>637</v>
      </c>
      <c r="G4160">
        <v>1600</v>
      </c>
      <c r="H4160" t="s">
        <v>1039</v>
      </c>
      <c r="I4160">
        <v>7459</v>
      </c>
      <c r="J4160" t="s">
        <v>683</v>
      </c>
      <c r="K4160" t="s">
        <v>1046</v>
      </c>
      <c r="L4160">
        <v>2100</v>
      </c>
      <c r="M4160">
        <v>2094</v>
      </c>
      <c r="N4160">
        <v>500</v>
      </c>
      <c r="O4160" t="s">
        <v>1042</v>
      </c>
      <c r="P4160">
        <v>0.86656585374454598</v>
      </c>
      <c r="Q4160">
        <v>0.82595161057548905</v>
      </c>
      <c r="R4160">
        <v>7.4568103947244793E-2</v>
      </c>
      <c r="S4160">
        <v>7.0025446107712705E-2</v>
      </c>
      <c r="T4160">
        <v>0.17816269349588401</v>
      </c>
      <c r="U4160">
        <v>0.17816269349588401</v>
      </c>
      <c r="V4160">
        <v>0.115721492328297</v>
      </c>
      <c r="W4160">
        <v>0.55000000000000004</v>
      </c>
      <c r="X4160">
        <v>2.66</v>
      </c>
      <c r="Y4160">
        <v>-42787</v>
      </c>
      <c r="Z4160">
        <v>-2517</v>
      </c>
      <c r="AA4160">
        <v>-0.15</v>
      </c>
      <c r="AB4160">
        <v>17</v>
      </c>
      <c r="AC4160">
        <v>9</v>
      </c>
      <c r="AD4160">
        <v>8</v>
      </c>
      <c r="AE4160">
        <v>52.94</v>
      </c>
      <c r="AF4160">
        <v>12</v>
      </c>
      <c r="AG4160">
        <v>5</v>
      </c>
      <c r="AH4160">
        <v>4</v>
      </c>
      <c r="AI4160">
        <v>8</v>
      </c>
    </row>
    <row r="4161" spans="1:35" x14ac:dyDescent="0.2">
      <c r="A4161" s="102">
        <v>24</v>
      </c>
      <c r="B4161">
        <v>5214</v>
      </c>
      <c r="C4161" t="s">
        <v>1265</v>
      </c>
      <c r="D4161" t="s">
        <v>1038</v>
      </c>
      <c r="E4161">
        <v>1600</v>
      </c>
      <c r="F4161">
        <v>1622</v>
      </c>
      <c r="G4161">
        <v>600</v>
      </c>
      <c r="H4161" t="s">
        <v>1039</v>
      </c>
      <c r="I4161">
        <v>7201</v>
      </c>
      <c r="J4161" t="s">
        <v>1070</v>
      </c>
      <c r="K4161" t="s">
        <v>1055</v>
      </c>
      <c r="L4161">
        <v>355.1</v>
      </c>
      <c r="M4161">
        <v>380</v>
      </c>
      <c r="N4161">
        <v>2600</v>
      </c>
      <c r="O4161" t="s">
        <v>1042</v>
      </c>
      <c r="P4161">
        <v>0.93051194597322595</v>
      </c>
      <c r="Q4161">
        <v>0.97714493153382198</v>
      </c>
      <c r="R4161">
        <v>0.48354102217427902</v>
      </c>
      <c r="S4161" s="15">
        <v>6.3890849194914306E-2</v>
      </c>
      <c r="T4161">
        <v>1.5631120295132599</v>
      </c>
      <c r="U4161">
        <v>1.5631120295132599</v>
      </c>
      <c r="V4161">
        <v>2.8199543662435098</v>
      </c>
      <c r="W4161">
        <v>8.8000000000000007</v>
      </c>
      <c r="X4161">
        <v>1.52</v>
      </c>
      <c r="Y4161">
        <v>-42826</v>
      </c>
      <c r="Z4161">
        <v>-2141</v>
      </c>
      <c r="AA4161">
        <v>-0.15</v>
      </c>
      <c r="AB4161">
        <v>20</v>
      </c>
      <c r="AC4161">
        <v>9</v>
      </c>
      <c r="AD4161">
        <v>11</v>
      </c>
      <c r="AE4161">
        <v>45</v>
      </c>
      <c r="AF4161">
        <v>12</v>
      </c>
      <c r="AG4161">
        <v>3</v>
      </c>
      <c r="AH4161">
        <v>6</v>
      </c>
      <c r="AI4161">
        <v>11</v>
      </c>
    </row>
    <row r="4162" spans="1:35" x14ac:dyDescent="0.2">
      <c r="A4162" s="102">
        <v>1313</v>
      </c>
      <c r="B4162">
        <v>2002</v>
      </c>
      <c r="C4162" t="s">
        <v>1781</v>
      </c>
      <c r="D4162" t="s">
        <v>1065</v>
      </c>
      <c r="E4162">
        <v>1702</v>
      </c>
      <c r="F4162">
        <v>1709</v>
      </c>
      <c r="G4162">
        <v>600</v>
      </c>
      <c r="H4162" t="s">
        <v>1042</v>
      </c>
      <c r="I4162">
        <v>3765</v>
      </c>
      <c r="J4162" t="s">
        <v>1272</v>
      </c>
      <c r="K4162" t="s">
        <v>1041</v>
      </c>
      <c r="L4162">
        <v>1705</v>
      </c>
      <c r="M4162">
        <v>1699</v>
      </c>
      <c r="N4162">
        <v>600</v>
      </c>
      <c r="O4162" t="s">
        <v>1039</v>
      </c>
      <c r="P4162">
        <v>0.75436898441601496</v>
      </c>
      <c r="Q4162">
        <v>0.93196670851165497</v>
      </c>
      <c r="R4162">
        <v>3.8957394776671102E-2</v>
      </c>
      <c r="S4162">
        <v>1.20383950721361E-2</v>
      </c>
      <c r="T4162">
        <v>-4.3915517620896502E-2</v>
      </c>
      <c r="U4162">
        <v>4.3915517620896502E-2</v>
      </c>
      <c r="V4162">
        <v>0.25245404005407202</v>
      </c>
      <c r="W4162">
        <v>-0.4</v>
      </c>
      <c r="X4162">
        <v>0.59</v>
      </c>
      <c r="Y4162">
        <v>-42927</v>
      </c>
      <c r="Z4162">
        <v>-2044</v>
      </c>
      <c r="AA4162">
        <v>0.05</v>
      </c>
      <c r="AB4162">
        <v>21</v>
      </c>
      <c r="AC4162">
        <v>12</v>
      </c>
      <c r="AD4162">
        <v>9</v>
      </c>
      <c r="AE4162">
        <v>57.14</v>
      </c>
      <c r="AF4162">
        <v>10</v>
      </c>
      <c r="AG4162">
        <v>11</v>
      </c>
      <c r="AH4162">
        <v>6</v>
      </c>
      <c r="AI4162">
        <v>4</v>
      </c>
    </row>
    <row r="4163" spans="1:35" x14ac:dyDescent="0.2">
      <c r="A4163" s="102">
        <v>1764</v>
      </c>
      <c r="B4163">
        <v>4043</v>
      </c>
      <c r="C4163" t="s">
        <v>1264</v>
      </c>
      <c r="D4163" t="s">
        <v>1062</v>
      </c>
      <c r="E4163">
        <v>2327</v>
      </c>
      <c r="F4163">
        <v>2351</v>
      </c>
      <c r="G4163">
        <v>400</v>
      </c>
      <c r="H4163" t="s">
        <v>1039</v>
      </c>
      <c r="I4163">
        <v>7267</v>
      </c>
      <c r="J4163" t="s">
        <v>57</v>
      </c>
      <c r="K4163" t="s">
        <v>1055</v>
      </c>
      <c r="L4163">
        <v>2579.5</v>
      </c>
      <c r="M4163">
        <v>2614</v>
      </c>
      <c r="N4163">
        <v>400</v>
      </c>
      <c r="O4163" t="s">
        <v>1042</v>
      </c>
      <c r="P4163">
        <v>0.94837837739923003</v>
      </c>
      <c r="Q4163">
        <v>0.92263496774653397</v>
      </c>
      <c r="R4163">
        <v>0.26633842415185799</v>
      </c>
      <c r="S4163">
        <v>2.65818559223636E-2</v>
      </c>
      <c r="T4163">
        <v>6.7093072540693799E-2</v>
      </c>
      <c r="U4163">
        <v>6.7093072540693799E-2</v>
      </c>
      <c r="V4163">
        <v>6.0375156040587498E-2</v>
      </c>
      <c r="W4163">
        <v>0.34</v>
      </c>
      <c r="X4163">
        <v>10.06</v>
      </c>
      <c r="Y4163">
        <v>-43062</v>
      </c>
      <c r="Z4163">
        <v>-3076</v>
      </c>
      <c r="AA4163">
        <v>-0.11</v>
      </c>
      <c r="AB4163">
        <v>14</v>
      </c>
      <c r="AC4163">
        <v>7</v>
      </c>
      <c r="AD4163">
        <v>7</v>
      </c>
      <c r="AE4163">
        <v>50</v>
      </c>
      <c r="AF4163">
        <v>10</v>
      </c>
      <c r="AG4163">
        <v>5</v>
      </c>
      <c r="AH4163">
        <v>6</v>
      </c>
      <c r="AI4163">
        <v>3</v>
      </c>
    </row>
    <row r="4164" spans="1:35" x14ac:dyDescent="0.2">
      <c r="A4164" s="102">
        <v>1668</v>
      </c>
      <c r="B4164">
        <v>1662</v>
      </c>
      <c r="C4164" t="s">
        <v>510</v>
      </c>
      <c r="D4164" t="s">
        <v>1202</v>
      </c>
      <c r="E4164">
        <v>1914</v>
      </c>
      <c r="F4164">
        <v>1898</v>
      </c>
      <c r="G4164">
        <v>500</v>
      </c>
      <c r="H4164" t="s">
        <v>1042</v>
      </c>
      <c r="I4164">
        <v>5713</v>
      </c>
      <c r="J4164" t="s">
        <v>1261</v>
      </c>
      <c r="K4164" t="s">
        <v>1053</v>
      </c>
      <c r="L4164">
        <v>2810.5</v>
      </c>
      <c r="M4164">
        <v>2868</v>
      </c>
      <c r="N4164">
        <v>300</v>
      </c>
      <c r="O4164" t="s">
        <v>1039</v>
      </c>
      <c r="P4164">
        <v>0.88983996093391404</v>
      </c>
      <c r="Q4164">
        <v>0.92468019245184396</v>
      </c>
      <c r="R4164">
        <v>9.1903050715584703E-2</v>
      </c>
      <c r="S4164">
        <v>9.4175458192317305E-3</v>
      </c>
      <c r="T4164">
        <v>-2.45225267224522</v>
      </c>
      <c r="U4164">
        <v>2.45225267224522</v>
      </c>
      <c r="V4164">
        <v>2.0966641219964801</v>
      </c>
      <c r="W4164">
        <v>-24.6</v>
      </c>
      <c r="X4164">
        <v>10.3</v>
      </c>
      <c r="Y4164">
        <v>-43272</v>
      </c>
      <c r="Z4164">
        <v>-3606</v>
      </c>
      <c r="AA4164">
        <v>-0.19</v>
      </c>
      <c r="AB4164">
        <v>12</v>
      </c>
      <c r="AC4164">
        <v>7</v>
      </c>
      <c r="AD4164">
        <v>5</v>
      </c>
      <c r="AE4164">
        <v>58.33</v>
      </c>
      <c r="AF4164">
        <v>7</v>
      </c>
      <c r="AG4164">
        <v>6</v>
      </c>
      <c r="AH4164">
        <v>5</v>
      </c>
      <c r="AI4164">
        <v>1</v>
      </c>
    </row>
    <row r="4165" spans="1:35" x14ac:dyDescent="0.2">
      <c r="A4165" s="102">
        <v>1829</v>
      </c>
      <c r="B4165">
        <v>2282</v>
      </c>
      <c r="C4165" t="s">
        <v>1726</v>
      </c>
      <c r="D4165" t="s">
        <v>1065</v>
      </c>
      <c r="E4165">
        <v>3910</v>
      </c>
      <c r="F4165">
        <v>3770</v>
      </c>
      <c r="G4165">
        <v>200</v>
      </c>
      <c r="H4165" t="s">
        <v>1039</v>
      </c>
      <c r="I4165">
        <v>3591</v>
      </c>
      <c r="J4165" t="s">
        <v>575</v>
      </c>
      <c r="K4165" t="s">
        <v>1262</v>
      </c>
      <c r="L4165">
        <v>2174</v>
      </c>
      <c r="M4165">
        <v>2205</v>
      </c>
      <c r="N4165">
        <v>300</v>
      </c>
      <c r="O4165" t="s">
        <v>1042</v>
      </c>
      <c r="P4165">
        <v>0.87986495884209404</v>
      </c>
      <c r="Q4165">
        <v>0.92112200156080604</v>
      </c>
      <c r="R4165">
        <v>0.26774140150673598</v>
      </c>
      <c r="S4165">
        <v>3.8151988663968398E-3</v>
      </c>
      <c r="T4165">
        <v>1.21242557099644</v>
      </c>
      <c r="U4165">
        <v>1.21242557099644</v>
      </c>
      <c r="V4165">
        <v>2.4907231590732599</v>
      </c>
      <c r="W4165">
        <v>6.21</v>
      </c>
      <c r="X4165">
        <v>12.27</v>
      </c>
      <c r="Y4165">
        <v>-43520</v>
      </c>
      <c r="Z4165">
        <v>-4352</v>
      </c>
      <c r="AA4165">
        <v>-0.18</v>
      </c>
      <c r="AB4165">
        <v>10</v>
      </c>
      <c r="AC4165">
        <v>5</v>
      </c>
      <c r="AD4165">
        <v>5</v>
      </c>
      <c r="AE4165">
        <v>50</v>
      </c>
      <c r="AF4165">
        <v>12</v>
      </c>
      <c r="AG4165">
        <v>3</v>
      </c>
      <c r="AH4165">
        <v>2</v>
      </c>
      <c r="AI4165">
        <v>5</v>
      </c>
    </row>
    <row r="4166" spans="1:35" x14ac:dyDescent="0.2">
      <c r="A4166" s="102">
        <v>3823</v>
      </c>
      <c r="B4166">
        <v>3197</v>
      </c>
      <c r="C4166" t="s">
        <v>561</v>
      </c>
      <c r="D4166" t="s">
        <v>1063</v>
      </c>
      <c r="E4166">
        <v>1745</v>
      </c>
      <c r="F4166">
        <v>1778</v>
      </c>
      <c r="G4166">
        <v>600</v>
      </c>
      <c r="H4166" t="s">
        <v>1039</v>
      </c>
      <c r="I4166">
        <v>8308</v>
      </c>
      <c r="J4166" t="s">
        <v>48</v>
      </c>
      <c r="K4166" t="s">
        <v>1083</v>
      </c>
      <c r="L4166">
        <v>324.39999999999998</v>
      </c>
      <c r="M4166">
        <v>328.3</v>
      </c>
      <c r="N4166">
        <v>3200</v>
      </c>
      <c r="O4166" t="s">
        <v>1042</v>
      </c>
      <c r="P4166">
        <v>0.77854959837321303</v>
      </c>
      <c r="Q4166">
        <v>0.87069892482765698</v>
      </c>
      <c r="R4166">
        <v>0.21823267666323901</v>
      </c>
      <c r="S4166">
        <v>5.7145427021742301E-2</v>
      </c>
      <c r="T4166">
        <v>2.1390628486806298</v>
      </c>
      <c r="U4166">
        <v>2.1390628486806298</v>
      </c>
      <c r="V4166">
        <v>1.7326426360307099</v>
      </c>
      <c r="W4166">
        <v>14.52</v>
      </c>
      <c r="X4166">
        <v>1.52</v>
      </c>
      <c r="Y4166">
        <v>-43597</v>
      </c>
      <c r="Z4166">
        <v>-2180</v>
      </c>
      <c r="AA4166">
        <v>-0.09</v>
      </c>
      <c r="AB4166">
        <v>20</v>
      </c>
      <c r="AC4166">
        <v>11</v>
      </c>
      <c r="AD4166">
        <v>9</v>
      </c>
      <c r="AE4166">
        <v>55</v>
      </c>
      <c r="AF4166">
        <v>13</v>
      </c>
      <c r="AG4166">
        <v>7</v>
      </c>
      <c r="AH4166">
        <v>6</v>
      </c>
      <c r="AI4166">
        <v>7</v>
      </c>
    </row>
    <row r="4167" spans="1:35" x14ac:dyDescent="0.2">
      <c r="A4167" s="102">
        <v>4412</v>
      </c>
      <c r="B4167">
        <v>3405</v>
      </c>
      <c r="C4167" t="s">
        <v>1476</v>
      </c>
      <c r="D4167" t="s">
        <v>1062</v>
      </c>
      <c r="E4167">
        <v>1096</v>
      </c>
      <c r="F4167">
        <v>1113</v>
      </c>
      <c r="G4167">
        <v>800</v>
      </c>
      <c r="H4167" t="s">
        <v>1039</v>
      </c>
      <c r="I4167">
        <v>8766</v>
      </c>
      <c r="J4167" t="s">
        <v>1164</v>
      </c>
      <c r="K4167" t="s">
        <v>1171</v>
      </c>
      <c r="L4167">
        <v>4520</v>
      </c>
      <c r="M4167">
        <v>4507</v>
      </c>
      <c r="N4167">
        <v>200</v>
      </c>
      <c r="O4167" t="s">
        <v>1042</v>
      </c>
      <c r="P4167">
        <v>0.86202687939747802</v>
      </c>
      <c r="Q4167">
        <v>0.85052048848703898</v>
      </c>
      <c r="R4167">
        <v>0.221559440806949</v>
      </c>
      <c r="S4167">
        <v>5.8121574513917598E-2</v>
      </c>
      <c r="T4167">
        <v>2.9107258063875299</v>
      </c>
      <c r="U4167">
        <v>2.9107258063875299</v>
      </c>
      <c r="V4167">
        <v>2.7839549556191101</v>
      </c>
      <c r="W4167">
        <v>13.04</v>
      </c>
      <c r="X4167">
        <v>1.22</v>
      </c>
      <c r="Y4167">
        <v>-43623</v>
      </c>
      <c r="Z4167">
        <v>-2908</v>
      </c>
      <c r="AA4167">
        <v>0.08</v>
      </c>
      <c r="AB4167">
        <v>15</v>
      </c>
      <c r="AC4167">
        <v>8</v>
      </c>
      <c r="AD4167">
        <v>7</v>
      </c>
      <c r="AE4167">
        <v>53.33</v>
      </c>
      <c r="AF4167">
        <v>11</v>
      </c>
      <c r="AG4167">
        <v>6</v>
      </c>
      <c r="AH4167">
        <v>6</v>
      </c>
      <c r="AI4167">
        <v>3</v>
      </c>
    </row>
    <row r="4168" spans="1:35" x14ac:dyDescent="0.2">
      <c r="A4168" s="102">
        <v>1717</v>
      </c>
      <c r="B4168">
        <v>3405</v>
      </c>
      <c r="C4168" t="s">
        <v>1476</v>
      </c>
      <c r="D4168" t="s">
        <v>1062</v>
      </c>
      <c r="E4168">
        <v>1096</v>
      </c>
      <c r="F4168">
        <v>1113</v>
      </c>
      <c r="G4168">
        <v>900</v>
      </c>
      <c r="H4168" t="s">
        <v>1039</v>
      </c>
      <c r="I4168">
        <v>3407</v>
      </c>
      <c r="J4168" t="s">
        <v>1132</v>
      </c>
      <c r="K4168" t="s">
        <v>1062</v>
      </c>
      <c r="L4168">
        <v>756</v>
      </c>
      <c r="M4168">
        <v>766.6</v>
      </c>
      <c r="N4168">
        <v>1300</v>
      </c>
      <c r="O4168" t="s">
        <v>1042</v>
      </c>
      <c r="P4168">
        <v>0.91476861625475903</v>
      </c>
      <c r="Q4168">
        <v>0.92355869621174203</v>
      </c>
      <c r="R4168">
        <v>0.144516215588191</v>
      </c>
      <c r="S4168">
        <v>3.3960391954402898E-3</v>
      </c>
      <c r="T4168">
        <v>0.79244592843898398</v>
      </c>
      <c r="U4168">
        <v>0.79244592843898398</v>
      </c>
      <c r="V4168">
        <v>0.86908454712215599</v>
      </c>
      <c r="W4168">
        <v>7.56</v>
      </c>
      <c r="X4168">
        <v>0.51</v>
      </c>
      <c r="Y4168">
        <v>-44119</v>
      </c>
      <c r="Z4168">
        <v>-2206</v>
      </c>
      <c r="AA4168">
        <v>-0.16</v>
      </c>
      <c r="AB4168">
        <v>20</v>
      </c>
      <c r="AC4168">
        <v>8</v>
      </c>
      <c r="AD4168">
        <v>12</v>
      </c>
      <c r="AE4168">
        <v>40</v>
      </c>
      <c r="AF4168">
        <v>12</v>
      </c>
      <c r="AG4168">
        <v>5</v>
      </c>
      <c r="AH4168">
        <v>6</v>
      </c>
      <c r="AI4168">
        <v>9</v>
      </c>
    </row>
    <row r="4169" spans="1:35" x14ac:dyDescent="0.2">
      <c r="A4169" s="102">
        <v>4106</v>
      </c>
      <c r="B4169">
        <v>5105</v>
      </c>
      <c r="C4169" t="s">
        <v>1225</v>
      </c>
      <c r="D4169" t="s">
        <v>1133</v>
      </c>
      <c r="E4169">
        <v>1295</v>
      </c>
      <c r="F4169">
        <v>1299</v>
      </c>
      <c r="G4169">
        <v>800</v>
      </c>
      <c r="H4169" t="s">
        <v>1039</v>
      </c>
      <c r="I4169">
        <v>7272</v>
      </c>
      <c r="J4169" t="s">
        <v>1196</v>
      </c>
      <c r="K4169" t="s">
        <v>1055</v>
      </c>
      <c r="L4169">
        <v>1418</v>
      </c>
      <c r="M4169">
        <v>1442</v>
      </c>
      <c r="N4169">
        <v>700</v>
      </c>
      <c r="O4169" t="s">
        <v>1042</v>
      </c>
      <c r="P4169">
        <v>0.90994673850107499</v>
      </c>
      <c r="Q4169">
        <v>0.86137910895611203</v>
      </c>
      <c r="R4169">
        <v>3.4181687472357197E-2</v>
      </c>
      <c r="S4169">
        <v>1.9532153076111799E-3</v>
      </c>
      <c r="T4169">
        <v>0.67130700727046999</v>
      </c>
      <c r="U4169">
        <v>0.67130700727046999</v>
      </c>
      <c r="V4169">
        <v>0.96613243214593203</v>
      </c>
      <c r="W4169">
        <v>7.53</v>
      </c>
      <c r="X4169">
        <v>2.95</v>
      </c>
      <c r="Y4169">
        <v>-44198</v>
      </c>
      <c r="Z4169">
        <v>-2455</v>
      </c>
      <c r="AA4169">
        <v>-0.19</v>
      </c>
      <c r="AB4169">
        <v>18</v>
      </c>
      <c r="AC4169">
        <v>8</v>
      </c>
      <c r="AD4169">
        <v>10</v>
      </c>
      <c r="AE4169">
        <v>44.44</v>
      </c>
      <c r="AF4169">
        <v>12</v>
      </c>
      <c r="AG4169">
        <v>6</v>
      </c>
      <c r="AH4169">
        <v>6</v>
      </c>
      <c r="AI4169">
        <v>6</v>
      </c>
    </row>
    <row r="4170" spans="1:35" x14ac:dyDescent="0.2">
      <c r="A4170" s="102">
        <v>858</v>
      </c>
      <c r="B4170">
        <v>3076</v>
      </c>
      <c r="C4170" t="s">
        <v>1293</v>
      </c>
      <c r="D4170" t="s">
        <v>1046</v>
      </c>
      <c r="E4170">
        <v>1388</v>
      </c>
      <c r="F4170">
        <v>1418</v>
      </c>
      <c r="G4170">
        <v>700</v>
      </c>
      <c r="H4170" t="s">
        <v>1039</v>
      </c>
      <c r="I4170">
        <v>4091</v>
      </c>
      <c r="J4170" t="s">
        <v>1549</v>
      </c>
      <c r="K4170" t="s">
        <v>1062</v>
      </c>
      <c r="L4170">
        <v>1649</v>
      </c>
      <c r="M4170">
        <v>1661</v>
      </c>
      <c r="N4170">
        <v>600</v>
      </c>
      <c r="O4170" t="s">
        <v>1042</v>
      </c>
      <c r="P4170">
        <v>0.94863079432354802</v>
      </c>
      <c r="Q4170">
        <v>0.94168192452951704</v>
      </c>
      <c r="R4170">
        <v>0.288722146542227</v>
      </c>
      <c r="S4170">
        <v>2.1241879371848699E-2</v>
      </c>
      <c r="T4170">
        <v>1.41612102029368</v>
      </c>
      <c r="U4170">
        <v>1.41612102029368</v>
      </c>
      <c r="V4170">
        <v>0.64035039039923203</v>
      </c>
      <c r="W4170">
        <v>6.1</v>
      </c>
      <c r="X4170">
        <v>0.4</v>
      </c>
      <c r="Y4170">
        <v>-44214</v>
      </c>
      <c r="Z4170">
        <v>-2010</v>
      </c>
      <c r="AA4170">
        <v>-0.04</v>
      </c>
      <c r="AB4170">
        <v>22</v>
      </c>
      <c r="AC4170">
        <v>11</v>
      </c>
      <c r="AD4170">
        <v>11</v>
      </c>
      <c r="AE4170">
        <v>50</v>
      </c>
      <c r="AF4170">
        <v>10</v>
      </c>
      <c r="AG4170">
        <v>9</v>
      </c>
      <c r="AH4170">
        <v>7</v>
      </c>
      <c r="AI4170">
        <v>6</v>
      </c>
    </row>
    <row r="4171" spans="1:35" x14ac:dyDescent="0.2">
      <c r="A4171" s="102">
        <v>4268</v>
      </c>
      <c r="B4171">
        <v>4401</v>
      </c>
      <c r="C4171" t="s">
        <v>222</v>
      </c>
      <c r="D4171" t="s">
        <v>1062</v>
      </c>
      <c r="E4171">
        <v>1414</v>
      </c>
      <c r="F4171">
        <v>1427</v>
      </c>
      <c r="G4171">
        <v>400</v>
      </c>
      <c r="H4171" t="s">
        <v>1039</v>
      </c>
      <c r="I4171">
        <v>6971</v>
      </c>
      <c r="J4171" t="s">
        <v>669</v>
      </c>
      <c r="K4171" t="s">
        <v>1044</v>
      </c>
      <c r="L4171">
        <v>5862</v>
      </c>
      <c r="M4171">
        <v>5776</v>
      </c>
      <c r="N4171">
        <v>100</v>
      </c>
      <c r="O4171" t="s">
        <v>1042</v>
      </c>
      <c r="P4171">
        <v>0.86668040272698499</v>
      </c>
      <c r="Q4171">
        <v>0.85561770513451996</v>
      </c>
      <c r="R4171">
        <v>0.160263145369263</v>
      </c>
      <c r="S4171">
        <v>6.1799021096632198E-2</v>
      </c>
      <c r="T4171">
        <v>3.1220317820616699</v>
      </c>
      <c r="U4171">
        <v>3.1220317820616699</v>
      </c>
      <c r="V4171">
        <v>2.72847580696234</v>
      </c>
      <c r="W4171">
        <v>12.9</v>
      </c>
      <c r="X4171">
        <v>1.18</v>
      </c>
      <c r="Y4171">
        <v>-44284</v>
      </c>
      <c r="Z4171">
        <v>-3406</v>
      </c>
      <c r="AA4171">
        <v>-0.25</v>
      </c>
      <c r="AB4171">
        <v>13</v>
      </c>
      <c r="AC4171">
        <v>6</v>
      </c>
      <c r="AD4171">
        <v>7</v>
      </c>
      <c r="AE4171">
        <v>46.15</v>
      </c>
      <c r="AF4171">
        <v>12</v>
      </c>
      <c r="AG4171">
        <v>4</v>
      </c>
      <c r="AH4171">
        <v>4</v>
      </c>
      <c r="AI4171">
        <v>5</v>
      </c>
    </row>
    <row r="4172" spans="1:35" x14ac:dyDescent="0.2">
      <c r="A4172" s="102">
        <v>1676</v>
      </c>
      <c r="B4172">
        <v>3101</v>
      </c>
      <c r="C4172" t="s">
        <v>1268</v>
      </c>
      <c r="D4172" t="s">
        <v>1262</v>
      </c>
      <c r="E4172">
        <v>1276</v>
      </c>
      <c r="F4172">
        <v>1384</v>
      </c>
      <c r="G4172">
        <v>800</v>
      </c>
      <c r="H4172" t="s">
        <v>1039</v>
      </c>
      <c r="I4172">
        <v>6807</v>
      </c>
      <c r="J4172" t="s">
        <v>234</v>
      </c>
      <c r="K4172" t="s">
        <v>1044</v>
      </c>
      <c r="L4172">
        <v>1453</v>
      </c>
      <c r="M4172">
        <v>1494</v>
      </c>
      <c r="N4172">
        <v>700</v>
      </c>
      <c r="O4172" t="s">
        <v>1042</v>
      </c>
      <c r="P4172">
        <v>0.97101675872906401</v>
      </c>
      <c r="Q4172">
        <v>0.92450136265743299</v>
      </c>
      <c r="R4172">
        <v>1.2855935503454799E-3</v>
      </c>
      <c r="S4172">
        <v>6.1494210070845198E-2</v>
      </c>
      <c r="T4172">
        <v>1.2540283677421999</v>
      </c>
      <c r="U4172">
        <v>1.2540283677421999</v>
      </c>
      <c r="V4172">
        <v>0.74604834208807602</v>
      </c>
      <c r="W4172">
        <v>10.3</v>
      </c>
      <c r="X4172">
        <v>5.87</v>
      </c>
      <c r="Y4172">
        <v>-44960</v>
      </c>
      <c r="Z4172">
        <v>-1873</v>
      </c>
      <c r="AA4172">
        <v>-0.04</v>
      </c>
      <c r="AB4172">
        <v>24</v>
      </c>
      <c r="AC4172">
        <v>12</v>
      </c>
      <c r="AD4172">
        <v>12</v>
      </c>
      <c r="AE4172">
        <v>50</v>
      </c>
      <c r="AF4172">
        <v>10</v>
      </c>
      <c r="AG4172">
        <v>8</v>
      </c>
      <c r="AH4172">
        <v>8</v>
      </c>
      <c r="AI4172">
        <v>8</v>
      </c>
    </row>
    <row r="4173" spans="1:35" x14ac:dyDescent="0.2">
      <c r="A4173" s="102">
        <v>61</v>
      </c>
      <c r="B4173">
        <v>6457</v>
      </c>
      <c r="C4173" t="s">
        <v>1299</v>
      </c>
      <c r="D4173" t="s">
        <v>1051</v>
      </c>
      <c r="E4173">
        <v>2448</v>
      </c>
      <c r="F4173">
        <v>2514</v>
      </c>
      <c r="G4173">
        <v>400</v>
      </c>
      <c r="H4173" t="s">
        <v>1039</v>
      </c>
      <c r="I4173">
        <v>8425</v>
      </c>
      <c r="J4173" t="s">
        <v>1169</v>
      </c>
      <c r="K4173" t="s">
        <v>1045</v>
      </c>
      <c r="L4173">
        <v>2115</v>
      </c>
      <c r="M4173">
        <v>2116</v>
      </c>
      <c r="N4173">
        <v>500</v>
      </c>
      <c r="O4173" t="s">
        <v>1042</v>
      </c>
      <c r="P4173">
        <v>0.97719022589043303</v>
      </c>
      <c r="Q4173">
        <v>0.97249420411964305</v>
      </c>
      <c r="R4173">
        <v>3.3718765589638398E-3</v>
      </c>
      <c r="S4173">
        <v>2.51704914408958E-4</v>
      </c>
      <c r="T4173">
        <v>1.16321302186429</v>
      </c>
      <c r="U4173">
        <v>1.16321302186429</v>
      </c>
      <c r="V4173">
        <v>1.1443360633233099</v>
      </c>
      <c r="W4173">
        <v>9.44</v>
      </c>
      <c r="X4173">
        <v>5.21</v>
      </c>
      <c r="Y4173">
        <v>-45248</v>
      </c>
      <c r="Z4173">
        <v>-3232</v>
      </c>
      <c r="AA4173">
        <v>-0.26</v>
      </c>
      <c r="AB4173">
        <v>14</v>
      </c>
      <c r="AC4173">
        <v>6</v>
      </c>
      <c r="AD4173">
        <v>8</v>
      </c>
      <c r="AE4173">
        <v>42.86</v>
      </c>
      <c r="AF4173">
        <v>15</v>
      </c>
      <c r="AG4173">
        <v>2</v>
      </c>
      <c r="AH4173">
        <v>4</v>
      </c>
      <c r="AI4173">
        <v>8</v>
      </c>
    </row>
    <row r="4174" spans="1:35" x14ac:dyDescent="0.2">
      <c r="A4174" s="102">
        <v>1778</v>
      </c>
      <c r="B4174">
        <v>7321</v>
      </c>
      <c r="C4174" t="s">
        <v>1194</v>
      </c>
      <c r="D4174" t="s">
        <v>1083</v>
      </c>
      <c r="E4174">
        <v>349</v>
      </c>
      <c r="F4174">
        <v>362</v>
      </c>
      <c r="G4174">
        <v>2000</v>
      </c>
      <c r="H4174" t="s">
        <v>1042</v>
      </c>
      <c r="I4174">
        <v>9602</v>
      </c>
      <c r="J4174" t="s">
        <v>1786</v>
      </c>
      <c r="K4174" t="s">
        <v>1041</v>
      </c>
      <c r="L4174">
        <v>3600</v>
      </c>
      <c r="M4174">
        <v>3695</v>
      </c>
      <c r="N4174">
        <v>200</v>
      </c>
      <c r="O4174" t="s">
        <v>1039</v>
      </c>
      <c r="P4174">
        <v>0.718122856418696</v>
      </c>
      <c r="Q4174">
        <v>0.92243786048617205</v>
      </c>
      <c r="R4174">
        <v>0.46768544663107398</v>
      </c>
      <c r="S4174">
        <v>2.2927389794866401E-2</v>
      </c>
      <c r="T4174">
        <v>-1.2881002235805401</v>
      </c>
      <c r="U4174">
        <v>1.2881002235805401</v>
      </c>
      <c r="V4174">
        <v>1.3898906586373401</v>
      </c>
      <c r="W4174">
        <v>-29.66</v>
      </c>
      <c r="X4174">
        <v>2.0299999999999998</v>
      </c>
      <c r="Y4174">
        <v>-45302</v>
      </c>
      <c r="Z4174">
        <v>-2384</v>
      </c>
      <c r="AA4174">
        <v>-0.23</v>
      </c>
      <c r="AB4174">
        <v>19</v>
      </c>
      <c r="AC4174">
        <v>8</v>
      </c>
      <c r="AD4174">
        <v>11</v>
      </c>
      <c r="AE4174">
        <v>42.11</v>
      </c>
      <c r="AF4174">
        <v>8</v>
      </c>
      <c r="AG4174">
        <v>6</v>
      </c>
      <c r="AH4174">
        <v>11</v>
      </c>
      <c r="AI4174">
        <v>2</v>
      </c>
    </row>
    <row r="4175" spans="1:35" x14ac:dyDescent="0.2">
      <c r="A4175" s="102">
        <v>4136</v>
      </c>
      <c r="B4175">
        <v>8113</v>
      </c>
      <c r="C4175" t="s">
        <v>1318</v>
      </c>
      <c r="D4175" t="s">
        <v>1062</v>
      </c>
      <c r="E4175">
        <v>3983</v>
      </c>
      <c r="F4175">
        <v>3914</v>
      </c>
      <c r="G4175">
        <v>200</v>
      </c>
      <c r="H4175" t="s">
        <v>1042</v>
      </c>
      <c r="I4175">
        <v>8279</v>
      </c>
      <c r="J4175" t="s">
        <v>734</v>
      </c>
      <c r="K4175" t="s">
        <v>1063</v>
      </c>
      <c r="L4175">
        <v>6720</v>
      </c>
      <c r="M4175">
        <v>6460</v>
      </c>
      <c r="N4175">
        <v>100</v>
      </c>
      <c r="O4175" t="s">
        <v>1039</v>
      </c>
      <c r="P4175">
        <v>0.83899783483468904</v>
      </c>
      <c r="Q4175">
        <v>0.86011343956081998</v>
      </c>
      <c r="R4175">
        <v>0.15566056826423699</v>
      </c>
      <c r="S4175">
        <v>2.8980996941901101E-2</v>
      </c>
      <c r="T4175">
        <v>-0.585904817959084</v>
      </c>
      <c r="U4175">
        <v>0.585904817959084</v>
      </c>
      <c r="V4175">
        <v>0.91093760683327096</v>
      </c>
      <c r="W4175">
        <v>-2.8</v>
      </c>
      <c r="X4175">
        <v>21.18</v>
      </c>
      <c r="Y4175">
        <v>-45367</v>
      </c>
      <c r="Z4175">
        <v>-6481</v>
      </c>
      <c r="AA4175">
        <v>-0.4</v>
      </c>
      <c r="AB4175">
        <v>7</v>
      </c>
      <c r="AC4175">
        <v>2</v>
      </c>
      <c r="AD4175">
        <v>5</v>
      </c>
      <c r="AE4175">
        <v>28.57</v>
      </c>
      <c r="AF4175">
        <v>16</v>
      </c>
      <c r="AG4175">
        <v>2</v>
      </c>
      <c r="AH4175">
        <v>1</v>
      </c>
      <c r="AI4175">
        <v>4</v>
      </c>
    </row>
    <row r="4176" spans="1:35" x14ac:dyDescent="0.2">
      <c r="A4176" s="102">
        <v>2022</v>
      </c>
      <c r="B4176">
        <v>3101</v>
      </c>
      <c r="C4176" t="s">
        <v>1268</v>
      </c>
      <c r="D4176" t="s">
        <v>1262</v>
      </c>
      <c r="E4176">
        <v>1276</v>
      </c>
      <c r="F4176">
        <v>1384</v>
      </c>
      <c r="G4176">
        <v>700</v>
      </c>
      <c r="H4176" t="s">
        <v>1039</v>
      </c>
      <c r="I4176">
        <v>6723</v>
      </c>
      <c r="J4176" t="s">
        <v>1240</v>
      </c>
      <c r="K4176" t="s">
        <v>1044</v>
      </c>
      <c r="L4176">
        <v>599</v>
      </c>
      <c r="M4176">
        <v>590</v>
      </c>
      <c r="N4176">
        <v>1600</v>
      </c>
      <c r="O4176" t="s">
        <v>1042</v>
      </c>
      <c r="P4176">
        <v>0.96770210890058805</v>
      </c>
      <c r="Q4176">
        <v>0.91716746699165097</v>
      </c>
      <c r="R4176">
        <v>7.8789380988141006E-2</v>
      </c>
      <c r="S4176">
        <v>3.3933209830981699E-2</v>
      </c>
      <c r="T4176">
        <v>3.2787195764075201E-3</v>
      </c>
      <c r="U4176">
        <v>3.2787195764075201E-3</v>
      </c>
      <c r="V4176">
        <v>0.46605329837057702</v>
      </c>
      <c r="W4176">
        <v>0.05</v>
      </c>
      <c r="X4176">
        <v>2.56</v>
      </c>
      <c r="Y4176">
        <v>-45561</v>
      </c>
      <c r="Z4176">
        <v>-2071</v>
      </c>
      <c r="AA4176">
        <v>-0.11</v>
      </c>
      <c r="AB4176">
        <v>22</v>
      </c>
      <c r="AC4176">
        <v>10</v>
      </c>
      <c r="AD4176">
        <v>12</v>
      </c>
      <c r="AE4176">
        <v>45.45</v>
      </c>
      <c r="AF4176">
        <v>10</v>
      </c>
      <c r="AG4176">
        <v>8</v>
      </c>
      <c r="AH4176">
        <v>9</v>
      </c>
      <c r="AI4176">
        <v>5</v>
      </c>
    </row>
    <row r="4177" spans="1:35" x14ac:dyDescent="0.2">
      <c r="A4177" s="102">
        <v>5389</v>
      </c>
      <c r="B4177">
        <v>8086</v>
      </c>
      <c r="C4177" t="s">
        <v>1269</v>
      </c>
      <c r="D4177" t="s">
        <v>1048</v>
      </c>
      <c r="E4177">
        <v>1190</v>
      </c>
      <c r="F4177">
        <v>1229</v>
      </c>
      <c r="G4177">
        <v>900</v>
      </c>
      <c r="H4177" t="s">
        <v>1039</v>
      </c>
      <c r="I4177">
        <v>9062</v>
      </c>
      <c r="J4177" t="s">
        <v>1004</v>
      </c>
      <c r="K4177" t="s">
        <v>1125</v>
      </c>
      <c r="L4177">
        <v>5110</v>
      </c>
      <c r="M4177">
        <v>5240</v>
      </c>
      <c r="N4177">
        <v>200</v>
      </c>
      <c r="O4177" t="s">
        <v>1042</v>
      </c>
      <c r="P4177">
        <v>0.75013112467689103</v>
      </c>
      <c r="Q4177">
        <v>0.80950733053104296</v>
      </c>
      <c r="R4177">
        <v>0.20419465177514801</v>
      </c>
      <c r="S4177">
        <v>7.9677268184189995E-4</v>
      </c>
      <c r="T4177">
        <v>1.0587382540175201</v>
      </c>
      <c r="U4177">
        <v>1.0587382540175201</v>
      </c>
      <c r="V4177">
        <v>1.1456591619648999</v>
      </c>
      <c r="W4177">
        <v>6.17</v>
      </c>
      <c r="X4177">
        <v>5.54</v>
      </c>
      <c r="Y4177">
        <v>-45661</v>
      </c>
      <c r="Z4177">
        <v>-2403</v>
      </c>
      <c r="AA4177">
        <v>0.05</v>
      </c>
      <c r="AB4177">
        <v>19</v>
      </c>
      <c r="AC4177">
        <v>11</v>
      </c>
      <c r="AD4177">
        <v>8</v>
      </c>
      <c r="AE4177">
        <v>57.89</v>
      </c>
      <c r="AF4177">
        <v>11</v>
      </c>
      <c r="AG4177">
        <v>7</v>
      </c>
      <c r="AH4177">
        <v>6</v>
      </c>
      <c r="AI4177">
        <v>6</v>
      </c>
    </row>
    <row r="4178" spans="1:35" x14ac:dyDescent="0.2">
      <c r="A4178" s="102">
        <v>4469</v>
      </c>
      <c r="B4178">
        <v>1911</v>
      </c>
      <c r="C4178" t="s">
        <v>49</v>
      </c>
      <c r="D4178" t="s">
        <v>1049</v>
      </c>
      <c r="E4178">
        <v>1299</v>
      </c>
      <c r="F4178">
        <v>1337</v>
      </c>
      <c r="G4178">
        <v>700</v>
      </c>
      <c r="H4178" t="s">
        <v>1042</v>
      </c>
      <c r="I4178">
        <v>9759</v>
      </c>
      <c r="J4178" t="s">
        <v>423</v>
      </c>
      <c r="K4178" t="s">
        <v>1041</v>
      </c>
      <c r="L4178">
        <v>1592</v>
      </c>
      <c r="M4178">
        <v>1617</v>
      </c>
      <c r="N4178">
        <v>600</v>
      </c>
      <c r="O4178" t="s">
        <v>1039</v>
      </c>
      <c r="P4178">
        <v>0.91684058919101297</v>
      </c>
      <c r="Q4178">
        <v>0.84861938371448398</v>
      </c>
      <c r="R4178">
        <v>0.31477878300422701</v>
      </c>
      <c r="S4178">
        <v>9.3407365656275304E-2</v>
      </c>
      <c r="T4178">
        <v>-1.56355421539349</v>
      </c>
      <c r="U4178">
        <v>1.56355421539349</v>
      </c>
      <c r="V4178">
        <v>2.0580850449272998</v>
      </c>
      <c r="W4178">
        <v>-8.3699999999999992</v>
      </c>
      <c r="X4178">
        <v>3.54</v>
      </c>
      <c r="Y4178">
        <v>-45672</v>
      </c>
      <c r="Z4178">
        <v>-2687</v>
      </c>
      <c r="AA4178">
        <v>-0.11</v>
      </c>
      <c r="AB4178">
        <v>17</v>
      </c>
      <c r="AC4178">
        <v>11</v>
      </c>
      <c r="AD4178">
        <v>6</v>
      </c>
      <c r="AE4178">
        <v>64.709999999999994</v>
      </c>
      <c r="AF4178">
        <v>13</v>
      </c>
      <c r="AG4178">
        <v>6</v>
      </c>
      <c r="AH4178">
        <v>5</v>
      </c>
      <c r="AI4178">
        <v>6</v>
      </c>
    </row>
    <row r="4179" spans="1:35" x14ac:dyDescent="0.2">
      <c r="A4179" s="102">
        <v>5329</v>
      </c>
      <c r="B4179">
        <v>7451</v>
      </c>
      <c r="C4179" t="s">
        <v>682</v>
      </c>
      <c r="D4179" t="s">
        <v>1046</v>
      </c>
      <c r="E4179">
        <v>2618</v>
      </c>
      <c r="F4179">
        <v>2575</v>
      </c>
      <c r="G4179">
        <v>400</v>
      </c>
      <c r="H4179" t="s">
        <v>1042</v>
      </c>
      <c r="I4179">
        <v>8086</v>
      </c>
      <c r="J4179" t="s">
        <v>1269</v>
      </c>
      <c r="K4179" t="s">
        <v>1048</v>
      </c>
      <c r="L4179">
        <v>1190</v>
      </c>
      <c r="M4179">
        <v>1229</v>
      </c>
      <c r="N4179">
        <v>800</v>
      </c>
      <c r="O4179" t="s">
        <v>1039</v>
      </c>
      <c r="P4179">
        <v>0.808442870913614</v>
      </c>
      <c r="Q4179">
        <v>0.81255432133213301</v>
      </c>
      <c r="R4179">
        <v>0.41689555486346003</v>
      </c>
      <c r="S4179">
        <v>9.8411138798162601E-2</v>
      </c>
      <c r="T4179">
        <v>-2.0957974005814601</v>
      </c>
      <c r="U4179">
        <v>2.0957974005814601</v>
      </c>
      <c r="V4179">
        <v>1.47498040128393</v>
      </c>
      <c r="W4179">
        <v>-11.96</v>
      </c>
      <c r="X4179">
        <v>4.54</v>
      </c>
      <c r="Y4179">
        <v>-45870</v>
      </c>
      <c r="Z4179">
        <v>-2867</v>
      </c>
      <c r="AA4179">
        <v>-0.14000000000000001</v>
      </c>
      <c r="AB4179">
        <v>16</v>
      </c>
      <c r="AC4179">
        <v>9</v>
      </c>
      <c r="AD4179">
        <v>7</v>
      </c>
      <c r="AE4179">
        <v>56.25</v>
      </c>
      <c r="AF4179">
        <v>12</v>
      </c>
      <c r="AG4179">
        <v>4</v>
      </c>
      <c r="AH4179">
        <v>5</v>
      </c>
      <c r="AI4179">
        <v>7</v>
      </c>
    </row>
    <row r="4180" spans="1:35" x14ac:dyDescent="0.2">
      <c r="A4180" s="102">
        <v>3527</v>
      </c>
      <c r="B4180">
        <v>2801</v>
      </c>
      <c r="C4180" t="s">
        <v>540</v>
      </c>
      <c r="D4180" t="s">
        <v>1065</v>
      </c>
      <c r="E4180">
        <v>4730</v>
      </c>
      <c r="F4180">
        <v>4795</v>
      </c>
      <c r="G4180">
        <v>100</v>
      </c>
      <c r="H4180" t="s">
        <v>1039</v>
      </c>
      <c r="I4180">
        <v>7203</v>
      </c>
      <c r="J4180" t="s">
        <v>1579</v>
      </c>
      <c r="K4180" t="s">
        <v>1055</v>
      </c>
      <c r="L4180">
        <v>6620</v>
      </c>
      <c r="M4180">
        <v>6658</v>
      </c>
      <c r="N4180">
        <v>100</v>
      </c>
      <c r="O4180" t="s">
        <v>1042</v>
      </c>
      <c r="P4180">
        <v>0.927228888091572</v>
      </c>
      <c r="Q4180">
        <v>0.87893657435531802</v>
      </c>
      <c r="R4180">
        <v>0.44963278264888901</v>
      </c>
      <c r="S4180">
        <v>2.5686460841890999E-2</v>
      </c>
      <c r="T4180">
        <v>0.34469691843096101</v>
      </c>
      <c r="U4180">
        <v>0.34469691843096101</v>
      </c>
      <c r="V4180">
        <v>0.74176609610806798</v>
      </c>
      <c r="W4180">
        <v>1.59</v>
      </c>
      <c r="X4180">
        <v>27.98</v>
      </c>
      <c r="Y4180">
        <v>-45883</v>
      </c>
      <c r="Z4180">
        <v>-22942</v>
      </c>
      <c r="AA4180">
        <v>-1.74</v>
      </c>
      <c r="AB4180">
        <v>2</v>
      </c>
      <c r="AC4180">
        <v>0</v>
      </c>
      <c r="AD4180">
        <v>2</v>
      </c>
      <c r="AE4180">
        <v>0</v>
      </c>
      <c r="AF4180">
        <v>16</v>
      </c>
      <c r="AG4180">
        <v>0</v>
      </c>
      <c r="AH4180">
        <v>0</v>
      </c>
      <c r="AI4180">
        <v>2</v>
      </c>
    </row>
    <row r="4181" spans="1:35" x14ac:dyDescent="0.2">
      <c r="A4181" s="102">
        <v>3687</v>
      </c>
      <c r="B4181">
        <v>3116</v>
      </c>
      <c r="C4181" t="s">
        <v>1179</v>
      </c>
      <c r="D4181" t="s">
        <v>1055</v>
      </c>
      <c r="E4181">
        <v>1350</v>
      </c>
      <c r="F4181">
        <v>1380</v>
      </c>
      <c r="G4181">
        <v>700</v>
      </c>
      <c r="H4181" t="s">
        <v>1039</v>
      </c>
      <c r="I4181">
        <v>9513</v>
      </c>
      <c r="J4181" t="s">
        <v>1201</v>
      </c>
      <c r="K4181" t="s">
        <v>1085</v>
      </c>
      <c r="L4181">
        <v>1970</v>
      </c>
      <c r="M4181">
        <v>2002</v>
      </c>
      <c r="N4181">
        <v>500</v>
      </c>
      <c r="O4181" t="s">
        <v>1042</v>
      </c>
      <c r="P4181">
        <v>0.91054119733609395</v>
      </c>
      <c r="Q4181">
        <v>0.87416256331920394</v>
      </c>
      <c r="R4181">
        <v>7.4864031069989304E-2</v>
      </c>
      <c r="S4181">
        <v>8.5523101524261097E-2</v>
      </c>
      <c r="T4181">
        <v>1.90126139728626</v>
      </c>
      <c r="U4181">
        <v>1.90126139728626</v>
      </c>
      <c r="V4181">
        <v>1.3390321634451601</v>
      </c>
      <c r="W4181">
        <v>10.029999999999999</v>
      </c>
      <c r="X4181">
        <v>3.5</v>
      </c>
      <c r="Y4181">
        <v>-46018</v>
      </c>
      <c r="Z4181">
        <v>-2557</v>
      </c>
      <c r="AA4181">
        <v>-0.12</v>
      </c>
      <c r="AB4181">
        <v>18</v>
      </c>
      <c r="AC4181">
        <v>9</v>
      </c>
      <c r="AD4181">
        <v>9</v>
      </c>
      <c r="AE4181">
        <v>50</v>
      </c>
      <c r="AF4181">
        <v>12</v>
      </c>
      <c r="AG4181">
        <v>5</v>
      </c>
      <c r="AH4181">
        <v>6</v>
      </c>
      <c r="AI4181">
        <v>7</v>
      </c>
    </row>
    <row r="4182" spans="1:35" x14ac:dyDescent="0.2">
      <c r="A4182" s="102">
        <v>4281</v>
      </c>
      <c r="B4182">
        <v>2587</v>
      </c>
      <c r="C4182" t="s">
        <v>1438</v>
      </c>
      <c r="D4182" t="s">
        <v>1065</v>
      </c>
      <c r="E4182">
        <v>4135</v>
      </c>
      <c r="F4182">
        <v>4285</v>
      </c>
      <c r="G4182">
        <v>200</v>
      </c>
      <c r="H4182" t="s">
        <v>1039</v>
      </c>
      <c r="I4182">
        <v>5110</v>
      </c>
      <c r="J4182" t="s">
        <v>933</v>
      </c>
      <c r="K4182" t="s">
        <v>1133</v>
      </c>
      <c r="L4182">
        <v>1037</v>
      </c>
      <c r="M4182">
        <v>1054</v>
      </c>
      <c r="N4182">
        <v>800</v>
      </c>
      <c r="O4182" t="s">
        <v>1042</v>
      </c>
      <c r="P4182">
        <v>0.90003287383369002</v>
      </c>
      <c r="Q4182">
        <v>0.85532460230316498</v>
      </c>
      <c r="R4182">
        <v>1.98513170884742E-2</v>
      </c>
      <c r="S4182">
        <v>1.1127066209255399E-2</v>
      </c>
      <c r="T4182">
        <v>0.73369663332787804</v>
      </c>
      <c r="U4182">
        <v>0.73369663332787804</v>
      </c>
      <c r="V4182">
        <v>0.10785527518724899</v>
      </c>
      <c r="W4182">
        <v>3.45</v>
      </c>
      <c r="X4182">
        <v>1.61</v>
      </c>
      <c r="Y4182">
        <v>-46143</v>
      </c>
      <c r="Z4182">
        <v>-2197</v>
      </c>
      <c r="AA4182">
        <v>-0.09</v>
      </c>
      <c r="AB4182">
        <v>21</v>
      </c>
      <c r="AC4182">
        <v>11</v>
      </c>
      <c r="AD4182">
        <v>10</v>
      </c>
      <c r="AE4182">
        <v>52.38</v>
      </c>
      <c r="AF4182">
        <v>11</v>
      </c>
      <c r="AG4182">
        <v>8</v>
      </c>
      <c r="AH4182">
        <v>7</v>
      </c>
      <c r="AI4182">
        <v>6</v>
      </c>
    </row>
    <row r="4183" spans="1:35" x14ac:dyDescent="0.2">
      <c r="A4183" s="102">
        <v>2566</v>
      </c>
      <c r="B4183">
        <v>6301</v>
      </c>
      <c r="C4183" t="s">
        <v>52</v>
      </c>
      <c r="D4183" t="s">
        <v>1051</v>
      </c>
      <c r="E4183">
        <v>2070</v>
      </c>
      <c r="F4183">
        <v>2099</v>
      </c>
      <c r="G4183">
        <v>500</v>
      </c>
      <c r="H4183" t="s">
        <v>1039</v>
      </c>
      <c r="I4183">
        <v>7867</v>
      </c>
      <c r="J4183" t="s">
        <v>1362</v>
      </c>
      <c r="K4183" t="s">
        <v>1061</v>
      </c>
      <c r="L4183">
        <v>885</v>
      </c>
      <c r="M4183">
        <v>919</v>
      </c>
      <c r="N4183">
        <v>1100</v>
      </c>
      <c r="O4183" t="s">
        <v>1042</v>
      </c>
      <c r="P4183">
        <v>0.93454740673916803</v>
      </c>
      <c r="Q4183">
        <v>0.90421283227206695</v>
      </c>
      <c r="R4183">
        <v>7.6066298266261198E-2</v>
      </c>
      <c r="S4183">
        <v>2.07204737836141E-2</v>
      </c>
      <c r="T4183">
        <v>0.34416996390812599</v>
      </c>
      <c r="U4183">
        <v>0.34416996390812599</v>
      </c>
      <c r="V4183">
        <v>0.640033946796709</v>
      </c>
      <c r="W4183">
        <v>2.0699999999999998</v>
      </c>
      <c r="X4183">
        <v>3.68</v>
      </c>
      <c r="Y4183">
        <v>-46185</v>
      </c>
      <c r="Z4183">
        <v>-2566</v>
      </c>
      <c r="AA4183">
        <v>-0.2</v>
      </c>
      <c r="AB4183">
        <v>18</v>
      </c>
      <c r="AC4183">
        <v>9</v>
      </c>
      <c r="AD4183">
        <v>9</v>
      </c>
      <c r="AE4183">
        <v>50</v>
      </c>
      <c r="AF4183">
        <v>9</v>
      </c>
      <c r="AG4183">
        <v>7</v>
      </c>
      <c r="AH4183">
        <v>8</v>
      </c>
      <c r="AI4183">
        <v>3</v>
      </c>
    </row>
    <row r="4184" spans="1:35" x14ac:dyDescent="0.2">
      <c r="A4184" s="102">
        <v>1439</v>
      </c>
      <c r="B4184">
        <v>5021</v>
      </c>
      <c r="C4184" t="s">
        <v>1661</v>
      </c>
      <c r="D4184" t="s">
        <v>1248</v>
      </c>
      <c r="E4184">
        <v>1624</v>
      </c>
      <c r="F4184">
        <v>1607</v>
      </c>
      <c r="G4184">
        <v>600</v>
      </c>
      <c r="H4184" t="s">
        <v>1042</v>
      </c>
      <c r="I4184">
        <v>7189</v>
      </c>
      <c r="J4184" t="s">
        <v>41</v>
      </c>
      <c r="K4184" t="s">
        <v>1083</v>
      </c>
      <c r="L4184">
        <v>618</v>
      </c>
      <c r="M4184">
        <v>616</v>
      </c>
      <c r="N4184">
        <v>1600</v>
      </c>
      <c r="O4184" t="s">
        <v>1039</v>
      </c>
      <c r="P4184">
        <v>0.85305081151930295</v>
      </c>
      <c r="Q4184">
        <v>0.92936092885100896</v>
      </c>
      <c r="R4184">
        <v>0.183976656105409</v>
      </c>
      <c r="S4184">
        <v>5.2947805344919302E-2</v>
      </c>
      <c r="T4184">
        <v>-0.70492493012186697</v>
      </c>
      <c r="U4184">
        <v>0.70492493012186697</v>
      </c>
      <c r="V4184">
        <v>0.84744931524056999</v>
      </c>
      <c r="W4184">
        <v>-5.72</v>
      </c>
      <c r="X4184">
        <v>2.2200000000000002</v>
      </c>
      <c r="Y4184">
        <v>-46343</v>
      </c>
      <c r="Z4184">
        <v>-1598</v>
      </c>
      <c r="AA4184">
        <v>-0.15</v>
      </c>
      <c r="AB4184">
        <v>29</v>
      </c>
      <c r="AC4184">
        <v>15</v>
      </c>
      <c r="AD4184">
        <v>14</v>
      </c>
      <c r="AE4184">
        <v>51.72</v>
      </c>
      <c r="AF4184">
        <v>9</v>
      </c>
      <c r="AG4184">
        <v>12</v>
      </c>
      <c r="AH4184">
        <v>12</v>
      </c>
      <c r="AI4184">
        <v>5</v>
      </c>
    </row>
    <row r="4185" spans="1:35" x14ac:dyDescent="0.2">
      <c r="A4185" s="102">
        <v>464</v>
      </c>
      <c r="B4185">
        <v>5108</v>
      </c>
      <c r="C4185" t="s">
        <v>1783</v>
      </c>
      <c r="D4185" t="s">
        <v>1133</v>
      </c>
      <c r="E4185">
        <v>3438</v>
      </c>
      <c r="F4185">
        <v>3422</v>
      </c>
      <c r="G4185">
        <v>300</v>
      </c>
      <c r="H4185" t="s">
        <v>1039</v>
      </c>
      <c r="I4185">
        <v>6908</v>
      </c>
      <c r="J4185" t="s">
        <v>1676</v>
      </c>
      <c r="K4185" t="s">
        <v>1044</v>
      </c>
      <c r="L4185">
        <v>3110</v>
      </c>
      <c r="M4185">
        <v>3355</v>
      </c>
      <c r="N4185">
        <v>300</v>
      </c>
      <c r="O4185" t="s">
        <v>1042</v>
      </c>
      <c r="P4185">
        <v>0.91894079071443902</v>
      </c>
      <c r="Q4185">
        <v>0.95257464224569899</v>
      </c>
      <c r="R4185">
        <v>0.40980078549097598</v>
      </c>
      <c r="S4185">
        <v>6.5749327752644499E-2</v>
      </c>
      <c r="T4185">
        <v>9.9172763966279207E-3</v>
      </c>
      <c r="U4185">
        <v>9.9172763966279207E-3</v>
      </c>
      <c r="V4185">
        <v>0.68287535773450503</v>
      </c>
      <c r="W4185">
        <v>0.09</v>
      </c>
      <c r="X4185">
        <v>1.96</v>
      </c>
      <c r="Y4185">
        <v>-46444</v>
      </c>
      <c r="Z4185">
        <v>-4222</v>
      </c>
      <c r="AA4185">
        <v>-0.37</v>
      </c>
      <c r="AB4185">
        <v>11</v>
      </c>
      <c r="AC4185">
        <v>4</v>
      </c>
      <c r="AD4185">
        <v>7</v>
      </c>
      <c r="AE4185">
        <v>36.36</v>
      </c>
      <c r="AF4185">
        <v>8</v>
      </c>
      <c r="AG4185">
        <v>4</v>
      </c>
      <c r="AH4185">
        <v>6</v>
      </c>
      <c r="AI4185">
        <v>1</v>
      </c>
    </row>
    <row r="4186" spans="1:35" x14ac:dyDescent="0.2">
      <c r="A4186" s="102">
        <v>5315</v>
      </c>
      <c r="B4186">
        <v>2296</v>
      </c>
      <c r="C4186" t="s">
        <v>1789</v>
      </c>
      <c r="D4186" t="s">
        <v>1065</v>
      </c>
      <c r="E4186">
        <v>626</v>
      </c>
      <c r="F4186">
        <v>637</v>
      </c>
      <c r="G4186">
        <v>1700</v>
      </c>
      <c r="H4186" t="s">
        <v>1039</v>
      </c>
      <c r="I4186">
        <v>3865</v>
      </c>
      <c r="J4186" t="s">
        <v>990</v>
      </c>
      <c r="K4186" t="s">
        <v>1206</v>
      </c>
      <c r="L4186">
        <v>424</v>
      </c>
      <c r="M4186">
        <v>431</v>
      </c>
      <c r="N4186">
        <v>2500</v>
      </c>
      <c r="O4186" t="s">
        <v>1042</v>
      </c>
      <c r="P4186">
        <v>0.789277247382278</v>
      </c>
      <c r="Q4186">
        <v>0.81320509363229598</v>
      </c>
      <c r="R4186">
        <v>0.23174032553134399</v>
      </c>
      <c r="S4186">
        <v>9.4516515512093197E-2</v>
      </c>
      <c r="T4186">
        <v>3.1265233480693697E-2</v>
      </c>
      <c r="U4186">
        <v>3.1265233480693697E-2</v>
      </c>
      <c r="V4186">
        <v>0.27210818314454899</v>
      </c>
      <c r="W4186">
        <v>0.25</v>
      </c>
      <c r="X4186">
        <v>0.5</v>
      </c>
      <c r="Y4186">
        <v>-46463</v>
      </c>
      <c r="Z4186">
        <v>-2445</v>
      </c>
      <c r="AA4186">
        <v>-0.08</v>
      </c>
      <c r="AB4186">
        <v>19</v>
      </c>
      <c r="AC4186">
        <v>11</v>
      </c>
      <c r="AD4186">
        <v>8</v>
      </c>
      <c r="AE4186">
        <v>57.89</v>
      </c>
      <c r="AF4186">
        <v>14</v>
      </c>
      <c r="AG4186">
        <v>5</v>
      </c>
      <c r="AH4186">
        <v>5</v>
      </c>
      <c r="AI4186">
        <v>9</v>
      </c>
    </row>
    <row r="4187" spans="1:35" x14ac:dyDescent="0.2">
      <c r="A4187" s="102">
        <v>1751</v>
      </c>
      <c r="B4187">
        <v>4062</v>
      </c>
      <c r="C4187" t="s">
        <v>228</v>
      </c>
      <c r="D4187" t="s">
        <v>1044</v>
      </c>
      <c r="E4187">
        <v>2910</v>
      </c>
      <c r="F4187">
        <v>2854</v>
      </c>
      <c r="G4187">
        <v>300</v>
      </c>
      <c r="H4187" t="s">
        <v>1039</v>
      </c>
      <c r="I4187">
        <v>6134</v>
      </c>
      <c r="J4187" t="s">
        <v>1214</v>
      </c>
      <c r="K4187" t="s">
        <v>1051</v>
      </c>
      <c r="L4187">
        <v>1800</v>
      </c>
      <c r="M4187">
        <v>1792</v>
      </c>
      <c r="N4187">
        <v>500</v>
      </c>
      <c r="O4187" t="s">
        <v>1042</v>
      </c>
      <c r="P4187">
        <v>0.87103533319783399</v>
      </c>
      <c r="Q4187">
        <v>0.92297645525425798</v>
      </c>
      <c r="R4187">
        <v>3.7331842288391703E-2</v>
      </c>
      <c r="S4187">
        <v>1.34557376536216E-3</v>
      </c>
      <c r="T4187">
        <v>2.1500946701523098</v>
      </c>
      <c r="U4187">
        <v>2.1500946701523098</v>
      </c>
      <c r="V4187">
        <v>2.7945979130018901</v>
      </c>
      <c r="W4187">
        <v>11.72</v>
      </c>
      <c r="X4187">
        <v>4.6500000000000004</v>
      </c>
      <c r="Y4187">
        <v>-46602</v>
      </c>
      <c r="Z4187">
        <v>-3329</v>
      </c>
      <c r="AA4187">
        <v>-0.16</v>
      </c>
      <c r="AB4187">
        <v>14</v>
      </c>
      <c r="AC4187">
        <v>6</v>
      </c>
      <c r="AD4187">
        <v>8</v>
      </c>
      <c r="AE4187">
        <v>42.86</v>
      </c>
      <c r="AF4187">
        <v>10</v>
      </c>
      <c r="AG4187">
        <v>5</v>
      </c>
      <c r="AH4187">
        <v>8</v>
      </c>
      <c r="AI4187">
        <v>1</v>
      </c>
    </row>
    <row r="4188" spans="1:35" x14ac:dyDescent="0.2">
      <c r="A4188" s="102">
        <v>4329</v>
      </c>
      <c r="B4188">
        <v>2175</v>
      </c>
      <c r="C4188" t="s">
        <v>1215</v>
      </c>
      <c r="D4188" t="s">
        <v>1052</v>
      </c>
      <c r="E4188">
        <v>2426</v>
      </c>
      <c r="F4188">
        <v>2432</v>
      </c>
      <c r="G4188">
        <v>400</v>
      </c>
      <c r="H4188" t="s">
        <v>1039</v>
      </c>
      <c r="I4188">
        <v>8359</v>
      </c>
      <c r="J4188" t="s">
        <v>500</v>
      </c>
      <c r="K4188" t="s">
        <v>1083</v>
      </c>
      <c r="L4188">
        <v>363</v>
      </c>
      <c r="M4188">
        <v>359</v>
      </c>
      <c r="N4188">
        <v>2700</v>
      </c>
      <c r="O4188" t="s">
        <v>1042</v>
      </c>
      <c r="P4188">
        <v>0.74924310300296404</v>
      </c>
      <c r="Q4188">
        <v>0.85340095302399399</v>
      </c>
      <c r="R4188">
        <v>4.73797169971251E-2</v>
      </c>
      <c r="S4188">
        <v>2.4635092640426601E-2</v>
      </c>
      <c r="T4188">
        <v>2.0366602764130102</v>
      </c>
      <c r="U4188">
        <v>2.0366602764130102</v>
      </c>
      <c r="V4188">
        <v>1.65236040817727</v>
      </c>
      <c r="W4188">
        <v>13.87</v>
      </c>
      <c r="X4188">
        <v>0.36</v>
      </c>
      <c r="Y4188">
        <v>-46774</v>
      </c>
      <c r="Z4188">
        <v>-1949</v>
      </c>
      <c r="AA4188">
        <v>-0.08</v>
      </c>
      <c r="AB4188">
        <v>24</v>
      </c>
      <c r="AC4188">
        <v>13</v>
      </c>
      <c r="AD4188">
        <v>11</v>
      </c>
      <c r="AE4188">
        <v>54.17</v>
      </c>
      <c r="AF4188">
        <v>9</v>
      </c>
      <c r="AG4188">
        <v>11</v>
      </c>
      <c r="AH4188">
        <v>9</v>
      </c>
      <c r="AI4188">
        <v>4</v>
      </c>
    </row>
    <row r="4189" spans="1:35" x14ac:dyDescent="0.2">
      <c r="A4189" s="102">
        <v>1983</v>
      </c>
      <c r="B4189">
        <v>5471</v>
      </c>
      <c r="C4189" t="s">
        <v>1209</v>
      </c>
      <c r="D4189" t="s">
        <v>1081</v>
      </c>
      <c r="E4189">
        <v>3585</v>
      </c>
      <c r="F4189">
        <v>3635</v>
      </c>
      <c r="G4189">
        <v>300</v>
      </c>
      <c r="H4189" t="s">
        <v>1039</v>
      </c>
      <c r="I4189">
        <v>9513</v>
      </c>
      <c r="J4189" t="s">
        <v>1201</v>
      </c>
      <c r="K4189" t="s">
        <v>1085</v>
      </c>
      <c r="L4189">
        <v>1970</v>
      </c>
      <c r="M4189">
        <v>2002</v>
      </c>
      <c r="N4189">
        <v>500</v>
      </c>
      <c r="O4189" t="s">
        <v>1042</v>
      </c>
      <c r="P4189">
        <v>0.90042274875293404</v>
      </c>
      <c r="Q4189">
        <v>0.91815300549887102</v>
      </c>
      <c r="R4189">
        <v>2.1168774041361001E-3</v>
      </c>
      <c r="S4189">
        <v>2.7962079223411E-3</v>
      </c>
      <c r="T4189">
        <v>1.65114747757356</v>
      </c>
      <c r="U4189">
        <v>1.65114747757356</v>
      </c>
      <c r="V4189">
        <v>1.4146370689246801</v>
      </c>
      <c r="W4189">
        <v>8.86</v>
      </c>
      <c r="X4189">
        <v>8.2100000000000009</v>
      </c>
      <c r="Y4189">
        <v>-47060</v>
      </c>
      <c r="Z4189">
        <v>-3922</v>
      </c>
      <c r="AA4189">
        <v>-0.05</v>
      </c>
      <c r="AB4189">
        <v>12</v>
      </c>
      <c r="AC4189">
        <v>5</v>
      </c>
      <c r="AD4189">
        <v>7</v>
      </c>
      <c r="AE4189">
        <v>41.67</v>
      </c>
      <c r="AF4189">
        <v>11</v>
      </c>
      <c r="AG4189">
        <v>4</v>
      </c>
      <c r="AH4189">
        <v>3</v>
      </c>
      <c r="AI4189">
        <v>5</v>
      </c>
    </row>
    <row r="4190" spans="1:35" x14ac:dyDescent="0.2">
      <c r="A4190" s="102">
        <v>580</v>
      </c>
      <c r="B4190">
        <v>7267</v>
      </c>
      <c r="C4190" t="s">
        <v>57</v>
      </c>
      <c r="D4190" t="s">
        <v>1055</v>
      </c>
      <c r="E4190">
        <v>2579.5</v>
      </c>
      <c r="F4190">
        <v>2614</v>
      </c>
      <c r="G4190">
        <v>400</v>
      </c>
      <c r="H4190" t="s">
        <v>1042</v>
      </c>
      <c r="I4190">
        <v>9107</v>
      </c>
      <c r="J4190" t="s">
        <v>1227</v>
      </c>
      <c r="K4190" t="s">
        <v>1228</v>
      </c>
      <c r="L4190">
        <v>1050</v>
      </c>
      <c r="M4190">
        <v>1121</v>
      </c>
      <c r="N4190">
        <v>900</v>
      </c>
      <c r="O4190" t="s">
        <v>1039</v>
      </c>
      <c r="P4190">
        <v>0.96108839588069905</v>
      </c>
      <c r="Q4190">
        <v>0.949054005625798</v>
      </c>
      <c r="R4190">
        <v>7.6358523679489407E-2</v>
      </c>
      <c r="S4190">
        <v>2.0198435795313599E-3</v>
      </c>
      <c r="T4190">
        <v>-9.3118150920287607E-2</v>
      </c>
      <c r="U4190">
        <v>9.3118150920287607E-2</v>
      </c>
      <c r="V4190">
        <v>0.33528915098176998</v>
      </c>
      <c r="W4190">
        <v>-1.44</v>
      </c>
      <c r="X4190">
        <v>3.51</v>
      </c>
      <c r="Y4190">
        <v>-47089</v>
      </c>
      <c r="Z4190">
        <v>-2140</v>
      </c>
      <c r="AA4190">
        <v>-0.11</v>
      </c>
      <c r="AB4190">
        <v>22</v>
      </c>
      <c r="AC4190">
        <v>10</v>
      </c>
      <c r="AD4190">
        <v>12</v>
      </c>
      <c r="AE4190">
        <v>45.45</v>
      </c>
      <c r="AF4190">
        <v>10</v>
      </c>
      <c r="AG4190">
        <v>8</v>
      </c>
      <c r="AH4190">
        <v>10</v>
      </c>
      <c r="AI4190">
        <v>4</v>
      </c>
    </row>
    <row r="4191" spans="1:35" x14ac:dyDescent="0.2">
      <c r="A4191" s="102">
        <v>623</v>
      </c>
      <c r="B4191">
        <v>1928</v>
      </c>
      <c r="C4191" t="s">
        <v>216</v>
      </c>
      <c r="D4191" t="s">
        <v>1049</v>
      </c>
      <c r="E4191">
        <v>1862.5</v>
      </c>
      <c r="F4191">
        <v>1880.5</v>
      </c>
      <c r="G4191">
        <v>400</v>
      </c>
      <c r="H4191" t="s">
        <v>1042</v>
      </c>
      <c r="I4191">
        <v>7203</v>
      </c>
      <c r="J4191" t="s">
        <v>1579</v>
      </c>
      <c r="K4191" t="s">
        <v>1055</v>
      </c>
      <c r="L4191">
        <v>6620</v>
      </c>
      <c r="M4191">
        <v>6658</v>
      </c>
      <c r="N4191">
        <v>100</v>
      </c>
      <c r="O4191" t="s">
        <v>1039</v>
      </c>
      <c r="P4191">
        <v>0.94735249948787303</v>
      </c>
      <c r="Q4191">
        <v>0.94792110939760599</v>
      </c>
      <c r="R4191">
        <v>3.0788734538748499E-2</v>
      </c>
      <c r="S4191">
        <v>8.1921893439310306E-2</v>
      </c>
      <c r="T4191">
        <v>-0.32327652607153101</v>
      </c>
      <c r="U4191">
        <v>0.32327652607153101</v>
      </c>
      <c r="V4191">
        <v>0.12884909468542399</v>
      </c>
      <c r="W4191">
        <v>-2.1800000000000002</v>
      </c>
      <c r="X4191">
        <v>12.98</v>
      </c>
      <c r="Y4191">
        <v>-47126</v>
      </c>
      <c r="Z4191">
        <v>-4713</v>
      </c>
      <c r="AA4191">
        <v>-0.38</v>
      </c>
      <c r="AB4191">
        <v>10</v>
      </c>
      <c r="AC4191">
        <v>5</v>
      </c>
      <c r="AD4191">
        <v>5</v>
      </c>
      <c r="AE4191">
        <v>50</v>
      </c>
      <c r="AF4191">
        <v>14</v>
      </c>
      <c r="AG4191">
        <v>2</v>
      </c>
      <c r="AH4191">
        <v>3</v>
      </c>
      <c r="AI4191">
        <v>5</v>
      </c>
    </row>
    <row r="4192" spans="1:35" x14ac:dyDescent="0.2">
      <c r="A4192" s="102">
        <v>4746</v>
      </c>
      <c r="B4192">
        <v>2175</v>
      </c>
      <c r="C4192" t="s">
        <v>1215</v>
      </c>
      <c r="D4192" t="s">
        <v>1052</v>
      </c>
      <c r="E4192">
        <v>2426</v>
      </c>
      <c r="F4192">
        <v>2432</v>
      </c>
      <c r="G4192">
        <v>400</v>
      </c>
      <c r="H4192" t="s">
        <v>1039</v>
      </c>
      <c r="I4192">
        <v>9507</v>
      </c>
      <c r="J4192" t="s">
        <v>1131</v>
      </c>
      <c r="K4192" t="s">
        <v>1085</v>
      </c>
      <c r="L4192">
        <v>799</v>
      </c>
      <c r="M4192">
        <v>809</v>
      </c>
      <c r="N4192">
        <v>1200</v>
      </c>
      <c r="O4192" t="s">
        <v>1042</v>
      </c>
      <c r="P4192">
        <v>0.68335051979166295</v>
      </c>
      <c r="Q4192">
        <v>0.83848048910400896</v>
      </c>
      <c r="R4192">
        <v>3.3964262810284397E-2</v>
      </c>
      <c r="S4192">
        <v>2.5086312652706399E-2</v>
      </c>
      <c r="T4192">
        <v>1.69678618415807</v>
      </c>
      <c r="U4192">
        <v>1.69678618415807</v>
      </c>
      <c r="V4192">
        <v>1.6760399633885701</v>
      </c>
      <c r="W4192">
        <v>12.42</v>
      </c>
      <c r="X4192">
        <v>0.21</v>
      </c>
      <c r="Y4192">
        <v>-47167</v>
      </c>
      <c r="Z4192">
        <v>-2246</v>
      </c>
      <c r="AA4192">
        <v>-0.05</v>
      </c>
      <c r="AB4192">
        <v>21</v>
      </c>
      <c r="AC4192">
        <v>12</v>
      </c>
      <c r="AD4192">
        <v>9</v>
      </c>
      <c r="AE4192">
        <v>57.14</v>
      </c>
      <c r="AF4192">
        <v>9</v>
      </c>
      <c r="AG4192">
        <v>10</v>
      </c>
      <c r="AH4192">
        <v>8</v>
      </c>
      <c r="AI4192">
        <v>3</v>
      </c>
    </row>
    <row r="4193" spans="1:35" x14ac:dyDescent="0.2">
      <c r="A4193" s="102">
        <v>2478</v>
      </c>
      <c r="B4193">
        <v>6758</v>
      </c>
      <c r="C4193" t="s">
        <v>1054</v>
      </c>
      <c r="D4193" t="s">
        <v>1044</v>
      </c>
      <c r="E4193">
        <v>7012</v>
      </c>
      <c r="F4193">
        <v>7059</v>
      </c>
      <c r="G4193">
        <v>100</v>
      </c>
      <c r="H4193" t="s">
        <v>1039</v>
      </c>
      <c r="I4193">
        <v>8604</v>
      </c>
      <c r="J4193" t="s">
        <v>396</v>
      </c>
      <c r="K4193" t="s">
        <v>1181</v>
      </c>
      <c r="L4193">
        <v>433.1</v>
      </c>
      <c r="M4193">
        <v>424.1</v>
      </c>
      <c r="N4193">
        <v>1700</v>
      </c>
      <c r="O4193" t="s">
        <v>1042</v>
      </c>
      <c r="P4193">
        <v>0.80857550613651097</v>
      </c>
      <c r="Q4193">
        <v>0.90659554219675498</v>
      </c>
      <c r="R4193">
        <v>0.32120944613943497</v>
      </c>
      <c r="S4193">
        <v>3.2643693506904999E-2</v>
      </c>
      <c r="T4193">
        <v>2.3468158622136599</v>
      </c>
      <c r="U4193">
        <v>2.3468158622136599</v>
      </c>
      <c r="V4193">
        <v>1.4611398566757601</v>
      </c>
      <c r="W4193">
        <v>12.9</v>
      </c>
      <c r="X4193">
        <v>2.13</v>
      </c>
      <c r="Y4193">
        <v>-47272</v>
      </c>
      <c r="Z4193">
        <v>-1970</v>
      </c>
      <c r="AA4193">
        <v>7.0000000000000007E-2</v>
      </c>
      <c r="AB4193">
        <v>24</v>
      </c>
      <c r="AC4193">
        <v>13</v>
      </c>
      <c r="AD4193">
        <v>11</v>
      </c>
      <c r="AE4193">
        <v>54.17</v>
      </c>
      <c r="AF4193">
        <v>10</v>
      </c>
      <c r="AG4193">
        <v>9</v>
      </c>
      <c r="AH4193">
        <v>9</v>
      </c>
      <c r="AI4193">
        <v>6</v>
      </c>
    </row>
    <row r="4194" spans="1:35" x14ac:dyDescent="0.2">
      <c r="A4194" s="102">
        <v>2993</v>
      </c>
      <c r="B4194">
        <v>1835</v>
      </c>
      <c r="C4194" t="s">
        <v>926</v>
      </c>
      <c r="D4194" t="s">
        <v>1049</v>
      </c>
      <c r="E4194">
        <v>2769</v>
      </c>
      <c r="F4194">
        <v>2780</v>
      </c>
      <c r="G4194">
        <v>300</v>
      </c>
      <c r="H4194" t="s">
        <v>1039</v>
      </c>
      <c r="I4194">
        <v>3076</v>
      </c>
      <c r="J4194" t="s">
        <v>1293</v>
      </c>
      <c r="K4194" t="s">
        <v>1046</v>
      </c>
      <c r="L4194">
        <v>1388</v>
      </c>
      <c r="M4194">
        <v>1418</v>
      </c>
      <c r="N4194">
        <v>600</v>
      </c>
      <c r="O4194" t="s">
        <v>1042</v>
      </c>
      <c r="P4194">
        <v>0.73385271736920399</v>
      </c>
      <c r="Q4194">
        <v>0.893725145422684</v>
      </c>
      <c r="R4194">
        <v>8.5920985663831106E-2</v>
      </c>
      <c r="S4194">
        <v>2.7316876820671201E-2</v>
      </c>
      <c r="T4194">
        <v>8.1233135371726398E-3</v>
      </c>
      <c r="U4194">
        <v>8.1233135371726398E-3</v>
      </c>
      <c r="V4194">
        <v>0.13618315362425401</v>
      </c>
      <c r="W4194">
        <v>0.1</v>
      </c>
      <c r="X4194">
        <v>2.0099999999999998</v>
      </c>
      <c r="Y4194">
        <v>-47740</v>
      </c>
      <c r="Z4194">
        <v>-2170</v>
      </c>
      <c r="AA4194">
        <v>0.01</v>
      </c>
      <c r="AB4194">
        <v>22</v>
      </c>
      <c r="AC4194">
        <v>11</v>
      </c>
      <c r="AD4194">
        <v>11</v>
      </c>
      <c r="AE4194">
        <v>50</v>
      </c>
      <c r="AF4194">
        <v>11</v>
      </c>
      <c r="AG4194">
        <v>7</v>
      </c>
      <c r="AH4194">
        <v>8</v>
      </c>
      <c r="AI4194">
        <v>7</v>
      </c>
    </row>
    <row r="4195" spans="1:35" x14ac:dyDescent="0.2">
      <c r="A4195" s="102">
        <v>628</v>
      </c>
      <c r="B4195">
        <v>3087</v>
      </c>
      <c r="C4195" t="s">
        <v>1255</v>
      </c>
      <c r="D4195" t="s">
        <v>1063</v>
      </c>
      <c r="E4195">
        <v>1730</v>
      </c>
      <c r="F4195">
        <v>1777</v>
      </c>
      <c r="G4195">
        <v>600</v>
      </c>
      <c r="H4195" t="s">
        <v>1039</v>
      </c>
      <c r="I4195">
        <v>7762</v>
      </c>
      <c r="J4195" t="s">
        <v>1197</v>
      </c>
      <c r="K4195" t="s">
        <v>1048</v>
      </c>
      <c r="L4195">
        <v>374</v>
      </c>
      <c r="M4195">
        <v>386</v>
      </c>
      <c r="N4195">
        <v>2800</v>
      </c>
      <c r="O4195" t="s">
        <v>1042</v>
      </c>
      <c r="P4195">
        <v>0.94360814327499798</v>
      </c>
      <c r="Q4195">
        <v>0.94783288264589705</v>
      </c>
      <c r="R4195">
        <v>1.78843491922176E-2</v>
      </c>
      <c r="S4195">
        <v>8.1902619569146698E-2</v>
      </c>
      <c r="T4195">
        <v>0.82735569860344904</v>
      </c>
      <c r="U4195">
        <v>0.82735569860344904</v>
      </c>
      <c r="V4195">
        <v>0.73125449936456199</v>
      </c>
      <c r="W4195">
        <v>6.12</v>
      </c>
      <c r="X4195">
        <v>1.37</v>
      </c>
      <c r="Y4195">
        <v>-47752</v>
      </c>
      <c r="Z4195">
        <v>-2809</v>
      </c>
      <c r="AA4195">
        <v>-0.15</v>
      </c>
      <c r="AB4195">
        <v>17</v>
      </c>
      <c r="AC4195">
        <v>8</v>
      </c>
      <c r="AD4195">
        <v>9</v>
      </c>
      <c r="AE4195">
        <v>47.06</v>
      </c>
      <c r="AF4195">
        <v>12</v>
      </c>
      <c r="AG4195">
        <v>4</v>
      </c>
      <c r="AH4195">
        <v>6</v>
      </c>
      <c r="AI4195">
        <v>7</v>
      </c>
    </row>
    <row r="4196" spans="1:35" x14ac:dyDescent="0.2">
      <c r="A4196" s="102">
        <v>112</v>
      </c>
      <c r="B4196">
        <v>7327</v>
      </c>
      <c r="C4196" t="s">
        <v>1235</v>
      </c>
      <c r="D4196" t="s">
        <v>1083</v>
      </c>
      <c r="E4196">
        <v>2266</v>
      </c>
      <c r="F4196">
        <v>2281</v>
      </c>
      <c r="G4196">
        <v>400</v>
      </c>
      <c r="H4196" t="s">
        <v>1042</v>
      </c>
      <c r="I4196">
        <v>8012</v>
      </c>
      <c r="J4196" t="s">
        <v>1212</v>
      </c>
      <c r="K4196" t="s">
        <v>1046</v>
      </c>
      <c r="L4196">
        <v>1283</v>
      </c>
      <c r="M4196">
        <v>1317</v>
      </c>
      <c r="N4196">
        <v>700</v>
      </c>
      <c r="O4196" t="s">
        <v>1039</v>
      </c>
      <c r="P4196">
        <v>0.96933469080902102</v>
      </c>
      <c r="Q4196">
        <v>0.96734315589738995</v>
      </c>
      <c r="R4196">
        <v>0.17512266987915001</v>
      </c>
      <c r="S4196">
        <v>2.5778944281423199E-2</v>
      </c>
      <c r="T4196">
        <v>-0.55179976124288199</v>
      </c>
      <c r="U4196">
        <v>0.55179976124288199</v>
      </c>
      <c r="V4196">
        <v>0.91453404532841798</v>
      </c>
      <c r="W4196">
        <v>-1.39</v>
      </c>
      <c r="X4196">
        <v>1.04</v>
      </c>
      <c r="Y4196">
        <v>-47867</v>
      </c>
      <c r="Z4196">
        <v>-7978</v>
      </c>
      <c r="AA4196">
        <v>-0.47</v>
      </c>
      <c r="AB4196">
        <v>6</v>
      </c>
      <c r="AC4196">
        <v>2</v>
      </c>
      <c r="AD4196">
        <v>4</v>
      </c>
      <c r="AE4196">
        <v>33.33</v>
      </c>
      <c r="AF4196">
        <v>13</v>
      </c>
      <c r="AG4196">
        <v>1</v>
      </c>
      <c r="AH4196">
        <v>1</v>
      </c>
      <c r="AI4196">
        <v>4</v>
      </c>
    </row>
    <row r="4197" spans="1:35" x14ac:dyDescent="0.2">
      <c r="A4197" s="102">
        <v>822</v>
      </c>
      <c r="B4197">
        <v>6326</v>
      </c>
      <c r="C4197" t="s">
        <v>1763</v>
      </c>
      <c r="D4197" t="s">
        <v>1051</v>
      </c>
      <c r="E4197">
        <v>1345.5</v>
      </c>
      <c r="F4197">
        <v>1365</v>
      </c>
      <c r="G4197">
        <v>700</v>
      </c>
      <c r="H4197" t="s">
        <v>1039</v>
      </c>
      <c r="I4197">
        <v>7013</v>
      </c>
      <c r="J4197" t="s">
        <v>1795</v>
      </c>
      <c r="K4197" t="s">
        <v>1051</v>
      </c>
      <c r="L4197">
        <v>1335</v>
      </c>
      <c r="M4197">
        <v>1381</v>
      </c>
      <c r="N4197">
        <v>700</v>
      </c>
      <c r="O4197" t="s">
        <v>1042</v>
      </c>
      <c r="P4197">
        <v>0.92952879853993298</v>
      </c>
      <c r="Q4197">
        <v>0.94261543997212804</v>
      </c>
      <c r="R4197">
        <v>0.37293972259534103</v>
      </c>
      <c r="S4197">
        <v>1.7748270674680999E-2</v>
      </c>
      <c r="T4197">
        <v>0.79479572070348803</v>
      </c>
      <c r="U4197">
        <v>0.79479572070348803</v>
      </c>
      <c r="V4197">
        <v>1.0092605941483801</v>
      </c>
      <c r="W4197">
        <v>15.73</v>
      </c>
      <c r="X4197">
        <v>1.1599999999999999</v>
      </c>
      <c r="Y4197">
        <v>-48009</v>
      </c>
      <c r="Z4197">
        <v>-1846</v>
      </c>
      <c r="AA4197">
        <v>-0.09</v>
      </c>
      <c r="AB4197">
        <v>26</v>
      </c>
      <c r="AC4197">
        <v>13</v>
      </c>
      <c r="AD4197">
        <v>13</v>
      </c>
      <c r="AE4197">
        <v>50</v>
      </c>
      <c r="AF4197">
        <v>9</v>
      </c>
      <c r="AG4197">
        <v>11</v>
      </c>
      <c r="AH4197">
        <v>10</v>
      </c>
      <c r="AI4197">
        <v>5</v>
      </c>
    </row>
    <row r="4198" spans="1:35" x14ac:dyDescent="0.2">
      <c r="A4198" s="102">
        <v>4883</v>
      </c>
      <c r="B4198">
        <v>3050</v>
      </c>
      <c r="C4198" t="s">
        <v>1068</v>
      </c>
      <c r="D4198" t="s">
        <v>1063</v>
      </c>
      <c r="E4198">
        <v>1082</v>
      </c>
      <c r="F4198">
        <v>1096</v>
      </c>
      <c r="G4198">
        <v>600</v>
      </c>
      <c r="H4198" t="s">
        <v>1039</v>
      </c>
      <c r="I4198">
        <v>4581</v>
      </c>
      <c r="J4198" t="s">
        <v>1383</v>
      </c>
      <c r="K4198" t="s">
        <v>1060</v>
      </c>
      <c r="L4198">
        <v>6720</v>
      </c>
      <c r="M4198">
        <v>6820</v>
      </c>
      <c r="N4198">
        <v>100</v>
      </c>
      <c r="O4198" t="s">
        <v>1042</v>
      </c>
      <c r="P4198">
        <v>0.75627160851699005</v>
      </c>
      <c r="Q4198">
        <v>0.83283830281086602</v>
      </c>
      <c r="R4198">
        <v>0.424715456331068</v>
      </c>
      <c r="S4198" s="15">
        <v>7.0018921130841405E-2</v>
      </c>
      <c r="T4198">
        <v>1.0565059966588799</v>
      </c>
      <c r="U4198">
        <v>1.0565059966588799</v>
      </c>
      <c r="V4198">
        <v>1.0464006470048499</v>
      </c>
      <c r="W4198">
        <v>7.91</v>
      </c>
      <c r="X4198">
        <v>3.58</v>
      </c>
      <c r="Y4198">
        <v>-48017</v>
      </c>
      <c r="Z4198">
        <v>-2668</v>
      </c>
      <c r="AA4198">
        <v>-0.28000000000000003</v>
      </c>
      <c r="AB4198">
        <v>18</v>
      </c>
      <c r="AC4198">
        <v>7</v>
      </c>
      <c r="AD4198">
        <v>11</v>
      </c>
      <c r="AE4198">
        <v>38.89</v>
      </c>
      <c r="AF4198">
        <v>13</v>
      </c>
      <c r="AG4198">
        <v>4</v>
      </c>
      <c r="AH4198">
        <v>6</v>
      </c>
      <c r="AI4198">
        <v>8</v>
      </c>
    </row>
    <row r="4199" spans="1:35" x14ac:dyDescent="0.2">
      <c r="A4199" s="102">
        <v>2311</v>
      </c>
      <c r="B4199">
        <v>9719</v>
      </c>
      <c r="C4199" t="s">
        <v>1351</v>
      </c>
      <c r="D4199" t="s">
        <v>1041</v>
      </c>
      <c r="E4199">
        <v>4915</v>
      </c>
      <c r="F4199">
        <v>4845</v>
      </c>
      <c r="G4199">
        <v>200</v>
      </c>
      <c r="H4199" t="s">
        <v>1042</v>
      </c>
      <c r="I4199">
        <v>9759</v>
      </c>
      <c r="J4199" t="s">
        <v>423</v>
      </c>
      <c r="K4199" t="s">
        <v>1041</v>
      </c>
      <c r="L4199">
        <v>1592</v>
      </c>
      <c r="M4199">
        <v>1617</v>
      </c>
      <c r="N4199">
        <v>600</v>
      </c>
      <c r="O4199" t="s">
        <v>1039</v>
      </c>
      <c r="P4199">
        <v>0.903550894992458</v>
      </c>
      <c r="Q4199">
        <v>0.91012293103587505</v>
      </c>
      <c r="R4199">
        <v>0.25899878364675699</v>
      </c>
      <c r="S4199">
        <v>3.5285340094496303E-4</v>
      </c>
      <c r="T4199">
        <v>-2.0283655443853701</v>
      </c>
      <c r="U4199">
        <v>2.0283655443853701</v>
      </c>
      <c r="V4199">
        <v>1.50281375317152</v>
      </c>
      <c r="W4199">
        <v>-11.22</v>
      </c>
      <c r="X4199">
        <v>0.12</v>
      </c>
      <c r="Y4199">
        <v>-48080</v>
      </c>
      <c r="Z4199">
        <v>-2828</v>
      </c>
      <c r="AA4199">
        <v>-0.05</v>
      </c>
      <c r="AB4199">
        <v>17</v>
      </c>
      <c r="AC4199">
        <v>9</v>
      </c>
      <c r="AD4199">
        <v>8</v>
      </c>
      <c r="AE4199">
        <v>52.94</v>
      </c>
      <c r="AF4199">
        <v>11</v>
      </c>
      <c r="AG4199">
        <v>6</v>
      </c>
      <c r="AH4199">
        <v>4</v>
      </c>
      <c r="AI4199">
        <v>7</v>
      </c>
    </row>
    <row r="4200" spans="1:35" x14ac:dyDescent="0.2">
      <c r="A4200" s="102">
        <v>20</v>
      </c>
      <c r="B4200">
        <v>3110</v>
      </c>
      <c r="C4200" t="s">
        <v>487</v>
      </c>
      <c r="D4200" t="s">
        <v>1038</v>
      </c>
      <c r="E4200">
        <v>5160</v>
      </c>
      <c r="F4200">
        <v>5120</v>
      </c>
      <c r="G4200">
        <v>100</v>
      </c>
      <c r="H4200" t="s">
        <v>1042</v>
      </c>
      <c r="I4200">
        <v>6920</v>
      </c>
      <c r="J4200" t="s">
        <v>1043</v>
      </c>
      <c r="K4200" t="s">
        <v>1044</v>
      </c>
      <c r="L4200">
        <v>7740</v>
      </c>
      <c r="M4200">
        <v>7610</v>
      </c>
      <c r="N4200">
        <v>100</v>
      </c>
      <c r="O4200" t="s">
        <v>1039</v>
      </c>
      <c r="P4200">
        <v>0.76873406568489699</v>
      </c>
      <c r="Q4200">
        <v>0.97763740838642199</v>
      </c>
      <c r="R4200">
        <v>0.213580745443777</v>
      </c>
      <c r="S4200" s="15">
        <v>1.6838089150212502E-5</v>
      </c>
      <c r="T4200">
        <v>-2.8364097077297501</v>
      </c>
      <c r="U4200">
        <v>2.8364097077297501</v>
      </c>
      <c r="V4200">
        <v>3.0920568793459702</v>
      </c>
      <c r="W4200">
        <v>-26.12</v>
      </c>
      <c r="X4200">
        <v>32.72</v>
      </c>
      <c r="Y4200">
        <v>-48158</v>
      </c>
      <c r="Z4200">
        <v>-2833</v>
      </c>
      <c r="AA4200">
        <v>-0.11</v>
      </c>
      <c r="AB4200">
        <v>17</v>
      </c>
      <c r="AC4200">
        <v>10</v>
      </c>
      <c r="AD4200">
        <v>7</v>
      </c>
      <c r="AE4200">
        <v>58.82</v>
      </c>
      <c r="AF4200">
        <v>8</v>
      </c>
      <c r="AG4200">
        <v>9</v>
      </c>
      <c r="AH4200">
        <v>7</v>
      </c>
      <c r="AI4200">
        <v>1</v>
      </c>
    </row>
    <row r="4201" spans="1:35" x14ac:dyDescent="0.2">
      <c r="A4201" s="102">
        <v>309</v>
      </c>
      <c r="B4201">
        <v>1963</v>
      </c>
      <c r="C4201" t="s">
        <v>1234</v>
      </c>
      <c r="D4201" t="s">
        <v>1049</v>
      </c>
      <c r="E4201">
        <v>1033</v>
      </c>
      <c r="F4201">
        <v>1065</v>
      </c>
      <c r="G4201">
        <v>900</v>
      </c>
      <c r="H4201" t="s">
        <v>1042</v>
      </c>
      <c r="I4201">
        <v>6501</v>
      </c>
      <c r="J4201" t="s">
        <v>1178</v>
      </c>
      <c r="K4201" t="s">
        <v>1044</v>
      </c>
      <c r="L4201">
        <v>3234</v>
      </c>
      <c r="M4201">
        <v>3268</v>
      </c>
      <c r="N4201">
        <v>300</v>
      </c>
      <c r="O4201" t="s">
        <v>1039</v>
      </c>
      <c r="P4201">
        <v>0.97222859996427802</v>
      </c>
      <c r="Q4201">
        <v>0.95770014988238605</v>
      </c>
      <c r="R4201">
        <v>0.14127642593032599</v>
      </c>
      <c r="S4201">
        <v>3.0845042619001102E-3</v>
      </c>
      <c r="T4201">
        <v>-0.32261030893844</v>
      </c>
      <c r="U4201">
        <v>0.32261030893844</v>
      </c>
      <c r="V4201">
        <v>0.45447899583614598</v>
      </c>
      <c r="W4201">
        <v>-3.25</v>
      </c>
      <c r="X4201">
        <v>2.23</v>
      </c>
      <c r="Y4201">
        <v>-48284</v>
      </c>
      <c r="Z4201">
        <v>-1931</v>
      </c>
      <c r="AA4201">
        <v>-7.0000000000000007E-2</v>
      </c>
      <c r="AB4201">
        <v>25</v>
      </c>
      <c r="AC4201">
        <v>11</v>
      </c>
      <c r="AD4201">
        <v>14</v>
      </c>
      <c r="AE4201">
        <v>44</v>
      </c>
      <c r="AF4201">
        <v>10</v>
      </c>
      <c r="AG4201">
        <v>10</v>
      </c>
      <c r="AH4201">
        <v>11</v>
      </c>
      <c r="AI4201">
        <v>4</v>
      </c>
    </row>
    <row r="4202" spans="1:35" x14ac:dyDescent="0.2">
      <c r="A4202" s="102">
        <v>1911</v>
      </c>
      <c r="B4202">
        <v>3632</v>
      </c>
      <c r="C4202" t="s">
        <v>1764</v>
      </c>
      <c r="D4202" t="s">
        <v>1041</v>
      </c>
      <c r="E4202">
        <v>435</v>
      </c>
      <c r="F4202">
        <v>439</v>
      </c>
      <c r="G4202">
        <v>2500</v>
      </c>
      <c r="H4202" t="s">
        <v>1039</v>
      </c>
      <c r="I4202">
        <v>7011</v>
      </c>
      <c r="J4202" t="s">
        <v>1331</v>
      </c>
      <c r="K4202" t="s">
        <v>1051</v>
      </c>
      <c r="L4202">
        <v>2697</v>
      </c>
      <c r="M4202">
        <v>2742.5</v>
      </c>
      <c r="N4202">
        <v>400</v>
      </c>
      <c r="O4202" t="s">
        <v>1042</v>
      </c>
      <c r="P4202">
        <v>0.849986449809365</v>
      </c>
      <c r="Q4202">
        <v>0.91958690315968905</v>
      </c>
      <c r="R4202">
        <v>0.122561868903537</v>
      </c>
      <c r="S4202">
        <v>4.7060128033894602E-2</v>
      </c>
      <c r="T4202">
        <v>1.42449245183386</v>
      </c>
      <c r="U4202">
        <v>1.42449245183386</v>
      </c>
      <c r="V4202">
        <v>1.4870762832909801</v>
      </c>
      <c r="W4202">
        <v>14.8</v>
      </c>
      <c r="X4202">
        <v>0.05</v>
      </c>
      <c r="Y4202">
        <v>-48447</v>
      </c>
      <c r="Z4202">
        <v>-2550</v>
      </c>
      <c r="AA4202">
        <v>-0.11</v>
      </c>
      <c r="AB4202">
        <v>19</v>
      </c>
      <c r="AC4202">
        <v>8</v>
      </c>
      <c r="AD4202">
        <v>11</v>
      </c>
      <c r="AE4202">
        <v>42.11</v>
      </c>
      <c r="AF4202">
        <v>12</v>
      </c>
      <c r="AG4202">
        <v>5</v>
      </c>
      <c r="AH4202">
        <v>4</v>
      </c>
      <c r="AI4202">
        <v>10</v>
      </c>
    </row>
    <row r="4203" spans="1:35" x14ac:dyDescent="0.2">
      <c r="A4203" s="102">
        <v>892</v>
      </c>
      <c r="B4203">
        <v>2531</v>
      </c>
      <c r="C4203" t="s">
        <v>1064</v>
      </c>
      <c r="D4203" t="s">
        <v>1065</v>
      </c>
      <c r="E4203">
        <v>832</v>
      </c>
      <c r="F4203">
        <v>823</v>
      </c>
      <c r="G4203">
        <v>1300</v>
      </c>
      <c r="H4203" t="s">
        <v>1039</v>
      </c>
      <c r="I4203">
        <v>9501</v>
      </c>
      <c r="J4203" t="s">
        <v>1087</v>
      </c>
      <c r="K4203" t="s">
        <v>1085</v>
      </c>
      <c r="L4203">
        <v>358</v>
      </c>
      <c r="M4203">
        <v>367</v>
      </c>
      <c r="N4203">
        <v>2900</v>
      </c>
      <c r="O4203" t="s">
        <v>1042</v>
      </c>
      <c r="P4203">
        <v>0.88691614092791904</v>
      </c>
      <c r="Q4203">
        <v>0.94096661641395396</v>
      </c>
      <c r="R4203">
        <v>0.20331132014320399</v>
      </c>
      <c r="S4203">
        <v>4.28918962920753E-2</v>
      </c>
      <c r="T4203">
        <v>1.0636829661360701</v>
      </c>
      <c r="U4203">
        <v>1.0636829661360701</v>
      </c>
      <c r="V4203">
        <v>1.38777865863344</v>
      </c>
      <c r="W4203">
        <v>5.67</v>
      </c>
      <c r="X4203">
        <v>0.52</v>
      </c>
      <c r="Y4203">
        <v>-48740</v>
      </c>
      <c r="Z4203">
        <v>-2565</v>
      </c>
      <c r="AA4203">
        <v>-0.14000000000000001</v>
      </c>
      <c r="AB4203">
        <v>19</v>
      </c>
      <c r="AC4203">
        <v>9</v>
      </c>
      <c r="AD4203">
        <v>10</v>
      </c>
      <c r="AE4203">
        <v>47.37</v>
      </c>
      <c r="AF4203">
        <v>10</v>
      </c>
      <c r="AG4203">
        <v>6</v>
      </c>
      <c r="AH4203">
        <v>6</v>
      </c>
      <c r="AI4203">
        <v>7</v>
      </c>
    </row>
    <row r="4204" spans="1:35" x14ac:dyDescent="0.2">
      <c r="A4204" s="102">
        <v>1276</v>
      </c>
      <c r="B4204">
        <v>1719</v>
      </c>
      <c r="C4204" t="s">
        <v>492</v>
      </c>
      <c r="D4204" t="s">
        <v>1049</v>
      </c>
      <c r="E4204">
        <v>707</v>
      </c>
      <c r="F4204">
        <v>715</v>
      </c>
      <c r="G4204">
        <v>1300</v>
      </c>
      <c r="H4204" t="s">
        <v>1042</v>
      </c>
      <c r="I4204">
        <v>9787</v>
      </c>
      <c r="J4204" t="s">
        <v>1366</v>
      </c>
      <c r="K4204" t="s">
        <v>1052</v>
      </c>
      <c r="L4204">
        <v>3160</v>
      </c>
      <c r="M4204">
        <v>3190</v>
      </c>
      <c r="N4204">
        <v>300</v>
      </c>
      <c r="O4204" t="s">
        <v>1039</v>
      </c>
      <c r="P4204">
        <v>0.88427810278174801</v>
      </c>
      <c r="Q4204">
        <v>0.93274215929856197</v>
      </c>
      <c r="R4204">
        <v>0.44940023028188097</v>
      </c>
      <c r="S4204">
        <v>4.0584527556731401E-3</v>
      </c>
      <c r="T4204">
        <v>-0.23874080678325499</v>
      </c>
      <c r="U4204">
        <v>0.23874080678325499</v>
      </c>
      <c r="V4204">
        <v>0.226495572256487</v>
      </c>
      <c r="W4204">
        <v>-1.56</v>
      </c>
      <c r="X4204">
        <v>2.87</v>
      </c>
      <c r="Y4204">
        <v>-49033</v>
      </c>
      <c r="Z4204">
        <v>-2452</v>
      </c>
      <c r="AA4204">
        <v>-0.06</v>
      </c>
      <c r="AB4204">
        <v>20</v>
      </c>
      <c r="AC4204">
        <v>10</v>
      </c>
      <c r="AD4204">
        <v>10</v>
      </c>
      <c r="AE4204">
        <v>50</v>
      </c>
      <c r="AF4204">
        <v>12</v>
      </c>
      <c r="AG4204">
        <v>6</v>
      </c>
      <c r="AH4204">
        <v>8</v>
      </c>
      <c r="AI4204">
        <v>6</v>
      </c>
    </row>
    <row r="4205" spans="1:35" x14ac:dyDescent="0.2">
      <c r="A4205" s="102">
        <v>316</v>
      </c>
      <c r="B4205">
        <v>1803</v>
      </c>
      <c r="C4205" t="s">
        <v>1050</v>
      </c>
      <c r="D4205" t="s">
        <v>1049</v>
      </c>
      <c r="E4205">
        <v>865</v>
      </c>
      <c r="F4205">
        <v>875</v>
      </c>
      <c r="G4205">
        <v>1200</v>
      </c>
      <c r="H4205" t="s">
        <v>1039</v>
      </c>
      <c r="I4205">
        <v>8601</v>
      </c>
      <c r="J4205" t="s">
        <v>22</v>
      </c>
      <c r="K4205" t="s">
        <v>1181</v>
      </c>
      <c r="L4205">
        <v>435</v>
      </c>
      <c r="M4205">
        <v>433.1</v>
      </c>
      <c r="N4205">
        <v>2400</v>
      </c>
      <c r="O4205" t="s">
        <v>1042</v>
      </c>
      <c r="P4205">
        <v>0.95217133924800001</v>
      </c>
      <c r="Q4205">
        <v>0.95740664768785499</v>
      </c>
      <c r="R4205">
        <v>0.13564247222635001</v>
      </c>
      <c r="S4205">
        <v>5.8482871449293304E-4</v>
      </c>
      <c r="T4205">
        <v>0.52435985534367302</v>
      </c>
      <c r="U4205">
        <v>0.52435985534367302</v>
      </c>
      <c r="V4205">
        <v>0.56851224799980704</v>
      </c>
      <c r="W4205">
        <v>1.95</v>
      </c>
      <c r="X4205">
        <v>1.01</v>
      </c>
      <c r="Y4205">
        <v>-49263</v>
      </c>
      <c r="Z4205">
        <v>-1895</v>
      </c>
      <c r="AA4205">
        <v>-0.1</v>
      </c>
      <c r="AB4205">
        <v>26</v>
      </c>
      <c r="AC4205">
        <v>13</v>
      </c>
      <c r="AD4205">
        <v>13</v>
      </c>
      <c r="AE4205">
        <v>50</v>
      </c>
      <c r="AF4205">
        <v>13</v>
      </c>
      <c r="AG4205">
        <v>7</v>
      </c>
      <c r="AH4205">
        <v>6</v>
      </c>
      <c r="AI4205">
        <v>13</v>
      </c>
    </row>
    <row r="4206" spans="1:35" x14ac:dyDescent="0.2">
      <c r="A4206" s="102">
        <v>1526</v>
      </c>
      <c r="B4206">
        <v>5444</v>
      </c>
      <c r="C4206" t="s">
        <v>1389</v>
      </c>
      <c r="D4206" t="s">
        <v>1081</v>
      </c>
      <c r="E4206">
        <v>2133</v>
      </c>
      <c r="F4206">
        <v>2172</v>
      </c>
      <c r="G4206">
        <v>300</v>
      </c>
      <c r="H4206" t="s">
        <v>1042</v>
      </c>
      <c r="I4206">
        <v>9602</v>
      </c>
      <c r="J4206" t="s">
        <v>1786</v>
      </c>
      <c r="K4206" t="s">
        <v>1041</v>
      </c>
      <c r="L4206">
        <v>3600</v>
      </c>
      <c r="M4206">
        <v>3695</v>
      </c>
      <c r="N4206">
        <v>200</v>
      </c>
      <c r="O4206" t="s">
        <v>1039</v>
      </c>
      <c r="P4206">
        <v>0.87010677830265204</v>
      </c>
      <c r="Q4206">
        <v>0.92738086212357995</v>
      </c>
      <c r="R4206">
        <v>0.207849273496193</v>
      </c>
      <c r="S4206">
        <v>7.6034143042948907E-2</v>
      </c>
      <c r="T4206">
        <v>-0.61323194691112204</v>
      </c>
      <c r="U4206">
        <v>0.61323194691112204</v>
      </c>
      <c r="V4206">
        <v>0.34342139139929101</v>
      </c>
      <c r="W4206">
        <v>-3.77</v>
      </c>
      <c r="X4206">
        <v>11.83</v>
      </c>
      <c r="Y4206">
        <v>-49271</v>
      </c>
      <c r="Z4206">
        <v>-3079</v>
      </c>
      <c r="AA4206">
        <v>-0.18</v>
      </c>
      <c r="AB4206">
        <v>16</v>
      </c>
      <c r="AC4206">
        <v>10</v>
      </c>
      <c r="AD4206">
        <v>6</v>
      </c>
      <c r="AE4206">
        <v>62.5</v>
      </c>
      <c r="AF4206">
        <v>10</v>
      </c>
      <c r="AG4206">
        <v>9</v>
      </c>
      <c r="AH4206">
        <v>6</v>
      </c>
      <c r="AI4206">
        <v>1</v>
      </c>
    </row>
    <row r="4207" spans="1:35" x14ac:dyDescent="0.2">
      <c r="A4207" s="102">
        <v>3446</v>
      </c>
      <c r="B4207">
        <v>3405</v>
      </c>
      <c r="C4207" t="s">
        <v>1476</v>
      </c>
      <c r="D4207" t="s">
        <v>1062</v>
      </c>
      <c r="E4207">
        <v>1096</v>
      </c>
      <c r="F4207">
        <v>1113</v>
      </c>
      <c r="G4207">
        <v>900</v>
      </c>
      <c r="H4207" t="s">
        <v>1042</v>
      </c>
      <c r="I4207">
        <v>6183</v>
      </c>
      <c r="J4207" t="s">
        <v>1217</v>
      </c>
      <c r="K4207" t="s">
        <v>1052</v>
      </c>
      <c r="L4207">
        <v>1265</v>
      </c>
      <c r="M4207">
        <v>1272</v>
      </c>
      <c r="N4207">
        <v>800</v>
      </c>
      <c r="O4207" t="s">
        <v>1039</v>
      </c>
      <c r="P4207">
        <v>0.87682647633139299</v>
      </c>
      <c r="Q4207">
        <v>0.88117600959583997</v>
      </c>
      <c r="R4207">
        <v>0.30387074539177</v>
      </c>
      <c r="S4207">
        <v>1.3195692945813099E-3</v>
      </c>
      <c r="T4207">
        <v>-0.40113078783591299</v>
      </c>
      <c r="U4207">
        <v>0.40113078783591299</v>
      </c>
      <c r="V4207">
        <v>0.51740390706497597</v>
      </c>
      <c r="W4207">
        <v>-3.81</v>
      </c>
      <c r="X4207">
        <v>1.56</v>
      </c>
      <c r="Y4207">
        <v>-49320</v>
      </c>
      <c r="Z4207">
        <v>-1761</v>
      </c>
      <c r="AA4207">
        <v>-0.1</v>
      </c>
      <c r="AB4207">
        <v>28</v>
      </c>
      <c r="AC4207">
        <v>13</v>
      </c>
      <c r="AD4207">
        <v>15</v>
      </c>
      <c r="AE4207">
        <v>46.43</v>
      </c>
      <c r="AF4207">
        <v>11</v>
      </c>
      <c r="AG4207">
        <v>10</v>
      </c>
      <c r="AH4207">
        <v>11</v>
      </c>
      <c r="AI4207">
        <v>7</v>
      </c>
    </row>
    <row r="4208" spans="1:35" x14ac:dyDescent="0.2">
      <c r="A4208" s="102">
        <v>3253</v>
      </c>
      <c r="B4208">
        <v>7867</v>
      </c>
      <c r="C4208" t="s">
        <v>1362</v>
      </c>
      <c r="D4208" t="s">
        <v>1061</v>
      </c>
      <c r="E4208">
        <v>885</v>
      </c>
      <c r="F4208">
        <v>919</v>
      </c>
      <c r="G4208">
        <v>1000</v>
      </c>
      <c r="H4208" t="s">
        <v>1039</v>
      </c>
      <c r="I4208">
        <v>8876</v>
      </c>
      <c r="J4208" t="s">
        <v>1761</v>
      </c>
      <c r="K4208" t="s">
        <v>1052</v>
      </c>
      <c r="L4208">
        <v>2269</v>
      </c>
      <c r="M4208">
        <v>2359</v>
      </c>
      <c r="N4208">
        <v>400</v>
      </c>
      <c r="O4208" t="s">
        <v>1042</v>
      </c>
      <c r="P4208">
        <v>0.87610037872187296</v>
      </c>
      <c r="Q4208">
        <v>0.88697295631345496</v>
      </c>
      <c r="R4208">
        <v>0.28594064599890701</v>
      </c>
      <c r="S4208">
        <v>4.1296171524794799E-3</v>
      </c>
      <c r="T4208">
        <v>0.41581670876383398</v>
      </c>
      <c r="U4208">
        <v>0.41581670876383398</v>
      </c>
      <c r="V4208">
        <v>0.26759431311595899</v>
      </c>
      <c r="W4208">
        <v>2.93</v>
      </c>
      <c r="X4208">
        <v>2.61</v>
      </c>
      <c r="Y4208">
        <v>-49760</v>
      </c>
      <c r="Z4208">
        <v>-3110</v>
      </c>
      <c r="AA4208">
        <v>-0.13</v>
      </c>
      <c r="AB4208">
        <v>16</v>
      </c>
      <c r="AC4208">
        <v>9</v>
      </c>
      <c r="AD4208">
        <v>7</v>
      </c>
      <c r="AE4208">
        <v>56.25</v>
      </c>
      <c r="AF4208">
        <v>9</v>
      </c>
      <c r="AG4208">
        <v>7</v>
      </c>
      <c r="AH4208">
        <v>7</v>
      </c>
      <c r="AI4208">
        <v>2</v>
      </c>
    </row>
    <row r="4209" spans="1:35" x14ac:dyDescent="0.2">
      <c r="A4209" s="102">
        <v>3421</v>
      </c>
      <c r="B4209">
        <v>5706</v>
      </c>
      <c r="C4209" t="s">
        <v>1306</v>
      </c>
      <c r="D4209" t="s">
        <v>1053</v>
      </c>
      <c r="E4209">
        <v>2106</v>
      </c>
      <c r="F4209">
        <v>2139</v>
      </c>
      <c r="G4209">
        <v>500</v>
      </c>
      <c r="H4209" t="s">
        <v>1039</v>
      </c>
      <c r="I4209">
        <v>8304</v>
      </c>
      <c r="J4209" t="s">
        <v>1301</v>
      </c>
      <c r="K4209" t="s">
        <v>1083</v>
      </c>
      <c r="L4209">
        <v>1925</v>
      </c>
      <c r="M4209">
        <v>1952</v>
      </c>
      <c r="N4209">
        <v>500</v>
      </c>
      <c r="O4209" t="s">
        <v>1042</v>
      </c>
      <c r="P4209">
        <v>0.93372629258575301</v>
      </c>
      <c r="Q4209">
        <v>0.88182313778084198</v>
      </c>
      <c r="R4209">
        <v>0.42295656903423801</v>
      </c>
      <c r="S4209">
        <v>2.81310044833427E-2</v>
      </c>
      <c r="T4209">
        <v>2.4518799558205302</v>
      </c>
      <c r="U4209">
        <v>2.4518799558205302</v>
      </c>
      <c r="V4209">
        <v>2.5248540962666501</v>
      </c>
      <c r="W4209">
        <v>15.18</v>
      </c>
      <c r="X4209">
        <v>8.74</v>
      </c>
      <c r="Y4209">
        <v>-49821</v>
      </c>
      <c r="Z4209">
        <v>-4152</v>
      </c>
      <c r="AA4209">
        <v>-0.32</v>
      </c>
      <c r="AB4209">
        <v>12</v>
      </c>
      <c r="AC4209">
        <v>5</v>
      </c>
      <c r="AD4209">
        <v>7</v>
      </c>
      <c r="AE4209">
        <v>41.67</v>
      </c>
      <c r="AF4209">
        <v>9</v>
      </c>
      <c r="AG4209">
        <v>3</v>
      </c>
      <c r="AH4209">
        <v>6</v>
      </c>
      <c r="AI4209">
        <v>3</v>
      </c>
    </row>
    <row r="4210" spans="1:35" x14ac:dyDescent="0.2">
      <c r="A4210" s="102">
        <v>4246</v>
      </c>
      <c r="B4210">
        <v>2587</v>
      </c>
      <c r="C4210" t="s">
        <v>1438</v>
      </c>
      <c r="D4210" t="s">
        <v>1065</v>
      </c>
      <c r="E4210">
        <v>4135</v>
      </c>
      <c r="F4210">
        <v>4285</v>
      </c>
      <c r="G4210">
        <v>200</v>
      </c>
      <c r="H4210" t="s">
        <v>1039</v>
      </c>
      <c r="I4210">
        <v>4631</v>
      </c>
      <c r="J4210" t="s">
        <v>1246</v>
      </c>
      <c r="K4210" t="s">
        <v>1062</v>
      </c>
      <c r="L4210">
        <v>2478</v>
      </c>
      <c r="M4210">
        <v>2509</v>
      </c>
      <c r="N4210">
        <v>300</v>
      </c>
      <c r="O4210" t="s">
        <v>1042</v>
      </c>
      <c r="P4210">
        <v>0.91570047531259202</v>
      </c>
      <c r="Q4210">
        <v>0.85634037805047003</v>
      </c>
      <c r="R4210">
        <v>4.5476358888842904E-3</v>
      </c>
      <c r="S4210">
        <v>1.4382729247429101E-3</v>
      </c>
      <c r="T4210">
        <v>0.25794126177191901</v>
      </c>
      <c r="U4210">
        <v>0.25794126177191901</v>
      </c>
      <c r="V4210">
        <v>0.69120925150732504</v>
      </c>
      <c r="W4210">
        <v>1.82</v>
      </c>
      <c r="X4210">
        <v>12.17</v>
      </c>
      <c r="Y4210">
        <v>-49957</v>
      </c>
      <c r="Z4210">
        <v>-4163</v>
      </c>
      <c r="AA4210">
        <v>-0.05</v>
      </c>
      <c r="AB4210">
        <v>12</v>
      </c>
      <c r="AC4210">
        <v>6</v>
      </c>
      <c r="AD4210">
        <v>6</v>
      </c>
      <c r="AE4210">
        <v>50</v>
      </c>
      <c r="AF4210">
        <v>8</v>
      </c>
      <c r="AG4210">
        <v>6</v>
      </c>
      <c r="AH4210">
        <v>6</v>
      </c>
      <c r="AI4210">
        <v>0</v>
      </c>
    </row>
    <row r="4211" spans="1:35" x14ac:dyDescent="0.2">
      <c r="A4211" s="102">
        <v>4998</v>
      </c>
      <c r="B4211">
        <v>5332</v>
      </c>
      <c r="C4211" t="s">
        <v>624</v>
      </c>
      <c r="D4211" t="s">
        <v>1038</v>
      </c>
      <c r="E4211">
        <v>4010</v>
      </c>
      <c r="F4211">
        <v>4000</v>
      </c>
      <c r="G4211">
        <v>200</v>
      </c>
      <c r="H4211" t="s">
        <v>1039</v>
      </c>
      <c r="I4211">
        <v>9513</v>
      </c>
      <c r="J4211" t="s">
        <v>1201</v>
      </c>
      <c r="K4211" t="s">
        <v>1085</v>
      </c>
      <c r="L4211">
        <v>1970</v>
      </c>
      <c r="M4211">
        <v>2002</v>
      </c>
      <c r="N4211">
        <v>400</v>
      </c>
      <c r="O4211" t="s">
        <v>1042</v>
      </c>
      <c r="P4211">
        <v>0.87324623146303304</v>
      </c>
      <c r="Q4211">
        <v>0.82816258443846202</v>
      </c>
      <c r="R4211">
        <v>0.11704654767233801</v>
      </c>
      <c r="S4211">
        <v>5.6377535456087702E-2</v>
      </c>
      <c r="T4211">
        <v>1.9356831259006599</v>
      </c>
      <c r="U4211">
        <v>1.9356831259006599</v>
      </c>
      <c r="V4211">
        <v>2.05669549821482</v>
      </c>
      <c r="W4211">
        <v>11.43</v>
      </c>
      <c r="X4211">
        <v>0.1</v>
      </c>
      <c r="Y4211">
        <v>-50068</v>
      </c>
      <c r="Z4211">
        <v>-2635</v>
      </c>
      <c r="AA4211">
        <v>-0.22</v>
      </c>
      <c r="AB4211">
        <v>19</v>
      </c>
      <c r="AC4211">
        <v>9</v>
      </c>
      <c r="AD4211">
        <v>10</v>
      </c>
      <c r="AE4211">
        <v>47.37</v>
      </c>
      <c r="AF4211">
        <v>11</v>
      </c>
      <c r="AG4211">
        <v>5</v>
      </c>
      <c r="AH4211">
        <v>5</v>
      </c>
      <c r="AI4211">
        <v>9</v>
      </c>
    </row>
    <row r="4212" spans="1:35" x14ac:dyDescent="0.2">
      <c r="A4212" s="102">
        <v>689</v>
      </c>
      <c r="B4212">
        <v>6201</v>
      </c>
      <c r="C4212" t="s">
        <v>1329</v>
      </c>
      <c r="D4212" t="s">
        <v>1055</v>
      </c>
      <c r="E4212">
        <v>5390</v>
      </c>
      <c r="F4212">
        <v>5510</v>
      </c>
      <c r="G4212">
        <v>100</v>
      </c>
      <c r="H4212" t="s">
        <v>1039</v>
      </c>
      <c r="I4212">
        <v>9513</v>
      </c>
      <c r="J4212" t="s">
        <v>1201</v>
      </c>
      <c r="K4212" t="s">
        <v>1085</v>
      </c>
      <c r="L4212">
        <v>1970</v>
      </c>
      <c r="M4212">
        <v>2002</v>
      </c>
      <c r="N4212">
        <v>300</v>
      </c>
      <c r="O4212" t="s">
        <v>1042</v>
      </c>
      <c r="P4212">
        <v>0.90807378750396295</v>
      </c>
      <c r="Q4212">
        <v>0.94601491748083</v>
      </c>
      <c r="R4212">
        <v>1.7946585687366699E-2</v>
      </c>
      <c r="S4212" s="15">
        <v>4.8990268642824698E-5</v>
      </c>
      <c r="T4212">
        <v>3.1406484212940202</v>
      </c>
      <c r="U4212">
        <v>3.1406484212940202</v>
      </c>
      <c r="V4212">
        <v>2.90196852488969</v>
      </c>
      <c r="W4212">
        <v>11.02</v>
      </c>
      <c r="X4212">
        <v>9</v>
      </c>
      <c r="Y4212">
        <v>-50178</v>
      </c>
      <c r="Z4212">
        <v>-5575</v>
      </c>
      <c r="AA4212">
        <v>-0.57999999999999996</v>
      </c>
      <c r="AB4212">
        <v>9</v>
      </c>
      <c r="AC4212">
        <v>4</v>
      </c>
      <c r="AD4212">
        <v>5</v>
      </c>
      <c r="AE4212">
        <v>44.44</v>
      </c>
      <c r="AF4212">
        <v>15</v>
      </c>
      <c r="AG4212">
        <v>2</v>
      </c>
      <c r="AH4212">
        <v>2</v>
      </c>
      <c r="AI4212">
        <v>5</v>
      </c>
    </row>
    <row r="4213" spans="1:35" x14ac:dyDescent="0.2">
      <c r="A4213" s="102">
        <v>1357</v>
      </c>
      <c r="B4213">
        <v>1911</v>
      </c>
      <c r="C4213" t="s">
        <v>49</v>
      </c>
      <c r="D4213" t="s">
        <v>1049</v>
      </c>
      <c r="E4213">
        <v>1299</v>
      </c>
      <c r="F4213">
        <v>1337</v>
      </c>
      <c r="G4213">
        <v>800</v>
      </c>
      <c r="H4213" t="s">
        <v>1039</v>
      </c>
      <c r="I4213">
        <v>8253</v>
      </c>
      <c r="J4213" t="s">
        <v>474</v>
      </c>
      <c r="K4213" t="s">
        <v>1045</v>
      </c>
      <c r="L4213">
        <v>1210</v>
      </c>
      <c r="M4213">
        <v>1238</v>
      </c>
      <c r="N4213">
        <v>900</v>
      </c>
      <c r="O4213" t="s">
        <v>1042</v>
      </c>
      <c r="P4213">
        <v>0.93303896202949499</v>
      </c>
      <c r="Q4213">
        <v>0.93115562775580396</v>
      </c>
      <c r="R4213">
        <v>0.45547101346485602</v>
      </c>
      <c r="S4213">
        <v>7.1328667083789699E-3</v>
      </c>
      <c r="T4213">
        <v>0.53407174936990798</v>
      </c>
      <c r="U4213">
        <v>0.53407174936990798</v>
      </c>
      <c r="V4213">
        <v>0.56822411591267896</v>
      </c>
      <c r="W4213">
        <v>5.65</v>
      </c>
      <c r="X4213">
        <v>4.17</v>
      </c>
      <c r="Y4213">
        <v>-50222</v>
      </c>
      <c r="Z4213">
        <v>-2954</v>
      </c>
      <c r="AA4213">
        <v>-0.16</v>
      </c>
      <c r="AB4213">
        <v>17</v>
      </c>
      <c r="AC4213">
        <v>7</v>
      </c>
      <c r="AD4213">
        <v>10</v>
      </c>
      <c r="AE4213">
        <v>41.18</v>
      </c>
      <c r="AF4213">
        <v>13</v>
      </c>
      <c r="AG4213">
        <v>4</v>
      </c>
      <c r="AH4213">
        <v>4</v>
      </c>
      <c r="AI4213">
        <v>9</v>
      </c>
    </row>
    <row r="4214" spans="1:35" x14ac:dyDescent="0.2">
      <c r="A4214" s="102">
        <v>4691</v>
      </c>
      <c r="B4214">
        <v>2503</v>
      </c>
      <c r="C4214" t="s">
        <v>1572</v>
      </c>
      <c r="D4214" t="s">
        <v>1065</v>
      </c>
      <c r="E4214">
        <v>2080</v>
      </c>
      <c r="F4214">
        <v>2077.5</v>
      </c>
      <c r="G4214">
        <v>500</v>
      </c>
      <c r="H4214" t="s">
        <v>1042</v>
      </c>
      <c r="I4214">
        <v>6448</v>
      </c>
      <c r="J4214" t="s">
        <v>397</v>
      </c>
      <c r="K4214" t="s">
        <v>1044</v>
      </c>
      <c r="L4214">
        <v>1859</v>
      </c>
      <c r="M4214">
        <v>1924</v>
      </c>
      <c r="N4214">
        <v>500</v>
      </c>
      <c r="O4214" t="s">
        <v>1039</v>
      </c>
      <c r="P4214">
        <v>0.70273546886841498</v>
      </c>
      <c r="Q4214">
        <v>0.84059895750599201</v>
      </c>
      <c r="R4214">
        <v>0.24374191321352001</v>
      </c>
      <c r="S4214">
        <v>1.49787550288773E-3</v>
      </c>
      <c r="T4214">
        <v>-0.96292589666607897</v>
      </c>
      <c r="U4214">
        <v>0.96292589666607897</v>
      </c>
      <c r="V4214">
        <v>0.34545795165925502</v>
      </c>
      <c r="W4214">
        <v>-9.27</v>
      </c>
      <c r="X4214">
        <v>7.39</v>
      </c>
      <c r="Y4214">
        <v>-50281</v>
      </c>
      <c r="Z4214">
        <v>-2793</v>
      </c>
      <c r="AA4214">
        <v>-0.1</v>
      </c>
      <c r="AB4214">
        <v>18</v>
      </c>
      <c r="AC4214">
        <v>6</v>
      </c>
      <c r="AD4214">
        <v>12</v>
      </c>
      <c r="AE4214">
        <v>33.33</v>
      </c>
      <c r="AF4214">
        <v>11</v>
      </c>
      <c r="AG4214">
        <v>6</v>
      </c>
      <c r="AH4214">
        <v>4</v>
      </c>
      <c r="AI4214">
        <v>8</v>
      </c>
    </row>
    <row r="4215" spans="1:35" x14ac:dyDescent="0.2">
      <c r="A4215" s="102">
        <v>624</v>
      </c>
      <c r="B4215">
        <v>3405</v>
      </c>
      <c r="C4215" t="s">
        <v>1476</v>
      </c>
      <c r="D4215" t="s">
        <v>1062</v>
      </c>
      <c r="E4215">
        <v>1096</v>
      </c>
      <c r="F4215">
        <v>1113</v>
      </c>
      <c r="G4215">
        <v>1000</v>
      </c>
      <c r="H4215" t="s">
        <v>1042</v>
      </c>
      <c r="I4215">
        <v>4208</v>
      </c>
      <c r="J4215" t="s">
        <v>1183</v>
      </c>
      <c r="K4215" t="s">
        <v>1062</v>
      </c>
      <c r="L4215">
        <v>1785</v>
      </c>
      <c r="M4215">
        <v>1832</v>
      </c>
      <c r="N4215">
        <v>600</v>
      </c>
      <c r="O4215" t="s">
        <v>1039</v>
      </c>
      <c r="P4215">
        <v>0.92322650652828997</v>
      </c>
      <c r="Q4215">
        <v>0.94791335756669404</v>
      </c>
      <c r="R4215" s="15">
        <v>0.314145467055997</v>
      </c>
      <c r="S4215">
        <v>2.5354514073274298E-3</v>
      </c>
      <c r="T4215">
        <v>-0.16858116654425001</v>
      </c>
      <c r="U4215">
        <v>0.16858116654425001</v>
      </c>
      <c r="V4215">
        <v>0.13580247869166701</v>
      </c>
      <c r="W4215">
        <v>-0.87</v>
      </c>
      <c r="X4215">
        <v>1.26</v>
      </c>
      <c r="Y4215">
        <v>-50476</v>
      </c>
      <c r="Z4215">
        <v>-2804</v>
      </c>
      <c r="AA4215">
        <v>-0.13</v>
      </c>
      <c r="AB4215">
        <v>18</v>
      </c>
      <c r="AC4215">
        <v>8</v>
      </c>
      <c r="AD4215">
        <v>10</v>
      </c>
      <c r="AE4215">
        <v>44.44</v>
      </c>
      <c r="AF4215">
        <v>15</v>
      </c>
      <c r="AG4215">
        <v>4</v>
      </c>
      <c r="AH4215">
        <v>3</v>
      </c>
      <c r="AI4215">
        <v>11</v>
      </c>
    </row>
    <row r="4216" spans="1:35" x14ac:dyDescent="0.2">
      <c r="A4216" s="102">
        <v>2928</v>
      </c>
      <c r="B4216">
        <v>5802</v>
      </c>
      <c r="C4216" t="s">
        <v>1213</v>
      </c>
      <c r="D4216" t="s">
        <v>1053</v>
      </c>
      <c r="E4216">
        <v>1092.5</v>
      </c>
      <c r="F4216">
        <v>1134</v>
      </c>
      <c r="G4216">
        <v>800</v>
      </c>
      <c r="H4216" t="s">
        <v>1042</v>
      </c>
      <c r="I4216">
        <v>9142</v>
      </c>
      <c r="J4216" t="s">
        <v>784</v>
      </c>
      <c r="K4216" t="s">
        <v>1125</v>
      </c>
      <c r="L4216">
        <v>2898</v>
      </c>
      <c r="M4216">
        <v>2985</v>
      </c>
      <c r="N4216">
        <v>300</v>
      </c>
      <c r="O4216" t="s">
        <v>1039</v>
      </c>
      <c r="P4216">
        <v>0.92543945336448497</v>
      </c>
      <c r="Q4216">
        <v>0.89528970489501702</v>
      </c>
      <c r="R4216">
        <v>7.0416956079381393E-2</v>
      </c>
      <c r="S4216">
        <v>7.9002303536857596E-2</v>
      </c>
      <c r="T4216">
        <v>-0.103455236600048</v>
      </c>
      <c r="U4216">
        <v>0.103455236600048</v>
      </c>
      <c r="V4216">
        <v>0.19643889365021799</v>
      </c>
      <c r="W4216">
        <v>-0.86</v>
      </c>
      <c r="X4216">
        <v>1.31</v>
      </c>
      <c r="Y4216">
        <v>-50641</v>
      </c>
      <c r="Z4216">
        <v>-3165</v>
      </c>
      <c r="AA4216">
        <v>-0.13</v>
      </c>
      <c r="AB4216">
        <v>16</v>
      </c>
      <c r="AC4216">
        <v>8</v>
      </c>
      <c r="AD4216">
        <v>8</v>
      </c>
      <c r="AE4216">
        <v>50</v>
      </c>
      <c r="AF4216">
        <v>12</v>
      </c>
      <c r="AG4216">
        <v>6</v>
      </c>
      <c r="AH4216">
        <v>5</v>
      </c>
      <c r="AI4216">
        <v>5</v>
      </c>
    </row>
    <row r="4217" spans="1:35" x14ac:dyDescent="0.2">
      <c r="A4217" s="102">
        <v>976</v>
      </c>
      <c r="B4217">
        <v>2810</v>
      </c>
      <c r="C4217" t="s">
        <v>1252</v>
      </c>
      <c r="D4217" t="s">
        <v>1065</v>
      </c>
      <c r="E4217">
        <v>3495</v>
      </c>
      <c r="F4217">
        <v>3515</v>
      </c>
      <c r="G4217">
        <v>300</v>
      </c>
      <c r="H4217" t="s">
        <v>1042</v>
      </c>
      <c r="I4217">
        <v>8273</v>
      </c>
      <c r="J4217" t="s">
        <v>1127</v>
      </c>
      <c r="K4217" t="s">
        <v>1063</v>
      </c>
      <c r="L4217">
        <v>3300</v>
      </c>
      <c r="M4217">
        <v>3320</v>
      </c>
      <c r="N4217">
        <v>300</v>
      </c>
      <c r="O4217" t="s">
        <v>1039</v>
      </c>
      <c r="P4217">
        <v>0.70149600568782</v>
      </c>
      <c r="Q4217">
        <v>0.93919381112876898</v>
      </c>
      <c r="R4217">
        <v>0.11650692482184</v>
      </c>
      <c r="S4217">
        <v>4.7562782511959598E-2</v>
      </c>
      <c r="T4217">
        <v>-0.58936969040756804</v>
      </c>
      <c r="U4217">
        <v>0.58936969040756804</v>
      </c>
      <c r="V4217">
        <v>0.35375945011274401</v>
      </c>
      <c r="W4217">
        <v>-4.93</v>
      </c>
      <c r="X4217">
        <v>5.55</v>
      </c>
      <c r="Y4217">
        <v>-50694</v>
      </c>
      <c r="Z4217">
        <v>-2982</v>
      </c>
      <c r="AA4217">
        <v>-0.18</v>
      </c>
      <c r="AB4217">
        <v>17</v>
      </c>
      <c r="AC4217">
        <v>7</v>
      </c>
      <c r="AD4217">
        <v>10</v>
      </c>
      <c r="AE4217">
        <v>41.18</v>
      </c>
      <c r="AF4217">
        <v>12</v>
      </c>
      <c r="AG4217">
        <v>6</v>
      </c>
      <c r="AH4217">
        <v>4</v>
      </c>
      <c r="AI4217">
        <v>7</v>
      </c>
    </row>
    <row r="4218" spans="1:35" x14ac:dyDescent="0.2">
      <c r="A4218" s="102">
        <v>4767</v>
      </c>
      <c r="B4218">
        <v>4516</v>
      </c>
      <c r="C4218" t="s">
        <v>1382</v>
      </c>
      <c r="D4218" t="s">
        <v>1060</v>
      </c>
      <c r="E4218">
        <v>7260</v>
      </c>
      <c r="F4218">
        <v>7090</v>
      </c>
      <c r="G4218">
        <v>100</v>
      </c>
      <c r="H4218" t="s">
        <v>1042</v>
      </c>
      <c r="I4218">
        <v>6923</v>
      </c>
      <c r="J4218" t="s">
        <v>54</v>
      </c>
      <c r="K4218" t="s">
        <v>1044</v>
      </c>
      <c r="L4218">
        <v>2421</v>
      </c>
      <c r="M4218">
        <v>2488</v>
      </c>
      <c r="N4218">
        <v>300</v>
      </c>
      <c r="O4218" t="s">
        <v>1039</v>
      </c>
      <c r="P4218">
        <v>0.76086311573568299</v>
      </c>
      <c r="Q4218">
        <v>0.83777250670701497</v>
      </c>
      <c r="R4218">
        <v>0.314440513351187</v>
      </c>
      <c r="S4218">
        <v>2.0910698980064799E-2</v>
      </c>
      <c r="T4218">
        <v>-1.8148801664841701</v>
      </c>
      <c r="U4218">
        <v>1.8148801664841701</v>
      </c>
      <c r="V4218">
        <v>1.4408319774101701</v>
      </c>
      <c r="W4218">
        <v>-17</v>
      </c>
      <c r="X4218">
        <v>5.28</v>
      </c>
      <c r="Y4218">
        <v>-50905</v>
      </c>
      <c r="Z4218">
        <v>-3636</v>
      </c>
      <c r="AA4218">
        <v>-0.28999999999999998</v>
      </c>
      <c r="AB4218">
        <v>14</v>
      </c>
      <c r="AC4218">
        <v>7</v>
      </c>
      <c r="AD4218">
        <v>7</v>
      </c>
      <c r="AE4218">
        <v>50</v>
      </c>
      <c r="AF4218">
        <v>8</v>
      </c>
      <c r="AG4218">
        <v>5</v>
      </c>
      <c r="AH4218">
        <v>7</v>
      </c>
      <c r="AI4218">
        <v>2</v>
      </c>
    </row>
    <row r="4219" spans="1:35" x14ac:dyDescent="0.2">
      <c r="A4219" s="102">
        <v>2497</v>
      </c>
      <c r="B4219">
        <v>1605</v>
      </c>
      <c r="C4219" t="s">
        <v>1219</v>
      </c>
      <c r="D4219" t="s">
        <v>1202</v>
      </c>
      <c r="E4219">
        <v>709.5</v>
      </c>
      <c r="F4219">
        <v>697</v>
      </c>
      <c r="G4219">
        <v>1500</v>
      </c>
      <c r="H4219" t="s">
        <v>1042</v>
      </c>
      <c r="I4219">
        <v>3087</v>
      </c>
      <c r="J4219" t="s">
        <v>1255</v>
      </c>
      <c r="K4219" t="s">
        <v>1063</v>
      </c>
      <c r="L4219">
        <v>1730</v>
      </c>
      <c r="M4219">
        <v>1777</v>
      </c>
      <c r="N4219">
        <v>600</v>
      </c>
      <c r="O4219" t="s">
        <v>1039</v>
      </c>
      <c r="P4219">
        <v>0.92701590877164697</v>
      </c>
      <c r="Q4219">
        <v>0.90587208919800799</v>
      </c>
      <c r="R4219">
        <v>0.25182844031690599</v>
      </c>
      <c r="S4219">
        <v>9.7783431958831907E-2</v>
      </c>
      <c r="T4219">
        <v>-0.81343175060212403</v>
      </c>
      <c r="U4219">
        <v>0.81343175060212403</v>
      </c>
      <c r="V4219">
        <v>0.57284309700685998</v>
      </c>
      <c r="W4219">
        <v>-12.98</v>
      </c>
      <c r="X4219">
        <v>1.94</v>
      </c>
      <c r="Y4219">
        <v>-51222</v>
      </c>
      <c r="Z4219">
        <v>-2439</v>
      </c>
      <c r="AA4219">
        <v>-0.18</v>
      </c>
      <c r="AB4219">
        <v>21</v>
      </c>
      <c r="AC4219">
        <v>10</v>
      </c>
      <c r="AD4219">
        <v>11</v>
      </c>
      <c r="AE4219">
        <v>47.62</v>
      </c>
      <c r="AF4219">
        <v>10</v>
      </c>
      <c r="AG4219">
        <v>7</v>
      </c>
      <c r="AH4219">
        <v>8</v>
      </c>
      <c r="AI4219">
        <v>6</v>
      </c>
    </row>
    <row r="4220" spans="1:35" x14ac:dyDescent="0.2">
      <c r="A4220" s="102">
        <v>4562</v>
      </c>
      <c r="B4220">
        <v>2281</v>
      </c>
      <c r="C4220" t="s">
        <v>927</v>
      </c>
      <c r="D4220" t="s">
        <v>1065</v>
      </c>
      <c r="E4220">
        <v>2454</v>
      </c>
      <c r="F4220">
        <v>2417</v>
      </c>
      <c r="G4220">
        <v>400</v>
      </c>
      <c r="H4220" t="s">
        <v>1042</v>
      </c>
      <c r="I4220">
        <v>4185</v>
      </c>
      <c r="J4220" t="s">
        <v>1353</v>
      </c>
      <c r="K4220" t="s">
        <v>1062</v>
      </c>
      <c r="L4220">
        <v>1981</v>
      </c>
      <c r="M4220">
        <v>1986</v>
      </c>
      <c r="N4220">
        <v>500</v>
      </c>
      <c r="O4220" t="s">
        <v>1039</v>
      </c>
      <c r="P4220">
        <v>0.85780905168422406</v>
      </c>
      <c r="Q4220">
        <v>0.84501283642167402</v>
      </c>
      <c r="R4220" s="15">
        <v>0.12761101551926801</v>
      </c>
      <c r="S4220">
        <v>5.7221807748581301E-2</v>
      </c>
      <c r="T4220">
        <v>-0.176114686301648</v>
      </c>
      <c r="U4220">
        <v>0.176114686301648</v>
      </c>
      <c r="V4220">
        <v>0.66939185087303599</v>
      </c>
      <c r="W4220">
        <v>-0.69</v>
      </c>
      <c r="X4220">
        <v>2.71</v>
      </c>
      <c r="Y4220">
        <v>-51362</v>
      </c>
      <c r="Z4220">
        <v>-3669</v>
      </c>
      <c r="AA4220">
        <v>-0.28000000000000003</v>
      </c>
      <c r="AB4220">
        <v>14</v>
      </c>
      <c r="AC4220">
        <v>8</v>
      </c>
      <c r="AD4220">
        <v>6</v>
      </c>
      <c r="AE4220">
        <v>57.14</v>
      </c>
      <c r="AF4220">
        <v>8</v>
      </c>
      <c r="AG4220">
        <v>7</v>
      </c>
      <c r="AH4220">
        <v>5</v>
      </c>
      <c r="AI4220">
        <v>2</v>
      </c>
    </row>
    <row r="4221" spans="1:35" x14ac:dyDescent="0.2">
      <c r="A4221" s="102">
        <v>4402</v>
      </c>
      <c r="B4221">
        <v>2587</v>
      </c>
      <c r="C4221" t="s">
        <v>1438</v>
      </c>
      <c r="D4221" t="s">
        <v>1065</v>
      </c>
      <c r="E4221">
        <v>4135</v>
      </c>
      <c r="F4221">
        <v>4285</v>
      </c>
      <c r="G4221">
        <v>200</v>
      </c>
      <c r="H4221" t="s">
        <v>1039</v>
      </c>
      <c r="I4221">
        <v>6371</v>
      </c>
      <c r="J4221" t="s">
        <v>1154</v>
      </c>
      <c r="K4221" t="s">
        <v>1051</v>
      </c>
      <c r="L4221">
        <v>2510</v>
      </c>
      <c r="M4221">
        <v>2624</v>
      </c>
      <c r="N4221">
        <v>300</v>
      </c>
      <c r="O4221" t="s">
        <v>1042</v>
      </c>
      <c r="P4221">
        <v>0.86569405863281901</v>
      </c>
      <c r="Q4221">
        <v>0.85101128217726096</v>
      </c>
      <c r="R4221">
        <v>2.7155718165977699E-2</v>
      </c>
      <c r="S4221">
        <v>5.4620040794861402E-3</v>
      </c>
      <c r="T4221">
        <v>0.54346065546903499</v>
      </c>
      <c r="U4221">
        <v>0.54346065546903499</v>
      </c>
      <c r="V4221">
        <v>0.43701154098873302</v>
      </c>
      <c r="W4221">
        <v>5.75</v>
      </c>
      <c r="X4221">
        <v>8.14</v>
      </c>
      <c r="Y4221">
        <v>-51407</v>
      </c>
      <c r="Z4221">
        <v>-2856</v>
      </c>
      <c r="AA4221">
        <v>-0.2</v>
      </c>
      <c r="AB4221">
        <v>18</v>
      </c>
      <c r="AC4221">
        <v>11</v>
      </c>
      <c r="AD4221">
        <v>7</v>
      </c>
      <c r="AE4221">
        <v>61.11</v>
      </c>
      <c r="AF4221">
        <v>10</v>
      </c>
      <c r="AG4221">
        <v>8</v>
      </c>
      <c r="AH4221">
        <v>7</v>
      </c>
      <c r="AI4221">
        <v>3</v>
      </c>
    </row>
    <row r="4222" spans="1:35" x14ac:dyDescent="0.2">
      <c r="A4222" s="102">
        <v>991</v>
      </c>
      <c r="B4222">
        <v>5334</v>
      </c>
      <c r="C4222" t="s">
        <v>1231</v>
      </c>
      <c r="D4222" t="s">
        <v>1038</v>
      </c>
      <c r="E4222">
        <v>1656</v>
      </c>
      <c r="F4222">
        <v>1644</v>
      </c>
      <c r="G4222">
        <v>600</v>
      </c>
      <c r="H4222" t="s">
        <v>1039</v>
      </c>
      <c r="I4222">
        <v>8750</v>
      </c>
      <c r="J4222" t="s">
        <v>27</v>
      </c>
      <c r="K4222" t="s">
        <v>1171</v>
      </c>
      <c r="L4222">
        <v>1299.5</v>
      </c>
      <c r="M4222">
        <v>1332</v>
      </c>
      <c r="N4222">
        <v>700</v>
      </c>
      <c r="O4222" t="s">
        <v>1042</v>
      </c>
      <c r="P4222">
        <v>0.92537783140821095</v>
      </c>
      <c r="Q4222">
        <v>0.93894410443934295</v>
      </c>
      <c r="R4222">
        <v>0.38894716788405997</v>
      </c>
      <c r="S4222">
        <v>8.8666035509403607E-2</v>
      </c>
      <c r="T4222">
        <v>1.15268790982553</v>
      </c>
      <c r="U4222">
        <v>1.15268790982553</v>
      </c>
      <c r="V4222">
        <v>0.82364380424401495</v>
      </c>
      <c r="W4222">
        <v>5.09</v>
      </c>
      <c r="X4222">
        <v>5.47</v>
      </c>
      <c r="Y4222">
        <v>-51464</v>
      </c>
      <c r="Z4222">
        <v>-2451</v>
      </c>
      <c r="AA4222">
        <v>-0.19</v>
      </c>
      <c r="AB4222">
        <v>21</v>
      </c>
      <c r="AC4222">
        <v>11</v>
      </c>
      <c r="AD4222">
        <v>10</v>
      </c>
      <c r="AE4222">
        <v>52.38</v>
      </c>
      <c r="AF4222">
        <v>14</v>
      </c>
      <c r="AG4222">
        <v>5</v>
      </c>
      <c r="AH4222">
        <v>4</v>
      </c>
      <c r="AI4222">
        <v>12</v>
      </c>
    </row>
    <row r="4223" spans="1:35" x14ac:dyDescent="0.2">
      <c r="A4223" s="102">
        <v>2430</v>
      </c>
      <c r="B4223">
        <v>3401</v>
      </c>
      <c r="C4223" t="s">
        <v>570</v>
      </c>
      <c r="D4223" t="s">
        <v>1262</v>
      </c>
      <c r="E4223">
        <v>1662</v>
      </c>
      <c r="F4223">
        <v>1688</v>
      </c>
      <c r="G4223">
        <v>600</v>
      </c>
      <c r="H4223" t="s">
        <v>1042</v>
      </c>
      <c r="I4223">
        <v>5471</v>
      </c>
      <c r="J4223" t="s">
        <v>1209</v>
      </c>
      <c r="K4223" t="s">
        <v>1081</v>
      </c>
      <c r="L4223">
        <v>3585</v>
      </c>
      <c r="M4223">
        <v>3635</v>
      </c>
      <c r="N4223">
        <v>300</v>
      </c>
      <c r="O4223" t="s">
        <v>1039</v>
      </c>
      <c r="P4223">
        <v>0.923676298642092</v>
      </c>
      <c r="Q4223">
        <v>0.90755560535525903</v>
      </c>
      <c r="R4223">
        <v>6.5011185583554107E-2</v>
      </c>
      <c r="S4223">
        <v>9.8984064742757893E-2</v>
      </c>
      <c r="T4223">
        <v>-0.80978343429257105</v>
      </c>
      <c r="U4223">
        <v>0.80978343429257105</v>
      </c>
      <c r="V4223">
        <v>0.42256779700883501</v>
      </c>
      <c r="W4223">
        <v>-4.6900000000000004</v>
      </c>
      <c r="X4223">
        <v>7.13</v>
      </c>
      <c r="Y4223">
        <v>-51708</v>
      </c>
      <c r="Z4223">
        <v>-3042</v>
      </c>
      <c r="AA4223">
        <v>-0.04</v>
      </c>
      <c r="AB4223">
        <v>17</v>
      </c>
      <c r="AC4223">
        <v>9</v>
      </c>
      <c r="AD4223">
        <v>8</v>
      </c>
      <c r="AE4223">
        <v>52.94</v>
      </c>
      <c r="AF4223">
        <v>13</v>
      </c>
      <c r="AG4223">
        <v>5</v>
      </c>
      <c r="AH4223">
        <v>3</v>
      </c>
      <c r="AI4223">
        <v>9</v>
      </c>
    </row>
    <row r="4224" spans="1:35" x14ac:dyDescent="0.2">
      <c r="A4224" s="102">
        <v>4114</v>
      </c>
      <c r="B4224">
        <v>4021</v>
      </c>
      <c r="C4224" t="s">
        <v>1108</v>
      </c>
      <c r="D4224" t="s">
        <v>1062</v>
      </c>
      <c r="E4224">
        <v>4150</v>
      </c>
      <c r="F4224">
        <v>4045</v>
      </c>
      <c r="G4224">
        <v>200</v>
      </c>
      <c r="H4224" t="s">
        <v>1042</v>
      </c>
      <c r="I4224">
        <v>8473</v>
      </c>
      <c r="J4224" t="s">
        <v>1758</v>
      </c>
      <c r="K4224" t="s">
        <v>1181</v>
      </c>
      <c r="L4224">
        <v>2117</v>
      </c>
      <c r="M4224">
        <v>2164</v>
      </c>
      <c r="N4224">
        <v>400</v>
      </c>
      <c r="O4224" t="s">
        <v>1039</v>
      </c>
      <c r="P4224">
        <v>0.956363599472287</v>
      </c>
      <c r="Q4224">
        <v>0.86122215418114101</v>
      </c>
      <c r="R4224">
        <v>6.9058946336758895E-2</v>
      </c>
      <c r="S4224">
        <v>1.2498759692819101E-2</v>
      </c>
      <c r="T4224">
        <v>-1.4819212165975499</v>
      </c>
      <c r="U4224">
        <v>1.4819212165975499</v>
      </c>
      <c r="V4224">
        <v>1.1143826261388099</v>
      </c>
      <c r="W4224">
        <v>-13.17</v>
      </c>
      <c r="X4224">
        <v>7</v>
      </c>
      <c r="Y4224">
        <v>-51715</v>
      </c>
      <c r="Z4224">
        <v>-3232</v>
      </c>
      <c r="AA4224">
        <v>-0.15</v>
      </c>
      <c r="AB4224">
        <v>16</v>
      </c>
      <c r="AC4224">
        <v>9</v>
      </c>
      <c r="AD4224">
        <v>7</v>
      </c>
      <c r="AE4224">
        <v>56.25</v>
      </c>
      <c r="AF4224">
        <v>11</v>
      </c>
      <c r="AG4224">
        <v>7</v>
      </c>
      <c r="AH4224">
        <v>7</v>
      </c>
      <c r="AI4224">
        <v>2</v>
      </c>
    </row>
    <row r="4225" spans="1:35" x14ac:dyDescent="0.2">
      <c r="A4225" s="102">
        <v>3266</v>
      </c>
      <c r="B4225">
        <v>1802</v>
      </c>
      <c r="C4225" t="s">
        <v>1198</v>
      </c>
      <c r="D4225" t="s">
        <v>1049</v>
      </c>
      <c r="E4225">
        <v>959</v>
      </c>
      <c r="F4225">
        <v>952</v>
      </c>
      <c r="G4225">
        <v>900</v>
      </c>
      <c r="H4225" t="s">
        <v>1042</v>
      </c>
      <c r="I4225">
        <v>9706</v>
      </c>
      <c r="J4225" t="s">
        <v>1129</v>
      </c>
      <c r="K4225" t="s">
        <v>1059</v>
      </c>
      <c r="L4225">
        <v>4050</v>
      </c>
      <c r="M4225">
        <v>4255</v>
      </c>
      <c r="N4225">
        <v>200</v>
      </c>
      <c r="O4225" t="s">
        <v>1039</v>
      </c>
      <c r="P4225">
        <v>0.89859686080734302</v>
      </c>
      <c r="Q4225">
        <v>0.88660044221760204</v>
      </c>
      <c r="R4225">
        <v>0.33761724204308102</v>
      </c>
      <c r="S4225">
        <v>5.2102870182608299E-2</v>
      </c>
      <c r="T4225">
        <v>-0.41287322493615197</v>
      </c>
      <c r="U4225">
        <v>0.41287322493615197</v>
      </c>
      <c r="V4225">
        <v>1.2467288238990399</v>
      </c>
      <c r="W4225">
        <v>-2.21</v>
      </c>
      <c r="X4225">
        <v>0.68</v>
      </c>
      <c r="Y4225">
        <v>-52134</v>
      </c>
      <c r="Z4225">
        <v>-2896</v>
      </c>
      <c r="AA4225">
        <v>-0.1</v>
      </c>
      <c r="AB4225">
        <v>18</v>
      </c>
      <c r="AC4225">
        <v>9</v>
      </c>
      <c r="AD4225">
        <v>9</v>
      </c>
      <c r="AE4225">
        <v>50</v>
      </c>
      <c r="AF4225">
        <v>12</v>
      </c>
      <c r="AG4225">
        <v>7</v>
      </c>
      <c r="AH4225">
        <v>8</v>
      </c>
      <c r="AI4225">
        <v>3</v>
      </c>
    </row>
    <row r="4226" spans="1:35" x14ac:dyDescent="0.2">
      <c r="A4226" s="102">
        <v>4681</v>
      </c>
      <c r="B4226">
        <v>2412</v>
      </c>
      <c r="C4226" t="s">
        <v>1675</v>
      </c>
      <c r="D4226" t="s">
        <v>1052</v>
      </c>
      <c r="E4226">
        <v>1958</v>
      </c>
      <c r="F4226">
        <v>2000</v>
      </c>
      <c r="G4226">
        <v>500</v>
      </c>
      <c r="H4226" t="s">
        <v>1039</v>
      </c>
      <c r="I4226">
        <v>9076</v>
      </c>
      <c r="J4226" t="s">
        <v>780</v>
      </c>
      <c r="K4226" t="s">
        <v>1125</v>
      </c>
      <c r="L4226">
        <v>1296</v>
      </c>
      <c r="M4226">
        <v>1310</v>
      </c>
      <c r="N4226">
        <v>800</v>
      </c>
      <c r="O4226" t="s">
        <v>1042</v>
      </c>
      <c r="P4226">
        <v>0.81233428094499904</v>
      </c>
      <c r="Q4226">
        <v>0.84084510701855697</v>
      </c>
      <c r="R4226">
        <v>0.19621825674554799</v>
      </c>
      <c r="S4226">
        <v>1.68699429373638E-2</v>
      </c>
      <c r="T4226">
        <v>0.98966911333485996</v>
      </c>
      <c r="U4226">
        <v>0.98966911333485996</v>
      </c>
      <c r="V4226">
        <v>0.81867694132922197</v>
      </c>
      <c r="W4226">
        <v>9.07</v>
      </c>
      <c r="X4226">
        <v>4.8</v>
      </c>
      <c r="Y4226">
        <v>-52234</v>
      </c>
      <c r="Z4226">
        <v>-2271</v>
      </c>
      <c r="AA4226">
        <v>-0.12</v>
      </c>
      <c r="AB4226">
        <v>23</v>
      </c>
      <c r="AC4226">
        <v>11</v>
      </c>
      <c r="AD4226">
        <v>12</v>
      </c>
      <c r="AE4226">
        <v>47.83</v>
      </c>
      <c r="AF4226">
        <v>10</v>
      </c>
      <c r="AG4226">
        <v>8</v>
      </c>
      <c r="AH4226">
        <v>10</v>
      </c>
      <c r="AI4226">
        <v>5</v>
      </c>
    </row>
    <row r="4227" spans="1:35" x14ac:dyDescent="0.2">
      <c r="A4227" s="102">
        <v>2915</v>
      </c>
      <c r="B4227">
        <v>3099</v>
      </c>
      <c r="C4227" t="s">
        <v>33</v>
      </c>
      <c r="D4227" t="s">
        <v>1063</v>
      </c>
      <c r="E4227">
        <v>651</v>
      </c>
      <c r="F4227">
        <v>690</v>
      </c>
      <c r="G4227">
        <v>1300</v>
      </c>
      <c r="H4227" t="s">
        <v>1042</v>
      </c>
      <c r="I4227">
        <v>6103</v>
      </c>
      <c r="J4227" t="s">
        <v>1779</v>
      </c>
      <c r="K4227" t="s">
        <v>1051</v>
      </c>
      <c r="L4227">
        <v>4330</v>
      </c>
      <c r="M4227">
        <v>4410</v>
      </c>
      <c r="N4227">
        <v>200</v>
      </c>
      <c r="O4227" t="s">
        <v>1039</v>
      </c>
      <c r="P4227">
        <v>0.85018357296862401</v>
      </c>
      <c r="Q4227">
        <v>0.89568162344305902</v>
      </c>
      <c r="R4227">
        <v>0.47784593021474397</v>
      </c>
      <c r="S4227">
        <v>9.3151721310386904E-2</v>
      </c>
      <c r="T4227">
        <v>-0.95660719978720099</v>
      </c>
      <c r="U4227">
        <v>0.95660719978720099</v>
      </c>
      <c r="V4227">
        <v>1.4892402371023199</v>
      </c>
      <c r="W4227">
        <v>-10.199999999999999</v>
      </c>
      <c r="X4227">
        <v>1.7</v>
      </c>
      <c r="Y4227">
        <v>-52318</v>
      </c>
      <c r="Z4227">
        <v>-2754</v>
      </c>
      <c r="AA4227">
        <v>-0.22</v>
      </c>
      <c r="AB4227">
        <v>19</v>
      </c>
      <c r="AC4227">
        <v>8</v>
      </c>
      <c r="AD4227">
        <v>11</v>
      </c>
      <c r="AE4227">
        <v>42.11</v>
      </c>
      <c r="AF4227">
        <v>10</v>
      </c>
      <c r="AG4227">
        <v>6</v>
      </c>
      <c r="AH4227">
        <v>7</v>
      </c>
      <c r="AI4227">
        <v>6</v>
      </c>
    </row>
    <row r="4228" spans="1:35" x14ac:dyDescent="0.2">
      <c r="A4228" s="102">
        <v>4130</v>
      </c>
      <c r="B4228">
        <v>4521</v>
      </c>
      <c r="C4228" t="s">
        <v>601</v>
      </c>
      <c r="D4228" t="s">
        <v>1060</v>
      </c>
      <c r="E4228">
        <v>5780</v>
      </c>
      <c r="F4228">
        <v>5760</v>
      </c>
      <c r="G4228">
        <v>100</v>
      </c>
      <c r="H4228" t="s">
        <v>1042</v>
      </c>
      <c r="I4228">
        <v>9449</v>
      </c>
      <c r="J4228" t="s">
        <v>1664</v>
      </c>
      <c r="K4228" t="s">
        <v>1041</v>
      </c>
      <c r="L4228">
        <v>2397</v>
      </c>
      <c r="M4228">
        <v>2334</v>
      </c>
      <c r="N4228">
        <v>200</v>
      </c>
      <c r="O4228" t="s">
        <v>1039</v>
      </c>
      <c r="P4228">
        <v>0.897918591870695</v>
      </c>
      <c r="Q4228">
        <v>0.86037361804503498</v>
      </c>
      <c r="R4228">
        <v>0.124901794904504</v>
      </c>
      <c r="S4228">
        <v>1.00470678169583E-3</v>
      </c>
      <c r="T4228">
        <v>-1.62928065420247</v>
      </c>
      <c r="U4228">
        <v>1.62928065420247</v>
      </c>
      <c r="V4228">
        <v>1.94178815980638</v>
      </c>
      <c r="W4228">
        <v>-9.6999999999999993</v>
      </c>
      <c r="X4228">
        <v>18.96</v>
      </c>
      <c r="Y4228">
        <v>-52409</v>
      </c>
      <c r="Z4228">
        <v>-3744</v>
      </c>
      <c r="AA4228">
        <v>-0.56999999999999995</v>
      </c>
      <c r="AB4228">
        <v>14</v>
      </c>
      <c r="AC4228">
        <v>8</v>
      </c>
      <c r="AD4228">
        <v>6</v>
      </c>
      <c r="AE4228">
        <v>57.14</v>
      </c>
      <c r="AF4228">
        <v>9</v>
      </c>
      <c r="AG4228">
        <v>6</v>
      </c>
      <c r="AH4228">
        <v>6</v>
      </c>
      <c r="AI4228">
        <v>2</v>
      </c>
    </row>
    <row r="4229" spans="1:35" x14ac:dyDescent="0.2">
      <c r="A4229" s="102">
        <v>5169</v>
      </c>
      <c r="B4229">
        <v>2801</v>
      </c>
      <c r="C4229" t="s">
        <v>540</v>
      </c>
      <c r="D4229" t="s">
        <v>1065</v>
      </c>
      <c r="E4229">
        <v>4730</v>
      </c>
      <c r="F4229">
        <v>4795</v>
      </c>
      <c r="G4229">
        <v>200</v>
      </c>
      <c r="H4229" t="s">
        <v>1042</v>
      </c>
      <c r="I4229">
        <v>6506</v>
      </c>
      <c r="J4229" t="s">
        <v>1156</v>
      </c>
      <c r="K4229" t="s">
        <v>1044</v>
      </c>
      <c r="L4229">
        <v>3550</v>
      </c>
      <c r="M4229">
        <v>3520</v>
      </c>
      <c r="N4229">
        <v>300</v>
      </c>
      <c r="O4229" t="s">
        <v>1039</v>
      </c>
      <c r="P4229">
        <v>0.93282690963029202</v>
      </c>
      <c r="Q4229">
        <v>0.82040073462180696</v>
      </c>
      <c r="R4229">
        <v>6.4506471554981404E-2</v>
      </c>
      <c r="S4229">
        <v>5.9589963037072598E-2</v>
      </c>
      <c r="T4229">
        <v>-1.3079378130049499</v>
      </c>
      <c r="U4229">
        <v>1.3079378130049499</v>
      </c>
      <c r="V4229">
        <v>1.30013453956934</v>
      </c>
      <c r="W4229">
        <v>-9.31</v>
      </c>
      <c r="X4229">
        <v>10.11</v>
      </c>
      <c r="Y4229">
        <v>-52503</v>
      </c>
      <c r="Z4229">
        <v>-5834</v>
      </c>
      <c r="AA4229">
        <v>-0.65</v>
      </c>
      <c r="AB4229">
        <v>9</v>
      </c>
      <c r="AC4229">
        <v>4</v>
      </c>
      <c r="AD4229">
        <v>5</v>
      </c>
      <c r="AE4229">
        <v>44.44</v>
      </c>
      <c r="AF4229">
        <v>7</v>
      </c>
      <c r="AG4229">
        <v>3</v>
      </c>
      <c r="AH4229">
        <v>4</v>
      </c>
      <c r="AI4229">
        <v>2</v>
      </c>
    </row>
    <row r="4230" spans="1:35" x14ac:dyDescent="0.2">
      <c r="A4230" s="102">
        <v>2027</v>
      </c>
      <c r="B4230">
        <v>3231</v>
      </c>
      <c r="C4230" t="s">
        <v>398</v>
      </c>
      <c r="D4230" t="s">
        <v>1059</v>
      </c>
      <c r="E4230">
        <v>1855</v>
      </c>
      <c r="F4230">
        <v>1901</v>
      </c>
      <c r="G4230">
        <v>500</v>
      </c>
      <c r="H4230" t="s">
        <v>1042</v>
      </c>
      <c r="I4230">
        <v>9412</v>
      </c>
      <c r="J4230" t="s">
        <v>499</v>
      </c>
      <c r="K4230" t="s">
        <v>1041</v>
      </c>
      <c r="L4230">
        <v>415</v>
      </c>
      <c r="M4230">
        <v>411</v>
      </c>
      <c r="N4230">
        <v>2300</v>
      </c>
      <c r="O4230" t="s">
        <v>1039</v>
      </c>
      <c r="P4230">
        <v>0.91410790387875995</v>
      </c>
      <c r="Q4230">
        <v>0.91708685637554299</v>
      </c>
      <c r="R4230">
        <v>0.45145251185964003</v>
      </c>
      <c r="S4230" s="15">
        <v>1.7386637477308401E-2</v>
      </c>
      <c r="T4230">
        <v>-0.61285181182680204</v>
      </c>
      <c r="U4230">
        <v>0.61285181182680204</v>
      </c>
      <c r="V4230">
        <v>0.84550649901233299</v>
      </c>
      <c r="W4230">
        <v>-8.9499999999999993</v>
      </c>
      <c r="X4230">
        <v>0.55000000000000004</v>
      </c>
      <c r="Y4230">
        <v>-52737</v>
      </c>
      <c r="Z4230">
        <v>-1953</v>
      </c>
      <c r="AA4230">
        <v>-0.04</v>
      </c>
      <c r="AB4230">
        <v>27</v>
      </c>
      <c r="AC4230">
        <v>13</v>
      </c>
      <c r="AD4230">
        <v>14</v>
      </c>
      <c r="AE4230">
        <v>48.15</v>
      </c>
      <c r="AF4230">
        <v>13</v>
      </c>
      <c r="AG4230">
        <v>9</v>
      </c>
      <c r="AH4230">
        <v>6</v>
      </c>
      <c r="AI4230">
        <v>12</v>
      </c>
    </row>
    <row r="4231" spans="1:35" x14ac:dyDescent="0.2">
      <c r="A4231" s="102">
        <v>1579</v>
      </c>
      <c r="B4231">
        <v>1605</v>
      </c>
      <c r="C4231" t="s">
        <v>1219</v>
      </c>
      <c r="D4231" t="s">
        <v>1202</v>
      </c>
      <c r="E4231">
        <v>709.5</v>
      </c>
      <c r="F4231">
        <v>697</v>
      </c>
      <c r="G4231">
        <v>1300</v>
      </c>
      <c r="H4231" t="s">
        <v>1039</v>
      </c>
      <c r="I4231">
        <v>8766</v>
      </c>
      <c r="J4231" t="s">
        <v>1164</v>
      </c>
      <c r="K4231" t="s">
        <v>1171</v>
      </c>
      <c r="L4231">
        <v>4520</v>
      </c>
      <c r="M4231">
        <v>4507</v>
      </c>
      <c r="N4231">
        <v>200</v>
      </c>
      <c r="O4231" t="s">
        <v>1042</v>
      </c>
      <c r="P4231">
        <v>0.92103772474646495</v>
      </c>
      <c r="Q4231">
        <v>0.92628722384948803</v>
      </c>
      <c r="R4231">
        <v>4.7957988545087198E-2</v>
      </c>
      <c r="S4231">
        <v>9.1826366537959003E-3</v>
      </c>
      <c r="T4231">
        <v>0.232523120936728</v>
      </c>
      <c r="U4231">
        <v>0.232523120936728</v>
      </c>
      <c r="V4231">
        <v>0.25667585075992499</v>
      </c>
      <c r="W4231">
        <v>3.29</v>
      </c>
      <c r="X4231">
        <v>0.52</v>
      </c>
      <c r="Y4231">
        <v>-52872</v>
      </c>
      <c r="Z4231">
        <v>-2115</v>
      </c>
      <c r="AA4231">
        <v>-0.06</v>
      </c>
      <c r="AB4231">
        <v>25</v>
      </c>
      <c r="AC4231">
        <v>14</v>
      </c>
      <c r="AD4231">
        <v>11</v>
      </c>
      <c r="AE4231">
        <v>56</v>
      </c>
      <c r="AF4231">
        <v>11</v>
      </c>
      <c r="AG4231">
        <v>10</v>
      </c>
      <c r="AH4231">
        <v>7</v>
      </c>
      <c r="AI4231">
        <v>8</v>
      </c>
    </row>
    <row r="4232" spans="1:35" x14ac:dyDescent="0.2">
      <c r="A4232" s="102">
        <v>1590</v>
      </c>
      <c r="B4232">
        <v>4061</v>
      </c>
      <c r="C4232" t="s">
        <v>1224</v>
      </c>
      <c r="D4232" t="s">
        <v>1062</v>
      </c>
      <c r="E4232">
        <v>2685</v>
      </c>
      <c r="F4232">
        <v>2677</v>
      </c>
      <c r="G4232">
        <v>400</v>
      </c>
      <c r="H4232" t="s">
        <v>1039</v>
      </c>
      <c r="I4232">
        <v>5021</v>
      </c>
      <c r="J4232" t="s">
        <v>1661</v>
      </c>
      <c r="K4232" t="s">
        <v>1248</v>
      </c>
      <c r="L4232">
        <v>1624</v>
      </c>
      <c r="M4232">
        <v>1607</v>
      </c>
      <c r="N4232">
        <v>700</v>
      </c>
      <c r="O4232" t="s">
        <v>1042</v>
      </c>
      <c r="P4232">
        <v>0.84595566108714104</v>
      </c>
      <c r="Q4232">
        <v>0.92609805416597701</v>
      </c>
      <c r="R4232">
        <v>2.6002336592779798E-2</v>
      </c>
      <c r="S4232">
        <v>1.55917248979672E-2</v>
      </c>
      <c r="T4232">
        <v>1.13558437415977</v>
      </c>
      <c r="U4232">
        <v>1.13558437415977</v>
      </c>
      <c r="V4232">
        <v>1.1970456591944301</v>
      </c>
      <c r="W4232">
        <v>8.6</v>
      </c>
      <c r="X4232">
        <v>5.05</v>
      </c>
      <c r="Y4232">
        <v>-53184</v>
      </c>
      <c r="Z4232">
        <v>-3799</v>
      </c>
      <c r="AA4232">
        <v>-0.1</v>
      </c>
      <c r="AB4232">
        <v>14</v>
      </c>
      <c r="AC4232">
        <v>7</v>
      </c>
      <c r="AD4232">
        <v>7</v>
      </c>
      <c r="AE4232">
        <v>50</v>
      </c>
      <c r="AF4232">
        <v>8</v>
      </c>
      <c r="AG4232">
        <v>7</v>
      </c>
      <c r="AH4232">
        <v>5</v>
      </c>
      <c r="AI4232">
        <v>2</v>
      </c>
    </row>
    <row r="4233" spans="1:35" x14ac:dyDescent="0.2">
      <c r="A4233" s="102">
        <v>3008</v>
      </c>
      <c r="B4233">
        <v>2327</v>
      </c>
      <c r="C4233" t="s">
        <v>1355</v>
      </c>
      <c r="D4233" t="s">
        <v>1041</v>
      </c>
      <c r="E4233">
        <v>2748</v>
      </c>
      <c r="F4233">
        <v>2725</v>
      </c>
      <c r="G4233">
        <v>400</v>
      </c>
      <c r="H4233" t="s">
        <v>1039</v>
      </c>
      <c r="I4233">
        <v>3402</v>
      </c>
      <c r="J4233" t="s">
        <v>1791</v>
      </c>
      <c r="K4233" t="s">
        <v>1262</v>
      </c>
      <c r="L4233">
        <v>481</v>
      </c>
      <c r="M4233">
        <v>509.5</v>
      </c>
      <c r="N4233">
        <v>2100</v>
      </c>
      <c r="O4233" t="s">
        <v>1042</v>
      </c>
      <c r="P4233">
        <v>0.94663107219606302</v>
      </c>
      <c r="Q4233">
        <v>0.89346572549553305</v>
      </c>
      <c r="R4233">
        <v>5.5671576574616098E-2</v>
      </c>
      <c r="S4233">
        <v>7.1122793382116606E-2</v>
      </c>
      <c r="T4233">
        <v>0.26356403589661098</v>
      </c>
      <c r="U4233">
        <v>0.26356403589661098</v>
      </c>
      <c r="V4233">
        <v>0.98394054456630298</v>
      </c>
      <c r="W4233">
        <v>2.5</v>
      </c>
      <c r="X4233">
        <v>1.84</v>
      </c>
      <c r="Y4233">
        <v>-53270</v>
      </c>
      <c r="Z4233">
        <v>-2804</v>
      </c>
      <c r="AA4233">
        <v>-0.04</v>
      </c>
      <c r="AB4233">
        <v>19</v>
      </c>
      <c r="AC4233">
        <v>9</v>
      </c>
      <c r="AD4233">
        <v>10</v>
      </c>
      <c r="AE4233">
        <v>47.37</v>
      </c>
      <c r="AF4233">
        <v>12</v>
      </c>
      <c r="AG4233">
        <v>6</v>
      </c>
      <c r="AH4233">
        <v>6</v>
      </c>
      <c r="AI4233">
        <v>7</v>
      </c>
    </row>
    <row r="4234" spans="1:35" x14ac:dyDescent="0.2">
      <c r="A4234" s="102">
        <v>2904</v>
      </c>
      <c r="B4234">
        <v>6501</v>
      </c>
      <c r="C4234" t="s">
        <v>1178</v>
      </c>
      <c r="D4234" t="s">
        <v>1044</v>
      </c>
      <c r="E4234">
        <v>3234</v>
      </c>
      <c r="F4234">
        <v>3268</v>
      </c>
      <c r="G4234">
        <v>300</v>
      </c>
      <c r="H4234" t="s">
        <v>1042</v>
      </c>
      <c r="I4234">
        <v>9412</v>
      </c>
      <c r="J4234" t="s">
        <v>499</v>
      </c>
      <c r="K4234" t="s">
        <v>1041</v>
      </c>
      <c r="L4234">
        <v>415</v>
      </c>
      <c r="M4234">
        <v>411</v>
      </c>
      <c r="N4234">
        <v>2400</v>
      </c>
      <c r="O4234" t="s">
        <v>1039</v>
      </c>
      <c r="P4234">
        <v>0.93083576265267198</v>
      </c>
      <c r="Q4234">
        <v>0.89598740950697897</v>
      </c>
      <c r="R4234">
        <v>0.401623275452897</v>
      </c>
      <c r="S4234">
        <v>2.1550743747096101E-2</v>
      </c>
      <c r="T4234">
        <v>-0.50885844456590101</v>
      </c>
      <c r="U4234">
        <v>0.50885844456590101</v>
      </c>
      <c r="V4234">
        <v>0.73113561496148505</v>
      </c>
      <c r="W4234">
        <v>-4.16</v>
      </c>
      <c r="X4234">
        <v>0.61</v>
      </c>
      <c r="Y4234">
        <v>-53379</v>
      </c>
      <c r="Z4234">
        <v>-2321</v>
      </c>
      <c r="AA4234">
        <v>-0.23</v>
      </c>
      <c r="AB4234">
        <v>23</v>
      </c>
      <c r="AC4234">
        <v>11</v>
      </c>
      <c r="AD4234">
        <v>12</v>
      </c>
      <c r="AE4234">
        <v>47.83</v>
      </c>
      <c r="AF4234">
        <v>13</v>
      </c>
      <c r="AG4234">
        <v>6</v>
      </c>
      <c r="AH4234">
        <v>6</v>
      </c>
      <c r="AI4234">
        <v>11</v>
      </c>
    </row>
    <row r="4235" spans="1:35" x14ac:dyDescent="0.2">
      <c r="A4235" s="102">
        <v>53</v>
      </c>
      <c r="B4235">
        <v>6770</v>
      </c>
      <c r="C4235" t="s">
        <v>21</v>
      </c>
      <c r="D4235" t="s">
        <v>1044</v>
      </c>
      <c r="E4235">
        <v>1170</v>
      </c>
      <c r="F4235">
        <v>1263</v>
      </c>
      <c r="G4235">
        <v>800</v>
      </c>
      <c r="H4235" t="s">
        <v>1042</v>
      </c>
      <c r="I4235">
        <v>7272</v>
      </c>
      <c r="J4235" t="s">
        <v>1196</v>
      </c>
      <c r="K4235" t="s">
        <v>1055</v>
      </c>
      <c r="L4235">
        <v>1418</v>
      </c>
      <c r="M4235">
        <v>1442</v>
      </c>
      <c r="N4235">
        <v>700</v>
      </c>
      <c r="O4235" t="s">
        <v>1039</v>
      </c>
      <c r="P4235">
        <v>0.98921292262603999</v>
      </c>
      <c r="Q4235">
        <v>0.97319896809105899</v>
      </c>
      <c r="R4235">
        <v>3.55262499851084E-2</v>
      </c>
      <c r="S4235">
        <v>2.6364144085180601E-2</v>
      </c>
      <c r="T4235">
        <v>-0.15506408963028201</v>
      </c>
      <c r="U4235">
        <v>0.15506408963028201</v>
      </c>
      <c r="V4235">
        <v>0.61284148146378703</v>
      </c>
      <c r="W4235">
        <v>-2.14</v>
      </c>
      <c r="X4235">
        <v>0.1</v>
      </c>
      <c r="Y4235">
        <v>-53516</v>
      </c>
      <c r="Z4235">
        <v>-3345</v>
      </c>
      <c r="AA4235">
        <v>-0.21</v>
      </c>
      <c r="AB4235">
        <v>16</v>
      </c>
      <c r="AC4235">
        <v>8</v>
      </c>
      <c r="AD4235">
        <v>8</v>
      </c>
      <c r="AE4235">
        <v>50</v>
      </c>
      <c r="AF4235">
        <v>11</v>
      </c>
      <c r="AG4235">
        <v>4</v>
      </c>
      <c r="AH4235">
        <v>6</v>
      </c>
      <c r="AI4235">
        <v>6</v>
      </c>
    </row>
    <row r="4236" spans="1:35" x14ac:dyDescent="0.2">
      <c r="A4236" s="102">
        <v>380</v>
      </c>
      <c r="B4236">
        <v>3116</v>
      </c>
      <c r="C4236" t="s">
        <v>1179</v>
      </c>
      <c r="D4236" t="s">
        <v>1055</v>
      </c>
      <c r="E4236">
        <v>1350</v>
      </c>
      <c r="F4236">
        <v>1380</v>
      </c>
      <c r="G4236">
        <v>800</v>
      </c>
      <c r="H4236" t="s">
        <v>1039</v>
      </c>
      <c r="I4236">
        <v>6807</v>
      </c>
      <c r="J4236" t="s">
        <v>234</v>
      </c>
      <c r="K4236" t="s">
        <v>1044</v>
      </c>
      <c r="L4236">
        <v>1453</v>
      </c>
      <c r="M4236">
        <v>1494</v>
      </c>
      <c r="N4236">
        <v>700</v>
      </c>
      <c r="O4236" t="s">
        <v>1042</v>
      </c>
      <c r="P4236">
        <v>0.97335315026315194</v>
      </c>
      <c r="Q4236">
        <v>0.95549114104377397</v>
      </c>
      <c r="R4236">
        <v>6.4671288277626499E-2</v>
      </c>
      <c r="S4236">
        <v>3.22901250708841E-2</v>
      </c>
      <c r="T4236">
        <v>0.257948501712366</v>
      </c>
      <c r="U4236">
        <v>0.257948501712366</v>
      </c>
      <c r="V4236">
        <v>0.28453843080553598</v>
      </c>
      <c r="W4236">
        <v>2.59</v>
      </c>
      <c r="X4236">
        <v>5.57</v>
      </c>
      <c r="Y4236">
        <v>-53752</v>
      </c>
      <c r="Z4236">
        <v>-2560</v>
      </c>
      <c r="AA4236">
        <v>-0.17</v>
      </c>
      <c r="AB4236">
        <v>21</v>
      </c>
      <c r="AC4236">
        <v>13</v>
      </c>
      <c r="AD4236">
        <v>8</v>
      </c>
      <c r="AE4236">
        <v>61.9</v>
      </c>
      <c r="AF4236">
        <v>12</v>
      </c>
      <c r="AG4236">
        <v>8</v>
      </c>
      <c r="AH4236">
        <v>6</v>
      </c>
      <c r="AI4236">
        <v>7</v>
      </c>
    </row>
    <row r="4237" spans="1:35" x14ac:dyDescent="0.2">
      <c r="A4237" s="102">
        <v>4808</v>
      </c>
      <c r="B4237">
        <v>4552</v>
      </c>
      <c r="C4237" t="s">
        <v>1343</v>
      </c>
      <c r="D4237" t="s">
        <v>1060</v>
      </c>
      <c r="E4237">
        <v>10880</v>
      </c>
      <c r="F4237">
        <v>10720</v>
      </c>
      <c r="G4237">
        <v>100</v>
      </c>
      <c r="H4237" t="s">
        <v>1039</v>
      </c>
      <c r="I4237">
        <v>9433</v>
      </c>
      <c r="J4237" t="s">
        <v>494</v>
      </c>
      <c r="K4237" t="s">
        <v>1041</v>
      </c>
      <c r="L4237">
        <v>3180</v>
      </c>
      <c r="M4237">
        <v>3158</v>
      </c>
      <c r="N4237">
        <v>300</v>
      </c>
      <c r="O4237" t="s">
        <v>1042</v>
      </c>
      <c r="P4237">
        <v>0.619334536715065</v>
      </c>
      <c r="Q4237">
        <v>0.83635925114285203</v>
      </c>
      <c r="R4237">
        <v>0.497129356310127</v>
      </c>
      <c r="S4237">
        <v>1.7720020260416601E-2</v>
      </c>
      <c r="T4237">
        <v>1.57735525991528</v>
      </c>
      <c r="U4237">
        <v>1.57735525991528</v>
      </c>
      <c r="V4237">
        <v>1.77052698788872</v>
      </c>
      <c r="W4237">
        <v>10.84</v>
      </c>
      <c r="X4237">
        <v>11.62</v>
      </c>
      <c r="Y4237">
        <v>-53981</v>
      </c>
      <c r="Z4237">
        <v>-3175</v>
      </c>
      <c r="AA4237">
        <v>-0.17</v>
      </c>
      <c r="AB4237">
        <v>17</v>
      </c>
      <c r="AC4237">
        <v>8</v>
      </c>
      <c r="AD4237">
        <v>9</v>
      </c>
      <c r="AE4237">
        <v>47.06</v>
      </c>
      <c r="AF4237">
        <v>11</v>
      </c>
      <c r="AG4237">
        <v>7</v>
      </c>
      <c r="AH4237">
        <v>6</v>
      </c>
      <c r="AI4237">
        <v>4</v>
      </c>
    </row>
    <row r="4238" spans="1:35" x14ac:dyDescent="0.2">
      <c r="A4238" s="102">
        <v>806</v>
      </c>
      <c r="B4238">
        <v>6995</v>
      </c>
      <c r="C4238" t="s">
        <v>47</v>
      </c>
      <c r="D4238" t="s">
        <v>1055</v>
      </c>
      <c r="E4238">
        <v>1423</v>
      </c>
      <c r="F4238">
        <v>1449</v>
      </c>
      <c r="G4238">
        <v>700</v>
      </c>
      <c r="H4238" t="s">
        <v>1042</v>
      </c>
      <c r="I4238">
        <v>8020</v>
      </c>
      <c r="J4238" t="s">
        <v>1121</v>
      </c>
      <c r="K4238" t="s">
        <v>1046</v>
      </c>
      <c r="L4238">
        <v>1163</v>
      </c>
      <c r="M4238">
        <v>1190</v>
      </c>
      <c r="N4238">
        <v>900</v>
      </c>
      <c r="O4238" t="s">
        <v>1039</v>
      </c>
      <c r="P4238">
        <v>0.94835219717576402</v>
      </c>
      <c r="Q4238">
        <v>0.94304615710875905</v>
      </c>
      <c r="R4238">
        <v>5.1970052632943999E-2</v>
      </c>
      <c r="S4238">
        <v>4.9047740956392097E-2</v>
      </c>
      <c r="T4238">
        <v>-1.0980177295981199</v>
      </c>
      <c r="U4238">
        <v>1.0980177295981199</v>
      </c>
      <c r="V4238">
        <v>1.2405396444343399</v>
      </c>
      <c r="W4238">
        <v>-7.22</v>
      </c>
      <c r="X4238">
        <v>5.59</v>
      </c>
      <c r="Y4238">
        <v>-54177</v>
      </c>
      <c r="Z4238">
        <v>-3010</v>
      </c>
      <c r="AA4238">
        <v>-0.11</v>
      </c>
      <c r="AB4238">
        <v>18</v>
      </c>
      <c r="AC4238">
        <v>8</v>
      </c>
      <c r="AD4238">
        <v>10</v>
      </c>
      <c r="AE4238">
        <v>44.44</v>
      </c>
      <c r="AF4238">
        <v>14</v>
      </c>
      <c r="AG4238">
        <v>6</v>
      </c>
      <c r="AH4238">
        <v>3</v>
      </c>
      <c r="AI4238">
        <v>9</v>
      </c>
    </row>
    <row r="4239" spans="1:35" x14ac:dyDescent="0.2">
      <c r="A4239" s="102">
        <v>1452</v>
      </c>
      <c r="B4239">
        <v>6501</v>
      </c>
      <c r="C4239" t="s">
        <v>1178</v>
      </c>
      <c r="D4239" t="s">
        <v>1044</v>
      </c>
      <c r="E4239">
        <v>3234</v>
      </c>
      <c r="F4239">
        <v>3268</v>
      </c>
      <c r="G4239">
        <v>200</v>
      </c>
      <c r="H4239" t="s">
        <v>1039</v>
      </c>
      <c r="I4239">
        <v>6971</v>
      </c>
      <c r="J4239" t="s">
        <v>669</v>
      </c>
      <c r="K4239" t="s">
        <v>1044</v>
      </c>
      <c r="L4239">
        <v>5862</v>
      </c>
      <c r="M4239">
        <v>5776</v>
      </c>
      <c r="N4239">
        <v>100</v>
      </c>
      <c r="O4239" t="s">
        <v>1042</v>
      </c>
      <c r="P4239">
        <v>0.94910954508297396</v>
      </c>
      <c r="Q4239">
        <v>0.92912311237092104</v>
      </c>
      <c r="R4239">
        <v>0.42457675173916298</v>
      </c>
      <c r="S4239">
        <v>4.7962519754938197E-2</v>
      </c>
      <c r="T4239">
        <v>0.85134428214859503</v>
      </c>
      <c r="U4239">
        <v>0.85134428214859503</v>
      </c>
      <c r="V4239">
        <v>0.45296323804562899</v>
      </c>
      <c r="W4239">
        <v>5.31</v>
      </c>
      <c r="X4239">
        <v>13.16</v>
      </c>
      <c r="Y4239">
        <v>-54219</v>
      </c>
      <c r="Z4239">
        <v>-6024</v>
      </c>
      <c r="AA4239">
        <v>-0.3</v>
      </c>
      <c r="AB4239">
        <v>9</v>
      </c>
      <c r="AC4239">
        <v>2</v>
      </c>
      <c r="AD4239">
        <v>7</v>
      </c>
      <c r="AE4239">
        <v>22.22</v>
      </c>
      <c r="AF4239">
        <v>12</v>
      </c>
      <c r="AG4239">
        <v>2</v>
      </c>
      <c r="AH4239">
        <v>3</v>
      </c>
      <c r="AI4239">
        <v>4</v>
      </c>
    </row>
    <row r="4240" spans="1:35" x14ac:dyDescent="0.2">
      <c r="A4240" s="102">
        <v>376</v>
      </c>
      <c r="B4240">
        <v>8179</v>
      </c>
      <c r="C4240" t="s">
        <v>722</v>
      </c>
      <c r="D4240" t="s">
        <v>1063</v>
      </c>
      <c r="E4240">
        <v>1853</v>
      </c>
      <c r="F4240">
        <v>1947</v>
      </c>
      <c r="G4240">
        <v>500</v>
      </c>
      <c r="H4240" t="s">
        <v>1042</v>
      </c>
      <c r="I4240">
        <v>9474</v>
      </c>
      <c r="J4240" t="s">
        <v>1203</v>
      </c>
      <c r="K4240" t="s">
        <v>1041</v>
      </c>
      <c r="L4240">
        <v>1265</v>
      </c>
      <c r="M4240">
        <v>1332</v>
      </c>
      <c r="N4240">
        <v>700</v>
      </c>
      <c r="O4240" t="s">
        <v>1039</v>
      </c>
      <c r="P4240">
        <v>0.85455208137914196</v>
      </c>
      <c r="Q4240">
        <v>0.95560331481397798</v>
      </c>
      <c r="R4240">
        <v>0.20304962506678101</v>
      </c>
      <c r="S4240">
        <v>4.2114276653990798E-2</v>
      </c>
      <c r="T4240">
        <v>-0.68056927535907097</v>
      </c>
      <c r="U4240">
        <v>0.68056927535907097</v>
      </c>
      <c r="V4240">
        <v>0.71574379037817304</v>
      </c>
      <c r="W4240">
        <v>-7.05</v>
      </c>
      <c r="X4240">
        <v>4.22</v>
      </c>
      <c r="Y4240">
        <v>-54391</v>
      </c>
      <c r="Z4240">
        <v>-3885</v>
      </c>
      <c r="AA4240">
        <v>0.02</v>
      </c>
      <c r="AB4240">
        <v>14</v>
      </c>
      <c r="AC4240">
        <v>8</v>
      </c>
      <c r="AD4240">
        <v>6</v>
      </c>
      <c r="AE4240">
        <v>57.14</v>
      </c>
      <c r="AF4240">
        <v>11</v>
      </c>
      <c r="AG4240">
        <v>5</v>
      </c>
      <c r="AH4240">
        <v>3</v>
      </c>
      <c r="AI4240">
        <v>6</v>
      </c>
    </row>
    <row r="4241" spans="1:35" x14ac:dyDescent="0.2">
      <c r="A4241" s="102">
        <v>771</v>
      </c>
      <c r="B4241">
        <v>6762</v>
      </c>
      <c r="C4241" t="s">
        <v>1666</v>
      </c>
      <c r="D4241" t="s">
        <v>1044</v>
      </c>
      <c r="E4241">
        <v>9500</v>
      </c>
      <c r="F4241">
        <v>9550</v>
      </c>
      <c r="G4241">
        <v>100</v>
      </c>
      <c r="H4241" t="s">
        <v>1039</v>
      </c>
      <c r="I4241">
        <v>8585</v>
      </c>
      <c r="J4241" t="s">
        <v>1386</v>
      </c>
      <c r="K4241" t="s">
        <v>1045</v>
      </c>
      <c r="L4241">
        <v>121</v>
      </c>
      <c r="M4241">
        <v>121</v>
      </c>
      <c r="N4241">
        <v>7900</v>
      </c>
      <c r="O4241" t="s">
        <v>1042</v>
      </c>
      <c r="P4241">
        <v>0.92582882828538005</v>
      </c>
      <c r="Q4241">
        <v>0.94409674215137995</v>
      </c>
      <c r="R4241">
        <v>0.24554991019051101</v>
      </c>
      <c r="S4241">
        <v>1.5412597173780801E-2</v>
      </c>
      <c r="T4241">
        <v>1.6984329511270899</v>
      </c>
      <c r="U4241">
        <v>1.6984329511270899</v>
      </c>
      <c r="V4241">
        <v>1.3596302310455699</v>
      </c>
      <c r="W4241">
        <v>8.16</v>
      </c>
      <c r="X4241">
        <v>0.09</v>
      </c>
      <c r="Y4241">
        <v>-54762</v>
      </c>
      <c r="Z4241">
        <v>-3221</v>
      </c>
      <c r="AA4241">
        <v>-0.13</v>
      </c>
      <c r="AB4241">
        <v>17</v>
      </c>
      <c r="AC4241">
        <v>8</v>
      </c>
      <c r="AD4241">
        <v>9</v>
      </c>
      <c r="AE4241">
        <v>47.06</v>
      </c>
      <c r="AF4241">
        <v>11</v>
      </c>
      <c r="AG4241">
        <v>9</v>
      </c>
      <c r="AH4241">
        <v>7</v>
      </c>
      <c r="AI4241">
        <v>1</v>
      </c>
    </row>
    <row r="4242" spans="1:35" x14ac:dyDescent="0.2">
      <c r="A4242" s="102">
        <v>1378</v>
      </c>
      <c r="B4242">
        <v>1963</v>
      </c>
      <c r="C4242" t="s">
        <v>1234</v>
      </c>
      <c r="D4242" t="s">
        <v>1049</v>
      </c>
      <c r="E4242">
        <v>1033</v>
      </c>
      <c r="F4242">
        <v>1065</v>
      </c>
      <c r="G4242">
        <v>900</v>
      </c>
      <c r="H4242" t="s">
        <v>1042</v>
      </c>
      <c r="I4242">
        <v>6923</v>
      </c>
      <c r="J4242" t="s">
        <v>54</v>
      </c>
      <c r="K4242" t="s">
        <v>1044</v>
      </c>
      <c r="L4242">
        <v>2421</v>
      </c>
      <c r="M4242">
        <v>2488</v>
      </c>
      <c r="N4242">
        <v>400</v>
      </c>
      <c r="O4242" t="s">
        <v>1039</v>
      </c>
      <c r="P4242">
        <v>0.93730603653990496</v>
      </c>
      <c r="Q4242">
        <v>0.93074031349797004</v>
      </c>
      <c r="R4242">
        <v>0.39998129412241501</v>
      </c>
      <c r="S4242" s="15">
        <v>4.2075332767149101E-2</v>
      </c>
      <c r="T4242">
        <v>-0.81164419519651398</v>
      </c>
      <c r="U4242">
        <v>0.81164419519651398</v>
      </c>
      <c r="V4242">
        <v>0.79598587553673095</v>
      </c>
      <c r="W4242">
        <v>-10.52</v>
      </c>
      <c r="X4242">
        <v>3.69</v>
      </c>
      <c r="Y4242">
        <v>-54792</v>
      </c>
      <c r="Z4242">
        <v>-2283</v>
      </c>
      <c r="AA4242">
        <v>-0.05</v>
      </c>
      <c r="AB4242">
        <v>24</v>
      </c>
      <c r="AC4242">
        <v>13</v>
      </c>
      <c r="AD4242">
        <v>11</v>
      </c>
      <c r="AE4242">
        <v>54.17</v>
      </c>
      <c r="AF4242">
        <v>10</v>
      </c>
      <c r="AG4242">
        <v>11</v>
      </c>
      <c r="AH4242">
        <v>10</v>
      </c>
      <c r="AI4242">
        <v>3</v>
      </c>
    </row>
    <row r="4243" spans="1:35" x14ac:dyDescent="0.2">
      <c r="A4243" s="102">
        <v>1286</v>
      </c>
      <c r="B4243">
        <v>4182</v>
      </c>
      <c r="C4243" t="s">
        <v>44</v>
      </c>
      <c r="D4243" t="s">
        <v>1062</v>
      </c>
      <c r="E4243">
        <v>1328</v>
      </c>
      <c r="F4243">
        <v>1350</v>
      </c>
      <c r="G4243">
        <v>800</v>
      </c>
      <c r="H4243" t="s">
        <v>1039</v>
      </c>
      <c r="I4243">
        <v>8060</v>
      </c>
      <c r="J4243" t="s">
        <v>895</v>
      </c>
      <c r="K4243" t="s">
        <v>1046</v>
      </c>
      <c r="L4243">
        <v>2142</v>
      </c>
      <c r="M4243">
        <v>2147</v>
      </c>
      <c r="N4243">
        <v>500</v>
      </c>
      <c r="O4243" t="s">
        <v>1042</v>
      </c>
      <c r="P4243">
        <v>0.97076955482358396</v>
      </c>
      <c r="Q4243">
        <v>0.93254784653716205</v>
      </c>
      <c r="R4243">
        <v>0.17322988900735301</v>
      </c>
      <c r="S4243">
        <v>9.5445538368384604E-3</v>
      </c>
      <c r="T4243">
        <v>0.100213409020389</v>
      </c>
      <c r="U4243">
        <v>0.100213409020389</v>
      </c>
      <c r="V4243">
        <v>9.2715315992673103E-2</v>
      </c>
      <c r="W4243">
        <v>0.59</v>
      </c>
      <c r="X4243">
        <v>0.61</v>
      </c>
      <c r="Y4243">
        <v>-54855</v>
      </c>
      <c r="Z4243">
        <v>-3227</v>
      </c>
      <c r="AA4243">
        <v>-0.24</v>
      </c>
      <c r="AB4243">
        <v>17</v>
      </c>
      <c r="AC4243">
        <v>7</v>
      </c>
      <c r="AD4243">
        <v>10</v>
      </c>
      <c r="AE4243">
        <v>41.18</v>
      </c>
      <c r="AF4243">
        <v>11</v>
      </c>
      <c r="AG4243">
        <v>5</v>
      </c>
      <c r="AH4243">
        <v>5</v>
      </c>
      <c r="AI4243">
        <v>7</v>
      </c>
    </row>
    <row r="4244" spans="1:35" x14ac:dyDescent="0.2">
      <c r="A4244" s="102">
        <v>438</v>
      </c>
      <c r="B4244">
        <v>4631</v>
      </c>
      <c r="C4244" t="s">
        <v>1246</v>
      </c>
      <c r="D4244" t="s">
        <v>1062</v>
      </c>
      <c r="E4244">
        <v>2478</v>
      </c>
      <c r="F4244">
        <v>2509</v>
      </c>
      <c r="G4244">
        <v>400</v>
      </c>
      <c r="H4244" t="s">
        <v>1039</v>
      </c>
      <c r="I4244">
        <v>8850</v>
      </c>
      <c r="J4244" t="s">
        <v>1566</v>
      </c>
      <c r="K4244" t="s">
        <v>1059</v>
      </c>
      <c r="L4244">
        <v>2068</v>
      </c>
      <c r="M4244">
        <v>2101</v>
      </c>
      <c r="N4244">
        <v>500</v>
      </c>
      <c r="O4244" t="s">
        <v>1042</v>
      </c>
      <c r="P4244">
        <v>0.96785286840193097</v>
      </c>
      <c r="Q4244">
        <v>0.95342101993856099</v>
      </c>
      <c r="R4244">
        <v>0.18320438764219901</v>
      </c>
      <c r="S4244">
        <v>1.4186988369712999E-2</v>
      </c>
      <c r="T4244">
        <v>1.17235431183181</v>
      </c>
      <c r="U4244">
        <v>1.17235431183181</v>
      </c>
      <c r="V4244">
        <v>1.6963875578713701</v>
      </c>
      <c r="W4244">
        <v>4.09</v>
      </c>
      <c r="X4244">
        <v>4.67</v>
      </c>
      <c r="Y4244">
        <v>-55079</v>
      </c>
      <c r="Z4244">
        <v>-2899</v>
      </c>
      <c r="AA4244">
        <v>-0.24</v>
      </c>
      <c r="AB4244">
        <v>19</v>
      </c>
      <c r="AC4244">
        <v>9</v>
      </c>
      <c r="AD4244">
        <v>10</v>
      </c>
      <c r="AE4244">
        <v>47.37</v>
      </c>
      <c r="AF4244">
        <v>12</v>
      </c>
      <c r="AG4244">
        <v>4</v>
      </c>
      <c r="AH4244">
        <v>5</v>
      </c>
      <c r="AI4244">
        <v>10</v>
      </c>
    </row>
    <row r="4245" spans="1:35" x14ac:dyDescent="0.2">
      <c r="A4245" s="102">
        <v>4876</v>
      </c>
      <c r="B4245">
        <v>8218</v>
      </c>
      <c r="C4245" t="s">
        <v>1160</v>
      </c>
      <c r="D4245" t="s">
        <v>1063</v>
      </c>
      <c r="E4245">
        <v>2336</v>
      </c>
      <c r="F4245">
        <v>2304</v>
      </c>
      <c r="G4245">
        <v>400</v>
      </c>
      <c r="H4245" t="s">
        <v>1039</v>
      </c>
      <c r="I4245">
        <v>8308</v>
      </c>
      <c r="J4245" t="s">
        <v>48</v>
      </c>
      <c r="K4245" t="s">
        <v>1083</v>
      </c>
      <c r="L4245">
        <v>324.39999999999998</v>
      </c>
      <c r="M4245">
        <v>328.3</v>
      </c>
      <c r="N4245">
        <v>2800</v>
      </c>
      <c r="O4245" t="s">
        <v>1042</v>
      </c>
      <c r="P4245">
        <v>0.63257260590054798</v>
      </c>
      <c r="Q4245">
        <v>0.83321425948879202</v>
      </c>
      <c r="R4245">
        <v>0.10764943102860999</v>
      </c>
      <c r="S4245">
        <v>1.1300376602802599E-4</v>
      </c>
      <c r="T4245">
        <v>2.4063649010732</v>
      </c>
      <c r="U4245">
        <v>2.4063649010732</v>
      </c>
      <c r="V4245">
        <v>2.7868423986384001</v>
      </c>
      <c r="W4245">
        <v>21.15</v>
      </c>
      <c r="X4245">
        <v>0.26</v>
      </c>
      <c r="Y4245">
        <v>-55756</v>
      </c>
      <c r="Z4245">
        <v>-2655</v>
      </c>
      <c r="AA4245">
        <v>-0.14000000000000001</v>
      </c>
      <c r="AB4245">
        <v>21</v>
      </c>
      <c r="AC4245">
        <v>11</v>
      </c>
      <c r="AD4245">
        <v>10</v>
      </c>
      <c r="AE4245">
        <v>52.38</v>
      </c>
      <c r="AF4245">
        <v>14</v>
      </c>
      <c r="AG4245">
        <v>7</v>
      </c>
      <c r="AH4245">
        <v>5</v>
      </c>
      <c r="AI4245">
        <v>9</v>
      </c>
    </row>
    <row r="4246" spans="1:35" x14ac:dyDescent="0.2">
      <c r="A4246" s="102">
        <v>2995</v>
      </c>
      <c r="B4246">
        <v>4062</v>
      </c>
      <c r="C4246" t="s">
        <v>228</v>
      </c>
      <c r="D4246" t="s">
        <v>1044</v>
      </c>
      <c r="E4246">
        <v>2910</v>
      </c>
      <c r="F4246">
        <v>2854</v>
      </c>
      <c r="G4246">
        <v>300</v>
      </c>
      <c r="H4246" t="s">
        <v>1039</v>
      </c>
      <c r="I4246">
        <v>8604</v>
      </c>
      <c r="J4246" t="s">
        <v>396</v>
      </c>
      <c r="K4246" t="s">
        <v>1181</v>
      </c>
      <c r="L4246">
        <v>433.1</v>
      </c>
      <c r="M4246">
        <v>424.1</v>
      </c>
      <c r="N4246">
        <v>2000</v>
      </c>
      <c r="O4246" t="s">
        <v>1042</v>
      </c>
      <c r="P4246">
        <v>0.63967074473394403</v>
      </c>
      <c r="Q4246">
        <v>0.89370639840505195</v>
      </c>
      <c r="R4246">
        <v>8.9515193551584896E-2</v>
      </c>
      <c r="S4246" s="15">
        <v>3.3832607248372399E-5</v>
      </c>
      <c r="T4246">
        <v>3.19953337586943</v>
      </c>
      <c r="U4246">
        <v>3.19953337586943</v>
      </c>
      <c r="V4246">
        <v>3.22322353857904</v>
      </c>
      <c r="W4246">
        <v>24.62</v>
      </c>
      <c r="X4246">
        <v>0.93</v>
      </c>
      <c r="Y4246">
        <v>-55785</v>
      </c>
      <c r="Z4246">
        <v>-1992</v>
      </c>
      <c r="AA4246">
        <v>-0.09</v>
      </c>
      <c r="AB4246">
        <v>28</v>
      </c>
      <c r="AC4246">
        <v>13</v>
      </c>
      <c r="AD4246">
        <v>15</v>
      </c>
      <c r="AE4246">
        <v>46.43</v>
      </c>
      <c r="AF4246">
        <v>11</v>
      </c>
      <c r="AG4246">
        <v>12</v>
      </c>
      <c r="AH4246">
        <v>8</v>
      </c>
      <c r="AI4246">
        <v>8</v>
      </c>
    </row>
    <row r="4247" spans="1:35" x14ac:dyDescent="0.2">
      <c r="A4247" s="102">
        <v>5333</v>
      </c>
      <c r="B4247">
        <v>3050</v>
      </c>
      <c r="C4247" t="s">
        <v>1068</v>
      </c>
      <c r="D4247" t="s">
        <v>1063</v>
      </c>
      <c r="E4247">
        <v>1082</v>
      </c>
      <c r="F4247">
        <v>1096</v>
      </c>
      <c r="G4247">
        <v>1000</v>
      </c>
      <c r="H4247" t="s">
        <v>1039</v>
      </c>
      <c r="I4247">
        <v>5444</v>
      </c>
      <c r="J4247" t="s">
        <v>1389</v>
      </c>
      <c r="K4247" t="s">
        <v>1081</v>
      </c>
      <c r="L4247">
        <v>2133</v>
      </c>
      <c r="M4247">
        <v>2172</v>
      </c>
      <c r="N4247">
        <v>500</v>
      </c>
      <c r="O4247" t="s">
        <v>1042</v>
      </c>
      <c r="P4247">
        <v>0.57492994142596199</v>
      </c>
      <c r="Q4247">
        <v>0.81237649763640396</v>
      </c>
      <c r="R4247">
        <v>0.25293026226339899</v>
      </c>
      <c r="S4247">
        <v>3.6206730513183699E-4</v>
      </c>
      <c r="T4247">
        <v>0.72573097311551704</v>
      </c>
      <c r="U4247">
        <v>0.72573097311551704</v>
      </c>
      <c r="V4247">
        <v>0.757465737616144</v>
      </c>
      <c r="W4247">
        <v>7.77</v>
      </c>
      <c r="X4247">
        <v>0.92</v>
      </c>
      <c r="Y4247">
        <v>-55928</v>
      </c>
      <c r="Z4247">
        <v>-2663</v>
      </c>
      <c r="AA4247">
        <v>-0.09</v>
      </c>
      <c r="AB4247">
        <v>21</v>
      </c>
      <c r="AC4247">
        <v>12</v>
      </c>
      <c r="AD4247">
        <v>9</v>
      </c>
      <c r="AE4247">
        <v>57.14</v>
      </c>
      <c r="AF4247">
        <v>11</v>
      </c>
      <c r="AG4247">
        <v>8</v>
      </c>
      <c r="AH4247">
        <v>7</v>
      </c>
      <c r="AI4247">
        <v>6</v>
      </c>
    </row>
    <row r="4248" spans="1:35" x14ac:dyDescent="0.2">
      <c r="A4248" s="102">
        <v>4379</v>
      </c>
      <c r="B4248">
        <v>4540</v>
      </c>
      <c r="C4248" t="s">
        <v>1370</v>
      </c>
      <c r="D4248" t="s">
        <v>1060</v>
      </c>
      <c r="E4248">
        <v>3000</v>
      </c>
      <c r="F4248">
        <v>2950</v>
      </c>
      <c r="G4248">
        <v>300</v>
      </c>
      <c r="H4248" t="s">
        <v>1042</v>
      </c>
      <c r="I4248">
        <v>7180</v>
      </c>
      <c r="J4248" t="s">
        <v>908</v>
      </c>
      <c r="K4248" t="s">
        <v>1083</v>
      </c>
      <c r="L4248">
        <v>438</v>
      </c>
      <c r="M4248">
        <v>439</v>
      </c>
      <c r="N4248">
        <v>2000</v>
      </c>
      <c r="O4248" t="s">
        <v>1039</v>
      </c>
      <c r="P4248">
        <v>0.90459407856403895</v>
      </c>
      <c r="Q4248">
        <v>0.85164754044395397</v>
      </c>
      <c r="R4248">
        <v>0.21120337052206201</v>
      </c>
      <c r="S4248">
        <v>9.2732408831641393E-3</v>
      </c>
      <c r="T4248">
        <v>-0.173736921774192</v>
      </c>
      <c r="U4248">
        <v>0.173736921774192</v>
      </c>
      <c r="V4248">
        <v>0.51949507455855903</v>
      </c>
      <c r="W4248">
        <v>-0.85</v>
      </c>
      <c r="X4248">
        <v>0.79</v>
      </c>
      <c r="Y4248">
        <v>-55932</v>
      </c>
      <c r="Z4248">
        <v>-4302</v>
      </c>
      <c r="AA4248">
        <v>-0.25</v>
      </c>
      <c r="AB4248">
        <v>13</v>
      </c>
      <c r="AC4248">
        <v>7</v>
      </c>
      <c r="AD4248">
        <v>6</v>
      </c>
      <c r="AE4248">
        <v>53.85</v>
      </c>
      <c r="AF4248">
        <v>12</v>
      </c>
      <c r="AG4248">
        <v>3</v>
      </c>
      <c r="AH4248">
        <v>5</v>
      </c>
      <c r="AI4248">
        <v>5</v>
      </c>
    </row>
    <row r="4249" spans="1:35" x14ac:dyDescent="0.2">
      <c r="A4249" s="102">
        <v>4074</v>
      </c>
      <c r="B4249">
        <v>5706</v>
      </c>
      <c r="C4249" t="s">
        <v>1306</v>
      </c>
      <c r="D4249" t="s">
        <v>1053</v>
      </c>
      <c r="E4249">
        <v>2106</v>
      </c>
      <c r="F4249">
        <v>2139</v>
      </c>
      <c r="G4249">
        <v>500</v>
      </c>
      <c r="H4249" t="s">
        <v>1039</v>
      </c>
      <c r="I4249">
        <v>8595</v>
      </c>
      <c r="J4249" t="s">
        <v>1162</v>
      </c>
      <c r="K4249" t="s">
        <v>1181</v>
      </c>
      <c r="L4249">
        <v>3365</v>
      </c>
      <c r="M4249">
        <v>3495</v>
      </c>
      <c r="N4249">
        <v>300</v>
      </c>
      <c r="O4249" t="s">
        <v>1042</v>
      </c>
      <c r="P4249">
        <v>0.98159564163726698</v>
      </c>
      <c r="Q4249">
        <v>0.86238506096734202</v>
      </c>
      <c r="R4249">
        <v>3.6621333984992697E-2</v>
      </c>
      <c r="S4249">
        <v>2.8974819744563E-2</v>
      </c>
      <c r="T4249">
        <v>0.160073741791041</v>
      </c>
      <c r="U4249">
        <v>0.160073741791041</v>
      </c>
      <c r="V4249">
        <v>0.105415836318074</v>
      </c>
      <c r="W4249">
        <v>0.91</v>
      </c>
      <c r="X4249">
        <v>2</v>
      </c>
      <c r="Y4249">
        <v>-55998</v>
      </c>
      <c r="Z4249">
        <v>-4666</v>
      </c>
      <c r="AA4249">
        <v>-0.38</v>
      </c>
      <c r="AB4249">
        <v>12</v>
      </c>
      <c r="AC4249">
        <v>6</v>
      </c>
      <c r="AD4249">
        <v>6</v>
      </c>
      <c r="AE4249">
        <v>50</v>
      </c>
      <c r="AF4249">
        <v>9</v>
      </c>
      <c r="AG4249">
        <v>6</v>
      </c>
      <c r="AH4249">
        <v>4</v>
      </c>
      <c r="AI4249">
        <v>2</v>
      </c>
    </row>
    <row r="4250" spans="1:35" x14ac:dyDescent="0.2">
      <c r="A4250" s="102">
        <v>2591</v>
      </c>
      <c r="B4250">
        <v>3632</v>
      </c>
      <c r="C4250" t="s">
        <v>1764</v>
      </c>
      <c r="D4250" t="s">
        <v>1041</v>
      </c>
      <c r="E4250">
        <v>435</v>
      </c>
      <c r="F4250">
        <v>439</v>
      </c>
      <c r="G4250">
        <v>1900</v>
      </c>
      <c r="H4250" t="s">
        <v>1039</v>
      </c>
      <c r="I4250">
        <v>6504</v>
      </c>
      <c r="J4250" t="s">
        <v>1757</v>
      </c>
      <c r="K4250" t="s">
        <v>1044</v>
      </c>
      <c r="L4250">
        <v>2722</v>
      </c>
      <c r="M4250">
        <v>2758</v>
      </c>
      <c r="N4250">
        <v>300</v>
      </c>
      <c r="O4250" t="s">
        <v>1042</v>
      </c>
      <c r="P4250">
        <v>0.94988388059953999</v>
      </c>
      <c r="Q4250">
        <v>0.90363253541632504</v>
      </c>
      <c r="R4250">
        <v>3.5804984184682E-4</v>
      </c>
      <c r="S4250" s="15">
        <v>7.9962981362486502E-2</v>
      </c>
      <c r="T4250">
        <v>0.21726076266122299</v>
      </c>
      <c r="U4250">
        <v>0.21726076266122299</v>
      </c>
      <c r="V4250">
        <v>0.36304336713259899</v>
      </c>
      <c r="W4250">
        <v>2.19</v>
      </c>
      <c r="X4250">
        <v>0.81</v>
      </c>
      <c r="Y4250">
        <v>-56006</v>
      </c>
      <c r="Z4250">
        <v>-2948</v>
      </c>
      <c r="AA4250">
        <v>-0.2</v>
      </c>
      <c r="AB4250">
        <v>19</v>
      </c>
      <c r="AC4250">
        <v>9</v>
      </c>
      <c r="AD4250">
        <v>10</v>
      </c>
      <c r="AE4250">
        <v>47.37</v>
      </c>
      <c r="AF4250">
        <v>8</v>
      </c>
      <c r="AG4250">
        <v>8</v>
      </c>
      <c r="AH4250">
        <v>9</v>
      </c>
      <c r="AI4250">
        <v>2</v>
      </c>
    </row>
    <row r="4251" spans="1:35" x14ac:dyDescent="0.2">
      <c r="A4251" s="102">
        <v>3213</v>
      </c>
      <c r="B4251">
        <v>9412</v>
      </c>
      <c r="C4251" t="s">
        <v>499</v>
      </c>
      <c r="D4251" t="s">
        <v>1041</v>
      </c>
      <c r="E4251">
        <v>415</v>
      </c>
      <c r="F4251">
        <v>411</v>
      </c>
      <c r="G4251">
        <v>2100</v>
      </c>
      <c r="H4251" t="s">
        <v>1042</v>
      </c>
      <c r="I4251">
        <v>9715</v>
      </c>
      <c r="J4251" t="s">
        <v>1305</v>
      </c>
      <c r="K4251" t="s">
        <v>1052</v>
      </c>
      <c r="L4251">
        <v>2193</v>
      </c>
      <c r="M4251">
        <v>2202</v>
      </c>
      <c r="N4251">
        <v>400</v>
      </c>
      <c r="O4251" t="s">
        <v>1039</v>
      </c>
      <c r="P4251">
        <v>0.92644410037065905</v>
      </c>
      <c r="Q4251">
        <v>0.88806638356164602</v>
      </c>
      <c r="R4251">
        <v>0.10215254693950999</v>
      </c>
      <c r="S4251">
        <v>7.4575382956801495E-2</v>
      </c>
      <c r="T4251">
        <v>-0.17900165818455299</v>
      </c>
      <c r="U4251">
        <v>0.17900165818455299</v>
      </c>
      <c r="V4251">
        <v>9.7530837196980205E-2</v>
      </c>
      <c r="W4251">
        <v>-1.84</v>
      </c>
      <c r="X4251">
        <v>2.0099999999999998</v>
      </c>
      <c r="Y4251">
        <v>-56134</v>
      </c>
      <c r="Z4251">
        <v>-2954</v>
      </c>
      <c r="AA4251">
        <v>-0.12</v>
      </c>
      <c r="AB4251">
        <v>19</v>
      </c>
      <c r="AC4251">
        <v>9</v>
      </c>
      <c r="AD4251">
        <v>10</v>
      </c>
      <c r="AE4251">
        <v>47.37</v>
      </c>
      <c r="AF4251">
        <v>10</v>
      </c>
      <c r="AG4251">
        <v>8</v>
      </c>
      <c r="AH4251">
        <v>7</v>
      </c>
      <c r="AI4251">
        <v>4</v>
      </c>
    </row>
    <row r="4252" spans="1:35" x14ac:dyDescent="0.2">
      <c r="A4252" s="102">
        <v>2698</v>
      </c>
      <c r="B4252">
        <v>2531</v>
      </c>
      <c r="C4252" t="s">
        <v>1064</v>
      </c>
      <c r="D4252" t="s">
        <v>1065</v>
      </c>
      <c r="E4252">
        <v>832</v>
      </c>
      <c r="F4252">
        <v>823</v>
      </c>
      <c r="G4252">
        <v>900</v>
      </c>
      <c r="H4252" t="s">
        <v>1042</v>
      </c>
      <c r="I4252">
        <v>9602</v>
      </c>
      <c r="J4252" t="s">
        <v>1786</v>
      </c>
      <c r="K4252" t="s">
        <v>1041</v>
      </c>
      <c r="L4252">
        <v>3600</v>
      </c>
      <c r="M4252">
        <v>3695</v>
      </c>
      <c r="N4252">
        <v>200</v>
      </c>
      <c r="O4252" t="s">
        <v>1039</v>
      </c>
      <c r="P4252">
        <v>0.82611822719168004</v>
      </c>
      <c r="Q4252">
        <v>0.90127612029443704</v>
      </c>
      <c r="R4252">
        <v>9.3313236121730397E-2</v>
      </c>
      <c r="S4252">
        <v>3.1434673565985602E-2</v>
      </c>
      <c r="T4252">
        <v>-0.57902283034448598</v>
      </c>
      <c r="U4252">
        <v>0.57902283034448598</v>
      </c>
      <c r="V4252">
        <v>3.4249796466376499E-2</v>
      </c>
      <c r="W4252">
        <v>-3.4</v>
      </c>
      <c r="X4252">
        <v>0.23</v>
      </c>
      <c r="Y4252">
        <v>-56348</v>
      </c>
      <c r="Z4252">
        <v>-3130</v>
      </c>
      <c r="AA4252">
        <v>-0.23</v>
      </c>
      <c r="AB4252">
        <v>18</v>
      </c>
      <c r="AC4252">
        <v>9</v>
      </c>
      <c r="AD4252">
        <v>9</v>
      </c>
      <c r="AE4252">
        <v>50</v>
      </c>
      <c r="AF4252">
        <v>9</v>
      </c>
      <c r="AG4252">
        <v>7</v>
      </c>
      <c r="AH4252">
        <v>8</v>
      </c>
      <c r="AI4252">
        <v>3</v>
      </c>
    </row>
    <row r="4253" spans="1:35" x14ac:dyDescent="0.2">
      <c r="A4253" s="102">
        <v>652</v>
      </c>
      <c r="B4253">
        <v>5021</v>
      </c>
      <c r="C4253" t="s">
        <v>1661</v>
      </c>
      <c r="D4253" t="s">
        <v>1248</v>
      </c>
      <c r="E4253">
        <v>1624</v>
      </c>
      <c r="F4253">
        <v>1607</v>
      </c>
      <c r="G4253">
        <v>600</v>
      </c>
      <c r="H4253" t="s">
        <v>1042</v>
      </c>
      <c r="I4253">
        <v>7762</v>
      </c>
      <c r="J4253" t="s">
        <v>1197</v>
      </c>
      <c r="K4253" t="s">
        <v>1048</v>
      </c>
      <c r="L4253">
        <v>374</v>
      </c>
      <c r="M4253">
        <v>386</v>
      </c>
      <c r="N4253">
        <v>2500</v>
      </c>
      <c r="O4253" t="s">
        <v>1039</v>
      </c>
      <c r="P4253">
        <v>0.95940829043876197</v>
      </c>
      <c r="Q4253">
        <v>0.947061827990205</v>
      </c>
      <c r="R4253">
        <v>1.6202660808058399E-2</v>
      </c>
      <c r="S4253">
        <v>1.567992491241E-2</v>
      </c>
      <c r="T4253">
        <v>-7.2028146932045104E-3</v>
      </c>
      <c r="U4253">
        <v>7.2028146932045104E-3</v>
      </c>
      <c r="V4253">
        <v>0.57305770539544598</v>
      </c>
      <c r="W4253">
        <v>-0.03</v>
      </c>
      <c r="X4253">
        <v>0.08</v>
      </c>
      <c r="Y4253">
        <v>-56389</v>
      </c>
      <c r="Z4253">
        <v>-2685</v>
      </c>
      <c r="AA4253">
        <v>-0.26</v>
      </c>
      <c r="AB4253">
        <v>21</v>
      </c>
      <c r="AC4253">
        <v>11</v>
      </c>
      <c r="AD4253">
        <v>10</v>
      </c>
      <c r="AE4253">
        <v>52.38</v>
      </c>
      <c r="AF4253">
        <v>9</v>
      </c>
      <c r="AG4253">
        <v>8</v>
      </c>
      <c r="AH4253">
        <v>10</v>
      </c>
      <c r="AI4253">
        <v>3</v>
      </c>
    </row>
    <row r="4254" spans="1:35" x14ac:dyDescent="0.2">
      <c r="A4254" s="102">
        <v>890</v>
      </c>
      <c r="B4254">
        <v>3405</v>
      </c>
      <c r="C4254" t="s">
        <v>1476</v>
      </c>
      <c r="D4254" t="s">
        <v>1062</v>
      </c>
      <c r="E4254">
        <v>1096</v>
      </c>
      <c r="F4254">
        <v>1113</v>
      </c>
      <c r="G4254">
        <v>900</v>
      </c>
      <c r="H4254" t="s">
        <v>1039</v>
      </c>
      <c r="I4254">
        <v>7762</v>
      </c>
      <c r="J4254" t="s">
        <v>1197</v>
      </c>
      <c r="K4254" t="s">
        <v>1048</v>
      </c>
      <c r="L4254">
        <v>374</v>
      </c>
      <c r="M4254">
        <v>386</v>
      </c>
      <c r="N4254">
        <v>2600</v>
      </c>
      <c r="O4254" t="s">
        <v>1042</v>
      </c>
      <c r="P4254">
        <v>0.96316215390822701</v>
      </c>
      <c r="Q4254">
        <v>0.94101866677794599</v>
      </c>
      <c r="R4254">
        <v>1.10685656388209E-2</v>
      </c>
      <c r="S4254">
        <v>1.2534868940313901E-2</v>
      </c>
      <c r="T4254">
        <v>0.63231098356480298</v>
      </c>
      <c r="U4254">
        <v>0.63231098356480298</v>
      </c>
      <c r="V4254">
        <v>0.80111284845400299</v>
      </c>
      <c r="W4254">
        <v>4.71</v>
      </c>
      <c r="X4254">
        <v>0.19</v>
      </c>
      <c r="Y4254">
        <v>-56424</v>
      </c>
      <c r="Z4254">
        <v>-2821</v>
      </c>
      <c r="AA4254">
        <v>-0.15</v>
      </c>
      <c r="AB4254">
        <v>20</v>
      </c>
      <c r="AC4254">
        <v>9</v>
      </c>
      <c r="AD4254">
        <v>11</v>
      </c>
      <c r="AE4254">
        <v>45</v>
      </c>
      <c r="AF4254">
        <v>14</v>
      </c>
      <c r="AG4254">
        <v>5</v>
      </c>
      <c r="AH4254">
        <v>3</v>
      </c>
      <c r="AI4254">
        <v>12</v>
      </c>
    </row>
    <row r="4255" spans="1:35" x14ac:dyDescent="0.2">
      <c r="A4255" s="102">
        <v>3896</v>
      </c>
      <c r="B4255">
        <v>2587</v>
      </c>
      <c r="C4255" t="s">
        <v>1438</v>
      </c>
      <c r="D4255" t="s">
        <v>1065</v>
      </c>
      <c r="E4255">
        <v>4135</v>
      </c>
      <c r="F4255">
        <v>4285</v>
      </c>
      <c r="G4255">
        <v>200</v>
      </c>
      <c r="H4255" t="s">
        <v>1042</v>
      </c>
      <c r="I4255">
        <v>6301</v>
      </c>
      <c r="J4255" t="s">
        <v>52</v>
      </c>
      <c r="K4255" t="s">
        <v>1051</v>
      </c>
      <c r="L4255">
        <v>2070</v>
      </c>
      <c r="M4255">
        <v>2099</v>
      </c>
      <c r="N4255">
        <v>400</v>
      </c>
      <c r="O4255" t="s">
        <v>1039</v>
      </c>
      <c r="P4255">
        <v>0.82074301878135103</v>
      </c>
      <c r="Q4255">
        <v>0.86841774893176404</v>
      </c>
      <c r="R4255">
        <v>0.29236730819495599</v>
      </c>
      <c r="S4255">
        <v>9.8281688840448698E-4</v>
      </c>
      <c r="T4255">
        <v>-0.100639164961861</v>
      </c>
      <c r="U4255">
        <v>0.100639164961861</v>
      </c>
      <c r="V4255">
        <v>0.53768383644017803</v>
      </c>
      <c r="W4255">
        <v>-0.91</v>
      </c>
      <c r="X4255">
        <v>2.0299999999999998</v>
      </c>
      <c r="Y4255">
        <v>-56781</v>
      </c>
      <c r="Z4255">
        <v>-3154</v>
      </c>
      <c r="AA4255">
        <v>-0.06</v>
      </c>
      <c r="AB4255">
        <v>18</v>
      </c>
      <c r="AC4255">
        <v>8</v>
      </c>
      <c r="AD4255">
        <v>10</v>
      </c>
      <c r="AE4255">
        <v>44.44</v>
      </c>
      <c r="AF4255">
        <v>11</v>
      </c>
      <c r="AG4255">
        <v>8</v>
      </c>
      <c r="AH4255">
        <v>6</v>
      </c>
      <c r="AI4255">
        <v>4</v>
      </c>
    </row>
    <row r="4256" spans="1:35" x14ac:dyDescent="0.2">
      <c r="A4256" s="102">
        <v>356</v>
      </c>
      <c r="B4256">
        <v>4917</v>
      </c>
      <c r="C4256" t="s">
        <v>1307</v>
      </c>
      <c r="D4256" t="s">
        <v>1062</v>
      </c>
      <c r="E4256">
        <v>2068</v>
      </c>
      <c r="F4256">
        <v>2129</v>
      </c>
      <c r="G4256">
        <v>500</v>
      </c>
      <c r="H4256" t="s">
        <v>1042</v>
      </c>
      <c r="I4256">
        <v>6472</v>
      </c>
      <c r="J4256" t="s">
        <v>59</v>
      </c>
      <c r="K4256" t="s">
        <v>1051</v>
      </c>
      <c r="L4256">
        <v>211</v>
      </c>
      <c r="M4256">
        <v>220</v>
      </c>
      <c r="N4256">
        <v>4800</v>
      </c>
      <c r="O4256" t="s">
        <v>1039</v>
      </c>
      <c r="P4256">
        <v>0.95722024742948697</v>
      </c>
      <c r="Q4256">
        <v>0.95616025396303195</v>
      </c>
      <c r="R4256">
        <v>0.386274157307883</v>
      </c>
      <c r="S4256">
        <v>2.6966956984208201E-3</v>
      </c>
      <c r="T4256">
        <v>-0.264295870534904</v>
      </c>
      <c r="U4256">
        <v>0.264295870534904</v>
      </c>
      <c r="V4256">
        <v>7.2990458248154394E-2</v>
      </c>
      <c r="W4256">
        <v>-3.03</v>
      </c>
      <c r="X4256">
        <v>0.8</v>
      </c>
      <c r="Y4256">
        <v>-57171</v>
      </c>
      <c r="Z4256">
        <v>-3009</v>
      </c>
      <c r="AA4256">
        <v>-0.15</v>
      </c>
      <c r="AB4256">
        <v>19</v>
      </c>
      <c r="AC4256">
        <v>10</v>
      </c>
      <c r="AD4256">
        <v>9</v>
      </c>
      <c r="AE4256">
        <v>52.63</v>
      </c>
      <c r="AF4256">
        <v>9</v>
      </c>
      <c r="AG4256">
        <v>8</v>
      </c>
      <c r="AH4256">
        <v>9</v>
      </c>
      <c r="AI4256">
        <v>2</v>
      </c>
    </row>
    <row r="4257" spans="1:35" x14ac:dyDescent="0.2">
      <c r="A4257" s="102">
        <v>1876</v>
      </c>
      <c r="B4257">
        <v>3632</v>
      </c>
      <c r="C4257" t="s">
        <v>1764</v>
      </c>
      <c r="D4257" t="s">
        <v>1041</v>
      </c>
      <c r="E4257">
        <v>435</v>
      </c>
      <c r="F4257">
        <v>439</v>
      </c>
      <c r="G4257">
        <v>2400</v>
      </c>
      <c r="H4257" t="s">
        <v>1039</v>
      </c>
      <c r="I4257">
        <v>9716</v>
      </c>
      <c r="J4257" t="s">
        <v>1191</v>
      </c>
      <c r="K4257" t="s">
        <v>1052</v>
      </c>
      <c r="L4257">
        <v>846</v>
      </c>
      <c r="M4257">
        <v>861</v>
      </c>
      <c r="N4257">
        <v>1200</v>
      </c>
      <c r="O4257" t="s">
        <v>1042</v>
      </c>
      <c r="P4257">
        <v>0.89338169545351698</v>
      </c>
      <c r="Q4257">
        <v>0.92033651485979695</v>
      </c>
      <c r="R4257">
        <v>5.8686224578880397E-2</v>
      </c>
      <c r="S4257">
        <v>5.6110421147519303E-2</v>
      </c>
      <c r="T4257">
        <v>0.76938853262190599</v>
      </c>
      <c r="U4257">
        <v>0.76938853262190599</v>
      </c>
      <c r="V4257">
        <v>0.871829746984772</v>
      </c>
      <c r="W4257">
        <v>10.56</v>
      </c>
      <c r="X4257">
        <v>1.97</v>
      </c>
      <c r="Y4257">
        <v>-57322</v>
      </c>
      <c r="Z4257">
        <v>-2730</v>
      </c>
      <c r="AA4257">
        <v>-0.13</v>
      </c>
      <c r="AB4257">
        <v>21</v>
      </c>
      <c r="AC4257">
        <v>13</v>
      </c>
      <c r="AD4257">
        <v>8</v>
      </c>
      <c r="AE4257">
        <v>61.9</v>
      </c>
      <c r="AF4257">
        <v>12</v>
      </c>
      <c r="AG4257">
        <v>7</v>
      </c>
      <c r="AH4257">
        <v>8</v>
      </c>
      <c r="AI4257">
        <v>6</v>
      </c>
    </row>
    <row r="4258" spans="1:35" x14ac:dyDescent="0.2">
      <c r="A4258" s="102">
        <v>2881</v>
      </c>
      <c r="B4258">
        <v>6925</v>
      </c>
      <c r="C4258" t="s">
        <v>1361</v>
      </c>
      <c r="D4258" t="s">
        <v>1044</v>
      </c>
      <c r="E4258">
        <v>1147</v>
      </c>
      <c r="F4258">
        <v>1159</v>
      </c>
      <c r="G4258">
        <v>800</v>
      </c>
      <c r="H4258" t="s">
        <v>1039</v>
      </c>
      <c r="I4258">
        <v>8304</v>
      </c>
      <c r="J4258" t="s">
        <v>1301</v>
      </c>
      <c r="K4258" t="s">
        <v>1083</v>
      </c>
      <c r="L4258">
        <v>1925</v>
      </c>
      <c r="M4258">
        <v>1952</v>
      </c>
      <c r="N4258">
        <v>500</v>
      </c>
      <c r="O4258" t="s">
        <v>1042</v>
      </c>
      <c r="P4258">
        <v>0.94642627988690697</v>
      </c>
      <c r="Q4258">
        <v>0.89655171820632396</v>
      </c>
      <c r="R4258">
        <v>0.31053213888471198</v>
      </c>
      <c r="S4258">
        <v>7.9543770177427697E-2</v>
      </c>
      <c r="T4258">
        <v>1.54148621851027</v>
      </c>
      <c r="U4258">
        <v>1.54148621851027</v>
      </c>
      <c r="V4258">
        <v>1.6655442515246299</v>
      </c>
      <c r="W4258">
        <v>10.23</v>
      </c>
      <c r="X4258">
        <v>5</v>
      </c>
      <c r="Y4258">
        <v>-57411</v>
      </c>
      <c r="Z4258">
        <v>-3190</v>
      </c>
      <c r="AA4258">
        <v>-0.2</v>
      </c>
      <c r="AB4258">
        <v>18</v>
      </c>
      <c r="AC4258">
        <v>8</v>
      </c>
      <c r="AD4258">
        <v>10</v>
      </c>
      <c r="AE4258">
        <v>44.44</v>
      </c>
      <c r="AF4258">
        <v>12</v>
      </c>
      <c r="AG4258">
        <v>6</v>
      </c>
      <c r="AH4258">
        <v>8</v>
      </c>
      <c r="AI4258">
        <v>4</v>
      </c>
    </row>
    <row r="4259" spans="1:35" x14ac:dyDescent="0.2">
      <c r="A4259" s="102">
        <v>2356</v>
      </c>
      <c r="B4259">
        <v>1963</v>
      </c>
      <c r="C4259" t="s">
        <v>1234</v>
      </c>
      <c r="D4259" t="s">
        <v>1049</v>
      </c>
      <c r="E4259">
        <v>1033</v>
      </c>
      <c r="F4259">
        <v>1065</v>
      </c>
      <c r="G4259">
        <v>800</v>
      </c>
      <c r="H4259" t="s">
        <v>1042</v>
      </c>
      <c r="I4259">
        <v>5332</v>
      </c>
      <c r="J4259" t="s">
        <v>624</v>
      </c>
      <c r="K4259" t="s">
        <v>1038</v>
      </c>
      <c r="L4259">
        <v>4010</v>
      </c>
      <c r="M4259">
        <v>4000</v>
      </c>
      <c r="N4259">
        <v>200</v>
      </c>
      <c r="O4259" t="s">
        <v>1039</v>
      </c>
      <c r="P4259">
        <v>0.93793772407742904</v>
      </c>
      <c r="Q4259">
        <v>0.909085379856169</v>
      </c>
      <c r="R4259">
        <v>0.39013073578910201</v>
      </c>
      <c r="S4259">
        <v>3.6366268076132899E-2</v>
      </c>
      <c r="T4259">
        <v>-0.77934719102944205</v>
      </c>
      <c r="U4259">
        <v>0.77934719102944205</v>
      </c>
      <c r="V4259">
        <v>0.95615580635873798</v>
      </c>
      <c r="W4259">
        <v>-11.25</v>
      </c>
      <c r="X4259">
        <v>6.5</v>
      </c>
      <c r="Y4259">
        <v>-57432</v>
      </c>
      <c r="Z4259">
        <v>-2497</v>
      </c>
      <c r="AA4259">
        <v>-0.17</v>
      </c>
      <c r="AB4259">
        <v>23</v>
      </c>
      <c r="AC4259">
        <v>11</v>
      </c>
      <c r="AD4259">
        <v>12</v>
      </c>
      <c r="AE4259">
        <v>47.83</v>
      </c>
      <c r="AF4259">
        <v>11</v>
      </c>
      <c r="AG4259">
        <v>10</v>
      </c>
      <c r="AH4259">
        <v>9</v>
      </c>
      <c r="AI4259">
        <v>4</v>
      </c>
    </row>
    <row r="4260" spans="1:35" x14ac:dyDescent="0.2">
      <c r="A4260" s="102">
        <v>2807</v>
      </c>
      <c r="B4260">
        <v>2282</v>
      </c>
      <c r="C4260" t="s">
        <v>1726</v>
      </c>
      <c r="D4260" t="s">
        <v>1065</v>
      </c>
      <c r="E4260">
        <v>3910</v>
      </c>
      <c r="F4260">
        <v>3770</v>
      </c>
      <c r="G4260">
        <v>200</v>
      </c>
      <c r="H4260" t="s">
        <v>1042</v>
      </c>
      <c r="I4260">
        <v>6361</v>
      </c>
      <c r="J4260" t="s">
        <v>649</v>
      </c>
      <c r="K4260" t="s">
        <v>1051</v>
      </c>
      <c r="L4260">
        <v>2420</v>
      </c>
      <c r="M4260">
        <v>2431</v>
      </c>
      <c r="N4260">
        <v>300</v>
      </c>
      <c r="O4260" t="s">
        <v>1039</v>
      </c>
      <c r="P4260">
        <v>0.93561929388282195</v>
      </c>
      <c r="Q4260">
        <v>0.89844679530636096</v>
      </c>
      <c r="R4260">
        <v>0.160862945903744</v>
      </c>
      <c r="S4260">
        <v>3.9718577868965897E-2</v>
      </c>
      <c r="T4260">
        <v>-0.52694550439335097</v>
      </c>
      <c r="U4260">
        <v>0.52694550439335097</v>
      </c>
      <c r="V4260">
        <v>6.8608714541700698E-3</v>
      </c>
      <c r="W4260">
        <v>-3.89</v>
      </c>
      <c r="X4260">
        <v>3.28</v>
      </c>
      <c r="Y4260">
        <v>-57494</v>
      </c>
      <c r="Z4260">
        <v>-5749</v>
      </c>
      <c r="AA4260">
        <v>-0.15</v>
      </c>
      <c r="AB4260">
        <v>10</v>
      </c>
      <c r="AC4260">
        <v>5</v>
      </c>
      <c r="AD4260">
        <v>5</v>
      </c>
      <c r="AE4260">
        <v>50</v>
      </c>
      <c r="AF4260">
        <v>10</v>
      </c>
      <c r="AG4260">
        <v>4</v>
      </c>
      <c r="AH4260">
        <v>4</v>
      </c>
      <c r="AI4260">
        <v>2</v>
      </c>
    </row>
    <row r="4261" spans="1:35" x14ac:dyDescent="0.2">
      <c r="A4261" s="102">
        <v>107</v>
      </c>
      <c r="B4261">
        <v>5334</v>
      </c>
      <c r="C4261" t="s">
        <v>1231</v>
      </c>
      <c r="D4261" t="s">
        <v>1038</v>
      </c>
      <c r="E4261">
        <v>1656</v>
      </c>
      <c r="F4261">
        <v>1644</v>
      </c>
      <c r="G4261">
        <v>600</v>
      </c>
      <c r="H4261" t="s">
        <v>1042</v>
      </c>
      <c r="I4261">
        <v>6474</v>
      </c>
      <c r="J4261" t="s">
        <v>1673</v>
      </c>
      <c r="K4261" t="s">
        <v>1051</v>
      </c>
      <c r="L4261">
        <v>3250</v>
      </c>
      <c r="M4261">
        <v>3355</v>
      </c>
      <c r="N4261">
        <v>300</v>
      </c>
      <c r="O4261" t="s">
        <v>1039</v>
      </c>
      <c r="P4261">
        <v>0.96389240057081305</v>
      </c>
      <c r="Q4261">
        <v>0.96789646210636004</v>
      </c>
      <c r="R4261">
        <v>7.0041138102577394E-2</v>
      </c>
      <c r="S4261">
        <v>6.2719308518530095E-2</v>
      </c>
      <c r="T4261">
        <v>-0.348228272712932</v>
      </c>
      <c r="U4261">
        <v>0.348228272712932</v>
      </c>
      <c r="V4261">
        <v>0.30050694520180599</v>
      </c>
      <c r="W4261">
        <v>-2.23</v>
      </c>
      <c r="X4261">
        <v>2</v>
      </c>
      <c r="Y4261">
        <v>-57522</v>
      </c>
      <c r="Z4261">
        <v>-3384</v>
      </c>
      <c r="AA4261">
        <v>-0.28999999999999998</v>
      </c>
      <c r="AB4261">
        <v>17</v>
      </c>
      <c r="AC4261">
        <v>8</v>
      </c>
      <c r="AD4261">
        <v>9</v>
      </c>
      <c r="AE4261">
        <v>47.06</v>
      </c>
      <c r="AF4261">
        <v>11</v>
      </c>
      <c r="AG4261">
        <v>6</v>
      </c>
      <c r="AH4261">
        <v>6</v>
      </c>
      <c r="AI4261">
        <v>5</v>
      </c>
    </row>
    <row r="4262" spans="1:35" x14ac:dyDescent="0.2">
      <c r="A4262" s="102">
        <v>36</v>
      </c>
      <c r="B4262">
        <v>6103</v>
      </c>
      <c r="C4262" t="s">
        <v>1779</v>
      </c>
      <c r="D4262" t="s">
        <v>1051</v>
      </c>
      <c r="E4262">
        <v>4330</v>
      </c>
      <c r="F4262">
        <v>4410</v>
      </c>
      <c r="G4262">
        <v>200</v>
      </c>
      <c r="H4262" t="s">
        <v>1039</v>
      </c>
      <c r="I4262">
        <v>6473</v>
      </c>
      <c r="J4262" t="s">
        <v>931</v>
      </c>
      <c r="K4262" t="s">
        <v>1051</v>
      </c>
      <c r="L4262">
        <v>780</v>
      </c>
      <c r="M4262">
        <v>816</v>
      </c>
      <c r="N4262">
        <v>1100</v>
      </c>
      <c r="O4262" t="s">
        <v>1042</v>
      </c>
      <c r="P4262">
        <v>0.95763741605578201</v>
      </c>
      <c r="Q4262">
        <v>0.97459318464765099</v>
      </c>
      <c r="R4262">
        <v>0.41580779996942901</v>
      </c>
      <c r="S4262">
        <v>6.12307612833978E-2</v>
      </c>
      <c r="T4262">
        <v>2.8182236238913001</v>
      </c>
      <c r="U4262">
        <v>2.8182236238913001</v>
      </c>
      <c r="V4262">
        <v>3.89921486384107</v>
      </c>
      <c r="W4262">
        <v>15.54</v>
      </c>
      <c r="X4262">
        <v>1.77</v>
      </c>
      <c r="Y4262">
        <v>-58017</v>
      </c>
      <c r="Z4262">
        <v>-3223</v>
      </c>
      <c r="AA4262">
        <v>-0.06</v>
      </c>
      <c r="AB4262">
        <v>18</v>
      </c>
      <c r="AC4262">
        <v>10</v>
      </c>
      <c r="AD4262">
        <v>8</v>
      </c>
      <c r="AE4262">
        <v>55.56</v>
      </c>
      <c r="AF4262">
        <v>14</v>
      </c>
      <c r="AG4262">
        <v>4</v>
      </c>
      <c r="AH4262">
        <v>4</v>
      </c>
      <c r="AI4262">
        <v>10</v>
      </c>
    </row>
    <row r="4263" spans="1:35" x14ac:dyDescent="0.2">
      <c r="A4263" s="102">
        <v>3674</v>
      </c>
      <c r="B4263">
        <v>6098</v>
      </c>
      <c r="C4263" t="s">
        <v>235</v>
      </c>
      <c r="D4263" t="s">
        <v>1052</v>
      </c>
      <c r="E4263">
        <v>3200</v>
      </c>
      <c r="F4263">
        <v>3312</v>
      </c>
      <c r="G4263">
        <v>200</v>
      </c>
      <c r="H4263" t="s">
        <v>1039</v>
      </c>
      <c r="I4263">
        <v>6971</v>
      </c>
      <c r="J4263" t="s">
        <v>669</v>
      </c>
      <c r="K4263" t="s">
        <v>1044</v>
      </c>
      <c r="L4263">
        <v>5862</v>
      </c>
      <c r="M4263">
        <v>5776</v>
      </c>
      <c r="N4263">
        <v>100</v>
      </c>
      <c r="O4263" t="s">
        <v>1042</v>
      </c>
      <c r="P4263">
        <v>0.89778023658413997</v>
      </c>
      <c r="Q4263">
        <v>0.87447887611307595</v>
      </c>
      <c r="R4263">
        <v>0.43126557228970902</v>
      </c>
      <c r="S4263">
        <v>9.6777706883565795E-2</v>
      </c>
      <c r="T4263">
        <v>0.72175413339551997</v>
      </c>
      <c r="U4263">
        <v>0.72175413339551997</v>
      </c>
      <c r="V4263">
        <v>0.25196028566297601</v>
      </c>
      <c r="W4263">
        <v>8.15</v>
      </c>
      <c r="X4263">
        <v>14.68</v>
      </c>
      <c r="Y4263">
        <v>-58043</v>
      </c>
      <c r="Z4263">
        <v>-3870</v>
      </c>
      <c r="AA4263">
        <v>-0.3</v>
      </c>
      <c r="AB4263">
        <v>15</v>
      </c>
      <c r="AC4263">
        <v>6</v>
      </c>
      <c r="AD4263">
        <v>9</v>
      </c>
      <c r="AE4263">
        <v>40</v>
      </c>
      <c r="AF4263">
        <v>11</v>
      </c>
      <c r="AG4263">
        <v>5</v>
      </c>
      <c r="AH4263">
        <v>6</v>
      </c>
      <c r="AI4263">
        <v>4</v>
      </c>
    </row>
    <row r="4264" spans="1:35" x14ac:dyDescent="0.2">
      <c r="A4264" s="102">
        <v>2217</v>
      </c>
      <c r="B4264">
        <v>5803</v>
      </c>
      <c r="C4264" t="s">
        <v>23</v>
      </c>
      <c r="D4264" t="s">
        <v>1053</v>
      </c>
      <c r="E4264">
        <v>314</v>
      </c>
      <c r="F4264">
        <v>329</v>
      </c>
      <c r="G4264">
        <v>1700</v>
      </c>
      <c r="H4264" t="s">
        <v>1042</v>
      </c>
      <c r="I4264">
        <v>6201</v>
      </c>
      <c r="J4264" t="s">
        <v>1329</v>
      </c>
      <c r="K4264" t="s">
        <v>1055</v>
      </c>
      <c r="L4264">
        <v>5390</v>
      </c>
      <c r="M4264">
        <v>5510</v>
      </c>
      <c r="N4264">
        <v>100</v>
      </c>
      <c r="O4264" t="s">
        <v>1039</v>
      </c>
      <c r="P4264">
        <v>0.92240194101572803</v>
      </c>
      <c r="Q4264">
        <v>0.91247279988320995</v>
      </c>
      <c r="R4264">
        <v>0.129606861602382</v>
      </c>
      <c r="S4264">
        <v>3.9791058411379997E-2</v>
      </c>
      <c r="T4264">
        <v>-8.1059831511862301E-2</v>
      </c>
      <c r="U4264">
        <v>8.1059831511862301E-2</v>
      </c>
      <c r="V4264">
        <v>0.66905761594794799</v>
      </c>
      <c r="W4264">
        <v>-0.59</v>
      </c>
      <c r="X4264">
        <v>1.51</v>
      </c>
      <c r="Y4264">
        <v>-58321</v>
      </c>
      <c r="Z4264">
        <v>-2777</v>
      </c>
      <c r="AA4264">
        <v>-0.41</v>
      </c>
      <c r="AB4264">
        <v>21</v>
      </c>
      <c r="AC4264">
        <v>11</v>
      </c>
      <c r="AD4264">
        <v>10</v>
      </c>
      <c r="AE4264">
        <v>52.38</v>
      </c>
      <c r="AF4264">
        <v>11</v>
      </c>
      <c r="AG4264">
        <v>8</v>
      </c>
      <c r="AH4264">
        <v>8</v>
      </c>
      <c r="AI4264">
        <v>5</v>
      </c>
    </row>
    <row r="4265" spans="1:35" x14ac:dyDescent="0.2">
      <c r="A4265" s="102">
        <v>5143</v>
      </c>
      <c r="B4265">
        <v>6370</v>
      </c>
      <c r="C4265" t="s">
        <v>1230</v>
      </c>
      <c r="D4265" t="s">
        <v>1051</v>
      </c>
      <c r="E4265">
        <v>3055</v>
      </c>
      <c r="F4265">
        <v>3080</v>
      </c>
      <c r="G4265">
        <v>300</v>
      </c>
      <c r="H4265" t="s">
        <v>1039</v>
      </c>
      <c r="I4265">
        <v>8031</v>
      </c>
      <c r="J4265" t="s">
        <v>708</v>
      </c>
      <c r="K4265" t="s">
        <v>1046</v>
      </c>
      <c r="L4265">
        <v>1603.5</v>
      </c>
      <c r="M4265">
        <v>1639</v>
      </c>
      <c r="N4265">
        <v>600</v>
      </c>
      <c r="O4265" t="s">
        <v>1042</v>
      </c>
      <c r="P4265">
        <v>0.74850836578147695</v>
      </c>
      <c r="Q4265">
        <v>0.821556187053325</v>
      </c>
      <c r="R4265">
        <v>0.48901633559159902</v>
      </c>
      <c r="S4265">
        <v>4.5703631082797701E-2</v>
      </c>
      <c r="T4265">
        <v>1.49727672675224</v>
      </c>
      <c r="U4265">
        <v>1.49727672675224</v>
      </c>
      <c r="V4265">
        <v>1.5778019404394299</v>
      </c>
      <c r="W4265">
        <v>9.49</v>
      </c>
      <c r="X4265">
        <v>6.43</v>
      </c>
      <c r="Y4265">
        <v>-58343</v>
      </c>
      <c r="Z4265">
        <v>-3646</v>
      </c>
      <c r="AA4265">
        <v>-0.2</v>
      </c>
      <c r="AB4265">
        <v>16</v>
      </c>
      <c r="AC4265">
        <v>8</v>
      </c>
      <c r="AD4265">
        <v>8</v>
      </c>
      <c r="AE4265">
        <v>50</v>
      </c>
      <c r="AF4265">
        <v>14</v>
      </c>
      <c r="AG4265">
        <v>3</v>
      </c>
      <c r="AH4265">
        <v>5</v>
      </c>
      <c r="AI4265">
        <v>8</v>
      </c>
    </row>
    <row r="4266" spans="1:35" x14ac:dyDescent="0.2">
      <c r="A4266" s="102">
        <v>765</v>
      </c>
      <c r="B4266">
        <v>6674</v>
      </c>
      <c r="C4266" t="s">
        <v>229</v>
      </c>
      <c r="D4266" t="s">
        <v>1044</v>
      </c>
      <c r="E4266">
        <v>1560</v>
      </c>
      <c r="F4266">
        <v>1599</v>
      </c>
      <c r="G4266">
        <v>600</v>
      </c>
      <c r="H4266" t="s">
        <v>1039</v>
      </c>
      <c r="I4266">
        <v>8002</v>
      </c>
      <c r="J4266" t="s">
        <v>26</v>
      </c>
      <c r="K4266" t="s">
        <v>1046</v>
      </c>
      <c r="L4266">
        <v>485</v>
      </c>
      <c r="M4266">
        <v>497.5</v>
      </c>
      <c r="N4266">
        <v>1900</v>
      </c>
      <c r="O4266" t="s">
        <v>1042</v>
      </c>
      <c r="P4266">
        <v>0.94695354098226603</v>
      </c>
      <c r="Q4266">
        <v>0.94419132868088396</v>
      </c>
      <c r="R4266">
        <v>0.38754805168826301</v>
      </c>
      <c r="S4266">
        <v>7.5207957405047293E-2</v>
      </c>
      <c r="T4266">
        <v>2.75488737507917</v>
      </c>
      <c r="U4266">
        <v>2.75488737507917</v>
      </c>
      <c r="V4266">
        <v>3.10535744260434</v>
      </c>
      <c r="W4266">
        <v>14.5</v>
      </c>
      <c r="X4266">
        <v>1.47</v>
      </c>
      <c r="Y4266">
        <v>-58359</v>
      </c>
      <c r="Z4266">
        <v>-3242</v>
      </c>
      <c r="AA4266">
        <v>-0.28000000000000003</v>
      </c>
      <c r="AB4266">
        <v>18</v>
      </c>
      <c r="AC4266">
        <v>5</v>
      </c>
      <c r="AD4266">
        <v>13</v>
      </c>
      <c r="AE4266">
        <v>27.78</v>
      </c>
      <c r="AF4266">
        <v>12</v>
      </c>
      <c r="AG4266">
        <v>4</v>
      </c>
      <c r="AH4266">
        <v>7</v>
      </c>
      <c r="AI4266">
        <v>7</v>
      </c>
    </row>
    <row r="4267" spans="1:35" x14ac:dyDescent="0.2">
      <c r="A4267" s="102">
        <v>3027</v>
      </c>
      <c r="B4267">
        <v>1820</v>
      </c>
      <c r="C4267" t="s">
        <v>58</v>
      </c>
      <c r="D4267" t="s">
        <v>1049</v>
      </c>
      <c r="E4267">
        <v>2100</v>
      </c>
      <c r="F4267">
        <v>2238</v>
      </c>
      <c r="G4267">
        <v>400</v>
      </c>
      <c r="H4267" t="s">
        <v>1039</v>
      </c>
      <c r="I4267">
        <v>6807</v>
      </c>
      <c r="J4267" t="s">
        <v>234</v>
      </c>
      <c r="K4267" t="s">
        <v>1044</v>
      </c>
      <c r="L4267">
        <v>1453</v>
      </c>
      <c r="M4267">
        <v>1494</v>
      </c>
      <c r="N4267">
        <v>600</v>
      </c>
      <c r="O4267" t="s">
        <v>1042</v>
      </c>
      <c r="P4267">
        <v>0.89032622726156796</v>
      </c>
      <c r="Q4267">
        <v>0.89304904602349999</v>
      </c>
      <c r="R4267">
        <v>0.33306197786527703</v>
      </c>
      <c r="S4267">
        <v>9.0848154223082095E-2</v>
      </c>
      <c r="T4267">
        <v>0.418531358097886</v>
      </c>
      <c r="U4267">
        <v>0.418531358097886</v>
      </c>
      <c r="V4267">
        <v>0.26164581618606803</v>
      </c>
      <c r="W4267">
        <v>5.69</v>
      </c>
      <c r="X4267">
        <v>0.13</v>
      </c>
      <c r="Y4267">
        <v>-58405</v>
      </c>
      <c r="Z4267">
        <v>-2246</v>
      </c>
      <c r="AA4267">
        <v>-0.08</v>
      </c>
      <c r="AB4267">
        <v>26</v>
      </c>
      <c r="AC4267">
        <v>14</v>
      </c>
      <c r="AD4267">
        <v>12</v>
      </c>
      <c r="AE4267">
        <v>53.85</v>
      </c>
      <c r="AF4267">
        <v>10</v>
      </c>
      <c r="AG4267">
        <v>11</v>
      </c>
      <c r="AH4267">
        <v>10</v>
      </c>
      <c r="AI4267">
        <v>5</v>
      </c>
    </row>
    <row r="4268" spans="1:35" x14ac:dyDescent="0.2">
      <c r="A4268" s="102">
        <v>3814</v>
      </c>
      <c r="B4268">
        <v>2801</v>
      </c>
      <c r="C4268" t="s">
        <v>540</v>
      </c>
      <c r="D4268" t="s">
        <v>1065</v>
      </c>
      <c r="E4268">
        <v>4730</v>
      </c>
      <c r="F4268">
        <v>4795</v>
      </c>
      <c r="G4268">
        <v>200</v>
      </c>
      <c r="H4268" t="s">
        <v>1042</v>
      </c>
      <c r="I4268">
        <v>6988</v>
      </c>
      <c r="J4268" t="s">
        <v>61</v>
      </c>
      <c r="K4268" t="s">
        <v>1062</v>
      </c>
      <c r="L4268">
        <v>5430</v>
      </c>
      <c r="M4268">
        <v>5420</v>
      </c>
      <c r="N4268">
        <v>200</v>
      </c>
      <c r="O4268" t="s">
        <v>1039</v>
      </c>
      <c r="P4268">
        <v>0.95931422422416901</v>
      </c>
      <c r="Q4268">
        <v>0.87086817290489804</v>
      </c>
      <c r="R4268">
        <v>3.5688073586761397E-2</v>
      </c>
      <c r="S4268" s="15">
        <v>3.6709432508757701E-3</v>
      </c>
      <c r="T4268">
        <v>-1.05683034487786</v>
      </c>
      <c r="U4268">
        <v>1.05683034487786</v>
      </c>
      <c r="V4268">
        <v>1.18103869147025</v>
      </c>
      <c r="W4268">
        <v>-5.07</v>
      </c>
      <c r="X4268">
        <v>11.53</v>
      </c>
      <c r="Y4268">
        <v>-58412</v>
      </c>
      <c r="Z4268">
        <v>-5841</v>
      </c>
      <c r="AA4268">
        <v>-0.6</v>
      </c>
      <c r="AB4268">
        <v>10</v>
      </c>
      <c r="AC4268">
        <v>4</v>
      </c>
      <c r="AD4268">
        <v>6</v>
      </c>
      <c r="AE4268">
        <v>40</v>
      </c>
      <c r="AF4268">
        <v>12</v>
      </c>
      <c r="AG4268">
        <v>3</v>
      </c>
      <c r="AH4268">
        <v>4</v>
      </c>
      <c r="AI4268">
        <v>3</v>
      </c>
    </row>
    <row r="4269" spans="1:35" x14ac:dyDescent="0.2">
      <c r="A4269" s="102">
        <v>2656</v>
      </c>
      <c r="B4269">
        <v>5301</v>
      </c>
      <c r="C4269" t="s">
        <v>622</v>
      </c>
      <c r="D4269" t="s">
        <v>1038</v>
      </c>
      <c r="E4269">
        <v>846</v>
      </c>
      <c r="F4269">
        <v>867</v>
      </c>
      <c r="G4269">
        <v>1200</v>
      </c>
      <c r="H4269" t="s">
        <v>1042</v>
      </c>
      <c r="I4269">
        <v>6395</v>
      </c>
      <c r="J4269" t="s">
        <v>1155</v>
      </c>
      <c r="K4269" t="s">
        <v>1051</v>
      </c>
      <c r="L4269">
        <v>810</v>
      </c>
      <c r="M4269">
        <v>826</v>
      </c>
      <c r="N4269">
        <v>1300</v>
      </c>
      <c r="O4269" t="s">
        <v>1039</v>
      </c>
      <c r="P4269">
        <v>0.82720193963065503</v>
      </c>
      <c r="Q4269">
        <v>0.90230298013366605</v>
      </c>
      <c r="R4269">
        <v>7.8976785608421002E-2</v>
      </c>
      <c r="S4269">
        <v>2.9995122305197897E-4</v>
      </c>
      <c r="T4269">
        <v>-0.46473746687981099</v>
      </c>
      <c r="U4269">
        <v>0.46473746687981099</v>
      </c>
      <c r="V4269">
        <v>0.60948620253846697</v>
      </c>
      <c r="W4269">
        <v>-3.76</v>
      </c>
      <c r="X4269">
        <v>3.21</v>
      </c>
      <c r="Y4269">
        <v>-58442</v>
      </c>
      <c r="Z4269">
        <v>-2165</v>
      </c>
      <c r="AA4269">
        <v>-0.06</v>
      </c>
      <c r="AB4269">
        <v>27</v>
      </c>
      <c r="AC4269">
        <v>15</v>
      </c>
      <c r="AD4269">
        <v>12</v>
      </c>
      <c r="AE4269">
        <v>55.56</v>
      </c>
      <c r="AF4269">
        <v>7</v>
      </c>
      <c r="AG4269">
        <v>14</v>
      </c>
      <c r="AH4269">
        <v>12</v>
      </c>
      <c r="AI4269">
        <v>1</v>
      </c>
    </row>
    <row r="4270" spans="1:35" x14ac:dyDescent="0.2">
      <c r="A4270" s="102">
        <v>2682</v>
      </c>
      <c r="B4270">
        <v>3197</v>
      </c>
      <c r="C4270" t="s">
        <v>561</v>
      </c>
      <c r="D4270" t="s">
        <v>1063</v>
      </c>
      <c r="E4270">
        <v>1745</v>
      </c>
      <c r="F4270">
        <v>1778</v>
      </c>
      <c r="G4270">
        <v>500</v>
      </c>
      <c r="H4270" t="s">
        <v>1039</v>
      </c>
      <c r="I4270">
        <v>8309</v>
      </c>
      <c r="J4270" t="s">
        <v>736</v>
      </c>
      <c r="K4270" t="s">
        <v>1083</v>
      </c>
      <c r="L4270">
        <v>3050</v>
      </c>
      <c r="M4270">
        <v>3058</v>
      </c>
      <c r="N4270">
        <v>300</v>
      </c>
      <c r="O4270" t="s">
        <v>1042</v>
      </c>
      <c r="P4270">
        <v>0.72424674545149803</v>
      </c>
      <c r="Q4270">
        <v>0.90178163079774998</v>
      </c>
      <c r="R4270">
        <v>0.247511785240838</v>
      </c>
      <c r="S4270">
        <v>3.5377690898556E-3</v>
      </c>
      <c r="T4270">
        <v>2.0211173124762598</v>
      </c>
      <c r="U4270">
        <v>2.0211173124762598</v>
      </c>
      <c r="V4270">
        <v>1.38942082989711</v>
      </c>
      <c r="W4270">
        <v>13.21</v>
      </c>
      <c r="X4270">
        <v>3.1</v>
      </c>
      <c r="Y4270">
        <v>-58568</v>
      </c>
      <c r="Z4270">
        <v>-3445</v>
      </c>
      <c r="AA4270">
        <v>-0.08</v>
      </c>
      <c r="AB4270">
        <v>17</v>
      </c>
      <c r="AC4270">
        <v>7</v>
      </c>
      <c r="AD4270">
        <v>10</v>
      </c>
      <c r="AE4270">
        <v>41.18</v>
      </c>
      <c r="AF4270">
        <v>13</v>
      </c>
      <c r="AG4270">
        <v>5</v>
      </c>
      <c r="AH4270">
        <v>6</v>
      </c>
      <c r="AI4270">
        <v>6</v>
      </c>
    </row>
    <row r="4271" spans="1:35" x14ac:dyDescent="0.2">
      <c r="A4271" s="102">
        <v>3111</v>
      </c>
      <c r="B4271">
        <v>3405</v>
      </c>
      <c r="C4271" t="s">
        <v>1476</v>
      </c>
      <c r="D4271" t="s">
        <v>1062</v>
      </c>
      <c r="E4271">
        <v>1096</v>
      </c>
      <c r="F4271">
        <v>1113</v>
      </c>
      <c r="G4271">
        <v>800</v>
      </c>
      <c r="H4271" t="s">
        <v>1039</v>
      </c>
      <c r="I4271">
        <v>6436</v>
      </c>
      <c r="J4271" t="s">
        <v>1354</v>
      </c>
      <c r="K4271" t="s">
        <v>1051</v>
      </c>
      <c r="L4271">
        <v>2218</v>
      </c>
      <c r="M4271">
        <v>2269</v>
      </c>
      <c r="N4271">
        <v>400</v>
      </c>
      <c r="O4271" t="s">
        <v>1042</v>
      </c>
      <c r="P4271">
        <v>0.901270433097344</v>
      </c>
      <c r="Q4271">
        <v>0.89091472010308803</v>
      </c>
      <c r="R4271">
        <v>5.1685489841729298E-2</v>
      </c>
      <c r="S4271">
        <v>1.78721097785993E-2</v>
      </c>
      <c r="T4271">
        <v>1.9016590476403299</v>
      </c>
      <c r="U4271">
        <v>1.9016590476403299</v>
      </c>
      <c r="V4271">
        <v>1.9023489100250599</v>
      </c>
      <c r="W4271">
        <v>9.5</v>
      </c>
      <c r="X4271">
        <v>1.9</v>
      </c>
      <c r="Y4271">
        <v>-58656</v>
      </c>
      <c r="Z4271">
        <v>-3666</v>
      </c>
      <c r="AA4271">
        <v>-0.16</v>
      </c>
      <c r="AB4271">
        <v>16</v>
      </c>
      <c r="AC4271">
        <v>9</v>
      </c>
      <c r="AD4271">
        <v>7</v>
      </c>
      <c r="AE4271">
        <v>56.25</v>
      </c>
      <c r="AF4271">
        <v>12</v>
      </c>
      <c r="AG4271">
        <v>6</v>
      </c>
      <c r="AH4271">
        <v>5</v>
      </c>
      <c r="AI4271">
        <v>5</v>
      </c>
    </row>
    <row r="4272" spans="1:35" x14ac:dyDescent="0.2">
      <c r="A4272" s="102">
        <v>2596</v>
      </c>
      <c r="B4272">
        <v>4114</v>
      </c>
      <c r="C4272" t="s">
        <v>1148</v>
      </c>
      <c r="D4272" t="s">
        <v>1062</v>
      </c>
      <c r="E4272">
        <v>5190</v>
      </c>
      <c r="F4272">
        <v>5130</v>
      </c>
      <c r="G4272">
        <v>200</v>
      </c>
      <c r="H4272" t="s">
        <v>1042</v>
      </c>
      <c r="I4272">
        <v>6141</v>
      </c>
      <c r="J4272" t="s">
        <v>1226</v>
      </c>
      <c r="K4272" t="s">
        <v>1051</v>
      </c>
      <c r="L4272">
        <v>1167</v>
      </c>
      <c r="M4272">
        <v>1205</v>
      </c>
      <c r="N4272">
        <v>900</v>
      </c>
      <c r="O4272" t="s">
        <v>1039</v>
      </c>
      <c r="P4272">
        <v>0.94640423021119102</v>
      </c>
      <c r="Q4272">
        <v>0.90354850385883201</v>
      </c>
      <c r="R4272">
        <v>4.4900550190696803E-2</v>
      </c>
      <c r="S4272">
        <v>9.1241764543502898E-2</v>
      </c>
      <c r="T4272">
        <v>-0.57310610364875203</v>
      </c>
      <c r="U4272">
        <v>0.57310610364875203</v>
      </c>
      <c r="V4272">
        <v>4.4711834593628701E-2</v>
      </c>
      <c r="W4272">
        <v>-9.1199999999999992</v>
      </c>
      <c r="X4272">
        <v>5.7</v>
      </c>
      <c r="Y4272">
        <v>-58741</v>
      </c>
      <c r="Z4272">
        <v>-2350</v>
      </c>
      <c r="AA4272">
        <v>0.14000000000000001</v>
      </c>
      <c r="AB4272">
        <v>25</v>
      </c>
      <c r="AC4272">
        <v>11</v>
      </c>
      <c r="AD4272">
        <v>14</v>
      </c>
      <c r="AE4272">
        <v>44</v>
      </c>
      <c r="AF4272">
        <v>9</v>
      </c>
      <c r="AG4272">
        <v>10</v>
      </c>
      <c r="AH4272">
        <v>10</v>
      </c>
      <c r="AI4272">
        <v>5</v>
      </c>
    </row>
    <row r="4273" spans="1:35" x14ac:dyDescent="0.2">
      <c r="A4273" s="102">
        <v>1255</v>
      </c>
      <c r="B4273">
        <v>6201</v>
      </c>
      <c r="C4273" t="s">
        <v>1329</v>
      </c>
      <c r="D4273" t="s">
        <v>1055</v>
      </c>
      <c r="E4273">
        <v>5390</v>
      </c>
      <c r="F4273">
        <v>5510</v>
      </c>
      <c r="G4273">
        <v>100</v>
      </c>
      <c r="H4273" t="s">
        <v>1039</v>
      </c>
      <c r="I4273">
        <v>6287</v>
      </c>
      <c r="J4273" t="s">
        <v>1109</v>
      </c>
      <c r="K4273" t="s">
        <v>1051</v>
      </c>
      <c r="L4273">
        <v>2298</v>
      </c>
      <c r="M4273">
        <v>2300</v>
      </c>
      <c r="N4273">
        <v>200</v>
      </c>
      <c r="O4273" t="s">
        <v>1042</v>
      </c>
      <c r="P4273">
        <v>0.95009520063244102</v>
      </c>
      <c r="Q4273">
        <v>0.93303779418579602</v>
      </c>
      <c r="R4273">
        <v>0.226722488221064</v>
      </c>
      <c r="S4273">
        <v>1.19619862624031E-2</v>
      </c>
      <c r="T4273">
        <v>0.43356525912857902</v>
      </c>
      <c r="U4273">
        <v>0.43356525912857902</v>
      </c>
      <c r="V4273">
        <v>0.232196016925175</v>
      </c>
      <c r="W4273">
        <v>3.75</v>
      </c>
      <c r="X4273">
        <v>16.52</v>
      </c>
      <c r="Y4273">
        <v>-58934</v>
      </c>
      <c r="Z4273">
        <v>-3929</v>
      </c>
      <c r="AA4273">
        <v>-0.4</v>
      </c>
      <c r="AB4273">
        <v>15</v>
      </c>
      <c r="AC4273">
        <v>7</v>
      </c>
      <c r="AD4273">
        <v>8</v>
      </c>
      <c r="AE4273">
        <v>46.67</v>
      </c>
      <c r="AF4273">
        <v>11</v>
      </c>
      <c r="AG4273">
        <v>5</v>
      </c>
      <c r="AH4273">
        <v>5</v>
      </c>
      <c r="AI4273">
        <v>5</v>
      </c>
    </row>
    <row r="4274" spans="1:35" x14ac:dyDescent="0.2">
      <c r="A4274" s="102">
        <v>1634</v>
      </c>
      <c r="B4274">
        <v>2531</v>
      </c>
      <c r="C4274" t="s">
        <v>1064</v>
      </c>
      <c r="D4274" t="s">
        <v>1065</v>
      </c>
      <c r="E4274">
        <v>832</v>
      </c>
      <c r="F4274">
        <v>823</v>
      </c>
      <c r="G4274">
        <v>1200</v>
      </c>
      <c r="H4274" t="s">
        <v>1039</v>
      </c>
      <c r="I4274">
        <v>3765</v>
      </c>
      <c r="J4274" t="s">
        <v>1272</v>
      </c>
      <c r="K4274" t="s">
        <v>1041</v>
      </c>
      <c r="L4274">
        <v>1705</v>
      </c>
      <c r="M4274">
        <v>1699</v>
      </c>
      <c r="N4274">
        <v>600</v>
      </c>
      <c r="O4274" t="s">
        <v>1042</v>
      </c>
      <c r="P4274">
        <v>0.894089201953991</v>
      </c>
      <c r="Q4274">
        <v>0.92525721775541103</v>
      </c>
      <c r="R4274">
        <v>3.4631059465613602E-2</v>
      </c>
      <c r="S4274">
        <v>1.3129555831548E-2</v>
      </c>
      <c r="T4274">
        <v>0.29612930938999599</v>
      </c>
      <c r="U4274">
        <v>0.29612930938999599</v>
      </c>
      <c r="V4274">
        <v>0.15473790402502599</v>
      </c>
      <c r="W4274">
        <v>1.44</v>
      </c>
      <c r="X4274">
        <v>3.12</v>
      </c>
      <c r="Y4274">
        <v>-59068</v>
      </c>
      <c r="Z4274">
        <v>-2461</v>
      </c>
      <c r="AA4274">
        <v>-0.13</v>
      </c>
      <c r="AB4274">
        <v>24</v>
      </c>
      <c r="AC4274">
        <v>12</v>
      </c>
      <c r="AD4274">
        <v>12</v>
      </c>
      <c r="AE4274">
        <v>50</v>
      </c>
      <c r="AF4274">
        <v>11</v>
      </c>
      <c r="AG4274">
        <v>9</v>
      </c>
      <c r="AH4274">
        <v>9</v>
      </c>
      <c r="AI4274">
        <v>6</v>
      </c>
    </row>
    <row r="4275" spans="1:35" x14ac:dyDescent="0.2">
      <c r="A4275" s="102">
        <v>1118</v>
      </c>
      <c r="B4275">
        <v>8020</v>
      </c>
      <c r="C4275" t="s">
        <v>1121</v>
      </c>
      <c r="D4275" t="s">
        <v>1046</v>
      </c>
      <c r="E4275">
        <v>1163</v>
      </c>
      <c r="F4275">
        <v>1190</v>
      </c>
      <c r="G4275">
        <v>900</v>
      </c>
      <c r="H4275" t="s">
        <v>1039</v>
      </c>
      <c r="I4275">
        <v>9107</v>
      </c>
      <c r="J4275" t="s">
        <v>1227</v>
      </c>
      <c r="K4275" t="s">
        <v>1228</v>
      </c>
      <c r="L4275">
        <v>1050</v>
      </c>
      <c r="M4275">
        <v>1121</v>
      </c>
      <c r="N4275">
        <v>1000</v>
      </c>
      <c r="O4275" t="s">
        <v>1042</v>
      </c>
      <c r="P4275">
        <v>0.88345299429381496</v>
      </c>
      <c r="Q4275">
        <v>0.93645747576915195</v>
      </c>
      <c r="R4275">
        <v>0.37311885732216399</v>
      </c>
      <c r="S4275">
        <v>7.8872998552594706E-2</v>
      </c>
      <c r="T4275">
        <v>3.0901961874322901E-2</v>
      </c>
      <c r="U4275">
        <v>3.0901961874322901E-2</v>
      </c>
      <c r="V4275">
        <v>0.40698558221859199</v>
      </c>
      <c r="W4275">
        <v>0.44</v>
      </c>
      <c r="X4275">
        <v>4.67</v>
      </c>
      <c r="Y4275">
        <v>-59200</v>
      </c>
      <c r="Z4275">
        <v>-2368</v>
      </c>
      <c r="AA4275">
        <v>-7.0000000000000007E-2</v>
      </c>
      <c r="AB4275">
        <v>25</v>
      </c>
      <c r="AC4275">
        <v>14</v>
      </c>
      <c r="AD4275">
        <v>11</v>
      </c>
      <c r="AE4275">
        <v>56</v>
      </c>
      <c r="AF4275">
        <v>8</v>
      </c>
      <c r="AG4275">
        <v>10</v>
      </c>
      <c r="AH4275">
        <v>11</v>
      </c>
      <c r="AI4275">
        <v>4</v>
      </c>
    </row>
    <row r="4276" spans="1:35" x14ac:dyDescent="0.2">
      <c r="A4276" s="102">
        <v>1601</v>
      </c>
      <c r="B4276">
        <v>3632</v>
      </c>
      <c r="C4276" t="s">
        <v>1764</v>
      </c>
      <c r="D4276" t="s">
        <v>1041</v>
      </c>
      <c r="E4276">
        <v>435</v>
      </c>
      <c r="F4276">
        <v>439</v>
      </c>
      <c r="G4276">
        <v>2200</v>
      </c>
      <c r="H4276" t="s">
        <v>1039</v>
      </c>
      <c r="I4276">
        <v>5214</v>
      </c>
      <c r="J4276" t="s">
        <v>1265</v>
      </c>
      <c r="K4276" t="s">
        <v>1038</v>
      </c>
      <c r="L4276">
        <v>1600</v>
      </c>
      <c r="M4276">
        <v>1622</v>
      </c>
      <c r="N4276">
        <v>600</v>
      </c>
      <c r="O4276" t="s">
        <v>1042</v>
      </c>
      <c r="P4276">
        <v>0.91799895007453303</v>
      </c>
      <c r="Q4276">
        <v>0.92594573729797802</v>
      </c>
      <c r="R4276">
        <v>3.9590843964513497E-2</v>
      </c>
      <c r="S4276">
        <v>9.6326931442407296E-2</v>
      </c>
      <c r="T4276">
        <v>0.49279624421686702</v>
      </c>
      <c r="U4276">
        <v>0.49279624421686702</v>
      </c>
      <c r="V4276">
        <v>0.56212206461287195</v>
      </c>
      <c r="W4276">
        <v>5.88</v>
      </c>
      <c r="X4276">
        <v>0.76</v>
      </c>
      <c r="Y4276">
        <v>-59320</v>
      </c>
      <c r="Z4276">
        <v>-2825</v>
      </c>
      <c r="AA4276">
        <v>-0.16</v>
      </c>
      <c r="AB4276">
        <v>21</v>
      </c>
      <c r="AC4276">
        <v>9</v>
      </c>
      <c r="AD4276">
        <v>12</v>
      </c>
      <c r="AE4276">
        <v>42.86</v>
      </c>
      <c r="AF4276">
        <v>11</v>
      </c>
      <c r="AG4276">
        <v>9</v>
      </c>
      <c r="AH4276">
        <v>9</v>
      </c>
      <c r="AI4276">
        <v>3</v>
      </c>
    </row>
    <row r="4277" spans="1:35" x14ac:dyDescent="0.2">
      <c r="A4277" s="102">
        <v>3236</v>
      </c>
      <c r="B4277">
        <v>5706</v>
      </c>
      <c r="C4277" t="s">
        <v>1306</v>
      </c>
      <c r="D4277" t="s">
        <v>1053</v>
      </c>
      <c r="E4277">
        <v>2106</v>
      </c>
      <c r="F4277">
        <v>2139</v>
      </c>
      <c r="G4277">
        <v>400</v>
      </c>
      <c r="H4277" t="s">
        <v>1039</v>
      </c>
      <c r="I4277">
        <v>8309</v>
      </c>
      <c r="J4277" t="s">
        <v>736</v>
      </c>
      <c r="K4277" t="s">
        <v>1083</v>
      </c>
      <c r="L4277">
        <v>3050</v>
      </c>
      <c r="M4277">
        <v>3058</v>
      </c>
      <c r="N4277">
        <v>300</v>
      </c>
      <c r="O4277" t="s">
        <v>1042</v>
      </c>
      <c r="P4277">
        <v>0.94522249841050099</v>
      </c>
      <c r="Q4277">
        <v>0.88732703899477205</v>
      </c>
      <c r="R4277">
        <v>0.42644243784389901</v>
      </c>
      <c r="S4277">
        <v>2.0254697472977101E-2</v>
      </c>
      <c r="T4277">
        <v>1.1183854982708299</v>
      </c>
      <c r="U4277">
        <v>1.1183854982708299</v>
      </c>
      <c r="V4277">
        <v>0.68280740717632504</v>
      </c>
      <c r="W4277">
        <v>8.27</v>
      </c>
      <c r="X4277">
        <v>6.74</v>
      </c>
      <c r="Y4277">
        <v>-59611</v>
      </c>
      <c r="Z4277">
        <v>-6623</v>
      </c>
      <c r="AA4277">
        <v>-0.2</v>
      </c>
      <c r="AB4277">
        <v>9</v>
      </c>
      <c r="AC4277">
        <v>4</v>
      </c>
      <c r="AD4277">
        <v>5</v>
      </c>
      <c r="AE4277">
        <v>44.44</v>
      </c>
      <c r="AF4277">
        <v>14</v>
      </c>
      <c r="AG4277">
        <v>3</v>
      </c>
      <c r="AH4277">
        <v>3</v>
      </c>
      <c r="AI4277">
        <v>3</v>
      </c>
    </row>
    <row r="4278" spans="1:35" x14ac:dyDescent="0.2">
      <c r="A4278" s="102">
        <v>2901</v>
      </c>
      <c r="B4278">
        <v>3116</v>
      </c>
      <c r="C4278" t="s">
        <v>1179</v>
      </c>
      <c r="D4278" t="s">
        <v>1055</v>
      </c>
      <c r="E4278">
        <v>1350</v>
      </c>
      <c r="F4278">
        <v>1380</v>
      </c>
      <c r="G4278">
        <v>600</v>
      </c>
      <c r="H4278" t="s">
        <v>1039</v>
      </c>
      <c r="I4278">
        <v>9142</v>
      </c>
      <c r="J4278" t="s">
        <v>784</v>
      </c>
      <c r="K4278" t="s">
        <v>1125</v>
      </c>
      <c r="L4278">
        <v>2898</v>
      </c>
      <c r="M4278">
        <v>2985</v>
      </c>
      <c r="N4278">
        <v>300</v>
      </c>
      <c r="O4278" t="s">
        <v>1042</v>
      </c>
      <c r="P4278">
        <v>0.89939281739524601</v>
      </c>
      <c r="Q4278">
        <v>0.89604020972334397</v>
      </c>
      <c r="R4278">
        <v>0.12954025417845799</v>
      </c>
      <c r="S4278">
        <v>3.94319815705211E-2</v>
      </c>
      <c r="T4278">
        <v>1.10716391433733</v>
      </c>
      <c r="U4278">
        <v>1.10716391433733</v>
      </c>
      <c r="V4278">
        <v>0.98730854478673602</v>
      </c>
      <c r="W4278">
        <v>5.96</v>
      </c>
      <c r="X4278">
        <v>7.54</v>
      </c>
      <c r="Y4278">
        <v>-59752</v>
      </c>
      <c r="Z4278">
        <v>-3515</v>
      </c>
      <c r="AA4278">
        <v>-0.22</v>
      </c>
      <c r="AB4278">
        <v>17</v>
      </c>
      <c r="AC4278">
        <v>7</v>
      </c>
      <c r="AD4278">
        <v>10</v>
      </c>
      <c r="AE4278">
        <v>41.18</v>
      </c>
      <c r="AF4278">
        <v>11</v>
      </c>
      <c r="AG4278">
        <v>7</v>
      </c>
      <c r="AH4278">
        <v>7</v>
      </c>
      <c r="AI4278">
        <v>3</v>
      </c>
    </row>
    <row r="4279" spans="1:35" x14ac:dyDescent="0.2">
      <c r="A4279" s="102">
        <v>2456</v>
      </c>
      <c r="B4279">
        <v>1959</v>
      </c>
      <c r="C4279" t="s">
        <v>1759</v>
      </c>
      <c r="D4279" t="s">
        <v>1049</v>
      </c>
      <c r="E4279">
        <v>3005</v>
      </c>
      <c r="F4279">
        <v>3035</v>
      </c>
      <c r="G4279">
        <v>300</v>
      </c>
      <c r="H4279" t="s">
        <v>1039</v>
      </c>
      <c r="I4279">
        <v>6902</v>
      </c>
      <c r="J4279" t="s">
        <v>665</v>
      </c>
      <c r="K4279" t="s">
        <v>1055</v>
      </c>
      <c r="L4279">
        <v>3750</v>
      </c>
      <c r="M4279">
        <v>3865</v>
      </c>
      <c r="N4279">
        <v>200</v>
      </c>
      <c r="O4279" t="s">
        <v>1042</v>
      </c>
      <c r="P4279">
        <v>0.81864381340470904</v>
      </c>
      <c r="Q4279">
        <v>0.90718097287222299</v>
      </c>
      <c r="R4279">
        <v>0.25401950209225099</v>
      </c>
      <c r="S4279" s="15">
        <v>3.2939571766774603E-2</v>
      </c>
      <c r="T4279">
        <v>0.91594179522028596</v>
      </c>
      <c r="U4279">
        <v>0.91594179522028596</v>
      </c>
      <c r="V4279">
        <v>1.3844636912366</v>
      </c>
      <c r="W4279">
        <v>5.69</v>
      </c>
      <c r="X4279">
        <v>17.79</v>
      </c>
      <c r="Y4279">
        <v>-59839</v>
      </c>
      <c r="Z4279">
        <v>-7480</v>
      </c>
      <c r="AA4279">
        <v>-0.46</v>
      </c>
      <c r="AB4279">
        <v>8</v>
      </c>
      <c r="AC4279">
        <v>2</v>
      </c>
      <c r="AD4279">
        <v>6</v>
      </c>
      <c r="AE4279">
        <v>25</v>
      </c>
      <c r="AF4279">
        <v>11</v>
      </c>
      <c r="AG4279">
        <v>2</v>
      </c>
      <c r="AH4279">
        <v>4</v>
      </c>
      <c r="AI4279">
        <v>2</v>
      </c>
    </row>
    <row r="4280" spans="1:35" x14ac:dyDescent="0.2">
      <c r="A4280" s="102">
        <v>5114</v>
      </c>
      <c r="B4280">
        <v>4819</v>
      </c>
      <c r="C4280" t="s">
        <v>1056</v>
      </c>
      <c r="D4280" t="s">
        <v>1041</v>
      </c>
      <c r="E4280">
        <v>3950</v>
      </c>
      <c r="F4280">
        <v>3995</v>
      </c>
      <c r="G4280">
        <v>200</v>
      </c>
      <c r="H4280" t="s">
        <v>1039</v>
      </c>
      <c r="I4280">
        <v>6744</v>
      </c>
      <c r="J4280" t="s">
        <v>1381</v>
      </c>
      <c r="K4280" t="s">
        <v>1044</v>
      </c>
      <c r="L4280">
        <v>2148</v>
      </c>
      <c r="M4280">
        <v>2075</v>
      </c>
      <c r="N4280">
        <v>400</v>
      </c>
      <c r="O4280" t="s">
        <v>1042</v>
      </c>
      <c r="P4280">
        <v>0.93561670862061097</v>
      </c>
      <c r="Q4280">
        <v>0.82285987700331098</v>
      </c>
      <c r="R4280">
        <v>0.41990042242579401</v>
      </c>
      <c r="S4280">
        <v>9.2673451412360205E-2</v>
      </c>
      <c r="T4280">
        <v>2.5208787581229402</v>
      </c>
      <c r="U4280">
        <v>2.5208787581229402</v>
      </c>
      <c r="V4280">
        <v>1.28307752689877</v>
      </c>
      <c r="W4280">
        <v>10.119999999999999</v>
      </c>
      <c r="X4280">
        <v>3.88</v>
      </c>
      <c r="Y4280">
        <v>-60090</v>
      </c>
      <c r="Z4280">
        <v>-2613</v>
      </c>
      <c r="AA4280">
        <v>-0.18</v>
      </c>
      <c r="AB4280">
        <v>23</v>
      </c>
      <c r="AC4280">
        <v>14</v>
      </c>
      <c r="AD4280">
        <v>9</v>
      </c>
      <c r="AE4280">
        <v>60.87</v>
      </c>
      <c r="AF4280">
        <v>8</v>
      </c>
      <c r="AG4280">
        <v>10</v>
      </c>
      <c r="AH4280">
        <v>8</v>
      </c>
      <c r="AI4280">
        <v>5</v>
      </c>
    </row>
    <row r="4281" spans="1:35" x14ac:dyDescent="0.2">
      <c r="A4281" s="102">
        <v>1239</v>
      </c>
      <c r="B4281">
        <v>3405</v>
      </c>
      <c r="C4281" t="s">
        <v>1476</v>
      </c>
      <c r="D4281" t="s">
        <v>1062</v>
      </c>
      <c r="E4281">
        <v>1096</v>
      </c>
      <c r="F4281">
        <v>1113</v>
      </c>
      <c r="G4281">
        <v>1000</v>
      </c>
      <c r="H4281" t="s">
        <v>1039</v>
      </c>
      <c r="I4281">
        <v>9072</v>
      </c>
      <c r="J4281" t="s">
        <v>1124</v>
      </c>
      <c r="K4281" t="s">
        <v>1125</v>
      </c>
      <c r="L4281">
        <v>2071</v>
      </c>
      <c r="M4281">
        <v>2126</v>
      </c>
      <c r="N4281">
        <v>500</v>
      </c>
      <c r="O4281" t="s">
        <v>1042</v>
      </c>
      <c r="P4281">
        <v>0.94717444372087001</v>
      </c>
      <c r="Q4281">
        <v>0.93337493866941401</v>
      </c>
      <c r="R4281">
        <v>0.41327929183486101</v>
      </c>
      <c r="S4281" s="15">
        <v>3.7891275945269802E-2</v>
      </c>
      <c r="T4281">
        <v>1.6584164999279501E-2</v>
      </c>
      <c r="U4281">
        <v>1.6584164999279501E-2</v>
      </c>
      <c r="V4281">
        <v>0.33711466671260398</v>
      </c>
      <c r="W4281">
        <v>0.05</v>
      </c>
      <c r="X4281">
        <v>4.7</v>
      </c>
      <c r="Y4281">
        <v>-60140</v>
      </c>
      <c r="Z4281">
        <v>-3165</v>
      </c>
      <c r="AA4281">
        <v>-0.25</v>
      </c>
      <c r="AB4281">
        <v>19</v>
      </c>
      <c r="AC4281">
        <v>9</v>
      </c>
      <c r="AD4281">
        <v>10</v>
      </c>
      <c r="AE4281">
        <v>47.37</v>
      </c>
      <c r="AF4281">
        <v>14</v>
      </c>
      <c r="AG4281">
        <v>3</v>
      </c>
      <c r="AH4281">
        <v>3</v>
      </c>
      <c r="AI4281">
        <v>13</v>
      </c>
    </row>
    <row r="4282" spans="1:35" x14ac:dyDescent="0.2">
      <c r="A4282" s="102">
        <v>4640</v>
      </c>
      <c r="B4282">
        <v>2127</v>
      </c>
      <c r="C4282" t="s">
        <v>1172</v>
      </c>
      <c r="D4282" t="s">
        <v>1052</v>
      </c>
      <c r="E4282">
        <v>3650</v>
      </c>
      <c r="F4282">
        <v>3660</v>
      </c>
      <c r="G4282">
        <v>300</v>
      </c>
      <c r="H4282" t="s">
        <v>1039</v>
      </c>
      <c r="I4282">
        <v>3436</v>
      </c>
      <c r="J4282" t="s">
        <v>1239</v>
      </c>
      <c r="K4282" t="s">
        <v>1189</v>
      </c>
      <c r="L4282">
        <v>1638</v>
      </c>
      <c r="M4282">
        <v>1639</v>
      </c>
      <c r="N4282">
        <v>700</v>
      </c>
      <c r="O4282" t="s">
        <v>1042</v>
      </c>
      <c r="P4282">
        <v>0.849152527039711</v>
      </c>
      <c r="Q4282">
        <v>0.842159826670974</v>
      </c>
      <c r="R4282">
        <v>0.28004610703613497</v>
      </c>
      <c r="S4282">
        <v>6.1042558150067101E-2</v>
      </c>
      <c r="T4282">
        <v>0.58932452761988297</v>
      </c>
      <c r="U4282">
        <v>0.58932452761988297</v>
      </c>
      <c r="V4282">
        <v>1.5143699025211601</v>
      </c>
      <c r="W4282">
        <v>3.67</v>
      </c>
      <c r="X4282">
        <v>4.49</v>
      </c>
      <c r="Y4282">
        <v>-60168</v>
      </c>
      <c r="Z4282">
        <v>-2735</v>
      </c>
      <c r="AA4282">
        <v>-0.15</v>
      </c>
      <c r="AB4282">
        <v>22</v>
      </c>
      <c r="AC4282">
        <v>11</v>
      </c>
      <c r="AD4282">
        <v>11</v>
      </c>
      <c r="AE4282">
        <v>50</v>
      </c>
      <c r="AF4282">
        <v>8</v>
      </c>
      <c r="AG4282">
        <v>10</v>
      </c>
      <c r="AH4282">
        <v>11</v>
      </c>
      <c r="AI4282">
        <v>1</v>
      </c>
    </row>
    <row r="4283" spans="1:35" x14ac:dyDescent="0.2">
      <c r="A4283" s="102">
        <v>1396</v>
      </c>
      <c r="B4283">
        <v>1417</v>
      </c>
      <c r="C4283" t="s">
        <v>1777</v>
      </c>
      <c r="D4283" t="s">
        <v>1049</v>
      </c>
      <c r="E4283">
        <v>1422</v>
      </c>
      <c r="F4283">
        <v>1449</v>
      </c>
      <c r="G4283">
        <v>700</v>
      </c>
      <c r="H4283" t="s">
        <v>1039</v>
      </c>
      <c r="I4283">
        <v>7762</v>
      </c>
      <c r="J4283" t="s">
        <v>1197</v>
      </c>
      <c r="K4283" t="s">
        <v>1048</v>
      </c>
      <c r="L4283">
        <v>374</v>
      </c>
      <c r="M4283">
        <v>386</v>
      </c>
      <c r="N4283">
        <v>2600</v>
      </c>
      <c r="O4283" t="s">
        <v>1042</v>
      </c>
      <c r="P4283">
        <v>0.87749130747116599</v>
      </c>
      <c r="Q4283">
        <v>0.93046033791706595</v>
      </c>
      <c r="R4283">
        <v>0.14054611985129001</v>
      </c>
      <c r="S4283">
        <v>1.5819890018204202E-2</v>
      </c>
      <c r="T4283">
        <v>1.12372903530699</v>
      </c>
      <c r="U4283">
        <v>1.12372903530699</v>
      </c>
      <c r="V4283">
        <v>1.5135909995127801</v>
      </c>
      <c r="W4283">
        <v>8.93</v>
      </c>
      <c r="X4283">
        <v>1.05</v>
      </c>
      <c r="Y4283">
        <v>-60457</v>
      </c>
      <c r="Z4283">
        <v>-2748</v>
      </c>
      <c r="AA4283">
        <v>-0.1</v>
      </c>
      <c r="AB4283">
        <v>22</v>
      </c>
      <c r="AC4283">
        <v>10</v>
      </c>
      <c r="AD4283">
        <v>12</v>
      </c>
      <c r="AE4283">
        <v>45.45</v>
      </c>
      <c r="AF4283">
        <v>12</v>
      </c>
      <c r="AG4283">
        <v>6</v>
      </c>
      <c r="AH4283">
        <v>6</v>
      </c>
      <c r="AI4283">
        <v>10</v>
      </c>
    </row>
    <row r="4284" spans="1:35" x14ac:dyDescent="0.2">
      <c r="A4284" s="102">
        <v>295</v>
      </c>
      <c r="B4284">
        <v>2768</v>
      </c>
      <c r="C4284" t="s">
        <v>1575</v>
      </c>
      <c r="D4284" t="s">
        <v>1046</v>
      </c>
      <c r="E4284">
        <v>246</v>
      </c>
      <c r="F4284">
        <v>250</v>
      </c>
      <c r="G4284">
        <v>3900</v>
      </c>
      <c r="H4284" t="s">
        <v>1042</v>
      </c>
      <c r="I4284">
        <v>8058</v>
      </c>
      <c r="J4284" t="s">
        <v>1310</v>
      </c>
      <c r="K4284" t="s">
        <v>1046</v>
      </c>
      <c r="L4284">
        <v>2410</v>
      </c>
      <c r="M4284">
        <v>2417</v>
      </c>
      <c r="N4284">
        <v>400</v>
      </c>
      <c r="O4284" t="s">
        <v>1039</v>
      </c>
      <c r="P4284">
        <v>0.97578398578343595</v>
      </c>
      <c r="Q4284">
        <v>0.95834720115356398</v>
      </c>
      <c r="R4284">
        <v>0.19459407603999901</v>
      </c>
      <c r="S4284">
        <v>3.4302451403069902E-2</v>
      </c>
      <c r="T4284">
        <v>-1.7820215959179</v>
      </c>
      <c r="U4284">
        <v>1.7820215959179</v>
      </c>
      <c r="V4284">
        <v>1.6517197862758199</v>
      </c>
      <c r="W4284">
        <v>-10.71</v>
      </c>
      <c r="X4284">
        <v>0.85</v>
      </c>
      <c r="Y4284">
        <v>-60511</v>
      </c>
      <c r="Z4284">
        <v>-3362</v>
      </c>
      <c r="AA4284">
        <v>-0.21</v>
      </c>
      <c r="AB4284">
        <v>18</v>
      </c>
      <c r="AC4284">
        <v>10</v>
      </c>
      <c r="AD4284">
        <v>8</v>
      </c>
      <c r="AE4284">
        <v>55.56</v>
      </c>
      <c r="AF4284">
        <v>15</v>
      </c>
      <c r="AG4284">
        <v>2</v>
      </c>
      <c r="AH4284">
        <v>3</v>
      </c>
      <c r="AI4284">
        <v>13</v>
      </c>
    </row>
    <row r="4285" spans="1:35" x14ac:dyDescent="0.2">
      <c r="A4285" s="102">
        <v>2842</v>
      </c>
      <c r="B4285">
        <v>6988</v>
      </c>
      <c r="C4285" t="s">
        <v>61</v>
      </c>
      <c r="D4285" t="s">
        <v>1062</v>
      </c>
      <c r="E4285">
        <v>5430</v>
      </c>
      <c r="F4285">
        <v>5420</v>
      </c>
      <c r="G4285">
        <v>200</v>
      </c>
      <c r="H4285" t="s">
        <v>1039</v>
      </c>
      <c r="I4285">
        <v>8585</v>
      </c>
      <c r="J4285" t="s">
        <v>1386</v>
      </c>
      <c r="K4285" t="s">
        <v>1045</v>
      </c>
      <c r="L4285">
        <v>121</v>
      </c>
      <c r="M4285">
        <v>121</v>
      </c>
      <c r="N4285">
        <v>9000</v>
      </c>
      <c r="O4285" t="s">
        <v>1042</v>
      </c>
      <c r="P4285">
        <v>0.90854540411046802</v>
      </c>
      <c r="Q4285">
        <v>0.89740470788271098</v>
      </c>
      <c r="R4285">
        <v>0.204158759749973</v>
      </c>
      <c r="S4285">
        <v>5.5005800858382602E-2</v>
      </c>
      <c r="T4285">
        <v>1.87431211372149</v>
      </c>
      <c r="U4285">
        <v>1.87431211372149</v>
      </c>
      <c r="V4285">
        <v>1.9055312751606099</v>
      </c>
      <c r="W4285">
        <v>11.82</v>
      </c>
      <c r="X4285">
        <v>0.46</v>
      </c>
      <c r="Y4285">
        <v>-60514</v>
      </c>
      <c r="Z4285">
        <v>-2421</v>
      </c>
      <c r="AA4285">
        <v>-0.22</v>
      </c>
      <c r="AB4285">
        <v>25</v>
      </c>
      <c r="AC4285">
        <v>13</v>
      </c>
      <c r="AD4285">
        <v>12</v>
      </c>
      <c r="AE4285">
        <v>52</v>
      </c>
      <c r="AF4285">
        <v>9</v>
      </c>
      <c r="AG4285">
        <v>11</v>
      </c>
      <c r="AH4285">
        <v>11</v>
      </c>
      <c r="AI4285">
        <v>3</v>
      </c>
    </row>
    <row r="4286" spans="1:35" x14ac:dyDescent="0.2">
      <c r="A4286" s="102">
        <v>2716</v>
      </c>
      <c r="B4286">
        <v>4091</v>
      </c>
      <c r="C4286" t="s">
        <v>1549</v>
      </c>
      <c r="D4286" t="s">
        <v>1062</v>
      </c>
      <c r="E4286">
        <v>1649</v>
      </c>
      <c r="F4286">
        <v>1661</v>
      </c>
      <c r="G4286">
        <v>600</v>
      </c>
      <c r="H4286" t="s">
        <v>1042</v>
      </c>
      <c r="I4286">
        <v>6501</v>
      </c>
      <c r="J4286" t="s">
        <v>1178</v>
      </c>
      <c r="K4286" t="s">
        <v>1044</v>
      </c>
      <c r="L4286">
        <v>3234</v>
      </c>
      <c r="M4286">
        <v>3268</v>
      </c>
      <c r="N4286">
        <v>300</v>
      </c>
      <c r="O4286" t="s">
        <v>1039</v>
      </c>
      <c r="P4286">
        <v>0.956684801215267</v>
      </c>
      <c r="Q4286">
        <v>0.90070538427403501</v>
      </c>
      <c r="R4286">
        <v>5.64660709615597E-2</v>
      </c>
      <c r="S4286">
        <v>3.8099823862768598E-2</v>
      </c>
      <c r="T4286">
        <v>-0.90818844982011804</v>
      </c>
      <c r="U4286">
        <v>0.90818844982011804</v>
      </c>
      <c r="V4286">
        <v>0.49645061641967902</v>
      </c>
      <c r="W4286">
        <v>-4.79</v>
      </c>
      <c r="X4286">
        <v>1.65</v>
      </c>
      <c r="Y4286">
        <v>-60515</v>
      </c>
      <c r="Z4286">
        <v>-3560</v>
      </c>
      <c r="AA4286">
        <v>-0.23</v>
      </c>
      <c r="AB4286">
        <v>17</v>
      </c>
      <c r="AC4286">
        <v>8</v>
      </c>
      <c r="AD4286">
        <v>9</v>
      </c>
      <c r="AE4286">
        <v>47.06</v>
      </c>
      <c r="AF4286">
        <v>13</v>
      </c>
      <c r="AG4286">
        <v>6</v>
      </c>
      <c r="AH4286">
        <v>5</v>
      </c>
      <c r="AI4286">
        <v>6</v>
      </c>
    </row>
    <row r="4287" spans="1:35" x14ac:dyDescent="0.2">
      <c r="A4287" s="102">
        <v>3704</v>
      </c>
      <c r="B4287">
        <v>8218</v>
      </c>
      <c r="C4287" t="s">
        <v>1160</v>
      </c>
      <c r="D4287" t="s">
        <v>1063</v>
      </c>
      <c r="E4287">
        <v>2336</v>
      </c>
      <c r="F4287">
        <v>2304</v>
      </c>
      <c r="G4287">
        <v>400</v>
      </c>
      <c r="H4287" t="s">
        <v>1039</v>
      </c>
      <c r="I4287">
        <v>8341</v>
      </c>
      <c r="J4287" t="s">
        <v>739</v>
      </c>
      <c r="K4287" t="s">
        <v>1083</v>
      </c>
      <c r="L4287">
        <v>1385</v>
      </c>
      <c r="M4287">
        <v>1382</v>
      </c>
      <c r="N4287">
        <v>700</v>
      </c>
      <c r="O4287" t="s">
        <v>1042</v>
      </c>
      <c r="P4287">
        <v>0.83933154897519902</v>
      </c>
      <c r="Q4287">
        <v>0.87379033677280604</v>
      </c>
      <c r="R4287">
        <v>1.5121556833552301E-3</v>
      </c>
      <c r="S4287">
        <v>2.1338842455459299E-3</v>
      </c>
      <c r="T4287">
        <v>2.3006790161985902</v>
      </c>
      <c r="U4287">
        <v>2.3006790161985902</v>
      </c>
      <c r="V4287">
        <v>2.5406144124024799</v>
      </c>
      <c r="W4287">
        <v>12.76</v>
      </c>
      <c r="X4287">
        <v>4.97</v>
      </c>
      <c r="Y4287">
        <v>-60520</v>
      </c>
      <c r="Z4287">
        <v>-3185</v>
      </c>
      <c r="AA4287">
        <v>-0.14000000000000001</v>
      </c>
      <c r="AB4287">
        <v>19</v>
      </c>
      <c r="AC4287">
        <v>9</v>
      </c>
      <c r="AD4287">
        <v>10</v>
      </c>
      <c r="AE4287">
        <v>47.37</v>
      </c>
      <c r="AF4287">
        <v>11</v>
      </c>
      <c r="AG4287">
        <v>7</v>
      </c>
      <c r="AH4287">
        <v>5</v>
      </c>
      <c r="AI4287">
        <v>7</v>
      </c>
    </row>
    <row r="4288" spans="1:35" x14ac:dyDescent="0.2">
      <c r="A4288" s="102">
        <v>3812</v>
      </c>
      <c r="B4288">
        <v>2492</v>
      </c>
      <c r="C4288" t="s">
        <v>529</v>
      </c>
      <c r="D4288" t="s">
        <v>1052</v>
      </c>
      <c r="E4288">
        <v>792</v>
      </c>
      <c r="F4288">
        <v>808</v>
      </c>
      <c r="G4288">
        <v>1300</v>
      </c>
      <c r="H4288" t="s">
        <v>1039</v>
      </c>
      <c r="I4288">
        <v>2730</v>
      </c>
      <c r="J4288" t="s">
        <v>539</v>
      </c>
      <c r="K4288" t="s">
        <v>1063</v>
      </c>
      <c r="L4288">
        <v>957</v>
      </c>
      <c r="M4288">
        <v>976</v>
      </c>
      <c r="N4288">
        <v>1100</v>
      </c>
      <c r="O4288" t="s">
        <v>1042</v>
      </c>
      <c r="P4288">
        <v>0.829025787807944</v>
      </c>
      <c r="Q4288">
        <v>0.87092988287351103</v>
      </c>
      <c r="R4288">
        <v>0.18582355548093599</v>
      </c>
      <c r="S4288">
        <v>7.2425533150901597E-2</v>
      </c>
      <c r="T4288">
        <v>1.16157597649994</v>
      </c>
      <c r="U4288">
        <v>1.16157597649994</v>
      </c>
      <c r="V4288">
        <v>1.66371749663569</v>
      </c>
      <c r="W4288">
        <v>8.2899999999999991</v>
      </c>
      <c r="X4288">
        <v>2.16</v>
      </c>
      <c r="Y4288">
        <v>-60689</v>
      </c>
      <c r="Z4288">
        <v>-2529</v>
      </c>
      <c r="AA4288">
        <v>-0.17</v>
      </c>
      <c r="AB4288">
        <v>24</v>
      </c>
      <c r="AC4288">
        <v>11</v>
      </c>
      <c r="AD4288">
        <v>13</v>
      </c>
      <c r="AE4288">
        <v>45.83</v>
      </c>
      <c r="AF4288">
        <v>8</v>
      </c>
      <c r="AG4288">
        <v>11</v>
      </c>
      <c r="AH4288">
        <v>11</v>
      </c>
      <c r="AI4288">
        <v>2</v>
      </c>
    </row>
    <row r="4289" spans="1:35" x14ac:dyDescent="0.2">
      <c r="A4289" s="102">
        <v>3887</v>
      </c>
      <c r="B4289">
        <v>3405</v>
      </c>
      <c r="C4289" t="s">
        <v>1476</v>
      </c>
      <c r="D4289" t="s">
        <v>1062</v>
      </c>
      <c r="E4289">
        <v>1096</v>
      </c>
      <c r="F4289">
        <v>1113</v>
      </c>
      <c r="G4289">
        <v>1000</v>
      </c>
      <c r="H4289" t="s">
        <v>1042</v>
      </c>
      <c r="I4289">
        <v>8802</v>
      </c>
      <c r="J4289" t="s">
        <v>1788</v>
      </c>
      <c r="K4289" t="s">
        <v>1059</v>
      </c>
      <c r="L4289">
        <v>1785.5</v>
      </c>
      <c r="M4289">
        <v>1795.5</v>
      </c>
      <c r="N4289">
        <v>600</v>
      </c>
      <c r="O4289" t="s">
        <v>1039</v>
      </c>
      <c r="P4289">
        <v>0.87632864720846804</v>
      </c>
      <c r="Q4289">
        <v>0.86875168350577103</v>
      </c>
      <c r="R4289">
        <v>0.46360338004794599</v>
      </c>
      <c r="S4289">
        <v>2.1039216219956601E-2</v>
      </c>
      <c r="T4289">
        <v>-0.206206036196866</v>
      </c>
      <c r="U4289">
        <v>0.206206036196866</v>
      </c>
      <c r="V4289">
        <v>0.54559563342816597</v>
      </c>
      <c r="W4289">
        <v>-1.25</v>
      </c>
      <c r="X4289">
        <v>3.31</v>
      </c>
      <c r="Y4289">
        <v>-60782</v>
      </c>
      <c r="Z4289">
        <v>-3039</v>
      </c>
      <c r="AA4289">
        <v>-0.1</v>
      </c>
      <c r="AB4289">
        <v>20</v>
      </c>
      <c r="AC4289">
        <v>9</v>
      </c>
      <c r="AD4289">
        <v>11</v>
      </c>
      <c r="AE4289">
        <v>45</v>
      </c>
      <c r="AF4289">
        <v>11</v>
      </c>
      <c r="AG4289">
        <v>8</v>
      </c>
      <c r="AH4289">
        <v>9</v>
      </c>
      <c r="AI4289">
        <v>3</v>
      </c>
    </row>
    <row r="4290" spans="1:35" x14ac:dyDescent="0.2">
      <c r="A4290" s="102">
        <v>1117</v>
      </c>
      <c r="B4290">
        <v>3076</v>
      </c>
      <c r="C4290" t="s">
        <v>1293</v>
      </c>
      <c r="D4290" t="s">
        <v>1046</v>
      </c>
      <c r="E4290">
        <v>1388</v>
      </c>
      <c r="F4290">
        <v>1418</v>
      </c>
      <c r="G4290">
        <v>700</v>
      </c>
      <c r="H4290" t="s">
        <v>1039</v>
      </c>
      <c r="I4290">
        <v>4188</v>
      </c>
      <c r="J4290" t="s">
        <v>1205</v>
      </c>
      <c r="K4290" t="s">
        <v>1062</v>
      </c>
      <c r="L4290">
        <v>612.79999999999995</v>
      </c>
      <c r="M4290">
        <v>621.70000000000005</v>
      </c>
      <c r="N4290">
        <v>1600</v>
      </c>
      <c r="O4290" t="s">
        <v>1042</v>
      </c>
      <c r="P4290">
        <v>0.90442243198634098</v>
      </c>
      <c r="Q4290">
        <v>0.93647066255192402</v>
      </c>
      <c r="R4290">
        <v>0.484890930799523</v>
      </c>
      <c r="S4290">
        <v>8.1142012866607001E-3</v>
      </c>
      <c r="T4290">
        <v>0.70356355391314995</v>
      </c>
      <c r="U4290">
        <v>0.70356355391314995</v>
      </c>
      <c r="V4290">
        <v>0.59315818294685096</v>
      </c>
      <c r="W4290">
        <v>5.04</v>
      </c>
      <c r="X4290">
        <v>0.21</v>
      </c>
      <c r="Y4290">
        <v>-60848</v>
      </c>
      <c r="Z4290">
        <v>-3803</v>
      </c>
      <c r="AA4290">
        <v>-0.16</v>
      </c>
      <c r="AB4290">
        <v>16</v>
      </c>
      <c r="AC4290">
        <v>7</v>
      </c>
      <c r="AD4290">
        <v>9</v>
      </c>
      <c r="AE4290">
        <v>43.75</v>
      </c>
      <c r="AF4290">
        <v>11</v>
      </c>
      <c r="AG4290">
        <v>5</v>
      </c>
      <c r="AH4290">
        <v>4</v>
      </c>
      <c r="AI4290">
        <v>7</v>
      </c>
    </row>
    <row r="4291" spans="1:35" x14ac:dyDescent="0.2">
      <c r="A4291" s="102">
        <v>4850</v>
      </c>
      <c r="B4291">
        <v>2587</v>
      </c>
      <c r="C4291" t="s">
        <v>1438</v>
      </c>
      <c r="D4291" t="s">
        <v>1065</v>
      </c>
      <c r="E4291">
        <v>4135</v>
      </c>
      <c r="F4291">
        <v>4285</v>
      </c>
      <c r="G4291">
        <v>200</v>
      </c>
      <c r="H4291" t="s">
        <v>1039</v>
      </c>
      <c r="I4291">
        <v>3099</v>
      </c>
      <c r="J4291" t="s">
        <v>33</v>
      </c>
      <c r="K4291" t="s">
        <v>1063</v>
      </c>
      <c r="L4291">
        <v>651</v>
      </c>
      <c r="M4291">
        <v>690</v>
      </c>
      <c r="N4291">
        <v>1200</v>
      </c>
      <c r="O4291" t="s">
        <v>1042</v>
      </c>
      <c r="P4291">
        <v>0.83487483569250798</v>
      </c>
      <c r="Q4291">
        <v>0.83433785658164905</v>
      </c>
      <c r="R4291">
        <v>4.9202990575533401E-2</v>
      </c>
      <c r="S4291">
        <v>4.4386400527301702E-2</v>
      </c>
      <c r="T4291">
        <v>0.275561958017081</v>
      </c>
      <c r="U4291">
        <v>0.275561958017081</v>
      </c>
      <c r="V4291">
        <v>0.391901519075464</v>
      </c>
      <c r="W4291">
        <v>2.69</v>
      </c>
      <c r="X4291">
        <v>3.38</v>
      </c>
      <c r="Y4291">
        <v>-60989</v>
      </c>
      <c r="Z4291">
        <v>-2541</v>
      </c>
      <c r="AA4291">
        <v>-0.11</v>
      </c>
      <c r="AB4291">
        <v>24</v>
      </c>
      <c r="AC4291">
        <v>13</v>
      </c>
      <c r="AD4291">
        <v>11</v>
      </c>
      <c r="AE4291">
        <v>54.17</v>
      </c>
      <c r="AF4291">
        <v>12</v>
      </c>
      <c r="AG4291">
        <v>10</v>
      </c>
      <c r="AH4291">
        <v>6</v>
      </c>
      <c r="AI4291">
        <v>8</v>
      </c>
    </row>
    <row r="4292" spans="1:35" x14ac:dyDescent="0.2">
      <c r="A4292" s="102">
        <v>4537</v>
      </c>
      <c r="B4292">
        <v>2801</v>
      </c>
      <c r="C4292" t="s">
        <v>540</v>
      </c>
      <c r="D4292" t="s">
        <v>1065</v>
      </c>
      <c r="E4292">
        <v>4730</v>
      </c>
      <c r="F4292">
        <v>4795</v>
      </c>
      <c r="G4292">
        <v>200</v>
      </c>
      <c r="H4292" t="s">
        <v>1042</v>
      </c>
      <c r="I4292">
        <v>6503</v>
      </c>
      <c r="J4292" t="s">
        <v>992</v>
      </c>
      <c r="K4292" t="s">
        <v>1044</v>
      </c>
      <c r="L4292">
        <v>1352</v>
      </c>
      <c r="M4292">
        <v>1362</v>
      </c>
      <c r="N4292">
        <v>700</v>
      </c>
      <c r="O4292" t="s">
        <v>1039</v>
      </c>
      <c r="P4292">
        <v>0.94603251310848502</v>
      </c>
      <c r="Q4292">
        <v>0.84584735921892396</v>
      </c>
      <c r="R4292">
        <v>0.22030045814769</v>
      </c>
      <c r="S4292">
        <v>5.1609870000996101E-2</v>
      </c>
      <c r="T4292">
        <v>-0.33841180106031299</v>
      </c>
      <c r="U4292">
        <v>0.33841180106031299</v>
      </c>
      <c r="V4292">
        <v>4.8081547942469098E-2</v>
      </c>
      <c r="W4292">
        <v>-1.47</v>
      </c>
      <c r="X4292">
        <v>0.57999999999999996</v>
      </c>
      <c r="Y4292">
        <v>-61456</v>
      </c>
      <c r="Z4292">
        <v>-2793</v>
      </c>
      <c r="AA4292">
        <v>-0.24</v>
      </c>
      <c r="AB4292">
        <v>22</v>
      </c>
      <c r="AC4292">
        <v>10</v>
      </c>
      <c r="AD4292">
        <v>12</v>
      </c>
      <c r="AE4292">
        <v>45.45</v>
      </c>
      <c r="AF4292">
        <v>10</v>
      </c>
      <c r="AG4292">
        <v>9</v>
      </c>
      <c r="AH4292">
        <v>8</v>
      </c>
      <c r="AI4292">
        <v>5</v>
      </c>
    </row>
    <row r="4293" spans="1:35" x14ac:dyDescent="0.2">
      <c r="A4293" s="102">
        <v>3978</v>
      </c>
      <c r="B4293">
        <v>2587</v>
      </c>
      <c r="C4293" t="s">
        <v>1438</v>
      </c>
      <c r="D4293" t="s">
        <v>1065</v>
      </c>
      <c r="E4293">
        <v>4135</v>
      </c>
      <c r="F4293">
        <v>4285</v>
      </c>
      <c r="G4293">
        <v>200</v>
      </c>
      <c r="H4293" t="s">
        <v>1042</v>
      </c>
      <c r="I4293">
        <v>9616</v>
      </c>
      <c r="J4293" t="s">
        <v>1335</v>
      </c>
      <c r="K4293" t="s">
        <v>1052</v>
      </c>
      <c r="L4293">
        <v>2951</v>
      </c>
      <c r="M4293">
        <v>3190</v>
      </c>
      <c r="N4293">
        <v>300</v>
      </c>
      <c r="O4293" t="s">
        <v>1039</v>
      </c>
      <c r="P4293">
        <v>0.81171626312808098</v>
      </c>
      <c r="Q4293">
        <v>0.86583538665414805</v>
      </c>
      <c r="R4293">
        <v>8.6744533611772506E-2</v>
      </c>
      <c r="S4293">
        <v>9.2244550912534296E-3</v>
      </c>
      <c r="T4293">
        <v>-0.21142358563019201</v>
      </c>
      <c r="U4293">
        <v>0.21142358563019201</v>
      </c>
      <c r="V4293">
        <v>7.3618075488661006E-2</v>
      </c>
      <c r="W4293">
        <v>-5.19</v>
      </c>
      <c r="X4293">
        <v>11.67</v>
      </c>
      <c r="Y4293">
        <v>-61488</v>
      </c>
      <c r="Z4293">
        <v>-3416</v>
      </c>
      <c r="AA4293">
        <v>-0.22</v>
      </c>
      <c r="AB4293">
        <v>18</v>
      </c>
      <c r="AC4293">
        <v>8</v>
      </c>
      <c r="AD4293">
        <v>10</v>
      </c>
      <c r="AE4293">
        <v>44.44</v>
      </c>
      <c r="AF4293">
        <v>9</v>
      </c>
      <c r="AG4293">
        <v>7</v>
      </c>
      <c r="AH4293">
        <v>7</v>
      </c>
      <c r="AI4293">
        <v>4</v>
      </c>
    </row>
    <row r="4294" spans="1:35" x14ac:dyDescent="0.2">
      <c r="A4294" s="102">
        <v>1154</v>
      </c>
      <c r="B4294">
        <v>1662</v>
      </c>
      <c r="C4294" t="s">
        <v>510</v>
      </c>
      <c r="D4294" t="s">
        <v>1202</v>
      </c>
      <c r="E4294">
        <v>1914</v>
      </c>
      <c r="F4294">
        <v>1898</v>
      </c>
      <c r="G4294">
        <v>500</v>
      </c>
      <c r="H4294" t="s">
        <v>1042</v>
      </c>
      <c r="I4294">
        <v>4188</v>
      </c>
      <c r="J4294" t="s">
        <v>1205</v>
      </c>
      <c r="K4294" t="s">
        <v>1062</v>
      </c>
      <c r="L4294">
        <v>612.79999999999995</v>
      </c>
      <c r="M4294">
        <v>621.70000000000005</v>
      </c>
      <c r="N4294">
        <v>1500</v>
      </c>
      <c r="O4294" t="s">
        <v>1039</v>
      </c>
      <c r="P4294">
        <v>0.93635815210288598</v>
      </c>
      <c r="Q4294">
        <v>0.93535449299143403</v>
      </c>
      <c r="R4294">
        <v>0.37284174368713402</v>
      </c>
      <c r="S4294">
        <v>1.81368181818337E-2</v>
      </c>
      <c r="T4294">
        <v>-0.39359117719360498</v>
      </c>
      <c r="U4294">
        <v>0.39359117719360498</v>
      </c>
      <c r="V4294">
        <v>0.24347118891611599</v>
      </c>
      <c r="W4294">
        <v>-4.0999999999999996</v>
      </c>
      <c r="X4294">
        <v>1.73</v>
      </c>
      <c r="Y4294">
        <v>-61553</v>
      </c>
      <c r="Z4294">
        <v>-3078</v>
      </c>
      <c r="AA4294">
        <v>-0.21</v>
      </c>
      <c r="AB4294">
        <v>20</v>
      </c>
      <c r="AC4294">
        <v>10</v>
      </c>
      <c r="AD4294">
        <v>10</v>
      </c>
      <c r="AE4294">
        <v>50</v>
      </c>
      <c r="AF4294">
        <v>13</v>
      </c>
      <c r="AG4294">
        <v>7</v>
      </c>
      <c r="AH4294">
        <v>8</v>
      </c>
      <c r="AI4294">
        <v>5</v>
      </c>
    </row>
    <row r="4295" spans="1:35" x14ac:dyDescent="0.2">
      <c r="A4295" s="102">
        <v>2237</v>
      </c>
      <c r="B4295">
        <v>2282</v>
      </c>
      <c r="C4295" t="s">
        <v>1726</v>
      </c>
      <c r="D4295" t="s">
        <v>1065</v>
      </c>
      <c r="E4295">
        <v>3910</v>
      </c>
      <c r="F4295">
        <v>3770</v>
      </c>
      <c r="G4295">
        <v>200</v>
      </c>
      <c r="H4295" t="s">
        <v>1039</v>
      </c>
      <c r="I4295">
        <v>8309</v>
      </c>
      <c r="J4295" t="s">
        <v>736</v>
      </c>
      <c r="K4295" t="s">
        <v>1083</v>
      </c>
      <c r="L4295">
        <v>3050</v>
      </c>
      <c r="M4295">
        <v>3058</v>
      </c>
      <c r="N4295">
        <v>200</v>
      </c>
      <c r="O4295" t="s">
        <v>1042</v>
      </c>
      <c r="P4295">
        <v>0.93901410235648997</v>
      </c>
      <c r="Q4295">
        <v>0.91195389229609403</v>
      </c>
      <c r="R4295">
        <v>0.218607984882671</v>
      </c>
      <c r="S4295">
        <v>6.6045289593753997E-2</v>
      </c>
      <c r="T4295">
        <v>1.58386837872897</v>
      </c>
      <c r="U4295">
        <v>1.58386837872897</v>
      </c>
      <c r="V4295">
        <v>2.4962954984057002</v>
      </c>
      <c r="W4295">
        <v>5.96</v>
      </c>
      <c r="X4295">
        <v>18.89</v>
      </c>
      <c r="Y4295">
        <v>-61925</v>
      </c>
      <c r="Z4295">
        <v>-7741</v>
      </c>
      <c r="AA4295">
        <v>-0.54</v>
      </c>
      <c r="AB4295">
        <v>8</v>
      </c>
      <c r="AC4295">
        <v>2</v>
      </c>
      <c r="AD4295">
        <v>6</v>
      </c>
      <c r="AE4295">
        <v>25</v>
      </c>
      <c r="AF4295">
        <v>14</v>
      </c>
      <c r="AG4295">
        <v>1</v>
      </c>
      <c r="AH4295">
        <v>1</v>
      </c>
      <c r="AI4295">
        <v>6</v>
      </c>
    </row>
    <row r="4296" spans="1:35" x14ac:dyDescent="0.2">
      <c r="A4296" s="102">
        <v>5258</v>
      </c>
      <c r="B4296">
        <v>7269</v>
      </c>
      <c r="C4296" t="s">
        <v>968</v>
      </c>
      <c r="D4296" t="s">
        <v>1055</v>
      </c>
      <c r="E4296">
        <v>3450</v>
      </c>
      <c r="F4296">
        <v>3603</v>
      </c>
      <c r="G4296">
        <v>300</v>
      </c>
      <c r="H4296" t="s">
        <v>1039</v>
      </c>
      <c r="I4296">
        <v>9716</v>
      </c>
      <c r="J4296" t="s">
        <v>1191</v>
      </c>
      <c r="K4296" t="s">
        <v>1052</v>
      </c>
      <c r="L4296">
        <v>846</v>
      </c>
      <c r="M4296">
        <v>861</v>
      </c>
      <c r="N4296">
        <v>1300</v>
      </c>
      <c r="O4296" t="s">
        <v>1042</v>
      </c>
      <c r="P4296">
        <v>0.93531092290520401</v>
      </c>
      <c r="Q4296">
        <v>0.81607692908242102</v>
      </c>
      <c r="R4296">
        <v>0.38312439805568899</v>
      </c>
      <c r="S4296">
        <v>6.9602473711493196E-2</v>
      </c>
      <c r="T4296">
        <v>0.81921160264205195</v>
      </c>
      <c r="U4296">
        <v>0.81921160264205195</v>
      </c>
      <c r="V4296">
        <v>0.268736991902635</v>
      </c>
      <c r="W4296">
        <v>6.25</v>
      </c>
      <c r="X4296">
        <v>3.55</v>
      </c>
      <c r="Y4296">
        <v>-62100</v>
      </c>
      <c r="Z4296">
        <v>-3881</v>
      </c>
      <c r="AA4296">
        <v>-0.38</v>
      </c>
      <c r="AB4296">
        <v>16</v>
      </c>
      <c r="AC4296">
        <v>7</v>
      </c>
      <c r="AD4296">
        <v>9</v>
      </c>
      <c r="AE4296">
        <v>43.75</v>
      </c>
      <c r="AF4296">
        <v>11</v>
      </c>
      <c r="AG4296">
        <v>6</v>
      </c>
      <c r="AH4296">
        <v>6</v>
      </c>
      <c r="AI4296">
        <v>4</v>
      </c>
    </row>
    <row r="4297" spans="1:35" x14ac:dyDescent="0.2">
      <c r="A4297" s="102">
        <v>4970</v>
      </c>
      <c r="B4297">
        <v>1662</v>
      </c>
      <c r="C4297" t="s">
        <v>510</v>
      </c>
      <c r="D4297" t="s">
        <v>1202</v>
      </c>
      <c r="E4297">
        <v>1914</v>
      </c>
      <c r="F4297">
        <v>1898</v>
      </c>
      <c r="G4297">
        <v>500</v>
      </c>
      <c r="H4297" t="s">
        <v>1042</v>
      </c>
      <c r="I4297">
        <v>8218</v>
      </c>
      <c r="J4297" t="s">
        <v>1160</v>
      </c>
      <c r="K4297" t="s">
        <v>1063</v>
      </c>
      <c r="L4297">
        <v>2336</v>
      </c>
      <c r="M4297">
        <v>2304</v>
      </c>
      <c r="N4297">
        <v>400</v>
      </c>
      <c r="O4297" t="s">
        <v>1039</v>
      </c>
      <c r="P4297">
        <v>0.70513491827018104</v>
      </c>
      <c r="Q4297">
        <v>0.82948946580371496</v>
      </c>
      <c r="R4297">
        <v>0.38328726647933198</v>
      </c>
      <c r="S4297">
        <v>2.6826597743367101E-2</v>
      </c>
      <c r="T4297">
        <v>-1.5096776832381</v>
      </c>
      <c r="U4297">
        <v>1.5096776832381</v>
      </c>
      <c r="V4297">
        <v>1.63407421469201</v>
      </c>
      <c r="W4297">
        <v>-29.84</v>
      </c>
      <c r="X4297">
        <v>2.97</v>
      </c>
      <c r="Y4297">
        <v>-62384</v>
      </c>
      <c r="Z4297">
        <v>-2971</v>
      </c>
      <c r="AA4297">
        <v>-0.22</v>
      </c>
      <c r="AB4297">
        <v>21</v>
      </c>
      <c r="AC4297">
        <v>11</v>
      </c>
      <c r="AD4297">
        <v>10</v>
      </c>
      <c r="AE4297">
        <v>52.38</v>
      </c>
      <c r="AF4297">
        <v>9</v>
      </c>
      <c r="AG4297">
        <v>7</v>
      </c>
      <c r="AH4297">
        <v>9</v>
      </c>
      <c r="AI4297">
        <v>5</v>
      </c>
    </row>
    <row r="4298" spans="1:35" x14ac:dyDescent="0.2">
      <c r="A4298" s="102">
        <v>2886</v>
      </c>
      <c r="B4298">
        <v>3591</v>
      </c>
      <c r="C4298" t="s">
        <v>575</v>
      </c>
      <c r="D4298" t="s">
        <v>1262</v>
      </c>
      <c r="E4298">
        <v>2174</v>
      </c>
      <c r="F4298">
        <v>2205</v>
      </c>
      <c r="G4298">
        <v>500</v>
      </c>
      <c r="H4298" t="s">
        <v>1042</v>
      </c>
      <c r="I4298">
        <v>7267</v>
      </c>
      <c r="J4298" t="s">
        <v>57</v>
      </c>
      <c r="K4298" t="s">
        <v>1055</v>
      </c>
      <c r="L4298">
        <v>2579.5</v>
      </c>
      <c r="M4298">
        <v>2614</v>
      </c>
      <c r="N4298">
        <v>400</v>
      </c>
      <c r="O4298" t="s">
        <v>1039</v>
      </c>
      <c r="P4298">
        <v>0.87777956268453206</v>
      </c>
      <c r="Q4298">
        <v>0.89646287818058901</v>
      </c>
      <c r="R4298">
        <v>0.48749645134379499</v>
      </c>
      <c r="S4298">
        <v>2.5840067335991899E-2</v>
      </c>
      <c r="T4298">
        <v>-1.88982083747149</v>
      </c>
      <c r="U4298">
        <v>1.88982083747149</v>
      </c>
      <c r="V4298">
        <v>1.95873098230821</v>
      </c>
      <c r="W4298">
        <v>-12.9</v>
      </c>
      <c r="X4298">
        <v>5.44</v>
      </c>
      <c r="Y4298">
        <v>-62739</v>
      </c>
      <c r="Z4298">
        <v>-4826</v>
      </c>
      <c r="AA4298">
        <v>-0.17</v>
      </c>
      <c r="AB4298">
        <v>13</v>
      </c>
      <c r="AC4298">
        <v>6</v>
      </c>
      <c r="AD4298">
        <v>7</v>
      </c>
      <c r="AE4298">
        <v>46.15</v>
      </c>
      <c r="AF4298">
        <v>13</v>
      </c>
      <c r="AG4298">
        <v>5</v>
      </c>
      <c r="AH4298">
        <v>4</v>
      </c>
      <c r="AI4298">
        <v>4</v>
      </c>
    </row>
    <row r="4299" spans="1:35" x14ac:dyDescent="0.2">
      <c r="A4299" s="102">
        <v>1341</v>
      </c>
      <c r="B4299">
        <v>7731</v>
      </c>
      <c r="C4299" t="s">
        <v>1233</v>
      </c>
      <c r="D4299" t="s">
        <v>1048</v>
      </c>
      <c r="E4299">
        <v>986</v>
      </c>
      <c r="F4299">
        <v>994</v>
      </c>
      <c r="G4299">
        <v>1100</v>
      </c>
      <c r="H4299" t="s">
        <v>1039</v>
      </c>
      <c r="I4299">
        <v>9716</v>
      </c>
      <c r="J4299" t="s">
        <v>1191</v>
      </c>
      <c r="K4299" t="s">
        <v>1052</v>
      </c>
      <c r="L4299">
        <v>846</v>
      </c>
      <c r="M4299">
        <v>861</v>
      </c>
      <c r="N4299">
        <v>1300</v>
      </c>
      <c r="O4299" t="s">
        <v>1042</v>
      </c>
      <c r="P4299">
        <v>0.95084403946992802</v>
      </c>
      <c r="Q4299">
        <v>0.93140564093701805</v>
      </c>
      <c r="R4299">
        <v>6.2212934675076298E-2</v>
      </c>
      <c r="S4299">
        <v>6.1885466266837698E-2</v>
      </c>
      <c r="T4299">
        <v>6.7550196815222494E-2</v>
      </c>
      <c r="U4299">
        <v>6.7550196815222494E-2</v>
      </c>
      <c r="V4299">
        <v>0.28046627347462999</v>
      </c>
      <c r="W4299">
        <v>0.66</v>
      </c>
      <c r="X4299">
        <v>2.37</v>
      </c>
      <c r="Y4299">
        <v>-62798</v>
      </c>
      <c r="Z4299">
        <v>-3140</v>
      </c>
      <c r="AA4299">
        <v>-0.15</v>
      </c>
      <c r="AB4299">
        <v>20</v>
      </c>
      <c r="AC4299">
        <v>9</v>
      </c>
      <c r="AD4299">
        <v>11</v>
      </c>
      <c r="AE4299">
        <v>45</v>
      </c>
      <c r="AF4299">
        <v>10</v>
      </c>
      <c r="AG4299">
        <v>7</v>
      </c>
      <c r="AH4299">
        <v>8</v>
      </c>
      <c r="AI4299">
        <v>5</v>
      </c>
    </row>
    <row r="4300" spans="1:35" x14ac:dyDescent="0.2">
      <c r="A4300" s="102">
        <v>2811</v>
      </c>
      <c r="B4300">
        <v>3635</v>
      </c>
      <c r="C4300" t="s">
        <v>43</v>
      </c>
      <c r="D4300" t="s">
        <v>1041</v>
      </c>
      <c r="E4300">
        <v>3010</v>
      </c>
      <c r="F4300">
        <v>2975</v>
      </c>
      <c r="G4300">
        <v>300</v>
      </c>
      <c r="H4300" t="s">
        <v>1039</v>
      </c>
      <c r="I4300">
        <v>7251</v>
      </c>
      <c r="J4300" t="s">
        <v>1785</v>
      </c>
      <c r="K4300" t="s">
        <v>1055</v>
      </c>
      <c r="L4300">
        <v>2549</v>
      </c>
      <c r="M4300">
        <v>2550</v>
      </c>
      <c r="N4300">
        <v>300</v>
      </c>
      <c r="O4300" t="s">
        <v>1042</v>
      </c>
      <c r="P4300">
        <v>0.63565838182071699</v>
      </c>
      <c r="Q4300">
        <v>0.89824821451841097</v>
      </c>
      <c r="R4300">
        <v>0.35419474090540998</v>
      </c>
      <c r="S4300">
        <v>7.3021943195037395E-2</v>
      </c>
      <c r="T4300">
        <v>0.87973742056029602</v>
      </c>
      <c r="U4300">
        <v>0.87973742056029602</v>
      </c>
      <c r="V4300">
        <v>0.99144880074619002</v>
      </c>
      <c r="W4300">
        <v>5.5</v>
      </c>
      <c r="X4300">
        <v>14.29</v>
      </c>
      <c r="Y4300">
        <v>-62966</v>
      </c>
      <c r="Z4300">
        <v>-2862</v>
      </c>
      <c r="AA4300">
        <v>-0.15</v>
      </c>
      <c r="AB4300">
        <v>22</v>
      </c>
      <c r="AC4300">
        <v>12</v>
      </c>
      <c r="AD4300">
        <v>10</v>
      </c>
      <c r="AE4300">
        <v>54.55</v>
      </c>
      <c r="AF4300">
        <v>9</v>
      </c>
      <c r="AG4300">
        <v>10</v>
      </c>
      <c r="AH4300">
        <v>9</v>
      </c>
      <c r="AI4300">
        <v>3</v>
      </c>
    </row>
    <row r="4301" spans="1:35" x14ac:dyDescent="0.2">
      <c r="A4301" s="102">
        <v>3205</v>
      </c>
      <c r="B4301">
        <v>3197</v>
      </c>
      <c r="C4301" t="s">
        <v>561</v>
      </c>
      <c r="D4301" t="s">
        <v>1063</v>
      </c>
      <c r="E4301">
        <v>1745</v>
      </c>
      <c r="F4301">
        <v>1778</v>
      </c>
      <c r="G4301">
        <v>600</v>
      </c>
      <c r="H4301" t="s">
        <v>1039</v>
      </c>
      <c r="I4301">
        <v>6925</v>
      </c>
      <c r="J4301" t="s">
        <v>1361</v>
      </c>
      <c r="K4301" t="s">
        <v>1044</v>
      </c>
      <c r="L4301">
        <v>1147</v>
      </c>
      <c r="M4301">
        <v>1159</v>
      </c>
      <c r="N4301">
        <v>900</v>
      </c>
      <c r="O4301" t="s">
        <v>1042</v>
      </c>
      <c r="P4301">
        <v>0.76136379636510698</v>
      </c>
      <c r="Q4301">
        <v>0.88818778635624596</v>
      </c>
      <c r="R4301">
        <v>0.17862773857039399</v>
      </c>
      <c r="S4301">
        <v>5.0966885942071598E-2</v>
      </c>
      <c r="T4301">
        <v>1.1628548138753201</v>
      </c>
      <c r="U4301">
        <v>1.1628548138753201</v>
      </c>
      <c r="V4301">
        <v>0.93166543259798096</v>
      </c>
      <c r="W4301">
        <v>10.130000000000001</v>
      </c>
      <c r="X4301">
        <v>2.2200000000000002</v>
      </c>
      <c r="Y4301">
        <v>-63003</v>
      </c>
      <c r="Z4301">
        <v>-3500</v>
      </c>
      <c r="AA4301">
        <v>-0.21</v>
      </c>
      <c r="AB4301">
        <v>18</v>
      </c>
      <c r="AC4301">
        <v>8</v>
      </c>
      <c r="AD4301">
        <v>10</v>
      </c>
      <c r="AE4301">
        <v>44.44</v>
      </c>
      <c r="AF4301">
        <v>11</v>
      </c>
      <c r="AG4301">
        <v>7</v>
      </c>
      <c r="AH4301">
        <v>6</v>
      </c>
      <c r="AI4301">
        <v>5</v>
      </c>
    </row>
    <row r="4302" spans="1:35" x14ac:dyDescent="0.2">
      <c r="A4302" s="102">
        <v>2279</v>
      </c>
      <c r="B4302">
        <v>6963</v>
      </c>
      <c r="C4302" t="s">
        <v>1569</v>
      </c>
      <c r="D4302" t="s">
        <v>1044</v>
      </c>
      <c r="E4302">
        <v>6970</v>
      </c>
      <c r="F4302">
        <v>7130</v>
      </c>
      <c r="G4302">
        <v>100</v>
      </c>
      <c r="H4302" t="s">
        <v>1039</v>
      </c>
      <c r="I4302">
        <v>9715</v>
      </c>
      <c r="J4302" t="s">
        <v>1305</v>
      </c>
      <c r="K4302" t="s">
        <v>1052</v>
      </c>
      <c r="L4302">
        <v>2193</v>
      </c>
      <c r="M4302">
        <v>2202</v>
      </c>
      <c r="N4302">
        <v>300</v>
      </c>
      <c r="O4302" t="s">
        <v>1042</v>
      </c>
      <c r="P4302">
        <v>0.954068913986301</v>
      </c>
      <c r="Q4302">
        <v>0.91099487117729405</v>
      </c>
      <c r="R4302">
        <v>0.17097944297746701</v>
      </c>
      <c r="S4302">
        <v>3.6373399410724698E-2</v>
      </c>
      <c r="T4302">
        <v>0.42497245518090199</v>
      </c>
      <c r="U4302">
        <v>0.42497245518090199</v>
      </c>
      <c r="V4302">
        <v>2.2147823552439699E-2</v>
      </c>
      <c r="W4302">
        <v>2.59</v>
      </c>
      <c r="X4302">
        <v>7.35</v>
      </c>
      <c r="Y4302">
        <v>-63013</v>
      </c>
      <c r="Z4302">
        <v>-5728</v>
      </c>
      <c r="AA4302">
        <v>-0.48</v>
      </c>
      <c r="AB4302">
        <v>11</v>
      </c>
      <c r="AC4302">
        <v>5</v>
      </c>
      <c r="AD4302">
        <v>6</v>
      </c>
      <c r="AE4302">
        <v>45.45</v>
      </c>
      <c r="AF4302">
        <v>9</v>
      </c>
      <c r="AG4302">
        <v>4</v>
      </c>
      <c r="AH4302">
        <v>5</v>
      </c>
      <c r="AI4302">
        <v>2</v>
      </c>
    </row>
    <row r="4303" spans="1:35" x14ac:dyDescent="0.2">
      <c r="A4303" s="102">
        <v>4072</v>
      </c>
      <c r="B4303">
        <v>5105</v>
      </c>
      <c r="C4303" t="s">
        <v>1225</v>
      </c>
      <c r="D4303" t="s">
        <v>1133</v>
      </c>
      <c r="E4303">
        <v>1295</v>
      </c>
      <c r="F4303">
        <v>1299</v>
      </c>
      <c r="G4303">
        <v>800</v>
      </c>
      <c r="H4303" t="s">
        <v>1039</v>
      </c>
      <c r="I4303">
        <v>5201</v>
      </c>
      <c r="J4303" t="s">
        <v>1344</v>
      </c>
      <c r="K4303" t="s">
        <v>1038</v>
      </c>
      <c r="L4303">
        <v>2720</v>
      </c>
      <c r="M4303">
        <v>2750</v>
      </c>
      <c r="N4303">
        <v>400</v>
      </c>
      <c r="O4303" t="s">
        <v>1042</v>
      </c>
      <c r="P4303">
        <v>0.92620120679897899</v>
      </c>
      <c r="Q4303">
        <v>0.86249644331411102</v>
      </c>
      <c r="R4303">
        <v>0.392503795351199</v>
      </c>
      <c r="S4303">
        <v>5.7755321632421805E-4</v>
      </c>
      <c r="T4303">
        <v>0.83875884179927496</v>
      </c>
      <c r="U4303">
        <v>0.83875884179927496</v>
      </c>
      <c r="V4303">
        <v>0.933358592878199</v>
      </c>
      <c r="W4303">
        <v>7.45</v>
      </c>
      <c r="X4303">
        <v>5.53</v>
      </c>
      <c r="Y4303">
        <v>-63133</v>
      </c>
      <c r="Z4303">
        <v>-3946</v>
      </c>
      <c r="AA4303">
        <v>-0.28000000000000003</v>
      </c>
      <c r="AB4303">
        <v>16</v>
      </c>
      <c r="AC4303">
        <v>6</v>
      </c>
      <c r="AD4303">
        <v>10</v>
      </c>
      <c r="AE4303">
        <v>37.5</v>
      </c>
      <c r="AF4303">
        <v>13</v>
      </c>
      <c r="AG4303">
        <v>4</v>
      </c>
      <c r="AH4303">
        <v>3</v>
      </c>
      <c r="AI4303">
        <v>9</v>
      </c>
    </row>
    <row r="4304" spans="1:35" x14ac:dyDescent="0.2">
      <c r="A4304" s="102">
        <v>886</v>
      </c>
      <c r="B4304">
        <v>5020</v>
      </c>
      <c r="C4304" t="s">
        <v>1308</v>
      </c>
      <c r="D4304" t="s">
        <v>1248</v>
      </c>
      <c r="E4304">
        <v>383.7</v>
      </c>
      <c r="F4304">
        <v>381.1</v>
      </c>
      <c r="G4304">
        <v>2800</v>
      </c>
      <c r="H4304" t="s">
        <v>1042</v>
      </c>
      <c r="I4304">
        <v>8012</v>
      </c>
      <c r="J4304" t="s">
        <v>1212</v>
      </c>
      <c r="K4304" t="s">
        <v>1046</v>
      </c>
      <c r="L4304">
        <v>1283</v>
      </c>
      <c r="M4304">
        <v>1317</v>
      </c>
      <c r="N4304">
        <v>800</v>
      </c>
      <c r="O4304" t="s">
        <v>1039</v>
      </c>
      <c r="P4304">
        <v>0.86107003272326099</v>
      </c>
      <c r="Q4304">
        <v>0.94106832546261299</v>
      </c>
      <c r="R4304">
        <v>0.36711370514976299</v>
      </c>
      <c r="S4304">
        <v>3.6359842756204602E-2</v>
      </c>
      <c r="T4304">
        <v>-1.05898257645393</v>
      </c>
      <c r="U4304">
        <v>1.05898257645393</v>
      </c>
      <c r="V4304">
        <v>0.27325469824231502</v>
      </c>
      <c r="W4304">
        <v>-5.69</v>
      </c>
      <c r="X4304">
        <v>1.28</v>
      </c>
      <c r="Y4304">
        <v>-63333</v>
      </c>
      <c r="Z4304">
        <v>-3016</v>
      </c>
      <c r="AA4304">
        <v>-0.1</v>
      </c>
      <c r="AB4304">
        <v>21</v>
      </c>
      <c r="AC4304">
        <v>11</v>
      </c>
      <c r="AD4304">
        <v>10</v>
      </c>
      <c r="AE4304">
        <v>52.38</v>
      </c>
      <c r="AF4304">
        <v>11</v>
      </c>
      <c r="AG4304">
        <v>7</v>
      </c>
      <c r="AH4304">
        <v>7</v>
      </c>
      <c r="AI4304">
        <v>7</v>
      </c>
    </row>
    <row r="4305" spans="1:35" x14ac:dyDescent="0.2">
      <c r="A4305" s="102">
        <v>332</v>
      </c>
      <c r="B4305">
        <v>6925</v>
      </c>
      <c r="C4305" t="s">
        <v>1361</v>
      </c>
      <c r="D4305" t="s">
        <v>1044</v>
      </c>
      <c r="E4305">
        <v>1147</v>
      </c>
      <c r="F4305">
        <v>1159</v>
      </c>
      <c r="G4305">
        <v>900</v>
      </c>
      <c r="H4305" t="s">
        <v>1039</v>
      </c>
      <c r="I4305">
        <v>7205</v>
      </c>
      <c r="J4305" t="s">
        <v>56</v>
      </c>
      <c r="K4305" t="s">
        <v>1055</v>
      </c>
      <c r="L4305">
        <v>654</v>
      </c>
      <c r="M4305">
        <v>683</v>
      </c>
      <c r="N4305">
        <v>1500</v>
      </c>
      <c r="O4305" t="s">
        <v>1042</v>
      </c>
      <c r="P4305">
        <v>0.98123829845978405</v>
      </c>
      <c r="Q4305">
        <v>0.956847094367411</v>
      </c>
      <c r="R4305">
        <v>7.7676851429984706E-2</v>
      </c>
      <c r="S4305">
        <v>3.6630442503175903E-2</v>
      </c>
      <c r="T4305">
        <v>0.188054700660608</v>
      </c>
      <c r="U4305">
        <v>0.188054700660608</v>
      </c>
      <c r="V4305">
        <v>0.460415481486456</v>
      </c>
      <c r="W4305">
        <v>1.8</v>
      </c>
      <c r="X4305">
        <v>1.78</v>
      </c>
      <c r="Y4305">
        <v>-63342</v>
      </c>
      <c r="Z4305">
        <v>-3167</v>
      </c>
      <c r="AA4305">
        <v>-0.19</v>
      </c>
      <c r="AB4305">
        <v>20</v>
      </c>
      <c r="AC4305">
        <v>10</v>
      </c>
      <c r="AD4305">
        <v>10</v>
      </c>
      <c r="AE4305">
        <v>50</v>
      </c>
      <c r="AF4305">
        <v>10</v>
      </c>
      <c r="AG4305">
        <v>8</v>
      </c>
      <c r="AH4305">
        <v>6</v>
      </c>
      <c r="AI4305">
        <v>6</v>
      </c>
    </row>
    <row r="4306" spans="1:35" x14ac:dyDescent="0.2">
      <c r="A4306" s="102">
        <v>1137</v>
      </c>
      <c r="B4306">
        <v>3099</v>
      </c>
      <c r="C4306" t="s">
        <v>33</v>
      </c>
      <c r="D4306" t="s">
        <v>1063</v>
      </c>
      <c r="E4306">
        <v>651</v>
      </c>
      <c r="F4306">
        <v>690</v>
      </c>
      <c r="G4306">
        <v>1500</v>
      </c>
      <c r="H4306" t="s">
        <v>1039</v>
      </c>
      <c r="I4306">
        <v>7272</v>
      </c>
      <c r="J4306" t="s">
        <v>1196</v>
      </c>
      <c r="K4306" t="s">
        <v>1055</v>
      </c>
      <c r="L4306">
        <v>1418</v>
      </c>
      <c r="M4306">
        <v>1442</v>
      </c>
      <c r="N4306">
        <v>700</v>
      </c>
      <c r="O4306" t="s">
        <v>1042</v>
      </c>
      <c r="P4306">
        <v>0.887147313149516</v>
      </c>
      <c r="Q4306">
        <v>0.93580093373907403</v>
      </c>
      <c r="R4306">
        <v>0.24678750838804001</v>
      </c>
      <c r="S4306">
        <v>4.4300210114535603E-2</v>
      </c>
      <c r="T4306">
        <v>0.60175331977419</v>
      </c>
      <c r="U4306">
        <v>0.60175331977419</v>
      </c>
      <c r="V4306">
        <v>0.29185576729170498</v>
      </c>
      <c r="W4306">
        <v>5.37</v>
      </c>
      <c r="X4306">
        <v>2.54</v>
      </c>
      <c r="Y4306">
        <v>-63470</v>
      </c>
      <c r="Z4306">
        <v>-3174</v>
      </c>
      <c r="AA4306">
        <v>-0.21</v>
      </c>
      <c r="AB4306">
        <v>20</v>
      </c>
      <c r="AC4306">
        <v>11</v>
      </c>
      <c r="AD4306">
        <v>9</v>
      </c>
      <c r="AE4306">
        <v>55</v>
      </c>
      <c r="AF4306">
        <v>10</v>
      </c>
      <c r="AG4306">
        <v>8</v>
      </c>
      <c r="AH4306">
        <v>8</v>
      </c>
      <c r="AI4306">
        <v>4</v>
      </c>
    </row>
    <row r="4307" spans="1:35" x14ac:dyDescent="0.2">
      <c r="A4307" s="102">
        <v>56</v>
      </c>
      <c r="B4307">
        <v>3402</v>
      </c>
      <c r="C4307" t="s">
        <v>1791</v>
      </c>
      <c r="D4307" t="s">
        <v>1262</v>
      </c>
      <c r="E4307">
        <v>481</v>
      </c>
      <c r="F4307">
        <v>509.5</v>
      </c>
      <c r="G4307">
        <v>2100</v>
      </c>
      <c r="H4307" t="s">
        <v>1039</v>
      </c>
      <c r="I4307">
        <v>8078</v>
      </c>
      <c r="J4307" t="s">
        <v>1378</v>
      </c>
      <c r="K4307" t="s">
        <v>1046</v>
      </c>
      <c r="L4307">
        <v>1740</v>
      </c>
      <c r="M4307">
        <v>1793</v>
      </c>
      <c r="N4307">
        <v>600</v>
      </c>
      <c r="O4307" t="s">
        <v>1042</v>
      </c>
      <c r="P4307">
        <v>0.98746284218211</v>
      </c>
      <c r="Q4307">
        <v>0.97292023042922104</v>
      </c>
      <c r="R4307">
        <v>0.36144051419280099</v>
      </c>
      <c r="S4307">
        <v>2.9175467237119398E-3</v>
      </c>
      <c r="T4307">
        <v>0.36240919693985602</v>
      </c>
      <c r="U4307">
        <v>0.36240919693985602</v>
      </c>
      <c r="V4307">
        <v>0.34599996874677902</v>
      </c>
      <c r="W4307">
        <v>1.3</v>
      </c>
      <c r="X4307">
        <v>0.54</v>
      </c>
      <c r="Y4307">
        <v>-63576</v>
      </c>
      <c r="Z4307">
        <v>-2890</v>
      </c>
      <c r="AA4307">
        <v>-0.14000000000000001</v>
      </c>
      <c r="AB4307">
        <v>22</v>
      </c>
      <c r="AC4307">
        <v>11</v>
      </c>
      <c r="AD4307">
        <v>11</v>
      </c>
      <c r="AE4307">
        <v>50</v>
      </c>
      <c r="AF4307">
        <v>11</v>
      </c>
      <c r="AG4307">
        <v>10</v>
      </c>
      <c r="AH4307">
        <v>7</v>
      </c>
      <c r="AI4307">
        <v>5</v>
      </c>
    </row>
    <row r="4308" spans="1:35" x14ac:dyDescent="0.2">
      <c r="A4308" s="102">
        <v>366</v>
      </c>
      <c r="B4308">
        <v>7751</v>
      </c>
      <c r="C4308" t="s">
        <v>1376</v>
      </c>
      <c r="D4308" t="s">
        <v>1044</v>
      </c>
      <c r="E4308">
        <v>2223</v>
      </c>
      <c r="F4308">
        <v>2253</v>
      </c>
      <c r="G4308">
        <v>400</v>
      </c>
      <c r="H4308" t="s">
        <v>1042</v>
      </c>
      <c r="I4308">
        <v>8058</v>
      </c>
      <c r="J4308" t="s">
        <v>1310</v>
      </c>
      <c r="K4308" t="s">
        <v>1046</v>
      </c>
      <c r="L4308">
        <v>2410</v>
      </c>
      <c r="M4308">
        <v>2417</v>
      </c>
      <c r="N4308">
        <v>400</v>
      </c>
      <c r="O4308" t="s">
        <v>1039</v>
      </c>
      <c r="P4308">
        <v>0.95975085077573397</v>
      </c>
      <c r="Q4308">
        <v>0.95591512966321002</v>
      </c>
      <c r="R4308">
        <v>0.15454470804044301</v>
      </c>
      <c r="S4308">
        <v>8.1627171054760098E-3</v>
      </c>
      <c r="T4308">
        <v>-2.2082024528979201</v>
      </c>
      <c r="U4308">
        <v>2.2082024528979201</v>
      </c>
      <c r="V4308">
        <v>2.26807331321687</v>
      </c>
      <c r="W4308">
        <v>-8.07</v>
      </c>
      <c r="X4308">
        <v>6.79</v>
      </c>
      <c r="Y4308">
        <v>-63608</v>
      </c>
      <c r="Z4308">
        <v>-5301</v>
      </c>
      <c r="AA4308">
        <v>-0.31</v>
      </c>
      <c r="AB4308">
        <v>12</v>
      </c>
      <c r="AC4308">
        <v>6</v>
      </c>
      <c r="AD4308">
        <v>6</v>
      </c>
      <c r="AE4308">
        <v>50</v>
      </c>
      <c r="AF4308">
        <v>13</v>
      </c>
      <c r="AG4308">
        <v>3</v>
      </c>
      <c r="AH4308">
        <v>4</v>
      </c>
      <c r="AI4308">
        <v>5</v>
      </c>
    </row>
    <row r="4309" spans="1:35" x14ac:dyDescent="0.2">
      <c r="A4309" s="102">
        <v>125</v>
      </c>
      <c r="B4309">
        <v>5991</v>
      </c>
      <c r="C4309" t="s">
        <v>911</v>
      </c>
      <c r="D4309" t="s">
        <v>1189</v>
      </c>
      <c r="E4309">
        <v>706</v>
      </c>
      <c r="F4309">
        <v>730</v>
      </c>
      <c r="G4309">
        <v>1500</v>
      </c>
      <c r="H4309" t="s">
        <v>1042</v>
      </c>
      <c r="I4309">
        <v>8020</v>
      </c>
      <c r="J4309" t="s">
        <v>1121</v>
      </c>
      <c r="K4309" t="s">
        <v>1046</v>
      </c>
      <c r="L4309">
        <v>1163</v>
      </c>
      <c r="M4309">
        <v>1190</v>
      </c>
      <c r="N4309">
        <v>900</v>
      </c>
      <c r="O4309" t="s">
        <v>1039</v>
      </c>
      <c r="P4309">
        <v>0.95173564277906797</v>
      </c>
      <c r="Q4309">
        <v>0.96671617601526305</v>
      </c>
      <c r="R4309">
        <v>0.194670245586746</v>
      </c>
      <c r="S4309">
        <v>4.6222498919286999E-4</v>
      </c>
      <c r="T4309">
        <v>-1.57011338546727</v>
      </c>
      <c r="U4309">
        <v>1.57011338546727</v>
      </c>
      <c r="V4309">
        <v>1.51508869427691</v>
      </c>
      <c r="W4309">
        <v>-7.28</v>
      </c>
      <c r="X4309">
        <v>2.2400000000000002</v>
      </c>
      <c r="Y4309">
        <v>-63648</v>
      </c>
      <c r="Z4309">
        <v>-3350</v>
      </c>
      <c r="AA4309">
        <v>-0.17</v>
      </c>
      <c r="AB4309">
        <v>19</v>
      </c>
      <c r="AC4309">
        <v>9</v>
      </c>
      <c r="AD4309">
        <v>10</v>
      </c>
      <c r="AE4309">
        <v>47.37</v>
      </c>
      <c r="AF4309">
        <v>13</v>
      </c>
      <c r="AG4309">
        <v>5</v>
      </c>
      <c r="AH4309">
        <v>5</v>
      </c>
      <c r="AI4309">
        <v>9</v>
      </c>
    </row>
    <row r="4310" spans="1:35" x14ac:dyDescent="0.2">
      <c r="A4310" s="102">
        <v>2408</v>
      </c>
      <c r="B4310">
        <v>4503</v>
      </c>
      <c r="C4310" t="s">
        <v>600</v>
      </c>
      <c r="D4310" t="s">
        <v>1060</v>
      </c>
      <c r="E4310">
        <v>1839</v>
      </c>
      <c r="F4310">
        <v>1805</v>
      </c>
      <c r="G4310">
        <v>600</v>
      </c>
      <c r="H4310" t="s">
        <v>1042</v>
      </c>
      <c r="I4310">
        <v>7729</v>
      </c>
      <c r="J4310" t="s">
        <v>491</v>
      </c>
      <c r="K4310" t="s">
        <v>1048</v>
      </c>
      <c r="L4310">
        <v>3485</v>
      </c>
      <c r="M4310">
        <v>3560</v>
      </c>
      <c r="N4310">
        <v>300</v>
      </c>
      <c r="O4310" t="s">
        <v>1039</v>
      </c>
      <c r="P4310">
        <v>0.91239578390859899</v>
      </c>
      <c r="Q4310">
        <v>0.90800610601400999</v>
      </c>
      <c r="R4310">
        <v>0.10585118442126</v>
      </c>
      <c r="S4310">
        <v>4.2130413187893401E-2</v>
      </c>
      <c r="T4310">
        <v>-0.241791516702899</v>
      </c>
      <c r="U4310">
        <v>0.241791516702899</v>
      </c>
      <c r="V4310">
        <v>0.48883971034465301</v>
      </c>
      <c r="W4310">
        <v>-2.0099999999999998</v>
      </c>
      <c r="X4310">
        <v>1.4</v>
      </c>
      <c r="Y4310">
        <v>-63854</v>
      </c>
      <c r="Z4310">
        <v>-3756</v>
      </c>
      <c r="AA4310">
        <v>-0.38</v>
      </c>
      <c r="AB4310">
        <v>17</v>
      </c>
      <c r="AC4310">
        <v>7</v>
      </c>
      <c r="AD4310">
        <v>10</v>
      </c>
      <c r="AE4310">
        <v>41.18</v>
      </c>
      <c r="AF4310">
        <v>12</v>
      </c>
      <c r="AG4310">
        <v>5</v>
      </c>
      <c r="AH4310">
        <v>8</v>
      </c>
      <c r="AI4310">
        <v>4</v>
      </c>
    </row>
    <row r="4311" spans="1:35" x14ac:dyDescent="0.2">
      <c r="A4311" s="102">
        <v>1094</v>
      </c>
      <c r="B4311">
        <v>6592</v>
      </c>
      <c r="C4311" t="s">
        <v>1216</v>
      </c>
      <c r="D4311" t="s">
        <v>1044</v>
      </c>
      <c r="E4311">
        <v>3305</v>
      </c>
      <c r="F4311">
        <v>3275</v>
      </c>
      <c r="G4311">
        <v>300</v>
      </c>
      <c r="H4311" t="s">
        <v>1039</v>
      </c>
      <c r="I4311">
        <v>7272</v>
      </c>
      <c r="J4311" t="s">
        <v>1196</v>
      </c>
      <c r="K4311" t="s">
        <v>1055</v>
      </c>
      <c r="L4311">
        <v>1418</v>
      </c>
      <c r="M4311">
        <v>1442</v>
      </c>
      <c r="N4311">
        <v>700</v>
      </c>
      <c r="O4311" t="s">
        <v>1042</v>
      </c>
      <c r="P4311">
        <v>0.96411712250938997</v>
      </c>
      <c r="Q4311">
        <v>0.93678387369795602</v>
      </c>
      <c r="R4311">
        <v>4.0172633844128898E-2</v>
      </c>
      <c r="S4311">
        <v>4.4217341257675701E-2</v>
      </c>
      <c r="T4311">
        <v>3.6721254108022398E-2</v>
      </c>
      <c r="U4311">
        <v>3.6721254108022398E-2</v>
      </c>
      <c r="V4311">
        <v>0.62942842567051205</v>
      </c>
      <c r="W4311">
        <v>0.37</v>
      </c>
      <c r="X4311">
        <v>2.74</v>
      </c>
      <c r="Y4311">
        <v>-64076</v>
      </c>
      <c r="Z4311">
        <v>-4577</v>
      </c>
      <c r="AA4311">
        <v>-0.14000000000000001</v>
      </c>
      <c r="AB4311">
        <v>14</v>
      </c>
      <c r="AC4311">
        <v>6</v>
      </c>
      <c r="AD4311">
        <v>8</v>
      </c>
      <c r="AE4311">
        <v>42.86</v>
      </c>
      <c r="AF4311">
        <v>14</v>
      </c>
      <c r="AG4311">
        <v>3</v>
      </c>
      <c r="AH4311">
        <v>4</v>
      </c>
      <c r="AI4311">
        <v>7</v>
      </c>
    </row>
    <row r="4312" spans="1:35" x14ac:dyDescent="0.2">
      <c r="A4312" s="102">
        <v>3383</v>
      </c>
      <c r="B4312">
        <v>2651</v>
      </c>
      <c r="C4312" t="s">
        <v>533</v>
      </c>
      <c r="D4312" t="s">
        <v>1063</v>
      </c>
      <c r="E4312">
        <v>5550</v>
      </c>
      <c r="F4312">
        <v>5570</v>
      </c>
      <c r="G4312">
        <v>100</v>
      </c>
      <c r="H4312" t="s">
        <v>1042</v>
      </c>
      <c r="I4312">
        <v>3436</v>
      </c>
      <c r="J4312" t="s">
        <v>1239</v>
      </c>
      <c r="K4312" t="s">
        <v>1189</v>
      </c>
      <c r="L4312">
        <v>1638</v>
      </c>
      <c r="M4312">
        <v>1639</v>
      </c>
      <c r="N4312">
        <v>300</v>
      </c>
      <c r="O4312" t="s">
        <v>1039</v>
      </c>
      <c r="P4312">
        <v>0.566611112420496</v>
      </c>
      <c r="Q4312">
        <v>0.88273664328544699</v>
      </c>
      <c r="R4312">
        <v>0.24328909885908001</v>
      </c>
      <c r="S4312">
        <v>1.69357333857389E-4</v>
      </c>
      <c r="T4312">
        <v>-0.88977129590642901</v>
      </c>
      <c r="U4312">
        <v>0.88977129590642901</v>
      </c>
      <c r="V4312">
        <v>0.45831482339166502</v>
      </c>
      <c r="W4312">
        <v>-11.2</v>
      </c>
      <c r="X4312">
        <v>11.72</v>
      </c>
      <c r="Y4312">
        <v>-64163</v>
      </c>
      <c r="Z4312">
        <v>-3208</v>
      </c>
      <c r="AA4312">
        <v>-0.13</v>
      </c>
      <c r="AB4312">
        <v>20</v>
      </c>
      <c r="AC4312">
        <v>11</v>
      </c>
      <c r="AD4312">
        <v>9</v>
      </c>
      <c r="AE4312">
        <v>55</v>
      </c>
      <c r="AF4312">
        <v>9</v>
      </c>
      <c r="AG4312">
        <v>10</v>
      </c>
      <c r="AH4312">
        <v>9</v>
      </c>
      <c r="AI4312">
        <v>1</v>
      </c>
    </row>
    <row r="4313" spans="1:35" x14ac:dyDescent="0.2">
      <c r="A4313" s="102">
        <v>2081</v>
      </c>
      <c r="B4313">
        <v>6988</v>
      </c>
      <c r="C4313" t="s">
        <v>61</v>
      </c>
      <c r="D4313" t="s">
        <v>1062</v>
      </c>
      <c r="E4313">
        <v>5430</v>
      </c>
      <c r="F4313">
        <v>5420</v>
      </c>
      <c r="G4313">
        <v>200</v>
      </c>
      <c r="H4313" t="s">
        <v>1039</v>
      </c>
      <c r="I4313">
        <v>8410</v>
      </c>
      <c r="J4313" t="s">
        <v>1204</v>
      </c>
      <c r="K4313" t="s">
        <v>1083</v>
      </c>
      <c r="L4313">
        <v>280</v>
      </c>
      <c r="M4313">
        <v>282</v>
      </c>
      <c r="N4313">
        <v>3800</v>
      </c>
      <c r="O4313" t="s">
        <v>1042</v>
      </c>
      <c r="P4313">
        <v>0.79064480677724303</v>
      </c>
      <c r="Q4313">
        <v>0.91585929182458303</v>
      </c>
      <c r="R4313">
        <v>0.48357433899756203</v>
      </c>
      <c r="S4313">
        <v>1.29905602298358E-2</v>
      </c>
      <c r="T4313">
        <v>1.0278833946866599</v>
      </c>
      <c r="U4313">
        <v>1.0278833946866599</v>
      </c>
      <c r="V4313">
        <v>1.14774752596844</v>
      </c>
      <c r="W4313">
        <v>5.69</v>
      </c>
      <c r="X4313">
        <v>1.1399999999999999</v>
      </c>
      <c r="Y4313">
        <v>-64197</v>
      </c>
      <c r="Z4313">
        <v>-4012</v>
      </c>
      <c r="AA4313">
        <v>-0.22</v>
      </c>
      <c r="AB4313">
        <v>16</v>
      </c>
      <c r="AC4313">
        <v>6</v>
      </c>
      <c r="AD4313">
        <v>10</v>
      </c>
      <c r="AE4313">
        <v>37.5</v>
      </c>
      <c r="AF4313">
        <v>10</v>
      </c>
      <c r="AG4313">
        <v>6</v>
      </c>
      <c r="AH4313">
        <v>5</v>
      </c>
      <c r="AI4313">
        <v>5</v>
      </c>
    </row>
    <row r="4314" spans="1:35" x14ac:dyDescent="0.2">
      <c r="A4314" s="102">
        <v>1389</v>
      </c>
      <c r="B4314">
        <v>5108</v>
      </c>
      <c r="C4314" t="s">
        <v>1783</v>
      </c>
      <c r="D4314" t="s">
        <v>1133</v>
      </c>
      <c r="E4314">
        <v>3438</v>
      </c>
      <c r="F4314">
        <v>3422</v>
      </c>
      <c r="G4314">
        <v>300</v>
      </c>
      <c r="H4314" t="s">
        <v>1042</v>
      </c>
      <c r="I4314">
        <v>6183</v>
      </c>
      <c r="J4314" t="s">
        <v>1217</v>
      </c>
      <c r="K4314" t="s">
        <v>1052</v>
      </c>
      <c r="L4314">
        <v>1265</v>
      </c>
      <c r="M4314">
        <v>1272</v>
      </c>
      <c r="N4314">
        <v>800</v>
      </c>
      <c r="O4314" t="s">
        <v>1039</v>
      </c>
      <c r="P4314">
        <v>0.93781152564883197</v>
      </c>
      <c r="Q4314">
        <v>0.93060648130267098</v>
      </c>
      <c r="R4314">
        <v>0.18462847664134599</v>
      </c>
      <c r="S4314">
        <v>2.3307483986639399E-2</v>
      </c>
      <c r="T4314">
        <v>-0.342965232849886</v>
      </c>
      <c r="U4314">
        <v>0.342965232849886</v>
      </c>
      <c r="V4314">
        <v>0.53121368430259797</v>
      </c>
      <c r="W4314">
        <v>-3.24</v>
      </c>
      <c r="X4314">
        <v>0.88</v>
      </c>
      <c r="Y4314">
        <v>-64219</v>
      </c>
      <c r="Z4314">
        <v>-3211</v>
      </c>
      <c r="AA4314">
        <v>-0.32</v>
      </c>
      <c r="AB4314">
        <v>20</v>
      </c>
      <c r="AC4314">
        <v>8</v>
      </c>
      <c r="AD4314">
        <v>12</v>
      </c>
      <c r="AE4314">
        <v>40</v>
      </c>
      <c r="AF4314">
        <v>11</v>
      </c>
      <c r="AG4314">
        <v>6</v>
      </c>
      <c r="AH4314">
        <v>8</v>
      </c>
      <c r="AI4314">
        <v>6</v>
      </c>
    </row>
    <row r="4315" spans="1:35" x14ac:dyDescent="0.2">
      <c r="A4315" s="102">
        <v>791</v>
      </c>
      <c r="B4315">
        <v>6113</v>
      </c>
      <c r="C4315" t="s">
        <v>1297</v>
      </c>
      <c r="D4315" t="s">
        <v>1051</v>
      </c>
      <c r="E4315">
        <v>985</v>
      </c>
      <c r="F4315">
        <v>981</v>
      </c>
      <c r="G4315">
        <v>1000</v>
      </c>
      <c r="H4315" t="s">
        <v>1039</v>
      </c>
      <c r="I4315">
        <v>7278</v>
      </c>
      <c r="J4315" t="s">
        <v>42</v>
      </c>
      <c r="K4315" t="s">
        <v>1055</v>
      </c>
      <c r="L4315">
        <v>1680</v>
      </c>
      <c r="M4315">
        <v>1693</v>
      </c>
      <c r="N4315">
        <v>600</v>
      </c>
      <c r="O4315" t="s">
        <v>1042</v>
      </c>
      <c r="P4315">
        <v>0.92928157202252903</v>
      </c>
      <c r="Q4315">
        <v>0.94338248558580196</v>
      </c>
      <c r="R4315">
        <v>0.30647934974612501</v>
      </c>
      <c r="S4315">
        <v>5.8583496329204302E-2</v>
      </c>
      <c r="T4315">
        <v>1.52626246247623</v>
      </c>
      <c r="U4315">
        <v>1.52626246247623</v>
      </c>
      <c r="V4315">
        <v>1.7575052135732201</v>
      </c>
      <c r="W4315">
        <v>8.59</v>
      </c>
      <c r="X4315">
        <v>3.43</v>
      </c>
      <c r="Y4315">
        <v>-64383</v>
      </c>
      <c r="Z4315">
        <v>-4599</v>
      </c>
      <c r="AA4315">
        <v>-0.23</v>
      </c>
      <c r="AB4315">
        <v>14</v>
      </c>
      <c r="AC4315">
        <v>6</v>
      </c>
      <c r="AD4315">
        <v>8</v>
      </c>
      <c r="AE4315">
        <v>42.86</v>
      </c>
      <c r="AF4315">
        <v>14</v>
      </c>
      <c r="AG4315">
        <v>6</v>
      </c>
      <c r="AH4315">
        <v>4</v>
      </c>
      <c r="AI4315">
        <v>4</v>
      </c>
    </row>
    <row r="4316" spans="1:35" x14ac:dyDescent="0.2">
      <c r="A4316" s="102">
        <v>5040</v>
      </c>
      <c r="B4316">
        <v>5105</v>
      </c>
      <c r="C4316" t="s">
        <v>1225</v>
      </c>
      <c r="D4316" t="s">
        <v>1133</v>
      </c>
      <c r="E4316">
        <v>1295</v>
      </c>
      <c r="F4316">
        <v>1299</v>
      </c>
      <c r="G4316">
        <v>800</v>
      </c>
      <c r="H4316" t="s">
        <v>1039</v>
      </c>
      <c r="I4316">
        <v>6473</v>
      </c>
      <c r="J4316" t="s">
        <v>931</v>
      </c>
      <c r="K4316" t="s">
        <v>1051</v>
      </c>
      <c r="L4316">
        <v>780</v>
      </c>
      <c r="M4316">
        <v>816</v>
      </c>
      <c r="N4316">
        <v>1300</v>
      </c>
      <c r="O4316" t="s">
        <v>1042</v>
      </c>
      <c r="P4316">
        <v>0.92363595599845905</v>
      </c>
      <c r="Q4316">
        <v>0.82654987401318003</v>
      </c>
      <c r="R4316">
        <v>2.8842710142968599E-2</v>
      </c>
      <c r="S4316">
        <v>4.8469338091702799E-2</v>
      </c>
      <c r="T4316">
        <v>0.769481214024338</v>
      </c>
      <c r="U4316">
        <v>0.769481214024338</v>
      </c>
      <c r="V4316">
        <v>1.2007337449421001</v>
      </c>
      <c r="W4316">
        <v>9.1199999999999992</v>
      </c>
      <c r="X4316">
        <v>2.08</v>
      </c>
      <c r="Y4316">
        <v>-64393</v>
      </c>
      <c r="Z4316">
        <v>-2683</v>
      </c>
      <c r="AA4316">
        <v>-0.12</v>
      </c>
      <c r="AB4316">
        <v>24</v>
      </c>
      <c r="AC4316">
        <v>11</v>
      </c>
      <c r="AD4316">
        <v>13</v>
      </c>
      <c r="AE4316">
        <v>45.83</v>
      </c>
      <c r="AF4316">
        <v>11</v>
      </c>
      <c r="AG4316">
        <v>10</v>
      </c>
      <c r="AH4316">
        <v>8</v>
      </c>
      <c r="AI4316">
        <v>6</v>
      </c>
    </row>
    <row r="4317" spans="1:35" x14ac:dyDescent="0.2">
      <c r="A4317" s="102">
        <v>3108</v>
      </c>
      <c r="B4317">
        <v>8304</v>
      </c>
      <c r="C4317" t="s">
        <v>1301</v>
      </c>
      <c r="D4317" t="s">
        <v>1083</v>
      </c>
      <c r="E4317">
        <v>1925</v>
      </c>
      <c r="F4317">
        <v>1952</v>
      </c>
      <c r="G4317">
        <v>500</v>
      </c>
      <c r="H4317" t="s">
        <v>1042</v>
      </c>
      <c r="I4317">
        <v>9613</v>
      </c>
      <c r="J4317" t="s">
        <v>1367</v>
      </c>
      <c r="K4317" t="s">
        <v>1041</v>
      </c>
      <c r="L4317">
        <v>1149</v>
      </c>
      <c r="M4317">
        <v>1164</v>
      </c>
      <c r="N4317">
        <v>800</v>
      </c>
      <c r="O4317" t="s">
        <v>1039</v>
      </c>
      <c r="P4317">
        <v>0.93807420363671001</v>
      </c>
      <c r="Q4317">
        <v>0.89093997828636895</v>
      </c>
      <c r="R4317">
        <v>0.30403999844755802</v>
      </c>
      <c r="S4317">
        <v>6.01272328983544E-2</v>
      </c>
      <c r="T4317">
        <v>-2.01132275633443</v>
      </c>
      <c r="U4317">
        <v>2.01132275633443</v>
      </c>
      <c r="V4317">
        <v>2.08668992174317</v>
      </c>
      <c r="W4317">
        <v>-16.75</v>
      </c>
      <c r="X4317">
        <v>4.59</v>
      </c>
      <c r="Y4317">
        <v>-64457</v>
      </c>
      <c r="Z4317">
        <v>-3392</v>
      </c>
      <c r="AA4317">
        <v>-0.25</v>
      </c>
      <c r="AB4317">
        <v>19</v>
      </c>
      <c r="AC4317">
        <v>8</v>
      </c>
      <c r="AD4317">
        <v>11</v>
      </c>
      <c r="AE4317">
        <v>42.11</v>
      </c>
      <c r="AF4317">
        <v>12</v>
      </c>
      <c r="AG4317">
        <v>5</v>
      </c>
      <c r="AH4317">
        <v>5</v>
      </c>
      <c r="AI4317">
        <v>9</v>
      </c>
    </row>
    <row r="4318" spans="1:35" x14ac:dyDescent="0.2">
      <c r="A4318" s="102">
        <v>3471</v>
      </c>
      <c r="B4318">
        <v>6183</v>
      </c>
      <c r="C4318" t="s">
        <v>1217</v>
      </c>
      <c r="D4318" t="s">
        <v>1052</v>
      </c>
      <c r="E4318">
        <v>1265</v>
      </c>
      <c r="F4318">
        <v>1272</v>
      </c>
      <c r="G4318">
        <v>800</v>
      </c>
      <c r="H4318" t="s">
        <v>1039</v>
      </c>
      <c r="I4318">
        <v>9513</v>
      </c>
      <c r="J4318" t="s">
        <v>1201</v>
      </c>
      <c r="K4318" t="s">
        <v>1085</v>
      </c>
      <c r="L4318">
        <v>1970</v>
      </c>
      <c r="M4318">
        <v>2002</v>
      </c>
      <c r="N4318">
        <v>500</v>
      </c>
      <c r="O4318" t="s">
        <v>1042</v>
      </c>
      <c r="P4318">
        <v>0.84484271850610104</v>
      </c>
      <c r="Q4318">
        <v>0.880417657122608</v>
      </c>
      <c r="R4318">
        <v>0.13809728290503301</v>
      </c>
      <c r="S4318">
        <v>5.1326983504904403E-2</v>
      </c>
      <c r="T4318">
        <v>1.2840364289895201</v>
      </c>
      <c r="U4318">
        <v>1.2840364289895201</v>
      </c>
      <c r="V4318">
        <v>1.25114565070009</v>
      </c>
      <c r="W4318">
        <v>11.3</v>
      </c>
      <c r="X4318">
        <v>1.66</v>
      </c>
      <c r="Y4318">
        <v>-64801</v>
      </c>
      <c r="Z4318">
        <v>-2817</v>
      </c>
      <c r="AA4318">
        <v>-0.12</v>
      </c>
      <c r="AB4318">
        <v>23</v>
      </c>
      <c r="AC4318">
        <v>10</v>
      </c>
      <c r="AD4318">
        <v>13</v>
      </c>
      <c r="AE4318">
        <v>43.48</v>
      </c>
      <c r="AF4318">
        <v>9</v>
      </c>
      <c r="AG4318">
        <v>11</v>
      </c>
      <c r="AH4318">
        <v>10</v>
      </c>
      <c r="AI4318">
        <v>2</v>
      </c>
    </row>
    <row r="4319" spans="1:35" x14ac:dyDescent="0.2">
      <c r="A4319" s="102">
        <v>4531</v>
      </c>
      <c r="B4319">
        <v>8012</v>
      </c>
      <c r="C4319" t="s">
        <v>1212</v>
      </c>
      <c r="D4319" t="s">
        <v>1046</v>
      </c>
      <c r="E4319">
        <v>1283</v>
      </c>
      <c r="F4319">
        <v>1317</v>
      </c>
      <c r="G4319">
        <v>800</v>
      </c>
      <c r="H4319" t="s">
        <v>1039</v>
      </c>
      <c r="I4319">
        <v>9766</v>
      </c>
      <c r="J4319" t="s">
        <v>1762</v>
      </c>
      <c r="K4319" t="s">
        <v>1041</v>
      </c>
      <c r="L4319">
        <v>3410</v>
      </c>
      <c r="M4319">
        <v>3500</v>
      </c>
      <c r="N4319">
        <v>300</v>
      </c>
      <c r="O4319" t="s">
        <v>1042</v>
      </c>
      <c r="P4319">
        <v>0.796522373329969</v>
      </c>
      <c r="Q4319">
        <v>0.84627158487810095</v>
      </c>
      <c r="R4319">
        <v>0.49800381074404798</v>
      </c>
      <c r="S4319">
        <v>9.5702969639504004E-2</v>
      </c>
      <c r="T4319">
        <v>0.30735553845415298</v>
      </c>
      <c r="U4319">
        <v>0.30735553845415298</v>
      </c>
      <c r="V4319">
        <v>1.1284723608648101E-2</v>
      </c>
      <c r="W4319">
        <v>2.4</v>
      </c>
      <c r="X4319">
        <v>0.34</v>
      </c>
      <c r="Y4319">
        <v>-64917</v>
      </c>
      <c r="Z4319">
        <v>-4328</v>
      </c>
      <c r="AA4319">
        <v>-0.22</v>
      </c>
      <c r="AB4319">
        <v>15</v>
      </c>
      <c r="AC4319">
        <v>8</v>
      </c>
      <c r="AD4319">
        <v>7</v>
      </c>
      <c r="AE4319">
        <v>53.33</v>
      </c>
      <c r="AF4319">
        <v>10</v>
      </c>
      <c r="AG4319">
        <v>5</v>
      </c>
      <c r="AH4319">
        <v>5</v>
      </c>
      <c r="AI4319">
        <v>5</v>
      </c>
    </row>
    <row r="4320" spans="1:35" x14ac:dyDescent="0.2">
      <c r="A4320" s="102">
        <v>1795</v>
      </c>
      <c r="B4320">
        <v>4188</v>
      </c>
      <c r="C4320" t="s">
        <v>1205</v>
      </c>
      <c r="D4320" t="s">
        <v>1062</v>
      </c>
      <c r="E4320">
        <v>612.79999999999995</v>
      </c>
      <c r="F4320">
        <v>621.70000000000005</v>
      </c>
      <c r="G4320">
        <v>1700</v>
      </c>
      <c r="H4320" t="s">
        <v>1042</v>
      </c>
      <c r="I4320">
        <v>5803</v>
      </c>
      <c r="J4320" t="s">
        <v>23</v>
      </c>
      <c r="K4320" t="s">
        <v>1053</v>
      </c>
      <c r="L4320">
        <v>314</v>
      </c>
      <c r="M4320">
        <v>329</v>
      </c>
      <c r="N4320">
        <v>3200</v>
      </c>
      <c r="O4320" t="s">
        <v>1039</v>
      </c>
      <c r="P4320">
        <v>0.92799987957773999</v>
      </c>
      <c r="Q4320">
        <v>0.92189031882180394</v>
      </c>
      <c r="R4320">
        <v>6.0098890752624E-2</v>
      </c>
      <c r="S4320">
        <v>5.6230072169285397E-2</v>
      </c>
      <c r="T4320">
        <v>-1.6072178594711299</v>
      </c>
      <c r="U4320">
        <v>1.6072178594711299</v>
      </c>
      <c r="V4320">
        <v>0.86621223129534397</v>
      </c>
      <c r="W4320">
        <v>-10.45</v>
      </c>
      <c r="X4320">
        <v>0.39</v>
      </c>
      <c r="Y4320">
        <v>-64947</v>
      </c>
      <c r="Z4320">
        <v>-3418</v>
      </c>
      <c r="AA4320">
        <v>-0.18</v>
      </c>
      <c r="AB4320">
        <v>19</v>
      </c>
      <c r="AC4320">
        <v>6</v>
      </c>
      <c r="AD4320">
        <v>13</v>
      </c>
      <c r="AE4320">
        <v>31.58</v>
      </c>
      <c r="AF4320">
        <v>13</v>
      </c>
      <c r="AG4320">
        <v>6</v>
      </c>
      <c r="AH4320">
        <v>5</v>
      </c>
      <c r="AI4320">
        <v>8</v>
      </c>
    </row>
    <row r="4321" spans="1:35" x14ac:dyDescent="0.2">
      <c r="A4321" s="102">
        <v>5046</v>
      </c>
      <c r="B4321">
        <v>2331</v>
      </c>
      <c r="C4321" t="s">
        <v>1143</v>
      </c>
      <c r="D4321" t="s">
        <v>1052</v>
      </c>
      <c r="E4321">
        <v>5110</v>
      </c>
      <c r="F4321">
        <v>5160</v>
      </c>
      <c r="G4321">
        <v>200</v>
      </c>
      <c r="H4321" t="s">
        <v>1042</v>
      </c>
      <c r="I4321">
        <v>7313</v>
      </c>
      <c r="J4321" t="s">
        <v>993</v>
      </c>
      <c r="K4321" t="s">
        <v>1055</v>
      </c>
      <c r="L4321">
        <v>2886</v>
      </c>
      <c r="M4321">
        <v>2934</v>
      </c>
      <c r="N4321">
        <v>400</v>
      </c>
      <c r="O4321" t="s">
        <v>1039</v>
      </c>
      <c r="P4321">
        <v>0.84292803613524903</v>
      </c>
      <c r="Q4321">
        <v>0.82616041854317901</v>
      </c>
      <c r="R4321">
        <v>0.259554593453652</v>
      </c>
      <c r="S4321">
        <v>4.2773360591310997E-2</v>
      </c>
      <c r="T4321">
        <v>-1.58840670025941</v>
      </c>
      <c r="U4321">
        <v>1.58840670025941</v>
      </c>
      <c r="V4321">
        <v>1.3672106972182101</v>
      </c>
      <c r="W4321">
        <v>-8.0299999999999994</v>
      </c>
      <c r="X4321">
        <v>13.72</v>
      </c>
      <c r="Y4321">
        <v>-65008</v>
      </c>
      <c r="Z4321">
        <v>-5417</v>
      </c>
      <c r="AA4321">
        <v>-0.39</v>
      </c>
      <c r="AB4321">
        <v>12</v>
      </c>
      <c r="AC4321">
        <v>5</v>
      </c>
      <c r="AD4321">
        <v>7</v>
      </c>
      <c r="AE4321">
        <v>41.67</v>
      </c>
      <c r="AF4321">
        <v>10</v>
      </c>
      <c r="AG4321">
        <v>5</v>
      </c>
      <c r="AH4321">
        <v>5</v>
      </c>
      <c r="AI4321">
        <v>2</v>
      </c>
    </row>
    <row r="4322" spans="1:35" x14ac:dyDescent="0.2">
      <c r="A4322" s="102">
        <v>272</v>
      </c>
      <c r="B4322">
        <v>1333</v>
      </c>
      <c r="C4322" t="s">
        <v>1122</v>
      </c>
      <c r="D4322" t="s">
        <v>1123</v>
      </c>
      <c r="E4322">
        <v>2278</v>
      </c>
      <c r="F4322">
        <v>2317</v>
      </c>
      <c r="G4322">
        <v>400</v>
      </c>
      <c r="H4322" t="s">
        <v>1039</v>
      </c>
      <c r="I4322">
        <v>3765</v>
      </c>
      <c r="J4322" t="s">
        <v>1272</v>
      </c>
      <c r="K4322" t="s">
        <v>1041</v>
      </c>
      <c r="L4322">
        <v>1705</v>
      </c>
      <c r="M4322">
        <v>1699</v>
      </c>
      <c r="N4322">
        <v>500</v>
      </c>
      <c r="O4322" t="s">
        <v>1042</v>
      </c>
      <c r="P4322">
        <v>0.79243049862960702</v>
      </c>
      <c r="Q4322">
        <v>0.959383928921549</v>
      </c>
      <c r="R4322">
        <v>0.45817907928152202</v>
      </c>
      <c r="S4322" s="15">
        <v>7.1416210043102099E-4</v>
      </c>
      <c r="T4322">
        <v>0.138779970157623</v>
      </c>
      <c r="U4322">
        <v>0.138779970157623</v>
      </c>
      <c r="V4322">
        <v>0.35024046831023198</v>
      </c>
      <c r="W4322">
        <v>0.89</v>
      </c>
      <c r="X4322">
        <v>8.34</v>
      </c>
      <c r="Y4322">
        <v>-65023</v>
      </c>
      <c r="Z4322">
        <v>-3612</v>
      </c>
      <c r="AA4322">
        <v>-0.1</v>
      </c>
      <c r="AB4322">
        <v>18</v>
      </c>
      <c r="AC4322">
        <v>11</v>
      </c>
      <c r="AD4322">
        <v>7</v>
      </c>
      <c r="AE4322">
        <v>61.11</v>
      </c>
      <c r="AF4322">
        <v>10</v>
      </c>
      <c r="AG4322">
        <v>8</v>
      </c>
      <c r="AH4322">
        <v>6</v>
      </c>
      <c r="AI4322">
        <v>4</v>
      </c>
    </row>
    <row r="4323" spans="1:35" x14ac:dyDescent="0.2">
      <c r="A4323" s="102">
        <v>4549</v>
      </c>
      <c r="B4323">
        <v>8276</v>
      </c>
      <c r="C4323" t="s">
        <v>732</v>
      </c>
      <c r="D4323" t="s">
        <v>1063</v>
      </c>
      <c r="E4323">
        <v>1831</v>
      </c>
      <c r="F4323">
        <v>1824</v>
      </c>
      <c r="G4323">
        <v>600</v>
      </c>
      <c r="H4323" t="s">
        <v>1039</v>
      </c>
      <c r="I4323">
        <v>8750</v>
      </c>
      <c r="J4323" t="s">
        <v>27</v>
      </c>
      <c r="K4323" t="s">
        <v>1171</v>
      </c>
      <c r="L4323">
        <v>1299.5</v>
      </c>
      <c r="M4323">
        <v>1332</v>
      </c>
      <c r="N4323">
        <v>800</v>
      </c>
      <c r="O4323" t="s">
        <v>1042</v>
      </c>
      <c r="P4323">
        <v>0.66593561230490705</v>
      </c>
      <c r="Q4323">
        <v>0.84550134759912698</v>
      </c>
      <c r="R4323">
        <v>0.48574155155409998</v>
      </c>
      <c r="S4323">
        <v>8.81076141797318E-2</v>
      </c>
      <c r="T4323">
        <v>0.75126714451455701</v>
      </c>
      <c r="U4323">
        <v>0.75126714451455701</v>
      </c>
      <c r="V4323">
        <v>1.0179021818288201</v>
      </c>
      <c r="W4323">
        <v>6.64</v>
      </c>
      <c r="X4323">
        <v>2.63</v>
      </c>
      <c r="Y4323">
        <v>-65066</v>
      </c>
      <c r="Z4323">
        <v>-3425</v>
      </c>
      <c r="AA4323">
        <v>-0.24</v>
      </c>
      <c r="AB4323">
        <v>19</v>
      </c>
      <c r="AC4323">
        <v>8</v>
      </c>
      <c r="AD4323">
        <v>11</v>
      </c>
      <c r="AE4323">
        <v>42.11</v>
      </c>
      <c r="AF4323">
        <v>11</v>
      </c>
      <c r="AG4323">
        <v>5</v>
      </c>
      <c r="AH4323">
        <v>7</v>
      </c>
      <c r="AI4323">
        <v>7</v>
      </c>
    </row>
    <row r="4324" spans="1:35" x14ac:dyDescent="0.2">
      <c r="A4324" s="102">
        <v>4411</v>
      </c>
      <c r="B4324">
        <v>1941</v>
      </c>
      <c r="C4324" t="s">
        <v>1339</v>
      </c>
      <c r="D4324" t="s">
        <v>1049</v>
      </c>
      <c r="E4324">
        <v>2200</v>
      </c>
      <c r="F4324">
        <v>2220</v>
      </c>
      <c r="G4324">
        <v>400</v>
      </c>
      <c r="H4324" t="s">
        <v>1039</v>
      </c>
      <c r="I4324">
        <v>8585</v>
      </c>
      <c r="J4324" t="s">
        <v>1386</v>
      </c>
      <c r="K4324" t="s">
        <v>1045</v>
      </c>
      <c r="L4324">
        <v>121</v>
      </c>
      <c r="M4324">
        <v>121</v>
      </c>
      <c r="N4324">
        <v>7300</v>
      </c>
      <c r="O4324" t="s">
        <v>1042</v>
      </c>
      <c r="P4324">
        <v>0.93347720099030596</v>
      </c>
      <c r="Q4324">
        <v>0.850675786500111</v>
      </c>
      <c r="R4324">
        <v>3.2684968989417302E-3</v>
      </c>
      <c r="S4324">
        <v>8.3637177125368098E-2</v>
      </c>
      <c r="T4324">
        <v>0.90201283930837906</v>
      </c>
      <c r="U4324">
        <v>0.90201283930837906</v>
      </c>
      <c r="V4324">
        <v>0.75237988625938901</v>
      </c>
      <c r="W4324">
        <v>8.14</v>
      </c>
      <c r="X4324">
        <v>0.53</v>
      </c>
      <c r="Y4324">
        <v>-65067</v>
      </c>
      <c r="Z4324">
        <v>-2503</v>
      </c>
      <c r="AA4324">
        <v>-0.04</v>
      </c>
      <c r="AB4324">
        <v>26</v>
      </c>
      <c r="AC4324">
        <v>13</v>
      </c>
      <c r="AD4324">
        <v>13</v>
      </c>
      <c r="AE4324">
        <v>50</v>
      </c>
      <c r="AF4324">
        <v>12</v>
      </c>
      <c r="AG4324">
        <v>10</v>
      </c>
      <c r="AH4324">
        <v>9</v>
      </c>
      <c r="AI4324">
        <v>7</v>
      </c>
    </row>
    <row r="4325" spans="1:35" x14ac:dyDescent="0.2">
      <c r="A4325" s="102">
        <v>4452</v>
      </c>
      <c r="B4325">
        <v>5301</v>
      </c>
      <c r="C4325" t="s">
        <v>622</v>
      </c>
      <c r="D4325" t="s">
        <v>1038</v>
      </c>
      <c r="E4325">
        <v>846</v>
      </c>
      <c r="F4325">
        <v>867</v>
      </c>
      <c r="G4325">
        <v>1200</v>
      </c>
      <c r="H4325" t="s">
        <v>1042</v>
      </c>
      <c r="I4325">
        <v>8377</v>
      </c>
      <c r="J4325" t="s">
        <v>1126</v>
      </c>
      <c r="K4325" t="s">
        <v>1083</v>
      </c>
      <c r="L4325">
        <v>875</v>
      </c>
      <c r="M4325">
        <v>873</v>
      </c>
      <c r="N4325">
        <v>1200</v>
      </c>
      <c r="O4325" t="s">
        <v>1039</v>
      </c>
      <c r="P4325">
        <v>0.75448411813174199</v>
      </c>
      <c r="Q4325">
        <v>0.84902012081877698</v>
      </c>
      <c r="R4325">
        <v>2.1314689994571999E-2</v>
      </c>
      <c r="S4325">
        <v>4.7130794972113602E-2</v>
      </c>
      <c r="T4325">
        <v>-8.2074113500921905E-2</v>
      </c>
      <c r="U4325">
        <v>8.2074113500921905E-2</v>
      </c>
      <c r="V4325">
        <v>0.614246915163428</v>
      </c>
      <c r="W4325">
        <v>-0.5</v>
      </c>
      <c r="X4325">
        <v>0.69</v>
      </c>
      <c r="Y4325">
        <v>-65088</v>
      </c>
      <c r="Z4325">
        <v>-2100</v>
      </c>
      <c r="AA4325">
        <v>-7.0000000000000007E-2</v>
      </c>
      <c r="AB4325">
        <v>31</v>
      </c>
      <c r="AC4325">
        <v>16</v>
      </c>
      <c r="AD4325">
        <v>15</v>
      </c>
      <c r="AE4325">
        <v>51.61</v>
      </c>
      <c r="AF4325">
        <v>7</v>
      </c>
      <c r="AG4325">
        <v>15</v>
      </c>
      <c r="AH4325">
        <v>14</v>
      </c>
      <c r="AI4325">
        <v>2</v>
      </c>
    </row>
    <row r="4326" spans="1:35" x14ac:dyDescent="0.2">
      <c r="A4326" s="102">
        <v>4595</v>
      </c>
      <c r="B4326">
        <v>6473</v>
      </c>
      <c r="C4326" t="s">
        <v>931</v>
      </c>
      <c r="D4326" t="s">
        <v>1051</v>
      </c>
      <c r="E4326">
        <v>780</v>
      </c>
      <c r="F4326">
        <v>816</v>
      </c>
      <c r="G4326">
        <v>1100</v>
      </c>
      <c r="H4326" t="s">
        <v>1042</v>
      </c>
      <c r="I4326">
        <v>8218</v>
      </c>
      <c r="J4326" t="s">
        <v>1160</v>
      </c>
      <c r="K4326" t="s">
        <v>1063</v>
      </c>
      <c r="L4326">
        <v>2336</v>
      </c>
      <c r="M4326">
        <v>2304</v>
      </c>
      <c r="N4326">
        <v>400</v>
      </c>
      <c r="O4326" t="s">
        <v>1039</v>
      </c>
      <c r="P4326">
        <v>0.62895538152709896</v>
      </c>
      <c r="Q4326">
        <v>0.84363164699628301</v>
      </c>
      <c r="R4326">
        <v>0.33701472227067097</v>
      </c>
      <c r="S4326">
        <v>1.6897988713138099E-3</v>
      </c>
      <c r="T4326">
        <v>-1.1149982899132</v>
      </c>
      <c r="U4326">
        <v>1.1149982899132</v>
      </c>
      <c r="V4326">
        <v>1.48320959080064</v>
      </c>
      <c r="W4326">
        <v>-25.54</v>
      </c>
      <c r="X4326">
        <v>2.6</v>
      </c>
      <c r="Y4326">
        <v>-65648</v>
      </c>
      <c r="Z4326">
        <v>-3862</v>
      </c>
      <c r="AA4326">
        <v>-0.2</v>
      </c>
      <c r="AB4326">
        <v>17</v>
      </c>
      <c r="AC4326">
        <v>8</v>
      </c>
      <c r="AD4326">
        <v>9</v>
      </c>
      <c r="AE4326">
        <v>47.06</v>
      </c>
      <c r="AF4326">
        <v>8</v>
      </c>
      <c r="AG4326">
        <v>5</v>
      </c>
      <c r="AH4326">
        <v>8</v>
      </c>
      <c r="AI4326">
        <v>4</v>
      </c>
    </row>
    <row r="4327" spans="1:35" x14ac:dyDescent="0.2">
      <c r="A4327" s="102">
        <v>708</v>
      </c>
      <c r="B4327">
        <v>5406</v>
      </c>
      <c r="C4327" t="s">
        <v>1304</v>
      </c>
      <c r="D4327" t="s">
        <v>1081</v>
      </c>
      <c r="E4327">
        <v>359</v>
      </c>
      <c r="F4327">
        <v>376</v>
      </c>
      <c r="G4327">
        <v>2800</v>
      </c>
      <c r="H4327" t="s">
        <v>1042</v>
      </c>
      <c r="I4327">
        <v>8136</v>
      </c>
      <c r="J4327" t="s">
        <v>1113</v>
      </c>
      <c r="K4327" t="s">
        <v>1046</v>
      </c>
      <c r="L4327">
        <v>1666</v>
      </c>
      <c r="M4327">
        <v>1770</v>
      </c>
      <c r="N4327">
        <v>600</v>
      </c>
      <c r="O4327" t="s">
        <v>1039</v>
      </c>
      <c r="P4327">
        <v>0.93113915863580499</v>
      </c>
      <c r="Q4327">
        <v>0.94554375348457098</v>
      </c>
      <c r="R4327">
        <v>0.18839833666094999</v>
      </c>
      <c r="S4327">
        <v>4.4284484361210498E-2</v>
      </c>
      <c r="T4327">
        <v>-1.87262131550945</v>
      </c>
      <c r="U4327">
        <v>1.87262131550945</v>
      </c>
      <c r="V4327">
        <v>1.7748721417689099</v>
      </c>
      <c r="W4327">
        <v>-11.76</v>
      </c>
      <c r="X4327">
        <v>0.87</v>
      </c>
      <c r="Y4327">
        <v>-65898</v>
      </c>
      <c r="Z4327">
        <v>-5069</v>
      </c>
      <c r="AA4327">
        <v>-0.24</v>
      </c>
      <c r="AB4327">
        <v>13</v>
      </c>
      <c r="AC4327">
        <v>6</v>
      </c>
      <c r="AD4327">
        <v>7</v>
      </c>
      <c r="AE4327">
        <v>46.15</v>
      </c>
      <c r="AF4327">
        <v>9</v>
      </c>
      <c r="AG4327">
        <v>6</v>
      </c>
      <c r="AH4327">
        <v>5</v>
      </c>
      <c r="AI4327">
        <v>2</v>
      </c>
    </row>
    <row r="4328" spans="1:35" x14ac:dyDescent="0.2">
      <c r="A4328" s="102">
        <v>3403</v>
      </c>
      <c r="B4328">
        <v>2651</v>
      </c>
      <c r="C4328" t="s">
        <v>533</v>
      </c>
      <c r="D4328" t="s">
        <v>1063</v>
      </c>
      <c r="E4328">
        <v>5550</v>
      </c>
      <c r="F4328">
        <v>5570</v>
      </c>
      <c r="G4328">
        <v>100</v>
      </c>
      <c r="H4328" t="s">
        <v>1042</v>
      </c>
      <c r="I4328">
        <v>4186</v>
      </c>
      <c r="J4328" t="s">
        <v>595</v>
      </c>
      <c r="K4328" t="s">
        <v>1062</v>
      </c>
      <c r="L4328">
        <v>4610</v>
      </c>
      <c r="M4328">
        <v>4580</v>
      </c>
      <c r="N4328">
        <v>100</v>
      </c>
      <c r="O4328" t="s">
        <v>1039</v>
      </c>
      <c r="P4328">
        <v>0.66982540444567196</v>
      </c>
      <c r="Q4328">
        <v>0.882317792797914</v>
      </c>
      <c r="R4328">
        <v>0.113651144080317</v>
      </c>
      <c r="S4328">
        <v>8.3954513061242899E-4</v>
      </c>
      <c r="T4328">
        <v>-2.1183415326985302</v>
      </c>
      <c r="U4328">
        <v>2.1183415326985302</v>
      </c>
      <c r="V4328">
        <v>2.0843714980508401</v>
      </c>
      <c r="W4328">
        <v>-15.71</v>
      </c>
      <c r="X4328">
        <v>17.77</v>
      </c>
      <c r="Y4328">
        <v>-66061</v>
      </c>
      <c r="Z4328">
        <v>-5505</v>
      </c>
      <c r="AA4328">
        <v>-0.48</v>
      </c>
      <c r="AB4328">
        <v>12</v>
      </c>
      <c r="AC4328">
        <v>6</v>
      </c>
      <c r="AD4328">
        <v>6</v>
      </c>
      <c r="AE4328">
        <v>50</v>
      </c>
      <c r="AF4328">
        <v>10</v>
      </c>
      <c r="AG4328">
        <v>4</v>
      </c>
      <c r="AH4328">
        <v>7</v>
      </c>
      <c r="AI4328">
        <v>1</v>
      </c>
    </row>
    <row r="4329" spans="1:35" x14ac:dyDescent="0.2">
      <c r="A4329" s="102">
        <v>2541</v>
      </c>
      <c r="B4329">
        <v>4536</v>
      </c>
      <c r="C4329" t="s">
        <v>1270</v>
      </c>
      <c r="D4329" t="s">
        <v>1060</v>
      </c>
      <c r="E4329">
        <v>1915</v>
      </c>
      <c r="F4329">
        <v>1916</v>
      </c>
      <c r="G4329">
        <v>400</v>
      </c>
      <c r="H4329" t="s">
        <v>1039</v>
      </c>
      <c r="I4329">
        <v>4578</v>
      </c>
      <c r="J4329" t="s">
        <v>1573</v>
      </c>
      <c r="K4329" t="s">
        <v>1060</v>
      </c>
      <c r="L4329">
        <v>4256</v>
      </c>
      <c r="M4329">
        <v>4242</v>
      </c>
      <c r="N4329">
        <v>200</v>
      </c>
      <c r="O4329" t="s">
        <v>1042</v>
      </c>
      <c r="P4329">
        <v>0.91012831733937205</v>
      </c>
      <c r="Q4329">
        <v>0.904686701662202</v>
      </c>
      <c r="R4329">
        <v>8.1206172968389695E-2</v>
      </c>
      <c r="S4329">
        <v>1.5452665351942599E-2</v>
      </c>
      <c r="T4329">
        <v>0.58378601880641501</v>
      </c>
      <c r="U4329">
        <v>0.58378601880641501</v>
      </c>
      <c r="V4329">
        <v>0.16169936714292599</v>
      </c>
      <c r="W4329">
        <v>2.44</v>
      </c>
      <c r="X4329">
        <v>9.67</v>
      </c>
      <c r="Y4329">
        <v>-66178</v>
      </c>
      <c r="Z4329">
        <v>-3677</v>
      </c>
      <c r="AA4329">
        <v>-0.25</v>
      </c>
      <c r="AB4329">
        <v>18</v>
      </c>
      <c r="AC4329">
        <v>10</v>
      </c>
      <c r="AD4329">
        <v>8</v>
      </c>
      <c r="AE4329">
        <v>55.56</v>
      </c>
      <c r="AF4329">
        <v>11</v>
      </c>
      <c r="AG4329">
        <v>5</v>
      </c>
      <c r="AH4329">
        <v>7</v>
      </c>
      <c r="AI4329">
        <v>6</v>
      </c>
    </row>
    <row r="4330" spans="1:35" x14ac:dyDescent="0.2">
      <c r="A4330" s="102">
        <v>2309</v>
      </c>
      <c r="B4330">
        <v>4091</v>
      </c>
      <c r="C4330" t="s">
        <v>1549</v>
      </c>
      <c r="D4330" t="s">
        <v>1062</v>
      </c>
      <c r="E4330">
        <v>1649</v>
      </c>
      <c r="F4330">
        <v>1661</v>
      </c>
      <c r="G4330">
        <v>600</v>
      </c>
      <c r="H4330" t="s">
        <v>1042</v>
      </c>
      <c r="I4330">
        <v>8306</v>
      </c>
      <c r="J4330" t="s">
        <v>1186</v>
      </c>
      <c r="K4330" t="s">
        <v>1083</v>
      </c>
      <c r="L4330">
        <v>421</v>
      </c>
      <c r="M4330">
        <v>423.8</v>
      </c>
      <c r="N4330">
        <v>2400</v>
      </c>
      <c r="O4330" t="s">
        <v>1039</v>
      </c>
      <c r="P4330">
        <v>0.93267822145901202</v>
      </c>
      <c r="Q4330">
        <v>0.91023714251777899</v>
      </c>
      <c r="R4330">
        <v>1.2911532099025499E-3</v>
      </c>
      <c r="S4330">
        <v>2.6813716513866201E-2</v>
      </c>
      <c r="T4330">
        <v>-3.66993782641509E-2</v>
      </c>
      <c r="U4330">
        <v>3.66993782641509E-2</v>
      </c>
      <c r="V4330">
        <v>0.16115250733279399</v>
      </c>
      <c r="W4330">
        <v>-0.23</v>
      </c>
      <c r="X4330">
        <v>2.06</v>
      </c>
      <c r="Y4330">
        <v>-66382</v>
      </c>
      <c r="Z4330">
        <v>-3017</v>
      </c>
      <c r="AA4330">
        <v>-0.16</v>
      </c>
      <c r="AB4330">
        <v>22</v>
      </c>
      <c r="AC4330">
        <v>11</v>
      </c>
      <c r="AD4330">
        <v>11</v>
      </c>
      <c r="AE4330">
        <v>50</v>
      </c>
      <c r="AF4330">
        <v>12</v>
      </c>
      <c r="AG4330">
        <v>7</v>
      </c>
      <c r="AH4330">
        <v>8</v>
      </c>
      <c r="AI4330">
        <v>7</v>
      </c>
    </row>
    <row r="4331" spans="1:35" x14ac:dyDescent="0.2">
      <c r="A4331" s="102">
        <v>4369</v>
      </c>
      <c r="B4331">
        <v>2801</v>
      </c>
      <c r="C4331" t="s">
        <v>540</v>
      </c>
      <c r="D4331" t="s">
        <v>1065</v>
      </c>
      <c r="E4331">
        <v>4730</v>
      </c>
      <c r="F4331">
        <v>4795</v>
      </c>
      <c r="G4331">
        <v>200</v>
      </c>
      <c r="H4331" t="s">
        <v>1039</v>
      </c>
      <c r="I4331">
        <v>8766</v>
      </c>
      <c r="J4331" t="s">
        <v>1164</v>
      </c>
      <c r="K4331" t="s">
        <v>1171</v>
      </c>
      <c r="L4331">
        <v>4520</v>
      </c>
      <c r="M4331">
        <v>4507</v>
      </c>
      <c r="N4331">
        <v>200</v>
      </c>
      <c r="O4331" t="s">
        <v>1042</v>
      </c>
      <c r="P4331">
        <v>0.90812069981268595</v>
      </c>
      <c r="Q4331">
        <v>0.85190100627537402</v>
      </c>
      <c r="R4331">
        <v>0.14089480678837099</v>
      </c>
      <c r="S4331" s="15">
        <v>6.0932908782503799E-3</v>
      </c>
      <c r="T4331">
        <v>3.0488835554357299</v>
      </c>
      <c r="U4331">
        <v>3.0488835554357299</v>
      </c>
      <c r="V4331">
        <v>3.4549314845738999</v>
      </c>
      <c r="W4331">
        <v>12.95</v>
      </c>
      <c r="X4331">
        <v>6.01</v>
      </c>
      <c r="Y4331">
        <v>-66387</v>
      </c>
      <c r="Z4331">
        <v>-4426</v>
      </c>
      <c r="AA4331">
        <v>-0.2</v>
      </c>
      <c r="AB4331">
        <v>15</v>
      </c>
      <c r="AC4331">
        <v>6</v>
      </c>
      <c r="AD4331">
        <v>9</v>
      </c>
      <c r="AE4331">
        <v>40</v>
      </c>
      <c r="AF4331">
        <v>14</v>
      </c>
      <c r="AG4331">
        <v>4</v>
      </c>
      <c r="AH4331">
        <v>4</v>
      </c>
      <c r="AI4331">
        <v>7</v>
      </c>
    </row>
    <row r="4332" spans="1:35" x14ac:dyDescent="0.2">
      <c r="A4332" s="102">
        <v>1460</v>
      </c>
      <c r="B4332">
        <v>3046</v>
      </c>
      <c r="C4332" t="s">
        <v>550</v>
      </c>
      <c r="D4332" t="s">
        <v>1063</v>
      </c>
      <c r="E4332">
        <v>6090</v>
      </c>
      <c r="F4332">
        <v>6340</v>
      </c>
      <c r="G4332">
        <v>100</v>
      </c>
      <c r="H4332" t="s">
        <v>1042</v>
      </c>
      <c r="I4332">
        <v>3563</v>
      </c>
      <c r="J4332" t="s">
        <v>1192</v>
      </c>
      <c r="K4332" t="s">
        <v>1063</v>
      </c>
      <c r="L4332">
        <v>1978</v>
      </c>
      <c r="M4332">
        <v>2030</v>
      </c>
      <c r="N4332">
        <v>300</v>
      </c>
      <c r="O4332" t="s">
        <v>1039</v>
      </c>
      <c r="P4332">
        <v>0.913607113904221</v>
      </c>
      <c r="Q4332">
        <v>0.92903608960427098</v>
      </c>
      <c r="R4332">
        <v>0.30171579067674698</v>
      </c>
      <c r="S4332">
        <v>2.1396910202341E-3</v>
      </c>
      <c r="T4332">
        <v>-1.2102177586190901</v>
      </c>
      <c r="U4332">
        <v>1.2102177586190901</v>
      </c>
      <c r="V4332">
        <v>1.73387719305074</v>
      </c>
      <c r="W4332">
        <v>-9.5399999999999991</v>
      </c>
      <c r="X4332">
        <v>3.94</v>
      </c>
      <c r="Y4332">
        <v>-66494</v>
      </c>
      <c r="Z4332">
        <v>-2891</v>
      </c>
      <c r="AA4332">
        <v>-7.0000000000000007E-2</v>
      </c>
      <c r="AB4332">
        <v>23</v>
      </c>
      <c r="AC4332">
        <v>10</v>
      </c>
      <c r="AD4332">
        <v>13</v>
      </c>
      <c r="AE4332">
        <v>43.48</v>
      </c>
      <c r="AF4332">
        <v>8</v>
      </c>
      <c r="AG4332">
        <v>10</v>
      </c>
      <c r="AH4332">
        <v>11</v>
      </c>
      <c r="AI4332">
        <v>2</v>
      </c>
    </row>
    <row r="4333" spans="1:35" x14ac:dyDescent="0.2">
      <c r="A4333" s="102">
        <v>1642</v>
      </c>
      <c r="B4333">
        <v>5110</v>
      </c>
      <c r="C4333" t="s">
        <v>933</v>
      </c>
      <c r="D4333" t="s">
        <v>1133</v>
      </c>
      <c r="E4333">
        <v>1037</v>
      </c>
      <c r="F4333">
        <v>1054</v>
      </c>
      <c r="G4333">
        <v>1000</v>
      </c>
      <c r="H4333" t="s">
        <v>1042</v>
      </c>
      <c r="I4333">
        <v>9303</v>
      </c>
      <c r="J4333" t="s">
        <v>1349</v>
      </c>
      <c r="K4333" t="s">
        <v>1368</v>
      </c>
      <c r="L4333">
        <v>1268</v>
      </c>
      <c r="M4333">
        <v>1275</v>
      </c>
      <c r="N4333">
        <v>800</v>
      </c>
      <c r="O4333" t="s">
        <v>1039</v>
      </c>
      <c r="P4333">
        <v>0.93981619027182295</v>
      </c>
      <c r="Q4333">
        <v>0.92510150410634495</v>
      </c>
      <c r="R4333">
        <v>0.42565117021569798</v>
      </c>
      <c r="S4333">
        <v>3.9904834757697703E-2</v>
      </c>
      <c r="T4333">
        <v>-0.68690934549034699</v>
      </c>
      <c r="U4333">
        <v>0.68690934549034699</v>
      </c>
      <c r="V4333">
        <v>1.2121733767504299</v>
      </c>
      <c r="W4333">
        <v>-2.1</v>
      </c>
      <c r="X4333">
        <v>3.33</v>
      </c>
      <c r="Y4333">
        <v>-66539</v>
      </c>
      <c r="Z4333">
        <v>-4436</v>
      </c>
      <c r="AA4333">
        <v>-0.24</v>
      </c>
      <c r="AB4333">
        <v>15</v>
      </c>
      <c r="AC4333">
        <v>7</v>
      </c>
      <c r="AD4333">
        <v>8</v>
      </c>
      <c r="AE4333">
        <v>46.67</v>
      </c>
      <c r="AF4333">
        <v>14</v>
      </c>
      <c r="AG4333">
        <v>2</v>
      </c>
      <c r="AH4333">
        <v>4</v>
      </c>
      <c r="AI4333">
        <v>9</v>
      </c>
    </row>
    <row r="4334" spans="1:35" x14ac:dyDescent="0.2">
      <c r="A4334" s="102">
        <v>4305</v>
      </c>
      <c r="B4334">
        <v>4704</v>
      </c>
      <c r="C4334" t="s">
        <v>1002</v>
      </c>
      <c r="D4334" t="s">
        <v>1041</v>
      </c>
      <c r="E4334">
        <v>5400</v>
      </c>
      <c r="F4334">
        <v>5370</v>
      </c>
      <c r="G4334">
        <v>200</v>
      </c>
      <c r="H4334" t="s">
        <v>1039</v>
      </c>
      <c r="I4334">
        <v>5486</v>
      </c>
      <c r="J4334" t="s">
        <v>627</v>
      </c>
      <c r="K4334" t="s">
        <v>1081</v>
      </c>
      <c r="L4334">
        <v>1050</v>
      </c>
      <c r="M4334">
        <v>1072</v>
      </c>
      <c r="N4334">
        <v>1000</v>
      </c>
      <c r="O4334" t="s">
        <v>1042</v>
      </c>
      <c r="P4334">
        <v>0.76156374315376896</v>
      </c>
      <c r="Q4334">
        <v>0.85419624053967003</v>
      </c>
      <c r="R4334">
        <v>0.14568754277458401</v>
      </c>
      <c r="S4334">
        <v>2.5069027120754798E-3</v>
      </c>
      <c r="T4334">
        <v>1.5525632169841399</v>
      </c>
      <c r="U4334">
        <v>1.5525632169841399</v>
      </c>
      <c r="V4334">
        <v>1.9709866998572001</v>
      </c>
      <c r="W4334">
        <v>19.399999999999999</v>
      </c>
      <c r="X4334">
        <v>0.19</v>
      </c>
      <c r="Y4334">
        <v>-66741</v>
      </c>
      <c r="Z4334">
        <v>-3034</v>
      </c>
      <c r="AA4334">
        <v>-0.15</v>
      </c>
      <c r="AB4334">
        <v>22</v>
      </c>
      <c r="AC4334">
        <v>12</v>
      </c>
      <c r="AD4334">
        <v>10</v>
      </c>
      <c r="AE4334">
        <v>54.55</v>
      </c>
      <c r="AF4334">
        <v>11</v>
      </c>
      <c r="AG4334">
        <v>5</v>
      </c>
      <c r="AH4334">
        <v>6</v>
      </c>
      <c r="AI4334">
        <v>11</v>
      </c>
    </row>
    <row r="4335" spans="1:35" x14ac:dyDescent="0.2">
      <c r="A4335" s="102">
        <v>2351</v>
      </c>
      <c r="B4335">
        <v>3401</v>
      </c>
      <c r="C4335" t="s">
        <v>570</v>
      </c>
      <c r="D4335" t="s">
        <v>1262</v>
      </c>
      <c r="E4335">
        <v>1662</v>
      </c>
      <c r="F4335">
        <v>1688</v>
      </c>
      <c r="G4335">
        <v>600</v>
      </c>
      <c r="H4335" t="s">
        <v>1042</v>
      </c>
      <c r="I4335">
        <v>5938</v>
      </c>
      <c r="J4335" t="s">
        <v>1665</v>
      </c>
      <c r="K4335" t="s">
        <v>1189</v>
      </c>
      <c r="L4335">
        <v>1395</v>
      </c>
      <c r="M4335">
        <v>1401</v>
      </c>
      <c r="N4335">
        <v>700</v>
      </c>
      <c r="O4335" t="s">
        <v>1039</v>
      </c>
      <c r="P4335">
        <v>0.87976222120803205</v>
      </c>
      <c r="Q4335">
        <v>0.909186560894645</v>
      </c>
      <c r="R4335">
        <v>0.246793768459355</v>
      </c>
      <c r="S4335">
        <v>2.2142423717602E-2</v>
      </c>
      <c r="T4335">
        <v>-0.146641359017599</v>
      </c>
      <c r="U4335">
        <v>0.146641359017599</v>
      </c>
      <c r="V4335">
        <v>5.90856397482174E-2</v>
      </c>
      <c r="W4335">
        <v>-1.84</v>
      </c>
      <c r="X4335">
        <v>3.17</v>
      </c>
      <c r="Y4335">
        <v>-67116</v>
      </c>
      <c r="Z4335">
        <v>-3729</v>
      </c>
      <c r="AA4335">
        <v>-0.16</v>
      </c>
      <c r="AB4335">
        <v>18</v>
      </c>
      <c r="AC4335">
        <v>7</v>
      </c>
      <c r="AD4335">
        <v>11</v>
      </c>
      <c r="AE4335">
        <v>38.89</v>
      </c>
      <c r="AF4335">
        <v>12</v>
      </c>
      <c r="AG4335">
        <v>6</v>
      </c>
      <c r="AH4335">
        <v>4</v>
      </c>
      <c r="AI4335">
        <v>8</v>
      </c>
    </row>
    <row r="4336" spans="1:35" x14ac:dyDescent="0.2">
      <c r="A4336" s="102">
        <v>2444</v>
      </c>
      <c r="B4336">
        <v>4634</v>
      </c>
      <c r="C4336" t="s">
        <v>62</v>
      </c>
      <c r="D4336" t="s">
        <v>1062</v>
      </c>
      <c r="E4336">
        <v>2016</v>
      </c>
      <c r="F4336">
        <v>1993</v>
      </c>
      <c r="G4336">
        <v>500</v>
      </c>
      <c r="H4336" t="s">
        <v>1042</v>
      </c>
      <c r="I4336">
        <v>5706</v>
      </c>
      <c r="J4336" t="s">
        <v>1306</v>
      </c>
      <c r="K4336" t="s">
        <v>1053</v>
      </c>
      <c r="L4336">
        <v>2106</v>
      </c>
      <c r="M4336">
        <v>2139</v>
      </c>
      <c r="N4336">
        <v>500</v>
      </c>
      <c r="O4336" t="s">
        <v>1039</v>
      </c>
      <c r="P4336">
        <v>0.83182140418702299</v>
      </c>
      <c r="Q4336">
        <v>0.90736229429729398</v>
      </c>
      <c r="R4336">
        <v>0.48281311915954001</v>
      </c>
      <c r="S4336">
        <v>2.64502709107204E-2</v>
      </c>
      <c r="T4336">
        <v>-0.460736220610586</v>
      </c>
      <c r="U4336">
        <v>0.460736220610586</v>
      </c>
      <c r="V4336">
        <v>0.11673139440309201</v>
      </c>
      <c r="W4336">
        <v>-5.17</v>
      </c>
      <c r="X4336">
        <v>6.83</v>
      </c>
      <c r="Y4336">
        <v>-67160</v>
      </c>
      <c r="Z4336">
        <v>-4477</v>
      </c>
      <c r="AA4336">
        <v>-7.0000000000000007E-2</v>
      </c>
      <c r="AB4336">
        <v>15</v>
      </c>
      <c r="AC4336">
        <v>8</v>
      </c>
      <c r="AD4336">
        <v>7</v>
      </c>
      <c r="AE4336">
        <v>53.33</v>
      </c>
      <c r="AF4336">
        <v>9</v>
      </c>
      <c r="AG4336">
        <v>6</v>
      </c>
      <c r="AH4336">
        <v>5</v>
      </c>
      <c r="AI4336">
        <v>4</v>
      </c>
    </row>
    <row r="4337" spans="1:35" x14ac:dyDescent="0.2">
      <c r="A4337" s="102">
        <v>1186</v>
      </c>
      <c r="B4337">
        <v>1941</v>
      </c>
      <c r="C4337" t="s">
        <v>1339</v>
      </c>
      <c r="D4337" t="s">
        <v>1049</v>
      </c>
      <c r="E4337">
        <v>2200</v>
      </c>
      <c r="F4337">
        <v>2220</v>
      </c>
      <c r="G4337">
        <v>400</v>
      </c>
      <c r="H4337" t="s">
        <v>1039</v>
      </c>
      <c r="I4337">
        <v>8593</v>
      </c>
      <c r="J4337" t="s">
        <v>220</v>
      </c>
      <c r="K4337" t="s">
        <v>1045</v>
      </c>
      <c r="L4337">
        <v>510</v>
      </c>
      <c r="M4337">
        <v>512</v>
      </c>
      <c r="N4337">
        <v>1700</v>
      </c>
      <c r="O4337" t="s">
        <v>1042</v>
      </c>
      <c r="P4337">
        <v>0.90427988405906201</v>
      </c>
      <c r="Q4337">
        <v>0.93453579635063799</v>
      </c>
      <c r="R4337">
        <v>0.162484784559217</v>
      </c>
      <c r="S4337">
        <v>4.5736577499283998E-3</v>
      </c>
      <c r="T4337">
        <v>1.20825379629747</v>
      </c>
      <c r="U4337">
        <v>1.20825379629747</v>
      </c>
      <c r="V4337">
        <v>1.23979569327983</v>
      </c>
      <c r="W4337">
        <v>9.36</v>
      </c>
      <c r="X4337">
        <v>1.98</v>
      </c>
      <c r="Y4337">
        <v>-67189</v>
      </c>
      <c r="Z4337">
        <v>-3359</v>
      </c>
      <c r="AA4337">
        <v>-0.15</v>
      </c>
      <c r="AB4337">
        <v>20</v>
      </c>
      <c r="AC4337">
        <v>9</v>
      </c>
      <c r="AD4337">
        <v>11</v>
      </c>
      <c r="AE4337">
        <v>45</v>
      </c>
      <c r="AF4337">
        <v>12</v>
      </c>
      <c r="AG4337">
        <v>5</v>
      </c>
      <c r="AH4337">
        <v>8</v>
      </c>
      <c r="AI4337">
        <v>7</v>
      </c>
    </row>
    <row r="4338" spans="1:35" x14ac:dyDescent="0.2">
      <c r="A4338" s="102">
        <v>1161</v>
      </c>
      <c r="B4338">
        <v>3863</v>
      </c>
      <c r="C4338" t="s">
        <v>1207</v>
      </c>
      <c r="D4338" t="s">
        <v>1206</v>
      </c>
      <c r="E4338">
        <v>1544</v>
      </c>
      <c r="F4338">
        <v>1575</v>
      </c>
      <c r="G4338">
        <v>600</v>
      </c>
      <c r="H4338" t="s">
        <v>1042</v>
      </c>
      <c r="I4338">
        <v>6269</v>
      </c>
      <c r="J4338" t="s">
        <v>1360</v>
      </c>
      <c r="K4338" t="s">
        <v>1051</v>
      </c>
      <c r="L4338">
        <v>1629</v>
      </c>
      <c r="M4338">
        <v>1669</v>
      </c>
      <c r="N4338">
        <v>600</v>
      </c>
      <c r="O4338" t="s">
        <v>1039</v>
      </c>
      <c r="P4338">
        <v>0.85170145448405998</v>
      </c>
      <c r="Q4338">
        <v>0.93514937708203405</v>
      </c>
      <c r="R4338">
        <v>0.35373257442969003</v>
      </c>
      <c r="S4338">
        <v>1.12164097906818E-2</v>
      </c>
      <c r="T4338">
        <v>-0.12421233398798</v>
      </c>
      <c r="U4338">
        <v>0.12421233398798</v>
      </c>
      <c r="V4338">
        <v>1.44432846917077E-2</v>
      </c>
      <c r="W4338">
        <v>-2.25</v>
      </c>
      <c r="X4338">
        <v>5.63</v>
      </c>
      <c r="Y4338">
        <v>-67474</v>
      </c>
      <c r="Z4338">
        <v>-2934</v>
      </c>
      <c r="AA4338">
        <v>-0.06</v>
      </c>
      <c r="AB4338">
        <v>23</v>
      </c>
      <c r="AC4338">
        <v>10</v>
      </c>
      <c r="AD4338">
        <v>13</v>
      </c>
      <c r="AE4338">
        <v>43.48</v>
      </c>
      <c r="AF4338">
        <v>8</v>
      </c>
      <c r="AG4338">
        <v>10</v>
      </c>
      <c r="AH4338">
        <v>11</v>
      </c>
      <c r="AI4338">
        <v>2</v>
      </c>
    </row>
    <row r="4339" spans="1:35" x14ac:dyDescent="0.2">
      <c r="A4339" s="102">
        <v>4657</v>
      </c>
      <c r="B4339">
        <v>3563</v>
      </c>
      <c r="C4339" t="s">
        <v>1192</v>
      </c>
      <c r="D4339" t="s">
        <v>1063</v>
      </c>
      <c r="E4339">
        <v>1978</v>
      </c>
      <c r="F4339">
        <v>2030</v>
      </c>
      <c r="G4339">
        <v>500</v>
      </c>
      <c r="H4339" t="s">
        <v>1039</v>
      </c>
      <c r="I4339">
        <v>8804</v>
      </c>
      <c r="J4339" t="s">
        <v>769</v>
      </c>
      <c r="K4339" t="s">
        <v>1059</v>
      </c>
      <c r="L4339">
        <v>1246</v>
      </c>
      <c r="M4339">
        <v>1280</v>
      </c>
      <c r="N4339">
        <v>800</v>
      </c>
      <c r="O4339" t="s">
        <v>1042</v>
      </c>
      <c r="P4339">
        <v>0.93693203860861995</v>
      </c>
      <c r="Q4339">
        <v>0.841855034385108</v>
      </c>
      <c r="R4339" s="15">
        <v>6.7992005789525701E-5</v>
      </c>
      <c r="S4339">
        <v>6.8546830845070503E-2</v>
      </c>
      <c r="T4339">
        <v>1.76267931797606</v>
      </c>
      <c r="U4339">
        <v>1.76267931797606</v>
      </c>
      <c r="V4339">
        <v>2.3405332710969802</v>
      </c>
      <c r="W4339">
        <v>11.74</v>
      </c>
      <c r="X4339">
        <v>0.89</v>
      </c>
      <c r="Y4339">
        <v>-67774</v>
      </c>
      <c r="Z4339">
        <v>-2947</v>
      </c>
      <c r="AA4339">
        <v>-0.17</v>
      </c>
      <c r="AB4339">
        <v>23</v>
      </c>
      <c r="AC4339">
        <v>12</v>
      </c>
      <c r="AD4339">
        <v>11</v>
      </c>
      <c r="AE4339">
        <v>52.17</v>
      </c>
      <c r="AF4339">
        <v>11</v>
      </c>
      <c r="AG4339">
        <v>9</v>
      </c>
      <c r="AH4339">
        <v>10</v>
      </c>
      <c r="AI4339">
        <v>4</v>
      </c>
    </row>
    <row r="4340" spans="1:35" x14ac:dyDescent="0.2">
      <c r="A4340" s="102">
        <v>5464</v>
      </c>
      <c r="B4340">
        <v>4516</v>
      </c>
      <c r="C4340" t="s">
        <v>1382</v>
      </c>
      <c r="D4340" t="s">
        <v>1060</v>
      </c>
      <c r="E4340">
        <v>7260</v>
      </c>
      <c r="F4340">
        <v>7090</v>
      </c>
      <c r="G4340">
        <v>100</v>
      </c>
      <c r="H4340" t="s">
        <v>1042</v>
      </c>
      <c r="I4340">
        <v>5938</v>
      </c>
      <c r="J4340" t="s">
        <v>1665</v>
      </c>
      <c r="K4340" t="s">
        <v>1189</v>
      </c>
      <c r="L4340">
        <v>1395</v>
      </c>
      <c r="M4340">
        <v>1401</v>
      </c>
      <c r="N4340">
        <v>500</v>
      </c>
      <c r="O4340" t="s">
        <v>1039</v>
      </c>
      <c r="P4340">
        <v>0.77937488835930502</v>
      </c>
      <c r="Q4340">
        <v>0.80571143657630195</v>
      </c>
      <c r="R4340">
        <v>0.38567900482642598</v>
      </c>
      <c r="S4340">
        <v>5.0657614471397099E-2</v>
      </c>
      <c r="T4340">
        <v>-0.85930106594908495</v>
      </c>
      <c r="U4340">
        <v>0.85930106594908495</v>
      </c>
      <c r="V4340">
        <v>0.73680148255820399</v>
      </c>
      <c r="W4340">
        <v>-10.78</v>
      </c>
      <c r="X4340">
        <v>1.2</v>
      </c>
      <c r="Y4340">
        <v>-68048</v>
      </c>
      <c r="Z4340">
        <v>-3402</v>
      </c>
      <c r="AA4340">
        <v>-0.39</v>
      </c>
      <c r="AB4340">
        <v>20</v>
      </c>
      <c r="AC4340">
        <v>9</v>
      </c>
      <c r="AD4340">
        <v>11</v>
      </c>
      <c r="AE4340">
        <v>45</v>
      </c>
      <c r="AF4340">
        <v>9</v>
      </c>
      <c r="AG4340">
        <v>7</v>
      </c>
      <c r="AH4340">
        <v>7</v>
      </c>
      <c r="AI4340">
        <v>6</v>
      </c>
    </row>
    <row r="4341" spans="1:35" x14ac:dyDescent="0.2">
      <c r="A4341" s="102">
        <v>2537</v>
      </c>
      <c r="B4341">
        <v>1893</v>
      </c>
      <c r="C4341" t="s">
        <v>1357</v>
      </c>
      <c r="D4341" t="s">
        <v>1049</v>
      </c>
      <c r="E4341">
        <v>563</v>
      </c>
      <c r="F4341">
        <v>562</v>
      </c>
      <c r="G4341">
        <v>1200</v>
      </c>
      <c r="H4341" t="s">
        <v>1042</v>
      </c>
      <c r="I4341">
        <v>6645</v>
      </c>
      <c r="J4341" t="s">
        <v>658</v>
      </c>
      <c r="K4341" t="s">
        <v>1044</v>
      </c>
      <c r="L4341">
        <v>6700</v>
      </c>
      <c r="M4341">
        <v>6720</v>
      </c>
      <c r="N4341">
        <v>100</v>
      </c>
      <c r="O4341" t="s">
        <v>1039</v>
      </c>
      <c r="P4341">
        <v>0.84684632795540005</v>
      </c>
      <c r="Q4341">
        <v>0.90479996161754705</v>
      </c>
      <c r="R4341">
        <v>0.49292736878899301</v>
      </c>
      <c r="S4341">
        <v>1.26134560542949E-3</v>
      </c>
      <c r="T4341">
        <v>-2.0682945680950899</v>
      </c>
      <c r="U4341">
        <v>2.0682945680950899</v>
      </c>
      <c r="V4341">
        <v>2.2589449066132499</v>
      </c>
      <c r="W4341">
        <v>-15.31</v>
      </c>
      <c r="X4341">
        <v>0.36</v>
      </c>
      <c r="Y4341">
        <v>-68698</v>
      </c>
      <c r="Z4341">
        <v>-4580</v>
      </c>
      <c r="AA4341">
        <v>-7.0000000000000007E-2</v>
      </c>
      <c r="AB4341">
        <v>15</v>
      </c>
      <c r="AC4341">
        <v>8</v>
      </c>
      <c r="AD4341">
        <v>7</v>
      </c>
      <c r="AE4341">
        <v>53.33</v>
      </c>
      <c r="AF4341">
        <v>11</v>
      </c>
      <c r="AG4341">
        <v>6</v>
      </c>
      <c r="AH4341">
        <v>5</v>
      </c>
      <c r="AI4341">
        <v>4</v>
      </c>
    </row>
    <row r="4342" spans="1:35" x14ac:dyDescent="0.2">
      <c r="A4342" s="102">
        <v>1183</v>
      </c>
      <c r="B4342">
        <v>6301</v>
      </c>
      <c r="C4342" t="s">
        <v>52</v>
      </c>
      <c r="D4342" t="s">
        <v>1051</v>
      </c>
      <c r="E4342">
        <v>2070</v>
      </c>
      <c r="F4342">
        <v>2099</v>
      </c>
      <c r="G4342">
        <v>500</v>
      </c>
      <c r="H4342" t="s">
        <v>1039</v>
      </c>
      <c r="I4342">
        <v>9303</v>
      </c>
      <c r="J4342" t="s">
        <v>1349</v>
      </c>
      <c r="K4342" t="s">
        <v>1368</v>
      </c>
      <c r="L4342">
        <v>1268</v>
      </c>
      <c r="M4342">
        <v>1275</v>
      </c>
      <c r="N4342">
        <v>800</v>
      </c>
      <c r="O4342" t="s">
        <v>1042</v>
      </c>
      <c r="P4342">
        <v>0.93188696010080296</v>
      </c>
      <c r="Q4342">
        <v>0.93462923541975396</v>
      </c>
      <c r="R4342">
        <v>0.19918772575143601</v>
      </c>
      <c r="S4342">
        <v>1.13740461336207E-2</v>
      </c>
      <c r="T4342">
        <v>0.37624546276853699</v>
      </c>
      <c r="U4342">
        <v>0.37624546276853699</v>
      </c>
      <c r="V4342">
        <v>0.274153855778349</v>
      </c>
      <c r="W4342">
        <v>1.95</v>
      </c>
      <c r="X4342">
        <v>2.81</v>
      </c>
      <c r="Y4342">
        <v>-68797</v>
      </c>
      <c r="Z4342">
        <v>-4047</v>
      </c>
      <c r="AA4342">
        <v>-0.16</v>
      </c>
      <c r="AB4342">
        <v>17</v>
      </c>
      <c r="AC4342">
        <v>9</v>
      </c>
      <c r="AD4342">
        <v>8</v>
      </c>
      <c r="AE4342">
        <v>52.94</v>
      </c>
      <c r="AF4342">
        <v>12</v>
      </c>
      <c r="AG4342">
        <v>5</v>
      </c>
      <c r="AH4342">
        <v>5</v>
      </c>
      <c r="AI4342">
        <v>7</v>
      </c>
    </row>
    <row r="4343" spans="1:35" x14ac:dyDescent="0.2">
      <c r="A4343" s="102">
        <v>3466</v>
      </c>
      <c r="B4343">
        <v>1417</v>
      </c>
      <c r="C4343" t="s">
        <v>1777</v>
      </c>
      <c r="D4343" t="s">
        <v>1049</v>
      </c>
      <c r="E4343">
        <v>1422</v>
      </c>
      <c r="F4343">
        <v>1449</v>
      </c>
      <c r="G4343">
        <v>700</v>
      </c>
      <c r="H4343" t="s">
        <v>1039</v>
      </c>
      <c r="I4343">
        <v>8802</v>
      </c>
      <c r="J4343" t="s">
        <v>1788</v>
      </c>
      <c r="K4343" t="s">
        <v>1059</v>
      </c>
      <c r="L4343">
        <v>1785.5</v>
      </c>
      <c r="M4343">
        <v>1795.5</v>
      </c>
      <c r="N4343">
        <v>600</v>
      </c>
      <c r="O4343" t="s">
        <v>1042</v>
      </c>
      <c r="P4343">
        <v>0.89658727078558098</v>
      </c>
      <c r="Q4343">
        <v>0.88061161932279297</v>
      </c>
      <c r="R4343">
        <v>2.4412749580200999E-2</v>
      </c>
      <c r="S4343">
        <v>4.1973946386591098E-2</v>
      </c>
      <c r="T4343">
        <v>0.58929010486475997</v>
      </c>
      <c r="U4343">
        <v>0.58929010486475997</v>
      </c>
      <c r="V4343">
        <v>0.52211278864367805</v>
      </c>
      <c r="W4343">
        <v>3.31</v>
      </c>
      <c r="X4343">
        <v>5.85</v>
      </c>
      <c r="Y4343">
        <v>-68929</v>
      </c>
      <c r="Z4343">
        <v>-4308</v>
      </c>
      <c r="AA4343">
        <v>-0.19</v>
      </c>
      <c r="AB4343">
        <v>16</v>
      </c>
      <c r="AC4343">
        <v>6</v>
      </c>
      <c r="AD4343">
        <v>10</v>
      </c>
      <c r="AE4343">
        <v>37.5</v>
      </c>
      <c r="AF4343">
        <v>14</v>
      </c>
      <c r="AG4343">
        <v>4</v>
      </c>
      <c r="AH4343">
        <v>2</v>
      </c>
      <c r="AI4343">
        <v>10</v>
      </c>
    </row>
    <row r="4344" spans="1:35" x14ac:dyDescent="0.2">
      <c r="A4344" s="102">
        <v>2769</v>
      </c>
      <c r="B4344">
        <v>5423</v>
      </c>
      <c r="C4344" t="s">
        <v>1670</v>
      </c>
      <c r="D4344" t="s">
        <v>1081</v>
      </c>
      <c r="E4344">
        <v>767</v>
      </c>
      <c r="F4344">
        <v>776</v>
      </c>
      <c r="G4344">
        <v>1400</v>
      </c>
      <c r="H4344" t="s">
        <v>1042</v>
      </c>
      <c r="I4344">
        <v>9474</v>
      </c>
      <c r="J4344" t="s">
        <v>1203</v>
      </c>
      <c r="K4344" t="s">
        <v>1041</v>
      </c>
      <c r="L4344">
        <v>1265</v>
      </c>
      <c r="M4344">
        <v>1332</v>
      </c>
      <c r="N4344">
        <v>800</v>
      </c>
      <c r="O4344" t="s">
        <v>1039</v>
      </c>
      <c r="P4344">
        <v>0.84895146325785698</v>
      </c>
      <c r="Q4344">
        <v>0.89960246050917303</v>
      </c>
      <c r="R4344">
        <v>0.106440722100416</v>
      </c>
      <c r="S4344">
        <v>2.2107264539280799E-2</v>
      </c>
      <c r="T4344">
        <v>-5.5565538189789702E-2</v>
      </c>
      <c r="U4344">
        <v>5.5565538189789702E-2</v>
      </c>
      <c r="V4344">
        <v>0.37885923171015201</v>
      </c>
      <c r="W4344">
        <v>-0.71</v>
      </c>
      <c r="X4344">
        <v>1.95</v>
      </c>
      <c r="Y4344">
        <v>-69273</v>
      </c>
      <c r="Z4344">
        <v>-2566</v>
      </c>
      <c r="AA4344">
        <v>-0.11</v>
      </c>
      <c r="AB4344">
        <v>27</v>
      </c>
      <c r="AC4344">
        <v>14</v>
      </c>
      <c r="AD4344">
        <v>13</v>
      </c>
      <c r="AE4344">
        <v>51.85</v>
      </c>
      <c r="AF4344">
        <v>9</v>
      </c>
      <c r="AG4344">
        <v>12</v>
      </c>
      <c r="AH4344">
        <v>11</v>
      </c>
      <c r="AI4344">
        <v>4</v>
      </c>
    </row>
    <row r="4345" spans="1:35" x14ac:dyDescent="0.2">
      <c r="A4345" s="102">
        <v>1113</v>
      </c>
      <c r="B4345">
        <v>3405</v>
      </c>
      <c r="C4345" t="s">
        <v>1476</v>
      </c>
      <c r="D4345" t="s">
        <v>1062</v>
      </c>
      <c r="E4345">
        <v>1096</v>
      </c>
      <c r="F4345">
        <v>1113</v>
      </c>
      <c r="G4345">
        <v>900</v>
      </c>
      <c r="H4345" t="s">
        <v>1039</v>
      </c>
      <c r="I4345">
        <v>6371</v>
      </c>
      <c r="J4345" t="s">
        <v>1154</v>
      </c>
      <c r="K4345" t="s">
        <v>1051</v>
      </c>
      <c r="L4345">
        <v>2510</v>
      </c>
      <c r="M4345">
        <v>2624</v>
      </c>
      <c r="N4345">
        <v>400</v>
      </c>
      <c r="O4345" t="s">
        <v>1042</v>
      </c>
      <c r="P4345">
        <v>0.92556919828201201</v>
      </c>
      <c r="Q4345">
        <v>0.93649788795353694</v>
      </c>
      <c r="R4345">
        <v>3.4564430828107701E-2</v>
      </c>
      <c r="S4345">
        <v>2.2408668873306802E-2</v>
      </c>
      <c r="T4345">
        <v>0.304530551516561</v>
      </c>
      <c r="U4345">
        <v>0.304530551516561</v>
      </c>
      <c r="V4345">
        <v>0.74311418324699996</v>
      </c>
      <c r="W4345">
        <v>2.31</v>
      </c>
      <c r="X4345">
        <v>4.5599999999999996</v>
      </c>
      <c r="Y4345">
        <v>-69364</v>
      </c>
      <c r="Z4345">
        <v>-3303</v>
      </c>
      <c r="AA4345">
        <v>-0.19</v>
      </c>
      <c r="AB4345">
        <v>21</v>
      </c>
      <c r="AC4345">
        <v>11</v>
      </c>
      <c r="AD4345">
        <v>10</v>
      </c>
      <c r="AE4345">
        <v>52.38</v>
      </c>
      <c r="AF4345">
        <v>13</v>
      </c>
      <c r="AG4345">
        <v>5</v>
      </c>
      <c r="AH4345">
        <v>6</v>
      </c>
      <c r="AI4345">
        <v>10</v>
      </c>
    </row>
    <row r="4346" spans="1:35" x14ac:dyDescent="0.2">
      <c r="A4346" s="102">
        <v>4984</v>
      </c>
      <c r="B4346">
        <v>4212</v>
      </c>
      <c r="C4346" t="s">
        <v>597</v>
      </c>
      <c r="D4346" t="s">
        <v>1062</v>
      </c>
      <c r="E4346">
        <v>2306</v>
      </c>
      <c r="F4346">
        <v>2273</v>
      </c>
      <c r="G4346">
        <v>400</v>
      </c>
      <c r="H4346" t="s">
        <v>1039</v>
      </c>
      <c r="I4346">
        <v>6807</v>
      </c>
      <c r="J4346" t="s">
        <v>234</v>
      </c>
      <c r="K4346" t="s">
        <v>1044</v>
      </c>
      <c r="L4346">
        <v>1453</v>
      </c>
      <c r="M4346">
        <v>1494</v>
      </c>
      <c r="N4346">
        <v>600</v>
      </c>
      <c r="O4346" t="s">
        <v>1042</v>
      </c>
      <c r="P4346">
        <v>0.85437728066709395</v>
      </c>
      <c r="Q4346">
        <v>0.828663284937044</v>
      </c>
      <c r="R4346">
        <v>0.26826776896676902</v>
      </c>
      <c r="S4346">
        <v>9.4697848085351197E-4</v>
      </c>
      <c r="T4346">
        <v>0.72073756043294301</v>
      </c>
      <c r="U4346">
        <v>0.72073756043294301</v>
      </c>
      <c r="V4346">
        <v>1.25399881696921</v>
      </c>
      <c r="W4346">
        <v>9.34</v>
      </c>
      <c r="X4346">
        <v>1.41</v>
      </c>
      <c r="Y4346">
        <v>-69546</v>
      </c>
      <c r="Z4346">
        <v>-3024</v>
      </c>
      <c r="AA4346">
        <v>-0.14000000000000001</v>
      </c>
      <c r="AB4346">
        <v>23</v>
      </c>
      <c r="AC4346">
        <v>13</v>
      </c>
      <c r="AD4346">
        <v>10</v>
      </c>
      <c r="AE4346">
        <v>56.52</v>
      </c>
      <c r="AF4346">
        <v>10</v>
      </c>
      <c r="AG4346">
        <v>11</v>
      </c>
      <c r="AH4346">
        <v>8</v>
      </c>
      <c r="AI4346">
        <v>4</v>
      </c>
    </row>
    <row r="4347" spans="1:35" x14ac:dyDescent="0.2">
      <c r="A4347" s="102">
        <v>253</v>
      </c>
      <c r="B4347">
        <v>2768</v>
      </c>
      <c r="C4347" t="s">
        <v>1575</v>
      </c>
      <c r="D4347" t="s">
        <v>1046</v>
      </c>
      <c r="E4347">
        <v>246</v>
      </c>
      <c r="F4347">
        <v>250</v>
      </c>
      <c r="G4347">
        <v>3600</v>
      </c>
      <c r="H4347" t="s">
        <v>1042</v>
      </c>
      <c r="I4347">
        <v>7751</v>
      </c>
      <c r="J4347" t="s">
        <v>1376</v>
      </c>
      <c r="K4347" t="s">
        <v>1044</v>
      </c>
      <c r="L4347">
        <v>2223</v>
      </c>
      <c r="M4347">
        <v>2253</v>
      </c>
      <c r="N4347">
        <v>400</v>
      </c>
      <c r="O4347" t="s">
        <v>1039</v>
      </c>
      <c r="P4347">
        <v>0.96704625754335405</v>
      </c>
      <c r="Q4347">
        <v>0.96000562824950997</v>
      </c>
      <c r="R4347">
        <v>0.15561880866639399</v>
      </c>
      <c r="S4347">
        <v>6.16707308468709E-2</v>
      </c>
      <c r="T4347">
        <v>-0.51819567303615299</v>
      </c>
      <c r="U4347">
        <v>0.51819567303615299</v>
      </c>
      <c r="V4347">
        <v>0.29804429406120903</v>
      </c>
      <c r="W4347">
        <v>-2.46</v>
      </c>
      <c r="X4347">
        <v>0.13</v>
      </c>
      <c r="Y4347">
        <v>-69779</v>
      </c>
      <c r="Z4347">
        <v>-4105</v>
      </c>
      <c r="AA4347">
        <v>-0.28999999999999998</v>
      </c>
      <c r="AB4347">
        <v>17</v>
      </c>
      <c r="AC4347">
        <v>6</v>
      </c>
      <c r="AD4347">
        <v>11</v>
      </c>
      <c r="AE4347">
        <v>35.29</v>
      </c>
      <c r="AF4347">
        <v>13</v>
      </c>
      <c r="AG4347">
        <v>4</v>
      </c>
      <c r="AH4347">
        <v>4</v>
      </c>
      <c r="AI4347">
        <v>9</v>
      </c>
    </row>
    <row r="4348" spans="1:35" x14ac:dyDescent="0.2">
      <c r="A4348" s="102">
        <v>1091</v>
      </c>
      <c r="B4348">
        <v>5332</v>
      </c>
      <c r="C4348" t="s">
        <v>624</v>
      </c>
      <c r="D4348" t="s">
        <v>1038</v>
      </c>
      <c r="E4348">
        <v>4010</v>
      </c>
      <c r="F4348">
        <v>4000</v>
      </c>
      <c r="G4348">
        <v>200</v>
      </c>
      <c r="H4348" t="s">
        <v>1039</v>
      </c>
      <c r="I4348">
        <v>5991</v>
      </c>
      <c r="J4348" t="s">
        <v>911</v>
      </c>
      <c r="K4348" t="s">
        <v>1189</v>
      </c>
      <c r="L4348">
        <v>706</v>
      </c>
      <c r="M4348">
        <v>730</v>
      </c>
      <c r="N4348">
        <v>1100</v>
      </c>
      <c r="O4348" t="s">
        <v>1042</v>
      </c>
      <c r="P4348">
        <v>0.95586497108684199</v>
      </c>
      <c r="Q4348">
        <v>0.93681895174294005</v>
      </c>
      <c r="R4348">
        <v>4.7830728791275496E-3</v>
      </c>
      <c r="S4348">
        <v>2.11152250822641E-3</v>
      </c>
      <c r="T4348">
        <v>1.4962468896405701</v>
      </c>
      <c r="U4348">
        <v>1.4962468896405701</v>
      </c>
      <c r="V4348">
        <v>2.3043930091692002</v>
      </c>
      <c r="W4348">
        <v>5.48</v>
      </c>
      <c r="X4348">
        <v>0.38</v>
      </c>
      <c r="Y4348">
        <v>-70207</v>
      </c>
      <c r="Z4348">
        <v>-3900</v>
      </c>
      <c r="AA4348">
        <v>-0.16</v>
      </c>
      <c r="AB4348">
        <v>18</v>
      </c>
      <c r="AC4348">
        <v>9</v>
      </c>
      <c r="AD4348">
        <v>9</v>
      </c>
      <c r="AE4348">
        <v>50</v>
      </c>
      <c r="AF4348">
        <v>13</v>
      </c>
      <c r="AG4348">
        <v>7</v>
      </c>
      <c r="AH4348">
        <v>7</v>
      </c>
      <c r="AI4348">
        <v>4</v>
      </c>
    </row>
    <row r="4349" spans="1:35" x14ac:dyDescent="0.2">
      <c r="A4349" s="102">
        <v>4560</v>
      </c>
      <c r="B4349">
        <v>2587</v>
      </c>
      <c r="C4349" t="s">
        <v>1438</v>
      </c>
      <c r="D4349" t="s">
        <v>1065</v>
      </c>
      <c r="E4349">
        <v>4135</v>
      </c>
      <c r="F4349">
        <v>4285</v>
      </c>
      <c r="G4349">
        <v>200</v>
      </c>
      <c r="H4349" t="s">
        <v>1042</v>
      </c>
      <c r="I4349">
        <v>9602</v>
      </c>
      <c r="J4349" t="s">
        <v>1786</v>
      </c>
      <c r="K4349" t="s">
        <v>1041</v>
      </c>
      <c r="L4349">
        <v>3600</v>
      </c>
      <c r="M4349">
        <v>3695</v>
      </c>
      <c r="N4349">
        <v>200</v>
      </c>
      <c r="O4349" t="s">
        <v>1039</v>
      </c>
      <c r="P4349">
        <v>0.82703465269089205</v>
      </c>
      <c r="Q4349">
        <v>0.84504806810366295</v>
      </c>
      <c r="R4349">
        <v>6.1564823888807498E-2</v>
      </c>
      <c r="S4349">
        <v>9.6590539027818403E-2</v>
      </c>
      <c r="T4349">
        <v>-0.32517640191125002</v>
      </c>
      <c r="U4349">
        <v>0.32517640191125002</v>
      </c>
      <c r="V4349">
        <v>1.0938333097836299</v>
      </c>
      <c r="W4349">
        <v>-1.5</v>
      </c>
      <c r="X4349">
        <v>13.77</v>
      </c>
      <c r="Y4349">
        <v>-70224</v>
      </c>
      <c r="Z4349">
        <v>-10032</v>
      </c>
      <c r="AA4349">
        <v>-0.48</v>
      </c>
      <c r="AB4349">
        <v>7</v>
      </c>
      <c r="AC4349">
        <v>2</v>
      </c>
      <c r="AD4349">
        <v>5</v>
      </c>
      <c r="AE4349">
        <v>28.57</v>
      </c>
      <c r="AF4349">
        <v>13</v>
      </c>
      <c r="AG4349">
        <v>1</v>
      </c>
      <c r="AH4349">
        <v>1</v>
      </c>
      <c r="AI4349">
        <v>5</v>
      </c>
    </row>
    <row r="4350" spans="1:35" x14ac:dyDescent="0.2">
      <c r="A4350" s="102">
        <v>2451</v>
      </c>
      <c r="B4350">
        <v>4204</v>
      </c>
      <c r="C4350" t="s">
        <v>226</v>
      </c>
      <c r="D4350" t="s">
        <v>1062</v>
      </c>
      <c r="E4350">
        <v>1408</v>
      </c>
      <c r="F4350">
        <v>1438</v>
      </c>
      <c r="G4350">
        <v>800</v>
      </c>
      <c r="H4350" t="s">
        <v>1042</v>
      </c>
      <c r="I4350">
        <v>6988</v>
      </c>
      <c r="J4350" t="s">
        <v>61</v>
      </c>
      <c r="K4350" t="s">
        <v>1062</v>
      </c>
      <c r="L4350">
        <v>5430</v>
      </c>
      <c r="M4350">
        <v>5420</v>
      </c>
      <c r="N4350">
        <v>200</v>
      </c>
      <c r="O4350" t="s">
        <v>1039</v>
      </c>
      <c r="P4350">
        <v>0.90758570585435605</v>
      </c>
      <c r="Q4350">
        <v>0.90723683737718996</v>
      </c>
      <c r="R4350" s="15">
        <v>0.41545912683657299</v>
      </c>
      <c r="S4350">
        <v>1.27772601647911E-2</v>
      </c>
      <c r="T4350">
        <v>-1.53235073876999</v>
      </c>
      <c r="U4350">
        <v>1.53235073876999</v>
      </c>
      <c r="V4350">
        <v>2.47328789565666</v>
      </c>
      <c r="W4350">
        <v>-9.15</v>
      </c>
      <c r="X4350">
        <v>6.13</v>
      </c>
      <c r="Y4350">
        <v>-70653</v>
      </c>
      <c r="Z4350">
        <v>-4710</v>
      </c>
      <c r="AA4350">
        <v>-0.3</v>
      </c>
      <c r="AB4350">
        <v>15</v>
      </c>
      <c r="AC4350">
        <v>7</v>
      </c>
      <c r="AD4350">
        <v>8</v>
      </c>
      <c r="AE4350">
        <v>46.67</v>
      </c>
      <c r="AF4350">
        <v>12</v>
      </c>
      <c r="AG4350">
        <v>5</v>
      </c>
      <c r="AH4350">
        <v>4</v>
      </c>
      <c r="AI4350">
        <v>6</v>
      </c>
    </row>
    <row r="4351" spans="1:35" x14ac:dyDescent="0.2">
      <c r="A4351" s="102">
        <v>4924</v>
      </c>
      <c r="B4351">
        <v>1941</v>
      </c>
      <c r="C4351" t="s">
        <v>1339</v>
      </c>
      <c r="D4351" t="s">
        <v>1049</v>
      </c>
      <c r="E4351">
        <v>2200</v>
      </c>
      <c r="F4351">
        <v>2220</v>
      </c>
      <c r="G4351">
        <v>400</v>
      </c>
      <c r="H4351" t="s">
        <v>1039</v>
      </c>
      <c r="I4351">
        <v>8304</v>
      </c>
      <c r="J4351" t="s">
        <v>1301</v>
      </c>
      <c r="K4351" t="s">
        <v>1083</v>
      </c>
      <c r="L4351">
        <v>1925</v>
      </c>
      <c r="M4351">
        <v>1952</v>
      </c>
      <c r="N4351">
        <v>500</v>
      </c>
      <c r="O4351" t="s">
        <v>1042</v>
      </c>
      <c r="P4351">
        <v>0.87343401799985498</v>
      </c>
      <c r="Q4351">
        <v>0.83117259402565102</v>
      </c>
      <c r="R4351">
        <v>5.1025739149649398E-2</v>
      </c>
      <c r="S4351">
        <v>7.2116321001281694E-2</v>
      </c>
      <c r="T4351">
        <v>1.3769031187465199</v>
      </c>
      <c r="U4351">
        <v>1.3769031187465199</v>
      </c>
      <c r="V4351">
        <v>1.54400069116213</v>
      </c>
      <c r="W4351">
        <v>15.3</v>
      </c>
      <c r="X4351">
        <v>9.91</v>
      </c>
      <c r="Y4351">
        <v>-70731</v>
      </c>
      <c r="Z4351">
        <v>-3368</v>
      </c>
      <c r="AA4351">
        <v>-0.17</v>
      </c>
      <c r="AB4351">
        <v>21</v>
      </c>
      <c r="AC4351">
        <v>11</v>
      </c>
      <c r="AD4351">
        <v>10</v>
      </c>
      <c r="AE4351">
        <v>52.38</v>
      </c>
      <c r="AF4351">
        <v>14</v>
      </c>
      <c r="AG4351">
        <v>2</v>
      </c>
      <c r="AH4351">
        <v>6</v>
      </c>
      <c r="AI4351">
        <v>13</v>
      </c>
    </row>
    <row r="4352" spans="1:35" x14ac:dyDescent="0.2">
      <c r="A4352" s="102">
        <v>3441</v>
      </c>
      <c r="B4352">
        <v>6395</v>
      </c>
      <c r="C4352" t="s">
        <v>1155</v>
      </c>
      <c r="D4352" t="s">
        <v>1051</v>
      </c>
      <c r="E4352">
        <v>810</v>
      </c>
      <c r="F4352">
        <v>826</v>
      </c>
      <c r="G4352">
        <v>1200</v>
      </c>
      <c r="H4352" t="s">
        <v>1042</v>
      </c>
      <c r="I4352">
        <v>7976</v>
      </c>
      <c r="J4352" t="s">
        <v>1078</v>
      </c>
      <c r="K4352" t="s">
        <v>1061</v>
      </c>
      <c r="L4352">
        <v>1370</v>
      </c>
      <c r="M4352">
        <v>1413</v>
      </c>
      <c r="N4352">
        <v>700</v>
      </c>
      <c r="O4352" t="s">
        <v>1039</v>
      </c>
      <c r="P4352">
        <v>0.87318413888875701</v>
      </c>
      <c r="Q4352">
        <v>0.88126021279441202</v>
      </c>
      <c r="R4352">
        <v>0.29685521434742201</v>
      </c>
      <c r="S4352">
        <v>8.7470231449219005E-2</v>
      </c>
      <c r="T4352">
        <v>-0.39613500700424398</v>
      </c>
      <c r="U4352">
        <v>0.39613500700424398</v>
      </c>
      <c r="V4352">
        <v>0.399046031923526</v>
      </c>
      <c r="W4352">
        <v>-2.4</v>
      </c>
      <c r="X4352">
        <v>0.21</v>
      </c>
      <c r="Y4352">
        <v>-71062</v>
      </c>
      <c r="Z4352">
        <v>-3230</v>
      </c>
      <c r="AA4352">
        <v>-0.26</v>
      </c>
      <c r="AB4352">
        <v>22</v>
      </c>
      <c r="AC4352">
        <v>11</v>
      </c>
      <c r="AD4352">
        <v>11</v>
      </c>
      <c r="AE4352">
        <v>50</v>
      </c>
      <c r="AF4352">
        <v>10</v>
      </c>
      <c r="AG4352">
        <v>9</v>
      </c>
      <c r="AH4352">
        <v>10</v>
      </c>
      <c r="AI4352">
        <v>3</v>
      </c>
    </row>
    <row r="4353" spans="1:35" x14ac:dyDescent="0.2">
      <c r="A4353" s="102">
        <v>4435</v>
      </c>
      <c r="B4353">
        <v>2201</v>
      </c>
      <c r="C4353" t="s">
        <v>518</v>
      </c>
      <c r="D4353" t="s">
        <v>1065</v>
      </c>
      <c r="E4353">
        <v>4415</v>
      </c>
      <c r="F4353">
        <v>4460</v>
      </c>
      <c r="G4353">
        <v>200</v>
      </c>
      <c r="H4353" t="s">
        <v>1042</v>
      </c>
      <c r="I4353">
        <v>8218</v>
      </c>
      <c r="J4353" t="s">
        <v>1160</v>
      </c>
      <c r="K4353" t="s">
        <v>1063</v>
      </c>
      <c r="L4353">
        <v>2336</v>
      </c>
      <c r="M4353">
        <v>2304</v>
      </c>
      <c r="N4353">
        <v>400</v>
      </c>
      <c r="O4353" t="s">
        <v>1039</v>
      </c>
      <c r="P4353">
        <v>0.78473777091656804</v>
      </c>
      <c r="Q4353">
        <v>0.84972052484695604</v>
      </c>
      <c r="R4353">
        <v>0.263578617713493</v>
      </c>
      <c r="S4353">
        <v>5.4567429278518497E-3</v>
      </c>
      <c r="T4353">
        <v>-2.5428871610653601</v>
      </c>
      <c r="U4353">
        <v>2.5428871610653601</v>
      </c>
      <c r="V4353">
        <v>3.0177698213992898</v>
      </c>
      <c r="W4353">
        <v>-15.09</v>
      </c>
      <c r="X4353">
        <v>3.32</v>
      </c>
      <c r="Y4353">
        <v>-71094</v>
      </c>
      <c r="Z4353">
        <v>-5078</v>
      </c>
      <c r="AA4353">
        <v>-0.39</v>
      </c>
      <c r="AB4353">
        <v>14</v>
      </c>
      <c r="AC4353">
        <v>4</v>
      </c>
      <c r="AD4353">
        <v>10</v>
      </c>
      <c r="AE4353">
        <v>28.57</v>
      </c>
      <c r="AF4353">
        <v>14</v>
      </c>
      <c r="AG4353">
        <v>3</v>
      </c>
      <c r="AH4353">
        <v>4</v>
      </c>
      <c r="AI4353">
        <v>7</v>
      </c>
    </row>
    <row r="4354" spans="1:35" x14ac:dyDescent="0.2">
      <c r="A4354" s="102">
        <v>3851</v>
      </c>
      <c r="B4354">
        <v>7267</v>
      </c>
      <c r="C4354" t="s">
        <v>57</v>
      </c>
      <c r="D4354" t="s">
        <v>1055</v>
      </c>
      <c r="E4354">
        <v>2579.5</v>
      </c>
      <c r="F4354">
        <v>2614</v>
      </c>
      <c r="G4354">
        <v>400</v>
      </c>
      <c r="H4354" t="s">
        <v>1039</v>
      </c>
      <c r="I4354">
        <v>9715</v>
      </c>
      <c r="J4354" t="s">
        <v>1305</v>
      </c>
      <c r="K4354" t="s">
        <v>1052</v>
      </c>
      <c r="L4354">
        <v>2193</v>
      </c>
      <c r="M4354">
        <v>2202</v>
      </c>
      <c r="N4354">
        <v>500</v>
      </c>
      <c r="O4354" t="s">
        <v>1042</v>
      </c>
      <c r="P4354">
        <v>0.93232464051583697</v>
      </c>
      <c r="Q4354">
        <v>0.86984318964939</v>
      </c>
      <c r="R4354">
        <v>0.10485443388964399</v>
      </c>
      <c r="S4354">
        <v>2.15857567173799E-2</v>
      </c>
      <c r="T4354">
        <v>0.101874233961726</v>
      </c>
      <c r="U4354">
        <v>0.101874233961726</v>
      </c>
      <c r="V4354">
        <v>8.0558315024170393E-2</v>
      </c>
      <c r="W4354">
        <v>1.04</v>
      </c>
      <c r="X4354">
        <v>5.3</v>
      </c>
      <c r="Y4354">
        <v>-71303</v>
      </c>
      <c r="Z4354">
        <v>-5942</v>
      </c>
      <c r="AA4354">
        <v>-0.23</v>
      </c>
      <c r="AB4354">
        <v>12</v>
      </c>
      <c r="AC4354">
        <v>7</v>
      </c>
      <c r="AD4354">
        <v>5</v>
      </c>
      <c r="AE4354">
        <v>58.33</v>
      </c>
      <c r="AF4354">
        <v>13</v>
      </c>
      <c r="AG4354">
        <v>3</v>
      </c>
      <c r="AH4354">
        <v>5</v>
      </c>
      <c r="AI4354">
        <v>4</v>
      </c>
    </row>
    <row r="4355" spans="1:35" x14ac:dyDescent="0.2">
      <c r="A4355" s="102">
        <v>5345</v>
      </c>
      <c r="B4355">
        <v>6645</v>
      </c>
      <c r="C4355" t="s">
        <v>658</v>
      </c>
      <c r="D4355" t="s">
        <v>1044</v>
      </c>
      <c r="E4355">
        <v>6700</v>
      </c>
      <c r="F4355">
        <v>6720</v>
      </c>
      <c r="G4355">
        <v>100</v>
      </c>
      <c r="H4355" t="s">
        <v>1039</v>
      </c>
      <c r="I4355">
        <v>7203</v>
      </c>
      <c r="J4355" t="s">
        <v>1579</v>
      </c>
      <c r="K4355" t="s">
        <v>1055</v>
      </c>
      <c r="L4355">
        <v>6620</v>
      </c>
      <c r="M4355">
        <v>6658</v>
      </c>
      <c r="N4355">
        <v>100</v>
      </c>
      <c r="O4355" t="s">
        <v>1042</v>
      </c>
      <c r="P4355">
        <v>0.74259921585371302</v>
      </c>
      <c r="Q4355">
        <v>0.81175625244506999</v>
      </c>
      <c r="R4355">
        <v>0.208597631942084</v>
      </c>
      <c r="S4355">
        <v>6.6365799539932699E-3</v>
      </c>
      <c r="T4355">
        <v>2.8511841027835501</v>
      </c>
      <c r="U4355">
        <v>2.8511841027835501</v>
      </c>
      <c r="V4355">
        <v>3.5111936861112398</v>
      </c>
      <c r="W4355">
        <v>15.23</v>
      </c>
      <c r="X4355">
        <v>0.92</v>
      </c>
      <c r="Y4355">
        <v>-71320</v>
      </c>
      <c r="Z4355">
        <v>-17830</v>
      </c>
      <c r="AA4355">
        <v>-1.36</v>
      </c>
      <c r="AB4355">
        <v>4</v>
      </c>
      <c r="AC4355">
        <v>2</v>
      </c>
      <c r="AD4355">
        <v>2</v>
      </c>
      <c r="AE4355">
        <v>50</v>
      </c>
      <c r="AF4355">
        <v>12</v>
      </c>
      <c r="AG4355">
        <v>1</v>
      </c>
      <c r="AH4355">
        <v>2</v>
      </c>
      <c r="AI4355">
        <v>1</v>
      </c>
    </row>
    <row r="4356" spans="1:35" x14ac:dyDescent="0.2">
      <c r="A4356" s="102">
        <v>2685</v>
      </c>
      <c r="B4356">
        <v>2157</v>
      </c>
      <c r="C4356" t="s">
        <v>1790</v>
      </c>
      <c r="D4356" t="s">
        <v>1052</v>
      </c>
      <c r="E4356">
        <v>486</v>
      </c>
      <c r="F4356">
        <v>505</v>
      </c>
      <c r="G4356">
        <v>2000</v>
      </c>
      <c r="H4356" t="s">
        <v>1042</v>
      </c>
      <c r="I4356">
        <v>8233</v>
      </c>
      <c r="J4356" t="s">
        <v>1072</v>
      </c>
      <c r="K4356" t="s">
        <v>1063</v>
      </c>
      <c r="L4356">
        <v>976</v>
      </c>
      <c r="M4356">
        <v>1014</v>
      </c>
      <c r="N4356">
        <v>1000</v>
      </c>
      <c r="O4356" t="s">
        <v>1039</v>
      </c>
      <c r="P4356">
        <v>0.89533478890009699</v>
      </c>
      <c r="Q4356">
        <v>0.901732657624151</v>
      </c>
      <c r="R4356">
        <v>0.36158470053341202</v>
      </c>
      <c r="S4356">
        <v>6.3735495387651595E-2</v>
      </c>
      <c r="T4356">
        <v>-0.17409943106304099</v>
      </c>
      <c r="U4356">
        <v>0.17409943106304099</v>
      </c>
      <c r="V4356">
        <v>0.25366163580330803</v>
      </c>
      <c r="W4356">
        <v>-4.33</v>
      </c>
      <c r="X4356">
        <v>0.39</v>
      </c>
      <c r="Y4356">
        <v>-71649</v>
      </c>
      <c r="Z4356">
        <v>-2471</v>
      </c>
      <c r="AA4356">
        <v>-0.14000000000000001</v>
      </c>
      <c r="AB4356">
        <v>29</v>
      </c>
      <c r="AC4356">
        <v>15</v>
      </c>
      <c r="AD4356">
        <v>14</v>
      </c>
      <c r="AE4356">
        <v>51.72</v>
      </c>
      <c r="AF4356">
        <v>8</v>
      </c>
      <c r="AG4356">
        <v>11</v>
      </c>
      <c r="AH4356">
        <v>13</v>
      </c>
      <c r="AI4356">
        <v>5</v>
      </c>
    </row>
    <row r="4357" spans="1:35" x14ac:dyDescent="0.2">
      <c r="A4357" s="102">
        <v>4063</v>
      </c>
      <c r="B4357">
        <v>2651</v>
      </c>
      <c r="C4357" t="s">
        <v>533</v>
      </c>
      <c r="D4357" t="s">
        <v>1063</v>
      </c>
      <c r="E4357">
        <v>5550</v>
      </c>
      <c r="F4357">
        <v>5570</v>
      </c>
      <c r="G4357">
        <v>100</v>
      </c>
      <c r="H4357" t="s">
        <v>1042</v>
      </c>
      <c r="I4357">
        <v>4626</v>
      </c>
      <c r="J4357" t="s">
        <v>1242</v>
      </c>
      <c r="K4357" t="s">
        <v>1062</v>
      </c>
      <c r="L4357">
        <v>4495</v>
      </c>
      <c r="M4357">
        <v>4445</v>
      </c>
      <c r="N4357">
        <v>100</v>
      </c>
      <c r="O4357" t="s">
        <v>1039</v>
      </c>
      <c r="P4357">
        <v>0.69918814068253499</v>
      </c>
      <c r="Q4357">
        <v>0.86279573939778897</v>
      </c>
      <c r="R4357">
        <v>7.0167165749739094E-2</v>
      </c>
      <c r="S4357">
        <v>1.18050319620177E-2</v>
      </c>
      <c r="T4357">
        <v>-1.46615293759639</v>
      </c>
      <c r="U4357">
        <v>1.46615293759639</v>
      </c>
      <c r="V4357">
        <v>1.4653763240914299</v>
      </c>
      <c r="W4357">
        <v>-10.06</v>
      </c>
      <c r="X4357">
        <v>20.2</v>
      </c>
      <c r="Y4357">
        <v>-71728</v>
      </c>
      <c r="Z4357">
        <v>-14346</v>
      </c>
      <c r="AA4357">
        <v>-0.87</v>
      </c>
      <c r="AB4357">
        <v>5</v>
      </c>
      <c r="AC4357">
        <v>1</v>
      </c>
      <c r="AD4357">
        <v>4</v>
      </c>
      <c r="AE4357">
        <v>20</v>
      </c>
      <c r="AF4357">
        <v>12</v>
      </c>
      <c r="AG4357">
        <v>1</v>
      </c>
      <c r="AH4357">
        <v>2</v>
      </c>
      <c r="AI4357">
        <v>2</v>
      </c>
    </row>
    <row r="4358" spans="1:35" x14ac:dyDescent="0.2">
      <c r="A4358" s="102">
        <v>726</v>
      </c>
      <c r="B4358">
        <v>3086</v>
      </c>
      <c r="C4358" t="s">
        <v>553</v>
      </c>
      <c r="D4358" t="s">
        <v>1063</v>
      </c>
      <c r="E4358">
        <v>900</v>
      </c>
      <c r="F4358">
        <v>943</v>
      </c>
      <c r="G4358">
        <v>1000</v>
      </c>
      <c r="H4358" t="s">
        <v>1042</v>
      </c>
      <c r="I4358">
        <v>6501</v>
      </c>
      <c r="J4358" t="s">
        <v>1178</v>
      </c>
      <c r="K4358" t="s">
        <v>1044</v>
      </c>
      <c r="L4358">
        <v>3234</v>
      </c>
      <c r="M4358">
        <v>3268</v>
      </c>
      <c r="N4358">
        <v>300</v>
      </c>
      <c r="O4358" t="s">
        <v>1039</v>
      </c>
      <c r="P4358">
        <v>0.92666618008189505</v>
      </c>
      <c r="Q4358">
        <v>0.94500203902732804</v>
      </c>
      <c r="R4358">
        <v>0.345173754154049</v>
      </c>
      <c r="S4358">
        <v>2.0784459616752401E-2</v>
      </c>
      <c r="T4358">
        <v>-0.28212234684330201</v>
      </c>
      <c r="U4358">
        <v>0.28212234684330201</v>
      </c>
      <c r="V4358">
        <v>0.94544307532374805</v>
      </c>
      <c r="W4358">
        <v>-2.5099999999999998</v>
      </c>
      <c r="X4358">
        <v>3.81</v>
      </c>
      <c r="Y4358">
        <v>-71826</v>
      </c>
      <c r="Z4358">
        <v>-2660</v>
      </c>
      <c r="AA4358">
        <v>-0.11</v>
      </c>
      <c r="AB4358">
        <v>27</v>
      </c>
      <c r="AC4358">
        <v>12</v>
      </c>
      <c r="AD4358">
        <v>15</v>
      </c>
      <c r="AE4358">
        <v>44.44</v>
      </c>
      <c r="AF4358">
        <v>11</v>
      </c>
      <c r="AG4358">
        <v>11</v>
      </c>
      <c r="AH4358">
        <v>9</v>
      </c>
      <c r="AI4358">
        <v>7</v>
      </c>
    </row>
    <row r="4359" spans="1:35" x14ac:dyDescent="0.2">
      <c r="A4359" s="102">
        <v>3492</v>
      </c>
      <c r="B4359">
        <v>5301</v>
      </c>
      <c r="C4359" t="s">
        <v>622</v>
      </c>
      <c r="D4359" t="s">
        <v>1038</v>
      </c>
      <c r="E4359">
        <v>846</v>
      </c>
      <c r="F4359">
        <v>867</v>
      </c>
      <c r="G4359">
        <v>1000</v>
      </c>
      <c r="H4359" t="s">
        <v>1042</v>
      </c>
      <c r="I4359">
        <v>5711</v>
      </c>
      <c r="J4359" t="s">
        <v>1477</v>
      </c>
      <c r="K4359" t="s">
        <v>1053</v>
      </c>
      <c r="L4359">
        <v>2230</v>
      </c>
      <c r="M4359">
        <v>2275</v>
      </c>
      <c r="N4359">
        <v>400</v>
      </c>
      <c r="O4359" t="s">
        <v>1039</v>
      </c>
      <c r="P4359">
        <v>0.85841021658200301</v>
      </c>
      <c r="Q4359">
        <v>0.87976974134709196</v>
      </c>
      <c r="R4359">
        <v>5.83551171081216E-2</v>
      </c>
      <c r="S4359">
        <v>5.1405726092595598E-3</v>
      </c>
      <c r="T4359">
        <v>-0.38881248373314797</v>
      </c>
      <c r="U4359">
        <v>0.38881248373314797</v>
      </c>
      <c r="V4359">
        <v>0.53956066183068396</v>
      </c>
      <c r="W4359">
        <v>-3.08</v>
      </c>
      <c r="X4359">
        <v>4.7300000000000004</v>
      </c>
      <c r="Y4359">
        <v>-71878</v>
      </c>
      <c r="Z4359">
        <v>-2662</v>
      </c>
      <c r="AA4359">
        <v>-0.31</v>
      </c>
      <c r="AB4359">
        <v>27</v>
      </c>
      <c r="AC4359">
        <v>13</v>
      </c>
      <c r="AD4359">
        <v>14</v>
      </c>
      <c r="AE4359">
        <v>48.15</v>
      </c>
      <c r="AF4359">
        <v>9</v>
      </c>
      <c r="AG4359">
        <v>11</v>
      </c>
      <c r="AH4359">
        <v>12</v>
      </c>
      <c r="AI4359">
        <v>4</v>
      </c>
    </row>
    <row r="4360" spans="1:35" x14ac:dyDescent="0.2">
      <c r="A4360" s="102">
        <v>1234</v>
      </c>
      <c r="B4360">
        <v>4183</v>
      </c>
      <c r="C4360" t="s">
        <v>1185</v>
      </c>
      <c r="D4360" t="s">
        <v>1062</v>
      </c>
      <c r="E4360">
        <v>2107</v>
      </c>
      <c r="F4360">
        <v>2133</v>
      </c>
      <c r="G4360">
        <v>500</v>
      </c>
      <c r="H4360" t="s">
        <v>1039</v>
      </c>
      <c r="I4360">
        <v>7272</v>
      </c>
      <c r="J4360" t="s">
        <v>1196</v>
      </c>
      <c r="K4360" t="s">
        <v>1055</v>
      </c>
      <c r="L4360">
        <v>1418</v>
      </c>
      <c r="M4360">
        <v>1442</v>
      </c>
      <c r="N4360">
        <v>700</v>
      </c>
      <c r="O4360" t="s">
        <v>1042</v>
      </c>
      <c r="P4360">
        <v>0.95528891393315596</v>
      </c>
      <c r="Q4360">
        <v>0.93341948659915197</v>
      </c>
      <c r="R4360">
        <v>9.6021565279090199E-2</v>
      </c>
      <c r="S4360" s="15">
        <v>1.70665782585545E-2</v>
      </c>
      <c r="T4360">
        <v>0.33016392966917502</v>
      </c>
      <c r="U4360">
        <v>0.33016392966917502</v>
      </c>
      <c r="V4360">
        <v>0.40626581035946902</v>
      </c>
      <c r="W4360">
        <v>3.58</v>
      </c>
      <c r="X4360">
        <v>5.35</v>
      </c>
      <c r="Y4360">
        <v>-72085</v>
      </c>
      <c r="Z4360">
        <v>-3433</v>
      </c>
      <c r="AA4360">
        <v>-0.24</v>
      </c>
      <c r="AB4360">
        <v>21</v>
      </c>
      <c r="AC4360">
        <v>8</v>
      </c>
      <c r="AD4360">
        <v>13</v>
      </c>
      <c r="AE4360">
        <v>38.1</v>
      </c>
      <c r="AF4360">
        <v>12</v>
      </c>
      <c r="AG4360">
        <v>6</v>
      </c>
      <c r="AH4360">
        <v>6</v>
      </c>
      <c r="AI4360">
        <v>9</v>
      </c>
    </row>
    <row r="4361" spans="1:35" x14ac:dyDescent="0.2">
      <c r="A4361" s="102">
        <v>4881</v>
      </c>
      <c r="B4361">
        <v>6305</v>
      </c>
      <c r="C4361" t="s">
        <v>28</v>
      </c>
      <c r="D4361" t="s">
        <v>1051</v>
      </c>
      <c r="E4361">
        <v>2584</v>
      </c>
      <c r="F4361">
        <v>2599</v>
      </c>
      <c r="G4361">
        <v>400</v>
      </c>
      <c r="H4361" t="s">
        <v>1039</v>
      </c>
      <c r="I4361">
        <v>9719</v>
      </c>
      <c r="J4361" t="s">
        <v>1351</v>
      </c>
      <c r="K4361" t="s">
        <v>1041</v>
      </c>
      <c r="L4361">
        <v>4915</v>
      </c>
      <c r="M4361">
        <v>4845</v>
      </c>
      <c r="N4361">
        <v>200</v>
      </c>
      <c r="O4361" t="s">
        <v>1042</v>
      </c>
      <c r="P4361">
        <v>0.94105969698830805</v>
      </c>
      <c r="Q4361">
        <v>0.83302462364180596</v>
      </c>
      <c r="R4361">
        <v>6.9173722024998196E-3</v>
      </c>
      <c r="S4361" s="15">
        <v>6.9351767438974102E-2</v>
      </c>
      <c r="T4361">
        <v>1.71421432316245</v>
      </c>
      <c r="U4361">
        <v>1.71421432316245</v>
      </c>
      <c r="V4361">
        <v>0.93770323382050202</v>
      </c>
      <c r="W4361">
        <v>9.09</v>
      </c>
      <c r="X4361">
        <v>7.29</v>
      </c>
      <c r="Y4361">
        <v>-72365</v>
      </c>
      <c r="Z4361">
        <v>-5567</v>
      </c>
      <c r="AA4361">
        <v>-0.35</v>
      </c>
      <c r="AB4361">
        <v>13</v>
      </c>
      <c r="AC4361">
        <v>6</v>
      </c>
      <c r="AD4361">
        <v>7</v>
      </c>
      <c r="AE4361">
        <v>46.15</v>
      </c>
      <c r="AF4361">
        <v>8</v>
      </c>
      <c r="AG4361">
        <v>4</v>
      </c>
      <c r="AH4361">
        <v>6</v>
      </c>
      <c r="AI4361">
        <v>3</v>
      </c>
    </row>
    <row r="4362" spans="1:35" x14ac:dyDescent="0.2">
      <c r="A4362" s="102">
        <v>1078</v>
      </c>
      <c r="B4362">
        <v>7731</v>
      </c>
      <c r="C4362" t="s">
        <v>1233</v>
      </c>
      <c r="D4362" t="s">
        <v>1048</v>
      </c>
      <c r="E4362">
        <v>986</v>
      </c>
      <c r="F4362">
        <v>994</v>
      </c>
      <c r="G4362">
        <v>1000</v>
      </c>
      <c r="H4362" t="s">
        <v>1042</v>
      </c>
      <c r="I4362">
        <v>9616</v>
      </c>
      <c r="J4362" t="s">
        <v>1335</v>
      </c>
      <c r="K4362" t="s">
        <v>1052</v>
      </c>
      <c r="L4362">
        <v>2951</v>
      </c>
      <c r="M4362">
        <v>3190</v>
      </c>
      <c r="N4362">
        <v>300</v>
      </c>
      <c r="O4362" t="s">
        <v>1039</v>
      </c>
      <c r="P4362">
        <v>0.91242566183783202</v>
      </c>
      <c r="Q4362">
        <v>0.93706057487948202</v>
      </c>
      <c r="R4362">
        <v>0.16584464526388501</v>
      </c>
      <c r="S4362">
        <v>8.6758759399876206E-2</v>
      </c>
      <c r="T4362">
        <v>-0.73511643615303002</v>
      </c>
      <c r="U4362">
        <v>0.73511643615303002</v>
      </c>
      <c r="V4362">
        <v>0.236309005502152</v>
      </c>
      <c r="W4362">
        <v>-14.62</v>
      </c>
      <c r="X4362">
        <v>3.87</v>
      </c>
      <c r="Y4362">
        <v>-72525</v>
      </c>
      <c r="Z4362">
        <v>-3153</v>
      </c>
      <c r="AA4362">
        <v>-0.14000000000000001</v>
      </c>
      <c r="AB4362">
        <v>23</v>
      </c>
      <c r="AC4362">
        <v>13</v>
      </c>
      <c r="AD4362">
        <v>10</v>
      </c>
      <c r="AE4362">
        <v>56.52</v>
      </c>
      <c r="AF4362">
        <v>10</v>
      </c>
      <c r="AG4362">
        <v>9</v>
      </c>
      <c r="AH4362">
        <v>7</v>
      </c>
      <c r="AI4362">
        <v>7</v>
      </c>
    </row>
    <row r="4363" spans="1:35" x14ac:dyDescent="0.2">
      <c r="A4363" s="102">
        <v>3615</v>
      </c>
      <c r="B4363">
        <v>9142</v>
      </c>
      <c r="C4363" t="s">
        <v>784</v>
      </c>
      <c r="D4363" t="s">
        <v>1125</v>
      </c>
      <c r="E4363">
        <v>2898</v>
      </c>
      <c r="F4363">
        <v>2985</v>
      </c>
      <c r="G4363">
        <v>300</v>
      </c>
      <c r="H4363" t="s">
        <v>1042</v>
      </c>
      <c r="I4363">
        <v>9706</v>
      </c>
      <c r="J4363" t="s">
        <v>1129</v>
      </c>
      <c r="K4363" t="s">
        <v>1059</v>
      </c>
      <c r="L4363">
        <v>4050</v>
      </c>
      <c r="M4363">
        <v>4255</v>
      </c>
      <c r="N4363">
        <v>200</v>
      </c>
      <c r="O4363" t="s">
        <v>1039</v>
      </c>
      <c r="P4363">
        <v>0.89708981636950502</v>
      </c>
      <c r="Q4363">
        <v>0.87630413635914595</v>
      </c>
      <c r="R4363">
        <v>8.2472985857113795E-2</v>
      </c>
      <c r="S4363">
        <v>9.2806845600992505E-2</v>
      </c>
      <c r="T4363">
        <v>-0.359226409208872</v>
      </c>
      <c r="U4363">
        <v>0.359226409208872</v>
      </c>
      <c r="V4363">
        <v>0.298735099400943</v>
      </c>
      <c r="W4363">
        <v>-2.12</v>
      </c>
      <c r="X4363">
        <v>5.23</v>
      </c>
      <c r="Y4363">
        <v>-72538</v>
      </c>
      <c r="Z4363">
        <v>-6594</v>
      </c>
      <c r="AA4363">
        <v>-0.31</v>
      </c>
      <c r="AB4363">
        <v>11</v>
      </c>
      <c r="AC4363">
        <v>5</v>
      </c>
      <c r="AD4363">
        <v>6</v>
      </c>
      <c r="AE4363">
        <v>45.45</v>
      </c>
      <c r="AF4363">
        <v>12</v>
      </c>
      <c r="AG4363">
        <v>3</v>
      </c>
      <c r="AH4363">
        <v>5</v>
      </c>
      <c r="AI4363">
        <v>3</v>
      </c>
    </row>
    <row r="4364" spans="1:35" x14ac:dyDescent="0.2">
      <c r="A4364" s="102">
        <v>2453</v>
      </c>
      <c r="B4364">
        <v>2587</v>
      </c>
      <c r="C4364" t="s">
        <v>1438</v>
      </c>
      <c r="D4364" t="s">
        <v>1065</v>
      </c>
      <c r="E4364">
        <v>4135</v>
      </c>
      <c r="F4364">
        <v>4285</v>
      </c>
      <c r="G4364">
        <v>200</v>
      </c>
      <c r="H4364" t="s">
        <v>1039</v>
      </c>
      <c r="I4364">
        <v>8411</v>
      </c>
      <c r="J4364" t="s">
        <v>1128</v>
      </c>
      <c r="K4364" t="s">
        <v>1083</v>
      </c>
      <c r="L4364">
        <v>122.5</v>
      </c>
      <c r="M4364">
        <v>123.3</v>
      </c>
      <c r="N4364">
        <v>7000</v>
      </c>
      <c r="O4364" t="s">
        <v>1042</v>
      </c>
      <c r="P4364">
        <v>0.87888621591029803</v>
      </c>
      <c r="Q4364">
        <v>0.90722188972512396</v>
      </c>
      <c r="R4364">
        <v>5.2274464052006198E-3</v>
      </c>
      <c r="S4364">
        <v>2.6745902319328E-2</v>
      </c>
      <c r="T4364">
        <v>1.6898312815087599</v>
      </c>
      <c r="U4364">
        <v>1.6898312815087599</v>
      </c>
      <c r="V4364">
        <v>0.71764001738203897</v>
      </c>
      <c r="W4364">
        <v>10.94</v>
      </c>
      <c r="X4364">
        <v>0.71</v>
      </c>
      <c r="Y4364">
        <v>-72681</v>
      </c>
      <c r="Z4364">
        <v>-4543</v>
      </c>
      <c r="AA4364">
        <v>-0.23</v>
      </c>
      <c r="AB4364">
        <v>16</v>
      </c>
      <c r="AC4364">
        <v>8</v>
      </c>
      <c r="AD4364">
        <v>8</v>
      </c>
      <c r="AE4364">
        <v>50</v>
      </c>
      <c r="AF4364">
        <v>14</v>
      </c>
      <c r="AG4364">
        <v>5</v>
      </c>
      <c r="AH4364">
        <v>4</v>
      </c>
      <c r="AI4364">
        <v>7</v>
      </c>
    </row>
    <row r="4365" spans="1:35" x14ac:dyDescent="0.2">
      <c r="A4365" s="102">
        <v>3831</v>
      </c>
      <c r="B4365">
        <v>2327</v>
      </c>
      <c r="C4365" t="s">
        <v>1355</v>
      </c>
      <c r="D4365" t="s">
        <v>1041</v>
      </c>
      <c r="E4365">
        <v>2748</v>
      </c>
      <c r="F4365">
        <v>2725</v>
      </c>
      <c r="G4365">
        <v>400</v>
      </c>
      <c r="H4365" t="s">
        <v>1039</v>
      </c>
      <c r="I4365">
        <v>2337</v>
      </c>
      <c r="J4365" t="s">
        <v>1356</v>
      </c>
      <c r="K4365" t="s">
        <v>1059</v>
      </c>
      <c r="L4365">
        <v>274</v>
      </c>
      <c r="M4365">
        <v>288</v>
      </c>
      <c r="N4365">
        <v>3800</v>
      </c>
      <c r="O4365" t="s">
        <v>1042</v>
      </c>
      <c r="P4365">
        <v>0.91302240380889099</v>
      </c>
      <c r="Q4365">
        <v>0.87049039831530794</v>
      </c>
      <c r="R4365">
        <v>0.124688497617693</v>
      </c>
      <c r="S4365">
        <v>7.2119361526756007E-2</v>
      </c>
      <c r="T4365">
        <v>3.9805954353549299E-2</v>
      </c>
      <c r="U4365">
        <v>3.9805954353549299E-2</v>
      </c>
      <c r="V4365">
        <v>0.45483346180922801</v>
      </c>
      <c r="W4365">
        <v>0.55000000000000004</v>
      </c>
      <c r="X4365">
        <v>0.4</v>
      </c>
      <c r="Y4365">
        <v>-72842</v>
      </c>
      <c r="Z4365">
        <v>-3642</v>
      </c>
      <c r="AA4365">
        <v>-0.22</v>
      </c>
      <c r="AB4365">
        <v>20</v>
      </c>
      <c r="AC4365">
        <v>10</v>
      </c>
      <c r="AD4365">
        <v>10</v>
      </c>
      <c r="AE4365">
        <v>50</v>
      </c>
      <c r="AF4365">
        <v>11</v>
      </c>
      <c r="AG4365">
        <v>7</v>
      </c>
      <c r="AH4365">
        <v>6</v>
      </c>
      <c r="AI4365">
        <v>7</v>
      </c>
    </row>
    <row r="4366" spans="1:35" x14ac:dyDescent="0.2">
      <c r="A4366" s="102">
        <v>2980</v>
      </c>
      <c r="B4366">
        <v>5332</v>
      </c>
      <c r="C4366" t="s">
        <v>624</v>
      </c>
      <c r="D4366" t="s">
        <v>1038</v>
      </c>
      <c r="E4366">
        <v>4010</v>
      </c>
      <c r="F4366">
        <v>4000</v>
      </c>
      <c r="G4366">
        <v>200</v>
      </c>
      <c r="H4366" t="s">
        <v>1039</v>
      </c>
      <c r="I4366">
        <v>5463</v>
      </c>
      <c r="J4366" t="s">
        <v>63</v>
      </c>
      <c r="K4366" t="s">
        <v>1081</v>
      </c>
      <c r="L4366">
        <v>2455</v>
      </c>
      <c r="M4366">
        <v>2525</v>
      </c>
      <c r="N4366">
        <v>300</v>
      </c>
      <c r="O4366" t="s">
        <v>1042</v>
      </c>
      <c r="P4366">
        <v>0.76473013104124898</v>
      </c>
      <c r="Q4366">
        <v>0.89398687435753299</v>
      </c>
      <c r="R4366">
        <v>0.36824853206946701</v>
      </c>
      <c r="S4366">
        <v>3.4972149916672399E-2</v>
      </c>
      <c r="T4366">
        <v>0.68432612979460805</v>
      </c>
      <c r="U4366">
        <v>0.68432612979460805</v>
      </c>
      <c r="V4366">
        <v>1.066454438561</v>
      </c>
      <c r="W4366">
        <v>4.33</v>
      </c>
      <c r="X4366">
        <v>5.31</v>
      </c>
      <c r="Y4366">
        <v>-72846</v>
      </c>
      <c r="Z4366">
        <v>-4856</v>
      </c>
      <c r="AA4366">
        <v>-0.08</v>
      </c>
      <c r="AB4366">
        <v>15</v>
      </c>
      <c r="AC4366">
        <v>8</v>
      </c>
      <c r="AD4366">
        <v>7</v>
      </c>
      <c r="AE4366">
        <v>53.33</v>
      </c>
      <c r="AF4366">
        <v>11</v>
      </c>
      <c r="AG4366">
        <v>6</v>
      </c>
      <c r="AH4366">
        <v>5</v>
      </c>
      <c r="AI4366">
        <v>4</v>
      </c>
    </row>
    <row r="4367" spans="1:35" x14ac:dyDescent="0.2">
      <c r="A4367" s="102">
        <v>1845</v>
      </c>
      <c r="B4367">
        <v>5332</v>
      </c>
      <c r="C4367" t="s">
        <v>624</v>
      </c>
      <c r="D4367" t="s">
        <v>1038</v>
      </c>
      <c r="E4367">
        <v>4010</v>
      </c>
      <c r="F4367">
        <v>4000</v>
      </c>
      <c r="G4367">
        <v>200</v>
      </c>
      <c r="H4367" t="s">
        <v>1039</v>
      </c>
      <c r="I4367">
        <v>8425</v>
      </c>
      <c r="J4367" t="s">
        <v>1169</v>
      </c>
      <c r="K4367" t="s">
        <v>1045</v>
      </c>
      <c r="L4367">
        <v>2115</v>
      </c>
      <c r="M4367">
        <v>2116</v>
      </c>
      <c r="N4367">
        <v>400</v>
      </c>
      <c r="O4367" t="s">
        <v>1042</v>
      </c>
      <c r="P4367">
        <v>0.94628153414275096</v>
      </c>
      <c r="Q4367">
        <v>0.92084357678142703</v>
      </c>
      <c r="R4367">
        <v>0.14224972284180301</v>
      </c>
      <c r="S4367">
        <v>1.7590056472377599E-2</v>
      </c>
      <c r="T4367">
        <v>1.80459424571829</v>
      </c>
      <c r="U4367">
        <v>1.80459424571829</v>
      </c>
      <c r="V4367">
        <v>2.0311724075780799</v>
      </c>
      <c r="W4367">
        <v>15.71</v>
      </c>
      <c r="X4367">
        <v>5.8</v>
      </c>
      <c r="Y4367">
        <v>-72851</v>
      </c>
      <c r="Z4367">
        <v>-5604</v>
      </c>
      <c r="AA4367">
        <v>-0.51</v>
      </c>
      <c r="AB4367">
        <v>13</v>
      </c>
      <c r="AC4367">
        <v>5</v>
      </c>
      <c r="AD4367">
        <v>8</v>
      </c>
      <c r="AE4367">
        <v>38.46</v>
      </c>
      <c r="AF4367">
        <v>10</v>
      </c>
      <c r="AG4367">
        <v>4</v>
      </c>
      <c r="AH4367">
        <v>6</v>
      </c>
      <c r="AI4367">
        <v>3</v>
      </c>
    </row>
    <row r="4368" spans="1:35" x14ac:dyDescent="0.2">
      <c r="A4368" s="102">
        <v>400</v>
      </c>
      <c r="B4368">
        <v>4023</v>
      </c>
      <c r="C4368" t="s">
        <v>1776</v>
      </c>
      <c r="D4368" t="s">
        <v>1062</v>
      </c>
      <c r="E4368">
        <v>4350</v>
      </c>
      <c r="F4368">
        <v>4430</v>
      </c>
      <c r="G4368">
        <v>200</v>
      </c>
      <c r="H4368" t="s">
        <v>1042</v>
      </c>
      <c r="I4368">
        <v>4114</v>
      </c>
      <c r="J4368" t="s">
        <v>1148</v>
      </c>
      <c r="K4368" t="s">
        <v>1062</v>
      </c>
      <c r="L4368">
        <v>5190</v>
      </c>
      <c r="M4368">
        <v>5130</v>
      </c>
      <c r="N4368">
        <v>200</v>
      </c>
      <c r="O4368" t="s">
        <v>1039</v>
      </c>
      <c r="P4368">
        <v>0.95774722587435501</v>
      </c>
      <c r="Q4368">
        <v>0.954721956654496</v>
      </c>
      <c r="R4368">
        <v>6.7517588380238705E-2</v>
      </c>
      <c r="S4368">
        <v>5.0593112698997704E-3</v>
      </c>
      <c r="T4368">
        <v>-0.79097995903346596</v>
      </c>
      <c r="U4368">
        <v>0.79097995903346596</v>
      </c>
      <c r="V4368">
        <v>1.40583293620154</v>
      </c>
      <c r="W4368">
        <v>-6.33</v>
      </c>
      <c r="X4368">
        <v>13.65</v>
      </c>
      <c r="Y4368">
        <v>-72923</v>
      </c>
      <c r="Z4368">
        <v>-5609</v>
      </c>
      <c r="AA4368">
        <v>-0.33</v>
      </c>
      <c r="AB4368">
        <v>13</v>
      </c>
      <c r="AC4368">
        <v>5</v>
      </c>
      <c r="AD4368">
        <v>8</v>
      </c>
      <c r="AE4368">
        <v>38.46</v>
      </c>
      <c r="AF4368">
        <v>12</v>
      </c>
      <c r="AG4368">
        <v>5</v>
      </c>
      <c r="AH4368">
        <v>4</v>
      </c>
      <c r="AI4368">
        <v>4</v>
      </c>
    </row>
    <row r="4369" spans="1:35" x14ac:dyDescent="0.2">
      <c r="A4369" s="102">
        <v>2357</v>
      </c>
      <c r="B4369">
        <v>7321</v>
      </c>
      <c r="C4369" t="s">
        <v>1194</v>
      </c>
      <c r="D4369" t="s">
        <v>1083</v>
      </c>
      <c r="E4369">
        <v>349</v>
      </c>
      <c r="F4369">
        <v>362</v>
      </c>
      <c r="G4369">
        <v>2800</v>
      </c>
      <c r="H4369" t="s">
        <v>1042</v>
      </c>
      <c r="I4369">
        <v>7867</v>
      </c>
      <c r="J4369" t="s">
        <v>1362</v>
      </c>
      <c r="K4369" t="s">
        <v>1061</v>
      </c>
      <c r="L4369">
        <v>885</v>
      </c>
      <c r="M4369">
        <v>919</v>
      </c>
      <c r="N4369">
        <v>1100</v>
      </c>
      <c r="O4369" t="s">
        <v>1039</v>
      </c>
      <c r="P4369">
        <v>0.86198926261148001</v>
      </c>
      <c r="Q4369">
        <v>0.90908058764615396</v>
      </c>
      <c r="R4369">
        <v>0.45159156362284297</v>
      </c>
      <c r="S4369">
        <v>8.9525331717698498E-2</v>
      </c>
      <c r="T4369">
        <v>-1.8104944126714599</v>
      </c>
      <c r="U4369">
        <v>1.8104944126714599</v>
      </c>
      <c r="V4369">
        <v>1.9038417814694899</v>
      </c>
      <c r="W4369">
        <v>-24.37</v>
      </c>
      <c r="X4369">
        <v>0.27</v>
      </c>
      <c r="Y4369">
        <v>-73078</v>
      </c>
      <c r="Z4369">
        <v>-5621</v>
      </c>
      <c r="AA4369">
        <v>-0.28000000000000003</v>
      </c>
      <c r="AB4369">
        <v>13</v>
      </c>
      <c r="AC4369">
        <v>7</v>
      </c>
      <c r="AD4369">
        <v>6</v>
      </c>
      <c r="AE4369">
        <v>53.85</v>
      </c>
      <c r="AF4369">
        <v>9</v>
      </c>
      <c r="AG4369">
        <v>6</v>
      </c>
      <c r="AH4369">
        <v>5</v>
      </c>
      <c r="AI4369">
        <v>2</v>
      </c>
    </row>
    <row r="4370" spans="1:35" x14ac:dyDescent="0.2">
      <c r="A4370" s="102">
        <v>2625</v>
      </c>
      <c r="B4370">
        <v>6988</v>
      </c>
      <c r="C4370" t="s">
        <v>61</v>
      </c>
      <c r="D4370" t="s">
        <v>1062</v>
      </c>
      <c r="E4370">
        <v>5430</v>
      </c>
      <c r="F4370">
        <v>5420</v>
      </c>
      <c r="G4370">
        <v>200</v>
      </c>
      <c r="H4370" t="s">
        <v>1039</v>
      </c>
      <c r="I4370">
        <v>8020</v>
      </c>
      <c r="J4370" t="s">
        <v>1121</v>
      </c>
      <c r="K4370" t="s">
        <v>1046</v>
      </c>
      <c r="L4370">
        <v>1163</v>
      </c>
      <c r="M4370">
        <v>1190</v>
      </c>
      <c r="N4370">
        <v>900</v>
      </c>
      <c r="O4370" t="s">
        <v>1042</v>
      </c>
      <c r="P4370">
        <v>0.87738637795393704</v>
      </c>
      <c r="Q4370">
        <v>0.90283479206250095</v>
      </c>
      <c r="R4370">
        <v>0.28550669654372701</v>
      </c>
      <c r="S4370">
        <v>4.4227070085383402E-2</v>
      </c>
      <c r="T4370">
        <v>2.9002636200183399E-2</v>
      </c>
      <c r="U4370">
        <v>2.9002636200183399E-2</v>
      </c>
      <c r="V4370">
        <v>0.81476918032608403</v>
      </c>
      <c r="W4370">
        <v>0.15</v>
      </c>
      <c r="X4370">
        <v>1.2</v>
      </c>
      <c r="Y4370">
        <v>-73351</v>
      </c>
      <c r="Z4370">
        <v>-4315</v>
      </c>
      <c r="AA4370">
        <v>-0.25</v>
      </c>
      <c r="AB4370">
        <v>17</v>
      </c>
      <c r="AC4370">
        <v>10</v>
      </c>
      <c r="AD4370">
        <v>7</v>
      </c>
      <c r="AE4370">
        <v>58.82</v>
      </c>
      <c r="AF4370">
        <v>12</v>
      </c>
      <c r="AG4370">
        <v>4</v>
      </c>
      <c r="AH4370">
        <v>6</v>
      </c>
      <c r="AI4370">
        <v>7</v>
      </c>
    </row>
    <row r="4371" spans="1:35" x14ac:dyDescent="0.2">
      <c r="A4371" s="102">
        <v>5147</v>
      </c>
      <c r="B4371">
        <v>2492</v>
      </c>
      <c r="C4371" t="s">
        <v>529</v>
      </c>
      <c r="D4371" t="s">
        <v>1052</v>
      </c>
      <c r="E4371">
        <v>792</v>
      </c>
      <c r="F4371">
        <v>808</v>
      </c>
      <c r="G4371">
        <v>1200</v>
      </c>
      <c r="H4371" t="s">
        <v>1039</v>
      </c>
      <c r="I4371">
        <v>4634</v>
      </c>
      <c r="J4371" t="s">
        <v>62</v>
      </c>
      <c r="K4371" t="s">
        <v>1062</v>
      </c>
      <c r="L4371">
        <v>2016</v>
      </c>
      <c r="M4371">
        <v>1993</v>
      </c>
      <c r="N4371">
        <v>500</v>
      </c>
      <c r="O4371" t="s">
        <v>1042</v>
      </c>
      <c r="P4371">
        <v>0.73692194693569402</v>
      </c>
      <c r="Q4371">
        <v>0.82137351919891399</v>
      </c>
      <c r="R4371">
        <v>0.19296508227989001</v>
      </c>
      <c r="S4371">
        <v>7.5427776680711406E-2</v>
      </c>
      <c r="T4371">
        <v>2.3544982696985102</v>
      </c>
      <c r="U4371">
        <v>2.3544982696985102</v>
      </c>
      <c r="V4371">
        <v>2.37839673886696</v>
      </c>
      <c r="W4371">
        <v>15.9</v>
      </c>
      <c r="X4371">
        <v>2.7</v>
      </c>
      <c r="Y4371">
        <v>-73694</v>
      </c>
      <c r="Z4371">
        <v>-3071</v>
      </c>
      <c r="AA4371">
        <v>-0.22</v>
      </c>
      <c r="AB4371">
        <v>24</v>
      </c>
      <c r="AC4371">
        <v>11</v>
      </c>
      <c r="AD4371">
        <v>13</v>
      </c>
      <c r="AE4371">
        <v>45.83</v>
      </c>
      <c r="AF4371">
        <v>10</v>
      </c>
      <c r="AG4371">
        <v>11</v>
      </c>
      <c r="AH4371">
        <v>10</v>
      </c>
      <c r="AI4371">
        <v>3</v>
      </c>
    </row>
    <row r="4372" spans="1:35" x14ac:dyDescent="0.2">
      <c r="A4372" s="102">
        <v>2939</v>
      </c>
      <c r="B4372">
        <v>1417</v>
      </c>
      <c r="C4372" t="s">
        <v>1777</v>
      </c>
      <c r="D4372" t="s">
        <v>1049</v>
      </c>
      <c r="E4372">
        <v>1422</v>
      </c>
      <c r="F4372">
        <v>1449</v>
      </c>
      <c r="G4372">
        <v>700</v>
      </c>
      <c r="H4372" t="s">
        <v>1039</v>
      </c>
      <c r="I4372">
        <v>4631</v>
      </c>
      <c r="J4372" t="s">
        <v>1246</v>
      </c>
      <c r="K4372" t="s">
        <v>1062</v>
      </c>
      <c r="L4372">
        <v>2478</v>
      </c>
      <c r="M4372">
        <v>2509</v>
      </c>
      <c r="N4372">
        <v>400</v>
      </c>
      <c r="O4372" t="s">
        <v>1042</v>
      </c>
      <c r="P4372">
        <v>0.92568981649998705</v>
      </c>
      <c r="Q4372">
        <v>0.895016106227431</v>
      </c>
      <c r="R4372">
        <v>3.4895918942009899E-2</v>
      </c>
      <c r="S4372">
        <v>8.1193492614820104E-2</v>
      </c>
      <c r="T4372">
        <v>0.50509778938680805</v>
      </c>
      <c r="U4372">
        <v>0.50509778938680805</v>
      </c>
      <c r="V4372">
        <v>0.35083398202313798</v>
      </c>
      <c r="W4372">
        <v>2.59</v>
      </c>
      <c r="X4372">
        <v>1.07</v>
      </c>
      <c r="Y4372">
        <v>-74035</v>
      </c>
      <c r="Z4372">
        <v>-3702</v>
      </c>
      <c r="AA4372">
        <v>-0.2</v>
      </c>
      <c r="AB4372">
        <v>20</v>
      </c>
      <c r="AC4372">
        <v>10</v>
      </c>
      <c r="AD4372">
        <v>10</v>
      </c>
      <c r="AE4372">
        <v>50</v>
      </c>
      <c r="AF4372">
        <v>10</v>
      </c>
      <c r="AG4372">
        <v>8</v>
      </c>
      <c r="AH4372">
        <v>9</v>
      </c>
      <c r="AI4372">
        <v>3</v>
      </c>
    </row>
    <row r="4373" spans="1:35" x14ac:dyDescent="0.2">
      <c r="A4373" s="102">
        <v>5335</v>
      </c>
      <c r="B4373">
        <v>4212</v>
      </c>
      <c r="C4373" t="s">
        <v>597</v>
      </c>
      <c r="D4373" t="s">
        <v>1062</v>
      </c>
      <c r="E4373">
        <v>2306</v>
      </c>
      <c r="F4373">
        <v>2273</v>
      </c>
      <c r="G4373">
        <v>300</v>
      </c>
      <c r="H4373" t="s">
        <v>1039</v>
      </c>
      <c r="I4373">
        <v>6856</v>
      </c>
      <c r="J4373" t="s">
        <v>230</v>
      </c>
      <c r="K4373" t="s">
        <v>1044</v>
      </c>
      <c r="L4373">
        <v>5810</v>
      </c>
      <c r="M4373">
        <v>5850</v>
      </c>
      <c r="N4373">
        <v>100</v>
      </c>
      <c r="O4373" t="s">
        <v>1042</v>
      </c>
      <c r="P4373">
        <v>0.92305500208943303</v>
      </c>
      <c r="Q4373">
        <v>0.81226547506662805</v>
      </c>
      <c r="R4373">
        <v>1.1825165408072701E-3</v>
      </c>
      <c r="S4373">
        <v>2.4515226410150699E-2</v>
      </c>
      <c r="T4373">
        <v>1.03661349193428</v>
      </c>
      <c r="U4373">
        <v>1.03661349193428</v>
      </c>
      <c r="V4373">
        <v>1.5524449298074701</v>
      </c>
      <c r="W4373">
        <v>6.32</v>
      </c>
      <c r="X4373">
        <v>16.559999999999999</v>
      </c>
      <c r="Y4373">
        <v>-74254</v>
      </c>
      <c r="Z4373">
        <v>-3375</v>
      </c>
      <c r="AA4373">
        <v>-0.47</v>
      </c>
      <c r="AB4373">
        <v>22</v>
      </c>
      <c r="AC4373">
        <v>10</v>
      </c>
      <c r="AD4373">
        <v>12</v>
      </c>
      <c r="AE4373">
        <v>45.45</v>
      </c>
      <c r="AF4373">
        <v>11</v>
      </c>
      <c r="AG4373">
        <v>7</v>
      </c>
      <c r="AH4373">
        <v>9</v>
      </c>
      <c r="AI4373">
        <v>6</v>
      </c>
    </row>
    <row r="4374" spans="1:35" x14ac:dyDescent="0.2">
      <c r="A4374" s="102">
        <v>4914</v>
      </c>
      <c r="B4374">
        <v>2587</v>
      </c>
      <c r="C4374" t="s">
        <v>1438</v>
      </c>
      <c r="D4374" t="s">
        <v>1065</v>
      </c>
      <c r="E4374">
        <v>4135</v>
      </c>
      <c r="F4374">
        <v>4285</v>
      </c>
      <c r="G4374">
        <v>200</v>
      </c>
      <c r="H4374" t="s">
        <v>1042</v>
      </c>
      <c r="I4374">
        <v>5713</v>
      </c>
      <c r="J4374" t="s">
        <v>1261</v>
      </c>
      <c r="K4374" t="s">
        <v>1053</v>
      </c>
      <c r="L4374">
        <v>2810.5</v>
      </c>
      <c r="M4374">
        <v>2868</v>
      </c>
      <c r="N4374">
        <v>300</v>
      </c>
      <c r="O4374" t="s">
        <v>1039</v>
      </c>
      <c r="P4374">
        <v>0.85241804128376897</v>
      </c>
      <c r="Q4374">
        <v>0.83150174691419498</v>
      </c>
      <c r="R4374">
        <v>1.15239455766269E-2</v>
      </c>
      <c r="S4374">
        <v>1.4078924347562201E-2</v>
      </c>
      <c r="T4374">
        <v>-0.69816977765911503</v>
      </c>
      <c r="U4374">
        <v>0.69816977765911503</v>
      </c>
      <c r="V4374">
        <v>0.84903961833463104</v>
      </c>
      <c r="W4374">
        <v>-7.47</v>
      </c>
      <c r="X4374">
        <v>0.4</v>
      </c>
      <c r="Y4374">
        <v>-74262</v>
      </c>
      <c r="Z4374">
        <v>-5712</v>
      </c>
      <c r="AA4374">
        <v>-0.13</v>
      </c>
      <c r="AB4374">
        <v>13</v>
      </c>
      <c r="AC4374">
        <v>6</v>
      </c>
      <c r="AD4374">
        <v>7</v>
      </c>
      <c r="AE4374">
        <v>46.15</v>
      </c>
      <c r="AF4374">
        <v>11</v>
      </c>
      <c r="AG4374">
        <v>5</v>
      </c>
      <c r="AH4374">
        <v>6</v>
      </c>
      <c r="AI4374">
        <v>2</v>
      </c>
    </row>
    <row r="4375" spans="1:35" x14ac:dyDescent="0.2">
      <c r="A4375" s="102">
        <v>2570</v>
      </c>
      <c r="B4375">
        <v>2579</v>
      </c>
      <c r="C4375" t="s">
        <v>1475</v>
      </c>
      <c r="D4375" t="s">
        <v>1065</v>
      </c>
      <c r="E4375">
        <v>1991</v>
      </c>
      <c r="F4375">
        <v>2061</v>
      </c>
      <c r="G4375">
        <v>300</v>
      </c>
      <c r="H4375" t="s">
        <v>1042</v>
      </c>
      <c r="I4375">
        <v>6971</v>
      </c>
      <c r="J4375" t="s">
        <v>669</v>
      </c>
      <c r="K4375" t="s">
        <v>1044</v>
      </c>
      <c r="L4375">
        <v>5862</v>
      </c>
      <c r="M4375">
        <v>5776</v>
      </c>
      <c r="N4375">
        <v>100</v>
      </c>
      <c r="O4375" t="s">
        <v>1039</v>
      </c>
      <c r="P4375">
        <v>0.93650101154274201</v>
      </c>
      <c r="Q4375">
        <v>0.90412363138010499</v>
      </c>
      <c r="R4375">
        <v>0.13864876069242801</v>
      </c>
      <c r="S4375">
        <v>1.03859781167691E-2</v>
      </c>
      <c r="T4375">
        <v>-0.130837830904729</v>
      </c>
      <c r="U4375">
        <v>0.130837830904729</v>
      </c>
      <c r="V4375">
        <v>0.77854605229218699</v>
      </c>
      <c r="W4375">
        <v>-1.05</v>
      </c>
      <c r="X4375">
        <v>7.05</v>
      </c>
      <c r="Y4375">
        <v>-74653</v>
      </c>
      <c r="Z4375">
        <v>-9332</v>
      </c>
      <c r="AA4375">
        <v>-0.89</v>
      </c>
      <c r="AB4375">
        <v>8</v>
      </c>
      <c r="AC4375">
        <v>3</v>
      </c>
      <c r="AD4375">
        <v>5</v>
      </c>
      <c r="AE4375">
        <v>37.5</v>
      </c>
      <c r="AF4375">
        <v>7</v>
      </c>
      <c r="AG4375">
        <v>3</v>
      </c>
      <c r="AH4375">
        <v>5</v>
      </c>
      <c r="AI4375">
        <v>0</v>
      </c>
    </row>
    <row r="4376" spans="1:35" x14ac:dyDescent="0.2">
      <c r="A4376" s="102">
        <v>4782</v>
      </c>
      <c r="B4376">
        <v>2587</v>
      </c>
      <c r="C4376" t="s">
        <v>1438</v>
      </c>
      <c r="D4376" t="s">
        <v>1065</v>
      </c>
      <c r="E4376">
        <v>4135</v>
      </c>
      <c r="F4376">
        <v>4285</v>
      </c>
      <c r="G4376">
        <v>200</v>
      </c>
      <c r="H4376" t="s">
        <v>1039</v>
      </c>
      <c r="I4376">
        <v>2914</v>
      </c>
      <c r="J4376" t="s">
        <v>1145</v>
      </c>
      <c r="K4376" t="s">
        <v>1065</v>
      </c>
      <c r="L4376">
        <v>2000</v>
      </c>
      <c r="M4376">
        <v>2033</v>
      </c>
      <c r="N4376">
        <v>400</v>
      </c>
      <c r="O4376" t="s">
        <v>1042</v>
      </c>
      <c r="P4376">
        <v>0.86464206938853205</v>
      </c>
      <c r="Q4376">
        <v>0.83728057608834905</v>
      </c>
      <c r="R4376">
        <v>9.2561189160198204E-2</v>
      </c>
      <c r="S4376">
        <v>2.2858828811992499E-2</v>
      </c>
      <c r="T4376">
        <v>1.57082451824425</v>
      </c>
      <c r="U4376">
        <v>1.57082451824425</v>
      </c>
      <c r="V4376">
        <v>0.14630702391828401</v>
      </c>
      <c r="W4376">
        <v>4.4800000000000004</v>
      </c>
      <c r="X4376">
        <v>5.1100000000000003</v>
      </c>
      <c r="Y4376">
        <v>-74725</v>
      </c>
      <c r="Z4376">
        <v>-5338</v>
      </c>
      <c r="AA4376">
        <v>-0.26</v>
      </c>
      <c r="AB4376">
        <v>14</v>
      </c>
      <c r="AC4376">
        <v>7</v>
      </c>
      <c r="AD4376">
        <v>7</v>
      </c>
      <c r="AE4376">
        <v>50</v>
      </c>
      <c r="AF4376">
        <v>13</v>
      </c>
      <c r="AG4376">
        <v>6</v>
      </c>
      <c r="AH4376">
        <v>5</v>
      </c>
      <c r="AI4376">
        <v>3</v>
      </c>
    </row>
    <row r="4377" spans="1:35" x14ac:dyDescent="0.2">
      <c r="A4377" s="102">
        <v>3634</v>
      </c>
      <c r="B4377">
        <v>2651</v>
      </c>
      <c r="C4377" t="s">
        <v>533</v>
      </c>
      <c r="D4377" t="s">
        <v>1063</v>
      </c>
      <c r="E4377">
        <v>5550</v>
      </c>
      <c r="F4377">
        <v>5570</v>
      </c>
      <c r="G4377">
        <v>100</v>
      </c>
      <c r="H4377" t="s">
        <v>1042</v>
      </c>
      <c r="I4377">
        <v>4536</v>
      </c>
      <c r="J4377" t="s">
        <v>1270</v>
      </c>
      <c r="K4377" t="s">
        <v>1060</v>
      </c>
      <c r="L4377">
        <v>1915</v>
      </c>
      <c r="M4377">
        <v>1916</v>
      </c>
      <c r="N4377">
        <v>300</v>
      </c>
      <c r="O4377" t="s">
        <v>1039</v>
      </c>
      <c r="P4377">
        <v>0.78353215929920805</v>
      </c>
      <c r="Q4377">
        <v>0.87596338057567502</v>
      </c>
      <c r="R4377">
        <v>8.5356205113175404E-2</v>
      </c>
      <c r="S4377">
        <v>2.9400242331247398E-3</v>
      </c>
      <c r="T4377">
        <v>-1.5539955427819101</v>
      </c>
      <c r="U4377">
        <v>1.5539955427819101</v>
      </c>
      <c r="V4377">
        <v>1.2662796551603499</v>
      </c>
      <c r="W4377">
        <v>-7.84</v>
      </c>
      <c r="X4377">
        <v>3.2</v>
      </c>
      <c r="Y4377">
        <v>-75180</v>
      </c>
      <c r="Z4377">
        <v>-6265</v>
      </c>
      <c r="AA4377">
        <v>-0.16</v>
      </c>
      <c r="AB4377">
        <v>12</v>
      </c>
      <c r="AC4377">
        <v>6</v>
      </c>
      <c r="AD4377">
        <v>6</v>
      </c>
      <c r="AE4377">
        <v>50</v>
      </c>
      <c r="AF4377">
        <v>13</v>
      </c>
      <c r="AG4377">
        <v>3</v>
      </c>
      <c r="AH4377">
        <v>4</v>
      </c>
      <c r="AI4377">
        <v>5</v>
      </c>
    </row>
    <row r="4378" spans="1:35" x14ac:dyDescent="0.2">
      <c r="A4378" s="102">
        <v>519</v>
      </c>
      <c r="B4378">
        <v>8031</v>
      </c>
      <c r="C4378" t="s">
        <v>708</v>
      </c>
      <c r="D4378" t="s">
        <v>1046</v>
      </c>
      <c r="E4378">
        <v>1603.5</v>
      </c>
      <c r="F4378">
        <v>1639</v>
      </c>
      <c r="G4378">
        <v>600</v>
      </c>
      <c r="H4378" t="s">
        <v>1039</v>
      </c>
      <c r="I4378">
        <v>8306</v>
      </c>
      <c r="J4378" t="s">
        <v>1186</v>
      </c>
      <c r="K4378" t="s">
        <v>1083</v>
      </c>
      <c r="L4378">
        <v>421</v>
      </c>
      <c r="M4378">
        <v>423.8</v>
      </c>
      <c r="N4378">
        <v>2300</v>
      </c>
      <c r="O4378" t="s">
        <v>1042</v>
      </c>
      <c r="P4378">
        <v>0.97332891141017996</v>
      </c>
      <c r="Q4378">
        <v>0.95108125969921897</v>
      </c>
      <c r="R4378">
        <v>8.4094101592712203E-3</v>
      </c>
      <c r="S4378">
        <v>2.4387215542413E-2</v>
      </c>
      <c r="T4378">
        <v>2.34664190030949</v>
      </c>
      <c r="U4378">
        <v>2.34664190030949</v>
      </c>
      <c r="V4378">
        <v>1.9328213459504799</v>
      </c>
      <c r="W4378">
        <v>8.56</v>
      </c>
      <c r="X4378">
        <v>0.88</v>
      </c>
      <c r="Y4378">
        <v>-75221</v>
      </c>
      <c r="Z4378">
        <v>-4425</v>
      </c>
      <c r="AA4378">
        <v>-0.25</v>
      </c>
      <c r="AB4378">
        <v>17</v>
      </c>
      <c r="AC4378">
        <v>7</v>
      </c>
      <c r="AD4378">
        <v>10</v>
      </c>
      <c r="AE4378">
        <v>41.18</v>
      </c>
      <c r="AF4378">
        <v>15</v>
      </c>
      <c r="AG4378">
        <v>1</v>
      </c>
      <c r="AH4378">
        <v>3</v>
      </c>
      <c r="AI4378">
        <v>13</v>
      </c>
    </row>
    <row r="4379" spans="1:35" x14ac:dyDescent="0.2">
      <c r="A4379" s="102">
        <v>662</v>
      </c>
      <c r="B4379">
        <v>4849</v>
      </c>
      <c r="C4379" t="s">
        <v>493</v>
      </c>
      <c r="D4379" t="s">
        <v>1052</v>
      </c>
      <c r="E4379">
        <v>2490</v>
      </c>
      <c r="F4379">
        <v>2646</v>
      </c>
      <c r="G4379">
        <v>400</v>
      </c>
      <c r="H4379" t="s">
        <v>1042</v>
      </c>
      <c r="I4379">
        <v>6472</v>
      </c>
      <c r="J4379" t="s">
        <v>59</v>
      </c>
      <c r="K4379" t="s">
        <v>1051</v>
      </c>
      <c r="L4379">
        <v>211</v>
      </c>
      <c r="M4379">
        <v>220</v>
      </c>
      <c r="N4379">
        <v>4800</v>
      </c>
      <c r="O4379" t="s">
        <v>1039</v>
      </c>
      <c r="P4379">
        <v>0.95016783167265795</v>
      </c>
      <c r="Q4379">
        <v>0.94680181835039601</v>
      </c>
      <c r="R4379">
        <v>0.46470036776381402</v>
      </c>
      <c r="S4379" s="15">
        <v>9.3362835219263807E-2</v>
      </c>
      <c r="T4379">
        <v>-0.18700611086670399</v>
      </c>
      <c r="U4379">
        <v>0.18700611086670399</v>
      </c>
      <c r="V4379">
        <v>0.28341043000011101</v>
      </c>
      <c r="W4379">
        <v>-2.42</v>
      </c>
      <c r="X4379">
        <v>0.23</v>
      </c>
      <c r="Y4379">
        <v>-75226</v>
      </c>
      <c r="Z4379">
        <v>-3419</v>
      </c>
      <c r="AA4379">
        <v>-0.18</v>
      </c>
      <c r="AB4379">
        <v>22</v>
      </c>
      <c r="AC4379">
        <v>10</v>
      </c>
      <c r="AD4379">
        <v>12</v>
      </c>
      <c r="AE4379">
        <v>45.45</v>
      </c>
      <c r="AF4379">
        <v>8</v>
      </c>
      <c r="AG4379">
        <v>9</v>
      </c>
      <c r="AH4379">
        <v>9</v>
      </c>
      <c r="AI4379">
        <v>4</v>
      </c>
    </row>
    <row r="4380" spans="1:35" x14ac:dyDescent="0.2">
      <c r="A4380" s="102">
        <v>4734</v>
      </c>
      <c r="B4380">
        <v>4694</v>
      </c>
      <c r="C4380" t="s">
        <v>1769</v>
      </c>
      <c r="D4380" t="s">
        <v>1052</v>
      </c>
      <c r="E4380">
        <v>3080</v>
      </c>
      <c r="F4380">
        <v>3040</v>
      </c>
      <c r="G4380">
        <v>400</v>
      </c>
      <c r="H4380" t="s">
        <v>1039</v>
      </c>
      <c r="I4380">
        <v>7269</v>
      </c>
      <c r="J4380" t="s">
        <v>968</v>
      </c>
      <c r="K4380" t="s">
        <v>1055</v>
      </c>
      <c r="L4380">
        <v>3450</v>
      </c>
      <c r="M4380">
        <v>3603</v>
      </c>
      <c r="N4380">
        <v>300</v>
      </c>
      <c r="O4380" t="s">
        <v>1042</v>
      </c>
      <c r="P4380">
        <v>0.79155249012359696</v>
      </c>
      <c r="Q4380">
        <v>0.83897998775544302</v>
      </c>
      <c r="R4380">
        <v>7.7196914157427604E-2</v>
      </c>
      <c r="S4380" s="15">
        <v>2.27569411651093E-7</v>
      </c>
      <c r="T4380">
        <v>0.35003197590921098</v>
      </c>
      <c r="U4380">
        <v>0.35003197590921098</v>
      </c>
      <c r="V4380">
        <v>0.85697055954908297</v>
      </c>
      <c r="W4380">
        <v>6.35</v>
      </c>
      <c r="X4380">
        <v>12.5</v>
      </c>
      <c r="Y4380">
        <v>-75229</v>
      </c>
      <c r="Z4380">
        <v>-4425</v>
      </c>
      <c r="AA4380">
        <v>-0.33</v>
      </c>
      <c r="AB4380">
        <v>17</v>
      </c>
      <c r="AC4380">
        <v>8</v>
      </c>
      <c r="AD4380">
        <v>9</v>
      </c>
      <c r="AE4380">
        <v>47.06</v>
      </c>
      <c r="AF4380">
        <v>7</v>
      </c>
      <c r="AG4380">
        <v>8</v>
      </c>
      <c r="AH4380">
        <v>8</v>
      </c>
      <c r="AI4380">
        <v>1</v>
      </c>
    </row>
    <row r="4381" spans="1:35" x14ac:dyDescent="0.2">
      <c r="A4381" s="102">
        <v>1533</v>
      </c>
      <c r="B4381">
        <v>5110</v>
      </c>
      <c r="C4381" t="s">
        <v>933</v>
      </c>
      <c r="D4381" t="s">
        <v>1133</v>
      </c>
      <c r="E4381">
        <v>1037</v>
      </c>
      <c r="F4381">
        <v>1054</v>
      </c>
      <c r="G4381">
        <v>1000</v>
      </c>
      <c r="H4381" t="s">
        <v>1039</v>
      </c>
      <c r="I4381">
        <v>6770</v>
      </c>
      <c r="J4381" t="s">
        <v>21</v>
      </c>
      <c r="K4381" t="s">
        <v>1044</v>
      </c>
      <c r="L4381">
        <v>1170</v>
      </c>
      <c r="M4381">
        <v>1263</v>
      </c>
      <c r="N4381">
        <v>800</v>
      </c>
      <c r="O4381" t="s">
        <v>1042</v>
      </c>
      <c r="P4381">
        <v>0.92526517563993904</v>
      </c>
      <c r="Q4381">
        <v>0.92727151161021504</v>
      </c>
      <c r="R4381">
        <v>0.28156115713244101</v>
      </c>
      <c r="S4381">
        <v>6.0008436367441902E-2</v>
      </c>
      <c r="T4381">
        <v>0.17392703847013599</v>
      </c>
      <c r="U4381">
        <v>0.17392703847013599</v>
      </c>
      <c r="V4381">
        <v>0.54223743241031197</v>
      </c>
      <c r="W4381">
        <v>3.87</v>
      </c>
      <c r="X4381">
        <v>4.32</v>
      </c>
      <c r="Y4381">
        <v>-75335</v>
      </c>
      <c r="Z4381">
        <v>-3013</v>
      </c>
      <c r="AA4381">
        <v>-0.09</v>
      </c>
      <c r="AB4381">
        <v>25</v>
      </c>
      <c r="AC4381">
        <v>12</v>
      </c>
      <c r="AD4381">
        <v>13</v>
      </c>
      <c r="AE4381">
        <v>48</v>
      </c>
      <c r="AF4381">
        <v>10</v>
      </c>
      <c r="AG4381">
        <v>9</v>
      </c>
      <c r="AH4381">
        <v>9</v>
      </c>
      <c r="AI4381">
        <v>7</v>
      </c>
    </row>
    <row r="4382" spans="1:35" x14ac:dyDescent="0.2">
      <c r="A4382" s="102">
        <v>3465</v>
      </c>
      <c r="B4382">
        <v>4114</v>
      </c>
      <c r="C4382" t="s">
        <v>1148</v>
      </c>
      <c r="D4382" t="s">
        <v>1062</v>
      </c>
      <c r="E4382">
        <v>5190</v>
      </c>
      <c r="F4382">
        <v>5130</v>
      </c>
      <c r="G4382">
        <v>200</v>
      </c>
      <c r="H4382" t="s">
        <v>1042</v>
      </c>
      <c r="I4382">
        <v>5019</v>
      </c>
      <c r="J4382" t="s">
        <v>1247</v>
      </c>
      <c r="K4382" t="s">
        <v>1248</v>
      </c>
      <c r="L4382">
        <v>2472</v>
      </c>
      <c r="M4382">
        <v>2464</v>
      </c>
      <c r="N4382">
        <v>400</v>
      </c>
      <c r="O4382" t="s">
        <v>1039</v>
      </c>
      <c r="P4382">
        <v>0.86570250017830497</v>
      </c>
      <c r="Q4382">
        <v>0.88067005774802698</v>
      </c>
      <c r="R4382">
        <v>0.46185972697512601</v>
      </c>
      <c r="S4382">
        <v>5.38916123506437E-2</v>
      </c>
      <c r="T4382">
        <v>-0.14896577801376601</v>
      </c>
      <c r="U4382">
        <v>0.14896577801376601</v>
      </c>
      <c r="V4382">
        <v>0.22905027973223799</v>
      </c>
      <c r="W4382">
        <v>-0.91</v>
      </c>
      <c r="X4382">
        <v>3.94</v>
      </c>
      <c r="Y4382">
        <v>-75399</v>
      </c>
      <c r="Z4382">
        <v>-5027</v>
      </c>
      <c r="AA4382">
        <v>-0.37</v>
      </c>
      <c r="AB4382">
        <v>15</v>
      </c>
      <c r="AC4382">
        <v>6</v>
      </c>
      <c r="AD4382">
        <v>9</v>
      </c>
      <c r="AE4382">
        <v>40</v>
      </c>
      <c r="AF4382">
        <v>9</v>
      </c>
      <c r="AG4382">
        <v>5</v>
      </c>
      <c r="AH4382">
        <v>8</v>
      </c>
      <c r="AI4382">
        <v>2</v>
      </c>
    </row>
    <row r="4383" spans="1:35" x14ac:dyDescent="0.2">
      <c r="A4383" s="102">
        <v>1305</v>
      </c>
      <c r="B4383">
        <v>6723</v>
      </c>
      <c r="C4383" t="s">
        <v>1240</v>
      </c>
      <c r="D4383" t="s">
        <v>1044</v>
      </c>
      <c r="E4383">
        <v>599</v>
      </c>
      <c r="F4383">
        <v>590</v>
      </c>
      <c r="G4383">
        <v>1800</v>
      </c>
      <c r="H4383" t="s">
        <v>1039</v>
      </c>
      <c r="I4383">
        <v>7735</v>
      </c>
      <c r="J4383" t="s">
        <v>1371</v>
      </c>
      <c r="K4383" t="s">
        <v>1044</v>
      </c>
      <c r="L4383">
        <v>5320</v>
      </c>
      <c r="M4383">
        <v>5350</v>
      </c>
      <c r="N4383">
        <v>200</v>
      </c>
      <c r="O4383" t="s">
        <v>1042</v>
      </c>
      <c r="P4383">
        <v>0.97367476829935795</v>
      </c>
      <c r="Q4383">
        <v>0.93205228953620201</v>
      </c>
      <c r="R4383">
        <v>0.175459400269356</v>
      </c>
      <c r="S4383">
        <v>7.0654733539747702E-2</v>
      </c>
      <c r="T4383">
        <v>0.20866168288562101</v>
      </c>
      <c r="U4383">
        <v>0.20866168288562101</v>
      </c>
      <c r="V4383">
        <v>0.41222657630801501</v>
      </c>
      <c r="W4383">
        <v>1.67</v>
      </c>
      <c r="X4383">
        <v>0.75</v>
      </c>
      <c r="Y4383">
        <v>-75517</v>
      </c>
      <c r="Z4383">
        <v>-3283</v>
      </c>
      <c r="AA4383">
        <v>-0.02</v>
      </c>
      <c r="AB4383">
        <v>23</v>
      </c>
      <c r="AC4383">
        <v>13</v>
      </c>
      <c r="AD4383">
        <v>10</v>
      </c>
      <c r="AE4383">
        <v>56.52</v>
      </c>
      <c r="AF4383">
        <v>9</v>
      </c>
      <c r="AG4383">
        <v>14</v>
      </c>
      <c r="AH4383">
        <v>9</v>
      </c>
      <c r="AI4383">
        <v>0</v>
      </c>
    </row>
    <row r="4384" spans="1:35" x14ac:dyDescent="0.2">
      <c r="A4384" s="102">
        <v>576</v>
      </c>
      <c r="B4384">
        <v>3402</v>
      </c>
      <c r="C4384" t="s">
        <v>1791</v>
      </c>
      <c r="D4384" t="s">
        <v>1262</v>
      </c>
      <c r="E4384">
        <v>481</v>
      </c>
      <c r="F4384">
        <v>509.5</v>
      </c>
      <c r="G4384">
        <v>1800</v>
      </c>
      <c r="H4384" t="s">
        <v>1042</v>
      </c>
      <c r="I4384">
        <v>8830</v>
      </c>
      <c r="J4384" t="s">
        <v>1115</v>
      </c>
      <c r="K4384" t="s">
        <v>1059</v>
      </c>
      <c r="L4384">
        <v>2876</v>
      </c>
      <c r="M4384">
        <v>2991.5</v>
      </c>
      <c r="N4384">
        <v>300</v>
      </c>
      <c r="O4384" t="s">
        <v>1039</v>
      </c>
      <c r="P4384">
        <v>0.98336139294627001</v>
      </c>
      <c r="Q4384">
        <v>0.94919248205409201</v>
      </c>
      <c r="R4384">
        <v>8.5348873324376601E-2</v>
      </c>
      <c r="S4384">
        <v>9.6967343456263497E-2</v>
      </c>
      <c r="T4384">
        <v>-0.87419913150580497</v>
      </c>
      <c r="U4384">
        <v>0.87419913150580497</v>
      </c>
      <c r="V4384">
        <v>1.25373793335118</v>
      </c>
      <c r="W4384">
        <v>-4.0999999999999996</v>
      </c>
      <c r="X4384">
        <v>2.19</v>
      </c>
      <c r="Y4384">
        <v>-75606</v>
      </c>
      <c r="Z4384">
        <v>-4725</v>
      </c>
      <c r="AA4384">
        <v>-0.35</v>
      </c>
      <c r="AB4384">
        <v>16</v>
      </c>
      <c r="AC4384">
        <v>8</v>
      </c>
      <c r="AD4384">
        <v>8</v>
      </c>
      <c r="AE4384">
        <v>50</v>
      </c>
      <c r="AF4384">
        <v>12</v>
      </c>
      <c r="AG4384">
        <v>5</v>
      </c>
      <c r="AH4384">
        <v>6</v>
      </c>
      <c r="AI4384">
        <v>5</v>
      </c>
    </row>
    <row r="4385" spans="1:35" x14ac:dyDescent="0.2">
      <c r="A4385" s="102">
        <v>3197</v>
      </c>
      <c r="B4385">
        <v>5423</v>
      </c>
      <c r="C4385" t="s">
        <v>1670</v>
      </c>
      <c r="D4385" t="s">
        <v>1081</v>
      </c>
      <c r="E4385">
        <v>767</v>
      </c>
      <c r="F4385">
        <v>776</v>
      </c>
      <c r="G4385">
        <v>1400</v>
      </c>
      <c r="H4385" t="s">
        <v>1039</v>
      </c>
      <c r="I4385">
        <v>9024</v>
      </c>
      <c r="J4385" t="s">
        <v>1778</v>
      </c>
      <c r="K4385" t="s">
        <v>1125</v>
      </c>
      <c r="L4385">
        <v>1268</v>
      </c>
      <c r="M4385">
        <v>1321</v>
      </c>
      <c r="N4385">
        <v>800</v>
      </c>
      <c r="O4385" t="s">
        <v>1042</v>
      </c>
      <c r="P4385">
        <v>0.76464394305079197</v>
      </c>
      <c r="Q4385">
        <v>0.88845404014876905</v>
      </c>
      <c r="R4385">
        <v>0.23948927552309199</v>
      </c>
      <c r="S4385">
        <v>7.6674467779083794E-2</v>
      </c>
      <c r="T4385">
        <v>1.9569878559595899</v>
      </c>
      <c r="U4385">
        <v>1.9569878559595899</v>
      </c>
      <c r="V4385">
        <v>2.4422215154687401</v>
      </c>
      <c r="W4385">
        <v>14.35</v>
      </c>
      <c r="X4385">
        <v>2.8</v>
      </c>
      <c r="Y4385">
        <v>-75718</v>
      </c>
      <c r="Z4385">
        <v>-3786</v>
      </c>
      <c r="AA4385">
        <v>-0.2</v>
      </c>
      <c r="AB4385">
        <v>20</v>
      </c>
      <c r="AC4385">
        <v>11</v>
      </c>
      <c r="AD4385">
        <v>9</v>
      </c>
      <c r="AE4385">
        <v>55</v>
      </c>
      <c r="AF4385">
        <v>10</v>
      </c>
      <c r="AG4385">
        <v>6</v>
      </c>
      <c r="AH4385">
        <v>4</v>
      </c>
      <c r="AI4385">
        <v>10</v>
      </c>
    </row>
    <row r="4386" spans="1:35" x14ac:dyDescent="0.2">
      <c r="A4386" s="102">
        <v>2522</v>
      </c>
      <c r="B4386">
        <v>4061</v>
      </c>
      <c r="C4386" t="s">
        <v>1224</v>
      </c>
      <c r="D4386" t="s">
        <v>1062</v>
      </c>
      <c r="E4386">
        <v>2685</v>
      </c>
      <c r="F4386">
        <v>2677</v>
      </c>
      <c r="G4386">
        <v>400</v>
      </c>
      <c r="H4386" t="s">
        <v>1042</v>
      </c>
      <c r="I4386">
        <v>7202</v>
      </c>
      <c r="J4386" t="s">
        <v>674</v>
      </c>
      <c r="K4386" t="s">
        <v>1055</v>
      </c>
      <c r="L4386">
        <v>840.7</v>
      </c>
      <c r="M4386">
        <v>894.3</v>
      </c>
      <c r="N4386">
        <v>1200</v>
      </c>
      <c r="O4386" t="s">
        <v>1039</v>
      </c>
      <c r="P4386">
        <v>0.71214335916455196</v>
      </c>
      <c r="Q4386">
        <v>0.90525803917810899</v>
      </c>
      <c r="R4386">
        <v>0.21539378115677299</v>
      </c>
      <c r="S4386">
        <v>1.82020032419998E-2</v>
      </c>
      <c r="T4386">
        <v>-2.69280764948025E-2</v>
      </c>
      <c r="U4386">
        <v>2.69280764948025E-2</v>
      </c>
      <c r="V4386">
        <v>0.57884038222326395</v>
      </c>
      <c r="W4386">
        <v>-0.37</v>
      </c>
      <c r="X4386">
        <v>0.22</v>
      </c>
      <c r="Y4386">
        <v>-75841</v>
      </c>
      <c r="Z4386">
        <v>-3792</v>
      </c>
      <c r="AA4386">
        <v>-0.21</v>
      </c>
      <c r="AB4386">
        <v>20</v>
      </c>
      <c r="AC4386">
        <v>12</v>
      </c>
      <c r="AD4386">
        <v>8</v>
      </c>
      <c r="AE4386">
        <v>60</v>
      </c>
      <c r="AF4386">
        <v>13</v>
      </c>
      <c r="AG4386">
        <v>7</v>
      </c>
      <c r="AH4386">
        <v>5</v>
      </c>
      <c r="AI4386">
        <v>8</v>
      </c>
    </row>
    <row r="4387" spans="1:35" x14ac:dyDescent="0.2">
      <c r="A4387" s="102">
        <v>4568</v>
      </c>
      <c r="B4387">
        <v>4212</v>
      </c>
      <c r="C4387" t="s">
        <v>597</v>
      </c>
      <c r="D4387" t="s">
        <v>1062</v>
      </c>
      <c r="E4387">
        <v>2306</v>
      </c>
      <c r="F4387">
        <v>2273</v>
      </c>
      <c r="G4387">
        <v>400</v>
      </c>
      <c r="H4387" t="s">
        <v>1039</v>
      </c>
      <c r="I4387">
        <v>5393</v>
      </c>
      <c r="J4387" t="s">
        <v>232</v>
      </c>
      <c r="K4387" t="s">
        <v>1038</v>
      </c>
      <c r="L4387">
        <v>2142</v>
      </c>
      <c r="M4387">
        <v>2220</v>
      </c>
      <c r="N4387">
        <v>400</v>
      </c>
      <c r="O4387" t="s">
        <v>1042</v>
      </c>
      <c r="P4387">
        <v>0.92277850636858005</v>
      </c>
      <c r="Q4387">
        <v>0.844689694637067</v>
      </c>
      <c r="R4387">
        <v>1.5635652358184801E-2</v>
      </c>
      <c r="S4387">
        <v>2.0092792678473199E-2</v>
      </c>
      <c r="T4387">
        <v>0.99988621363758201</v>
      </c>
      <c r="U4387">
        <v>0.99988621363758201</v>
      </c>
      <c r="V4387">
        <v>1.95577424830448</v>
      </c>
      <c r="W4387">
        <v>6.01</v>
      </c>
      <c r="X4387">
        <v>2.33</v>
      </c>
      <c r="Y4387">
        <v>-75922</v>
      </c>
      <c r="Z4387">
        <v>-3996</v>
      </c>
      <c r="AA4387">
        <v>-0.19</v>
      </c>
      <c r="AB4387">
        <v>19</v>
      </c>
      <c r="AC4387">
        <v>10</v>
      </c>
      <c r="AD4387">
        <v>9</v>
      </c>
      <c r="AE4387">
        <v>52.63</v>
      </c>
      <c r="AF4387">
        <v>11</v>
      </c>
      <c r="AG4387">
        <v>7</v>
      </c>
      <c r="AH4387">
        <v>7</v>
      </c>
      <c r="AI4387">
        <v>5</v>
      </c>
    </row>
    <row r="4388" spans="1:35" x14ac:dyDescent="0.2">
      <c r="A4388" s="102">
        <v>1532</v>
      </c>
      <c r="B4388">
        <v>8031</v>
      </c>
      <c r="C4388" t="s">
        <v>708</v>
      </c>
      <c r="D4388" t="s">
        <v>1046</v>
      </c>
      <c r="E4388">
        <v>1603.5</v>
      </c>
      <c r="F4388">
        <v>1639</v>
      </c>
      <c r="G4388">
        <v>600</v>
      </c>
      <c r="H4388" t="s">
        <v>1039</v>
      </c>
      <c r="I4388">
        <v>8304</v>
      </c>
      <c r="J4388" t="s">
        <v>1301</v>
      </c>
      <c r="K4388" t="s">
        <v>1083</v>
      </c>
      <c r="L4388">
        <v>1925</v>
      </c>
      <c r="M4388">
        <v>1952</v>
      </c>
      <c r="N4388">
        <v>500</v>
      </c>
      <c r="O4388" t="s">
        <v>1042</v>
      </c>
      <c r="P4388">
        <v>0.97469534622816001</v>
      </c>
      <c r="Q4388">
        <v>0.92728902012601899</v>
      </c>
      <c r="R4388">
        <v>2.9917782650172603E-4</v>
      </c>
      <c r="S4388">
        <v>4.0267071089438097E-2</v>
      </c>
      <c r="T4388">
        <v>2.2417073497678</v>
      </c>
      <c r="U4388">
        <v>2.2417073497678</v>
      </c>
      <c r="V4388">
        <v>2.3499904022776699</v>
      </c>
      <c r="W4388">
        <v>15.54</v>
      </c>
      <c r="X4388">
        <v>0.76</v>
      </c>
      <c r="Y4388">
        <v>-75939</v>
      </c>
      <c r="Z4388">
        <v>-3997</v>
      </c>
      <c r="AA4388">
        <v>-0.24</v>
      </c>
      <c r="AB4388">
        <v>19</v>
      </c>
      <c r="AC4388">
        <v>9</v>
      </c>
      <c r="AD4388">
        <v>10</v>
      </c>
      <c r="AE4388">
        <v>47.37</v>
      </c>
      <c r="AF4388">
        <v>15</v>
      </c>
      <c r="AG4388">
        <v>2</v>
      </c>
      <c r="AH4388">
        <v>3</v>
      </c>
      <c r="AI4388">
        <v>14</v>
      </c>
    </row>
    <row r="4389" spans="1:35" x14ac:dyDescent="0.2">
      <c r="A4389" s="102">
        <v>1719</v>
      </c>
      <c r="B4389">
        <v>3086</v>
      </c>
      <c r="C4389" t="s">
        <v>553</v>
      </c>
      <c r="D4389" t="s">
        <v>1063</v>
      </c>
      <c r="E4389">
        <v>900</v>
      </c>
      <c r="F4389">
        <v>943</v>
      </c>
      <c r="G4389">
        <v>1000</v>
      </c>
      <c r="H4389" t="s">
        <v>1042</v>
      </c>
      <c r="I4389">
        <v>6592</v>
      </c>
      <c r="J4389" t="s">
        <v>1216</v>
      </c>
      <c r="K4389" t="s">
        <v>1044</v>
      </c>
      <c r="L4389">
        <v>3305</v>
      </c>
      <c r="M4389">
        <v>3275</v>
      </c>
      <c r="N4389">
        <v>300</v>
      </c>
      <c r="O4389" t="s">
        <v>1039</v>
      </c>
      <c r="P4389">
        <v>0.92695587596687701</v>
      </c>
      <c r="Q4389">
        <v>0.92353389201731395</v>
      </c>
      <c r="R4389">
        <v>0.38826166124561201</v>
      </c>
      <c r="S4389">
        <v>2.91305362727181E-2</v>
      </c>
      <c r="T4389">
        <v>-0.19538806026164399</v>
      </c>
      <c r="U4389">
        <v>0.19538806026164399</v>
      </c>
      <c r="V4389">
        <v>0.86046755946307096</v>
      </c>
      <c r="W4389">
        <v>-2.2999999999999998</v>
      </c>
      <c r="X4389">
        <v>4.0199999999999996</v>
      </c>
      <c r="Y4389">
        <v>-76004</v>
      </c>
      <c r="Z4389">
        <v>-3619</v>
      </c>
      <c r="AA4389">
        <v>-0.23</v>
      </c>
      <c r="AB4389">
        <v>21</v>
      </c>
      <c r="AC4389">
        <v>11</v>
      </c>
      <c r="AD4389">
        <v>10</v>
      </c>
      <c r="AE4389">
        <v>52.38</v>
      </c>
      <c r="AF4389">
        <v>12</v>
      </c>
      <c r="AG4389">
        <v>9</v>
      </c>
      <c r="AH4389">
        <v>8</v>
      </c>
      <c r="AI4389">
        <v>4</v>
      </c>
    </row>
    <row r="4390" spans="1:35" x14ac:dyDescent="0.2">
      <c r="A4390" s="102">
        <v>3678</v>
      </c>
      <c r="B4390">
        <v>1861</v>
      </c>
      <c r="C4390" t="s">
        <v>1392</v>
      </c>
      <c r="D4390" t="s">
        <v>1049</v>
      </c>
      <c r="E4390">
        <v>2510</v>
      </c>
      <c r="F4390">
        <v>2538</v>
      </c>
      <c r="G4390">
        <v>400</v>
      </c>
      <c r="H4390" t="s">
        <v>1042</v>
      </c>
      <c r="I4390">
        <v>6183</v>
      </c>
      <c r="J4390" t="s">
        <v>1217</v>
      </c>
      <c r="K4390" t="s">
        <v>1052</v>
      </c>
      <c r="L4390">
        <v>1265</v>
      </c>
      <c r="M4390">
        <v>1272</v>
      </c>
      <c r="N4390">
        <v>800</v>
      </c>
      <c r="O4390" t="s">
        <v>1039</v>
      </c>
      <c r="P4390">
        <v>0.882436074664256</v>
      </c>
      <c r="Q4390">
        <v>0.87437556539347405</v>
      </c>
      <c r="R4390">
        <v>0.44283091744470399</v>
      </c>
      <c r="S4390">
        <v>4.8256283653350503E-2</v>
      </c>
      <c r="T4390">
        <v>-0.85812634250732001</v>
      </c>
      <c r="U4390">
        <v>0.85812634250732001</v>
      </c>
      <c r="V4390">
        <v>0.96494433840929394</v>
      </c>
      <c r="W4390">
        <v>-6.5</v>
      </c>
      <c r="X4390">
        <v>0.24</v>
      </c>
      <c r="Y4390">
        <v>-76245</v>
      </c>
      <c r="Z4390">
        <v>-3050</v>
      </c>
      <c r="AA4390">
        <v>-0.11</v>
      </c>
      <c r="AB4390">
        <v>25</v>
      </c>
      <c r="AC4390">
        <v>11</v>
      </c>
      <c r="AD4390">
        <v>14</v>
      </c>
      <c r="AE4390">
        <v>44</v>
      </c>
      <c r="AF4390">
        <v>9</v>
      </c>
      <c r="AG4390">
        <v>10</v>
      </c>
      <c r="AH4390">
        <v>12</v>
      </c>
      <c r="AI4390">
        <v>3</v>
      </c>
    </row>
    <row r="4391" spans="1:35" x14ac:dyDescent="0.2">
      <c r="A4391" s="102">
        <v>3914</v>
      </c>
      <c r="B4391">
        <v>3197</v>
      </c>
      <c r="C4391" t="s">
        <v>561</v>
      </c>
      <c r="D4391" t="s">
        <v>1063</v>
      </c>
      <c r="E4391">
        <v>1745</v>
      </c>
      <c r="F4391">
        <v>1778</v>
      </c>
      <c r="G4391">
        <v>600</v>
      </c>
      <c r="H4391" t="s">
        <v>1039</v>
      </c>
      <c r="I4391">
        <v>9107</v>
      </c>
      <c r="J4391" t="s">
        <v>1227</v>
      </c>
      <c r="K4391" t="s">
        <v>1228</v>
      </c>
      <c r="L4391">
        <v>1050</v>
      </c>
      <c r="M4391">
        <v>1121</v>
      </c>
      <c r="N4391">
        <v>1000</v>
      </c>
      <c r="O4391" t="s">
        <v>1042</v>
      </c>
      <c r="P4391">
        <v>0.69907238611667699</v>
      </c>
      <c r="Q4391">
        <v>0.867821643384309</v>
      </c>
      <c r="R4391">
        <v>0.44884643686252201</v>
      </c>
      <c r="S4391">
        <v>5.0468962901703801E-2</v>
      </c>
      <c r="T4391">
        <v>6.8408730668410606E-2</v>
      </c>
      <c r="U4391">
        <v>6.8408730668410606E-2</v>
      </c>
      <c r="V4391">
        <v>0.35564640669346698</v>
      </c>
      <c r="W4391">
        <v>1.18</v>
      </c>
      <c r="X4391">
        <v>5.08</v>
      </c>
      <c r="Y4391">
        <v>-76252</v>
      </c>
      <c r="Z4391">
        <v>-3466</v>
      </c>
      <c r="AA4391">
        <v>-0.19</v>
      </c>
      <c r="AB4391">
        <v>22</v>
      </c>
      <c r="AC4391">
        <v>11</v>
      </c>
      <c r="AD4391">
        <v>11</v>
      </c>
      <c r="AE4391">
        <v>50</v>
      </c>
      <c r="AF4391">
        <v>10</v>
      </c>
      <c r="AG4391">
        <v>9</v>
      </c>
      <c r="AH4391">
        <v>8</v>
      </c>
      <c r="AI4391">
        <v>5</v>
      </c>
    </row>
    <row r="4392" spans="1:35" x14ac:dyDescent="0.2">
      <c r="A4392" s="102">
        <v>4327</v>
      </c>
      <c r="B4392">
        <v>2768</v>
      </c>
      <c r="C4392" t="s">
        <v>1575</v>
      </c>
      <c r="D4392" t="s">
        <v>1046</v>
      </c>
      <c r="E4392">
        <v>246</v>
      </c>
      <c r="F4392">
        <v>250</v>
      </c>
      <c r="G4392">
        <v>4300</v>
      </c>
      <c r="H4392" t="s">
        <v>1042</v>
      </c>
      <c r="I4392">
        <v>5423</v>
      </c>
      <c r="J4392" t="s">
        <v>1670</v>
      </c>
      <c r="K4392" t="s">
        <v>1081</v>
      </c>
      <c r="L4392">
        <v>767</v>
      </c>
      <c r="M4392">
        <v>776</v>
      </c>
      <c r="N4392">
        <v>1400</v>
      </c>
      <c r="O4392" t="s">
        <v>1039</v>
      </c>
      <c r="P4392">
        <v>0.71694999363023404</v>
      </c>
      <c r="Q4392">
        <v>0.853417721613279</v>
      </c>
      <c r="R4392">
        <v>0.200324272547764</v>
      </c>
      <c r="S4392">
        <v>1.8911639247898598E-2</v>
      </c>
      <c r="T4392">
        <v>-2.1479351920181902</v>
      </c>
      <c r="U4392">
        <v>2.1479351920181902</v>
      </c>
      <c r="V4392">
        <v>2.28154590244106</v>
      </c>
      <c r="W4392">
        <v>-24.82</v>
      </c>
      <c r="X4392">
        <v>1.05</v>
      </c>
      <c r="Y4392">
        <v>-76445</v>
      </c>
      <c r="Z4392">
        <v>-3640</v>
      </c>
      <c r="AA4392">
        <v>-0.18</v>
      </c>
      <c r="AB4392">
        <v>21</v>
      </c>
      <c r="AC4392">
        <v>9</v>
      </c>
      <c r="AD4392">
        <v>12</v>
      </c>
      <c r="AE4392">
        <v>42.86</v>
      </c>
      <c r="AF4392">
        <v>12</v>
      </c>
      <c r="AG4392">
        <v>6</v>
      </c>
      <c r="AH4392">
        <v>6</v>
      </c>
      <c r="AI4392">
        <v>9</v>
      </c>
    </row>
    <row r="4393" spans="1:35" x14ac:dyDescent="0.2">
      <c r="A4393" s="102">
        <v>2756</v>
      </c>
      <c r="B4393">
        <v>5021</v>
      </c>
      <c r="C4393" t="s">
        <v>1661</v>
      </c>
      <c r="D4393" t="s">
        <v>1248</v>
      </c>
      <c r="E4393">
        <v>1624</v>
      </c>
      <c r="F4393">
        <v>1607</v>
      </c>
      <c r="G4393">
        <v>600</v>
      </c>
      <c r="H4393" t="s">
        <v>1042</v>
      </c>
      <c r="I4393">
        <v>9616</v>
      </c>
      <c r="J4393" t="s">
        <v>1335</v>
      </c>
      <c r="K4393" t="s">
        <v>1052</v>
      </c>
      <c r="L4393">
        <v>2951</v>
      </c>
      <c r="M4393">
        <v>3190</v>
      </c>
      <c r="N4393">
        <v>300</v>
      </c>
      <c r="O4393" t="s">
        <v>1039</v>
      </c>
      <c r="P4393">
        <v>0.89064783596663999</v>
      </c>
      <c r="Q4393">
        <v>0.89992470437724503</v>
      </c>
      <c r="R4393">
        <v>0.499604018097901</v>
      </c>
      <c r="S4393">
        <v>8.3041898866260705E-2</v>
      </c>
      <c r="T4393">
        <v>-0.76301448473098299</v>
      </c>
      <c r="U4393">
        <v>0.76301448473098299</v>
      </c>
      <c r="V4393">
        <v>0.25106481626201799</v>
      </c>
      <c r="W4393">
        <v>-13.27</v>
      </c>
      <c r="X4393">
        <v>0.75</v>
      </c>
      <c r="Y4393">
        <v>-76499</v>
      </c>
      <c r="Z4393">
        <v>-3477</v>
      </c>
      <c r="AA4393">
        <v>-0.16</v>
      </c>
      <c r="AB4393">
        <v>22</v>
      </c>
      <c r="AC4393">
        <v>12</v>
      </c>
      <c r="AD4393">
        <v>10</v>
      </c>
      <c r="AE4393">
        <v>54.55</v>
      </c>
      <c r="AF4393">
        <v>7</v>
      </c>
      <c r="AG4393">
        <v>10</v>
      </c>
      <c r="AH4393">
        <v>10</v>
      </c>
      <c r="AI4393">
        <v>2</v>
      </c>
    </row>
    <row r="4394" spans="1:35" x14ac:dyDescent="0.2">
      <c r="A4394" s="102">
        <v>1598</v>
      </c>
      <c r="B4394">
        <v>6436</v>
      </c>
      <c r="C4394" t="s">
        <v>1354</v>
      </c>
      <c r="D4394" t="s">
        <v>1051</v>
      </c>
      <c r="E4394">
        <v>2218</v>
      </c>
      <c r="F4394">
        <v>2269</v>
      </c>
      <c r="G4394">
        <v>400</v>
      </c>
      <c r="H4394" t="s">
        <v>1042</v>
      </c>
      <c r="I4394">
        <v>8233</v>
      </c>
      <c r="J4394" t="s">
        <v>1072</v>
      </c>
      <c r="K4394" t="s">
        <v>1063</v>
      </c>
      <c r="L4394">
        <v>976</v>
      </c>
      <c r="M4394">
        <v>1014</v>
      </c>
      <c r="N4394">
        <v>900</v>
      </c>
      <c r="O4394" t="s">
        <v>1039</v>
      </c>
      <c r="P4394">
        <v>0.878833250965117</v>
      </c>
      <c r="Q4394">
        <v>0.92599511663044998</v>
      </c>
      <c r="R4394">
        <v>0.119303474167806</v>
      </c>
      <c r="S4394">
        <v>1.72227061653434E-2</v>
      </c>
      <c r="T4394">
        <v>-2.1125831680995</v>
      </c>
      <c r="U4394">
        <v>2.1125831680995</v>
      </c>
      <c r="V4394">
        <v>1.58875511006735</v>
      </c>
      <c r="W4394">
        <v>-13.03</v>
      </c>
      <c r="X4394">
        <v>0.55000000000000004</v>
      </c>
      <c r="Y4394">
        <v>-77015</v>
      </c>
      <c r="Z4394">
        <v>-4530</v>
      </c>
      <c r="AA4394">
        <v>-0.13</v>
      </c>
      <c r="AB4394">
        <v>17</v>
      </c>
      <c r="AC4394">
        <v>10</v>
      </c>
      <c r="AD4394">
        <v>7</v>
      </c>
      <c r="AE4394">
        <v>58.82</v>
      </c>
      <c r="AF4394">
        <v>13</v>
      </c>
      <c r="AG4394">
        <v>4</v>
      </c>
      <c r="AH4394">
        <v>5</v>
      </c>
      <c r="AI4394">
        <v>8</v>
      </c>
    </row>
    <row r="4395" spans="1:35" x14ac:dyDescent="0.2">
      <c r="A4395" s="102">
        <v>1872</v>
      </c>
      <c r="B4395">
        <v>4188</v>
      </c>
      <c r="C4395" t="s">
        <v>1205</v>
      </c>
      <c r="D4395" t="s">
        <v>1062</v>
      </c>
      <c r="E4395">
        <v>612.79999999999995</v>
      </c>
      <c r="F4395">
        <v>621.70000000000005</v>
      </c>
      <c r="G4395">
        <v>1400</v>
      </c>
      <c r="H4395" t="s">
        <v>1042</v>
      </c>
      <c r="I4395">
        <v>5713</v>
      </c>
      <c r="J4395" t="s">
        <v>1261</v>
      </c>
      <c r="K4395" t="s">
        <v>1053</v>
      </c>
      <c r="L4395">
        <v>2810.5</v>
      </c>
      <c r="M4395">
        <v>2868</v>
      </c>
      <c r="N4395">
        <v>300</v>
      </c>
      <c r="O4395" t="s">
        <v>1039</v>
      </c>
      <c r="P4395">
        <v>0.78879227812195096</v>
      </c>
      <c r="Q4395">
        <v>0.92037622548576203</v>
      </c>
      <c r="R4395">
        <v>0.40096772673805497</v>
      </c>
      <c r="S4395">
        <v>2.06722101695912E-3</v>
      </c>
      <c r="T4395">
        <v>-2.0928438857497702</v>
      </c>
      <c r="U4395">
        <v>2.0928438857497702</v>
      </c>
      <c r="V4395">
        <v>1.8319119177572201</v>
      </c>
      <c r="W4395">
        <v>-20.28</v>
      </c>
      <c r="X4395">
        <v>1.1599999999999999</v>
      </c>
      <c r="Y4395">
        <v>-77132</v>
      </c>
      <c r="Z4395">
        <v>-5142</v>
      </c>
      <c r="AA4395">
        <v>-0.28000000000000003</v>
      </c>
      <c r="AB4395">
        <v>15</v>
      </c>
      <c r="AC4395">
        <v>6</v>
      </c>
      <c r="AD4395">
        <v>9</v>
      </c>
      <c r="AE4395">
        <v>40</v>
      </c>
      <c r="AF4395">
        <v>13</v>
      </c>
      <c r="AG4395">
        <v>5</v>
      </c>
      <c r="AH4395">
        <v>4</v>
      </c>
      <c r="AI4395">
        <v>6</v>
      </c>
    </row>
    <row r="4396" spans="1:35" x14ac:dyDescent="0.2">
      <c r="A4396" s="102">
        <v>1445</v>
      </c>
      <c r="B4396">
        <v>7267</v>
      </c>
      <c r="C4396" t="s">
        <v>57</v>
      </c>
      <c r="D4396" t="s">
        <v>1055</v>
      </c>
      <c r="E4396">
        <v>2579.5</v>
      </c>
      <c r="F4396">
        <v>2614</v>
      </c>
      <c r="G4396">
        <v>400</v>
      </c>
      <c r="H4396" t="s">
        <v>1039</v>
      </c>
      <c r="I4396">
        <v>7278</v>
      </c>
      <c r="J4396" t="s">
        <v>42</v>
      </c>
      <c r="K4396" t="s">
        <v>1055</v>
      </c>
      <c r="L4396">
        <v>1680</v>
      </c>
      <c r="M4396">
        <v>1693</v>
      </c>
      <c r="N4396">
        <v>600</v>
      </c>
      <c r="O4396" t="s">
        <v>1042</v>
      </c>
      <c r="P4396">
        <v>0.95819391001147602</v>
      </c>
      <c r="Q4396">
        <v>0.92932288825373299</v>
      </c>
      <c r="R4396">
        <v>7.4912210363505399E-3</v>
      </c>
      <c r="S4396">
        <v>5.32922856534332E-3</v>
      </c>
      <c r="T4396">
        <v>1.00873654338083</v>
      </c>
      <c r="U4396">
        <v>1.00873654338083</v>
      </c>
      <c r="V4396">
        <v>0.87774857167311304</v>
      </c>
      <c r="W4396">
        <v>7.75</v>
      </c>
      <c r="X4396">
        <v>2.85</v>
      </c>
      <c r="Y4396">
        <v>-77254</v>
      </c>
      <c r="Z4396">
        <v>-5518</v>
      </c>
      <c r="AA4396">
        <v>-0.22</v>
      </c>
      <c r="AB4396">
        <v>14</v>
      </c>
      <c r="AC4396">
        <v>7</v>
      </c>
      <c r="AD4396">
        <v>7</v>
      </c>
      <c r="AE4396">
        <v>50</v>
      </c>
      <c r="AF4396">
        <v>14</v>
      </c>
      <c r="AG4396">
        <v>4</v>
      </c>
      <c r="AH4396">
        <v>4</v>
      </c>
      <c r="AI4396">
        <v>6</v>
      </c>
    </row>
    <row r="4397" spans="1:35" x14ac:dyDescent="0.2">
      <c r="A4397" s="102">
        <v>1606</v>
      </c>
      <c r="B4397">
        <v>4182</v>
      </c>
      <c r="C4397" t="s">
        <v>44</v>
      </c>
      <c r="D4397" t="s">
        <v>1062</v>
      </c>
      <c r="E4397">
        <v>1328</v>
      </c>
      <c r="F4397">
        <v>1350</v>
      </c>
      <c r="G4397">
        <v>800</v>
      </c>
      <c r="H4397" t="s">
        <v>1042</v>
      </c>
      <c r="I4397">
        <v>6988</v>
      </c>
      <c r="J4397" t="s">
        <v>61</v>
      </c>
      <c r="K4397" t="s">
        <v>1062</v>
      </c>
      <c r="L4397">
        <v>5430</v>
      </c>
      <c r="M4397">
        <v>5420</v>
      </c>
      <c r="N4397">
        <v>200</v>
      </c>
      <c r="O4397" t="s">
        <v>1039</v>
      </c>
      <c r="P4397">
        <v>0.92173838505567596</v>
      </c>
      <c r="Q4397">
        <v>0.92579825500316604</v>
      </c>
      <c r="R4397">
        <v>0.28584618429609099</v>
      </c>
      <c r="S4397">
        <v>8.0813480172187202E-2</v>
      </c>
      <c r="T4397">
        <v>-1.03178258475333</v>
      </c>
      <c r="U4397">
        <v>1.03178258475333</v>
      </c>
      <c r="V4397">
        <v>1.22252230607268</v>
      </c>
      <c r="W4397">
        <v>-8.7100000000000009</v>
      </c>
      <c r="X4397">
        <v>0.37</v>
      </c>
      <c r="Y4397">
        <v>-77390</v>
      </c>
      <c r="Z4397">
        <v>-6449</v>
      </c>
      <c r="AA4397">
        <v>-0.26</v>
      </c>
      <c r="AB4397">
        <v>12</v>
      </c>
      <c r="AC4397">
        <v>4</v>
      </c>
      <c r="AD4397">
        <v>8</v>
      </c>
      <c r="AE4397">
        <v>33.33</v>
      </c>
      <c r="AF4397">
        <v>12</v>
      </c>
      <c r="AG4397">
        <v>3</v>
      </c>
      <c r="AH4397">
        <v>3</v>
      </c>
      <c r="AI4397">
        <v>6</v>
      </c>
    </row>
    <row r="4398" spans="1:35" x14ac:dyDescent="0.2">
      <c r="A4398" s="102">
        <v>4361</v>
      </c>
      <c r="B4398">
        <v>5301</v>
      </c>
      <c r="C4398" t="s">
        <v>622</v>
      </c>
      <c r="D4398" t="s">
        <v>1038</v>
      </c>
      <c r="E4398">
        <v>846</v>
      </c>
      <c r="F4398">
        <v>867</v>
      </c>
      <c r="G4398">
        <v>1200</v>
      </c>
      <c r="H4398" t="s">
        <v>1042</v>
      </c>
      <c r="I4398">
        <v>6113</v>
      </c>
      <c r="J4398" t="s">
        <v>1297</v>
      </c>
      <c r="K4398" t="s">
        <v>1051</v>
      </c>
      <c r="L4398">
        <v>985</v>
      </c>
      <c r="M4398">
        <v>981</v>
      </c>
      <c r="N4398">
        <v>1100</v>
      </c>
      <c r="O4398" t="s">
        <v>1039</v>
      </c>
      <c r="P4398">
        <v>0.78715725831220995</v>
      </c>
      <c r="Q4398">
        <v>0.85208213866822602</v>
      </c>
      <c r="R4398">
        <v>3.6446705815950199E-2</v>
      </c>
      <c r="S4398">
        <v>3.9135085489200002E-3</v>
      </c>
      <c r="T4398">
        <v>-0.85512573438906703</v>
      </c>
      <c r="U4398">
        <v>0.85512573438906703</v>
      </c>
      <c r="V4398">
        <v>1.20562546439713</v>
      </c>
      <c r="W4398">
        <v>-7.94</v>
      </c>
      <c r="X4398">
        <v>3.59</v>
      </c>
      <c r="Y4398">
        <v>-77686</v>
      </c>
      <c r="Z4398">
        <v>-2590</v>
      </c>
      <c r="AA4398">
        <v>-0.17</v>
      </c>
      <c r="AB4398">
        <v>30</v>
      </c>
      <c r="AC4398">
        <v>16</v>
      </c>
      <c r="AD4398">
        <v>14</v>
      </c>
      <c r="AE4398">
        <v>53.33</v>
      </c>
      <c r="AF4398">
        <v>7</v>
      </c>
      <c r="AG4398">
        <v>14</v>
      </c>
      <c r="AH4398">
        <v>13</v>
      </c>
      <c r="AI4398">
        <v>3</v>
      </c>
    </row>
    <row r="4399" spans="1:35" x14ac:dyDescent="0.2">
      <c r="A4399" s="102">
        <v>5089</v>
      </c>
      <c r="B4399">
        <v>3405</v>
      </c>
      <c r="C4399" t="s">
        <v>1476</v>
      </c>
      <c r="D4399" t="s">
        <v>1062</v>
      </c>
      <c r="E4399">
        <v>1096</v>
      </c>
      <c r="F4399">
        <v>1113</v>
      </c>
      <c r="G4399">
        <v>900</v>
      </c>
      <c r="H4399" t="s">
        <v>1042</v>
      </c>
      <c r="I4399">
        <v>6841</v>
      </c>
      <c r="J4399" t="s">
        <v>1345</v>
      </c>
      <c r="K4399" t="s">
        <v>1044</v>
      </c>
      <c r="L4399">
        <v>1514</v>
      </c>
      <c r="M4399">
        <v>1507</v>
      </c>
      <c r="N4399">
        <v>700</v>
      </c>
      <c r="O4399" t="s">
        <v>1039</v>
      </c>
      <c r="P4399">
        <v>0.87365944046365296</v>
      </c>
      <c r="Q4399">
        <v>0.82387944022978099</v>
      </c>
      <c r="R4399">
        <v>0.348517053326517</v>
      </c>
      <c r="S4399">
        <v>8.4690966607851803E-2</v>
      </c>
      <c r="T4399">
        <v>-1.43762044510848E-2</v>
      </c>
      <c r="U4399">
        <v>1.43762044510848E-2</v>
      </c>
      <c r="V4399">
        <v>0.177721654925145</v>
      </c>
      <c r="W4399">
        <v>-0.17</v>
      </c>
      <c r="X4399">
        <v>5.04</v>
      </c>
      <c r="Y4399">
        <v>-78091</v>
      </c>
      <c r="Z4399">
        <v>-4881</v>
      </c>
      <c r="AA4399">
        <v>-0.25</v>
      </c>
      <c r="AB4399">
        <v>16</v>
      </c>
      <c r="AC4399">
        <v>7</v>
      </c>
      <c r="AD4399">
        <v>9</v>
      </c>
      <c r="AE4399">
        <v>43.75</v>
      </c>
      <c r="AF4399">
        <v>12</v>
      </c>
      <c r="AG4399">
        <v>4</v>
      </c>
      <c r="AH4399">
        <v>3</v>
      </c>
      <c r="AI4399">
        <v>9</v>
      </c>
    </row>
    <row r="4400" spans="1:35" x14ac:dyDescent="0.2">
      <c r="A4400" s="102">
        <v>3007</v>
      </c>
      <c r="B4400">
        <v>3048</v>
      </c>
      <c r="C4400" t="s">
        <v>1292</v>
      </c>
      <c r="D4400" t="s">
        <v>1063</v>
      </c>
      <c r="E4400">
        <v>1030</v>
      </c>
      <c r="F4400">
        <v>1045</v>
      </c>
      <c r="G4400">
        <v>1000</v>
      </c>
      <c r="H4400" t="s">
        <v>1039</v>
      </c>
      <c r="I4400">
        <v>4631</v>
      </c>
      <c r="J4400" t="s">
        <v>1246</v>
      </c>
      <c r="K4400" t="s">
        <v>1062</v>
      </c>
      <c r="L4400">
        <v>2478</v>
      </c>
      <c r="M4400">
        <v>2509</v>
      </c>
      <c r="N4400">
        <v>400</v>
      </c>
      <c r="O4400" t="s">
        <v>1042</v>
      </c>
      <c r="P4400">
        <v>0.90492991262442501</v>
      </c>
      <c r="Q4400">
        <v>0.89349866349281604</v>
      </c>
      <c r="R4400">
        <v>0.39112289160463698</v>
      </c>
      <c r="S4400">
        <v>9.7976612076733596E-2</v>
      </c>
      <c r="T4400">
        <v>1.19513139564641</v>
      </c>
      <c r="U4400">
        <v>1.19513139564641</v>
      </c>
      <c r="V4400">
        <v>0.78343674911414496</v>
      </c>
      <c r="W4400">
        <v>6.52</v>
      </c>
      <c r="X4400">
        <v>4.13</v>
      </c>
      <c r="Y4400">
        <v>-78255</v>
      </c>
      <c r="Z4400">
        <v>-3557</v>
      </c>
      <c r="AA4400">
        <v>-0.19</v>
      </c>
      <c r="AB4400">
        <v>22</v>
      </c>
      <c r="AC4400">
        <v>10</v>
      </c>
      <c r="AD4400">
        <v>12</v>
      </c>
      <c r="AE4400">
        <v>45.45</v>
      </c>
      <c r="AF4400">
        <v>10</v>
      </c>
      <c r="AG4400">
        <v>8</v>
      </c>
      <c r="AH4400">
        <v>6</v>
      </c>
      <c r="AI4400">
        <v>8</v>
      </c>
    </row>
    <row r="4401" spans="1:35" x14ac:dyDescent="0.2">
      <c r="A4401" s="102">
        <v>2593</v>
      </c>
      <c r="B4401">
        <v>2492</v>
      </c>
      <c r="C4401" t="s">
        <v>529</v>
      </c>
      <c r="D4401" t="s">
        <v>1052</v>
      </c>
      <c r="E4401">
        <v>792</v>
      </c>
      <c r="F4401">
        <v>808</v>
      </c>
      <c r="G4401">
        <v>1300</v>
      </c>
      <c r="H4401" t="s">
        <v>1039</v>
      </c>
      <c r="I4401">
        <v>9076</v>
      </c>
      <c r="J4401" t="s">
        <v>780</v>
      </c>
      <c r="K4401" t="s">
        <v>1125</v>
      </c>
      <c r="L4401">
        <v>1296</v>
      </c>
      <c r="M4401">
        <v>1310</v>
      </c>
      <c r="N4401">
        <v>800</v>
      </c>
      <c r="O4401" t="s">
        <v>1042</v>
      </c>
      <c r="P4401">
        <v>0.87986102422409695</v>
      </c>
      <c r="Q4401">
        <v>0.90360878890026297</v>
      </c>
      <c r="R4401">
        <v>2.2398715213447901E-2</v>
      </c>
      <c r="S4401">
        <v>4.2791095659052902E-3</v>
      </c>
      <c r="T4401">
        <v>0.81264966239422998</v>
      </c>
      <c r="U4401">
        <v>0.81264966239422998</v>
      </c>
      <c r="V4401">
        <v>1.0826671406223201</v>
      </c>
      <c r="W4401">
        <v>5.74</v>
      </c>
      <c r="X4401">
        <v>0.23</v>
      </c>
      <c r="Y4401">
        <v>-78261</v>
      </c>
      <c r="Z4401">
        <v>-2699</v>
      </c>
      <c r="AA4401">
        <v>-0.08</v>
      </c>
      <c r="AB4401">
        <v>29</v>
      </c>
      <c r="AC4401">
        <v>14</v>
      </c>
      <c r="AD4401">
        <v>15</v>
      </c>
      <c r="AE4401">
        <v>48.28</v>
      </c>
      <c r="AF4401">
        <v>10</v>
      </c>
      <c r="AG4401">
        <v>11</v>
      </c>
      <c r="AH4401">
        <v>9</v>
      </c>
      <c r="AI4401">
        <v>9</v>
      </c>
    </row>
    <row r="4402" spans="1:35" x14ac:dyDescent="0.2">
      <c r="A4402" s="102">
        <v>5129</v>
      </c>
      <c r="B4402">
        <v>5334</v>
      </c>
      <c r="C4402" t="s">
        <v>1231</v>
      </c>
      <c r="D4402" t="s">
        <v>1038</v>
      </c>
      <c r="E4402">
        <v>1656</v>
      </c>
      <c r="F4402">
        <v>1644</v>
      </c>
      <c r="G4402">
        <v>600</v>
      </c>
      <c r="H4402" t="s">
        <v>1042</v>
      </c>
      <c r="I4402">
        <v>6641</v>
      </c>
      <c r="J4402" t="s">
        <v>1610</v>
      </c>
      <c r="K4402" t="s">
        <v>1044</v>
      </c>
      <c r="L4402">
        <v>1097</v>
      </c>
      <c r="M4402">
        <v>1095</v>
      </c>
      <c r="N4402">
        <v>900</v>
      </c>
      <c r="O4402" t="s">
        <v>1039</v>
      </c>
      <c r="P4402">
        <v>0.91249934173369296</v>
      </c>
      <c r="Q4402">
        <v>0.82227327080006396</v>
      </c>
      <c r="R4402">
        <v>0.248117602818928</v>
      </c>
      <c r="S4402">
        <v>9.6366855152729303E-2</v>
      </c>
      <c r="T4402">
        <v>-1.3486840836638101</v>
      </c>
      <c r="U4402">
        <v>1.3486840836638101</v>
      </c>
      <c r="V4402">
        <v>1.95418168023622</v>
      </c>
      <c r="W4402">
        <v>-7.2</v>
      </c>
      <c r="X4402">
        <v>0.09</v>
      </c>
      <c r="Y4402">
        <v>-78297</v>
      </c>
      <c r="Z4402">
        <v>-2796</v>
      </c>
      <c r="AA4402">
        <v>-0.21</v>
      </c>
      <c r="AB4402">
        <v>28</v>
      </c>
      <c r="AC4402">
        <v>12</v>
      </c>
      <c r="AD4402">
        <v>16</v>
      </c>
      <c r="AE4402">
        <v>42.86</v>
      </c>
      <c r="AF4402">
        <v>9</v>
      </c>
      <c r="AG4402">
        <v>11</v>
      </c>
      <c r="AH4402">
        <v>12</v>
      </c>
      <c r="AI4402">
        <v>5</v>
      </c>
    </row>
    <row r="4403" spans="1:35" x14ac:dyDescent="0.2">
      <c r="A4403" s="102">
        <v>5478</v>
      </c>
      <c r="B4403">
        <v>2587</v>
      </c>
      <c r="C4403" t="s">
        <v>1438</v>
      </c>
      <c r="D4403" t="s">
        <v>1065</v>
      </c>
      <c r="E4403">
        <v>4135</v>
      </c>
      <c r="F4403">
        <v>4285</v>
      </c>
      <c r="G4403">
        <v>200</v>
      </c>
      <c r="H4403" t="s">
        <v>1039</v>
      </c>
      <c r="I4403">
        <v>8056</v>
      </c>
      <c r="J4403" t="s">
        <v>4150</v>
      </c>
      <c r="K4403" t="s">
        <v>1041</v>
      </c>
      <c r="L4403">
        <v>3175</v>
      </c>
      <c r="M4403">
        <v>3165</v>
      </c>
      <c r="N4403">
        <v>300</v>
      </c>
      <c r="O4403" t="s">
        <v>1042</v>
      </c>
      <c r="P4403">
        <v>0.84878967920843895</v>
      </c>
      <c r="Q4403">
        <v>0.80497120964830404</v>
      </c>
      <c r="R4403">
        <v>1.0979667297223401E-2</v>
      </c>
      <c r="S4403">
        <v>1.4010743981538201E-2</v>
      </c>
      <c r="T4403">
        <v>8.2668728992190896E-3</v>
      </c>
      <c r="U4403">
        <v>8.2668728992190896E-3</v>
      </c>
      <c r="V4403">
        <v>0.743639001525502</v>
      </c>
      <c r="W4403">
        <v>0.06</v>
      </c>
      <c r="X4403">
        <v>10.79</v>
      </c>
      <c r="Y4403">
        <v>-78479</v>
      </c>
      <c r="Z4403">
        <v>-4905</v>
      </c>
      <c r="AA4403">
        <v>-0.26</v>
      </c>
      <c r="AB4403">
        <v>16</v>
      </c>
      <c r="AC4403">
        <v>8</v>
      </c>
      <c r="AD4403">
        <v>8</v>
      </c>
      <c r="AE4403">
        <v>50</v>
      </c>
      <c r="AF4403">
        <v>10</v>
      </c>
      <c r="AG4403">
        <v>8</v>
      </c>
      <c r="AH4403">
        <v>6</v>
      </c>
      <c r="AI4403">
        <v>2</v>
      </c>
    </row>
    <row r="4404" spans="1:35" x14ac:dyDescent="0.2">
      <c r="A4404" s="102">
        <v>3179</v>
      </c>
      <c r="B4404">
        <v>3591</v>
      </c>
      <c r="C4404" t="s">
        <v>575</v>
      </c>
      <c r="D4404" t="s">
        <v>1262</v>
      </c>
      <c r="E4404">
        <v>2174</v>
      </c>
      <c r="F4404">
        <v>2205</v>
      </c>
      <c r="G4404">
        <v>400</v>
      </c>
      <c r="H4404" t="s">
        <v>1042</v>
      </c>
      <c r="I4404">
        <v>6141</v>
      </c>
      <c r="J4404" t="s">
        <v>1226</v>
      </c>
      <c r="K4404" t="s">
        <v>1051</v>
      </c>
      <c r="L4404">
        <v>1167</v>
      </c>
      <c r="M4404">
        <v>1205</v>
      </c>
      <c r="N4404">
        <v>700</v>
      </c>
      <c r="O4404" t="s">
        <v>1039</v>
      </c>
      <c r="P4404">
        <v>0.88182034849220203</v>
      </c>
      <c r="Q4404">
        <v>0.88890879127024103</v>
      </c>
      <c r="R4404">
        <v>0.35335005897389399</v>
      </c>
      <c r="S4404">
        <v>4.1274864688048599E-2</v>
      </c>
      <c r="T4404">
        <v>-0.90854983110191301</v>
      </c>
      <c r="U4404">
        <v>0.90854983110191301</v>
      </c>
      <c r="V4404">
        <v>0.69976618560875403</v>
      </c>
      <c r="W4404">
        <v>-15.87</v>
      </c>
      <c r="X4404">
        <v>4.37</v>
      </c>
      <c r="Y4404">
        <v>-78590</v>
      </c>
      <c r="Z4404">
        <v>-3144</v>
      </c>
      <c r="AA4404">
        <v>-0.1</v>
      </c>
      <c r="AB4404">
        <v>25</v>
      </c>
      <c r="AC4404">
        <v>11</v>
      </c>
      <c r="AD4404">
        <v>14</v>
      </c>
      <c r="AE4404">
        <v>44</v>
      </c>
      <c r="AF4404">
        <v>9</v>
      </c>
      <c r="AG4404">
        <v>11</v>
      </c>
      <c r="AH4404">
        <v>12</v>
      </c>
      <c r="AI4404">
        <v>2</v>
      </c>
    </row>
    <row r="4405" spans="1:35" x14ac:dyDescent="0.2">
      <c r="A4405" s="102">
        <v>979</v>
      </c>
      <c r="B4405">
        <v>1802</v>
      </c>
      <c r="C4405" t="s">
        <v>1198</v>
      </c>
      <c r="D4405" t="s">
        <v>1049</v>
      </c>
      <c r="E4405">
        <v>959</v>
      </c>
      <c r="F4405">
        <v>952</v>
      </c>
      <c r="G4405">
        <v>1100</v>
      </c>
      <c r="H4405" t="s">
        <v>1042</v>
      </c>
      <c r="I4405">
        <v>6807</v>
      </c>
      <c r="J4405" t="s">
        <v>234</v>
      </c>
      <c r="K4405" t="s">
        <v>1044</v>
      </c>
      <c r="L4405">
        <v>1453</v>
      </c>
      <c r="M4405">
        <v>1494</v>
      </c>
      <c r="N4405">
        <v>700</v>
      </c>
      <c r="O4405" t="s">
        <v>1039</v>
      </c>
      <c r="P4405">
        <v>0.96941291455161904</v>
      </c>
      <c r="Q4405">
        <v>0.93912776581162005</v>
      </c>
      <c r="R4405">
        <v>0.133033422098886</v>
      </c>
      <c r="S4405">
        <v>3.2673687244974901E-2</v>
      </c>
      <c r="T4405">
        <v>-0.38982264229166003</v>
      </c>
      <c r="U4405">
        <v>0.38982264229166003</v>
      </c>
      <c r="V4405">
        <v>0.20093779783770799</v>
      </c>
      <c r="W4405">
        <v>-3.8</v>
      </c>
      <c r="X4405">
        <v>0.13</v>
      </c>
      <c r="Y4405">
        <v>-78667</v>
      </c>
      <c r="Z4405">
        <v>-2914</v>
      </c>
      <c r="AA4405">
        <v>-0.17</v>
      </c>
      <c r="AB4405">
        <v>27</v>
      </c>
      <c r="AC4405">
        <v>12</v>
      </c>
      <c r="AD4405">
        <v>15</v>
      </c>
      <c r="AE4405">
        <v>44.44</v>
      </c>
      <c r="AF4405">
        <v>8</v>
      </c>
      <c r="AG4405">
        <v>11</v>
      </c>
      <c r="AH4405">
        <v>12</v>
      </c>
      <c r="AI4405">
        <v>4</v>
      </c>
    </row>
    <row r="4406" spans="1:35" x14ac:dyDescent="0.2">
      <c r="A4406" s="102">
        <v>5346</v>
      </c>
      <c r="B4406">
        <v>2730</v>
      </c>
      <c r="C4406" t="s">
        <v>539</v>
      </c>
      <c r="D4406" t="s">
        <v>1063</v>
      </c>
      <c r="E4406">
        <v>957</v>
      </c>
      <c r="F4406">
        <v>976</v>
      </c>
      <c r="G4406">
        <v>900</v>
      </c>
      <c r="H4406" t="s">
        <v>1039</v>
      </c>
      <c r="I4406">
        <v>8766</v>
      </c>
      <c r="J4406" t="s">
        <v>1164</v>
      </c>
      <c r="K4406" t="s">
        <v>1171</v>
      </c>
      <c r="L4406">
        <v>4520</v>
      </c>
      <c r="M4406">
        <v>4507</v>
      </c>
      <c r="N4406">
        <v>200</v>
      </c>
      <c r="O4406" t="s">
        <v>1042</v>
      </c>
      <c r="P4406">
        <v>0.75125130469800505</v>
      </c>
      <c r="Q4406">
        <v>0.81164048859155202</v>
      </c>
      <c r="R4406">
        <v>0.16558703477710801</v>
      </c>
      <c r="S4406">
        <v>5.8298967357730998E-2</v>
      </c>
      <c r="T4406">
        <v>2.8009957200122901</v>
      </c>
      <c r="U4406">
        <v>2.8009957200122901</v>
      </c>
      <c r="V4406">
        <v>2.65676063329329</v>
      </c>
      <c r="W4406">
        <v>16.62</v>
      </c>
      <c r="X4406">
        <v>2.5499999999999998</v>
      </c>
      <c r="Y4406">
        <v>-78731</v>
      </c>
      <c r="Z4406">
        <v>-4921</v>
      </c>
      <c r="AA4406">
        <v>-0.18</v>
      </c>
      <c r="AB4406">
        <v>16</v>
      </c>
      <c r="AC4406">
        <v>9</v>
      </c>
      <c r="AD4406">
        <v>7</v>
      </c>
      <c r="AE4406">
        <v>56.25</v>
      </c>
      <c r="AF4406">
        <v>11</v>
      </c>
      <c r="AG4406">
        <v>5</v>
      </c>
      <c r="AH4406">
        <v>5</v>
      </c>
      <c r="AI4406">
        <v>6</v>
      </c>
    </row>
    <row r="4407" spans="1:35" x14ac:dyDescent="0.2">
      <c r="A4407" s="102">
        <v>4365</v>
      </c>
      <c r="B4407">
        <v>1951</v>
      </c>
      <c r="C4407" t="s">
        <v>1369</v>
      </c>
      <c r="D4407" t="s">
        <v>1049</v>
      </c>
      <c r="E4407">
        <v>2696</v>
      </c>
      <c r="F4407">
        <v>2665</v>
      </c>
      <c r="G4407">
        <v>400</v>
      </c>
      <c r="H4407" t="s">
        <v>1039</v>
      </c>
      <c r="I4407">
        <v>8750</v>
      </c>
      <c r="J4407" t="s">
        <v>27</v>
      </c>
      <c r="K4407" t="s">
        <v>1171</v>
      </c>
      <c r="L4407">
        <v>1299.5</v>
      </c>
      <c r="M4407">
        <v>1332</v>
      </c>
      <c r="N4407">
        <v>800</v>
      </c>
      <c r="O4407" t="s">
        <v>1042</v>
      </c>
      <c r="P4407">
        <v>0.65934271217921603</v>
      </c>
      <c r="Q4407">
        <v>0.85197825700575902</v>
      </c>
      <c r="R4407">
        <v>0.47821295027077898</v>
      </c>
      <c r="S4407">
        <v>1.8444945111914399E-2</v>
      </c>
      <c r="T4407">
        <v>1.5026466912799501</v>
      </c>
      <c r="U4407">
        <v>1.5026466912799501</v>
      </c>
      <c r="V4407">
        <v>2.00856039462185</v>
      </c>
      <c r="W4407">
        <v>11.86</v>
      </c>
      <c r="X4407">
        <v>0.04</v>
      </c>
      <c r="Y4407">
        <v>-79154</v>
      </c>
      <c r="Z4407">
        <v>-3598</v>
      </c>
      <c r="AA4407">
        <v>-0.19</v>
      </c>
      <c r="AB4407">
        <v>22</v>
      </c>
      <c r="AC4407">
        <v>10</v>
      </c>
      <c r="AD4407">
        <v>12</v>
      </c>
      <c r="AE4407">
        <v>45.45</v>
      </c>
      <c r="AF4407">
        <v>12</v>
      </c>
      <c r="AG4407">
        <v>7</v>
      </c>
      <c r="AH4407">
        <v>7</v>
      </c>
      <c r="AI4407">
        <v>8</v>
      </c>
    </row>
    <row r="4408" spans="1:35" x14ac:dyDescent="0.2">
      <c r="A4408" s="102">
        <v>323</v>
      </c>
      <c r="B4408">
        <v>3105</v>
      </c>
      <c r="C4408" t="s">
        <v>46</v>
      </c>
      <c r="D4408" t="s">
        <v>1044</v>
      </c>
      <c r="E4408">
        <v>768</v>
      </c>
      <c r="F4408">
        <v>770</v>
      </c>
      <c r="G4408">
        <v>1400</v>
      </c>
      <c r="H4408" t="s">
        <v>1042</v>
      </c>
      <c r="I4408">
        <v>9412</v>
      </c>
      <c r="J4408" t="s">
        <v>499</v>
      </c>
      <c r="K4408" t="s">
        <v>1041</v>
      </c>
      <c r="L4408">
        <v>415</v>
      </c>
      <c r="M4408">
        <v>411</v>
      </c>
      <c r="N4408">
        <v>2600</v>
      </c>
      <c r="O4408" t="s">
        <v>1039</v>
      </c>
      <c r="P4408">
        <v>0.94240330616717005</v>
      </c>
      <c r="Q4408">
        <v>0.95710089564184098</v>
      </c>
      <c r="R4408">
        <v>0.17500229650787599</v>
      </c>
      <c r="S4408" s="15">
        <v>3.9413766418402096E-6</v>
      </c>
      <c r="T4408">
        <v>-0.24013416909447</v>
      </c>
      <c r="U4408">
        <v>0.24013416909447</v>
      </c>
      <c r="V4408">
        <v>0.367898846340448</v>
      </c>
      <c r="W4408">
        <v>-2.2799999999999998</v>
      </c>
      <c r="X4408">
        <v>0.87</v>
      </c>
      <c r="Y4408">
        <v>-79163</v>
      </c>
      <c r="Z4408">
        <v>-3442</v>
      </c>
      <c r="AA4408">
        <v>-0.19</v>
      </c>
      <c r="AB4408">
        <v>23</v>
      </c>
      <c r="AC4408">
        <v>8</v>
      </c>
      <c r="AD4408">
        <v>15</v>
      </c>
      <c r="AE4408">
        <v>34.78</v>
      </c>
      <c r="AF4408">
        <v>10</v>
      </c>
      <c r="AG4408">
        <v>7</v>
      </c>
      <c r="AH4408">
        <v>9</v>
      </c>
      <c r="AI4408">
        <v>7</v>
      </c>
    </row>
    <row r="4409" spans="1:35" x14ac:dyDescent="0.2">
      <c r="A4409" s="102">
        <v>3977</v>
      </c>
      <c r="B4409">
        <v>2875</v>
      </c>
      <c r="C4409" t="s">
        <v>541</v>
      </c>
      <c r="D4409" t="s">
        <v>1065</v>
      </c>
      <c r="E4409">
        <v>5170</v>
      </c>
      <c r="F4409">
        <v>5080</v>
      </c>
      <c r="G4409">
        <v>200</v>
      </c>
      <c r="H4409" t="s">
        <v>1039</v>
      </c>
      <c r="I4409">
        <v>4967</v>
      </c>
      <c r="J4409" t="s">
        <v>617</v>
      </c>
      <c r="K4409" t="s">
        <v>1062</v>
      </c>
      <c r="L4409">
        <v>9930</v>
      </c>
      <c r="M4409">
        <v>9720</v>
      </c>
      <c r="N4409">
        <v>100</v>
      </c>
      <c r="O4409" t="s">
        <v>1042</v>
      </c>
      <c r="P4409">
        <v>0.96218363654969197</v>
      </c>
      <c r="Q4409">
        <v>0.86583989405027795</v>
      </c>
      <c r="R4409">
        <v>4.16883826117442E-2</v>
      </c>
      <c r="S4409">
        <v>3.6024807476636903E-2</v>
      </c>
      <c r="T4409">
        <v>0.39950615439270099</v>
      </c>
      <c r="U4409">
        <v>0.39950615439270099</v>
      </c>
      <c r="V4409">
        <v>0.60287240372231199</v>
      </c>
      <c r="W4409">
        <v>1.4</v>
      </c>
      <c r="X4409">
        <v>4.53</v>
      </c>
      <c r="Y4409">
        <v>-79481</v>
      </c>
      <c r="Z4409">
        <v>-6623</v>
      </c>
      <c r="AA4409">
        <v>-0.52</v>
      </c>
      <c r="AB4409">
        <v>12</v>
      </c>
      <c r="AC4409">
        <v>4</v>
      </c>
      <c r="AD4409">
        <v>8</v>
      </c>
      <c r="AE4409">
        <v>33.33</v>
      </c>
      <c r="AF4409">
        <v>10</v>
      </c>
      <c r="AG4409">
        <v>3</v>
      </c>
      <c r="AH4409">
        <v>6</v>
      </c>
      <c r="AI4409">
        <v>3</v>
      </c>
    </row>
    <row r="4410" spans="1:35" x14ac:dyDescent="0.2">
      <c r="A4410" s="102">
        <v>1381</v>
      </c>
      <c r="B4410">
        <v>5232</v>
      </c>
      <c r="C4410" t="s">
        <v>1738</v>
      </c>
      <c r="D4410" t="s">
        <v>1038</v>
      </c>
      <c r="E4410">
        <v>3605</v>
      </c>
      <c r="F4410">
        <v>3675</v>
      </c>
      <c r="G4410">
        <v>200</v>
      </c>
      <c r="H4410" t="s">
        <v>1039</v>
      </c>
      <c r="I4410">
        <v>6472</v>
      </c>
      <c r="J4410" t="s">
        <v>59</v>
      </c>
      <c r="K4410" t="s">
        <v>1051</v>
      </c>
      <c r="L4410">
        <v>211</v>
      </c>
      <c r="M4410">
        <v>220</v>
      </c>
      <c r="N4410">
        <v>3300</v>
      </c>
      <c r="O4410" t="s">
        <v>1042</v>
      </c>
      <c r="P4410">
        <v>0.94685978296268702</v>
      </c>
      <c r="Q4410">
        <v>0.93071912330440798</v>
      </c>
      <c r="R4410">
        <v>8.8121703546618996E-2</v>
      </c>
      <c r="S4410">
        <v>7.5164917244509702E-2</v>
      </c>
      <c r="T4410">
        <v>0.25588262298855902</v>
      </c>
      <c r="U4410">
        <v>0.25588262298855902</v>
      </c>
      <c r="V4410">
        <v>0.81592463970621798</v>
      </c>
      <c r="W4410">
        <v>2.74</v>
      </c>
      <c r="X4410">
        <v>1.22</v>
      </c>
      <c r="Y4410">
        <v>-79510</v>
      </c>
      <c r="Z4410">
        <v>-3313</v>
      </c>
      <c r="AA4410">
        <v>-0.17</v>
      </c>
      <c r="AB4410">
        <v>24</v>
      </c>
      <c r="AC4410">
        <v>10</v>
      </c>
      <c r="AD4410">
        <v>14</v>
      </c>
      <c r="AE4410">
        <v>41.67</v>
      </c>
      <c r="AF4410">
        <v>10</v>
      </c>
      <c r="AG4410">
        <v>10</v>
      </c>
      <c r="AH4410">
        <v>9</v>
      </c>
      <c r="AI4410">
        <v>5</v>
      </c>
    </row>
    <row r="4411" spans="1:35" x14ac:dyDescent="0.2">
      <c r="A4411" s="102">
        <v>3459</v>
      </c>
      <c r="B4411">
        <v>1941</v>
      </c>
      <c r="C4411" t="s">
        <v>1339</v>
      </c>
      <c r="D4411" t="s">
        <v>1049</v>
      </c>
      <c r="E4411">
        <v>2200</v>
      </c>
      <c r="F4411">
        <v>2220</v>
      </c>
      <c r="G4411">
        <v>400</v>
      </c>
      <c r="H4411" t="s">
        <v>1039</v>
      </c>
      <c r="I4411">
        <v>9513</v>
      </c>
      <c r="J4411" t="s">
        <v>1201</v>
      </c>
      <c r="K4411" t="s">
        <v>1085</v>
      </c>
      <c r="L4411">
        <v>1970</v>
      </c>
      <c r="M4411">
        <v>2002</v>
      </c>
      <c r="N4411">
        <v>400</v>
      </c>
      <c r="O4411" t="s">
        <v>1042</v>
      </c>
      <c r="P4411">
        <v>0.90332482125805003</v>
      </c>
      <c r="Q4411">
        <v>0.88085311387617804</v>
      </c>
      <c r="R4411">
        <v>1.40367601408962E-2</v>
      </c>
      <c r="S4411">
        <v>1.9169538716349299E-2</v>
      </c>
      <c r="T4411">
        <v>3.1187405631760301</v>
      </c>
      <c r="U4411">
        <v>3.1187405631760301</v>
      </c>
      <c r="V4411">
        <v>3.2555273781105898</v>
      </c>
      <c r="W4411">
        <v>9.4700000000000006</v>
      </c>
      <c r="X4411">
        <v>9.82</v>
      </c>
      <c r="Y4411">
        <v>-79548</v>
      </c>
      <c r="Z4411">
        <v>-4972</v>
      </c>
      <c r="AA4411">
        <v>-0.23</v>
      </c>
      <c r="AB4411">
        <v>16</v>
      </c>
      <c r="AC4411">
        <v>10</v>
      </c>
      <c r="AD4411">
        <v>6</v>
      </c>
      <c r="AE4411">
        <v>62.5</v>
      </c>
      <c r="AF4411">
        <v>11</v>
      </c>
      <c r="AG4411">
        <v>6</v>
      </c>
      <c r="AH4411">
        <v>5</v>
      </c>
      <c r="AI4411">
        <v>5</v>
      </c>
    </row>
    <row r="4412" spans="1:35" x14ac:dyDescent="0.2">
      <c r="A4412" s="102">
        <v>1542</v>
      </c>
      <c r="B4412">
        <v>1417</v>
      </c>
      <c r="C4412" t="s">
        <v>1777</v>
      </c>
      <c r="D4412" t="s">
        <v>1049</v>
      </c>
      <c r="E4412">
        <v>1422</v>
      </c>
      <c r="F4412">
        <v>1449</v>
      </c>
      <c r="G4412">
        <v>700</v>
      </c>
      <c r="H4412" t="s">
        <v>1039</v>
      </c>
      <c r="I4412">
        <v>2433</v>
      </c>
      <c r="J4412" t="s">
        <v>1390</v>
      </c>
      <c r="K4412" t="s">
        <v>1052</v>
      </c>
      <c r="L4412">
        <v>1180</v>
      </c>
      <c r="M4412">
        <v>1209</v>
      </c>
      <c r="N4412">
        <v>800</v>
      </c>
      <c r="O4412" t="s">
        <v>1042</v>
      </c>
      <c r="P4412">
        <v>0.91048256791504101</v>
      </c>
      <c r="Q4412">
        <v>0.92709886389454399</v>
      </c>
      <c r="R4412">
        <v>2.1366434187065999E-3</v>
      </c>
      <c r="S4412">
        <v>3.9561317334716198E-2</v>
      </c>
      <c r="T4412">
        <v>0.62782651009777601</v>
      </c>
      <c r="U4412">
        <v>0.62782651009777601</v>
      </c>
      <c r="V4412">
        <v>1.0419575245453001</v>
      </c>
      <c r="W4412">
        <v>4.71</v>
      </c>
      <c r="X4412">
        <v>4.6399999999999997</v>
      </c>
      <c r="Y4412">
        <v>-79921</v>
      </c>
      <c r="Z4412">
        <v>-5328</v>
      </c>
      <c r="AA4412">
        <v>-0.25</v>
      </c>
      <c r="AB4412">
        <v>15</v>
      </c>
      <c r="AC4412">
        <v>8</v>
      </c>
      <c r="AD4412">
        <v>7</v>
      </c>
      <c r="AE4412">
        <v>53.33</v>
      </c>
      <c r="AF4412">
        <v>12</v>
      </c>
      <c r="AG4412">
        <v>5</v>
      </c>
      <c r="AH4412">
        <v>3</v>
      </c>
      <c r="AI4412">
        <v>7</v>
      </c>
    </row>
    <row r="4413" spans="1:35" x14ac:dyDescent="0.2">
      <c r="A4413" s="102">
        <v>1467</v>
      </c>
      <c r="B4413">
        <v>4204</v>
      </c>
      <c r="C4413" t="s">
        <v>226</v>
      </c>
      <c r="D4413" t="s">
        <v>1062</v>
      </c>
      <c r="E4413">
        <v>1408</v>
      </c>
      <c r="F4413">
        <v>1438</v>
      </c>
      <c r="G4413">
        <v>700</v>
      </c>
      <c r="H4413" t="s">
        <v>1042</v>
      </c>
      <c r="I4413">
        <v>6361</v>
      </c>
      <c r="J4413" t="s">
        <v>649</v>
      </c>
      <c r="K4413" t="s">
        <v>1051</v>
      </c>
      <c r="L4413">
        <v>2420</v>
      </c>
      <c r="M4413">
        <v>2431</v>
      </c>
      <c r="N4413">
        <v>400</v>
      </c>
      <c r="O4413" t="s">
        <v>1039</v>
      </c>
      <c r="P4413">
        <v>0.916473452824489</v>
      </c>
      <c r="Q4413">
        <v>0.92884801211051404</v>
      </c>
      <c r="R4413">
        <v>0.20511155891475899</v>
      </c>
      <c r="S4413" s="15">
        <v>5.9039198253967903E-2</v>
      </c>
      <c r="T4413">
        <v>-0.71524016924359002</v>
      </c>
      <c r="U4413">
        <v>0.71524016924359002</v>
      </c>
      <c r="V4413">
        <v>1.39963655652716</v>
      </c>
      <c r="W4413">
        <v>-5.2</v>
      </c>
      <c r="X4413">
        <v>3.52</v>
      </c>
      <c r="Y4413">
        <v>-79954</v>
      </c>
      <c r="Z4413">
        <v>-4208</v>
      </c>
      <c r="AA4413">
        <v>-0.24</v>
      </c>
      <c r="AB4413">
        <v>19</v>
      </c>
      <c r="AC4413">
        <v>9</v>
      </c>
      <c r="AD4413">
        <v>10</v>
      </c>
      <c r="AE4413">
        <v>47.37</v>
      </c>
      <c r="AF4413">
        <v>11</v>
      </c>
      <c r="AG4413">
        <v>6</v>
      </c>
      <c r="AH4413">
        <v>6</v>
      </c>
      <c r="AI4413">
        <v>7</v>
      </c>
    </row>
    <row r="4414" spans="1:35" x14ac:dyDescent="0.2">
      <c r="A4414" s="102">
        <v>4194</v>
      </c>
      <c r="B4414">
        <v>2175</v>
      </c>
      <c r="C4414" t="s">
        <v>1215</v>
      </c>
      <c r="D4414" t="s">
        <v>1052</v>
      </c>
      <c r="E4414">
        <v>2426</v>
      </c>
      <c r="F4414">
        <v>2432</v>
      </c>
      <c r="G4414">
        <v>400</v>
      </c>
      <c r="H4414" t="s">
        <v>1039</v>
      </c>
      <c r="I4414">
        <v>9513</v>
      </c>
      <c r="J4414" t="s">
        <v>1201</v>
      </c>
      <c r="K4414" t="s">
        <v>1085</v>
      </c>
      <c r="L4414">
        <v>1970</v>
      </c>
      <c r="M4414">
        <v>2002</v>
      </c>
      <c r="N4414">
        <v>500</v>
      </c>
      <c r="O4414" t="s">
        <v>1042</v>
      </c>
      <c r="P4414">
        <v>0.55603241695546002</v>
      </c>
      <c r="Q4414">
        <v>0.85831632590110496</v>
      </c>
      <c r="R4414">
        <v>0.117495266839535</v>
      </c>
      <c r="S4414">
        <v>1.52355381520084E-3</v>
      </c>
      <c r="T4414">
        <v>2.41574418389866</v>
      </c>
      <c r="U4414">
        <v>2.41574418389866</v>
      </c>
      <c r="V4414">
        <v>2.4282336937698799</v>
      </c>
      <c r="W4414">
        <v>18.7</v>
      </c>
      <c r="X4414">
        <v>2.9</v>
      </c>
      <c r="Y4414">
        <v>-79960</v>
      </c>
      <c r="Z4414">
        <v>-4442</v>
      </c>
      <c r="AA4414">
        <v>-0.33</v>
      </c>
      <c r="AB4414">
        <v>18</v>
      </c>
      <c r="AC4414">
        <v>10</v>
      </c>
      <c r="AD4414">
        <v>8</v>
      </c>
      <c r="AE4414">
        <v>55.56</v>
      </c>
      <c r="AF4414">
        <v>9</v>
      </c>
      <c r="AG4414">
        <v>8</v>
      </c>
      <c r="AH4414">
        <v>7</v>
      </c>
      <c r="AI4414">
        <v>3</v>
      </c>
    </row>
    <row r="4415" spans="1:35" x14ac:dyDescent="0.2">
      <c r="A4415" s="102">
        <v>3433</v>
      </c>
      <c r="B4415">
        <v>5332</v>
      </c>
      <c r="C4415" t="s">
        <v>624</v>
      </c>
      <c r="D4415" t="s">
        <v>1038</v>
      </c>
      <c r="E4415">
        <v>4010</v>
      </c>
      <c r="F4415">
        <v>4000</v>
      </c>
      <c r="G4415">
        <v>200</v>
      </c>
      <c r="H4415" t="s">
        <v>1039</v>
      </c>
      <c r="I4415">
        <v>8304</v>
      </c>
      <c r="J4415" t="s">
        <v>1301</v>
      </c>
      <c r="K4415" t="s">
        <v>1083</v>
      </c>
      <c r="L4415">
        <v>1925</v>
      </c>
      <c r="M4415">
        <v>1952</v>
      </c>
      <c r="N4415">
        <v>400</v>
      </c>
      <c r="O4415" t="s">
        <v>1042</v>
      </c>
      <c r="P4415">
        <v>0.906915185798567</v>
      </c>
      <c r="Q4415">
        <v>0.88144982361859703</v>
      </c>
      <c r="R4415">
        <v>0.43007462646939498</v>
      </c>
      <c r="S4415">
        <v>7.5536800684592995E-2</v>
      </c>
      <c r="T4415">
        <v>2.3856299891464001</v>
      </c>
      <c r="U4415">
        <v>2.3856299891464001</v>
      </c>
      <c r="V4415">
        <v>2.8140602760818001</v>
      </c>
      <c r="W4415">
        <v>17.66</v>
      </c>
      <c r="X4415">
        <v>2.4</v>
      </c>
      <c r="Y4415">
        <v>-80194</v>
      </c>
      <c r="Z4415">
        <v>-7290</v>
      </c>
      <c r="AA4415">
        <v>-0.3</v>
      </c>
      <c r="AB4415">
        <v>11</v>
      </c>
      <c r="AC4415">
        <v>5</v>
      </c>
      <c r="AD4415">
        <v>6</v>
      </c>
      <c r="AE4415">
        <v>45.45</v>
      </c>
      <c r="AF4415">
        <v>9</v>
      </c>
      <c r="AG4415">
        <v>5</v>
      </c>
      <c r="AH4415">
        <v>5</v>
      </c>
      <c r="AI4415">
        <v>1</v>
      </c>
    </row>
    <row r="4416" spans="1:35" x14ac:dyDescent="0.2">
      <c r="A4416" s="102">
        <v>2683</v>
      </c>
      <c r="B4416">
        <v>7731</v>
      </c>
      <c r="C4416" t="s">
        <v>1233</v>
      </c>
      <c r="D4416" t="s">
        <v>1048</v>
      </c>
      <c r="E4416">
        <v>986</v>
      </c>
      <c r="F4416">
        <v>994</v>
      </c>
      <c r="G4416">
        <v>700</v>
      </c>
      <c r="H4416" t="s">
        <v>1042</v>
      </c>
      <c r="I4416">
        <v>9602</v>
      </c>
      <c r="J4416" t="s">
        <v>1786</v>
      </c>
      <c r="K4416" t="s">
        <v>1041</v>
      </c>
      <c r="L4416">
        <v>3600</v>
      </c>
      <c r="M4416">
        <v>3695</v>
      </c>
      <c r="N4416">
        <v>200</v>
      </c>
      <c r="O4416" t="s">
        <v>1039</v>
      </c>
      <c r="P4416">
        <v>0.795906605956891</v>
      </c>
      <c r="Q4416">
        <v>0.90177654423410702</v>
      </c>
      <c r="R4416">
        <v>0.279588807873278</v>
      </c>
      <c r="S4416">
        <v>6.9204523961557698E-2</v>
      </c>
      <c r="T4416">
        <v>-1.6957988470571199</v>
      </c>
      <c r="U4416">
        <v>1.6957988470571199</v>
      </c>
      <c r="V4416">
        <v>1.3871102485500799</v>
      </c>
      <c r="W4416">
        <v>-12.15</v>
      </c>
      <c r="X4416">
        <v>5.85</v>
      </c>
      <c r="Y4416">
        <v>-80262</v>
      </c>
      <c r="Z4416">
        <v>-4721</v>
      </c>
      <c r="AA4416">
        <v>-0.45</v>
      </c>
      <c r="AB4416">
        <v>17</v>
      </c>
      <c r="AC4416">
        <v>7</v>
      </c>
      <c r="AD4416">
        <v>10</v>
      </c>
      <c r="AE4416">
        <v>41.18</v>
      </c>
      <c r="AF4416">
        <v>14</v>
      </c>
      <c r="AG4416">
        <v>5</v>
      </c>
      <c r="AH4416">
        <v>6</v>
      </c>
      <c r="AI4416">
        <v>6</v>
      </c>
    </row>
    <row r="4417" spans="1:35" x14ac:dyDescent="0.2">
      <c r="A4417" s="102">
        <v>4395</v>
      </c>
      <c r="B4417">
        <v>2651</v>
      </c>
      <c r="C4417" t="s">
        <v>533</v>
      </c>
      <c r="D4417" t="s">
        <v>1063</v>
      </c>
      <c r="E4417">
        <v>5550</v>
      </c>
      <c r="F4417">
        <v>5570</v>
      </c>
      <c r="G4417">
        <v>100</v>
      </c>
      <c r="H4417" t="s">
        <v>1039</v>
      </c>
      <c r="I4417">
        <v>8585</v>
      </c>
      <c r="J4417" t="s">
        <v>1386</v>
      </c>
      <c r="K4417" t="s">
        <v>1045</v>
      </c>
      <c r="L4417">
        <v>121</v>
      </c>
      <c r="M4417">
        <v>121</v>
      </c>
      <c r="N4417">
        <v>4600</v>
      </c>
      <c r="O4417" t="s">
        <v>1042</v>
      </c>
      <c r="P4417">
        <v>0.68070743541817103</v>
      </c>
      <c r="Q4417">
        <v>0.85116891209577805</v>
      </c>
      <c r="R4417">
        <v>0.22372520131633</v>
      </c>
      <c r="S4417">
        <v>2.3450134002479601E-2</v>
      </c>
      <c r="T4417">
        <v>0.39202061580411202</v>
      </c>
      <c r="U4417">
        <v>0.39202061580411202</v>
      </c>
      <c r="V4417">
        <v>0.38012640600823</v>
      </c>
      <c r="W4417">
        <v>4.6500000000000004</v>
      </c>
      <c r="X4417">
        <v>7.0000000000000007E-2</v>
      </c>
      <c r="Y4417">
        <v>-80924</v>
      </c>
      <c r="Z4417">
        <v>-3678</v>
      </c>
      <c r="AA4417">
        <v>-0.18</v>
      </c>
      <c r="AB4417">
        <v>22</v>
      </c>
      <c r="AC4417">
        <v>12</v>
      </c>
      <c r="AD4417">
        <v>10</v>
      </c>
      <c r="AE4417">
        <v>54.55</v>
      </c>
      <c r="AF4417">
        <v>10</v>
      </c>
      <c r="AG4417">
        <v>9</v>
      </c>
      <c r="AH4417">
        <v>9</v>
      </c>
      <c r="AI4417">
        <v>4</v>
      </c>
    </row>
    <row r="4418" spans="1:35" x14ac:dyDescent="0.2">
      <c r="A4418" s="102">
        <v>1883</v>
      </c>
      <c r="B4418">
        <v>1861</v>
      </c>
      <c r="C4418" t="s">
        <v>1392</v>
      </c>
      <c r="D4418" t="s">
        <v>1049</v>
      </c>
      <c r="E4418">
        <v>2510</v>
      </c>
      <c r="F4418">
        <v>2538</v>
      </c>
      <c r="G4418">
        <v>400</v>
      </c>
      <c r="H4418" t="s">
        <v>1042</v>
      </c>
      <c r="I4418">
        <v>9303</v>
      </c>
      <c r="J4418" t="s">
        <v>1349</v>
      </c>
      <c r="K4418" t="s">
        <v>1368</v>
      </c>
      <c r="L4418">
        <v>1268</v>
      </c>
      <c r="M4418">
        <v>1275</v>
      </c>
      <c r="N4418">
        <v>800</v>
      </c>
      <c r="O4418" t="s">
        <v>1039</v>
      </c>
      <c r="P4418">
        <v>0.84708588610195201</v>
      </c>
      <c r="Q4418">
        <v>0.920214564050166</v>
      </c>
      <c r="R4418">
        <v>7.3025459873638093E-2</v>
      </c>
      <c r="S4418">
        <v>4.0824977819718302E-3</v>
      </c>
      <c r="T4418">
        <v>-0.75747579306142399</v>
      </c>
      <c r="U4418">
        <v>0.75747579306142399</v>
      </c>
      <c r="V4418">
        <v>0.72834594357410298</v>
      </c>
      <c r="W4418">
        <v>-5.41</v>
      </c>
      <c r="X4418">
        <v>0.47</v>
      </c>
      <c r="Y4418">
        <v>-81025</v>
      </c>
      <c r="Z4418">
        <v>-4051</v>
      </c>
      <c r="AA4418">
        <v>-0.31</v>
      </c>
      <c r="AB4418">
        <v>20</v>
      </c>
      <c r="AC4418">
        <v>10</v>
      </c>
      <c r="AD4418">
        <v>10</v>
      </c>
      <c r="AE4418">
        <v>50</v>
      </c>
      <c r="AF4418">
        <v>14</v>
      </c>
      <c r="AG4418">
        <v>6</v>
      </c>
      <c r="AH4418">
        <v>8</v>
      </c>
      <c r="AI4418">
        <v>6</v>
      </c>
    </row>
    <row r="4419" spans="1:35" x14ac:dyDescent="0.2">
      <c r="A4419" s="102">
        <v>4690</v>
      </c>
      <c r="B4419">
        <v>4042</v>
      </c>
      <c r="C4419" t="s">
        <v>1271</v>
      </c>
      <c r="D4419" t="s">
        <v>1062</v>
      </c>
      <c r="E4419">
        <v>1318</v>
      </c>
      <c r="F4419">
        <v>1345</v>
      </c>
      <c r="G4419">
        <v>700</v>
      </c>
      <c r="H4419" t="s">
        <v>1042</v>
      </c>
      <c r="I4419">
        <v>8218</v>
      </c>
      <c r="J4419" t="s">
        <v>1160</v>
      </c>
      <c r="K4419" t="s">
        <v>1063</v>
      </c>
      <c r="L4419">
        <v>2336</v>
      </c>
      <c r="M4419">
        <v>2304</v>
      </c>
      <c r="N4419">
        <v>400</v>
      </c>
      <c r="O4419" t="s">
        <v>1039</v>
      </c>
      <c r="P4419">
        <v>0.77054202249202897</v>
      </c>
      <c r="Q4419">
        <v>0.84069875319740095</v>
      </c>
      <c r="R4419">
        <v>0.43528335341463098</v>
      </c>
      <c r="S4419" s="15">
        <v>2.1185586418159E-2</v>
      </c>
      <c r="T4419">
        <v>-1.6722713823620099</v>
      </c>
      <c r="U4419">
        <v>1.6722713823620099</v>
      </c>
      <c r="V4419">
        <v>2.04055539376568</v>
      </c>
      <c r="W4419">
        <v>-16</v>
      </c>
      <c r="X4419">
        <v>2.16</v>
      </c>
      <c r="Y4419">
        <v>-81045</v>
      </c>
      <c r="Z4419">
        <v>-4266</v>
      </c>
      <c r="AA4419">
        <v>-0.1</v>
      </c>
      <c r="AB4419">
        <v>19</v>
      </c>
      <c r="AC4419">
        <v>10</v>
      </c>
      <c r="AD4419">
        <v>9</v>
      </c>
      <c r="AE4419">
        <v>52.63</v>
      </c>
      <c r="AF4419">
        <v>11</v>
      </c>
      <c r="AG4419">
        <v>7</v>
      </c>
      <c r="AH4419">
        <v>6</v>
      </c>
      <c r="AI4419">
        <v>6</v>
      </c>
    </row>
    <row r="4420" spans="1:35" x14ac:dyDescent="0.2">
      <c r="A4420" s="102">
        <v>5484</v>
      </c>
      <c r="B4420">
        <v>3050</v>
      </c>
      <c r="C4420" t="s">
        <v>1068</v>
      </c>
      <c r="D4420" t="s">
        <v>1063</v>
      </c>
      <c r="E4420">
        <v>1082</v>
      </c>
      <c r="F4420">
        <v>1096</v>
      </c>
      <c r="G4420">
        <v>900</v>
      </c>
      <c r="H4420" t="s">
        <v>1039</v>
      </c>
      <c r="I4420">
        <v>3863</v>
      </c>
      <c r="J4420" t="s">
        <v>1207</v>
      </c>
      <c r="K4420" t="s">
        <v>1206</v>
      </c>
      <c r="L4420">
        <v>1544</v>
      </c>
      <c r="M4420">
        <v>1575</v>
      </c>
      <c r="N4420">
        <v>600</v>
      </c>
      <c r="O4420" t="s">
        <v>1042</v>
      </c>
      <c r="P4420">
        <v>0.64222821725543899</v>
      </c>
      <c r="Q4420">
        <v>0.80468273463460505</v>
      </c>
      <c r="R4420">
        <v>0.18847452540397899</v>
      </c>
      <c r="S4420" s="15">
        <v>4.9161101699790599E-3</v>
      </c>
      <c r="T4420">
        <v>1.3767740338453001</v>
      </c>
      <c r="U4420">
        <v>1.3767740338453001</v>
      </c>
      <c r="V4420">
        <v>1.5758485605650401</v>
      </c>
      <c r="W4420">
        <v>8.74</v>
      </c>
      <c r="X4420">
        <v>4.38</v>
      </c>
      <c r="Y4420">
        <v>-81299</v>
      </c>
      <c r="Z4420">
        <v>-5420</v>
      </c>
      <c r="AA4420">
        <v>-0.28999999999999998</v>
      </c>
      <c r="AB4420">
        <v>15</v>
      </c>
      <c r="AC4420">
        <v>8</v>
      </c>
      <c r="AD4420">
        <v>7</v>
      </c>
      <c r="AE4420">
        <v>53.33</v>
      </c>
      <c r="AF4420">
        <v>14</v>
      </c>
      <c r="AG4420">
        <v>3</v>
      </c>
      <c r="AH4420">
        <v>5</v>
      </c>
      <c r="AI4420">
        <v>7</v>
      </c>
    </row>
    <row r="4421" spans="1:35" x14ac:dyDescent="0.2">
      <c r="A4421" s="102">
        <v>3999</v>
      </c>
      <c r="B4421">
        <v>6417</v>
      </c>
      <c r="C4421" t="s">
        <v>1298</v>
      </c>
      <c r="D4421" t="s">
        <v>1051</v>
      </c>
      <c r="E4421">
        <v>2960</v>
      </c>
      <c r="F4421">
        <v>3030</v>
      </c>
      <c r="G4421">
        <v>300</v>
      </c>
      <c r="H4421" t="s">
        <v>1042</v>
      </c>
      <c r="I4421">
        <v>8473</v>
      </c>
      <c r="J4421" t="s">
        <v>1758</v>
      </c>
      <c r="K4421" t="s">
        <v>1181</v>
      </c>
      <c r="L4421">
        <v>2117</v>
      </c>
      <c r="M4421">
        <v>2164</v>
      </c>
      <c r="N4421">
        <v>400</v>
      </c>
      <c r="O4421" t="s">
        <v>1039</v>
      </c>
      <c r="P4421">
        <v>0.84666912983701903</v>
      </c>
      <c r="Q4421">
        <v>0.86501149558710899</v>
      </c>
      <c r="R4421" s="15">
        <v>0.23710126077499699</v>
      </c>
      <c r="S4421">
        <v>7.44934983491463E-2</v>
      </c>
      <c r="T4421">
        <v>-1.55691246862354</v>
      </c>
      <c r="U4421">
        <v>1.55691246862354</v>
      </c>
      <c r="V4421">
        <v>1.7123431647191201</v>
      </c>
      <c r="W4421">
        <v>-21.29</v>
      </c>
      <c r="X4421">
        <v>4.7699999999999996</v>
      </c>
      <c r="Y4421">
        <v>-81370</v>
      </c>
      <c r="Z4421">
        <v>-4068</v>
      </c>
      <c r="AA4421">
        <v>-0.15</v>
      </c>
      <c r="AB4421">
        <v>20</v>
      </c>
      <c r="AC4421">
        <v>9</v>
      </c>
      <c r="AD4421">
        <v>11</v>
      </c>
      <c r="AE4421">
        <v>45</v>
      </c>
      <c r="AF4421">
        <v>10</v>
      </c>
      <c r="AG4421">
        <v>8</v>
      </c>
      <c r="AH4421">
        <v>6</v>
      </c>
      <c r="AI4421">
        <v>6</v>
      </c>
    </row>
    <row r="4422" spans="1:35" x14ac:dyDescent="0.2">
      <c r="A4422" s="102">
        <v>707</v>
      </c>
      <c r="B4422">
        <v>5233</v>
      </c>
      <c r="C4422" t="s">
        <v>1190</v>
      </c>
      <c r="D4422" t="s">
        <v>1038</v>
      </c>
      <c r="E4422">
        <v>2191</v>
      </c>
      <c r="F4422">
        <v>2263</v>
      </c>
      <c r="G4422">
        <v>400</v>
      </c>
      <c r="H4422" t="s">
        <v>1042</v>
      </c>
      <c r="I4422">
        <v>6504</v>
      </c>
      <c r="J4422" t="s">
        <v>1757</v>
      </c>
      <c r="K4422" t="s">
        <v>1044</v>
      </c>
      <c r="L4422">
        <v>2722</v>
      </c>
      <c r="M4422">
        <v>2758</v>
      </c>
      <c r="N4422">
        <v>300</v>
      </c>
      <c r="O4422" t="s">
        <v>1039</v>
      </c>
      <c r="P4422">
        <v>0.968781793156547</v>
      </c>
      <c r="Q4422">
        <v>0.94555620884514002</v>
      </c>
      <c r="R4422">
        <v>0.24988882548150099</v>
      </c>
      <c r="S4422">
        <v>1.8389890253321699E-2</v>
      </c>
      <c r="T4422">
        <v>-0.910798108930301</v>
      </c>
      <c r="U4422">
        <v>0.910798108930301</v>
      </c>
      <c r="V4422">
        <v>1.01183342383081</v>
      </c>
      <c r="W4422">
        <v>-4.3499999999999996</v>
      </c>
      <c r="X4422">
        <v>9.4</v>
      </c>
      <c r="Y4422">
        <v>-81371</v>
      </c>
      <c r="Z4422">
        <v>-5425</v>
      </c>
      <c r="AA4422">
        <v>-0.49</v>
      </c>
      <c r="AB4422">
        <v>15</v>
      </c>
      <c r="AC4422">
        <v>6</v>
      </c>
      <c r="AD4422">
        <v>9</v>
      </c>
      <c r="AE4422">
        <v>40</v>
      </c>
      <c r="AF4422">
        <v>9</v>
      </c>
      <c r="AG4422">
        <v>6</v>
      </c>
      <c r="AH4422">
        <v>7</v>
      </c>
      <c r="AI4422">
        <v>2</v>
      </c>
    </row>
    <row r="4423" spans="1:35" x14ac:dyDescent="0.2">
      <c r="A4423" s="102">
        <v>3043</v>
      </c>
      <c r="B4423">
        <v>6645</v>
      </c>
      <c r="C4423" t="s">
        <v>658</v>
      </c>
      <c r="D4423" t="s">
        <v>1044</v>
      </c>
      <c r="E4423">
        <v>6700</v>
      </c>
      <c r="F4423">
        <v>6720</v>
      </c>
      <c r="G4423">
        <v>100</v>
      </c>
      <c r="H4423" t="s">
        <v>1042</v>
      </c>
      <c r="I4423">
        <v>6951</v>
      </c>
      <c r="J4423" t="s">
        <v>225</v>
      </c>
      <c r="K4423" t="s">
        <v>1044</v>
      </c>
      <c r="L4423">
        <v>3365</v>
      </c>
      <c r="M4423">
        <v>3430</v>
      </c>
      <c r="N4423">
        <v>200</v>
      </c>
      <c r="O4423" t="s">
        <v>1039</v>
      </c>
      <c r="P4423">
        <v>0.96657656773753098</v>
      </c>
      <c r="Q4423">
        <v>0.89260326161237202</v>
      </c>
      <c r="R4423">
        <v>4.0362131880857799E-2</v>
      </c>
      <c r="S4423">
        <v>7.90023545738298E-2</v>
      </c>
      <c r="T4423">
        <v>-0.42625263048790002</v>
      </c>
      <c r="U4423">
        <v>0.42625263048790002</v>
      </c>
      <c r="V4423">
        <v>0.23576152779408099</v>
      </c>
      <c r="W4423">
        <v>-4.53</v>
      </c>
      <c r="X4423">
        <v>2.08</v>
      </c>
      <c r="Y4423">
        <v>-81479</v>
      </c>
      <c r="Z4423">
        <v>-4288</v>
      </c>
      <c r="AA4423">
        <v>-0.45</v>
      </c>
      <c r="AB4423">
        <v>19</v>
      </c>
      <c r="AC4423">
        <v>9</v>
      </c>
      <c r="AD4423">
        <v>10</v>
      </c>
      <c r="AE4423">
        <v>47.37</v>
      </c>
      <c r="AF4423">
        <v>9</v>
      </c>
      <c r="AG4423">
        <v>8</v>
      </c>
      <c r="AH4423">
        <v>7</v>
      </c>
      <c r="AI4423">
        <v>4</v>
      </c>
    </row>
    <row r="4424" spans="1:35" x14ac:dyDescent="0.2">
      <c r="A4424" s="102">
        <v>2189</v>
      </c>
      <c r="B4424">
        <v>5463</v>
      </c>
      <c r="C4424" t="s">
        <v>63</v>
      </c>
      <c r="D4424" t="s">
        <v>1081</v>
      </c>
      <c r="E4424">
        <v>2455</v>
      </c>
      <c r="F4424">
        <v>2525</v>
      </c>
      <c r="G4424">
        <v>400</v>
      </c>
      <c r="H4424" t="s">
        <v>1039</v>
      </c>
      <c r="I4424">
        <v>9810</v>
      </c>
      <c r="J4424" t="s">
        <v>1006</v>
      </c>
      <c r="K4424" t="s">
        <v>1046</v>
      </c>
      <c r="L4424">
        <v>3330</v>
      </c>
      <c r="M4424">
        <v>3425</v>
      </c>
      <c r="N4424">
        <v>300</v>
      </c>
      <c r="O4424" t="s">
        <v>1042</v>
      </c>
      <c r="P4424">
        <v>0.74057551756917905</v>
      </c>
      <c r="Q4424">
        <v>0.91315467064167799</v>
      </c>
      <c r="R4424">
        <v>0.498731921366589</v>
      </c>
      <c r="S4424">
        <v>3.6937243068948999E-3</v>
      </c>
      <c r="T4424">
        <v>1.0505719679546399</v>
      </c>
      <c r="U4424">
        <v>1.0505719679546399</v>
      </c>
      <c r="V4424">
        <v>1.1194505050232799</v>
      </c>
      <c r="W4424">
        <v>9.06</v>
      </c>
      <c r="X4424">
        <v>1.7</v>
      </c>
      <c r="Y4424">
        <v>-81603</v>
      </c>
      <c r="Z4424">
        <v>-6277</v>
      </c>
      <c r="AA4424">
        <v>-0.25</v>
      </c>
      <c r="AB4424">
        <v>13</v>
      </c>
      <c r="AC4424">
        <v>8</v>
      </c>
      <c r="AD4424">
        <v>5</v>
      </c>
      <c r="AE4424">
        <v>61.54</v>
      </c>
      <c r="AF4424">
        <v>13</v>
      </c>
      <c r="AG4424">
        <v>3</v>
      </c>
      <c r="AH4424">
        <v>4</v>
      </c>
      <c r="AI4424">
        <v>6</v>
      </c>
    </row>
    <row r="4425" spans="1:35" x14ac:dyDescent="0.2">
      <c r="A4425" s="102">
        <v>503</v>
      </c>
      <c r="B4425">
        <v>7224</v>
      </c>
      <c r="C4425" t="s">
        <v>676</v>
      </c>
      <c r="D4425" t="s">
        <v>1055</v>
      </c>
      <c r="E4425">
        <v>1092</v>
      </c>
      <c r="F4425">
        <v>1114</v>
      </c>
      <c r="G4425">
        <v>900</v>
      </c>
      <c r="H4425" t="s">
        <v>1039</v>
      </c>
      <c r="I4425">
        <v>9810</v>
      </c>
      <c r="J4425" t="s">
        <v>1006</v>
      </c>
      <c r="K4425" t="s">
        <v>1046</v>
      </c>
      <c r="L4425">
        <v>3330</v>
      </c>
      <c r="M4425">
        <v>3425</v>
      </c>
      <c r="N4425">
        <v>300</v>
      </c>
      <c r="O4425" t="s">
        <v>1042</v>
      </c>
      <c r="P4425">
        <v>0.94084467330583599</v>
      </c>
      <c r="Q4425">
        <v>0.95169151363488902</v>
      </c>
      <c r="R4425">
        <v>0.20677443565049899</v>
      </c>
      <c r="S4425">
        <v>2.00127564493199E-2</v>
      </c>
      <c r="T4425">
        <v>0.93766380017355999</v>
      </c>
      <c r="U4425">
        <v>0.93766380017355999</v>
      </c>
      <c r="V4425">
        <v>1.0495932489217901</v>
      </c>
      <c r="W4425">
        <v>6.07</v>
      </c>
      <c r="X4425">
        <v>2.42</v>
      </c>
      <c r="Y4425">
        <v>-81617</v>
      </c>
      <c r="Z4425">
        <v>-3887</v>
      </c>
      <c r="AA4425">
        <v>-0.21</v>
      </c>
      <c r="AB4425">
        <v>21</v>
      </c>
      <c r="AC4425">
        <v>10</v>
      </c>
      <c r="AD4425">
        <v>11</v>
      </c>
      <c r="AE4425">
        <v>47.62</v>
      </c>
      <c r="AF4425">
        <v>11</v>
      </c>
      <c r="AG4425">
        <v>8</v>
      </c>
      <c r="AH4425">
        <v>7</v>
      </c>
      <c r="AI4425">
        <v>6</v>
      </c>
    </row>
    <row r="4426" spans="1:35" x14ac:dyDescent="0.2">
      <c r="A4426" s="102">
        <v>3006</v>
      </c>
      <c r="B4426">
        <v>6753</v>
      </c>
      <c r="C4426" t="s">
        <v>1570</v>
      </c>
      <c r="D4426" t="s">
        <v>1044</v>
      </c>
      <c r="E4426">
        <v>1147</v>
      </c>
      <c r="F4426">
        <v>1134</v>
      </c>
      <c r="G4426">
        <v>900</v>
      </c>
      <c r="H4426" t="s">
        <v>1042</v>
      </c>
      <c r="I4426">
        <v>7729</v>
      </c>
      <c r="J4426" t="s">
        <v>491</v>
      </c>
      <c r="K4426" t="s">
        <v>1048</v>
      </c>
      <c r="L4426">
        <v>3485</v>
      </c>
      <c r="M4426">
        <v>3560</v>
      </c>
      <c r="N4426">
        <v>300</v>
      </c>
      <c r="O4426" t="s">
        <v>1039</v>
      </c>
      <c r="P4426">
        <v>0.94562019038971401</v>
      </c>
      <c r="Q4426">
        <v>0.89355216303094898</v>
      </c>
      <c r="R4426">
        <v>0.17254036781215601</v>
      </c>
      <c r="S4426">
        <v>4.7513029374748099E-2</v>
      </c>
      <c r="T4426">
        <v>-3.2505699607433201</v>
      </c>
      <c r="U4426">
        <v>3.2505699607433201</v>
      </c>
      <c r="V4426">
        <v>1.827533112757</v>
      </c>
      <c r="W4426">
        <v>-17.5</v>
      </c>
      <c r="X4426">
        <v>4.4400000000000004</v>
      </c>
      <c r="Y4426">
        <v>-81770</v>
      </c>
      <c r="Z4426">
        <v>-4810</v>
      </c>
      <c r="AA4426">
        <v>-0.43</v>
      </c>
      <c r="AB4426">
        <v>17</v>
      </c>
      <c r="AC4426">
        <v>7</v>
      </c>
      <c r="AD4426">
        <v>10</v>
      </c>
      <c r="AE4426">
        <v>41.18</v>
      </c>
      <c r="AF4426">
        <v>7</v>
      </c>
      <c r="AG4426">
        <v>6</v>
      </c>
      <c r="AH4426">
        <v>9</v>
      </c>
      <c r="AI4426">
        <v>2</v>
      </c>
    </row>
    <row r="4427" spans="1:35" x14ac:dyDescent="0.2">
      <c r="A4427" s="102">
        <v>5311</v>
      </c>
      <c r="B4427">
        <v>2327</v>
      </c>
      <c r="C4427" t="s">
        <v>1355</v>
      </c>
      <c r="D4427" t="s">
        <v>1041</v>
      </c>
      <c r="E4427">
        <v>2748</v>
      </c>
      <c r="F4427">
        <v>2725</v>
      </c>
      <c r="G4427">
        <v>400</v>
      </c>
      <c r="H4427" t="s">
        <v>1042</v>
      </c>
      <c r="I4427">
        <v>8218</v>
      </c>
      <c r="J4427" t="s">
        <v>1160</v>
      </c>
      <c r="K4427" t="s">
        <v>1063</v>
      </c>
      <c r="L4427">
        <v>2336</v>
      </c>
      <c r="M4427">
        <v>2304</v>
      </c>
      <c r="N4427">
        <v>500</v>
      </c>
      <c r="O4427" t="s">
        <v>1039</v>
      </c>
      <c r="P4427">
        <v>0.72418746362226105</v>
      </c>
      <c r="Q4427">
        <v>0.81332823566083301</v>
      </c>
      <c r="R4427">
        <v>0.24298488712477301</v>
      </c>
      <c r="S4427">
        <v>1.48474600617033E-4</v>
      </c>
      <c r="T4427">
        <v>-2.1526758202303999</v>
      </c>
      <c r="U4427">
        <v>2.1526758202303999</v>
      </c>
      <c r="V4427">
        <v>2.2482318415696101</v>
      </c>
      <c r="W4427">
        <v>-19.8</v>
      </c>
      <c r="X4427">
        <v>5.69</v>
      </c>
      <c r="Y4427">
        <v>-81916</v>
      </c>
      <c r="Z4427">
        <v>-5120</v>
      </c>
      <c r="AA4427">
        <v>-0.34</v>
      </c>
      <c r="AB4427">
        <v>16</v>
      </c>
      <c r="AC4427">
        <v>8</v>
      </c>
      <c r="AD4427">
        <v>8</v>
      </c>
      <c r="AE4427">
        <v>50</v>
      </c>
      <c r="AF4427">
        <v>10</v>
      </c>
      <c r="AG4427">
        <v>5</v>
      </c>
      <c r="AH4427">
        <v>7</v>
      </c>
      <c r="AI4427">
        <v>4</v>
      </c>
    </row>
    <row r="4428" spans="1:35" x14ac:dyDescent="0.2">
      <c r="A4428" s="102">
        <v>4973</v>
      </c>
      <c r="B4428">
        <v>3402</v>
      </c>
      <c r="C4428" t="s">
        <v>1791</v>
      </c>
      <c r="D4428" t="s">
        <v>1262</v>
      </c>
      <c r="E4428">
        <v>481</v>
      </c>
      <c r="F4428">
        <v>509.5</v>
      </c>
      <c r="G4428">
        <v>1900</v>
      </c>
      <c r="H4428" t="s">
        <v>1042</v>
      </c>
      <c r="I4428">
        <v>8056</v>
      </c>
      <c r="J4428" t="s">
        <v>4150</v>
      </c>
      <c r="K4428" t="s">
        <v>1041</v>
      </c>
      <c r="L4428">
        <v>3175</v>
      </c>
      <c r="M4428">
        <v>3165</v>
      </c>
      <c r="N4428">
        <v>300</v>
      </c>
      <c r="O4428" t="s">
        <v>1039</v>
      </c>
      <c r="P4428">
        <v>0.93410616534790802</v>
      </c>
      <c r="Q4428">
        <v>0.829346705309843</v>
      </c>
      <c r="R4428">
        <v>0.42279090705849598</v>
      </c>
      <c r="S4428">
        <v>5.9767611849762897E-2</v>
      </c>
      <c r="T4428">
        <v>-0.91108046692051703</v>
      </c>
      <c r="U4428">
        <v>0.91108046692051703</v>
      </c>
      <c r="V4428">
        <v>1.2971654141791</v>
      </c>
      <c r="W4428">
        <v>-11.66</v>
      </c>
      <c r="X4428">
        <v>1.95</v>
      </c>
      <c r="Y4428">
        <v>-82200</v>
      </c>
      <c r="Z4428">
        <v>-3736</v>
      </c>
      <c r="AA4428">
        <v>-0.18</v>
      </c>
      <c r="AB4428">
        <v>22</v>
      </c>
      <c r="AC4428">
        <v>8</v>
      </c>
      <c r="AD4428">
        <v>14</v>
      </c>
      <c r="AE4428">
        <v>36.36</v>
      </c>
      <c r="AF4428">
        <v>11</v>
      </c>
      <c r="AG4428">
        <v>7</v>
      </c>
      <c r="AH4428">
        <v>8</v>
      </c>
      <c r="AI4428">
        <v>7</v>
      </c>
    </row>
    <row r="4429" spans="1:35" x14ac:dyDescent="0.2">
      <c r="A4429" s="102">
        <v>5288</v>
      </c>
      <c r="B4429">
        <v>2801</v>
      </c>
      <c r="C4429" t="s">
        <v>540</v>
      </c>
      <c r="D4429" t="s">
        <v>1065</v>
      </c>
      <c r="E4429">
        <v>4730</v>
      </c>
      <c r="F4429">
        <v>4795</v>
      </c>
      <c r="G4429">
        <v>200</v>
      </c>
      <c r="H4429" t="s">
        <v>1042</v>
      </c>
      <c r="I4429">
        <v>9715</v>
      </c>
      <c r="J4429" t="s">
        <v>1305</v>
      </c>
      <c r="K4429" t="s">
        <v>1052</v>
      </c>
      <c r="L4429">
        <v>2193</v>
      </c>
      <c r="M4429">
        <v>2202</v>
      </c>
      <c r="N4429">
        <v>400</v>
      </c>
      <c r="O4429" t="s">
        <v>1039</v>
      </c>
      <c r="P4429">
        <v>0.90188899119670696</v>
      </c>
      <c r="Q4429">
        <v>0.81432163514859701</v>
      </c>
      <c r="R4429">
        <v>0.38207761792680001</v>
      </c>
      <c r="S4429">
        <v>4.4089824731211397E-2</v>
      </c>
      <c r="T4429">
        <v>-0.17447118575002399</v>
      </c>
      <c r="U4429">
        <v>0.17447118575002399</v>
      </c>
      <c r="V4429">
        <v>0.141245386799421</v>
      </c>
      <c r="W4429">
        <v>-1.95</v>
      </c>
      <c r="X4429">
        <v>8.15</v>
      </c>
      <c r="Y4429">
        <v>-82452</v>
      </c>
      <c r="Z4429">
        <v>-5497</v>
      </c>
      <c r="AA4429">
        <v>-0.27</v>
      </c>
      <c r="AB4429">
        <v>15</v>
      </c>
      <c r="AC4429">
        <v>8</v>
      </c>
      <c r="AD4429">
        <v>7</v>
      </c>
      <c r="AE4429">
        <v>53.33</v>
      </c>
      <c r="AF4429">
        <v>12</v>
      </c>
      <c r="AG4429">
        <v>5</v>
      </c>
      <c r="AH4429">
        <v>6</v>
      </c>
      <c r="AI4429">
        <v>4</v>
      </c>
    </row>
    <row r="4430" spans="1:35" x14ac:dyDescent="0.2">
      <c r="A4430" s="102">
        <v>5106</v>
      </c>
      <c r="B4430">
        <v>5105</v>
      </c>
      <c r="C4430" t="s">
        <v>1225</v>
      </c>
      <c r="D4430" t="s">
        <v>1133</v>
      </c>
      <c r="E4430">
        <v>1295</v>
      </c>
      <c r="F4430">
        <v>1299</v>
      </c>
      <c r="G4430">
        <v>800</v>
      </c>
      <c r="H4430" t="s">
        <v>1039</v>
      </c>
      <c r="I4430">
        <v>8850</v>
      </c>
      <c r="J4430" t="s">
        <v>1566</v>
      </c>
      <c r="K4430" t="s">
        <v>1059</v>
      </c>
      <c r="L4430">
        <v>2068</v>
      </c>
      <c r="M4430">
        <v>2101</v>
      </c>
      <c r="N4430">
        <v>500</v>
      </c>
      <c r="O4430" t="s">
        <v>1042</v>
      </c>
      <c r="P4430">
        <v>0.85930022299723596</v>
      </c>
      <c r="Q4430">
        <v>0.82345998127365705</v>
      </c>
      <c r="R4430">
        <v>0.422224762008101</v>
      </c>
      <c r="S4430">
        <v>2.88651815538538E-2</v>
      </c>
      <c r="T4430">
        <v>0.65663870704042004</v>
      </c>
      <c r="U4430">
        <v>0.65663870704042004</v>
      </c>
      <c r="V4430">
        <v>0.62813446967611497</v>
      </c>
      <c r="W4430">
        <v>5.26</v>
      </c>
      <c r="X4430">
        <v>1.08</v>
      </c>
      <c r="Y4430">
        <v>-82501</v>
      </c>
      <c r="Z4430">
        <v>-4342</v>
      </c>
      <c r="AA4430">
        <v>-0.17</v>
      </c>
      <c r="AB4430">
        <v>19</v>
      </c>
      <c r="AC4430">
        <v>8</v>
      </c>
      <c r="AD4430">
        <v>11</v>
      </c>
      <c r="AE4430">
        <v>42.11</v>
      </c>
      <c r="AF4430">
        <v>11</v>
      </c>
      <c r="AG4430">
        <v>7</v>
      </c>
      <c r="AH4430">
        <v>7</v>
      </c>
      <c r="AI4430">
        <v>5</v>
      </c>
    </row>
    <row r="4431" spans="1:35" x14ac:dyDescent="0.2">
      <c r="A4431" s="102">
        <v>3025</v>
      </c>
      <c r="B4431">
        <v>5019</v>
      </c>
      <c r="C4431" t="s">
        <v>1247</v>
      </c>
      <c r="D4431" t="s">
        <v>1248</v>
      </c>
      <c r="E4431">
        <v>2472</v>
      </c>
      <c r="F4431">
        <v>2464</v>
      </c>
      <c r="G4431">
        <v>400</v>
      </c>
      <c r="H4431" t="s">
        <v>1039</v>
      </c>
      <c r="I4431">
        <v>9509</v>
      </c>
      <c r="J4431" t="s">
        <v>1611</v>
      </c>
      <c r="K4431" t="s">
        <v>1085</v>
      </c>
      <c r="L4431">
        <v>414</v>
      </c>
      <c r="M4431">
        <v>419</v>
      </c>
      <c r="N4431">
        <v>2400</v>
      </c>
      <c r="O4431" t="s">
        <v>1042</v>
      </c>
      <c r="P4431">
        <v>0.91984505923987103</v>
      </c>
      <c r="Q4431">
        <v>0.89307930211388997</v>
      </c>
      <c r="R4431">
        <v>2.7091643543898699E-3</v>
      </c>
      <c r="S4431">
        <v>1.1489857718609E-2</v>
      </c>
      <c r="T4431">
        <v>1.03589568028873</v>
      </c>
      <c r="U4431">
        <v>1.03589568028873</v>
      </c>
      <c r="V4431">
        <v>1.2337062654125299</v>
      </c>
      <c r="W4431">
        <v>3.4</v>
      </c>
      <c r="X4431">
        <v>2.0299999999999998</v>
      </c>
      <c r="Y4431">
        <v>-82595</v>
      </c>
      <c r="Z4431">
        <v>-2753</v>
      </c>
      <c r="AA4431">
        <v>-0.26</v>
      </c>
      <c r="AB4431">
        <v>30</v>
      </c>
      <c r="AC4431">
        <v>15</v>
      </c>
      <c r="AD4431">
        <v>15</v>
      </c>
      <c r="AE4431">
        <v>50</v>
      </c>
      <c r="AF4431">
        <v>8</v>
      </c>
      <c r="AG4431">
        <v>14</v>
      </c>
      <c r="AH4431">
        <v>15</v>
      </c>
      <c r="AI4431">
        <v>1</v>
      </c>
    </row>
    <row r="4432" spans="1:35" x14ac:dyDescent="0.2">
      <c r="A4432" s="102">
        <v>1086</v>
      </c>
      <c r="B4432">
        <v>8425</v>
      </c>
      <c r="C4432" t="s">
        <v>1169</v>
      </c>
      <c r="D4432" t="s">
        <v>1045</v>
      </c>
      <c r="E4432">
        <v>2115</v>
      </c>
      <c r="F4432">
        <v>2116</v>
      </c>
      <c r="G4432">
        <v>400</v>
      </c>
      <c r="H4432" t="s">
        <v>1042</v>
      </c>
      <c r="I4432">
        <v>8766</v>
      </c>
      <c r="J4432" t="s">
        <v>1164</v>
      </c>
      <c r="K4432" t="s">
        <v>1171</v>
      </c>
      <c r="L4432">
        <v>4520</v>
      </c>
      <c r="M4432">
        <v>4507</v>
      </c>
      <c r="N4432">
        <v>200</v>
      </c>
      <c r="O4432" t="s">
        <v>1039</v>
      </c>
      <c r="P4432">
        <v>0.92770687197979895</v>
      </c>
      <c r="Q4432">
        <v>0.93693703510158499</v>
      </c>
      <c r="R4432">
        <v>0.43604707597741599</v>
      </c>
      <c r="S4432">
        <v>5.4242780806147096E-3</v>
      </c>
      <c r="T4432">
        <v>-8.6986163769302696E-2</v>
      </c>
      <c r="U4432">
        <v>8.6986163769302696E-2</v>
      </c>
      <c r="V4432">
        <v>0.175314629821713</v>
      </c>
      <c r="W4432">
        <v>-1.1000000000000001</v>
      </c>
      <c r="X4432">
        <v>6.1</v>
      </c>
      <c r="Y4432">
        <v>-82597</v>
      </c>
      <c r="Z4432">
        <v>-4347</v>
      </c>
      <c r="AA4432">
        <v>-0.52</v>
      </c>
      <c r="AB4432">
        <v>19</v>
      </c>
      <c r="AC4432">
        <v>10</v>
      </c>
      <c r="AD4432">
        <v>9</v>
      </c>
      <c r="AE4432">
        <v>52.63</v>
      </c>
      <c r="AF4432">
        <v>12</v>
      </c>
      <c r="AG4432">
        <v>6</v>
      </c>
      <c r="AH4432">
        <v>4</v>
      </c>
      <c r="AI4432">
        <v>9</v>
      </c>
    </row>
    <row r="4433" spans="1:35" x14ac:dyDescent="0.2">
      <c r="A4433" s="102">
        <v>4035</v>
      </c>
      <c r="B4433">
        <v>2492</v>
      </c>
      <c r="C4433" t="s">
        <v>529</v>
      </c>
      <c r="D4433" t="s">
        <v>1052</v>
      </c>
      <c r="E4433">
        <v>792</v>
      </c>
      <c r="F4433">
        <v>808</v>
      </c>
      <c r="G4433">
        <v>1100</v>
      </c>
      <c r="H4433" t="s">
        <v>1039</v>
      </c>
      <c r="I4433">
        <v>4540</v>
      </c>
      <c r="J4433" t="s">
        <v>1370</v>
      </c>
      <c r="K4433" t="s">
        <v>1060</v>
      </c>
      <c r="L4433">
        <v>3000</v>
      </c>
      <c r="M4433">
        <v>2950</v>
      </c>
      <c r="N4433">
        <v>300</v>
      </c>
      <c r="O4433" t="s">
        <v>1042</v>
      </c>
      <c r="P4433">
        <v>0.84791200103688003</v>
      </c>
      <c r="Q4433">
        <v>0.86371041272064397</v>
      </c>
      <c r="R4433">
        <v>0.25900620743439701</v>
      </c>
      <c r="S4433">
        <v>7.7715907448626706E-2</v>
      </c>
      <c r="T4433">
        <v>0.52084006967569096</v>
      </c>
      <c r="U4433">
        <v>0.52084006967569096</v>
      </c>
      <c r="V4433">
        <v>0.69390060771045903</v>
      </c>
      <c r="W4433">
        <v>5</v>
      </c>
      <c r="X4433">
        <v>0.43</v>
      </c>
      <c r="Y4433">
        <v>-82720</v>
      </c>
      <c r="Z4433">
        <v>-3064</v>
      </c>
      <c r="AA4433">
        <v>-0.24</v>
      </c>
      <c r="AB4433">
        <v>27</v>
      </c>
      <c r="AC4433">
        <v>14</v>
      </c>
      <c r="AD4433">
        <v>13</v>
      </c>
      <c r="AE4433">
        <v>51.85</v>
      </c>
      <c r="AF4433">
        <v>9</v>
      </c>
      <c r="AG4433">
        <v>13</v>
      </c>
      <c r="AH4433">
        <v>12</v>
      </c>
      <c r="AI4433">
        <v>2</v>
      </c>
    </row>
    <row r="4434" spans="1:35" x14ac:dyDescent="0.2">
      <c r="A4434" s="102">
        <v>2135</v>
      </c>
      <c r="B4434">
        <v>2413</v>
      </c>
      <c r="C4434" t="s">
        <v>1057</v>
      </c>
      <c r="D4434" t="s">
        <v>1052</v>
      </c>
      <c r="E4434">
        <v>3905</v>
      </c>
      <c r="F4434">
        <v>3695</v>
      </c>
      <c r="G4434">
        <v>200</v>
      </c>
      <c r="H4434" t="s">
        <v>1039</v>
      </c>
      <c r="I4434">
        <v>9437</v>
      </c>
      <c r="J4434" t="s">
        <v>425</v>
      </c>
      <c r="K4434" t="s">
        <v>1041</v>
      </c>
      <c r="L4434">
        <v>3145</v>
      </c>
      <c r="M4434">
        <v>3079</v>
      </c>
      <c r="N4434">
        <v>200</v>
      </c>
      <c r="O4434" t="s">
        <v>1042</v>
      </c>
      <c r="P4434">
        <v>0.56367937504059695</v>
      </c>
      <c r="Q4434">
        <v>0.91467554110730098</v>
      </c>
      <c r="R4434">
        <v>0.31860671461190299</v>
      </c>
      <c r="S4434">
        <v>9.5095816732724305E-3</v>
      </c>
      <c r="T4434">
        <v>1.45956074262956</v>
      </c>
      <c r="U4434">
        <v>1.45956074262956</v>
      </c>
      <c r="V4434">
        <v>1.9876747602121401</v>
      </c>
      <c r="W4434">
        <v>13.39</v>
      </c>
      <c r="X4434">
        <v>16.670000000000002</v>
      </c>
      <c r="Y4434">
        <v>-82734</v>
      </c>
      <c r="Z4434">
        <v>-4596</v>
      </c>
      <c r="AA4434">
        <v>-0.27</v>
      </c>
      <c r="AB4434">
        <v>18</v>
      </c>
      <c r="AC4434">
        <v>6</v>
      </c>
      <c r="AD4434">
        <v>12</v>
      </c>
      <c r="AE4434">
        <v>33.33</v>
      </c>
      <c r="AF4434">
        <v>13</v>
      </c>
      <c r="AG4434">
        <v>5</v>
      </c>
      <c r="AH4434">
        <v>5</v>
      </c>
      <c r="AI4434">
        <v>8</v>
      </c>
    </row>
    <row r="4435" spans="1:35" x14ac:dyDescent="0.2">
      <c r="A4435" s="102">
        <v>5544</v>
      </c>
      <c r="B4435">
        <v>4212</v>
      </c>
      <c r="C4435" t="s">
        <v>597</v>
      </c>
      <c r="D4435" t="s">
        <v>1062</v>
      </c>
      <c r="E4435">
        <v>2306</v>
      </c>
      <c r="F4435">
        <v>2273</v>
      </c>
      <c r="G4435">
        <v>400</v>
      </c>
      <c r="H4435" t="s">
        <v>1039</v>
      </c>
      <c r="I4435">
        <v>9706</v>
      </c>
      <c r="J4435" t="s">
        <v>1129</v>
      </c>
      <c r="K4435" t="s">
        <v>1059</v>
      </c>
      <c r="L4435">
        <v>4050</v>
      </c>
      <c r="M4435">
        <v>4255</v>
      </c>
      <c r="N4435">
        <v>200</v>
      </c>
      <c r="O4435" t="s">
        <v>1042</v>
      </c>
      <c r="P4435">
        <v>0.84135021546086297</v>
      </c>
      <c r="Q4435">
        <v>0.802035433241577</v>
      </c>
      <c r="R4435">
        <v>0.103811853057186</v>
      </c>
      <c r="S4435">
        <v>1.9965590955853801E-2</v>
      </c>
      <c r="T4435">
        <v>1.9027869393223</v>
      </c>
      <c r="U4435">
        <v>1.9027869393223</v>
      </c>
      <c r="V4435">
        <v>3.62088977886033</v>
      </c>
      <c r="W4435">
        <v>11.21</v>
      </c>
      <c r="X4435">
        <v>6.84</v>
      </c>
      <c r="Y4435">
        <v>-82808</v>
      </c>
      <c r="Z4435">
        <v>-4140</v>
      </c>
      <c r="AA4435">
        <v>-0.19</v>
      </c>
      <c r="AB4435">
        <v>20</v>
      </c>
      <c r="AC4435">
        <v>10</v>
      </c>
      <c r="AD4435">
        <v>10</v>
      </c>
      <c r="AE4435">
        <v>50</v>
      </c>
      <c r="AF4435">
        <v>11</v>
      </c>
      <c r="AG4435">
        <v>7</v>
      </c>
      <c r="AH4435">
        <v>6</v>
      </c>
      <c r="AI4435">
        <v>7</v>
      </c>
    </row>
    <row r="4436" spans="1:35" x14ac:dyDescent="0.2">
      <c r="A4436" s="102">
        <v>832</v>
      </c>
      <c r="B4436">
        <v>4114</v>
      </c>
      <c r="C4436" t="s">
        <v>1148</v>
      </c>
      <c r="D4436" t="s">
        <v>1062</v>
      </c>
      <c r="E4436">
        <v>5190</v>
      </c>
      <c r="F4436">
        <v>5130</v>
      </c>
      <c r="G4436">
        <v>200</v>
      </c>
      <c r="H4436" t="s">
        <v>1042</v>
      </c>
      <c r="I4436">
        <v>5233</v>
      </c>
      <c r="J4436" t="s">
        <v>1190</v>
      </c>
      <c r="K4436" t="s">
        <v>1038</v>
      </c>
      <c r="L4436">
        <v>2191</v>
      </c>
      <c r="M4436">
        <v>2263</v>
      </c>
      <c r="N4436">
        <v>500</v>
      </c>
      <c r="O4436" t="s">
        <v>1039</v>
      </c>
      <c r="P4436">
        <v>0.96525636777855806</v>
      </c>
      <c r="Q4436">
        <v>0.94246509366864395</v>
      </c>
      <c r="R4436">
        <v>1.7747505092504301E-3</v>
      </c>
      <c r="S4436">
        <v>8.1018750877711807E-3</v>
      </c>
      <c r="T4436">
        <v>-0.22443039793709699</v>
      </c>
      <c r="U4436">
        <v>0.22443039793709699</v>
      </c>
      <c r="V4436">
        <v>0.36842461714665198</v>
      </c>
      <c r="W4436">
        <v>-2.0099999999999998</v>
      </c>
      <c r="X4436">
        <v>10.28</v>
      </c>
      <c r="Y4436">
        <v>-83154</v>
      </c>
      <c r="Z4436">
        <v>-5197</v>
      </c>
      <c r="AA4436">
        <v>-0.42</v>
      </c>
      <c r="AB4436">
        <v>16</v>
      </c>
      <c r="AC4436">
        <v>7</v>
      </c>
      <c r="AD4436">
        <v>9</v>
      </c>
      <c r="AE4436">
        <v>43.75</v>
      </c>
      <c r="AF4436">
        <v>11</v>
      </c>
      <c r="AG4436">
        <v>5</v>
      </c>
      <c r="AH4436">
        <v>8</v>
      </c>
      <c r="AI4436">
        <v>3</v>
      </c>
    </row>
    <row r="4437" spans="1:35" x14ac:dyDescent="0.2">
      <c r="A4437" s="102">
        <v>4342</v>
      </c>
      <c r="B4437">
        <v>2282</v>
      </c>
      <c r="C4437" t="s">
        <v>1726</v>
      </c>
      <c r="D4437" t="s">
        <v>1065</v>
      </c>
      <c r="E4437">
        <v>3910</v>
      </c>
      <c r="F4437">
        <v>3770</v>
      </c>
      <c r="G4437">
        <v>200</v>
      </c>
      <c r="H4437" t="s">
        <v>1039</v>
      </c>
      <c r="I4437">
        <v>4917</v>
      </c>
      <c r="J4437" t="s">
        <v>1307</v>
      </c>
      <c r="K4437" t="s">
        <v>1062</v>
      </c>
      <c r="L4437">
        <v>2068</v>
      </c>
      <c r="M4437">
        <v>2129</v>
      </c>
      <c r="N4437">
        <v>400</v>
      </c>
      <c r="O4437" t="s">
        <v>1042</v>
      </c>
      <c r="P4437">
        <v>0.91986221671383495</v>
      </c>
      <c r="Q4437">
        <v>0.85285060979079097</v>
      </c>
      <c r="R4437">
        <v>5.7339819313128896E-3</v>
      </c>
      <c r="S4437">
        <v>8.0495707783003398E-2</v>
      </c>
      <c r="T4437">
        <v>0.29072866008831399</v>
      </c>
      <c r="U4437">
        <v>0.29072866008831399</v>
      </c>
      <c r="V4437">
        <v>1.8135811149944701</v>
      </c>
      <c r="W4437">
        <v>1.65</v>
      </c>
      <c r="X4437">
        <v>12.94</v>
      </c>
      <c r="Y4437">
        <v>-83205</v>
      </c>
      <c r="Z4437">
        <v>-10401</v>
      </c>
      <c r="AA4437">
        <v>-0.56999999999999995</v>
      </c>
      <c r="AB4437">
        <v>8</v>
      </c>
      <c r="AC4437">
        <v>4</v>
      </c>
      <c r="AD4437">
        <v>4</v>
      </c>
      <c r="AE4437">
        <v>50</v>
      </c>
      <c r="AF4437">
        <v>13</v>
      </c>
      <c r="AG4437">
        <v>2</v>
      </c>
      <c r="AH4437">
        <v>3</v>
      </c>
      <c r="AI4437">
        <v>3</v>
      </c>
    </row>
    <row r="4438" spans="1:35" x14ac:dyDescent="0.2">
      <c r="A4438" s="102">
        <v>2700</v>
      </c>
      <c r="B4438">
        <v>3197</v>
      </c>
      <c r="C4438" t="s">
        <v>561</v>
      </c>
      <c r="D4438" t="s">
        <v>1063</v>
      </c>
      <c r="E4438">
        <v>1745</v>
      </c>
      <c r="F4438">
        <v>1778</v>
      </c>
      <c r="G4438">
        <v>600</v>
      </c>
      <c r="H4438" t="s">
        <v>1039</v>
      </c>
      <c r="I4438">
        <v>7186</v>
      </c>
      <c r="J4438" t="s">
        <v>490</v>
      </c>
      <c r="K4438" t="s">
        <v>1083</v>
      </c>
      <c r="L4438">
        <v>325</v>
      </c>
      <c r="M4438">
        <v>326</v>
      </c>
      <c r="N4438">
        <v>3300</v>
      </c>
      <c r="O4438" t="s">
        <v>1042</v>
      </c>
      <c r="P4438">
        <v>0.82305467390636899</v>
      </c>
      <c r="Q4438">
        <v>0.90116212480269398</v>
      </c>
      <c r="R4438">
        <v>0.25198443358170303</v>
      </c>
      <c r="S4438">
        <v>3.3595549831380099E-2</v>
      </c>
      <c r="T4438">
        <v>1.4153384535245199</v>
      </c>
      <c r="U4438">
        <v>1.4153384535245199</v>
      </c>
      <c r="V4438">
        <v>0.87016816485608595</v>
      </c>
      <c r="W4438">
        <v>9.4499999999999993</v>
      </c>
      <c r="X4438">
        <v>0.84</v>
      </c>
      <c r="Y4438">
        <v>-83271</v>
      </c>
      <c r="Z4438">
        <v>-3785</v>
      </c>
      <c r="AA4438">
        <v>-0.22</v>
      </c>
      <c r="AB4438">
        <v>22</v>
      </c>
      <c r="AC4438">
        <v>11</v>
      </c>
      <c r="AD4438">
        <v>11</v>
      </c>
      <c r="AE4438">
        <v>50</v>
      </c>
      <c r="AF4438">
        <v>12</v>
      </c>
      <c r="AG4438">
        <v>8</v>
      </c>
      <c r="AH4438">
        <v>9</v>
      </c>
      <c r="AI4438">
        <v>5</v>
      </c>
    </row>
    <row r="4439" spans="1:35" x14ac:dyDescent="0.2">
      <c r="A4439" s="102">
        <v>1209</v>
      </c>
      <c r="B4439">
        <v>3076</v>
      </c>
      <c r="C4439" t="s">
        <v>1293</v>
      </c>
      <c r="D4439" t="s">
        <v>1046</v>
      </c>
      <c r="E4439">
        <v>1388</v>
      </c>
      <c r="F4439">
        <v>1418</v>
      </c>
      <c r="G4439">
        <v>600</v>
      </c>
      <c r="H4439" t="s">
        <v>1039</v>
      </c>
      <c r="I4439">
        <v>8309</v>
      </c>
      <c r="J4439" t="s">
        <v>736</v>
      </c>
      <c r="K4439" t="s">
        <v>1083</v>
      </c>
      <c r="L4439">
        <v>3050</v>
      </c>
      <c r="M4439">
        <v>3058</v>
      </c>
      <c r="N4439">
        <v>300</v>
      </c>
      <c r="O4439" t="s">
        <v>1042</v>
      </c>
      <c r="P4439">
        <v>0.94902096764251098</v>
      </c>
      <c r="Q4439">
        <v>0.93395200254291899</v>
      </c>
      <c r="R4439">
        <v>9.1893012983151195E-2</v>
      </c>
      <c r="S4439" s="15">
        <v>3.25046063725693E-2</v>
      </c>
      <c r="T4439">
        <v>1.22627343187548</v>
      </c>
      <c r="U4439">
        <v>1.22627343187548</v>
      </c>
      <c r="V4439">
        <v>0.590674695047125</v>
      </c>
      <c r="W4439">
        <v>6.44</v>
      </c>
      <c r="X4439">
        <v>7.26</v>
      </c>
      <c r="Y4439">
        <v>-83356</v>
      </c>
      <c r="Z4439">
        <v>-5210</v>
      </c>
      <c r="AA4439">
        <v>-0.28000000000000003</v>
      </c>
      <c r="AB4439">
        <v>16</v>
      </c>
      <c r="AC4439">
        <v>6</v>
      </c>
      <c r="AD4439">
        <v>10</v>
      </c>
      <c r="AE4439">
        <v>37.5</v>
      </c>
      <c r="AF4439">
        <v>12</v>
      </c>
      <c r="AG4439">
        <v>5</v>
      </c>
      <c r="AH4439">
        <v>5</v>
      </c>
      <c r="AI4439">
        <v>6</v>
      </c>
    </row>
    <row r="4440" spans="1:35" x14ac:dyDescent="0.2">
      <c r="A4440" s="102">
        <v>1513</v>
      </c>
      <c r="B4440">
        <v>6141</v>
      </c>
      <c r="C4440" t="s">
        <v>1226</v>
      </c>
      <c r="D4440" t="s">
        <v>1051</v>
      </c>
      <c r="E4440">
        <v>1167</v>
      </c>
      <c r="F4440">
        <v>1205</v>
      </c>
      <c r="G4440">
        <v>900</v>
      </c>
      <c r="H4440" t="s">
        <v>1039</v>
      </c>
      <c r="I4440">
        <v>6326</v>
      </c>
      <c r="J4440" t="s">
        <v>1763</v>
      </c>
      <c r="K4440" t="s">
        <v>1051</v>
      </c>
      <c r="L4440">
        <v>1345.5</v>
      </c>
      <c r="M4440">
        <v>1365</v>
      </c>
      <c r="N4440">
        <v>800</v>
      </c>
      <c r="O4440" t="s">
        <v>1042</v>
      </c>
      <c r="P4440">
        <v>0.92332004752770103</v>
      </c>
      <c r="Q4440">
        <v>0.92774636437689795</v>
      </c>
      <c r="R4440">
        <v>0.426446068236493</v>
      </c>
      <c r="S4440">
        <v>5.5469313536305298E-2</v>
      </c>
      <c r="T4440">
        <v>0.49120914763245799</v>
      </c>
      <c r="U4440">
        <v>0.49120914763245799</v>
      </c>
      <c r="V4440">
        <v>0.13341989769451201</v>
      </c>
      <c r="W4440">
        <v>5.99</v>
      </c>
      <c r="X4440">
        <v>0.69</v>
      </c>
      <c r="Y4440">
        <v>-83546</v>
      </c>
      <c r="Z4440">
        <v>-3342</v>
      </c>
      <c r="AA4440">
        <v>-0.17</v>
      </c>
      <c r="AB4440">
        <v>25</v>
      </c>
      <c r="AC4440">
        <v>13</v>
      </c>
      <c r="AD4440">
        <v>12</v>
      </c>
      <c r="AE4440">
        <v>52</v>
      </c>
      <c r="AF4440">
        <v>9</v>
      </c>
      <c r="AG4440">
        <v>11</v>
      </c>
      <c r="AH4440">
        <v>10</v>
      </c>
      <c r="AI4440">
        <v>4</v>
      </c>
    </row>
    <row r="4441" spans="1:35" x14ac:dyDescent="0.2">
      <c r="A4441" s="102">
        <v>5270</v>
      </c>
      <c r="B4441">
        <v>4521</v>
      </c>
      <c r="C4441" t="s">
        <v>601</v>
      </c>
      <c r="D4441" t="s">
        <v>1060</v>
      </c>
      <c r="E4441">
        <v>5780</v>
      </c>
      <c r="F4441">
        <v>5760</v>
      </c>
      <c r="G4441">
        <v>100</v>
      </c>
      <c r="H4441" t="s">
        <v>1039</v>
      </c>
      <c r="I4441">
        <v>7701</v>
      </c>
      <c r="J4441" t="s">
        <v>1387</v>
      </c>
      <c r="K4441" t="s">
        <v>1048</v>
      </c>
      <c r="L4441">
        <v>2635</v>
      </c>
      <c r="M4441">
        <v>2703</v>
      </c>
      <c r="N4441">
        <v>200</v>
      </c>
      <c r="O4441" t="s">
        <v>1042</v>
      </c>
      <c r="P4441">
        <v>0.70803547771571695</v>
      </c>
      <c r="Q4441">
        <v>0.81522259052146095</v>
      </c>
      <c r="R4441">
        <v>0.37335923457554498</v>
      </c>
      <c r="S4441">
        <v>6.7149754343820097E-4</v>
      </c>
      <c r="T4441">
        <v>1.35958317078882</v>
      </c>
      <c r="U4441">
        <v>1.35958317078882</v>
      </c>
      <c r="V4441">
        <v>1.73849845701411</v>
      </c>
      <c r="W4441">
        <v>9.02</v>
      </c>
      <c r="X4441">
        <v>6.15</v>
      </c>
      <c r="Y4441">
        <v>-83558</v>
      </c>
      <c r="Z4441">
        <v>-4915</v>
      </c>
      <c r="AA4441">
        <v>-0.67</v>
      </c>
      <c r="AB4441">
        <v>17</v>
      </c>
      <c r="AC4441">
        <v>8</v>
      </c>
      <c r="AD4441">
        <v>9</v>
      </c>
      <c r="AE4441">
        <v>47.06</v>
      </c>
      <c r="AF4441">
        <v>12</v>
      </c>
      <c r="AG4441">
        <v>5</v>
      </c>
      <c r="AH4441">
        <v>7</v>
      </c>
      <c r="AI4441">
        <v>5</v>
      </c>
    </row>
    <row r="4442" spans="1:35" x14ac:dyDescent="0.2">
      <c r="A4442" s="102">
        <v>956</v>
      </c>
      <c r="B4442">
        <v>4203</v>
      </c>
      <c r="C4442" t="s">
        <v>596</v>
      </c>
      <c r="D4442" t="s">
        <v>1062</v>
      </c>
      <c r="E4442">
        <v>2818</v>
      </c>
      <c r="F4442">
        <v>2887</v>
      </c>
      <c r="G4442">
        <v>300</v>
      </c>
      <c r="H4442" t="s">
        <v>1039</v>
      </c>
      <c r="I4442">
        <v>8308</v>
      </c>
      <c r="J4442" t="s">
        <v>48</v>
      </c>
      <c r="K4442" t="s">
        <v>1083</v>
      </c>
      <c r="L4442">
        <v>324.39999999999998</v>
      </c>
      <c r="M4442">
        <v>328.3</v>
      </c>
      <c r="N4442">
        <v>2600</v>
      </c>
      <c r="O4442" t="s">
        <v>1042</v>
      </c>
      <c r="P4442">
        <v>0.93788418300828302</v>
      </c>
      <c r="Q4442">
        <v>0.93959692389821503</v>
      </c>
      <c r="R4442">
        <v>0.31719015125543998</v>
      </c>
      <c r="S4442">
        <v>3.7513831099877999E-2</v>
      </c>
      <c r="T4442">
        <v>1.0737748929361699</v>
      </c>
      <c r="U4442">
        <v>1.0737748929361699</v>
      </c>
      <c r="V4442">
        <v>0.79830229951309495</v>
      </c>
      <c r="W4442">
        <v>9.14</v>
      </c>
      <c r="X4442">
        <v>1.45</v>
      </c>
      <c r="Y4442">
        <v>-83758</v>
      </c>
      <c r="Z4442">
        <v>-3642</v>
      </c>
      <c r="AA4442">
        <v>-0.21</v>
      </c>
      <c r="AB4442">
        <v>23</v>
      </c>
      <c r="AC4442">
        <v>11</v>
      </c>
      <c r="AD4442">
        <v>12</v>
      </c>
      <c r="AE4442">
        <v>47.83</v>
      </c>
      <c r="AF4442">
        <v>13</v>
      </c>
      <c r="AG4442">
        <v>6</v>
      </c>
      <c r="AH4442">
        <v>6</v>
      </c>
      <c r="AI4442">
        <v>11</v>
      </c>
    </row>
    <row r="4443" spans="1:35" x14ac:dyDescent="0.2">
      <c r="A4443" s="102">
        <v>866</v>
      </c>
      <c r="B4443">
        <v>3048</v>
      </c>
      <c r="C4443" t="s">
        <v>1292</v>
      </c>
      <c r="D4443" t="s">
        <v>1063</v>
      </c>
      <c r="E4443">
        <v>1030</v>
      </c>
      <c r="F4443">
        <v>1045</v>
      </c>
      <c r="G4443">
        <v>1000</v>
      </c>
      <c r="H4443" t="s">
        <v>1039</v>
      </c>
      <c r="I4443">
        <v>7186</v>
      </c>
      <c r="J4443" t="s">
        <v>490</v>
      </c>
      <c r="K4443" t="s">
        <v>1083</v>
      </c>
      <c r="L4443">
        <v>325</v>
      </c>
      <c r="M4443">
        <v>326</v>
      </c>
      <c r="N4443">
        <v>3200</v>
      </c>
      <c r="O4443" t="s">
        <v>1042</v>
      </c>
      <c r="P4443">
        <v>0.90433357931185299</v>
      </c>
      <c r="Q4443">
        <v>0.94156126223512704</v>
      </c>
      <c r="R4443">
        <v>0.400042919239953</v>
      </c>
      <c r="S4443">
        <v>2.9878117368794901E-3</v>
      </c>
      <c r="T4443">
        <v>2.6194837204033998</v>
      </c>
      <c r="U4443">
        <v>2.6194837204033998</v>
      </c>
      <c r="V4443">
        <v>2.3150975871729802</v>
      </c>
      <c r="W4443">
        <v>12.38</v>
      </c>
      <c r="X4443">
        <v>0.17</v>
      </c>
      <c r="Y4443">
        <v>-83909</v>
      </c>
      <c r="Z4443">
        <v>-5594</v>
      </c>
      <c r="AA4443">
        <v>-0.3</v>
      </c>
      <c r="AB4443">
        <v>15</v>
      </c>
      <c r="AC4443">
        <v>7</v>
      </c>
      <c r="AD4443">
        <v>8</v>
      </c>
      <c r="AE4443">
        <v>46.67</v>
      </c>
      <c r="AF4443">
        <v>10</v>
      </c>
      <c r="AG4443">
        <v>7</v>
      </c>
      <c r="AH4443">
        <v>5</v>
      </c>
      <c r="AI4443">
        <v>3</v>
      </c>
    </row>
    <row r="4444" spans="1:35" x14ac:dyDescent="0.2">
      <c r="A4444" s="102">
        <v>4739</v>
      </c>
      <c r="B4444">
        <v>5105</v>
      </c>
      <c r="C4444" t="s">
        <v>1225</v>
      </c>
      <c r="D4444" t="s">
        <v>1133</v>
      </c>
      <c r="E4444">
        <v>1295</v>
      </c>
      <c r="F4444">
        <v>1299</v>
      </c>
      <c r="G4444">
        <v>800</v>
      </c>
      <c r="H4444" t="s">
        <v>1039</v>
      </c>
      <c r="I4444">
        <v>5110</v>
      </c>
      <c r="J4444" t="s">
        <v>933</v>
      </c>
      <c r="K4444" t="s">
        <v>1133</v>
      </c>
      <c r="L4444">
        <v>1037</v>
      </c>
      <c r="M4444">
        <v>1054</v>
      </c>
      <c r="N4444">
        <v>1000</v>
      </c>
      <c r="O4444" t="s">
        <v>1042</v>
      </c>
      <c r="P4444">
        <v>0.92250600477241396</v>
      </c>
      <c r="Q4444">
        <v>0.83872274144886005</v>
      </c>
      <c r="R4444">
        <v>0.24270097159440299</v>
      </c>
      <c r="S4444">
        <v>3.0518641717668701E-2</v>
      </c>
      <c r="T4444">
        <v>0.45344038090432198</v>
      </c>
      <c r="U4444">
        <v>0.45344038090432198</v>
      </c>
      <c r="V4444">
        <v>0.77017923835273905</v>
      </c>
      <c r="W4444">
        <v>2.81</v>
      </c>
      <c r="X4444">
        <v>1.42</v>
      </c>
      <c r="Y4444">
        <v>-84612</v>
      </c>
      <c r="Z4444">
        <v>-5641</v>
      </c>
      <c r="AA4444">
        <v>-0.21</v>
      </c>
      <c r="AB4444">
        <v>15</v>
      </c>
      <c r="AC4444">
        <v>7</v>
      </c>
      <c r="AD4444">
        <v>8</v>
      </c>
      <c r="AE4444">
        <v>46.67</v>
      </c>
      <c r="AF4444">
        <v>15</v>
      </c>
      <c r="AG4444">
        <v>2</v>
      </c>
      <c r="AH4444">
        <v>3</v>
      </c>
      <c r="AI4444">
        <v>10</v>
      </c>
    </row>
    <row r="4445" spans="1:35" x14ac:dyDescent="0.2">
      <c r="A4445" s="102">
        <v>2058</v>
      </c>
      <c r="B4445">
        <v>6302</v>
      </c>
      <c r="C4445" t="s">
        <v>1243</v>
      </c>
      <c r="D4445" t="s">
        <v>1051</v>
      </c>
      <c r="E4445">
        <v>2256</v>
      </c>
      <c r="F4445">
        <v>2322</v>
      </c>
      <c r="G4445">
        <v>300</v>
      </c>
      <c r="H4445" t="s">
        <v>1042</v>
      </c>
      <c r="I4445">
        <v>9749</v>
      </c>
      <c r="J4445" t="s">
        <v>1780</v>
      </c>
      <c r="K4445" t="s">
        <v>1041</v>
      </c>
      <c r="L4445">
        <v>3925</v>
      </c>
      <c r="M4445">
        <v>3920</v>
      </c>
      <c r="N4445">
        <v>200</v>
      </c>
      <c r="O4445" t="s">
        <v>1039</v>
      </c>
      <c r="P4445">
        <v>0.881450512494526</v>
      </c>
      <c r="Q4445">
        <v>0.91643056943314705</v>
      </c>
      <c r="R4445">
        <v>0.48563221552374403</v>
      </c>
      <c r="S4445">
        <v>3.5588737954375997E-2</v>
      </c>
      <c r="T4445">
        <v>-0.51949823682130303</v>
      </c>
      <c r="U4445">
        <v>0.51949823682130303</v>
      </c>
      <c r="V4445">
        <v>0.90127700374612196</v>
      </c>
      <c r="W4445">
        <v>-4.0599999999999996</v>
      </c>
      <c r="X4445">
        <v>11.15</v>
      </c>
      <c r="Y4445">
        <v>-84646</v>
      </c>
      <c r="Z4445">
        <v>-6511</v>
      </c>
      <c r="AA4445">
        <v>-0.42</v>
      </c>
      <c r="AB4445">
        <v>13</v>
      </c>
      <c r="AC4445">
        <v>5</v>
      </c>
      <c r="AD4445">
        <v>8</v>
      </c>
      <c r="AE4445">
        <v>38.46</v>
      </c>
      <c r="AF4445">
        <v>9</v>
      </c>
      <c r="AG4445">
        <v>5</v>
      </c>
      <c r="AH4445">
        <v>4</v>
      </c>
      <c r="AI4445">
        <v>4</v>
      </c>
    </row>
    <row r="4446" spans="1:35" x14ac:dyDescent="0.2">
      <c r="A4446" s="102">
        <v>4040</v>
      </c>
      <c r="B4446">
        <v>9142</v>
      </c>
      <c r="C4446" t="s">
        <v>784</v>
      </c>
      <c r="D4446" t="s">
        <v>1125</v>
      </c>
      <c r="E4446">
        <v>2898</v>
      </c>
      <c r="F4446">
        <v>2985</v>
      </c>
      <c r="G4446">
        <v>300</v>
      </c>
      <c r="H4446" t="s">
        <v>1042</v>
      </c>
      <c r="I4446">
        <v>9715</v>
      </c>
      <c r="J4446" t="s">
        <v>1305</v>
      </c>
      <c r="K4446" t="s">
        <v>1052</v>
      </c>
      <c r="L4446">
        <v>2193</v>
      </c>
      <c r="M4446">
        <v>2202</v>
      </c>
      <c r="N4446">
        <v>400</v>
      </c>
      <c r="O4446" t="s">
        <v>1039</v>
      </c>
      <c r="P4446">
        <v>0.75130604373420196</v>
      </c>
      <c r="Q4446">
        <v>0.86351519352449202</v>
      </c>
      <c r="R4446">
        <v>5.4347901310954898E-2</v>
      </c>
      <c r="S4446">
        <v>2.4769654016971602E-3</v>
      </c>
      <c r="T4446">
        <v>-0.48137610981744899</v>
      </c>
      <c r="U4446">
        <v>0.48137610981744899</v>
      </c>
      <c r="V4446">
        <v>0.669695688608544</v>
      </c>
      <c r="W4446">
        <v>-6.99</v>
      </c>
      <c r="X4446">
        <v>1.64</v>
      </c>
      <c r="Y4446">
        <v>-84667</v>
      </c>
      <c r="Z4446">
        <v>-5644</v>
      </c>
      <c r="AA4446">
        <v>-0.28999999999999998</v>
      </c>
      <c r="AB4446">
        <v>15</v>
      </c>
      <c r="AC4446">
        <v>6</v>
      </c>
      <c r="AD4446">
        <v>9</v>
      </c>
      <c r="AE4446">
        <v>40</v>
      </c>
      <c r="AF4446">
        <v>12</v>
      </c>
      <c r="AG4446">
        <v>4</v>
      </c>
      <c r="AH4446">
        <v>4</v>
      </c>
      <c r="AI4446">
        <v>7</v>
      </c>
    </row>
    <row r="4447" spans="1:35" x14ac:dyDescent="0.2">
      <c r="A4447" s="102">
        <v>4428</v>
      </c>
      <c r="B4447">
        <v>7259</v>
      </c>
      <c r="C4447" t="s">
        <v>24</v>
      </c>
      <c r="D4447" t="s">
        <v>1055</v>
      </c>
      <c r="E4447">
        <v>3100</v>
      </c>
      <c r="F4447">
        <v>3225</v>
      </c>
      <c r="G4447">
        <v>300</v>
      </c>
      <c r="H4447" t="s">
        <v>1039</v>
      </c>
      <c r="I4447">
        <v>9142</v>
      </c>
      <c r="J4447" t="s">
        <v>784</v>
      </c>
      <c r="K4447" t="s">
        <v>1125</v>
      </c>
      <c r="L4447">
        <v>2898</v>
      </c>
      <c r="M4447">
        <v>2985</v>
      </c>
      <c r="N4447">
        <v>300</v>
      </c>
      <c r="O4447" t="s">
        <v>1042</v>
      </c>
      <c r="P4447">
        <v>0.81314601585667401</v>
      </c>
      <c r="Q4447">
        <v>0.85002585997131297</v>
      </c>
      <c r="R4447">
        <v>0.167570377613071</v>
      </c>
      <c r="S4447">
        <v>2.1759160777841E-2</v>
      </c>
      <c r="T4447">
        <v>1.1082577329737999</v>
      </c>
      <c r="U4447">
        <v>1.1082577329737999</v>
      </c>
      <c r="V4447">
        <v>0.94015206712145505</v>
      </c>
      <c r="W4447">
        <v>8.89</v>
      </c>
      <c r="X4447">
        <v>7.44</v>
      </c>
      <c r="Y4447">
        <v>-84901</v>
      </c>
      <c r="Z4447">
        <v>-6064</v>
      </c>
      <c r="AA4447">
        <v>-0.26</v>
      </c>
      <c r="AB4447">
        <v>14</v>
      </c>
      <c r="AC4447">
        <v>6</v>
      </c>
      <c r="AD4447">
        <v>8</v>
      </c>
      <c r="AE4447">
        <v>42.86</v>
      </c>
      <c r="AF4447">
        <v>10</v>
      </c>
      <c r="AG4447">
        <v>5</v>
      </c>
      <c r="AH4447">
        <v>4</v>
      </c>
      <c r="AI4447">
        <v>5</v>
      </c>
    </row>
    <row r="4448" spans="1:35" x14ac:dyDescent="0.2">
      <c r="A4448" s="102">
        <v>2942</v>
      </c>
      <c r="B4448">
        <v>3405</v>
      </c>
      <c r="C4448" t="s">
        <v>1476</v>
      </c>
      <c r="D4448" t="s">
        <v>1062</v>
      </c>
      <c r="E4448">
        <v>1096</v>
      </c>
      <c r="F4448">
        <v>1113</v>
      </c>
      <c r="G4448">
        <v>900</v>
      </c>
      <c r="H4448" t="s">
        <v>1039</v>
      </c>
      <c r="I4448">
        <v>7278</v>
      </c>
      <c r="J4448" t="s">
        <v>42</v>
      </c>
      <c r="K4448" t="s">
        <v>1055</v>
      </c>
      <c r="L4448">
        <v>1680</v>
      </c>
      <c r="M4448">
        <v>1693</v>
      </c>
      <c r="N4448">
        <v>600</v>
      </c>
      <c r="O4448" t="s">
        <v>1042</v>
      </c>
      <c r="P4448">
        <v>0.85196904855588695</v>
      </c>
      <c r="Q4448">
        <v>0.89495431571759299</v>
      </c>
      <c r="R4448">
        <v>0.289725954273299</v>
      </c>
      <c r="S4448">
        <v>4.5365004288304797E-2</v>
      </c>
      <c r="T4448">
        <v>0.58361576034665996</v>
      </c>
      <c r="U4448">
        <v>0.58361576034665996</v>
      </c>
      <c r="V4448">
        <v>0.479372234021613</v>
      </c>
      <c r="W4448">
        <v>5.0999999999999996</v>
      </c>
      <c r="X4448">
        <v>1.39</v>
      </c>
      <c r="Y4448">
        <v>-85143</v>
      </c>
      <c r="Z4448">
        <v>-5008</v>
      </c>
      <c r="AA4448">
        <v>-0.32</v>
      </c>
      <c r="AB4448">
        <v>17</v>
      </c>
      <c r="AC4448">
        <v>10</v>
      </c>
      <c r="AD4448">
        <v>7</v>
      </c>
      <c r="AE4448">
        <v>58.82</v>
      </c>
      <c r="AF4448">
        <v>11</v>
      </c>
      <c r="AG4448">
        <v>6</v>
      </c>
      <c r="AH4448">
        <v>4</v>
      </c>
      <c r="AI4448">
        <v>7</v>
      </c>
    </row>
    <row r="4449" spans="1:35" x14ac:dyDescent="0.2">
      <c r="A4449" s="102">
        <v>2011</v>
      </c>
      <c r="B4449">
        <v>4091</v>
      </c>
      <c r="C4449" t="s">
        <v>1549</v>
      </c>
      <c r="D4449" t="s">
        <v>1062</v>
      </c>
      <c r="E4449">
        <v>1649</v>
      </c>
      <c r="F4449">
        <v>1661</v>
      </c>
      <c r="G4449">
        <v>600</v>
      </c>
      <c r="H4449" t="s">
        <v>1042</v>
      </c>
      <c r="I4449">
        <v>6995</v>
      </c>
      <c r="J4449" t="s">
        <v>47</v>
      </c>
      <c r="K4449" t="s">
        <v>1055</v>
      </c>
      <c r="L4449">
        <v>1423</v>
      </c>
      <c r="M4449">
        <v>1449</v>
      </c>
      <c r="N4449">
        <v>700</v>
      </c>
      <c r="O4449" t="s">
        <v>1039</v>
      </c>
      <c r="P4449">
        <v>0.942433838951098</v>
      </c>
      <c r="Q4449">
        <v>0.91733765574317305</v>
      </c>
      <c r="R4449">
        <v>8.9896282847352293E-2</v>
      </c>
      <c r="S4449">
        <v>4.8993684402467298E-2</v>
      </c>
      <c r="T4449">
        <v>-1.1796890583604001</v>
      </c>
      <c r="U4449">
        <v>1.1796890583604001</v>
      </c>
      <c r="V4449">
        <v>0.215261982531086</v>
      </c>
      <c r="W4449">
        <v>-6.41</v>
      </c>
      <c r="X4449">
        <v>1.78</v>
      </c>
      <c r="Y4449">
        <v>-85263</v>
      </c>
      <c r="Z4449">
        <v>-4263</v>
      </c>
      <c r="AA4449">
        <v>-0.2</v>
      </c>
      <c r="AB4449">
        <v>20</v>
      </c>
      <c r="AC4449">
        <v>10</v>
      </c>
      <c r="AD4449">
        <v>10</v>
      </c>
      <c r="AE4449">
        <v>50</v>
      </c>
      <c r="AF4449">
        <v>9</v>
      </c>
      <c r="AG4449">
        <v>9</v>
      </c>
      <c r="AH4449">
        <v>7</v>
      </c>
      <c r="AI4449">
        <v>4</v>
      </c>
    </row>
    <row r="4450" spans="1:35" x14ac:dyDescent="0.2">
      <c r="A4450" s="102">
        <v>1203</v>
      </c>
      <c r="B4450">
        <v>1332</v>
      </c>
      <c r="C4450" t="s">
        <v>1358</v>
      </c>
      <c r="D4450" t="s">
        <v>1123</v>
      </c>
      <c r="E4450">
        <v>475</v>
      </c>
      <c r="F4450">
        <v>479</v>
      </c>
      <c r="G4450">
        <v>2200</v>
      </c>
      <c r="H4450" t="s">
        <v>1039</v>
      </c>
      <c r="I4450">
        <v>7211</v>
      </c>
      <c r="J4450" t="s">
        <v>25</v>
      </c>
      <c r="K4450" t="s">
        <v>1055</v>
      </c>
      <c r="L4450">
        <v>293</v>
      </c>
      <c r="M4450">
        <v>309</v>
      </c>
      <c r="N4450">
        <v>3400</v>
      </c>
      <c r="O4450" t="s">
        <v>1042</v>
      </c>
      <c r="P4450">
        <v>0.94790751797721196</v>
      </c>
      <c r="Q4450">
        <v>0.93403850639133601</v>
      </c>
      <c r="R4450">
        <v>0.20305906946381799</v>
      </c>
      <c r="S4450">
        <v>2.5441548701932101E-2</v>
      </c>
      <c r="T4450">
        <v>0.70693457701407603</v>
      </c>
      <c r="U4450">
        <v>0.70693457701407603</v>
      </c>
      <c r="V4450">
        <v>1.85338453852424</v>
      </c>
      <c r="W4450">
        <v>3.32</v>
      </c>
      <c r="X4450">
        <v>0.3</v>
      </c>
      <c r="Y4450">
        <v>-85351</v>
      </c>
      <c r="Z4450">
        <v>-3711</v>
      </c>
      <c r="AA4450">
        <v>-0.19</v>
      </c>
      <c r="AB4450">
        <v>23</v>
      </c>
      <c r="AC4450">
        <v>9</v>
      </c>
      <c r="AD4450">
        <v>14</v>
      </c>
      <c r="AE4450">
        <v>39.130000000000003</v>
      </c>
      <c r="AF4450">
        <v>11</v>
      </c>
      <c r="AG4450">
        <v>9</v>
      </c>
      <c r="AH4450">
        <v>8</v>
      </c>
      <c r="AI4450">
        <v>6</v>
      </c>
    </row>
    <row r="4451" spans="1:35" x14ac:dyDescent="0.2">
      <c r="A4451" s="102">
        <v>3263</v>
      </c>
      <c r="B4451">
        <v>6460</v>
      </c>
      <c r="C4451" t="s">
        <v>1263</v>
      </c>
      <c r="D4451" t="s">
        <v>1051</v>
      </c>
      <c r="E4451">
        <v>1336</v>
      </c>
      <c r="F4451">
        <v>1381</v>
      </c>
      <c r="G4451">
        <v>800</v>
      </c>
      <c r="H4451" t="s">
        <v>1042</v>
      </c>
      <c r="I4451">
        <v>7735</v>
      </c>
      <c r="J4451" t="s">
        <v>1371</v>
      </c>
      <c r="K4451" t="s">
        <v>1044</v>
      </c>
      <c r="L4451">
        <v>5320</v>
      </c>
      <c r="M4451">
        <v>5350</v>
      </c>
      <c r="N4451">
        <v>200</v>
      </c>
      <c r="O4451" t="s">
        <v>1039</v>
      </c>
      <c r="P4451">
        <v>0.87924557580760299</v>
      </c>
      <c r="Q4451">
        <v>0.886695709371911</v>
      </c>
      <c r="R4451">
        <v>0.363160172927112</v>
      </c>
      <c r="S4451" s="15">
        <v>2.3393586899457398E-2</v>
      </c>
      <c r="T4451">
        <v>-0.38062741595142302</v>
      </c>
      <c r="U4451">
        <v>0.38062741595142302</v>
      </c>
      <c r="V4451">
        <v>0.42464799357206201</v>
      </c>
      <c r="W4451">
        <v>-6.47</v>
      </c>
      <c r="X4451">
        <v>3.25</v>
      </c>
      <c r="Y4451">
        <v>-85590</v>
      </c>
      <c r="Z4451">
        <v>-3057</v>
      </c>
      <c r="AA4451">
        <v>-7.0000000000000007E-2</v>
      </c>
      <c r="AB4451">
        <v>28</v>
      </c>
      <c r="AC4451">
        <v>15</v>
      </c>
      <c r="AD4451">
        <v>13</v>
      </c>
      <c r="AE4451">
        <v>53.57</v>
      </c>
      <c r="AF4451">
        <v>7</v>
      </c>
      <c r="AG4451">
        <v>14</v>
      </c>
      <c r="AH4451">
        <v>12</v>
      </c>
      <c r="AI4451">
        <v>2</v>
      </c>
    </row>
    <row r="4452" spans="1:35" x14ac:dyDescent="0.2">
      <c r="A4452" s="102">
        <v>3372</v>
      </c>
      <c r="B4452">
        <v>3148</v>
      </c>
      <c r="C4452" t="s">
        <v>555</v>
      </c>
      <c r="D4452" t="s">
        <v>1063</v>
      </c>
      <c r="E4452">
        <v>3115</v>
      </c>
      <c r="F4452">
        <v>3075</v>
      </c>
      <c r="G4452">
        <v>300</v>
      </c>
      <c r="H4452" t="s">
        <v>1039</v>
      </c>
      <c r="I4452">
        <v>6965</v>
      </c>
      <c r="J4452" t="s">
        <v>1346</v>
      </c>
      <c r="K4452" t="s">
        <v>1044</v>
      </c>
      <c r="L4452">
        <v>4670</v>
      </c>
      <c r="M4452">
        <v>4705</v>
      </c>
      <c r="N4452">
        <v>200</v>
      </c>
      <c r="O4452" t="s">
        <v>1042</v>
      </c>
      <c r="P4452">
        <v>0.86655336250905601</v>
      </c>
      <c r="Q4452">
        <v>0.88304433471080801</v>
      </c>
      <c r="R4452">
        <v>0.27170905242280302</v>
      </c>
      <c r="S4452">
        <v>1.05913357699481E-2</v>
      </c>
      <c r="T4452">
        <v>1.24039240762051</v>
      </c>
      <c r="U4452">
        <v>1.24039240762051</v>
      </c>
      <c r="V4452">
        <v>1.6324110070814399</v>
      </c>
      <c r="W4452">
        <v>5.49</v>
      </c>
      <c r="X4452">
        <v>1.97</v>
      </c>
      <c r="Y4452">
        <v>-85750</v>
      </c>
      <c r="Z4452">
        <v>-5717</v>
      </c>
      <c r="AA4452">
        <v>-0.38</v>
      </c>
      <c r="AB4452">
        <v>15</v>
      </c>
      <c r="AC4452">
        <v>8</v>
      </c>
      <c r="AD4452">
        <v>7</v>
      </c>
      <c r="AE4452">
        <v>53.33</v>
      </c>
      <c r="AF4452">
        <v>13</v>
      </c>
      <c r="AG4452">
        <v>3</v>
      </c>
      <c r="AH4452">
        <v>4</v>
      </c>
      <c r="AI4452">
        <v>8</v>
      </c>
    </row>
    <row r="4453" spans="1:35" x14ac:dyDescent="0.2">
      <c r="A4453" s="102">
        <v>4476</v>
      </c>
      <c r="B4453">
        <v>1951</v>
      </c>
      <c r="C4453" t="s">
        <v>1369</v>
      </c>
      <c r="D4453" t="s">
        <v>1049</v>
      </c>
      <c r="E4453">
        <v>2696</v>
      </c>
      <c r="F4453">
        <v>2665</v>
      </c>
      <c r="G4453">
        <v>400</v>
      </c>
      <c r="H4453" t="s">
        <v>1039</v>
      </c>
      <c r="I4453">
        <v>8086</v>
      </c>
      <c r="J4453" t="s">
        <v>1269</v>
      </c>
      <c r="K4453" t="s">
        <v>1048</v>
      </c>
      <c r="L4453">
        <v>1190</v>
      </c>
      <c r="M4453">
        <v>1229</v>
      </c>
      <c r="N4453">
        <v>900</v>
      </c>
      <c r="O4453" t="s">
        <v>1042</v>
      </c>
      <c r="P4453">
        <v>0.83596732768557702</v>
      </c>
      <c r="Q4453">
        <v>0.84833826566729797</v>
      </c>
      <c r="R4453">
        <v>0.29956802811441702</v>
      </c>
      <c r="S4453">
        <v>2.05440691524619E-3</v>
      </c>
      <c r="T4453">
        <v>0.64244179977696902</v>
      </c>
      <c r="U4453">
        <v>0.64244179977696902</v>
      </c>
      <c r="V4453">
        <v>1.47126560469132</v>
      </c>
      <c r="W4453">
        <v>2.66</v>
      </c>
      <c r="X4453">
        <v>3.76</v>
      </c>
      <c r="Y4453">
        <v>-85782</v>
      </c>
      <c r="Z4453">
        <v>-4766</v>
      </c>
      <c r="AA4453">
        <v>-0.17</v>
      </c>
      <c r="AB4453">
        <v>18</v>
      </c>
      <c r="AC4453">
        <v>8</v>
      </c>
      <c r="AD4453">
        <v>10</v>
      </c>
      <c r="AE4453">
        <v>44.44</v>
      </c>
      <c r="AF4453">
        <v>12</v>
      </c>
      <c r="AG4453">
        <v>7</v>
      </c>
      <c r="AH4453">
        <v>5</v>
      </c>
      <c r="AI4453">
        <v>6</v>
      </c>
    </row>
    <row r="4454" spans="1:35" x14ac:dyDescent="0.2">
      <c r="A4454" s="102">
        <v>4458</v>
      </c>
      <c r="B4454">
        <v>4543</v>
      </c>
      <c r="C4454" t="s">
        <v>603</v>
      </c>
      <c r="D4454" t="s">
        <v>1048</v>
      </c>
      <c r="E4454">
        <v>3565</v>
      </c>
      <c r="F4454">
        <v>3511</v>
      </c>
      <c r="G4454">
        <v>300</v>
      </c>
      <c r="H4454" t="s">
        <v>1042</v>
      </c>
      <c r="I4454">
        <v>4689</v>
      </c>
      <c r="J4454" t="s">
        <v>1168</v>
      </c>
      <c r="K4454" t="s">
        <v>1041</v>
      </c>
      <c r="L4454">
        <v>440</v>
      </c>
      <c r="M4454">
        <v>437</v>
      </c>
      <c r="N4454">
        <v>2400</v>
      </c>
      <c r="O4454" t="s">
        <v>1039</v>
      </c>
      <c r="P4454">
        <v>0.57147791765728795</v>
      </c>
      <c r="Q4454">
        <v>0.84890391011020305</v>
      </c>
      <c r="R4454">
        <v>0.39767750661976398</v>
      </c>
      <c r="S4454">
        <v>7.7820439498158894E-2</v>
      </c>
      <c r="T4454">
        <v>-1.5187814154477699</v>
      </c>
      <c r="U4454">
        <v>1.5187814154477699</v>
      </c>
      <c r="V4454">
        <v>1.3510119390775901</v>
      </c>
      <c r="W4454">
        <v>-15.47</v>
      </c>
      <c r="X4454">
        <v>0.43</v>
      </c>
      <c r="Y4454">
        <v>-86014</v>
      </c>
      <c r="Z4454">
        <v>-3308</v>
      </c>
      <c r="AA4454">
        <v>-0.19</v>
      </c>
      <c r="AB4454">
        <v>26</v>
      </c>
      <c r="AC4454">
        <v>13</v>
      </c>
      <c r="AD4454">
        <v>13</v>
      </c>
      <c r="AE4454">
        <v>50</v>
      </c>
      <c r="AF4454">
        <v>10</v>
      </c>
      <c r="AG4454">
        <v>11</v>
      </c>
      <c r="AH4454">
        <v>11</v>
      </c>
      <c r="AI4454">
        <v>4</v>
      </c>
    </row>
    <row r="4455" spans="1:35" x14ac:dyDescent="0.2">
      <c r="A4455" s="102">
        <v>3960</v>
      </c>
      <c r="B4455">
        <v>6436</v>
      </c>
      <c r="C4455" t="s">
        <v>1354</v>
      </c>
      <c r="D4455" t="s">
        <v>1051</v>
      </c>
      <c r="E4455">
        <v>2218</v>
      </c>
      <c r="F4455">
        <v>2269</v>
      </c>
      <c r="G4455">
        <v>400</v>
      </c>
      <c r="H4455" t="s">
        <v>1042</v>
      </c>
      <c r="I4455">
        <v>9682</v>
      </c>
      <c r="J4455" t="s">
        <v>1200</v>
      </c>
      <c r="K4455" t="s">
        <v>1041</v>
      </c>
      <c r="L4455">
        <v>2169</v>
      </c>
      <c r="M4455">
        <v>2168</v>
      </c>
      <c r="N4455">
        <v>400</v>
      </c>
      <c r="O4455" t="s">
        <v>1039</v>
      </c>
      <c r="P4455">
        <v>0.73790076353154899</v>
      </c>
      <c r="Q4455">
        <v>0.86644221500502905</v>
      </c>
      <c r="R4455">
        <v>0.33031320838915701</v>
      </c>
      <c r="S4455">
        <v>2.83696552004905E-2</v>
      </c>
      <c r="T4455">
        <v>-2.7085846649164198</v>
      </c>
      <c r="U4455">
        <v>2.7085846649164198</v>
      </c>
      <c r="V4455">
        <v>3.14906991627443</v>
      </c>
      <c r="W4455">
        <v>-20.54</v>
      </c>
      <c r="X4455">
        <v>4.45</v>
      </c>
      <c r="Y4455">
        <v>-86032</v>
      </c>
      <c r="Z4455">
        <v>-4097</v>
      </c>
      <c r="AA4455">
        <v>-0.12</v>
      </c>
      <c r="AB4455">
        <v>21</v>
      </c>
      <c r="AC4455">
        <v>11</v>
      </c>
      <c r="AD4455">
        <v>10</v>
      </c>
      <c r="AE4455">
        <v>52.38</v>
      </c>
      <c r="AF4455">
        <v>12</v>
      </c>
      <c r="AG4455">
        <v>8</v>
      </c>
      <c r="AH4455">
        <v>6</v>
      </c>
      <c r="AI4455">
        <v>7</v>
      </c>
    </row>
    <row r="4456" spans="1:35" x14ac:dyDescent="0.2">
      <c r="A4456" s="102">
        <v>1992</v>
      </c>
      <c r="B4456">
        <v>3865</v>
      </c>
      <c r="C4456" t="s">
        <v>990</v>
      </c>
      <c r="D4456" t="s">
        <v>1206</v>
      </c>
      <c r="E4456">
        <v>424</v>
      </c>
      <c r="F4456">
        <v>431</v>
      </c>
      <c r="G4456">
        <v>1700</v>
      </c>
      <c r="H4456" t="s">
        <v>1042</v>
      </c>
      <c r="I4456">
        <v>9602</v>
      </c>
      <c r="J4456" t="s">
        <v>1786</v>
      </c>
      <c r="K4456" t="s">
        <v>1041</v>
      </c>
      <c r="L4456">
        <v>3600</v>
      </c>
      <c r="M4456">
        <v>3695</v>
      </c>
      <c r="N4456">
        <v>200</v>
      </c>
      <c r="O4456" t="s">
        <v>1039</v>
      </c>
      <c r="P4456">
        <v>0.8673617930627</v>
      </c>
      <c r="Q4456">
        <v>0.91793001775260896</v>
      </c>
      <c r="R4456">
        <v>0.12004467417096699</v>
      </c>
      <c r="S4456">
        <v>2.0277939279402E-2</v>
      </c>
      <c r="T4456">
        <v>-0.58923402927998803</v>
      </c>
      <c r="U4456">
        <v>0.58923402927998803</v>
      </c>
      <c r="V4456">
        <v>0.60014086707811198</v>
      </c>
      <c r="W4456">
        <v>-3.52</v>
      </c>
      <c r="X4456">
        <v>0.85</v>
      </c>
      <c r="Y4456">
        <v>-86103</v>
      </c>
      <c r="Z4456">
        <v>-5381</v>
      </c>
      <c r="AA4456">
        <v>-0.41</v>
      </c>
      <c r="AB4456">
        <v>16</v>
      </c>
      <c r="AC4456">
        <v>7</v>
      </c>
      <c r="AD4456">
        <v>9</v>
      </c>
      <c r="AE4456">
        <v>43.75</v>
      </c>
      <c r="AF4456">
        <v>9</v>
      </c>
      <c r="AG4456">
        <v>6</v>
      </c>
      <c r="AH4456">
        <v>8</v>
      </c>
      <c r="AI4456">
        <v>2</v>
      </c>
    </row>
    <row r="4457" spans="1:35" x14ac:dyDescent="0.2">
      <c r="A4457" s="102">
        <v>4165</v>
      </c>
      <c r="B4457">
        <v>2281</v>
      </c>
      <c r="C4457" t="s">
        <v>927</v>
      </c>
      <c r="D4457" t="s">
        <v>1065</v>
      </c>
      <c r="E4457">
        <v>2454</v>
      </c>
      <c r="F4457">
        <v>2417</v>
      </c>
      <c r="G4457">
        <v>200</v>
      </c>
      <c r="H4457" t="s">
        <v>1039</v>
      </c>
      <c r="I4457">
        <v>2651</v>
      </c>
      <c r="J4457" t="s">
        <v>533</v>
      </c>
      <c r="K4457" t="s">
        <v>1063</v>
      </c>
      <c r="L4457">
        <v>5550</v>
      </c>
      <c r="M4457">
        <v>5570</v>
      </c>
      <c r="N4457">
        <v>100</v>
      </c>
      <c r="O4457" t="s">
        <v>1042</v>
      </c>
      <c r="P4457">
        <v>0.72064578873884</v>
      </c>
      <c r="Q4457">
        <v>0.85921960184744695</v>
      </c>
      <c r="R4457">
        <v>0.158927136093061</v>
      </c>
      <c r="S4457">
        <v>5.4890374181546598E-3</v>
      </c>
      <c r="T4457">
        <v>1.60687838292022</v>
      </c>
      <c r="U4457">
        <v>1.60687838292022</v>
      </c>
      <c r="V4457">
        <v>2.02301415825813</v>
      </c>
      <c r="W4457">
        <v>7.26</v>
      </c>
      <c r="X4457">
        <v>13.21</v>
      </c>
      <c r="Y4457">
        <v>-86135</v>
      </c>
      <c r="Z4457">
        <v>-5383</v>
      </c>
      <c r="AA4457">
        <v>-0.68</v>
      </c>
      <c r="AB4457">
        <v>16</v>
      </c>
      <c r="AC4457">
        <v>7</v>
      </c>
      <c r="AD4457">
        <v>9</v>
      </c>
      <c r="AE4457">
        <v>43.75</v>
      </c>
      <c r="AF4457">
        <v>9</v>
      </c>
      <c r="AG4457">
        <v>6</v>
      </c>
      <c r="AH4457">
        <v>8</v>
      </c>
      <c r="AI4457">
        <v>2</v>
      </c>
    </row>
    <row r="4458" spans="1:35" x14ac:dyDescent="0.2">
      <c r="A4458" s="102">
        <v>520</v>
      </c>
      <c r="B4458">
        <v>2914</v>
      </c>
      <c r="C4458" t="s">
        <v>1145</v>
      </c>
      <c r="D4458" t="s">
        <v>1065</v>
      </c>
      <c r="E4458">
        <v>2000</v>
      </c>
      <c r="F4458">
        <v>2033</v>
      </c>
      <c r="G4458">
        <v>500</v>
      </c>
      <c r="H4458" t="s">
        <v>1039</v>
      </c>
      <c r="I4458">
        <v>5401</v>
      </c>
      <c r="J4458" t="s">
        <v>1309</v>
      </c>
      <c r="K4458" t="s">
        <v>1081</v>
      </c>
      <c r="L4458">
        <v>941.6</v>
      </c>
      <c r="M4458">
        <v>983.5</v>
      </c>
      <c r="N4458">
        <v>1000</v>
      </c>
      <c r="O4458" t="s">
        <v>1042</v>
      </c>
      <c r="P4458">
        <v>0.94341072001385895</v>
      </c>
      <c r="Q4458">
        <v>0.95108056691909204</v>
      </c>
      <c r="R4458">
        <v>0.25181773973606603</v>
      </c>
      <c r="S4458">
        <v>8.9181045803369899E-2</v>
      </c>
      <c r="T4458">
        <v>0.40706346902844898</v>
      </c>
      <c r="U4458">
        <v>0.40706346902844898</v>
      </c>
      <c r="V4458">
        <v>0.80325812710057398</v>
      </c>
      <c r="W4458">
        <v>6.74</v>
      </c>
      <c r="X4458">
        <v>3.25</v>
      </c>
      <c r="Y4458">
        <v>-86180</v>
      </c>
      <c r="Z4458">
        <v>-4309</v>
      </c>
      <c r="AA4458">
        <v>-0.16</v>
      </c>
      <c r="AB4458">
        <v>20</v>
      </c>
      <c r="AC4458">
        <v>11</v>
      </c>
      <c r="AD4458">
        <v>9</v>
      </c>
      <c r="AE4458">
        <v>55</v>
      </c>
      <c r="AF4458">
        <v>11</v>
      </c>
      <c r="AG4458">
        <v>7</v>
      </c>
      <c r="AH4458">
        <v>6</v>
      </c>
      <c r="AI4458">
        <v>7</v>
      </c>
    </row>
    <row r="4459" spans="1:35" x14ac:dyDescent="0.2">
      <c r="A4459" s="102">
        <v>5297</v>
      </c>
      <c r="B4459">
        <v>1835</v>
      </c>
      <c r="C4459" t="s">
        <v>926</v>
      </c>
      <c r="D4459" t="s">
        <v>1049</v>
      </c>
      <c r="E4459">
        <v>2769</v>
      </c>
      <c r="F4459">
        <v>2780</v>
      </c>
      <c r="G4459">
        <v>300</v>
      </c>
      <c r="H4459" t="s">
        <v>1042</v>
      </c>
      <c r="I4459">
        <v>6481</v>
      </c>
      <c r="J4459" t="s">
        <v>1359</v>
      </c>
      <c r="K4459" t="s">
        <v>1051</v>
      </c>
      <c r="L4459">
        <v>2649</v>
      </c>
      <c r="M4459">
        <v>2688</v>
      </c>
      <c r="N4459">
        <v>300</v>
      </c>
      <c r="O4459" t="s">
        <v>1039</v>
      </c>
      <c r="P4459">
        <v>0.69485923299677499</v>
      </c>
      <c r="Q4459">
        <v>0.81386969563229505</v>
      </c>
      <c r="R4459">
        <v>0.121835042687719</v>
      </c>
      <c r="S4459">
        <v>3.1495543440531099E-2</v>
      </c>
      <c r="T4459">
        <v>-1.2925098526852501</v>
      </c>
      <c r="U4459">
        <v>1.2925098526852501</v>
      </c>
      <c r="V4459">
        <v>1.1731934652683</v>
      </c>
      <c r="W4459">
        <v>-14.11</v>
      </c>
      <c r="X4459">
        <v>3.31</v>
      </c>
      <c r="Y4459">
        <v>-86760</v>
      </c>
      <c r="Z4459">
        <v>-4566</v>
      </c>
      <c r="AA4459">
        <v>-0.18</v>
      </c>
      <c r="AB4459">
        <v>19</v>
      </c>
      <c r="AC4459">
        <v>10</v>
      </c>
      <c r="AD4459">
        <v>9</v>
      </c>
      <c r="AE4459">
        <v>52.63</v>
      </c>
      <c r="AF4459">
        <v>8</v>
      </c>
      <c r="AG4459">
        <v>10</v>
      </c>
      <c r="AH4459">
        <v>9</v>
      </c>
      <c r="AI4459">
        <v>0</v>
      </c>
    </row>
    <row r="4460" spans="1:35" x14ac:dyDescent="0.2">
      <c r="A4460" s="102">
        <v>136</v>
      </c>
      <c r="B4460">
        <v>4023</v>
      </c>
      <c r="C4460" t="s">
        <v>1776</v>
      </c>
      <c r="D4460" t="s">
        <v>1062</v>
      </c>
      <c r="E4460">
        <v>4350</v>
      </c>
      <c r="F4460">
        <v>4430</v>
      </c>
      <c r="G4460">
        <v>200</v>
      </c>
      <c r="H4460" t="s">
        <v>1042</v>
      </c>
      <c r="I4460">
        <v>7751</v>
      </c>
      <c r="J4460" t="s">
        <v>1376</v>
      </c>
      <c r="K4460" t="s">
        <v>1044</v>
      </c>
      <c r="L4460">
        <v>2223</v>
      </c>
      <c r="M4460">
        <v>2253</v>
      </c>
      <c r="N4460">
        <v>400</v>
      </c>
      <c r="O4460" t="s">
        <v>1039</v>
      </c>
      <c r="P4460">
        <v>0.97195268752751196</v>
      </c>
      <c r="Q4460">
        <v>0.96609296511881504</v>
      </c>
      <c r="R4460">
        <v>9.6785612824055595E-2</v>
      </c>
      <c r="S4460">
        <v>5.7701872167476902E-2</v>
      </c>
      <c r="T4460">
        <v>-0.16168710695077701</v>
      </c>
      <c r="U4460">
        <v>0.16168710695077701</v>
      </c>
      <c r="V4460">
        <v>0.214465571881719</v>
      </c>
      <c r="W4460">
        <v>-1.07</v>
      </c>
      <c r="X4460">
        <v>1.72</v>
      </c>
      <c r="Y4460">
        <v>-86815</v>
      </c>
      <c r="Z4460">
        <v>-7235</v>
      </c>
      <c r="AA4460">
        <v>-0.21</v>
      </c>
      <c r="AB4460">
        <v>12</v>
      </c>
      <c r="AC4460">
        <v>6</v>
      </c>
      <c r="AD4460">
        <v>6</v>
      </c>
      <c r="AE4460">
        <v>50</v>
      </c>
      <c r="AF4460">
        <v>13</v>
      </c>
      <c r="AG4460">
        <v>4</v>
      </c>
      <c r="AH4460">
        <v>3</v>
      </c>
      <c r="AI4460">
        <v>5</v>
      </c>
    </row>
    <row r="4461" spans="1:35" x14ac:dyDescent="0.2">
      <c r="A4461" s="102">
        <v>981</v>
      </c>
      <c r="B4461">
        <v>1925</v>
      </c>
      <c r="C4461" t="s">
        <v>1774</v>
      </c>
      <c r="D4461" t="s">
        <v>1049</v>
      </c>
      <c r="E4461">
        <v>2739.5</v>
      </c>
      <c r="F4461">
        <v>2778.5</v>
      </c>
      <c r="G4461">
        <v>300</v>
      </c>
      <c r="H4461" t="s">
        <v>1042</v>
      </c>
      <c r="I4461">
        <v>4203</v>
      </c>
      <c r="J4461" t="s">
        <v>596</v>
      </c>
      <c r="K4461" t="s">
        <v>1062</v>
      </c>
      <c r="L4461">
        <v>2818</v>
      </c>
      <c r="M4461">
        <v>2887</v>
      </c>
      <c r="N4461">
        <v>300</v>
      </c>
      <c r="O4461" t="s">
        <v>1039</v>
      </c>
      <c r="P4461">
        <v>0.961748940858832</v>
      </c>
      <c r="Q4461">
        <v>0.93906775549237897</v>
      </c>
      <c r="R4461">
        <v>3.0293733635238001E-2</v>
      </c>
      <c r="S4461">
        <v>7.0081457186829704E-2</v>
      </c>
      <c r="T4461">
        <v>-0.224295492696024</v>
      </c>
      <c r="U4461">
        <v>0.224295492696024</v>
      </c>
      <c r="V4461">
        <v>7.5594631887424796E-2</v>
      </c>
      <c r="W4461">
        <v>-2.5</v>
      </c>
      <c r="X4461">
        <v>3.76</v>
      </c>
      <c r="Y4461">
        <v>-86832</v>
      </c>
      <c r="Z4461">
        <v>-6679</v>
      </c>
      <c r="AA4461">
        <v>-0.38</v>
      </c>
      <c r="AB4461">
        <v>13</v>
      </c>
      <c r="AC4461">
        <v>6</v>
      </c>
      <c r="AD4461">
        <v>7</v>
      </c>
      <c r="AE4461">
        <v>46.15</v>
      </c>
      <c r="AF4461">
        <v>10</v>
      </c>
      <c r="AG4461">
        <v>5</v>
      </c>
      <c r="AH4461">
        <v>5</v>
      </c>
      <c r="AI4461">
        <v>3</v>
      </c>
    </row>
    <row r="4462" spans="1:35" x14ac:dyDescent="0.2">
      <c r="A4462" s="102">
        <v>2966</v>
      </c>
      <c r="B4462">
        <v>6951</v>
      </c>
      <c r="C4462" t="s">
        <v>225</v>
      </c>
      <c r="D4462" t="s">
        <v>1044</v>
      </c>
      <c r="E4462">
        <v>3365</v>
      </c>
      <c r="F4462">
        <v>3430</v>
      </c>
      <c r="G4462">
        <v>300</v>
      </c>
      <c r="H4462" t="s">
        <v>1039</v>
      </c>
      <c r="I4462">
        <v>6952</v>
      </c>
      <c r="J4462" t="s">
        <v>395</v>
      </c>
      <c r="K4462" t="s">
        <v>1044</v>
      </c>
      <c r="L4462">
        <v>1689</v>
      </c>
      <c r="M4462">
        <v>1695</v>
      </c>
      <c r="N4462">
        <v>600</v>
      </c>
      <c r="O4462" t="s">
        <v>1042</v>
      </c>
      <c r="P4462">
        <v>0.83839635406879198</v>
      </c>
      <c r="Q4462">
        <v>0.89419023480823601</v>
      </c>
      <c r="R4462">
        <v>0.191080492434616</v>
      </c>
      <c r="S4462">
        <v>1.6137437307878699E-2</v>
      </c>
      <c r="T4462">
        <v>2.5490339835841498</v>
      </c>
      <c r="U4462">
        <v>2.5490339835841498</v>
      </c>
      <c r="V4462">
        <v>2.5211766318639199</v>
      </c>
      <c r="W4462">
        <v>17.87</v>
      </c>
      <c r="X4462">
        <v>1.17</v>
      </c>
      <c r="Y4462">
        <v>-86944</v>
      </c>
      <c r="Z4462">
        <v>-3952</v>
      </c>
      <c r="AA4462">
        <v>-0.2</v>
      </c>
      <c r="AB4462">
        <v>22</v>
      </c>
      <c r="AC4462">
        <v>11</v>
      </c>
      <c r="AD4462">
        <v>11</v>
      </c>
      <c r="AE4462">
        <v>50</v>
      </c>
      <c r="AF4462">
        <v>12</v>
      </c>
      <c r="AG4462">
        <v>9</v>
      </c>
      <c r="AH4462">
        <v>10</v>
      </c>
      <c r="AI4462">
        <v>3</v>
      </c>
    </row>
    <row r="4463" spans="1:35" x14ac:dyDescent="0.2">
      <c r="A4463" s="102">
        <v>2295</v>
      </c>
      <c r="B4463">
        <v>5706</v>
      </c>
      <c r="C4463" t="s">
        <v>1306</v>
      </c>
      <c r="D4463" t="s">
        <v>1053</v>
      </c>
      <c r="E4463">
        <v>2106</v>
      </c>
      <c r="F4463">
        <v>2139</v>
      </c>
      <c r="G4463">
        <v>500</v>
      </c>
      <c r="H4463" t="s">
        <v>1039</v>
      </c>
      <c r="I4463">
        <v>7278</v>
      </c>
      <c r="J4463" t="s">
        <v>42</v>
      </c>
      <c r="K4463" t="s">
        <v>1055</v>
      </c>
      <c r="L4463">
        <v>1680</v>
      </c>
      <c r="M4463">
        <v>1693</v>
      </c>
      <c r="N4463">
        <v>600</v>
      </c>
      <c r="O4463" t="s">
        <v>1042</v>
      </c>
      <c r="P4463">
        <v>0.96280986420728498</v>
      </c>
      <c r="Q4463">
        <v>0.91066574695305702</v>
      </c>
      <c r="R4463">
        <v>9.1731070065593598E-2</v>
      </c>
      <c r="S4463">
        <v>3.8743824449857397E-2</v>
      </c>
      <c r="T4463">
        <v>1.01339769295578</v>
      </c>
      <c r="U4463">
        <v>1.01339769295578</v>
      </c>
      <c r="V4463">
        <v>0.75548581211535204</v>
      </c>
      <c r="W4463">
        <v>5.45</v>
      </c>
      <c r="X4463">
        <v>5.0199999999999996</v>
      </c>
      <c r="Y4463">
        <v>-87119</v>
      </c>
      <c r="Z4463">
        <v>-7260</v>
      </c>
      <c r="AA4463">
        <v>-0.16</v>
      </c>
      <c r="AB4463">
        <v>12</v>
      </c>
      <c r="AC4463">
        <v>5</v>
      </c>
      <c r="AD4463">
        <v>7</v>
      </c>
      <c r="AE4463">
        <v>41.67</v>
      </c>
      <c r="AF4463">
        <v>11</v>
      </c>
      <c r="AG4463">
        <v>5</v>
      </c>
      <c r="AH4463">
        <v>6</v>
      </c>
      <c r="AI4463">
        <v>1</v>
      </c>
    </row>
    <row r="4464" spans="1:35" x14ac:dyDescent="0.2">
      <c r="A4464" s="102">
        <v>3818</v>
      </c>
      <c r="B4464">
        <v>2607</v>
      </c>
      <c r="C4464" t="s">
        <v>1066</v>
      </c>
      <c r="D4464" t="s">
        <v>1065</v>
      </c>
      <c r="E4464">
        <v>2531</v>
      </c>
      <c r="F4464">
        <v>2555</v>
      </c>
      <c r="G4464">
        <v>400</v>
      </c>
      <c r="H4464" t="s">
        <v>1042</v>
      </c>
      <c r="I4464">
        <v>5444</v>
      </c>
      <c r="J4464" t="s">
        <v>1389</v>
      </c>
      <c r="K4464" t="s">
        <v>1081</v>
      </c>
      <c r="L4464">
        <v>2133</v>
      </c>
      <c r="M4464">
        <v>2172</v>
      </c>
      <c r="N4464">
        <v>500</v>
      </c>
      <c r="O4464" t="s">
        <v>1039</v>
      </c>
      <c r="P4464">
        <v>0.660535369699633</v>
      </c>
      <c r="Q4464">
        <v>0.87080076201621603</v>
      </c>
      <c r="R4464">
        <v>0.46227455661078198</v>
      </c>
      <c r="S4464">
        <v>4.4627882099085798E-3</v>
      </c>
      <c r="T4464">
        <v>-0.21491927751187601</v>
      </c>
      <c r="U4464">
        <v>0.21491927751187601</v>
      </c>
      <c r="V4464">
        <v>0.15608898671374899</v>
      </c>
      <c r="W4464">
        <v>-2.0099999999999998</v>
      </c>
      <c r="X4464">
        <v>6.26</v>
      </c>
      <c r="Y4464">
        <v>-87387</v>
      </c>
      <c r="Z4464">
        <v>-7282</v>
      </c>
      <c r="AA4464">
        <v>-0.33</v>
      </c>
      <c r="AB4464">
        <v>12</v>
      </c>
      <c r="AC4464">
        <v>6</v>
      </c>
      <c r="AD4464">
        <v>6</v>
      </c>
      <c r="AE4464">
        <v>50</v>
      </c>
      <c r="AF4464">
        <v>10</v>
      </c>
      <c r="AG4464">
        <v>5</v>
      </c>
      <c r="AH4464">
        <v>5</v>
      </c>
      <c r="AI4464">
        <v>2</v>
      </c>
    </row>
    <row r="4465" spans="1:35" x14ac:dyDescent="0.2">
      <c r="A4465" s="102">
        <v>329</v>
      </c>
      <c r="B4465">
        <v>1719</v>
      </c>
      <c r="C4465" t="s">
        <v>492</v>
      </c>
      <c r="D4465" t="s">
        <v>1049</v>
      </c>
      <c r="E4465">
        <v>707</v>
      </c>
      <c r="F4465">
        <v>715</v>
      </c>
      <c r="G4465">
        <v>1300</v>
      </c>
      <c r="H4465" t="s">
        <v>1042</v>
      </c>
      <c r="I4465">
        <v>6479</v>
      </c>
      <c r="J4465" t="s">
        <v>495</v>
      </c>
      <c r="K4465" t="s">
        <v>1044</v>
      </c>
      <c r="L4465">
        <v>1928</v>
      </c>
      <c r="M4465">
        <v>1875</v>
      </c>
      <c r="N4465">
        <v>500</v>
      </c>
      <c r="O4465" t="s">
        <v>1039</v>
      </c>
      <c r="P4465">
        <v>0.96740693325038996</v>
      </c>
      <c r="Q4465">
        <v>0.95696303478161104</v>
      </c>
      <c r="R4465">
        <v>7.5738448214701395E-2</v>
      </c>
      <c r="S4465">
        <v>3.6361246908583199E-3</v>
      </c>
      <c r="T4465">
        <v>-1.8563472817630799</v>
      </c>
      <c r="U4465">
        <v>1.8563472817630799</v>
      </c>
      <c r="V4465">
        <v>0.89796826730970203</v>
      </c>
      <c r="W4465">
        <v>-7.64</v>
      </c>
      <c r="X4465">
        <v>0.85</v>
      </c>
      <c r="Y4465">
        <v>-87721</v>
      </c>
      <c r="Z4465">
        <v>-5160</v>
      </c>
      <c r="AA4465">
        <v>-0.31</v>
      </c>
      <c r="AB4465">
        <v>17</v>
      </c>
      <c r="AC4465">
        <v>8</v>
      </c>
      <c r="AD4465">
        <v>9</v>
      </c>
      <c r="AE4465">
        <v>47.06</v>
      </c>
      <c r="AF4465">
        <v>10</v>
      </c>
      <c r="AG4465">
        <v>7</v>
      </c>
      <c r="AH4465">
        <v>6</v>
      </c>
      <c r="AI4465">
        <v>4</v>
      </c>
    </row>
    <row r="4466" spans="1:35" x14ac:dyDescent="0.2">
      <c r="A4466" s="102">
        <v>1249</v>
      </c>
      <c r="B4466">
        <v>1941</v>
      </c>
      <c r="C4466" t="s">
        <v>1339</v>
      </c>
      <c r="D4466" t="s">
        <v>1049</v>
      </c>
      <c r="E4466">
        <v>2200</v>
      </c>
      <c r="F4466">
        <v>2220</v>
      </c>
      <c r="G4466">
        <v>300</v>
      </c>
      <c r="H4466" t="s">
        <v>1042</v>
      </c>
      <c r="I4466">
        <v>6856</v>
      </c>
      <c r="J4466" t="s">
        <v>230</v>
      </c>
      <c r="K4466" t="s">
        <v>1044</v>
      </c>
      <c r="L4466">
        <v>5810</v>
      </c>
      <c r="M4466">
        <v>5850</v>
      </c>
      <c r="N4466">
        <v>100</v>
      </c>
      <c r="O4466" t="s">
        <v>1039</v>
      </c>
      <c r="P4466">
        <v>0.90539529873428304</v>
      </c>
      <c r="Q4466">
        <v>0.93322544155655196</v>
      </c>
      <c r="R4466">
        <v>3.6457706726719899E-2</v>
      </c>
      <c r="S4466">
        <v>6.8580952555265197E-4</v>
      </c>
      <c r="T4466">
        <v>-0.24724784949742601</v>
      </c>
      <c r="U4466">
        <v>0.24724784949742601</v>
      </c>
      <c r="V4466">
        <v>0.29569504694681897</v>
      </c>
      <c r="W4466">
        <v>-2.0499999999999998</v>
      </c>
      <c r="X4466">
        <v>13.85</v>
      </c>
      <c r="Y4466">
        <v>-88026</v>
      </c>
      <c r="Z4466">
        <v>-6288</v>
      </c>
      <c r="AA4466">
        <v>-0.27</v>
      </c>
      <c r="AB4466">
        <v>14</v>
      </c>
      <c r="AC4466">
        <v>6</v>
      </c>
      <c r="AD4466">
        <v>8</v>
      </c>
      <c r="AE4466">
        <v>42.86</v>
      </c>
      <c r="AF4466">
        <v>10</v>
      </c>
      <c r="AG4466">
        <v>4</v>
      </c>
      <c r="AH4466">
        <v>5</v>
      </c>
      <c r="AI4466">
        <v>5</v>
      </c>
    </row>
    <row r="4467" spans="1:35" x14ac:dyDescent="0.2">
      <c r="A4467" s="102">
        <v>3368</v>
      </c>
      <c r="B4467">
        <v>8766</v>
      </c>
      <c r="C4467" t="s">
        <v>1164</v>
      </c>
      <c r="D4467" t="s">
        <v>1171</v>
      </c>
      <c r="E4467">
        <v>4520</v>
      </c>
      <c r="F4467">
        <v>4507</v>
      </c>
      <c r="G4467">
        <v>200</v>
      </c>
      <c r="H4467" t="s">
        <v>1042</v>
      </c>
      <c r="I4467">
        <v>9613</v>
      </c>
      <c r="J4467" t="s">
        <v>1367</v>
      </c>
      <c r="K4467" t="s">
        <v>1041</v>
      </c>
      <c r="L4467">
        <v>1149</v>
      </c>
      <c r="M4467">
        <v>1164</v>
      </c>
      <c r="N4467">
        <v>800</v>
      </c>
      <c r="O4467" t="s">
        <v>1039</v>
      </c>
      <c r="P4467">
        <v>0.88717410144098197</v>
      </c>
      <c r="Q4467">
        <v>0.88318905835742101</v>
      </c>
      <c r="R4467">
        <v>0.144650418023968</v>
      </c>
      <c r="S4467">
        <v>1.4841724005164999E-2</v>
      </c>
      <c r="T4467">
        <v>-1.41316854900678</v>
      </c>
      <c r="U4467">
        <v>1.41316854900678</v>
      </c>
      <c r="V4467">
        <v>1.2613135581492401</v>
      </c>
      <c r="W4467">
        <v>-14.01</v>
      </c>
      <c r="X4467">
        <v>3.31</v>
      </c>
      <c r="Y4467">
        <v>-88192</v>
      </c>
      <c r="Z4467">
        <v>-3392</v>
      </c>
      <c r="AA4467">
        <v>-7.0000000000000007E-2</v>
      </c>
      <c r="AB4467">
        <v>26</v>
      </c>
      <c r="AC4467">
        <v>14</v>
      </c>
      <c r="AD4467">
        <v>12</v>
      </c>
      <c r="AE4467">
        <v>53.85</v>
      </c>
      <c r="AF4467">
        <v>12</v>
      </c>
      <c r="AG4467">
        <v>9</v>
      </c>
      <c r="AH4467">
        <v>7</v>
      </c>
      <c r="AI4467">
        <v>10</v>
      </c>
    </row>
    <row r="4468" spans="1:35" x14ac:dyDescent="0.2">
      <c r="A4468" s="102">
        <v>4333</v>
      </c>
      <c r="B4468">
        <v>1835</v>
      </c>
      <c r="C4468" t="s">
        <v>926</v>
      </c>
      <c r="D4468" t="s">
        <v>1049</v>
      </c>
      <c r="E4468">
        <v>2769</v>
      </c>
      <c r="F4468">
        <v>2780</v>
      </c>
      <c r="G4468">
        <v>300</v>
      </c>
      <c r="H4468" t="s">
        <v>1042</v>
      </c>
      <c r="I4468">
        <v>6923</v>
      </c>
      <c r="J4468" t="s">
        <v>54</v>
      </c>
      <c r="K4468" t="s">
        <v>1044</v>
      </c>
      <c r="L4468">
        <v>2421</v>
      </c>
      <c r="M4468">
        <v>2488</v>
      </c>
      <c r="N4468">
        <v>300</v>
      </c>
      <c r="O4468" t="s">
        <v>1039</v>
      </c>
      <c r="P4468">
        <v>0.63409058000441998</v>
      </c>
      <c r="Q4468">
        <v>0.85328169416718702</v>
      </c>
      <c r="R4468">
        <v>1.83842524180301E-2</v>
      </c>
      <c r="S4468">
        <v>4.4283445856209804E-3</v>
      </c>
      <c r="T4468">
        <v>-0.41329305488853701</v>
      </c>
      <c r="U4468">
        <v>0.41329305488853701</v>
      </c>
      <c r="V4468">
        <v>0.24438893670030101</v>
      </c>
      <c r="W4468">
        <v>-4.58</v>
      </c>
      <c r="X4468">
        <v>10.5</v>
      </c>
      <c r="Y4468">
        <v>-88265</v>
      </c>
      <c r="Z4468">
        <v>-6305</v>
      </c>
      <c r="AA4468">
        <v>-0.12</v>
      </c>
      <c r="AB4468">
        <v>14</v>
      </c>
      <c r="AC4468">
        <v>6</v>
      </c>
      <c r="AD4468">
        <v>8</v>
      </c>
      <c r="AE4468">
        <v>42.86</v>
      </c>
      <c r="AF4468">
        <v>11</v>
      </c>
      <c r="AG4468">
        <v>5</v>
      </c>
      <c r="AH4468">
        <v>3</v>
      </c>
      <c r="AI4468">
        <v>6</v>
      </c>
    </row>
    <row r="4469" spans="1:35" x14ac:dyDescent="0.2">
      <c r="A4469" s="102">
        <v>1262</v>
      </c>
      <c r="B4469">
        <v>5803</v>
      </c>
      <c r="C4469" t="s">
        <v>23</v>
      </c>
      <c r="D4469" t="s">
        <v>1053</v>
      </c>
      <c r="E4469">
        <v>314</v>
      </c>
      <c r="F4469">
        <v>329</v>
      </c>
      <c r="G4469">
        <v>3000</v>
      </c>
      <c r="H4469" t="s">
        <v>1042</v>
      </c>
      <c r="I4469">
        <v>7453</v>
      </c>
      <c r="J4469" t="s">
        <v>50</v>
      </c>
      <c r="K4469" t="s">
        <v>1063</v>
      </c>
      <c r="L4469">
        <v>1396</v>
      </c>
      <c r="M4469">
        <v>1429</v>
      </c>
      <c r="N4469">
        <v>700</v>
      </c>
      <c r="O4469" t="s">
        <v>1039</v>
      </c>
      <c r="P4469">
        <v>0.91729213848204605</v>
      </c>
      <c r="Q4469">
        <v>0.93291694242233003</v>
      </c>
      <c r="R4469">
        <v>0.107027483172391</v>
      </c>
      <c r="S4469">
        <v>3.5521954669232601E-2</v>
      </c>
      <c r="T4469">
        <v>-0.28459697315968202</v>
      </c>
      <c r="U4469">
        <v>0.28459697315968202</v>
      </c>
      <c r="V4469">
        <v>0.543418430660358</v>
      </c>
      <c r="W4469">
        <v>-2.82</v>
      </c>
      <c r="X4469">
        <v>1.33</v>
      </c>
      <c r="Y4469">
        <v>-88284</v>
      </c>
      <c r="Z4469">
        <v>-4414</v>
      </c>
      <c r="AA4469">
        <v>-0.1</v>
      </c>
      <c r="AB4469">
        <v>20</v>
      </c>
      <c r="AC4469">
        <v>11</v>
      </c>
      <c r="AD4469">
        <v>9</v>
      </c>
      <c r="AE4469">
        <v>55</v>
      </c>
      <c r="AF4469">
        <v>10</v>
      </c>
      <c r="AG4469">
        <v>9</v>
      </c>
      <c r="AH4469">
        <v>10</v>
      </c>
      <c r="AI4469">
        <v>1</v>
      </c>
    </row>
    <row r="4470" spans="1:35" x14ac:dyDescent="0.2">
      <c r="A4470" s="102">
        <v>4303</v>
      </c>
      <c r="B4470">
        <v>1662</v>
      </c>
      <c r="C4470" t="s">
        <v>510</v>
      </c>
      <c r="D4470" t="s">
        <v>1202</v>
      </c>
      <c r="E4470">
        <v>1914</v>
      </c>
      <c r="F4470">
        <v>1898</v>
      </c>
      <c r="G4470">
        <v>600</v>
      </c>
      <c r="H4470" t="s">
        <v>1042</v>
      </c>
      <c r="I4470">
        <v>7282</v>
      </c>
      <c r="J4470" t="s">
        <v>1236</v>
      </c>
      <c r="K4470" t="s">
        <v>1055</v>
      </c>
      <c r="L4470">
        <v>2049</v>
      </c>
      <c r="M4470">
        <v>2116</v>
      </c>
      <c r="N4470">
        <v>500</v>
      </c>
      <c r="O4470" t="s">
        <v>1039</v>
      </c>
      <c r="P4470">
        <v>0.932707278358477</v>
      </c>
      <c r="Q4470">
        <v>0.85422931963043003</v>
      </c>
      <c r="R4470">
        <v>0.25245693785120499</v>
      </c>
      <c r="S4470">
        <v>8.5809864888894402E-2</v>
      </c>
      <c r="T4470">
        <v>-1.7922831538419499</v>
      </c>
      <c r="U4470">
        <v>1.7922831538419499</v>
      </c>
      <c r="V4470">
        <v>1.36352479353175</v>
      </c>
      <c r="W4470">
        <v>-15.95</v>
      </c>
      <c r="X4470">
        <v>7.64</v>
      </c>
      <c r="Y4470">
        <v>-88659</v>
      </c>
      <c r="Z4470">
        <v>-4666</v>
      </c>
      <c r="AA4470">
        <v>-0.27</v>
      </c>
      <c r="AB4470">
        <v>19</v>
      </c>
      <c r="AC4470">
        <v>8</v>
      </c>
      <c r="AD4470">
        <v>11</v>
      </c>
      <c r="AE4470">
        <v>42.11</v>
      </c>
      <c r="AF4470">
        <v>11</v>
      </c>
      <c r="AG4470">
        <v>6</v>
      </c>
      <c r="AH4470">
        <v>7</v>
      </c>
      <c r="AI4470">
        <v>6</v>
      </c>
    </row>
    <row r="4471" spans="1:35" x14ac:dyDescent="0.2">
      <c r="A4471" s="102">
        <v>2101</v>
      </c>
      <c r="B4471">
        <v>3099</v>
      </c>
      <c r="C4471" t="s">
        <v>33</v>
      </c>
      <c r="D4471" t="s">
        <v>1063</v>
      </c>
      <c r="E4471">
        <v>651</v>
      </c>
      <c r="F4471">
        <v>690</v>
      </c>
      <c r="G4471">
        <v>1400</v>
      </c>
      <c r="H4471" t="s">
        <v>1042</v>
      </c>
      <c r="I4471">
        <v>9616</v>
      </c>
      <c r="J4471" t="s">
        <v>1335</v>
      </c>
      <c r="K4471" t="s">
        <v>1052</v>
      </c>
      <c r="L4471">
        <v>2951</v>
      </c>
      <c r="M4471">
        <v>3190</v>
      </c>
      <c r="N4471">
        <v>300</v>
      </c>
      <c r="O4471" t="s">
        <v>1039</v>
      </c>
      <c r="P4471">
        <v>0.88646860072688605</v>
      </c>
      <c r="Q4471">
        <v>0.915449267151071</v>
      </c>
      <c r="R4471">
        <v>2.8753488888779901E-2</v>
      </c>
      <c r="S4471">
        <v>5.3960073574573698E-2</v>
      </c>
      <c r="T4471">
        <v>-0.39305144611908899</v>
      </c>
      <c r="U4471">
        <v>0.39305144611908899</v>
      </c>
      <c r="V4471">
        <v>0.27702921822246301</v>
      </c>
      <c r="W4471">
        <v>-7.13</v>
      </c>
      <c r="X4471">
        <v>0.94</v>
      </c>
      <c r="Y4471">
        <v>-88660</v>
      </c>
      <c r="Z4471">
        <v>-3410</v>
      </c>
      <c r="AA4471">
        <v>-0.22</v>
      </c>
      <c r="AB4471">
        <v>26</v>
      </c>
      <c r="AC4471">
        <v>13</v>
      </c>
      <c r="AD4471">
        <v>13</v>
      </c>
      <c r="AE4471">
        <v>50</v>
      </c>
      <c r="AF4471">
        <v>10</v>
      </c>
      <c r="AG4471">
        <v>12</v>
      </c>
      <c r="AH4471">
        <v>11</v>
      </c>
      <c r="AI4471">
        <v>3</v>
      </c>
    </row>
    <row r="4472" spans="1:35" x14ac:dyDescent="0.2">
      <c r="A4472" s="102">
        <v>35</v>
      </c>
      <c r="B4472">
        <v>5444</v>
      </c>
      <c r="C4472" t="s">
        <v>1389</v>
      </c>
      <c r="D4472" t="s">
        <v>1081</v>
      </c>
      <c r="E4472">
        <v>2133</v>
      </c>
      <c r="F4472">
        <v>2172</v>
      </c>
      <c r="G4472">
        <v>400</v>
      </c>
      <c r="H4472" t="s">
        <v>1042</v>
      </c>
      <c r="I4472">
        <v>6302</v>
      </c>
      <c r="J4472" t="s">
        <v>1243</v>
      </c>
      <c r="K4472" t="s">
        <v>1051</v>
      </c>
      <c r="L4472">
        <v>2256</v>
      </c>
      <c r="M4472">
        <v>2322</v>
      </c>
      <c r="N4472">
        <v>400</v>
      </c>
      <c r="O4472" t="s">
        <v>1039</v>
      </c>
      <c r="P4472">
        <v>0.98101908309534902</v>
      </c>
      <c r="Q4472">
        <v>0.975091464120042</v>
      </c>
      <c r="R4472">
        <v>2.7148150215798899E-2</v>
      </c>
      <c r="S4472">
        <v>3.1175487095003802E-2</v>
      </c>
      <c r="T4472">
        <v>-0.15803902355681901</v>
      </c>
      <c r="U4472">
        <v>0.15803902355681901</v>
      </c>
      <c r="V4472">
        <v>0.24663405667900001</v>
      </c>
      <c r="W4472">
        <v>-0.64</v>
      </c>
      <c r="X4472">
        <v>6.46</v>
      </c>
      <c r="Y4472">
        <v>-88853</v>
      </c>
      <c r="Z4472">
        <v>-5553</v>
      </c>
      <c r="AA4472">
        <v>-0.35</v>
      </c>
      <c r="AB4472">
        <v>16</v>
      </c>
      <c r="AC4472">
        <v>8</v>
      </c>
      <c r="AD4472">
        <v>8</v>
      </c>
      <c r="AE4472">
        <v>50</v>
      </c>
      <c r="AF4472">
        <v>11</v>
      </c>
      <c r="AG4472">
        <v>6</v>
      </c>
      <c r="AH4472">
        <v>7</v>
      </c>
      <c r="AI4472">
        <v>3</v>
      </c>
    </row>
    <row r="4473" spans="1:35" x14ac:dyDescent="0.2">
      <c r="A4473" s="102">
        <v>1630</v>
      </c>
      <c r="B4473">
        <v>1605</v>
      </c>
      <c r="C4473" t="s">
        <v>1219</v>
      </c>
      <c r="D4473" t="s">
        <v>1202</v>
      </c>
      <c r="E4473">
        <v>709.5</v>
      </c>
      <c r="F4473">
        <v>697</v>
      </c>
      <c r="G4473">
        <v>1600</v>
      </c>
      <c r="H4473" t="s">
        <v>1042</v>
      </c>
      <c r="I4473">
        <v>4681</v>
      </c>
      <c r="J4473" t="s">
        <v>893</v>
      </c>
      <c r="K4473" t="s">
        <v>1052</v>
      </c>
      <c r="L4473">
        <v>1179</v>
      </c>
      <c r="M4473">
        <v>1210</v>
      </c>
      <c r="N4473">
        <v>900</v>
      </c>
      <c r="O4473" t="s">
        <v>1039</v>
      </c>
      <c r="P4473">
        <v>0.96049615612961303</v>
      </c>
      <c r="Q4473">
        <v>0.92538808087141999</v>
      </c>
      <c r="R4473">
        <v>0.39642539667535898</v>
      </c>
      <c r="S4473">
        <v>7.3284239250123798E-2</v>
      </c>
      <c r="T4473">
        <v>-0.79339529058981995</v>
      </c>
      <c r="U4473">
        <v>0.79339529058981995</v>
      </c>
      <c r="V4473">
        <v>0.10924929232038599</v>
      </c>
      <c r="W4473">
        <v>-5.73</v>
      </c>
      <c r="X4473">
        <v>2.41</v>
      </c>
      <c r="Y4473">
        <v>-88961</v>
      </c>
      <c r="Z4473">
        <v>-4682</v>
      </c>
      <c r="AA4473">
        <v>-0.23</v>
      </c>
      <c r="AB4473">
        <v>19</v>
      </c>
      <c r="AC4473">
        <v>9</v>
      </c>
      <c r="AD4473">
        <v>10</v>
      </c>
      <c r="AE4473">
        <v>47.37</v>
      </c>
      <c r="AF4473">
        <v>12</v>
      </c>
      <c r="AG4473">
        <v>7</v>
      </c>
      <c r="AH4473">
        <v>8</v>
      </c>
      <c r="AI4473">
        <v>4</v>
      </c>
    </row>
    <row r="4474" spans="1:35" x14ac:dyDescent="0.2">
      <c r="A4474" s="102">
        <v>4905</v>
      </c>
      <c r="B4474">
        <v>2296</v>
      </c>
      <c r="C4474" t="s">
        <v>1789</v>
      </c>
      <c r="D4474" t="s">
        <v>1065</v>
      </c>
      <c r="E4474">
        <v>626</v>
      </c>
      <c r="F4474">
        <v>637</v>
      </c>
      <c r="G4474">
        <v>1500</v>
      </c>
      <c r="H4474" t="s">
        <v>1039</v>
      </c>
      <c r="I4474">
        <v>8341</v>
      </c>
      <c r="J4474" t="s">
        <v>739</v>
      </c>
      <c r="K4474" t="s">
        <v>1083</v>
      </c>
      <c r="L4474">
        <v>1385</v>
      </c>
      <c r="M4474">
        <v>1382</v>
      </c>
      <c r="N4474">
        <v>700</v>
      </c>
      <c r="O4474" t="s">
        <v>1042</v>
      </c>
      <c r="P4474">
        <v>0.89203455025465495</v>
      </c>
      <c r="Q4474">
        <v>0.83175722823415099</v>
      </c>
      <c r="R4474">
        <v>0.122161013010272</v>
      </c>
      <c r="S4474">
        <v>9.0379572732621802E-2</v>
      </c>
      <c r="T4474">
        <v>0.39239514627067601</v>
      </c>
      <c r="U4474">
        <v>0.39239514627067601</v>
      </c>
      <c r="V4474">
        <v>7.2558646450827005E-2</v>
      </c>
      <c r="W4474">
        <v>2.2799999999999998</v>
      </c>
      <c r="X4474">
        <v>1.23</v>
      </c>
      <c r="Y4474">
        <v>-89000</v>
      </c>
      <c r="Z4474">
        <v>-4944</v>
      </c>
      <c r="AA4474">
        <v>-0.17</v>
      </c>
      <c r="AB4474">
        <v>18</v>
      </c>
      <c r="AC4474">
        <v>10</v>
      </c>
      <c r="AD4474">
        <v>8</v>
      </c>
      <c r="AE4474">
        <v>55.56</v>
      </c>
      <c r="AF4474">
        <v>10</v>
      </c>
      <c r="AG4474">
        <v>7</v>
      </c>
      <c r="AH4474">
        <v>7</v>
      </c>
      <c r="AI4474">
        <v>4</v>
      </c>
    </row>
    <row r="4475" spans="1:35" x14ac:dyDescent="0.2">
      <c r="A4475" s="102">
        <v>1036</v>
      </c>
      <c r="B4475">
        <v>4042</v>
      </c>
      <c r="C4475" t="s">
        <v>1271</v>
      </c>
      <c r="D4475" t="s">
        <v>1062</v>
      </c>
      <c r="E4475">
        <v>1318</v>
      </c>
      <c r="F4475">
        <v>1345</v>
      </c>
      <c r="G4475">
        <v>800</v>
      </c>
      <c r="H4475" t="s">
        <v>1039</v>
      </c>
      <c r="I4475">
        <v>8795</v>
      </c>
      <c r="J4475" t="s">
        <v>1241</v>
      </c>
      <c r="K4475" t="s">
        <v>1171</v>
      </c>
      <c r="L4475">
        <v>885</v>
      </c>
      <c r="M4475">
        <v>909</v>
      </c>
      <c r="N4475">
        <v>1200</v>
      </c>
      <c r="O4475" t="s">
        <v>1042</v>
      </c>
      <c r="P4475">
        <v>0.95915541639116497</v>
      </c>
      <c r="Q4475">
        <v>0.938077102097301</v>
      </c>
      <c r="R4475">
        <v>0.231038360591523</v>
      </c>
      <c r="S4475">
        <v>6.2605414080922295E-2</v>
      </c>
      <c r="T4475">
        <v>1.08282976333045</v>
      </c>
      <c r="U4475">
        <v>1.08282976333045</v>
      </c>
      <c r="V4475">
        <v>1.4368640249006399</v>
      </c>
      <c r="W4475">
        <v>5.3</v>
      </c>
      <c r="X4475">
        <v>1.38</v>
      </c>
      <c r="Y4475">
        <v>-89117</v>
      </c>
      <c r="Z4475">
        <v>-4951</v>
      </c>
      <c r="AA4475">
        <v>-0.28999999999999998</v>
      </c>
      <c r="AB4475">
        <v>18</v>
      </c>
      <c r="AC4475">
        <v>9</v>
      </c>
      <c r="AD4475">
        <v>9</v>
      </c>
      <c r="AE4475">
        <v>50</v>
      </c>
      <c r="AF4475">
        <v>12</v>
      </c>
      <c r="AG4475">
        <v>7</v>
      </c>
      <c r="AH4475">
        <v>6</v>
      </c>
      <c r="AI4475">
        <v>5</v>
      </c>
    </row>
    <row r="4476" spans="1:35" x14ac:dyDescent="0.2">
      <c r="A4476" s="102">
        <v>744</v>
      </c>
      <c r="B4476">
        <v>7167</v>
      </c>
      <c r="C4476" t="s">
        <v>1103</v>
      </c>
      <c r="D4476" t="s">
        <v>1083</v>
      </c>
      <c r="E4476">
        <v>231</v>
      </c>
      <c r="F4476">
        <v>232</v>
      </c>
      <c r="G4476">
        <v>4600</v>
      </c>
      <c r="H4476" t="s">
        <v>1039</v>
      </c>
      <c r="I4476">
        <v>8359</v>
      </c>
      <c r="J4476" t="s">
        <v>500</v>
      </c>
      <c r="K4476" t="s">
        <v>1083</v>
      </c>
      <c r="L4476">
        <v>363</v>
      </c>
      <c r="M4476">
        <v>359</v>
      </c>
      <c r="N4476">
        <v>3000</v>
      </c>
      <c r="O4476" t="s">
        <v>1042</v>
      </c>
      <c r="P4476">
        <v>0.90567592936244601</v>
      </c>
      <c r="Q4476">
        <v>0.94463366177607799</v>
      </c>
      <c r="R4476">
        <v>3.3860931850256903E-2</v>
      </c>
      <c r="S4476">
        <v>5.9126738059883097E-2</v>
      </c>
      <c r="T4476">
        <v>3.4220806160568</v>
      </c>
      <c r="U4476">
        <v>3.4220806160568</v>
      </c>
      <c r="V4476">
        <v>3.1972028528237901</v>
      </c>
      <c r="W4476">
        <v>10</v>
      </c>
      <c r="X4476">
        <v>0.91</v>
      </c>
      <c r="Y4476">
        <v>-89543</v>
      </c>
      <c r="Z4476">
        <v>-4264</v>
      </c>
      <c r="AA4476">
        <v>-0.2</v>
      </c>
      <c r="AB4476">
        <v>21</v>
      </c>
      <c r="AC4476">
        <v>10</v>
      </c>
      <c r="AD4476">
        <v>11</v>
      </c>
      <c r="AE4476">
        <v>47.62</v>
      </c>
      <c r="AF4476">
        <v>15</v>
      </c>
      <c r="AG4476">
        <v>4</v>
      </c>
      <c r="AH4476">
        <v>1</v>
      </c>
      <c r="AI4476">
        <v>16</v>
      </c>
    </row>
    <row r="4477" spans="1:35" x14ac:dyDescent="0.2">
      <c r="A4477" s="102">
        <v>1507</v>
      </c>
      <c r="B4477">
        <v>6988</v>
      </c>
      <c r="C4477" t="s">
        <v>61</v>
      </c>
      <c r="D4477" t="s">
        <v>1062</v>
      </c>
      <c r="E4477">
        <v>5430</v>
      </c>
      <c r="F4477">
        <v>5420</v>
      </c>
      <c r="G4477">
        <v>100</v>
      </c>
      <c r="H4477" t="s">
        <v>1039</v>
      </c>
      <c r="I4477">
        <v>7203</v>
      </c>
      <c r="J4477" t="s">
        <v>1579</v>
      </c>
      <c r="K4477" t="s">
        <v>1055</v>
      </c>
      <c r="L4477">
        <v>6620</v>
      </c>
      <c r="M4477">
        <v>6658</v>
      </c>
      <c r="N4477">
        <v>100</v>
      </c>
      <c r="O4477" t="s">
        <v>1042</v>
      </c>
      <c r="P4477">
        <v>0.90145772490568399</v>
      </c>
      <c r="Q4477">
        <v>0.92787636948098295</v>
      </c>
      <c r="R4477">
        <v>0.13222248843991399</v>
      </c>
      <c r="S4477">
        <v>9.8180413300077304E-2</v>
      </c>
      <c r="T4477">
        <v>1.34215663499057</v>
      </c>
      <c r="U4477">
        <v>1.34215663499057</v>
      </c>
      <c r="V4477">
        <v>1.8797090735166699</v>
      </c>
      <c r="W4477">
        <v>6.23</v>
      </c>
      <c r="X4477">
        <v>18.59</v>
      </c>
      <c r="Y4477">
        <v>-89618</v>
      </c>
      <c r="Z4477">
        <v>-22404</v>
      </c>
      <c r="AA4477">
        <v>-1.91</v>
      </c>
      <c r="AB4477">
        <v>4</v>
      </c>
      <c r="AC4477">
        <v>1</v>
      </c>
      <c r="AD4477">
        <v>3</v>
      </c>
      <c r="AE4477">
        <v>25</v>
      </c>
      <c r="AF4477">
        <v>10</v>
      </c>
      <c r="AG4477">
        <v>1</v>
      </c>
      <c r="AH4477">
        <v>2</v>
      </c>
      <c r="AI4477">
        <v>1</v>
      </c>
    </row>
    <row r="4478" spans="1:35" x14ac:dyDescent="0.2">
      <c r="A4478" s="102">
        <v>3136</v>
      </c>
      <c r="B4478">
        <v>4919</v>
      </c>
      <c r="C4478" t="s">
        <v>613</v>
      </c>
      <c r="D4478" t="s">
        <v>1062</v>
      </c>
      <c r="E4478">
        <v>4860</v>
      </c>
      <c r="F4478">
        <v>4930</v>
      </c>
      <c r="G4478">
        <v>200</v>
      </c>
      <c r="H4478" t="s">
        <v>1042</v>
      </c>
      <c r="I4478">
        <v>7282</v>
      </c>
      <c r="J4478" t="s">
        <v>1236</v>
      </c>
      <c r="K4478" t="s">
        <v>1055</v>
      </c>
      <c r="L4478">
        <v>2049</v>
      </c>
      <c r="M4478">
        <v>2116</v>
      </c>
      <c r="N4478">
        <v>500</v>
      </c>
      <c r="O4478" t="s">
        <v>1039</v>
      </c>
      <c r="P4478">
        <v>0.75419739306557398</v>
      </c>
      <c r="Q4478">
        <v>0.89014765578683497</v>
      </c>
      <c r="R4478">
        <v>0.21922052434098199</v>
      </c>
      <c r="S4478">
        <v>1.47635095266386E-4</v>
      </c>
      <c r="T4478">
        <v>-1.0470101022248599</v>
      </c>
      <c r="U4478">
        <v>1.0470101022248599</v>
      </c>
      <c r="V4478">
        <v>0.68583074062204197</v>
      </c>
      <c r="W4478">
        <v>-10.79</v>
      </c>
      <c r="X4478">
        <v>7.3</v>
      </c>
      <c r="Y4478">
        <v>-89700</v>
      </c>
      <c r="Z4478">
        <v>-5276</v>
      </c>
      <c r="AA4478">
        <v>-0.22</v>
      </c>
      <c r="AB4478">
        <v>17</v>
      </c>
      <c r="AC4478">
        <v>8</v>
      </c>
      <c r="AD4478">
        <v>9</v>
      </c>
      <c r="AE4478">
        <v>47.06</v>
      </c>
      <c r="AF4478">
        <v>7</v>
      </c>
      <c r="AG4478">
        <v>8</v>
      </c>
      <c r="AH4478">
        <v>7</v>
      </c>
      <c r="AI4478">
        <v>2</v>
      </c>
    </row>
    <row r="4479" spans="1:35" x14ac:dyDescent="0.2">
      <c r="A4479" s="102">
        <v>5392</v>
      </c>
      <c r="B4479">
        <v>2212</v>
      </c>
      <c r="C4479" t="s">
        <v>521</v>
      </c>
      <c r="D4479" t="s">
        <v>1065</v>
      </c>
      <c r="E4479">
        <v>1863</v>
      </c>
      <c r="F4479">
        <v>1874</v>
      </c>
      <c r="G4479">
        <v>500</v>
      </c>
      <c r="H4479" t="s">
        <v>1042</v>
      </c>
      <c r="I4479">
        <v>4967</v>
      </c>
      <c r="J4479" t="s">
        <v>617</v>
      </c>
      <c r="K4479" t="s">
        <v>1062</v>
      </c>
      <c r="L4479">
        <v>9930</v>
      </c>
      <c r="M4479">
        <v>9720</v>
      </c>
      <c r="N4479">
        <v>100</v>
      </c>
      <c r="O4479" t="s">
        <v>1039</v>
      </c>
      <c r="P4479">
        <v>0.86118949630867703</v>
      </c>
      <c r="Q4479">
        <v>0.80940301163829798</v>
      </c>
      <c r="R4479">
        <v>3.96876001099912E-2</v>
      </c>
      <c r="S4479">
        <v>7.6781023309942006E-2</v>
      </c>
      <c r="T4479">
        <v>-2.20127761239113</v>
      </c>
      <c r="U4479">
        <v>2.20127761239113</v>
      </c>
      <c r="V4479">
        <v>2.5240036007331699</v>
      </c>
      <c r="W4479">
        <v>-14.81</v>
      </c>
      <c r="X4479">
        <v>3.6</v>
      </c>
      <c r="Y4479">
        <v>-89830</v>
      </c>
      <c r="Z4479">
        <v>-5614</v>
      </c>
      <c r="AA4479">
        <v>-0.32</v>
      </c>
      <c r="AB4479">
        <v>16</v>
      </c>
      <c r="AC4479">
        <v>8</v>
      </c>
      <c r="AD4479">
        <v>8</v>
      </c>
      <c r="AE4479">
        <v>50</v>
      </c>
      <c r="AF4479">
        <v>13</v>
      </c>
      <c r="AG4479">
        <v>6</v>
      </c>
      <c r="AH4479">
        <v>5</v>
      </c>
      <c r="AI4479">
        <v>5</v>
      </c>
    </row>
    <row r="4480" spans="1:35" x14ac:dyDescent="0.2">
      <c r="A4480" s="102">
        <v>3172</v>
      </c>
      <c r="B4480">
        <v>4183</v>
      </c>
      <c r="C4480" t="s">
        <v>1185</v>
      </c>
      <c r="D4480" t="s">
        <v>1062</v>
      </c>
      <c r="E4480">
        <v>2107</v>
      </c>
      <c r="F4480">
        <v>2133</v>
      </c>
      <c r="G4480">
        <v>500</v>
      </c>
      <c r="H4480" t="s">
        <v>1039</v>
      </c>
      <c r="I4480">
        <v>7164</v>
      </c>
      <c r="J4480" t="s">
        <v>1199</v>
      </c>
      <c r="K4480" t="s">
        <v>1045</v>
      </c>
      <c r="L4480">
        <v>3475</v>
      </c>
      <c r="M4480">
        <v>3440</v>
      </c>
      <c r="N4480">
        <v>300</v>
      </c>
      <c r="O4480" t="s">
        <v>1042</v>
      </c>
      <c r="P4480">
        <v>0.97042546548918596</v>
      </c>
      <c r="Q4480">
        <v>0.88908772839164296</v>
      </c>
      <c r="R4480">
        <v>6.3438562929727799E-2</v>
      </c>
      <c r="S4480">
        <v>3.2691416584851897E-2</v>
      </c>
      <c r="T4480">
        <v>0.31564475006478598</v>
      </c>
      <c r="U4480">
        <v>0.31564475006478598</v>
      </c>
      <c r="V4480">
        <v>0.61692380587457496</v>
      </c>
      <c r="W4480">
        <v>2.81</v>
      </c>
      <c r="X4480">
        <v>3.34</v>
      </c>
      <c r="Y4480">
        <v>-89894</v>
      </c>
      <c r="Z4480">
        <v>-7491</v>
      </c>
      <c r="AA4480">
        <v>-0.38</v>
      </c>
      <c r="AB4480">
        <v>12</v>
      </c>
      <c r="AC4480">
        <v>5</v>
      </c>
      <c r="AD4480">
        <v>7</v>
      </c>
      <c r="AE4480">
        <v>41.67</v>
      </c>
      <c r="AF4480">
        <v>11</v>
      </c>
      <c r="AG4480">
        <v>3</v>
      </c>
      <c r="AH4480">
        <v>4</v>
      </c>
      <c r="AI4480">
        <v>5</v>
      </c>
    </row>
    <row r="4481" spans="1:35" x14ac:dyDescent="0.2">
      <c r="A4481" s="102">
        <v>1658</v>
      </c>
      <c r="B4481">
        <v>6287</v>
      </c>
      <c r="C4481" t="s">
        <v>1109</v>
      </c>
      <c r="D4481" t="s">
        <v>1051</v>
      </c>
      <c r="E4481">
        <v>2298</v>
      </c>
      <c r="F4481">
        <v>2300</v>
      </c>
      <c r="G4481">
        <v>400</v>
      </c>
      <c r="H4481" t="s">
        <v>1039</v>
      </c>
      <c r="I4481">
        <v>9513</v>
      </c>
      <c r="J4481" t="s">
        <v>1201</v>
      </c>
      <c r="K4481" t="s">
        <v>1085</v>
      </c>
      <c r="L4481">
        <v>1970</v>
      </c>
      <c r="M4481">
        <v>2002</v>
      </c>
      <c r="N4481">
        <v>500</v>
      </c>
      <c r="O4481" t="s">
        <v>1042</v>
      </c>
      <c r="P4481">
        <v>0.89051855142714997</v>
      </c>
      <c r="Q4481">
        <v>0.92487307987224399</v>
      </c>
      <c r="R4481">
        <v>0.158000340904593</v>
      </c>
      <c r="S4481">
        <v>5.8387904193088098E-3</v>
      </c>
      <c r="T4481">
        <v>0.63009798425758001</v>
      </c>
      <c r="U4481">
        <v>0.63009798425758001</v>
      </c>
      <c r="V4481">
        <v>0.63151346035397304</v>
      </c>
      <c r="W4481">
        <v>6.66</v>
      </c>
      <c r="X4481">
        <v>8.8000000000000007</v>
      </c>
      <c r="Y4481">
        <v>-90036</v>
      </c>
      <c r="Z4481">
        <v>-4739</v>
      </c>
      <c r="AA4481">
        <v>-0.31</v>
      </c>
      <c r="AB4481">
        <v>19</v>
      </c>
      <c r="AC4481">
        <v>8</v>
      </c>
      <c r="AD4481">
        <v>11</v>
      </c>
      <c r="AE4481">
        <v>42.11</v>
      </c>
      <c r="AF4481">
        <v>11</v>
      </c>
      <c r="AG4481">
        <v>5</v>
      </c>
      <c r="AH4481">
        <v>9</v>
      </c>
      <c r="AI4481">
        <v>5</v>
      </c>
    </row>
    <row r="4482" spans="1:35" x14ac:dyDescent="0.2">
      <c r="A4482" s="102">
        <v>1799</v>
      </c>
      <c r="B4482">
        <v>6448</v>
      </c>
      <c r="C4482" t="s">
        <v>397</v>
      </c>
      <c r="D4482" t="s">
        <v>1044</v>
      </c>
      <c r="E4482">
        <v>1859</v>
      </c>
      <c r="F4482">
        <v>1924</v>
      </c>
      <c r="G4482">
        <v>500</v>
      </c>
      <c r="H4482" t="s">
        <v>1039</v>
      </c>
      <c r="I4482">
        <v>7205</v>
      </c>
      <c r="J4482" t="s">
        <v>56</v>
      </c>
      <c r="K4482" t="s">
        <v>1055</v>
      </c>
      <c r="L4482">
        <v>654</v>
      </c>
      <c r="M4482">
        <v>683</v>
      </c>
      <c r="N4482">
        <v>1400</v>
      </c>
      <c r="O4482" t="s">
        <v>1042</v>
      </c>
      <c r="P4482">
        <v>0.877815649487241</v>
      </c>
      <c r="Q4482">
        <v>0.92182941948475805</v>
      </c>
      <c r="R4482">
        <v>0.42444097784346402</v>
      </c>
      <c r="S4482">
        <v>1.2639779340252099E-2</v>
      </c>
      <c r="T4482">
        <v>0.85593319678496704</v>
      </c>
      <c r="U4482">
        <v>0.85593319678496704</v>
      </c>
      <c r="V4482">
        <v>0.76896577263527899</v>
      </c>
      <c r="W4482">
        <v>11.61</v>
      </c>
      <c r="X4482">
        <v>0.6</v>
      </c>
      <c r="Y4482">
        <v>-90275</v>
      </c>
      <c r="Z4482">
        <v>-4299</v>
      </c>
      <c r="AA4482">
        <v>-0.14000000000000001</v>
      </c>
      <c r="AB4482">
        <v>21</v>
      </c>
      <c r="AC4482">
        <v>11</v>
      </c>
      <c r="AD4482">
        <v>10</v>
      </c>
      <c r="AE4482">
        <v>52.38</v>
      </c>
      <c r="AF4482">
        <v>11</v>
      </c>
      <c r="AG4482">
        <v>8</v>
      </c>
      <c r="AH4482">
        <v>9</v>
      </c>
      <c r="AI4482">
        <v>4</v>
      </c>
    </row>
    <row r="4483" spans="1:35" x14ac:dyDescent="0.2">
      <c r="A4483" s="102">
        <v>1111</v>
      </c>
      <c r="B4483">
        <v>4114</v>
      </c>
      <c r="C4483" t="s">
        <v>1148</v>
      </c>
      <c r="D4483" t="s">
        <v>1062</v>
      </c>
      <c r="E4483">
        <v>5190</v>
      </c>
      <c r="F4483">
        <v>5130</v>
      </c>
      <c r="G4483">
        <v>200</v>
      </c>
      <c r="H4483" t="s">
        <v>1042</v>
      </c>
      <c r="I4483">
        <v>6504</v>
      </c>
      <c r="J4483" t="s">
        <v>1757</v>
      </c>
      <c r="K4483" t="s">
        <v>1044</v>
      </c>
      <c r="L4483">
        <v>2722</v>
      </c>
      <c r="M4483">
        <v>2758</v>
      </c>
      <c r="N4483">
        <v>400</v>
      </c>
      <c r="O4483" t="s">
        <v>1039</v>
      </c>
      <c r="P4483">
        <v>0.97096229306084503</v>
      </c>
      <c r="Q4483">
        <v>0.93652700373686504</v>
      </c>
      <c r="R4483">
        <v>1.58218444485358E-2</v>
      </c>
      <c r="S4483">
        <v>6.5147213857568503E-3</v>
      </c>
      <c r="T4483">
        <v>-0.84083016618011996</v>
      </c>
      <c r="U4483">
        <v>0.84083016618011996</v>
      </c>
      <c r="V4483">
        <v>0.19360028819709199</v>
      </c>
      <c r="W4483">
        <v>-6.18</v>
      </c>
      <c r="X4483">
        <v>7.52</v>
      </c>
      <c r="Y4483">
        <v>-90307</v>
      </c>
      <c r="Z4483">
        <v>-6947</v>
      </c>
      <c r="AA4483">
        <v>-0.56000000000000005</v>
      </c>
      <c r="AB4483">
        <v>13</v>
      </c>
      <c r="AC4483">
        <v>6</v>
      </c>
      <c r="AD4483">
        <v>7</v>
      </c>
      <c r="AE4483">
        <v>46.15</v>
      </c>
      <c r="AF4483">
        <v>10</v>
      </c>
      <c r="AG4483">
        <v>5</v>
      </c>
      <c r="AH4483">
        <v>5</v>
      </c>
      <c r="AI4483">
        <v>3</v>
      </c>
    </row>
    <row r="4484" spans="1:35" x14ac:dyDescent="0.2">
      <c r="A4484" s="102">
        <v>1497</v>
      </c>
      <c r="B4484">
        <v>5714</v>
      </c>
      <c r="C4484" t="s">
        <v>628</v>
      </c>
      <c r="D4484" t="s">
        <v>1053</v>
      </c>
      <c r="E4484">
        <v>3055</v>
      </c>
      <c r="F4484">
        <v>3120</v>
      </c>
      <c r="G4484">
        <v>300</v>
      </c>
      <c r="H4484" t="s">
        <v>1042</v>
      </c>
      <c r="I4484">
        <v>8020</v>
      </c>
      <c r="J4484" t="s">
        <v>1121</v>
      </c>
      <c r="K4484" t="s">
        <v>1046</v>
      </c>
      <c r="L4484">
        <v>1163</v>
      </c>
      <c r="M4484">
        <v>1190</v>
      </c>
      <c r="N4484">
        <v>800</v>
      </c>
      <c r="O4484" t="s">
        <v>1039</v>
      </c>
      <c r="P4484">
        <v>0.92982509368958</v>
      </c>
      <c r="Q4484">
        <v>0.92818222478001799</v>
      </c>
      <c r="R4484">
        <v>0.14229405735846401</v>
      </c>
      <c r="S4484">
        <v>2.1854476956593899E-2</v>
      </c>
      <c r="T4484">
        <v>-0.83456387250763897</v>
      </c>
      <c r="U4484">
        <v>0.83456387250763897</v>
      </c>
      <c r="V4484">
        <v>0.72162942343908498</v>
      </c>
      <c r="W4484">
        <v>-5.4</v>
      </c>
      <c r="X4484">
        <v>1.71</v>
      </c>
      <c r="Y4484">
        <v>-90341</v>
      </c>
      <c r="Z4484">
        <v>-5019</v>
      </c>
      <c r="AA4484">
        <v>-0.19</v>
      </c>
      <c r="AB4484">
        <v>18</v>
      </c>
      <c r="AC4484">
        <v>8</v>
      </c>
      <c r="AD4484">
        <v>10</v>
      </c>
      <c r="AE4484">
        <v>44.44</v>
      </c>
      <c r="AF4484">
        <v>12</v>
      </c>
      <c r="AG4484">
        <v>5</v>
      </c>
      <c r="AH4484">
        <v>5</v>
      </c>
      <c r="AI4484">
        <v>8</v>
      </c>
    </row>
    <row r="4485" spans="1:35" x14ac:dyDescent="0.2">
      <c r="A4485" s="102">
        <v>4203</v>
      </c>
      <c r="B4485">
        <v>1662</v>
      </c>
      <c r="C4485" t="s">
        <v>510</v>
      </c>
      <c r="D4485" t="s">
        <v>1202</v>
      </c>
      <c r="E4485">
        <v>1914</v>
      </c>
      <c r="F4485">
        <v>1898</v>
      </c>
      <c r="G4485">
        <v>500</v>
      </c>
      <c r="H4485" t="s">
        <v>1042</v>
      </c>
      <c r="I4485">
        <v>6268</v>
      </c>
      <c r="J4485" t="s">
        <v>1365</v>
      </c>
      <c r="K4485" t="s">
        <v>1051</v>
      </c>
      <c r="L4485">
        <v>3350</v>
      </c>
      <c r="M4485">
        <v>3300</v>
      </c>
      <c r="N4485">
        <v>300</v>
      </c>
      <c r="O4485" t="s">
        <v>1039</v>
      </c>
      <c r="P4485">
        <v>0.75395508587513604</v>
      </c>
      <c r="Q4485">
        <v>0.85788397579846498</v>
      </c>
      <c r="R4485">
        <v>0.46926508829321101</v>
      </c>
      <c r="S4485">
        <v>9.1388423943984296E-4</v>
      </c>
      <c r="T4485">
        <v>-2.1541031216790301</v>
      </c>
      <c r="U4485">
        <v>2.1541031216790301</v>
      </c>
      <c r="V4485">
        <v>2.25158002821731</v>
      </c>
      <c r="W4485">
        <v>-33.24</v>
      </c>
      <c r="X4485">
        <v>4.1399999999999997</v>
      </c>
      <c r="Y4485">
        <v>-90417</v>
      </c>
      <c r="Z4485">
        <v>-4110</v>
      </c>
      <c r="AA4485">
        <v>-0.32</v>
      </c>
      <c r="AB4485">
        <v>22</v>
      </c>
      <c r="AC4485">
        <v>11</v>
      </c>
      <c r="AD4485">
        <v>11</v>
      </c>
      <c r="AE4485">
        <v>50</v>
      </c>
      <c r="AF4485">
        <v>8</v>
      </c>
      <c r="AG4485">
        <v>12</v>
      </c>
      <c r="AH4485">
        <v>10</v>
      </c>
      <c r="AI4485">
        <v>0</v>
      </c>
    </row>
    <row r="4486" spans="1:35" x14ac:dyDescent="0.2">
      <c r="A4486" s="102">
        <v>2595</v>
      </c>
      <c r="B4486">
        <v>3105</v>
      </c>
      <c r="C4486" t="s">
        <v>46</v>
      </c>
      <c r="D4486" t="s">
        <v>1044</v>
      </c>
      <c r="E4486">
        <v>768</v>
      </c>
      <c r="F4486">
        <v>770</v>
      </c>
      <c r="G4486">
        <v>1300</v>
      </c>
      <c r="H4486" t="s">
        <v>1042</v>
      </c>
      <c r="I4486">
        <v>9759</v>
      </c>
      <c r="J4486" t="s">
        <v>423</v>
      </c>
      <c r="K4486" t="s">
        <v>1041</v>
      </c>
      <c r="L4486">
        <v>1592</v>
      </c>
      <c r="M4486">
        <v>1617</v>
      </c>
      <c r="N4486">
        <v>600</v>
      </c>
      <c r="O4486" t="s">
        <v>1039</v>
      </c>
      <c r="P4486">
        <v>0.95884899845841298</v>
      </c>
      <c r="Q4486">
        <v>0.90355375374428804</v>
      </c>
      <c r="R4486">
        <v>0.24573373645198701</v>
      </c>
      <c r="S4486">
        <v>6.8441275955787402E-3</v>
      </c>
      <c r="T4486">
        <v>-0.74859699149126802</v>
      </c>
      <c r="U4486">
        <v>0.74859699149126802</v>
      </c>
      <c r="V4486">
        <v>0.74746192583108595</v>
      </c>
      <c r="W4486">
        <v>-6.13</v>
      </c>
      <c r="X4486">
        <v>3.17</v>
      </c>
      <c r="Y4486">
        <v>-90472</v>
      </c>
      <c r="Z4486">
        <v>-4308</v>
      </c>
      <c r="AA4486">
        <v>-0.21</v>
      </c>
      <c r="AB4486">
        <v>21</v>
      </c>
      <c r="AC4486">
        <v>10</v>
      </c>
      <c r="AD4486">
        <v>11</v>
      </c>
      <c r="AE4486">
        <v>47.62</v>
      </c>
      <c r="AF4486">
        <v>9</v>
      </c>
      <c r="AG4486">
        <v>8</v>
      </c>
      <c r="AH4486">
        <v>9</v>
      </c>
      <c r="AI4486">
        <v>4</v>
      </c>
    </row>
    <row r="4487" spans="1:35" x14ac:dyDescent="0.2">
      <c r="A4487" s="102">
        <v>1476</v>
      </c>
      <c r="B4487">
        <v>3632</v>
      </c>
      <c r="C4487" t="s">
        <v>1764</v>
      </c>
      <c r="D4487" t="s">
        <v>1041</v>
      </c>
      <c r="E4487">
        <v>435</v>
      </c>
      <c r="F4487">
        <v>439</v>
      </c>
      <c r="G4487">
        <v>2400</v>
      </c>
      <c r="H4487" t="s">
        <v>1039</v>
      </c>
      <c r="I4487">
        <v>8242</v>
      </c>
      <c r="J4487" t="s">
        <v>729</v>
      </c>
      <c r="K4487" t="s">
        <v>1063</v>
      </c>
      <c r="L4487">
        <v>801</v>
      </c>
      <c r="M4487">
        <v>865</v>
      </c>
      <c r="N4487">
        <v>1200</v>
      </c>
      <c r="O4487" t="s">
        <v>1042</v>
      </c>
      <c r="P4487">
        <v>0.80488768468027005</v>
      </c>
      <c r="Q4487">
        <v>0.92870249505063396</v>
      </c>
      <c r="R4487">
        <v>0.20703486043073999</v>
      </c>
      <c r="S4487">
        <v>2.44925883810247E-3</v>
      </c>
      <c r="T4487">
        <v>0.39183133930507402</v>
      </c>
      <c r="U4487">
        <v>0.39183133930507402</v>
      </c>
      <c r="V4487">
        <v>1.2064228429920001</v>
      </c>
      <c r="W4487">
        <v>3.06</v>
      </c>
      <c r="X4487">
        <v>1.5</v>
      </c>
      <c r="Y4487">
        <v>-90776</v>
      </c>
      <c r="Z4487">
        <v>-4778</v>
      </c>
      <c r="AA4487">
        <v>-0.19</v>
      </c>
      <c r="AB4487">
        <v>19</v>
      </c>
      <c r="AC4487">
        <v>9</v>
      </c>
      <c r="AD4487">
        <v>10</v>
      </c>
      <c r="AE4487">
        <v>47.37</v>
      </c>
      <c r="AF4487">
        <v>11</v>
      </c>
      <c r="AG4487">
        <v>7</v>
      </c>
      <c r="AH4487">
        <v>7</v>
      </c>
      <c r="AI4487">
        <v>5</v>
      </c>
    </row>
    <row r="4488" spans="1:35" x14ac:dyDescent="0.2">
      <c r="A4488" s="102">
        <v>3096</v>
      </c>
      <c r="B4488">
        <v>8595</v>
      </c>
      <c r="C4488" t="s">
        <v>1162</v>
      </c>
      <c r="D4488" t="s">
        <v>1181</v>
      </c>
      <c r="E4488">
        <v>3365</v>
      </c>
      <c r="F4488">
        <v>3495</v>
      </c>
      <c r="G4488">
        <v>300</v>
      </c>
      <c r="H4488" t="s">
        <v>1039</v>
      </c>
      <c r="I4488">
        <v>8766</v>
      </c>
      <c r="J4488" t="s">
        <v>1164</v>
      </c>
      <c r="K4488" t="s">
        <v>1171</v>
      </c>
      <c r="L4488">
        <v>4520</v>
      </c>
      <c r="M4488">
        <v>4507</v>
      </c>
      <c r="N4488">
        <v>200</v>
      </c>
      <c r="O4488" t="s">
        <v>1042</v>
      </c>
      <c r="P4488">
        <v>0.89045776702769497</v>
      </c>
      <c r="Q4488">
        <v>0.89124839665123201</v>
      </c>
      <c r="R4488">
        <v>0.35510633937425601</v>
      </c>
      <c r="S4488">
        <v>4.0286533174047998E-2</v>
      </c>
      <c r="T4488">
        <v>1.2132085048972501</v>
      </c>
      <c r="U4488">
        <v>1.2132085048972501</v>
      </c>
      <c r="V4488">
        <v>1.18903677186739</v>
      </c>
      <c r="W4488">
        <v>11.79</v>
      </c>
      <c r="X4488">
        <v>16.32</v>
      </c>
      <c r="Y4488">
        <v>-90807</v>
      </c>
      <c r="Z4488">
        <v>-15134</v>
      </c>
      <c r="AA4488">
        <v>-0.8</v>
      </c>
      <c r="AB4488">
        <v>6</v>
      </c>
      <c r="AC4488">
        <v>2</v>
      </c>
      <c r="AD4488">
        <v>4</v>
      </c>
      <c r="AE4488">
        <v>33.33</v>
      </c>
      <c r="AF4488">
        <v>11</v>
      </c>
      <c r="AG4488">
        <v>2</v>
      </c>
      <c r="AH4488">
        <v>2</v>
      </c>
      <c r="AI4488">
        <v>2</v>
      </c>
    </row>
    <row r="4489" spans="1:35" x14ac:dyDescent="0.2">
      <c r="A4489" s="102">
        <v>160</v>
      </c>
      <c r="B4489">
        <v>7189</v>
      </c>
      <c r="C4489" t="s">
        <v>41</v>
      </c>
      <c r="D4489" t="s">
        <v>1083</v>
      </c>
      <c r="E4489">
        <v>618</v>
      </c>
      <c r="F4489">
        <v>616</v>
      </c>
      <c r="G4489">
        <v>1700</v>
      </c>
      <c r="H4489" t="s">
        <v>1039</v>
      </c>
      <c r="I4489">
        <v>8359</v>
      </c>
      <c r="J4489" t="s">
        <v>500</v>
      </c>
      <c r="K4489" t="s">
        <v>1083</v>
      </c>
      <c r="L4489">
        <v>363</v>
      </c>
      <c r="M4489">
        <v>359</v>
      </c>
      <c r="N4489">
        <v>2900</v>
      </c>
      <c r="O4489" t="s">
        <v>1042</v>
      </c>
      <c r="P4489">
        <v>0.923375782662196</v>
      </c>
      <c r="Q4489">
        <v>0.96453800115868604</v>
      </c>
      <c r="R4489">
        <v>0.107899368781712</v>
      </c>
      <c r="S4489">
        <v>9.1154963009005094E-2</v>
      </c>
      <c r="T4489">
        <v>0.87564604357671405</v>
      </c>
      <c r="U4489">
        <v>0.87564604357671405</v>
      </c>
      <c r="V4489">
        <v>0.351749161869574</v>
      </c>
      <c r="W4489">
        <v>3.29</v>
      </c>
      <c r="X4489">
        <v>0.57999999999999996</v>
      </c>
      <c r="Y4489">
        <v>-91042</v>
      </c>
      <c r="Z4489">
        <v>-4138</v>
      </c>
      <c r="AA4489">
        <v>-0.21</v>
      </c>
      <c r="AB4489">
        <v>22</v>
      </c>
      <c r="AC4489">
        <v>10</v>
      </c>
      <c r="AD4489">
        <v>12</v>
      </c>
      <c r="AE4489">
        <v>45.45</v>
      </c>
      <c r="AF4489">
        <v>13</v>
      </c>
      <c r="AG4489">
        <v>5</v>
      </c>
      <c r="AH4489">
        <v>5</v>
      </c>
      <c r="AI4489">
        <v>12</v>
      </c>
    </row>
    <row r="4490" spans="1:35" x14ac:dyDescent="0.2">
      <c r="A4490" s="102">
        <v>2442</v>
      </c>
      <c r="B4490">
        <v>5463</v>
      </c>
      <c r="C4490" t="s">
        <v>63</v>
      </c>
      <c r="D4490" t="s">
        <v>1081</v>
      </c>
      <c r="E4490">
        <v>2455</v>
      </c>
      <c r="F4490">
        <v>2525</v>
      </c>
      <c r="G4490">
        <v>400</v>
      </c>
      <c r="H4490" t="s">
        <v>1039</v>
      </c>
      <c r="I4490">
        <v>6371</v>
      </c>
      <c r="J4490" t="s">
        <v>1154</v>
      </c>
      <c r="K4490" t="s">
        <v>1051</v>
      </c>
      <c r="L4490">
        <v>2510</v>
      </c>
      <c r="M4490">
        <v>2624</v>
      </c>
      <c r="N4490">
        <v>400</v>
      </c>
      <c r="O4490" t="s">
        <v>1042</v>
      </c>
      <c r="P4490">
        <v>0.81532949867112903</v>
      </c>
      <c r="Q4490">
        <v>0.90739499996815098</v>
      </c>
      <c r="R4490">
        <v>0.20464452998143301</v>
      </c>
      <c r="S4490">
        <v>5.0852934262049796E-3</v>
      </c>
      <c r="T4490">
        <v>8.7960672970841799E-2</v>
      </c>
      <c r="U4490">
        <v>8.7960672970841799E-2</v>
      </c>
      <c r="V4490">
        <v>0.41674556645969002</v>
      </c>
      <c r="W4490">
        <v>0.79</v>
      </c>
      <c r="X4490">
        <v>3.77</v>
      </c>
      <c r="Y4490">
        <v>-91474</v>
      </c>
      <c r="Z4490">
        <v>-9147</v>
      </c>
      <c r="AA4490">
        <v>-0.63</v>
      </c>
      <c r="AB4490">
        <v>10</v>
      </c>
      <c r="AC4490">
        <v>5</v>
      </c>
      <c r="AD4490">
        <v>5</v>
      </c>
      <c r="AE4490">
        <v>50</v>
      </c>
      <c r="AF4490">
        <v>10</v>
      </c>
      <c r="AG4490">
        <v>3</v>
      </c>
      <c r="AH4490">
        <v>5</v>
      </c>
      <c r="AI4490">
        <v>2</v>
      </c>
    </row>
    <row r="4491" spans="1:35" x14ac:dyDescent="0.2">
      <c r="A4491" s="102">
        <v>57</v>
      </c>
      <c r="B4491">
        <v>5334</v>
      </c>
      <c r="C4491" t="s">
        <v>1231</v>
      </c>
      <c r="D4491" t="s">
        <v>1038</v>
      </c>
      <c r="E4491">
        <v>1656</v>
      </c>
      <c r="F4491">
        <v>1644</v>
      </c>
      <c r="G4491">
        <v>600</v>
      </c>
      <c r="H4491" t="s">
        <v>1039</v>
      </c>
      <c r="I4491">
        <v>6472</v>
      </c>
      <c r="J4491" t="s">
        <v>59</v>
      </c>
      <c r="K4491" t="s">
        <v>1051</v>
      </c>
      <c r="L4491">
        <v>211</v>
      </c>
      <c r="M4491">
        <v>220</v>
      </c>
      <c r="N4491">
        <v>4500</v>
      </c>
      <c r="O4491" t="s">
        <v>1042</v>
      </c>
      <c r="P4491">
        <v>0.96249349653136795</v>
      </c>
      <c r="Q4491">
        <v>0.97283183103971205</v>
      </c>
      <c r="R4491">
        <v>7.49492605773487E-2</v>
      </c>
      <c r="S4491">
        <v>5.9660307627849296E-3</v>
      </c>
      <c r="T4491">
        <v>0.353146696538367</v>
      </c>
      <c r="U4491">
        <v>0.353146696538367</v>
      </c>
      <c r="V4491">
        <v>0.66981294112491296</v>
      </c>
      <c r="W4491">
        <v>3.37</v>
      </c>
      <c r="X4491">
        <v>0.36</v>
      </c>
      <c r="Y4491">
        <v>-91948</v>
      </c>
      <c r="Z4491">
        <v>-4597</v>
      </c>
      <c r="AA4491">
        <v>-0.24</v>
      </c>
      <c r="AB4491">
        <v>20</v>
      </c>
      <c r="AC4491">
        <v>10</v>
      </c>
      <c r="AD4491">
        <v>10</v>
      </c>
      <c r="AE4491">
        <v>50</v>
      </c>
      <c r="AF4491">
        <v>14</v>
      </c>
      <c r="AG4491">
        <v>3</v>
      </c>
      <c r="AH4491">
        <v>6</v>
      </c>
      <c r="AI4491">
        <v>11</v>
      </c>
    </row>
    <row r="4492" spans="1:35" x14ac:dyDescent="0.2">
      <c r="A4492" s="102">
        <v>2629</v>
      </c>
      <c r="B4492">
        <v>6988</v>
      </c>
      <c r="C4492" t="s">
        <v>61</v>
      </c>
      <c r="D4492" t="s">
        <v>1062</v>
      </c>
      <c r="E4492">
        <v>5430</v>
      </c>
      <c r="F4492">
        <v>5420</v>
      </c>
      <c r="G4492">
        <v>200</v>
      </c>
      <c r="H4492" t="s">
        <v>1039</v>
      </c>
      <c r="I4492">
        <v>8601</v>
      </c>
      <c r="J4492" t="s">
        <v>22</v>
      </c>
      <c r="K4492" t="s">
        <v>1181</v>
      </c>
      <c r="L4492">
        <v>435</v>
      </c>
      <c r="M4492">
        <v>433.1</v>
      </c>
      <c r="N4492">
        <v>2500</v>
      </c>
      <c r="O4492" t="s">
        <v>1042</v>
      </c>
      <c r="P4492">
        <v>0.89691791511134</v>
      </c>
      <c r="Q4492">
        <v>0.90270316395582195</v>
      </c>
      <c r="R4492">
        <v>0.20609967420828201</v>
      </c>
      <c r="S4492">
        <v>6.2602332598715005E-2</v>
      </c>
      <c r="T4492">
        <v>2.1792213989108702</v>
      </c>
      <c r="U4492">
        <v>2.1792213989108702</v>
      </c>
      <c r="V4492">
        <v>2.29510305054625</v>
      </c>
      <c r="W4492">
        <v>9.15</v>
      </c>
      <c r="X4492">
        <v>0.12</v>
      </c>
      <c r="Y4492">
        <v>-92025</v>
      </c>
      <c r="Z4492">
        <v>-5752</v>
      </c>
      <c r="AA4492">
        <v>-0.44</v>
      </c>
      <c r="AB4492">
        <v>16</v>
      </c>
      <c r="AC4492">
        <v>7</v>
      </c>
      <c r="AD4492">
        <v>9</v>
      </c>
      <c r="AE4492">
        <v>43.75</v>
      </c>
      <c r="AF4492">
        <v>13</v>
      </c>
      <c r="AG4492">
        <v>5</v>
      </c>
      <c r="AH4492">
        <v>6</v>
      </c>
      <c r="AI4492">
        <v>5</v>
      </c>
    </row>
    <row r="4493" spans="1:35" x14ac:dyDescent="0.2">
      <c r="A4493" s="102">
        <v>5501</v>
      </c>
      <c r="B4493">
        <v>4021</v>
      </c>
      <c r="C4493" t="s">
        <v>1108</v>
      </c>
      <c r="D4493" t="s">
        <v>1062</v>
      </c>
      <c r="E4493">
        <v>4150</v>
      </c>
      <c r="F4493">
        <v>4045</v>
      </c>
      <c r="G4493">
        <v>200</v>
      </c>
      <c r="H4493" t="s">
        <v>1039</v>
      </c>
      <c r="I4493">
        <v>7013</v>
      </c>
      <c r="J4493" t="s">
        <v>1795</v>
      </c>
      <c r="K4493" t="s">
        <v>1051</v>
      </c>
      <c r="L4493">
        <v>1335</v>
      </c>
      <c r="M4493">
        <v>1381</v>
      </c>
      <c r="N4493">
        <v>600</v>
      </c>
      <c r="O4493" t="s">
        <v>1042</v>
      </c>
      <c r="P4493">
        <v>0.89799376967170397</v>
      </c>
      <c r="Q4493">
        <v>0.80401809884679898</v>
      </c>
      <c r="R4493">
        <v>0.15466007832471301</v>
      </c>
      <c r="S4493">
        <v>3.3411118201738997E-2</v>
      </c>
      <c r="T4493">
        <v>0.86402926138996605</v>
      </c>
      <c r="U4493">
        <v>0.86402926138996605</v>
      </c>
      <c r="V4493">
        <v>1.229419028186</v>
      </c>
      <c r="W4493">
        <v>17.59</v>
      </c>
      <c r="X4493">
        <v>2.42</v>
      </c>
      <c r="Y4493">
        <v>-92062</v>
      </c>
      <c r="Z4493">
        <v>-5754</v>
      </c>
      <c r="AA4493">
        <v>-0.28000000000000003</v>
      </c>
      <c r="AB4493">
        <v>16</v>
      </c>
      <c r="AC4493">
        <v>10</v>
      </c>
      <c r="AD4493">
        <v>6</v>
      </c>
      <c r="AE4493">
        <v>62.5</v>
      </c>
      <c r="AF4493">
        <v>7</v>
      </c>
      <c r="AG4493">
        <v>9</v>
      </c>
      <c r="AH4493">
        <v>5</v>
      </c>
      <c r="AI4493">
        <v>2</v>
      </c>
    </row>
    <row r="4494" spans="1:35" x14ac:dyDescent="0.2">
      <c r="A4494" s="102">
        <v>4102</v>
      </c>
      <c r="B4494">
        <v>2651</v>
      </c>
      <c r="C4494" t="s">
        <v>533</v>
      </c>
      <c r="D4494" t="s">
        <v>1063</v>
      </c>
      <c r="E4494">
        <v>5550</v>
      </c>
      <c r="F4494">
        <v>5570</v>
      </c>
      <c r="G4494">
        <v>100</v>
      </c>
      <c r="H4494" t="s">
        <v>1042</v>
      </c>
      <c r="I4494">
        <v>6951</v>
      </c>
      <c r="J4494" t="s">
        <v>225</v>
      </c>
      <c r="K4494" t="s">
        <v>1044</v>
      </c>
      <c r="L4494">
        <v>3365</v>
      </c>
      <c r="M4494">
        <v>3430</v>
      </c>
      <c r="N4494">
        <v>200</v>
      </c>
      <c r="O4494" t="s">
        <v>1039</v>
      </c>
      <c r="P4494">
        <v>0.58674234419567095</v>
      </c>
      <c r="Q4494">
        <v>0.86144718220402905</v>
      </c>
      <c r="R4494">
        <v>0.12729980604022501</v>
      </c>
      <c r="S4494">
        <v>9.6551656096264503E-3</v>
      </c>
      <c r="T4494">
        <v>-1.2739969863282601</v>
      </c>
      <c r="U4494">
        <v>1.2739969863282601</v>
      </c>
      <c r="V4494">
        <v>1.1997100827020499</v>
      </c>
      <c r="W4494">
        <v>-25.23</v>
      </c>
      <c r="X4494">
        <v>23.16</v>
      </c>
      <c r="Y4494">
        <v>-92289</v>
      </c>
      <c r="Z4494">
        <v>-3418</v>
      </c>
      <c r="AA4494">
        <v>-0.06</v>
      </c>
      <c r="AB4494">
        <v>27</v>
      </c>
      <c r="AC4494">
        <v>13</v>
      </c>
      <c r="AD4494">
        <v>14</v>
      </c>
      <c r="AE4494">
        <v>48.15</v>
      </c>
      <c r="AF4494">
        <v>8</v>
      </c>
      <c r="AG4494">
        <v>10</v>
      </c>
      <c r="AH4494">
        <v>12</v>
      </c>
      <c r="AI4494">
        <v>5</v>
      </c>
    </row>
    <row r="4495" spans="1:35" x14ac:dyDescent="0.2">
      <c r="A4495" s="102">
        <v>3458</v>
      </c>
      <c r="B4495">
        <v>4183</v>
      </c>
      <c r="C4495" t="s">
        <v>1185</v>
      </c>
      <c r="D4495" t="s">
        <v>1062</v>
      </c>
      <c r="E4495">
        <v>2107</v>
      </c>
      <c r="F4495">
        <v>2133</v>
      </c>
      <c r="G4495">
        <v>500</v>
      </c>
      <c r="H4495" t="s">
        <v>1039</v>
      </c>
      <c r="I4495">
        <v>6770</v>
      </c>
      <c r="J4495" t="s">
        <v>21</v>
      </c>
      <c r="K4495" t="s">
        <v>1044</v>
      </c>
      <c r="L4495">
        <v>1170</v>
      </c>
      <c r="M4495">
        <v>1263</v>
      </c>
      <c r="N4495">
        <v>800</v>
      </c>
      <c r="O4495" t="s">
        <v>1042</v>
      </c>
      <c r="P4495">
        <v>0.94911463604972002</v>
      </c>
      <c r="Q4495">
        <v>0.88086889784197198</v>
      </c>
      <c r="R4495">
        <v>0.250728931348696</v>
      </c>
      <c r="S4495">
        <v>6.61440143028421E-2</v>
      </c>
      <c r="T4495">
        <v>0.12683090608727901</v>
      </c>
      <c r="U4495">
        <v>0.12683090608727901</v>
      </c>
      <c r="V4495">
        <v>0.47243803643521198</v>
      </c>
      <c r="W4495">
        <v>2.78</v>
      </c>
      <c r="X4495">
        <v>5.26</v>
      </c>
      <c r="Y4495">
        <v>-92306</v>
      </c>
      <c r="Z4495">
        <v>-3846</v>
      </c>
      <c r="AA4495">
        <v>-0.28000000000000003</v>
      </c>
      <c r="AB4495">
        <v>24</v>
      </c>
      <c r="AC4495">
        <v>8</v>
      </c>
      <c r="AD4495">
        <v>16</v>
      </c>
      <c r="AE4495">
        <v>33.33</v>
      </c>
      <c r="AF4495">
        <v>10</v>
      </c>
      <c r="AG4495">
        <v>7</v>
      </c>
      <c r="AH4495">
        <v>10</v>
      </c>
      <c r="AI4495">
        <v>7</v>
      </c>
    </row>
    <row r="4496" spans="1:35" x14ac:dyDescent="0.2">
      <c r="A4496" s="102">
        <v>3756</v>
      </c>
      <c r="B4496">
        <v>1835</v>
      </c>
      <c r="C4496" t="s">
        <v>926</v>
      </c>
      <c r="D4496" t="s">
        <v>1049</v>
      </c>
      <c r="E4496">
        <v>2769</v>
      </c>
      <c r="F4496">
        <v>2780</v>
      </c>
      <c r="G4496">
        <v>300</v>
      </c>
      <c r="H4496" t="s">
        <v>1042</v>
      </c>
      <c r="I4496">
        <v>5803</v>
      </c>
      <c r="J4496" t="s">
        <v>23</v>
      </c>
      <c r="K4496" t="s">
        <v>1053</v>
      </c>
      <c r="L4496">
        <v>314</v>
      </c>
      <c r="M4496">
        <v>329</v>
      </c>
      <c r="N4496">
        <v>2500</v>
      </c>
      <c r="O4496" t="s">
        <v>1039</v>
      </c>
      <c r="P4496">
        <v>0.80566280440959204</v>
      </c>
      <c r="Q4496">
        <v>0.87252010326511498</v>
      </c>
      <c r="R4496">
        <v>6.0620398464993501E-2</v>
      </c>
      <c r="S4496">
        <v>4.06595298956599E-2</v>
      </c>
      <c r="T4496">
        <v>-0.41131185619204902</v>
      </c>
      <c r="U4496">
        <v>0.41131185619204902</v>
      </c>
      <c r="V4496">
        <v>0.15762359499595999</v>
      </c>
      <c r="W4496">
        <v>-4.0599999999999996</v>
      </c>
      <c r="X4496">
        <v>1.38</v>
      </c>
      <c r="Y4496">
        <v>-92370</v>
      </c>
      <c r="Z4496">
        <v>-3299</v>
      </c>
      <c r="AA4496">
        <v>-0.15</v>
      </c>
      <c r="AB4496">
        <v>28</v>
      </c>
      <c r="AC4496">
        <v>14</v>
      </c>
      <c r="AD4496">
        <v>14</v>
      </c>
      <c r="AE4496">
        <v>50</v>
      </c>
      <c r="AF4496">
        <v>8</v>
      </c>
      <c r="AG4496">
        <v>12</v>
      </c>
      <c r="AH4496">
        <v>12</v>
      </c>
      <c r="AI4496">
        <v>4</v>
      </c>
    </row>
    <row r="4497" spans="1:35" x14ac:dyDescent="0.2">
      <c r="A4497" s="102">
        <v>284</v>
      </c>
      <c r="B4497">
        <v>3087</v>
      </c>
      <c r="C4497" t="s">
        <v>1255</v>
      </c>
      <c r="D4497" t="s">
        <v>1063</v>
      </c>
      <c r="E4497">
        <v>1730</v>
      </c>
      <c r="F4497">
        <v>1777</v>
      </c>
      <c r="G4497">
        <v>600</v>
      </c>
      <c r="H4497" t="s">
        <v>1042</v>
      </c>
      <c r="I4497">
        <v>7202</v>
      </c>
      <c r="J4497" t="s">
        <v>674</v>
      </c>
      <c r="K4497" t="s">
        <v>1055</v>
      </c>
      <c r="L4497">
        <v>840.7</v>
      </c>
      <c r="M4497">
        <v>894.3</v>
      </c>
      <c r="N4497">
        <v>1200</v>
      </c>
      <c r="O4497" t="s">
        <v>1039</v>
      </c>
      <c r="P4497">
        <v>0.94630603020980697</v>
      </c>
      <c r="Q4497">
        <v>0.95864256524682101</v>
      </c>
      <c r="R4497">
        <v>0.30087248422847801</v>
      </c>
      <c r="S4497">
        <v>3.3232307148739898E-2</v>
      </c>
      <c r="T4497">
        <v>-0.25736032008757098</v>
      </c>
      <c r="U4497">
        <v>0.25736032008757098</v>
      </c>
      <c r="V4497">
        <v>0.186530456634036</v>
      </c>
      <c r="W4497">
        <v>-2.84</v>
      </c>
      <c r="X4497">
        <v>0.65</v>
      </c>
      <c r="Y4497">
        <v>-92461</v>
      </c>
      <c r="Z4497">
        <v>-5439</v>
      </c>
      <c r="AA4497">
        <v>-0.25</v>
      </c>
      <c r="AB4497">
        <v>17</v>
      </c>
      <c r="AC4497">
        <v>7</v>
      </c>
      <c r="AD4497">
        <v>10</v>
      </c>
      <c r="AE4497">
        <v>41.18</v>
      </c>
      <c r="AF4497">
        <v>12</v>
      </c>
      <c r="AG4497">
        <v>3</v>
      </c>
      <c r="AH4497">
        <v>5</v>
      </c>
      <c r="AI4497">
        <v>9</v>
      </c>
    </row>
    <row r="4498" spans="1:35" x14ac:dyDescent="0.2">
      <c r="A4498" s="102">
        <v>346</v>
      </c>
      <c r="B4498">
        <v>4118</v>
      </c>
      <c r="C4498" t="s">
        <v>1232</v>
      </c>
      <c r="D4498" t="s">
        <v>1062</v>
      </c>
      <c r="E4498">
        <v>2811</v>
      </c>
      <c r="F4498">
        <v>2847</v>
      </c>
      <c r="G4498">
        <v>300</v>
      </c>
      <c r="H4498" t="s">
        <v>1039</v>
      </c>
      <c r="I4498">
        <v>5020</v>
      </c>
      <c r="J4498" t="s">
        <v>1308</v>
      </c>
      <c r="K4498" t="s">
        <v>1248</v>
      </c>
      <c r="L4498">
        <v>383.7</v>
      </c>
      <c r="M4498">
        <v>381.1</v>
      </c>
      <c r="N4498">
        <v>2200</v>
      </c>
      <c r="O4498" t="s">
        <v>1042</v>
      </c>
      <c r="P4498">
        <v>0.93985510602806399</v>
      </c>
      <c r="Q4498">
        <v>0.95648440499763399</v>
      </c>
      <c r="R4498">
        <v>0.28702490427738397</v>
      </c>
      <c r="S4498">
        <v>9.4621489916251692E-3</v>
      </c>
      <c r="T4498">
        <v>1.55193729380116</v>
      </c>
      <c r="U4498">
        <v>1.55193729380116</v>
      </c>
      <c r="V4498">
        <v>0.68765829883722496</v>
      </c>
      <c r="W4498">
        <v>5.45</v>
      </c>
      <c r="X4498">
        <v>1.84</v>
      </c>
      <c r="Y4498">
        <v>-92527</v>
      </c>
      <c r="Z4498">
        <v>-4626</v>
      </c>
      <c r="AA4498">
        <v>-0.28000000000000003</v>
      </c>
      <c r="AB4498">
        <v>20</v>
      </c>
      <c r="AC4498">
        <v>8</v>
      </c>
      <c r="AD4498">
        <v>12</v>
      </c>
      <c r="AE4498">
        <v>40</v>
      </c>
      <c r="AF4498">
        <v>13</v>
      </c>
      <c r="AG4498">
        <v>4</v>
      </c>
      <c r="AH4498">
        <v>5</v>
      </c>
      <c r="AI4498">
        <v>11</v>
      </c>
    </row>
    <row r="4499" spans="1:35" x14ac:dyDescent="0.2">
      <c r="A4499" s="102">
        <v>5126</v>
      </c>
      <c r="B4499">
        <v>2801</v>
      </c>
      <c r="C4499" t="s">
        <v>540</v>
      </c>
      <c r="D4499" t="s">
        <v>1065</v>
      </c>
      <c r="E4499">
        <v>4730</v>
      </c>
      <c r="F4499">
        <v>4795</v>
      </c>
      <c r="G4499">
        <v>200</v>
      </c>
      <c r="H4499" t="s">
        <v>1039</v>
      </c>
      <c r="I4499">
        <v>6592</v>
      </c>
      <c r="J4499" t="s">
        <v>1216</v>
      </c>
      <c r="K4499" t="s">
        <v>1044</v>
      </c>
      <c r="L4499">
        <v>3305</v>
      </c>
      <c r="M4499">
        <v>3275</v>
      </c>
      <c r="N4499">
        <v>300</v>
      </c>
      <c r="O4499" t="s">
        <v>1042</v>
      </c>
      <c r="P4499">
        <v>0.91277245803153495</v>
      </c>
      <c r="Q4499">
        <v>0.82243712988041595</v>
      </c>
      <c r="R4499">
        <v>0.469430597794676</v>
      </c>
      <c r="S4499">
        <v>1.11179017660296E-2</v>
      </c>
      <c r="T4499">
        <v>0.72442709907965297</v>
      </c>
      <c r="U4499">
        <v>0.72442709907965297</v>
      </c>
      <c r="V4499">
        <v>0.58679620212149197</v>
      </c>
      <c r="W4499">
        <v>4</v>
      </c>
      <c r="X4499">
        <v>2.4500000000000002</v>
      </c>
      <c r="Y4499">
        <v>-92574</v>
      </c>
      <c r="Z4499">
        <v>-11572</v>
      </c>
      <c r="AA4499">
        <v>-0.39</v>
      </c>
      <c r="AB4499">
        <v>8</v>
      </c>
      <c r="AC4499">
        <v>4</v>
      </c>
      <c r="AD4499">
        <v>4</v>
      </c>
      <c r="AE4499">
        <v>50</v>
      </c>
      <c r="AF4499">
        <v>10</v>
      </c>
      <c r="AG4499">
        <v>2</v>
      </c>
      <c r="AH4499">
        <v>3</v>
      </c>
      <c r="AI4499">
        <v>3</v>
      </c>
    </row>
    <row r="4500" spans="1:35" x14ac:dyDescent="0.2">
      <c r="A4500" s="102">
        <v>2532</v>
      </c>
      <c r="B4500">
        <v>4507</v>
      </c>
      <c r="C4500" t="s">
        <v>1393</v>
      </c>
      <c r="D4500" t="s">
        <v>1060</v>
      </c>
      <c r="E4500">
        <v>5960</v>
      </c>
      <c r="F4500">
        <v>5636</v>
      </c>
      <c r="G4500">
        <v>100</v>
      </c>
      <c r="H4500" t="s">
        <v>1042</v>
      </c>
      <c r="I4500">
        <v>7846</v>
      </c>
      <c r="J4500" t="s">
        <v>699</v>
      </c>
      <c r="K4500" t="s">
        <v>1061</v>
      </c>
      <c r="L4500">
        <v>3740</v>
      </c>
      <c r="M4500">
        <v>3700</v>
      </c>
      <c r="N4500">
        <v>200</v>
      </c>
      <c r="O4500" t="s">
        <v>1039</v>
      </c>
      <c r="P4500">
        <v>0.87380427942451599</v>
      </c>
      <c r="Q4500">
        <v>0.90503146421122405</v>
      </c>
      <c r="R4500">
        <v>0.37446775943355698</v>
      </c>
      <c r="S4500">
        <v>2.6753906103184899E-2</v>
      </c>
      <c r="T4500">
        <v>-0.63107889468155098</v>
      </c>
      <c r="U4500">
        <v>0.63107889468155098</v>
      </c>
      <c r="V4500">
        <v>1.1879658766693999</v>
      </c>
      <c r="W4500">
        <v>-3.75</v>
      </c>
      <c r="X4500">
        <v>31.3</v>
      </c>
      <c r="Y4500">
        <v>-92598</v>
      </c>
      <c r="Z4500">
        <v>-11575</v>
      </c>
      <c r="AA4500">
        <v>-0.7</v>
      </c>
      <c r="AB4500">
        <v>8</v>
      </c>
      <c r="AC4500">
        <v>4</v>
      </c>
      <c r="AD4500">
        <v>4</v>
      </c>
      <c r="AE4500">
        <v>50</v>
      </c>
      <c r="AF4500">
        <v>14</v>
      </c>
      <c r="AG4500">
        <v>2</v>
      </c>
      <c r="AH4500">
        <v>3</v>
      </c>
      <c r="AI4500">
        <v>3</v>
      </c>
    </row>
    <row r="4501" spans="1:35" x14ac:dyDescent="0.2">
      <c r="A4501" s="102">
        <v>3386</v>
      </c>
      <c r="B4501">
        <v>5019</v>
      </c>
      <c r="C4501" t="s">
        <v>1247</v>
      </c>
      <c r="D4501" t="s">
        <v>1248</v>
      </c>
      <c r="E4501">
        <v>2472</v>
      </c>
      <c r="F4501">
        <v>2464</v>
      </c>
      <c r="G4501">
        <v>400</v>
      </c>
      <c r="H4501" t="s">
        <v>1039</v>
      </c>
      <c r="I4501">
        <v>7731</v>
      </c>
      <c r="J4501" t="s">
        <v>1233</v>
      </c>
      <c r="K4501" t="s">
        <v>1048</v>
      </c>
      <c r="L4501">
        <v>986</v>
      </c>
      <c r="M4501">
        <v>994</v>
      </c>
      <c r="N4501">
        <v>1000</v>
      </c>
      <c r="O4501" t="s">
        <v>1042</v>
      </c>
      <c r="P4501">
        <v>0.95082535180695105</v>
      </c>
      <c r="Q4501">
        <v>0.88270979895762902</v>
      </c>
      <c r="R4501">
        <v>0.299072979063082</v>
      </c>
      <c r="S4501">
        <v>9.8406167346832496E-2</v>
      </c>
      <c r="T4501">
        <v>0.43788144980064497</v>
      </c>
      <c r="U4501">
        <v>0.43788144980064497</v>
      </c>
      <c r="V4501">
        <v>0.47907335363547998</v>
      </c>
      <c r="W4501">
        <v>3.11</v>
      </c>
      <c r="X4501">
        <v>0.85</v>
      </c>
      <c r="Y4501">
        <v>-93003</v>
      </c>
      <c r="Z4501">
        <v>-4044</v>
      </c>
      <c r="AA4501">
        <v>-0.28000000000000003</v>
      </c>
      <c r="AB4501">
        <v>23</v>
      </c>
      <c r="AC4501">
        <v>11</v>
      </c>
      <c r="AD4501">
        <v>12</v>
      </c>
      <c r="AE4501">
        <v>47.83</v>
      </c>
      <c r="AF4501">
        <v>10</v>
      </c>
      <c r="AG4501">
        <v>6</v>
      </c>
      <c r="AH4501">
        <v>10</v>
      </c>
      <c r="AI4501">
        <v>7</v>
      </c>
    </row>
    <row r="4502" spans="1:35" x14ac:dyDescent="0.2">
      <c r="A4502" s="102">
        <v>1917</v>
      </c>
      <c r="B4502">
        <v>3101</v>
      </c>
      <c r="C4502" t="s">
        <v>1268</v>
      </c>
      <c r="D4502" t="s">
        <v>1262</v>
      </c>
      <c r="E4502">
        <v>1276</v>
      </c>
      <c r="F4502">
        <v>1384</v>
      </c>
      <c r="G4502">
        <v>700</v>
      </c>
      <c r="H4502" t="s">
        <v>1039</v>
      </c>
      <c r="I4502">
        <v>6287</v>
      </c>
      <c r="J4502" t="s">
        <v>1109</v>
      </c>
      <c r="K4502" t="s">
        <v>1051</v>
      </c>
      <c r="L4502">
        <v>2298</v>
      </c>
      <c r="M4502">
        <v>2300</v>
      </c>
      <c r="N4502">
        <v>400</v>
      </c>
      <c r="O4502" t="s">
        <v>1042</v>
      </c>
      <c r="P4502">
        <v>0.96510769506016303</v>
      </c>
      <c r="Q4502">
        <v>0.91947367082428</v>
      </c>
      <c r="R4502" s="15">
        <v>1.2369169455790901E-2</v>
      </c>
      <c r="S4502">
        <v>2.5665271841815301E-2</v>
      </c>
      <c r="T4502">
        <v>1.89309402544634</v>
      </c>
      <c r="U4502">
        <v>1.89309402544634</v>
      </c>
      <c r="V4502">
        <v>0.55048335237822099</v>
      </c>
      <c r="W4502">
        <v>10.58</v>
      </c>
      <c r="X4502">
        <v>5.3</v>
      </c>
      <c r="Y4502">
        <v>-93052</v>
      </c>
      <c r="Z4502">
        <v>-5816</v>
      </c>
      <c r="AA4502">
        <v>-0.26</v>
      </c>
      <c r="AB4502">
        <v>16</v>
      </c>
      <c r="AC4502">
        <v>6</v>
      </c>
      <c r="AD4502">
        <v>10</v>
      </c>
      <c r="AE4502">
        <v>37.5</v>
      </c>
      <c r="AF4502">
        <v>13</v>
      </c>
      <c r="AG4502">
        <v>5</v>
      </c>
      <c r="AH4502">
        <v>5</v>
      </c>
      <c r="AI4502">
        <v>6</v>
      </c>
    </row>
    <row r="4503" spans="1:35" x14ac:dyDescent="0.2">
      <c r="A4503" s="102">
        <v>4888</v>
      </c>
      <c r="B4503">
        <v>9682</v>
      </c>
      <c r="C4503" t="s">
        <v>1200</v>
      </c>
      <c r="D4503" t="s">
        <v>1041</v>
      </c>
      <c r="E4503">
        <v>2169</v>
      </c>
      <c r="F4503">
        <v>2168</v>
      </c>
      <c r="G4503">
        <v>400</v>
      </c>
      <c r="H4503" t="s">
        <v>1039</v>
      </c>
      <c r="I4503">
        <v>9715</v>
      </c>
      <c r="J4503" t="s">
        <v>1305</v>
      </c>
      <c r="K4503" t="s">
        <v>1052</v>
      </c>
      <c r="L4503">
        <v>2193</v>
      </c>
      <c r="M4503">
        <v>2202</v>
      </c>
      <c r="N4503">
        <v>400</v>
      </c>
      <c r="O4503" t="s">
        <v>1042</v>
      </c>
      <c r="P4503">
        <v>0.83224523790781102</v>
      </c>
      <c r="Q4503">
        <v>0.83249168281830899</v>
      </c>
      <c r="R4503" s="15">
        <v>0.17736527656843101</v>
      </c>
      <c r="S4503">
        <v>7.6055260911140399E-2</v>
      </c>
      <c r="T4503">
        <v>0.68163511448483005</v>
      </c>
      <c r="U4503">
        <v>0.68163511448483005</v>
      </c>
      <c r="V4503">
        <v>0.72020462714003797</v>
      </c>
      <c r="W4503">
        <v>6.42</v>
      </c>
      <c r="X4503">
        <v>1.54</v>
      </c>
      <c r="Y4503">
        <v>-93065</v>
      </c>
      <c r="Z4503">
        <v>-7159</v>
      </c>
      <c r="AA4503">
        <v>-0.35</v>
      </c>
      <c r="AB4503">
        <v>13</v>
      </c>
      <c r="AC4503">
        <v>7</v>
      </c>
      <c r="AD4503">
        <v>6</v>
      </c>
      <c r="AE4503">
        <v>53.85</v>
      </c>
      <c r="AF4503">
        <v>10</v>
      </c>
      <c r="AG4503">
        <v>6</v>
      </c>
      <c r="AH4503">
        <v>4</v>
      </c>
      <c r="AI4503">
        <v>3</v>
      </c>
    </row>
    <row r="4504" spans="1:35" x14ac:dyDescent="0.2">
      <c r="A4504" s="102">
        <v>4795</v>
      </c>
      <c r="B4504">
        <v>2175</v>
      </c>
      <c r="C4504" t="s">
        <v>1215</v>
      </c>
      <c r="D4504" t="s">
        <v>1052</v>
      </c>
      <c r="E4504">
        <v>2426</v>
      </c>
      <c r="F4504">
        <v>2432</v>
      </c>
      <c r="G4504">
        <v>400</v>
      </c>
      <c r="H4504" t="s">
        <v>1039</v>
      </c>
      <c r="I4504">
        <v>3405</v>
      </c>
      <c r="J4504" t="s">
        <v>1476</v>
      </c>
      <c r="K4504" t="s">
        <v>1062</v>
      </c>
      <c r="L4504">
        <v>1096</v>
      </c>
      <c r="M4504">
        <v>1113</v>
      </c>
      <c r="N4504">
        <v>900</v>
      </c>
      <c r="O4504" t="s">
        <v>1042</v>
      </c>
      <c r="P4504">
        <v>0.68511060552751701</v>
      </c>
      <c r="Q4504">
        <v>0.83671544762370897</v>
      </c>
      <c r="R4504">
        <v>0.223263581964491</v>
      </c>
      <c r="S4504">
        <v>8.6818623540997494E-2</v>
      </c>
      <c r="T4504">
        <v>1.57173941817358</v>
      </c>
      <c r="U4504">
        <v>1.57173941817358</v>
      </c>
      <c r="V4504">
        <v>1.7284812638520699</v>
      </c>
      <c r="W4504">
        <v>11.02</v>
      </c>
      <c r="X4504">
        <v>2.97</v>
      </c>
      <c r="Y4504">
        <v>-93182</v>
      </c>
      <c r="Z4504">
        <v>-4236</v>
      </c>
      <c r="AA4504">
        <v>-0.25</v>
      </c>
      <c r="AB4504">
        <v>22</v>
      </c>
      <c r="AC4504">
        <v>10</v>
      </c>
      <c r="AD4504">
        <v>12</v>
      </c>
      <c r="AE4504">
        <v>45.45</v>
      </c>
      <c r="AF4504">
        <v>8</v>
      </c>
      <c r="AG4504">
        <v>7</v>
      </c>
      <c r="AH4504">
        <v>10</v>
      </c>
      <c r="AI4504">
        <v>5</v>
      </c>
    </row>
    <row r="4505" spans="1:35" x14ac:dyDescent="0.2">
      <c r="A4505" s="102">
        <v>4907</v>
      </c>
      <c r="B4505">
        <v>3197</v>
      </c>
      <c r="C4505" t="s">
        <v>561</v>
      </c>
      <c r="D4505" t="s">
        <v>1063</v>
      </c>
      <c r="E4505">
        <v>1745</v>
      </c>
      <c r="F4505">
        <v>1778</v>
      </c>
      <c r="G4505">
        <v>600</v>
      </c>
      <c r="H4505" t="s">
        <v>1039</v>
      </c>
      <c r="I4505">
        <v>6183</v>
      </c>
      <c r="J4505" t="s">
        <v>1217</v>
      </c>
      <c r="K4505" t="s">
        <v>1052</v>
      </c>
      <c r="L4505">
        <v>1265</v>
      </c>
      <c r="M4505">
        <v>1272</v>
      </c>
      <c r="N4505">
        <v>800</v>
      </c>
      <c r="O4505" t="s">
        <v>1042</v>
      </c>
      <c r="P4505">
        <v>0.65310417172478996</v>
      </c>
      <c r="Q4505">
        <v>0.83168905905043899</v>
      </c>
      <c r="R4505">
        <v>0.29174890332134301</v>
      </c>
      <c r="S4505">
        <v>6.2018541934988701E-2</v>
      </c>
      <c r="T4505">
        <v>0.13327191208929801</v>
      </c>
      <c r="U4505">
        <v>0.13327191208929801</v>
      </c>
      <c r="V4505">
        <v>0.101599493187348</v>
      </c>
      <c r="W4505">
        <v>1.6</v>
      </c>
      <c r="X4505">
        <v>4.6100000000000003</v>
      </c>
      <c r="Y4505">
        <v>-93281</v>
      </c>
      <c r="Z4505">
        <v>-5182</v>
      </c>
      <c r="AA4505">
        <v>-0.26</v>
      </c>
      <c r="AB4505">
        <v>18</v>
      </c>
      <c r="AC4505">
        <v>9</v>
      </c>
      <c r="AD4505">
        <v>9</v>
      </c>
      <c r="AE4505">
        <v>50</v>
      </c>
      <c r="AF4505">
        <v>11</v>
      </c>
      <c r="AG4505">
        <v>8</v>
      </c>
      <c r="AH4505">
        <v>6</v>
      </c>
      <c r="AI4505">
        <v>4</v>
      </c>
    </row>
    <row r="4506" spans="1:35" x14ac:dyDescent="0.2">
      <c r="A4506" s="102">
        <v>3727</v>
      </c>
      <c r="B4506">
        <v>1721</v>
      </c>
      <c r="C4506" t="s">
        <v>1472</v>
      </c>
      <c r="D4506" t="s">
        <v>1049</v>
      </c>
      <c r="E4506">
        <v>3095</v>
      </c>
      <c r="F4506">
        <v>2992</v>
      </c>
      <c r="G4506">
        <v>300</v>
      </c>
      <c r="H4506" t="s">
        <v>1042</v>
      </c>
      <c r="I4506">
        <v>3101</v>
      </c>
      <c r="J4506" t="s">
        <v>1268</v>
      </c>
      <c r="K4506" t="s">
        <v>1262</v>
      </c>
      <c r="L4506">
        <v>1276</v>
      </c>
      <c r="M4506">
        <v>1384</v>
      </c>
      <c r="N4506">
        <v>600</v>
      </c>
      <c r="O4506" t="s">
        <v>1039</v>
      </c>
      <c r="P4506">
        <v>0.68641624431577397</v>
      </c>
      <c r="Q4506">
        <v>0.87299027463078505</v>
      </c>
      <c r="R4506">
        <v>0.27920237903941503</v>
      </c>
      <c r="S4506">
        <v>7.7137041660179798E-3</v>
      </c>
      <c r="T4506">
        <v>-0.18463802105569399</v>
      </c>
      <c r="U4506">
        <v>0.18463802105569399</v>
      </c>
      <c r="V4506">
        <v>1.33300904351326</v>
      </c>
      <c r="W4506">
        <v>-1.55</v>
      </c>
      <c r="X4506">
        <v>7.49</v>
      </c>
      <c r="Y4506">
        <v>-93334</v>
      </c>
      <c r="Z4506">
        <v>-4242</v>
      </c>
      <c r="AA4506">
        <v>-0.23</v>
      </c>
      <c r="AB4506">
        <v>22</v>
      </c>
      <c r="AC4506">
        <v>10</v>
      </c>
      <c r="AD4506">
        <v>12</v>
      </c>
      <c r="AE4506">
        <v>45.45</v>
      </c>
      <c r="AF4506">
        <v>12</v>
      </c>
      <c r="AG4506">
        <v>7</v>
      </c>
      <c r="AH4506">
        <v>8</v>
      </c>
      <c r="AI4506">
        <v>7</v>
      </c>
    </row>
    <row r="4507" spans="1:35" x14ac:dyDescent="0.2">
      <c r="A4507" s="102">
        <v>2354</v>
      </c>
      <c r="B4507">
        <v>2175</v>
      </c>
      <c r="C4507" t="s">
        <v>1215</v>
      </c>
      <c r="D4507" t="s">
        <v>1052</v>
      </c>
      <c r="E4507">
        <v>2426</v>
      </c>
      <c r="F4507">
        <v>2432</v>
      </c>
      <c r="G4507">
        <v>400</v>
      </c>
      <c r="H4507" t="s">
        <v>1039</v>
      </c>
      <c r="I4507">
        <v>7762</v>
      </c>
      <c r="J4507" t="s">
        <v>1197</v>
      </c>
      <c r="K4507" t="s">
        <v>1048</v>
      </c>
      <c r="L4507">
        <v>374</v>
      </c>
      <c r="M4507">
        <v>386</v>
      </c>
      <c r="N4507">
        <v>2500</v>
      </c>
      <c r="O4507" t="s">
        <v>1042</v>
      </c>
      <c r="P4507">
        <v>0.62174739027575399</v>
      </c>
      <c r="Q4507">
        <v>0.90909821610186003</v>
      </c>
      <c r="R4507">
        <v>0.21706388659762199</v>
      </c>
      <c r="S4507">
        <v>3.6440953872878502E-3</v>
      </c>
      <c r="T4507">
        <v>1.6985565774515801</v>
      </c>
      <c r="U4507">
        <v>1.6985565774515801</v>
      </c>
      <c r="V4507">
        <v>2.0426457056549299</v>
      </c>
      <c r="W4507">
        <v>15.26</v>
      </c>
      <c r="X4507">
        <v>0.8</v>
      </c>
      <c r="Y4507">
        <v>-94088</v>
      </c>
      <c r="Z4507">
        <v>-3920</v>
      </c>
      <c r="AA4507">
        <v>-0.15</v>
      </c>
      <c r="AB4507">
        <v>24</v>
      </c>
      <c r="AC4507">
        <v>13</v>
      </c>
      <c r="AD4507">
        <v>11</v>
      </c>
      <c r="AE4507">
        <v>54.17</v>
      </c>
      <c r="AF4507">
        <v>9</v>
      </c>
      <c r="AG4507">
        <v>12</v>
      </c>
      <c r="AH4507">
        <v>9</v>
      </c>
      <c r="AI4507">
        <v>3</v>
      </c>
    </row>
    <row r="4508" spans="1:35" x14ac:dyDescent="0.2">
      <c r="A4508" s="102">
        <v>2480</v>
      </c>
      <c r="B4508">
        <v>5019</v>
      </c>
      <c r="C4508" t="s">
        <v>1247</v>
      </c>
      <c r="D4508" t="s">
        <v>1248</v>
      </c>
      <c r="E4508">
        <v>2472</v>
      </c>
      <c r="F4508">
        <v>2464</v>
      </c>
      <c r="G4508">
        <v>400</v>
      </c>
      <c r="H4508" t="s">
        <v>1042</v>
      </c>
      <c r="I4508">
        <v>6395</v>
      </c>
      <c r="J4508" t="s">
        <v>1155</v>
      </c>
      <c r="K4508" t="s">
        <v>1051</v>
      </c>
      <c r="L4508">
        <v>810</v>
      </c>
      <c r="M4508">
        <v>826</v>
      </c>
      <c r="N4508">
        <v>1200</v>
      </c>
      <c r="O4508" t="s">
        <v>1039</v>
      </c>
      <c r="P4508">
        <v>0.88305684426031905</v>
      </c>
      <c r="Q4508">
        <v>0.90650203125534401</v>
      </c>
      <c r="R4508">
        <v>0.211599081295271</v>
      </c>
      <c r="S4508">
        <v>5.02901140438971E-3</v>
      </c>
      <c r="T4508">
        <v>-0.30865526734832199</v>
      </c>
      <c r="U4508">
        <v>0.30865526734832199</v>
      </c>
      <c r="V4508">
        <v>3.1776416301179097E-2</v>
      </c>
      <c r="W4508">
        <v>-2.48</v>
      </c>
      <c r="X4508">
        <v>0.56999999999999995</v>
      </c>
      <c r="Y4508">
        <v>-94251</v>
      </c>
      <c r="Z4508">
        <v>-4713</v>
      </c>
      <c r="AA4508">
        <v>-0.3</v>
      </c>
      <c r="AB4508">
        <v>20</v>
      </c>
      <c r="AC4508">
        <v>10</v>
      </c>
      <c r="AD4508">
        <v>10</v>
      </c>
      <c r="AE4508">
        <v>50</v>
      </c>
      <c r="AF4508">
        <v>10</v>
      </c>
      <c r="AG4508">
        <v>9</v>
      </c>
      <c r="AH4508">
        <v>10</v>
      </c>
      <c r="AI4508">
        <v>1</v>
      </c>
    </row>
    <row r="4509" spans="1:35" x14ac:dyDescent="0.2">
      <c r="A4509" s="102">
        <v>1015</v>
      </c>
      <c r="B4509">
        <v>6841</v>
      </c>
      <c r="C4509" t="s">
        <v>1345</v>
      </c>
      <c r="D4509" t="s">
        <v>1044</v>
      </c>
      <c r="E4509">
        <v>1514</v>
      </c>
      <c r="F4509">
        <v>1507</v>
      </c>
      <c r="G4509">
        <v>700</v>
      </c>
      <c r="H4509" t="s">
        <v>1042</v>
      </c>
      <c r="I4509">
        <v>8473</v>
      </c>
      <c r="J4509" t="s">
        <v>1758</v>
      </c>
      <c r="K4509" t="s">
        <v>1181</v>
      </c>
      <c r="L4509">
        <v>2117</v>
      </c>
      <c r="M4509">
        <v>2164</v>
      </c>
      <c r="N4509">
        <v>500</v>
      </c>
      <c r="O4509" t="s">
        <v>1039</v>
      </c>
      <c r="P4509">
        <v>0.972774392442044</v>
      </c>
      <c r="Q4509">
        <v>0.93836299892451402</v>
      </c>
      <c r="R4509">
        <v>2.4443567569173701E-2</v>
      </c>
      <c r="S4509" s="15">
        <v>1.32711037354457E-2</v>
      </c>
      <c r="T4509">
        <v>-2.6519057491276401</v>
      </c>
      <c r="U4509">
        <v>2.6519057491276401</v>
      </c>
      <c r="V4509">
        <v>2.4548999557842199</v>
      </c>
      <c r="W4509">
        <v>-13.43</v>
      </c>
      <c r="X4509">
        <v>2.5</v>
      </c>
      <c r="Y4509">
        <v>-94269</v>
      </c>
      <c r="Z4509">
        <v>-4962</v>
      </c>
      <c r="AA4509">
        <v>-0.31</v>
      </c>
      <c r="AB4509">
        <v>19</v>
      </c>
      <c r="AC4509">
        <v>9</v>
      </c>
      <c r="AD4509">
        <v>10</v>
      </c>
      <c r="AE4509">
        <v>47.37</v>
      </c>
      <c r="AF4509">
        <v>12</v>
      </c>
      <c r="AG4509">
        <v>6</v>
      </c>
      <c r="AH4509">
        <v>7</v>
      </c>
      <c r="AI4509">
        <v>6</v>
      </c>
    </row>
    <row r="4510" spans="1:35" x14ac:dyDescent="0.2">
      <c r="A4510" s="102">
        <v>46</v>
      </c>
      <c r="B4510">
        <v>7762</v>
      </c>
      <c r="C4510" t="s">
        <v>1197</v>
      </c>
      <c r="D4510" t="s">
        <v>1048</v>
      </c>
      <c r="E4510">
        <v>374</v>
      </c>
      <c r="F4510">
        <v>386</v>
      </c>
      <c r="G4510">
        <v>2800</v>
      </c>
      <c r="H4510" t="s">
        <v>1042</v>
      </c>
      <c r="I4510">
        <v>9072</v>
      </c>
      <c r="J4510" t="s">
        <v>1124</v>
      </c>
      <c r="K4510" t="s">
        <v>1125</v>
      </c>
      <c r="L4510">
        <v>2071</v>
      </c>
      <c r="M4510">
        <v>2126</v>
      </c>
      <c r="N4510">
        <v>500</v>
      </c>
      <c r="O4510" t="s">
        <v>1039</v>
      </c>
      <c r="P4510">
        <v>0.92250014215728504</v>
      </c>
      <c r="Q4510">
        <v>0.97388550694763798</v>
      </c>
      <c r="R4510">
        <v>6.6242474059926199E-2</v>
      </c>
      <c r="S4510">
        <v>4.80102733050597E-4</v>
      </c>
      <c r="T4510">
        <v>-0.67805242925515197</v>
      </c>
      <c r="U4510">
        <v>0.67805242925515197</v>
      </c>
      <c r="V4510">
        <v>0.73210668212194696</v>
      </c>
      <c r="W4510">
        <v>-5.49</v>
      </c>
      <c r="X4510">
        <v>1.67</v>
      </c>
      <c r="Y4510">
        <v>-94305</v>
      </c>
      <c r="Z4510">
        <v>-4963</v>
      </c>
      <c r="AA4510">
        <v>-0.25</v>
      </c>
      <c r="AB4510">
        <v>19</v>
      </c>
      <c r="AC4510">
        <v>10</v>
      </c>
      <c r="AD4510">
        <v>9</v>
      </c>
      <c r="AE4510">
        <v>52.63</v>
      </c>
      <c r="AF4510">
        <v>13</v>
      </c>
      <c r="AG4510">
        <v>3</v>
      </c>
      <c r="AH4510">
        <v>4</v>
      </c>
      <c r="AI4510">
        <v>12</v>
      </c>
    </row>
    <row r="4511" spans="1:35" x14ac:dyDescent="0.2">
      <c r="A4511" s="102">
        <v>4215</v>
      </c>
      <c r="B4511">
        <v>7313</v>
      </c>
      <c r="C4511" t="s">
        <v>993</v>
      </c>
      <c r="D4511" t="s">
        <v>1055</v>
      </c>
      <c r="E4511">
        <v>2886</v>
      </c>
      <c r="F4511">
        <v>2934</v>
      </c>
      <c r="G4511">
        <v>300</v>
      </c>
      <c r="H4511" t="s">
        <v>1042</v>
      </c>
      <c r="I4511">
        <v>8218</v>
      </c>
      <c r="J4511" t="s">
        <v>1160</v>
      </c>
      <c r="K4511" t="s">
        <v>1063</v>
      </c>
      <c r="L4511">
        <v>2336</v>
      </c>
      <c r="M4511">
        <v>2304</v>
      </c>
      <c r="N4511">
        <v>400</v>
      </c>
      <c r="O4511" t="s">
        <v>1039</v>
      </c>
      <c r="P4511">
        <v>0.87214356950974103</v>
      </c>
      <c r="Q4511">
        <v>0.85744348907603696</v>
      </c>
      <c r="R4511">
        <v>2.04416155803589E-2</v>
      </c>
      <c r="S4511">
        <v>6.1846957608053896E-3</v>
      </c>
      <c r="T4511">
        <v>-1.1661023665036501</v>
      </c>
      <c r="U4511">
        <v>1.1661023665036501</v>
      </c>
      <c r="V4511">
        <v>1.7869617772747399</v>
      </c>
      <c r="W4511">
        <v>-6.19</v>
      </c>
      <c r="X4511">
        <v>4.7</v>
      </c>
      <c r="Y4511">
        <v>-94422</v>
      </c>
      <c r="Z4511">
        <v>-5554</v>
      </c>
      <c r="AA4511">
        <v>-0.25</v>
      </c>
      <c r="AB4511">
        <v>17</v>
      </c>
      <c r="AC4511">
        <v>8</v>
      </c>
      <c r="AD4511">
        <v>9</v>
      </c>
      <c r="AE4511">
        <v>47.06</v>
      </c>
      <c r="AF4511">
        <v>12</v>
      </c>
      <c r="AG4511">
        <v>4</v>
      </c>
      <c r="AH4511">
        <v>7</v>
      </c>
      <c r="AI4511">
        <v>6</v>
      </c>
    </row>
    <row r="4512" spans="1:35" x14ac:dyDescent="0.2">
      <c r="A4512" s="102">
        <v>67</v>
      </c>
      <c r="B4512">
        <v>6908</v>
      </c>
      <c r="C4512" t="s">
        <v>1676</v>
      </c>
      <c r="D4512" t="s">
        <v>1044</v>
      </c>
      <c r="E4512">
        <v>3110</v>
      </c>
      <c r="F4512">
        <v>3355</v>
      </c>
      <c r="G4512">
        <v>300</v>
      </c>
      <c r="H4512" t="s">
        <v>1039</v>
      </c>
      <c r="I4512">
        <v>7321</v>
      </c>
      <c r="J4512" t="s">
        <v>1194</v>
      </c>
      <c r="K4512" t="s">
        <v>1083</v>
      </c>
      <c r="L4512">
        <v>349</v>
      </c>
      <c r="M4512">
        <v>362</v>
      </c>
      <c r="N4512">
        <v>2800</v>
      </c>
      <c r="O4512" t="s">
        <v>1042</v>
      </c>
      <c r="P4512">
        <v>0.96710733560164897</v>
      </c>
      <c r="Q4512">
        <v>0.97143606860157095</v>
      </c>
      <c r="R4512">
        <v>3.6062639945318802E-3</v>
      </c>
      <c r="S4512">
        <v>8.7204264402034604E-2</v>
      </c>
      <c r="T4512">
        <v>2.0686443992977401</v>
      </c>
      <c r="U4512">
        <v>2.0686443992977401</v>
      </c>
      <c r="V4512">
        <v>1.6389020292455401</v>
      </c>
      <c r="W4512">
        <v>16.98</v>
      </c>
      <c r="X4512">
        <v>0.71</v>
      </c>
      <c r="Y4512">
        <v>-94426</v>
      </c>
      <c r="Z4512">
        <v>-4721</v>
      </c>
      <c r="AA4512">
        <v>-0.28999999999999998</v>
      </c>
      <c r="AB4512">
        <v>20</v>
      </c>
      <c r="AC4512">
        <v>11</v>
      </c>
      <c r="AD4512">
        <v>9</v>
      </c>
      <c r="AE4512">
        <v>55</v>
      </c>
      <c r="AF4512">
        <v>11</v>
      </c>
      <c r="AG4512">
        <v>9</v>
      </c>
      <c r="AH4512">
        <v>8</v>
      </c>
      <c r="AI4512">
        <v>3</v>
      </c>
    </row>
    <row r="4513" spans="1:35" x14ac:dyDescent="0.2">
      <c r="A4513" s="102">
        <v>3631</v>
      </c>
      <c r="B4513">
        <v>6971</v>
      </c>
      <c r="C4513" t="s">
        <v>669</v>
      </c>
      <c r="D4513" t="s">
        <v>1044</v>
      </c>
      <c r="E4513">
        <v>5862</v>
      </c>
      <c r="F4513">
        <v>5776</v>
      </c>
      <c r="G4513">
        <v>100</v>
      </c>
      <c r="H4513" t="s">
        <v>1042</v>
      </c>
      <c r="I4513">
        <v>7259</v>
      </c>
      <c r="J4513" t="s">
        <v>24</v>
      </c>
      <c r="K4513" t="s">
        <v>1055</v>
      </c>
      <c r="L4513">
        <v>3100</v>
      </c>
      <c r="M4513">
        <v>3225</v>
      </c>
      <c r="N4513">
        <v>200</v>
      </c>
      <c r="O4513" t="s">
        <v>1039</v>
      </c>
      <c r="P4513">
        <v>0.862051839532883</v>
      </c>
      <c r="Q4513">
        <v>0.87599864828255802</v>
      </c>
      <c r="R4513">
        <v>0.41625551183443599</v>
      </c>
      <c r="S4513">
        <v>4.9457768318696402E-2</v>
      </c>
      <c r="T4513">
        <v>-1.70921610041413</v>
      </c>
      <c r="U4513">
        <v>1.70921610041413</v>
      </c>
      <c r="V4513">
        <v>1.11979453111017</v>
      </c>
      <c r="W4513">
        <v>-16.03</v>
      </c>
      <c r="X4513">
        <v>11.67</v>
      </c>
      <c r="Y4513">
        <v>-94634</v>
      </c>
      <c r="Z4513">
        <v>-10515</v>
      </c>
      <c r="AA4513">
        <v>-0.94</v>
      </c>
      <c r="AB4513">
        <v>9</v>
      </c>
      <c r="AC4513">
        <v>4</v>
      </c>
      <c r="AD4513">
        <v>5</v>
      </c>
      <c r="AE4513">
        <v>44.44</v>
      </c>
      <c r="AF4513">
        <v>13</v>
      </c>
      <c r="AG4513">
        <v>2</v>
      </c>
      <c r="AH4513">
        <v>3</v>
      </c>
      <c r="AI4513">
        <v>4</v>
      </c>
    </row>
    <row r="4514" spans="1:35" x14ac:dyDescent="0.2">
      <c r="A4514" s="102">
        <v>1344</v>
      </c>
      <c r="B4514">
        <v>3405</v>
      </c>
      <c r="C4514" t="s">
        <v>1476</v>
      </c>
      <c r="D4514" t="s">
        <v>1062</v>
      </c>
      <c r="E4514">
        <v>1096</v>
      </c>
      <c r="F4514">
        <v>1113</v>
      </c>
      <c r="G4514">
        <v>900</v>
      </c>
      <c r="H4514" t="s">
        <v>1042</v>
      </c>
      <c r="I4514">
        <v>6471</v>
      </c>
      <c r="J4514" t="s">
        <v>930</v>
      </c>
      <c r="K4514" t="s">
        <v>1051</v>
      </c>
      <c r="L4514">
        <v>779</v>
      </c>
      <c r="M4514">
        <v>793</v>
      </c>
      <c r="N4514">
        <v>1300</v>
      </c>
      <c r="O4514" t="s">
        <v>1039</v>
      </c>
      <c r="P4514">
        <v>0.92169649337244497</v>
      </c>
      <c r="Q4514">
        <v>0.93133248668972501</v>
      </c>
      <c r="R4514">
        <v>0.31888233185436898</v>
      </c>
      <c r="S4514">
        <v>3.54584706538386E-2</v>
      </c>
      <c r="T4514">
        <v>-0.82367455113924604</v>
      </c>
      <c r="U4514">
        <v>0.82367455113924604</v>
      </c>
      <c r="V4514">
        <v>0.672294854533799</v>
      </c>
      <c r="W4514">
        <v>-5.97</v>
      </c>
      <c r="X4514">
        <v>2.92</v>
      </c>
      <c r="Y4514">
        <v>-94684</v>
      </c>
      <c r="Z4514">
        <v>-4734</v>
      </c>
      <c r="AA4514">
        <v>-0.26</v>
      </c>
      <c r="AB4514">
        <v>20</v>
      </c>
      <c r="AC4514">
        <v>9</v>
      </c>
      <c r="AD4514">
        <v>11</v>
      </c>
      <c r="AE4514">
        <v>45</v>
      </c>
      <c r="AF4514">
        <v>13</v>
      </c>
      <c r="AG4514">
        <v>5</v>
      </c>
      <c r="AH4514">
        <v>4</v>
      </c>
      <c r="AI4514">
        <v>11</v>
      </c>
    </row>
    <row r="4515" spans="1:35" x14ac:dyDescent="0.2">
      <c r="A4515" s="102">
        <v>4067</v>
      </c>
      <c r="B4515">
        <v>7203</v>
      </c>
      <c r="C4515" t="s">
        <v>1579</v>
      </c>
      <c r="D4515" t="s">
        <v>1055</v>
      </c>
      <c r="E4515">
        <v>6620</v>
      </c>
      <c r="F4515">
        <v>6658</v>
      </c>
      <c r="G4515">
        <v>100</v>
      </c>
      <c r="H4515" t="s">
        <v>1042</v>
      </c>
      <c r="I4515">
        <v>7729</v>
      </c>
      <c r="J4515" t="s">
        <v>491</v>
      </c>
      <c r="K4515" t="s">
        <v>1048</v>
      </c>
      <c r="L4515">
        <v>3485</v>
      </c>
      <c r="M4515">
        <v>3560</v>
      </c>
      <c r="N4515">
        <v>200</v>
      </c>
      <c r="O4515" t="s">
        <v>1039</v>
      </c>
      <c r="P4515">
        <v>0.887965305755823</v>
      </c>
      <c r="Q4515">
        <v>0.86273079750826198</v>
      </c>
      <c r="R4515">
        <v>9.3653814774761895E-2</v>
      </c>
      <c r="S4515">
        <v>3.3650190588403898E-2</v>
      </c>
      <c r="T4515">
        <v>-1.13917178045322</v>
      </c>
      <c r="U4515">
        <v>1.13917178045322</v>
      </c>
      <c r="V4515">
        <v>0.94196012878331203</v>
      </c>
      <c r="W4515">
        <v>-10.210000000000001</v>
      </c>
      <c r="X4515">
        <v>6.94</v>
      </c>
      <c r="Y4515">
        <v>-94992</v>
      </c>
      <c r="Z4515">
        <v>-11874</v>
      </c>
      <c r="AA4515">
        <v>-0.8</v>
      </c>
      <c r="AB4515">
        <v>8</v>
      </c>
      <c r="AC4515">
        <v>3</v>
      </c>
      <c r="AD4515">
        <v>5</v>
      </c>
      <c r="AE4515">
        <v>37.5</v>
      </c>
      <c r="AF4515">
        <v>13</v>
      </c>
      <c r="AG4515">
        <v>2</v>
      </c>
      <c r="AH4515">
        <v>3</v>
      </c>
      <c r="AI4515">
        <v>3</v>
      </c>
    </row>
    <row r="4516" spans="1:35" x14ac:dyDescent="0.2">
      <c r="A4516" s="102">
        <v>37</v>
      </c>
      <c r="B4516">
        <v>2768</v>
      </c>
      <c r="C4516" t="s">
        <v>1575</v>
      </c>
      <c r="D4516" t="s">
        <v>1046</v>
      </c>
      <c r="E4516">
        <v>246</v>
      </c>
      <c r="F4516">
        <v>250</v>
      </c>
      <c r="G4516">
        <v>3400</v>
      </c>
      <c r="H4516" t="s">
        <v>1042</v>
      </c>
      <c r="I4516">
        <v>8316</v>
      </c>
      <c r="J4516" t="s">
        <v>1208</v>
      </c>
      <c r="K4516" t="s">
        <v>1083</v>
      </c>
      <c r="L4516">
        <v>2770</v>
      </c>
      <c r="M4516">
        <v>2816</v>
      </c>
      <c r="N4516">
        <v>300</v>
      </c>
      <c r="O4516" t="s">
        <v>1039</v>
      </c>
      <c r="P4516">
        <v>0.99074063376241905</v>
      </c>
      <c r="Q4516">
        <v>0.97452477822210304</v>
      </c>
      <c r="R4516">
        <v>3.93612043161915E-2</v>
      </c>
      <c r="S4516">
        <v>9.9538202788023403E-2</v>
      </c>
      <c r="T4516">
        <v>-1.0199937219887101</v>
      </c>
      <c r="U4516">
        <v>1.0199937219887101</v>
      </c>
      <c r="V4516">
        <v>1.0715219421762601</v>
      </c>
      <c r="W4516">
        <v>-2.06</v>
      </c>
      <c r="X4516">
        <v>0.62</v>
      </c>
      <c r="Y4516">
        <v>-95005</v>
      </c>
      <c r="Z4516">
        <v>-4524</v>
      </c>
      <c r="AA4516">
        <v>-0.35</v>
      </c>
      <c r="AB4516">
        <v>21</v>
      </c>
      <c r="AC4516">
        <v>9</v>
      </c>
      <c r="AD4516">
        <v>12</v>
      </c>
      <c r="AE4516">
        <v>42.86</v>
      </c>
      <c r="AF4516">
        <v>15</v>
      </c>
      <c r="AG4516">
        <v>3</v>
      </c>
      <c r="AH4516">
        <v>3</v>
      </c>
      <c r="AI4516">
        <v>15</v>
      </c>
    </row>
    <row r="4517" spans="1:35" x14ac:dyDescent="0.2">
      <c r="A4517" s="102">
        <v>3772</v>
      </c>
      <c r="B4517">
        <v>5301</v>
      </c>
      <c r="C4517" t="s">
        <v>622</v>
      </c>
      <c r="D4517" t="s">
        <v>1038</v>
      </c>
      <c r="E4517">
        <v>846</v>
      </c>
      <c r="F4517">
        <v>867</v>
      </c>
      <c r="G4517">
        <v>1200</v>
      </c>
      <c r="H4517" t="s">
        <v>1039</v>
      </c>
      <c r="I4517">
        <v>7201</v>
      </c>
      <c r="J4517" t="s">
        <v>1070</v>
      </c>
      <c r="K4517" t="s">
        <v>1055</v>
      </c>
      <c r="L4517">
        <v>355.1</v>
      </c>
      <c r="M4517">
        <v>380</v>
      </c>
      <c r="N4517">
        <v>2700</v>
      </c>
      <c r="O4517" t="s">
        <v>1042</v>
      </c>
      <c r="P4517">
        <v>0.70704583157879697</v>
      </c>
      <c r="Q4517">
        <v>0.87197240668861298</v>
      </c>
      <c r="R4517">
        <v>0.22871716615930399</v>
      </c>
      <c r="S4517">
        <v>1.4687283393766E-3</v>
      </c>
      <c r="T4517">
        <v>0.39394542197247401</v>
      </c>
      <c r="U4517">
        <v>0.39394542197247401</v>
      </c>
      <c r="V4517">
        <v>0.73298741995083205</v>
      </c>
      <c r="W4517">
        <v>5.82</v>
      </c>
      <c r="X4517">
        <v>1.38</v>
      </c>
      <c r="Y4517">
        <v>-95250</v>
      </c>
      <c r="Z4517">
        <v>-3528</v>
      </c>
      <c r="AA4517">
        <v>-0.13</v>
      </c>
      <c r="AB4517">
        <v>27</v>
      </c>
      <c r="AC4517">
        <v>13</v>
      </c>
      <c r="AD4517">
        <v>14</v>
      </c>
      <c r="AE4517">
        <v>48.15</v>
      </c>
      <c r="AF4517">
        <v>7</v>
      </c>
      <c r="AG4517">
        <v>12</v>
      </c>
      <c r="AH4517">
        <v>13</v>
      </c>
      <c r="AI4517">
        <v>2</v>
      </c>
    </row>
    <row r="4518" spans="1:35" x14ac:dyDescent="0.2">
      <c r="A4518" s="102">
        <v>1758</v>
      </c>
      <c r="B4518">
        <v>6971</v>
      </c>
      <c r="C4518" t="s">
        <v>669</v>
      </c>
      <c r="D4518" t="s">
        <v>1044</v>
      </c>
      <c r="E4518">
        <v>5862</v>
      </c>
      <c r="F4518">
        <v>5776</v>
      </c>
      <c r="G4518">
        <v>100</v>
      </c>
      <c r="H4518" t="s">
        <v>1042</v>
      </c>
      <c r="I4518">
        <v>7951</v>
      </c>
      <c r="J4518" t="s">
        <v>1300</v>
      </c>
      <c r="K4518" t="s">
        <v>1061</v>
      </c>
      <c r="L4518">
        <v>4425</v>
      </c>
      <c r="M4518">
        <v>4470</v>
      </c>
      <c r="N4518">
        <v>100</v>
      </c>
      <c r="O4518" t="s">
        <v>1039</v>
      </c>
      <c r="P4518">
        <v>0.95541919854328305</v>
      </c>
      <c r="Q4518">
        <v>0.92282092896623502</v>
      </c>
      <c r="R4518">
        <v>7.9800263257139001E-2</v>
      </c>
      <c r="S4518">
        <v>7.7105567482133302E-3</v>
      </c>
      <c r="T4518">
        <v>-0.831224043016345</v>
      </c>
      <c r="U4518">
        <v>0.831224043016345</v>
      </c>
      <c r="V4518">
        <v>0.44869470828735902</v>
      </c>
      <c r="W4518">
        <v>-5.35</v>
      </c>
      <c r="X4518">
        <v>22.61</v>
      </c>
      <c r="Y4518">
        <v>-95600</v>
      </c>
      <c r="Z4518">
        <v>-19120</v>
      </c>
      <c r="AA4518">
        <v>-0.99</v>
      </c>
      <c r="AB4518">
        <v>5</v>
      </c>
      <c r="AC4518">
        <v>2</v>
      </c>
      <c r="AD4518">
        <v>3</v>
      </c>
      <c r="AE4518">
        <v>40</v>
      </c>
      <c r="AF4518">
        <v>12</v>
      </c>
      <c r="AG4518">
        <v>1</v>
      </c>
      <c r="AH4518">
        <v>2</v>
      </c>
      <c r="AI4518">
        <v>2</v>
      </c>
    </row>
    <row r="4519" spans="1:35" x14ac:dyDescent="0.2">
      <c r="A4519" s="102">
        <v>760</v>
      </c>
      <c r="B4519">
        <v>1963</v>
      </c>
      <c r="C4519" t="s">
        <v>1234</v>
      </c>
      <c r="D4519" t="s">
        <v>1049</v>
      </c>
      <c r="E4519">
        <v>1033</v>
      </c>
      <c r="F4519">
        <v>1065</v>
      </c>
      <c r="G4519">
        <v>1000</v>
      </c>
      <c r="H4519" t="s">
        <v>1042</v>
      </c>
      <c r="I4519">
        <v>5991</v>
      </c>
      <c r="J4519" t="s">
        <v>911</v>
      </c>
      <c r="K4519" t="s">
        <v>1189</v>
      </c>
      <c r="L4519">
        <v>706</v>
      </c>
      <c r="M4519">
        <v>730</v>
      </c>
      <c r="N4519">
        <v>1500</v>
      </c>
      <c r="O4519" t="s">
        <v>1039</v>
      </c>
      <c r="P4519">
        <v>0.93025430470083703</v>
      </c>
      <c r="Q4519">
        <v>0.94424808068341004</v>
      </c>
      <c r="R4519">
        <v>0.28093279679820399</v>
      </c>
      <c r="S4519">
        <v>1.59393146659733E-2</v>
      </c>
      <c r="T4519">
        <v>-0.39263969849619801</v>
      </c>
      <c r="U4519">
        <v>0.39263969849619801</v>
      </c>
      <c r="V4519">
        <v>0.37002922031730201</v>
      </c>
      <c r="W4519">
        <v>-4.99</v>
      </c>
      <c r="X4519">
        <v>2.82</v>
      </c>
      <c r="Y4519">
        <v>-95810</v>
      </c>
      <c r="Z4519">
        <v>-3992</v>
      </c>
      <c r="AA4519">
        <v>-0.23</v>
      </c>
      <c r="AB4519">
        <v>24</v>
      </c>
      <c r="AC4519">
        <v>11</v>
      </c>
      <c r="AD4519">
        <v>13</v>
      </c>
      <c r="AE4519">
        <v>45.83</v>
      </c>
      <c r="AF4519">
        <v>10</v>
      </c>
      <c r="AG4519">
        <v>10</v>
      </c>
      <c r="AH4519">
        <v>11</v>
      </c>
      <c r="AI4519">
        <v>3</v>
      </c>
    </row>
    <row r="4520" spans="1:35" x14ac:dyDescent="0.2">
      <c r="A4520" s="102">
        <v>3875</v>
      </c>
      <c r="B4520">
        <v>2809</v>
      </c>
      <c r="C4520" t="s">
        <v>1578</v>
      </c>
      <c r="D4520" t="s">
        <v>1065</v>
      </c>
      <c r="E4520">
        <v>2098</v>
      </c>
      <c r="F4520">
        <v>2136</v>
      </c>
      <c r="G4520">
        <v>400</v>
      </c>
      <c r="H4520" t="s">
        <v>1039</v>
      </c>
      <c r="I4520">
        <v>4004</v>
      </c>
      <c r="J4520" t="s">
        <v>1184</v>
      </c>
      <c r="K4520" t="s">
        <v>1062</v>
      </c>
      <c r="L4520">
        <v>2289</v>
      </c>
      <c r="M4520">
        <v>2357</v>
      </c>
      <c r="N4520">
        <v>400</v>
      </c>
      <c r="O4520" t="s">
        <v>1042</v>
      </c>
      <c r="P4520">
        <v>0.70089793008982704</v>
      </c>
      <c r="Q4520">
        <v>0.86911298869723996</v>
      </c>
      <c r="R4520">
        <v>0.20771839631547301</v>
      </c>
      <c r="S4520">
        <v>9.0352217589447906E-2</v>
      </c>
      <c r="T4520">
        <v>5.2693131536220898E-2</v>
      </c>
      <c r="U4520">
        <v>5.2693131536220898E-2</v>
      </c>
      <c r="V4520">
        <v>0.20358520663196</v>
      </c>
      <c r="W4520">
        <v>0.43</v>
      </c>
      <c r="X4520">
        <v>9.3800000000000008</v>
      </c>
      <c r="Y4520">
        <v>-95994</v>
      </c>
      <c r="Z4520">
        <v>-5647</v>
      </c>
      <c r="AA4520">
        <v>-0.35</v>
      </c>
      <c r="AB4520">
        <v>17</v>
      </c>
      <c r="AC4520">
        <v>8</v>
      </c>
      <c r="AD4520">
        <v>9</v>
      </c>
      <c r="AE4520">
        <v>47.06</v>
      </c>
      <c r="AF4520">
        <v>10</v>
      </c>
      <c r="AG4520">
        <v>7</v>
      </c>
      <c r="AH4520">
        <v>6</v>
      </c>
      <c r="AI4520">
        <v>4</v>
      </c>
    </row>
    <row r="4521" spans="1:35" x14ac:dyDescent="0.2">
      <c r="A4521" s="102">
        <v>5463</v>
      </c>
      <c r="B4521">
        <v>2331</v>
      </c>
      <c r="C4521" t="s">
        <v>1143</v>
      </c>
      <c r="D4521" t="s">
        <v>1052</v>
      </c>
      <c r="E4521">
        <v>5110</v>
      </c>
      <c r="F4521">
        <v>5160</v>
      </c>
      <c r="G4521">
        <v>200</v>
      </c>
      <c r="H4521" t="s">
        <v>1042</v>
      </c>
      <c r="I4521">
        <v>6988</v>
      </c>
      <c r="J4521" t="s">
        <v>61</v>
      </c>
      <c r="K4521" t="s">
        <v>1062</v>
      </c>
      <c r="L4521">
        <v>5430</v>
      </c>
      <c r="M4521">
        <v>5420</v>
      </c>
      <c r="N4521">
        <v>200</v>
      </c>
      <c r="O4521" t="s">
        <v>1039</v>
      </c>
      <c r="P4521">
        <v>0.70276749156556595</v>
      </c>
      <c r="Q4521">
        <v>0.80573624432013502</v>
      </c>
      <c r="R4521">
        <v>0.41691597197722502</v>
      </c>
      <c r="S4521">
        <v>3.8131100756625402E-2</v>
      </c>
      <c r="T4521">
        <v>-0.61577680381879196</v>
      </c>
      <c r="U4521">
        <v>0.61577680381879196</v>
      </c>
      <c r="V4521">
        <v>0.72758632311837901</v>
      </c>
      <c r="W4521">
        <v>-4.5999999999999996</v>
      </c>
      <c r="X4521">
        <v>4.8</v>
      </c>
      <c r="Y4521">
        <v>-96239</v>
      </c>
      <c r="Z4521">
        <v>-13748</v>
      </c>
      <c r="AA4521">
        <v>-0.68</v>
      </c>
      <c r="AB4521">
        <v>7</v>
      </c>
      <c r="AC4521">
        <v>4</v>
      </c>
      <c r="AD4521">
        <v>3</v>
      </c>
      <c r="AE4521">
        <v>57.14</v>
      </c>
      <c r="AF4521">
        <v>11</v>
      </c>
      <c r="AG4521">
        <v>2</v>
      </c>
      <c r="AH4521">
        <v>3</v>
      </c>
      <c r="AI4521">
        <v>2</v>
      </c>
    </row>
    <row r="4522" spans="1:35" x14ac:dyDescent="0.2">
      <c r="A4522" s="102">
        <v>5447</v>
      </c>
      <c r="B4522">
        <v>2815</v>
      </c>
      <c r="C4522" t="s">
        <v>1450</v>
      </c>
      <c r="D4522" t="s">
        <v>1065</v>
      </c>
      <c r="E4522">
        <v>6250</v>
      </c>
      <c r="F4522">
        <v>6240</v>
      </c>
      <c r="G4522">
        <v>100</v>
      </c>
      <c r="H4522" t="s">
        <v>1042</v>
      </c>
      <c r="I4522">
        <v>6135</v>
      </c>
      <c r="J4522" t="s">
        <v>1765</v>
      </c>
      <c r="K4522" t="s">
        <v>1051</v>
      </c>
      <c r="L4522">
        <v>3350</v>
      </c>
      <c r="M4522">
        <v>3450</v>
      </c>
      <c r="N4522">
        <v>200</v>
      </c>
      <c r="O4522" t="s">
        <v>1039</v>
      </c>
      <c r="P4522">
        <v>0.86788847796935897</v>
      </c>
      <c r="Q4522">
        <v>0.80657326017924502</v>
      </c>
      <c r="R4522">
        <v>6.1506385374165098E-2</v>
      </c>
      <c r="S4522">
        <v>9.9614138403197106E-2</v>
      </c>
      <c r="T4522">
        <v>-0.81767108061385596</v>
      </c>
      <c r="U4522">
        <v>0.81767108061385596</v>
      </c>
      <c r="V4522">
        <v>0.48609310391139698</v>
      </c>
      <c r="W4522">
        <v>-11.97</v>
      </c>
      <c r="X4522">
        <v>10.58</v>
      </c>
      <c r="Y4522">
        <v>-96409</v>
      </c>
      <c r="Z4522">
        <v>-5671</v>
      </c>
      <c r="AA4522">
        <v>-0.35</v>
      </c>
      <c r="AB4522">
        <v>17</v>
      </c>
      <c r="AC4522">
        <v>7</v>
      </c>
      <c r="AD4522">
        <v>10</v>
      </c>
      <c r="AE4522">
        <v>41.18</v>
      </c>
      <c r="AF4522">
        <v>9</v>
      </c>
      <c r="AG4522">
        <v>7</v>
      </c>
      <c r="AH4522">
        <v>9</v>
      </c>
      <c r="AI4522">
        <v>1</v>
      </c>
    </row>
    <row r="4523" spans="1:35" x14ac:dyDescent="0.2">
      <c r="A4523" s="102">
        <v>3479</v>
      </c>
      <c r="B4523">
        <v>1835</v>
      </c>
      <c r="C4523" t="s">
        <v>926</v>
      </c>
      <c r="D4523" t="s">
        <v>1049</v>
      </c>
      <c r="E4523">
        <v>2769</v>
      </c>
      <c r="F4523">
        <v>2780</v>
      </c>
      <c r="G4523">
        <v>300</v>
      </c>
      <c r="H4523" t="s">
        <v>1039</v>
      </c>
      <c r="I4523">
        <v>8411</v>
      </c>
      <c r="J4523" t="s">
        <v>1128</v>
      </c>
      <c r="K4523" t="s">
        <v>1083</v>
      </c>
      <c r="L4523">
        <v>122.5</v>
      </c>
      <c r="M4523">
        <v>123.3</v>
      </c>
      <c r="N4523">
        <v>6800</v>
      </c>
      <c r="O4523" t="s">
        <v>1042</v>
      </c>
      <c r="P4523">
        <v>0.77216154649630897</v>
      </c>
      <c r="Q4523">
        <v>0.88024888572409399</v>
      </c>
      <c r="R4523">
        <v>3.7260859317775302E-3</v>
      </c>
      <c r="S4523">
        <v>2.4330773718495301E-2</v>
      </c>
      <c r="T4523">
        <v>0.87453564036373599</v>
      </c>
      <c r="U4523">
        <v>0.87453564036373599</v>
      </c>
      <c r="V4523">
        <v>0.70885429482006801</v>
      </c>
      <c r="W4523">
        <v>6.18</v>
      </c>
      <c r="X4523">
        <v>0.53</v>
      </c>
      <c r="Y4523">
        <v>-96587</v>
      </c>
      <c r="Z4523">
        <v>-5084</v>
      </c>
      <c r="AA4523">
        <v>-0.35</v>
      </c>
      <c r="AB4523">
        <v>19</v>
      </c>
      <c r="AC4523">
        <v>8</v>
      </c>
      <c r="AD4523">
        <v>11</v>
      </c>
      <c r="AE4523">
        <v>42.11</v>
      </c>
      <c r="AF4523">
        <v>13</v>
      </c>
      <c r="AG4523">
        <v>4</v>
      </c>
      <c r="AH4523">
        <v>6</v>
      </c>
      <c r="AI4523">
        <v>9</v>
      </c>
    </row>
    <row r="4524" spans="1:35" x14ac:dyDescent="0.2">
      <c r="A4524" s="102">
        <v>176</v>
      </c>
      <c r="B4524">
        <v>5110</v>
      </c>
      <c r="C4524" t="s">
        <v>933</v>
      </c>
      <c r="D4524" t="s">
        <v>1133</v>
      </c>
      <c r="E4524">
        <v>1037</v>
      </c>
      <c r="F4524">
        <v>1054</v>
      </c>
      <c r="G4524">
        <v>1000</v>
      </c>
      <c r="H4524" t="s">
        <v>1042</v>
      </c>
      <c r="I4524">
        <v>6471</v>
      </c>
      <c r="J4524" t="s">
        <v>930</v>
      </c>
      <c r="K4524" t="s">
        <v>1051</v>
      </c>
      <c r="L4524">
        <v>779</v>
      </c>
      <c r="M4524">
        <v>793</v>
      </c>
      <c r="N4524">
        <v>1300</v>
      </c>
      <c r="O4524" t="s">
        <v>1039</v>
      </c>
      <c r="P4524">
        <v>0.97216868412843405</v>
      </c>
      <c r="Q4524">
        <v>0.96335566532610295</v>
      </c>
      <c r="R4524">
        <v>4.34510174888076E-2</v>
      </c>
      <c r="S4524">
        <v>2.57587023917249E-2</v>
      </c>
      <c r="T4524">
        <v>-0.854874869953554</v>
      </c>
      <c r="U4524">
        <v>0.854874869953554</v>
      </c>
      <c r="V4524">
        <v>0.91468286249535302</v>
      </c>
      <c r="W4524">
        <v>-5.6</v>
      </c>
      <c r="X4524">
        <v>2.19</v>
      </c>
      <c r="Y4524">
        <v>-96588</v>
      </c>
      <c r="Z4524">
        <v>-5366</v>
      </c>
      <c r="AA4524">
        <v>-0.28999999999999998</v>
      </c>
      <c r="AB4524">
        <v>18</v>
      </c>
      <c r="AC4524">
        <v>9</v>
      </c>
      <c r="AD4524">
        <v>9</v>
      </c>
      <c r="AE4524">
        <v>50</v>
      </c>
      <c r="AF4524">
        <v>13</v>
      </c>
      <c r="AG4524">
        <v>5</v>
      </c>
      <c r="AH4524">
        <v>5</v>
      </c>
      <c r="AI4524">
        <v>8</v>
      </c>
    </row>
    <row r="4525" spans="1:35" x14ac:dyDescent="0.2">
      <c r="A4525" s="102">
        <v>1918</v>
      </c>
      <c r="B4525">
        <v>5332</v>
      </c>
      <c r="C4525" t="s">
        <v>624</v>
      </c>
      <c r="D4525" t="s">
        <v>1038</v>
      </c>
      <c r="E4525">
        <v>4010</v>
      </c>
      <c r="F4525">
        <v>4000</v>
      </c>
      <c r="G4525">
        <v>200</v>
      </c>
      <c r="H4525" t="s">
        <v>1039</v>
      </c>
      <c r="I4525">
        <v>7205</v>
      </c>
      <c r="J4525" t="s">
        <v>56</v>
      </c>
      <c r="K4525" t="s">
        <v>1055</v>
      </c>
      <c r="L4525">
        <v>654</v>
      </c>
      <c r="M4525">
        <v>683</v>
      </c>
      <c r="N4525">
        <v>1200</v>
      </c>
      <c r="O4525" t="s">
        <v>1042</v>
      </c>
      <c r="P4525">
        <v>0.93213003099729996</v>
      </c>
      <c r="Q4525">
        <v>0.919430911165248</v>
      </c>
      <c r="R4525">
        <v>0.373778332263344</v>
      </c>
      <c r="S4525">
        <v>4.4064351126913599E-2</v>
      </c>
      <c r="T4525">
        <v>0.71795099391863804</v>
      </c>
      <c r="U4525">
        <v>0.71795099391863804</v>
      </c>
      <c r="V4525">
        <v>1.0277638817557799</v>
      </c>
      <c r="W4525">
        <v>9.49</v>
      </c>
      <c r="X4525">
        <v>2.4500000000000002</v>
      </c>
      <c r="Y4525">
        <v>-96683</v>
      </c>
      <c r="Z4525">
        <v>-4395</v>
      </c>
      <c r="AA4525">
        <v>-0.27</v>
      </c>
      <c r="AB4525">
        <v>22</v>
      </c>
      <c r="AC4525">
        <v>12</v>
      </c>
      <c r="AD4525">
        <v>10</v>
      </c>
      <c r="AE4525">
        <v>54.55</v>
      </c>
      <c r="AF4525">
        <v>12</v>
      </c>
      <c r="AG4525">
        <v>6</v>
      </c>
      <c r="AH4525">
        <v>8</v>
      </c>
      <c r="AI4525">
        <v>8</v>
      </c>
    </row>
    <row r="4526" spans="1:35" x14ac:dyDescent="0.2">
      <c r="A4526" s="102">
        <v>2296</v>
      </c>
      <c r="B4526">
        <v>2685</v>
      </c>
      <c r="C4526" t="s">
        <v>1797</v>
      </c>
      <c r="D4526" t="s">
        <v>1063</v>
      </c>
      <c r="E4526">
        <v>1646</v>
      </c>
      <c r="F4526">
        <v>1709</v>
      </c>
      <c r="G4526">
        <v>600</v>
      </c>
      <c r="H4526" t="s">
        <v>1039</v>
      </c>
      <c r="I4526">
        <v>7976</v>
      </c>
      <c r="J4526" t="s">
        <v>1078</v>
      </c>
      <c r="K4526" t="s">
        <v>1061</v>
      </c>
      <c r="L4526">
        <v>1370</v>
      </c>
      <c r="M4526">
        <v>1413</v>
      </c>
      <c r="N4526">
        <v>700</v>
      </c>
      <c r="O4526" t="s">
        <v>1042</v>
      </c>
      <c r="P4526">
        <v>0.81166078941874098</v>
      </c>
      <c r="Q4526">
        <v>0.91065716519650697</v>
      </c>
      <c r="R4526">
        <v>0.44737932885214199</v>
      </c>
      <c r="S4526">
        <v>3.3752128145383697E-2</v>
      </c>
      <c r="T4526">
        <v>0.33818805895944498</v>
      </c>
      <c r="U4526">
        <v>0.33818805895944498</v>
      </c>
      <c r="V4526">
        <v>6.1581122819849496E-3</v>
      </c>
      <c r="W4526">
        <v>4.26</v>
      </c>
      <c r="X4526">
        <v>3.54</v>
      </c>
      <c r="Y4526">
        <v>-96711</v>
      </c>
      <c r="Z4526">
        <v>-4605</v>
      </c>
      <c r="AA4526">
        <v>-0.22</v>
      </c>
      <c r="AB4526">
        <v>21</v>
      </c>
      <c r="AC4526">
        <v>11</v>
      </c>
      <c r="AD4526">
        <v>10</v>
      </c>
      <c r="AE4526">
        <v>52.38</v>
      </c>
      <c r="AF4526">
        <v>10</v>
      </c>
      <c r="AG4526">
        <v>10</v>
      </c>
      <c r="AH4526">
        <v>8</v>
      </c>
      <c r="AI4526">
        <v>3</v>
      </c>
    </row>
    <row r="4527" spans="1:35" x14ac:dyDescent="0.2">
      <c r="A4527" s="102">
        <v>3120</v>
      </c>
      <c r="B4527">
        <v>3197</v>
      </c>
      <c r="C4527" t="s">
        <v>561</v>
      </c>
      <c r="D4527" t="s">
        <v>1063</v>
      </c>
      <c r="E4527">
        <v>1745</v>
      </c>
      <c r="F4527">
        <v>1778</v>
      </c>
      <c r="G4527">
        <v>600</v>
      </c>
      <c r="H4527" t="s">
        <v>1039</v>
      </c>
      <c r="I4527">
        <v>5201</v>
      </c>
      <c r="J4527" t="s">
        <v>1344</v>
      </c>
      <c r="K4527" t="s">
        <v>1038</v>
      </c>
      <c r="L4527">
        <v>2720</v>
      </c>
      <c r="M4527">
        <v>2750</v>
      </c>
      <c r="N4527">
        <v>400</v>
      </c>
      <c r="O4527" t="s">
        <v>1042</v>
      </c>
      <c r="P4527">
        <v>0.75639694158476001</v>
      </c>
      <c r="Q4527">
        <v>0.89077350544310996</v>
      </c>
      <c r="R4527">
        <v>0.21148506306937101</v>
      </c>
      <c r="S4527">
        <v>1.40426932403081E-2</v>
      </c>
      <c r="T4527">
        <v>1.1667839248340699</v>
      </c>
      <c r="U4527">
        <v>1.1667839248340699</v>
      </c>
      <c r="V4527">
        <v>1.02329895133513</v>
      </c>
      <c r="W4527">
        <v>9.58</v>
      </c>
      <c r="X4527">
        <v>3.02</v>
      </c>
      <c r="Y4527">
        <v>-97004</v>
      </c>
      <c r="Z4527">
        <v>-5389</v>
      </c>
      <c r="AA4527">
        <v>-0.23</v>
      </c>
      <c r="AB4527">
        <v>18</v>
      </c>
      <c r="AC4527">
        <v>8</v>
      </c>
      <c r="AD4527">
        <v>10</v>
      </c>
      <c r="AE4527">
        <v>44.44</v>
      </c>
      <c r="AF4527">
        <v>11</v>
      </c>
      <c r="AG4527">
        <v>6</v>
      </c>
      <c r="AH4527">
        <v>5</v>
      </c>
      <c r="AI4527">
        <v>7</v>
      </c>
    </row>
    <row r="4528" spans="1:35" x14ac:dyDescent="0.2">
      <c r="A4528" s="102">
        <v>1064</v>
      </c>
      <c r="B4528">
        <v>1417</v>
      </c>
      <c r="C4528" t="s">
        <v>1777</v>
      </c>
      <c r="D4528" t="s">
        <v>1049</v>
      </c>
      <c r="E4528">
        <v>1422</v>
      </c>
      <c r="F4528">
        <v>1449</v>
      </c>
      <c r="G4528">
        <v>800</v>
      </c>
      <c r="H4528" t="s">
        <v>1039</v>
      </c>
      <c r="I4528">
        <v>4208</v>
      </c>
      <c r="J4528" t="s">
        <v>1183</v>
      </c>
      <c r="K4528" t="s">
        <v>1062</v>
      </c>
      <c r="L4528">
        <v>1785</v>
      </c>
      <c r="M4528">
        <v>1832</v>
      </c>
      <c r="N4528">
        <v>600</v>
      </c>
      <c r="O4528" t="s">
        <v>1042</v>
      </c>
      <c r="P4528">
        <v>0.93541568632384797</v>
      </c>
      <c r="Q4528">
        <v>0.93742096006995901</v>
      </c>
      <c r="R4528">
        <v>3.8247537072784699E-3</v>
      </c>
      <c r="S4528">
        <v>2.70527239270771E-2</v>
      </c>
      <c r="T4528">
        <v>0.77060401572220005</v>
      </c>
      <c r="U4528">
        <v>0.77060401572220005</v>
      </c>
      <c r="V4528">
        <v>1.16580510164526</v>
      </c>
      <c r="W4528">
        <v>3.67</v>
      </c>
      <c r="X4528">
        <v>5.46</v>
      </c>
      <c r="Y4528">
        <v>-97034</v>
      </c>
      <c r="Z4528">
        <v>-4621</v>
      </c>
      <c r="AA4528">
        <v>-0.2</v>
      </c>
      <c r="AB4528">
        <v>21</v>
      </c>
      <c r="AC4528">
        <v>10</v>
      </c>
      <c r="AD4528">
        <v>11</v>
      </c>
      <c r="AE4528">
        <v>47.62</v>
      </c>
      <c r="AF4528">
        <v>11</v>
      </c>
      <c r="AG4528">
        <v>8</v>
      </c>
      <c r="AH4528">
        <v>6</v>
      </c>
      <c r="AI4528">
        <v>7</v>
      </c>
    </row>
    <row r="4529" spans="1:35" x14ac:dyDescent="0.2">
      <c r="A4529" s="102">
        <v>1450</v>
      </c>
      <c r="B4529">
        <v>4204</v>
      </c>
      <c r="C4529" t="s">
        <v>226</v>
      </c>
      <c r="D4529" t="s">
        <v>1062</v>
      </c>
      <c r="E4529">
        <v>1408</v>
      </c>
      <c r="F4529">
        <v>1438</v>
      </c>
      <c r="G4529">
        <v>700</v>
      </c>
      <c r="H4529" t="s">
        <v>1039</v>
      </c>
      <c r="I4529">
        <v>8795</v>
      </c>
      <c r="J4529" t="s">
        <v>1241</v>
      </c>
      <c r="K4529" t="s">
        <v>1171</v>
      </c>
      <c r="L4529">
        <v>885</v>
      </c>
      <c r="M4529">
        <v>909</v>
      </c>
      <c r="N4529">
        <v>1100</v>
      </c>
      <c r="O4529" t="s">
        <v>1042</v>
      </c>
      <c r="P4529">
        <v>0.97616582545314201</v>
      </c>
      <c r="Q4529">
        <v>0.92916729721496205</v>
      </c>
      <c r="R4529">
        <v>8.3710412621203101E-2</v>
      </c>
      <c r="S4529">
        <v>9.2069192878599104E-2</v>
      </c>
      <c r="T4529">
        <v>0.54128434117310498</v>
      </c>
      <c r="U4529">
        <v>0.54128434117310498</v>
      </c>
      <c r="V4529">
        <v>7.7085725668901595E-2</v>
      </c>
      <c r="W4529">
        <v>2.12</v>
      </c>
      <c r="X4529">
        <v>0.67</v>
      </c>
      <c r="Y4529">
        <v>-97098</v>
      </c>
      <c r="Z4529">
        <v>-4855</v>
      </c>
      <c r="AA4529">
        <v>-0.23</v>
      </c>
      <c r="AB4529">
        <v>20</v>
      </c>
      <c r="AC4529">
        <v>10</v>
      </c>
      <c r="AD4529">
        <v>10</v>
      </c>
      <c r="AE4529">
        <v>50</v>
      </c>
      <c r="AF4529">
        <v>14</v>
      </c>
      <c r="AG4529">
        <v>4</v>
      </c>
      <c r="AH4529">
        <v>6</v>
      </c>
      <c r="AI4529">
        <v>10</v>
      </c>
    </row>
    <row r="4530" spans="1:35" x14ac:dyDescent="0.2">
      <c r="A4530" s="102">
        <v>2343</v>
      </c>
      <c r="B4530">
        <v>6326</v>
      </c>
      <c r="C4530" t="s">
        <v>1763</v>
      </c>
      <c r="D4530" t="s">
        <v>1051</v>
      </c>
      <c r="E4530">
        <v>1345.5</v>
      </c>
      <c r="F4530">
        <v>1365</v>
      </c>
      <c r="G4530">
        <v>700</v>
      </c>
      <c r="H4530" t="s">
        <v>1039</v>
      </c>
      <c r="I4530">
        <v>7278</v>
      </c>
      <c r="J4530" t="s">
        <v>42</v>
      </c>
      <c r="K4530" t="s">
        <v>1055</v>
      </c>
      <c r="L4530">
        <v>1680</v>
      </c>
      <c r="M4530">
        <v>1693</v>
      </c>
      <c r="N4530">
        <v>600</v>
      </c>
      <c r="O4530" t="s">
        <v>1042</v>
      </c>
      <c r="P4530">
        <v>0.91795970284866102</v>
      </c>
      <c r="Q4530">
        <v>0.90938400722253199</v>
      </c>
      <c r="R4530">
        <v>0.44765701369416699</v>
      </c>
      <c r="S4530">
        <v>7.1259637319513E-2</v>
      </c>
      <c r="T4530">
        <v>0.42323182195661102</v>
      </c>
      <c r="U4530">
        <v>0.42323182195661102</v>
      </c>
      <c r="V4530">
        <v>0.37846729932444301</v>
      </c>
      <c r="W4530">
        <v>2.77</v>
      </c>
      <c r="X4530">
        <v>5.94</v>
      </c>
      <c r="Y4530">
        <v>-97125</v>
      </c>
      <c r="Z4530">
        <v>-4415</v>
      </c>
      <c r="AA4530">
        <v>-0.34</v>
      </c>
      <c r="AB4530">
        <v>22</v>
      </c>
      <c r="AC4530">
        <v>11</v>
      </c>
      <c r="AD4530">
        <v>11</v>
      </c>
      <c r="AE4530">
        <v>50</v>
      </c>
      <c r="AF4530">
        <v>12</v>
      </c>
      <c r="AG4530">
        <v>6</v>
      </c>
      <c r="AH4530">
        <v>8</v>
      </c>
      <c r="AI4530">
        <v>8</v>
      </c>
    </row>
    <row r="4531" spans="1:35" x14ac:dyDescent="0.2">
      <c r="A4531" s="102">
        <v>1760</v>
      </c>
      <c r="B4531">
        <v>4634</v>
      </c>
      <c r="C4531" t="s">
        <v>62</v>
      </c>
      <c r="D4531" t="s">
        <v>1062</v>
      </c>
      <c r="E4531">
        <v>2016</v>
      </c>
      <c r="F4531">
        <v>1993</v>
      </c>
      <c r="G4531">
        <v>400</v>
      </c>
      <c r="H4531" t="s">
        <v>1042</v>
      </c>
      <c r="I4531">
        <v>7846</v>
      </c>
      <c r="J4531" t="s">
        <v>699</v>
      </c>
      <c r="K4531" t="s">
        <v>1061</v>
      </c>
      <c r="L4531">
        <v>3740</v>
      </c>
      <c r="M4531">
        <v>3700</v>
      </c>
      <c r="N4531">
        <v>200</v>
      </c>
      <c r="O4531" t="s">
        <v>1039</v>
      </c>
      <c r="P4531">
        <v>0.95974811935415705</v>
      </c>
      <c r="Q4531">
        <v>0.92280791158095599</v>
      </c>
      <c r="R4531">
        <v>3.66595574778978E-2</v>
      </c>
      <c r="S4531">
        <v>5.3046027572801101E-2</v>
      </c>
      <c r="T4531">
        <v>-2.2431070639240902</v>
      </c>
      <c r="U4531">
        <v>2.2431070639240902</v>
      </c>
      <c r="V4531">
        <v>0.89009036225708904</v>
      </c>
      <c r="W4531">
        <v>-8.57</v>
      </c>
      <c r="X4531">
        <v>7.73</v>
      </c>
      <c r="Y4531">
        <v>-97466</v>
      </c>
      <c r="Z4531">
        <v>-8122</v>
      </c>
      <c r="AA4531">
        <v>-0.35</v>
      </c>
      <c r="AB4531">
        <v>12</v>
      </c>
      <c r="AC4531">
        <v>5</v>
      </c>
      <c r="AD4531">
        <v>7</v>
      </c>
      <c r="AE4531">
        <v>41.67</v>
      </c>
      <c r="AF4531">
        <v>14</v>
      </c>
      <c r="AG4531">
        <v>3</v>
      </c>
      <c r="AH4531">
        <v>4</v>
      </c>
      <c r="AI4531">
        <v>5</v>
      </c>
    </row>
    <row r="4532" spans="1:35" x14ac:dyDescent="0.2">
      <c r="A4532" s="102">
        <v>4605</v>
      </c>
      <c r="B4532">
        <v>6965</v>
      </c>
      <c r="C4532" t="s">
        <v>1346</v>
      </c>
      <c r="D4532" t="s">
        <v>1044</v>
      </c>
      <c r="E4532">
        <v>4670</v>
      </c>
      <c r="F4532">
        <v>4705</v>
      </c>
      <c r="G4532">
        <v>200</v>
      </c>
      <c r="H4532" t="s">
        <v>1042</v>
      </c>
      <c r="I4532">
        <v>9449</v>
      </c>
      <c r="J4532" t="s">
        <v>1664</v>
      </c>
      <c r="K4532" t="s">
        <v>1041</v>
      </c>
      <c r="L4532">
        <v>2397</v>
      </c>
      <c r="M4532">
        <v>2334</v>
      </c>
      <c r="N4532">
        <v>400</v>
      </c>
      <c r="O4532" t="s">
        <v>1039</v>
      </c>
      <c r="P4532">
        <v>0.87388550047363001</v>
      </c>
      <c r="Q4532">
        <v>0.84307628508608301</v>
      </c>
      <c r="R4532">
        <v>4.5325727827454802E-2</v>
      </c>
      <c r="S4532">
        <v>1.3086761395675E-2</v>
      </c>
      <c r="T4532">
        <v>-1.2705048297674599</v>
      </c>
      <c r="U4532">
        <v>1.2705048297674599</v>
      </c>
      <c r="V4532">
        <v>1.52201717907286</v>
      </c>
      <c r="W4532">
        <v>-10.38</v>
      </c>
      <c r="X4532">
        <v>0.79</v>
      </c>
      <c r="Y4532">
        <v>-97809</v>
      </c>
      <c r="Z4532">
        <v>-4890</v>
      </c>
      <c r="AA4532">
        <v>-0.32</v>
      </c>
      <c r="AB4532">
        <v>20</v>
      </c>
      <c r="AC4532">
        <v>9</v>
      </c>
      <c r="AD4532">
        <v>11</v>
      </c>
      <c r="AE4532">
        <v>45</v>
      </c>
      <c r="AF4532">
        <v>8</v>
      </c>
      <c r="AG4532">
        <v>9</v>
      </c>
      <c r="AH4532">
        <v>9</v>
      </c>
      <c r="AI4532">
        <v>2</v>
      </c>
    </row>
    <row r="4533" spans="1:35" x14ac:dyDescent="0.2">
      <c r="A4533" s="102">
        <v>4269</v>
      </c>
      <c r="B4533">
        <v>6971</v>
      </c>
      <c r="C4533" t="s">
        <v>669</v>
      </c>
      <c r="D4533" t="s">
        <v>1044</v>
      </c>
      <c r="E4533">
        <v>5862</v>
      </c>
      <c r="F4533">
        <v>5776</v>
      </c>
      <c r="G4533">
        <v>100</v>
      </c>
      <c r="H4533" t="s">
        <v>1042</v>
      </c>
      <c r="I4533">
        <v>7282</v>
      </c>
      <c r="J4533" t="s">
        <v>1236</v>
      </c>
      <c r="K4533" t="s">
        <v>1055</v>
      </c>
      <c r="L4533">
        <v>2049</v>
      </c>
      <c r="M4533">
        <v>2116</v>
      </c>
      <c r="N4533">
        <v>300</v>
      </c>
      <c r="O4533" t="s">
        <v>1039</v>
      </c>
      <c r="P4533">
        <v>0.89497932756526899</v>
      </c>
      <c r="Q4533">
        <v>0.85561305001340004</v>
      </c>
      <c r="R4533">
        <v>7.6743027182376106E-2</v>
      </c>
      <c r="S4533">
        <v>2.2820881663634902E-2</v>
      </c>
      <c r="T4533">
        <v>-1.85206703877614</v>
      </c>
      <c r="U4533">
        <v>1.85206703877614</v>
      </c>
      <c r="V4533">
        <v>1.1318515438556001</v>
      </c>
      <c r="W4533">
        <v>-14.2</v>
      </c>
      <c r="X4533">
        <v>9.9</v>
      </c>
      <c r="Y4533">
        <v>-98038</v>
      </c>
      <c r="Z4533">
        <v>-6536</v>
      </c>
      <c r="AA4533">
        <v>-0.46</v>
      </c>
      <c r="AB4533">
        <v>15</v>
      </c>
      <c r="AC4533">
        <v>7</v>
      </c>
      <c r="AD4533">
        <v>8</v>
      </c>
      <c r="AE4533">
        <v>46.67</v>
      </c>
      <c r="AF4533">
        <v>12</v>
      </c>
      <c r="AG4533">
        <v>4</v>
      </c>
      <c r="AH4533">
        <v>6</v>
      </c>
      <c r="AI4533">
        <v>5</v>
      </c>
    </row>
    <row r="4534" spans="1:35" x14ac:dyDescent="0.2">
      <c r="A4534" s="102">
        <v>2940</v>
      </c>
      <c r="B4534">
        <v>6645</v>
      </c>
      <c r="C4534" t="s">
        <v>658</v>
      </c>
      <c r="D4534" t="s">
        <v>1044</v>
      </c>
      <c r="E4534">
        <v>6700</v>
      </c>
      <c r="F4534">
        <v>6720</v>
      </c>
      <c r="G4534">
        <v>100</v>
      </c>
      <c r="H4534" t="s">
        <v>1039</v>
      </c>
      <c r="I4534">
        <v>7729</v>
      </c>
      <c r="J4534" t="s">
        <v>491</v>
      </c>
      <c r="K4534" t="s">
        <v>1048</v>
      </c>
      <c r="L4534">
        <v>3485</v>
      </c>
      <c r="M4534">
        <v>3560</v>
      </c>
      <c r="N4534">
        <v>200</v>
      </c>
      <c r="O4534" t="s">
        <v>1042</v>
      </c>
      <c r="P4534">
        <v>0.90787587762287103</v>
      </c>
      <c r="Q4534">
        <v>0.89500440083895105</v>
      </c>
      <c r="R4534" s="15">
        <v>0.112148425313845</v>
      </c>
      <c r="S4534">
        <v>2.8760006848599199E-2</v>
      </c>
      <c r="T4534">
        <v>0.97693324188478603</v>
      </c>
      <c r="U4534">
        <v>0.97693324188478603</v>
      </c>
      <c r="V4534">
        <v>1.5525948879179401</v>
      </c>
      <c r="W4534">
        <v>6.78</v>
      </c>
      <c r="X4534">
        <v>5.95</v>
      </c>
      <c r="Y4534">
        <v>-98122</v>
      </c>
      <c r="Z4534">
        <v>-16354</v>
      </c>
      <c r="AA4534">
        <v>-1.02</v>
      </c>
      <c r="AB4534">
        <v>6</v>
      </c>
      <c r="AC4534">
        <v>3</v>
      </c>
      <c r="AD4534">
        <v>3</v>
      </c>
      <c r="AE4534">
        <v>50</v>
      </c>
      <c r="AF4534">
        <v>14</v>
      </c>
      <c r="AG4534">
        <v>3</v>
      </c>
      <c r="AH4534">
        <v>2</v>
      </c>
      <c r="AI4534">
        <v>1</v>
      </c>
    </row>
    <row r="4535" spans="1:35" x14ac:dyDescent="0.2">
      <c r="A4535" s="102">
        <v>1785</v>
      </c>
      <c r="B4535">
        <v>4183</v>
      </c>
      <c r="C4535" t="s">
        <v>1185</v>
      </c>
      <c r="D4535" t="s">
        <v>1062</v>
      </c>
      <c r="E4535">
        <v>2107</v>
      </c>
      <c r="F4535">
        <v>2133</v>
      </c>
      <c r="G4535">
        <v>500</v>
      </c>
      <c r="H4535" t="s">
        <v>1039</v>
      </c>
      <c r="I4535">
        <v>7013</v>
      </c>
      <c r="J4535" t="s">
        <v>1795</v>
      </c>
      <c r="K4535" t="s">
        <v>1051</v>
      </c>
      <c r="L4535">
        <v>1335</v>
      </c>
      <c r="M4535">
        <v>1381</v>
      </c>
      <c r="N4535">
        <v>800</v>
      </c>
      <c r="O4535" t="s">
        <v>1042</v>
      </c>
      <c r="P4535">
        <v>0.96321126124234202</v>
      </c>
      <c r="Q4535">
        <v>0.92219135744627401</v>
      </c>
      <c r="R4535">
        <v>4.5764219270767202E-2</v>
      </c>
      <c r="S4535">
        <v>3.98362337798173E-2</v>
      </c>
      <c r="T4535">
        <v>0.82303377579957904</v>
      </c>
      <c r="U4535">
        <v>0.82303377579957904</v>
      </c>
      <c r="V4535">
        <v>0.89686160850265895</v>
      </c>
      <c r="W4535">
        <v>16.82</v>
      </c>
      <c r="X4535">
        <v>3.59</v>
      </c>
      <c r="Y4535">
        <v>-98626</v>
      </c>
      <c r="Z4535">
        <v>-4931</v>
      </c>
      <c r="AA4535">
        <v>-0.39</v>
      </c>
      <c r="AB4535">
        <v>20</v>
      </c>
      <c r="AC4535">
        <v>9</v>
      </c>
      <c r="AD4535">
        <v>11</v>
      </c>
      <c r="AE4535">
        <v>45</v>
      </c>
      <c r="AF4535">
        <v>10</v>
      </c>
      <c r="AG4535">
        <v>7</v>
      </c>
      <c r="AH4535">
        <v>9</v>
      </c>
      <c r="AI4535">
        <v>4</v>
      </c>
    </row>
    <row r="4536" spans="1:35" x14ac:dyDescent="0.2">
      <c r="A4536" s="102">
        <v>3881</v>
      </c>
      <c r="B4536">
        <v>7203</v>
      </c>
      <c r="C4536" t="s">
        <v>1579</v>
      </c>
      <c r="D4536" t="s">
        <v>1055</v>
      </c>
      <c r="E4536">
        <v>6620</v>
      </c>
      <c r="F4536">
        <v>6658</v>
      </c>
      <c r="G4536">
        <v>100</v>
      </c>
      <c r="H4536" t="s">
        <v>1042</v>
      </c>
      <c r="I4536">
        <v>8806</v>
      </c>
      <c r="J4536" t="s">
        <v>1187</v>
      </c>
      <c r="K4536" t="s">
        <v>1059</v>
      </c>
      <c r="L4536">
        <v>1012</v>
      </c>
      <c r="M4536">
        <v>1013</v>
      </c>
      <c r="N4536">
        <v>700</v>
      </c>
      <c r="O4536" t="s">
        <v>1039</v>
      </c>
      <c r="P4536">
        <v>0.89914633592942095</v>
      </c>
      <c r="Q4536">
        <v>0.86895914571135002</v>
      </c>
      <c r="R4536">
        <v>0.14144806912240199</v>
      </c>
      <c r="S4536">
        <v>7.7319461132333497E-2</v>
      </c>
      <c r="T4536">
        <v>-4.8618872107275703E-2</v>
      </c>
      <c r="U4536">
        <v>4.8618872107275703E-2</v>
      </c>
      <c r="V4536">
        <v>0.123423800263304</v>
      </c>
      <c r="W4536">
        <v>-0.71</v>
      </c>
      <c r="X4536">
        <v>6.5</v>
      </c>
      <c r="Y4536">
        <v>-98715</v>
      </c>
      <c r="Z4536">
        <v>-4701</v>
      </c>
      <c r="AA4536">
        <v>-0.35</v>
      </c>
      <c r="AB4536">
        <v>21</v>
      </c>
      <c r="AC4536">
        <v>10</v>
      </c>
      <c r="AD4536">
        <v>11</v>
      </c>
      <c r="AE4536">
        <v>47.62</v>
      </c>
      <c r="AF4536">
        <v>11</v>
      </c>
      <c r="AG4536">
        <v>7</v>
      </c>
      <c r="AH4536">
        <v>8</v>
      </c>
      <c r="AI4536">
        <v>6</v>
      </c>
    </row>
    <row r="4537" spans="1:35" x14ac:dyDescent="0.2">
      <c r="A4537" s="102">
        <v>3475</v>
      </c>
      <c r="B4537">
        <v>4202</v>
      </c>
      <c r="C4537" t="s">
        <v>45</v>
      </c>
      <c r="D4537" t="s">
        <v>1062</v>
      </c>
      <c r="E4537">
        <v>871</v>
      </c>
      <c r="F4537">
        <v>887</v>
      </c>
      <c r="G4537">
        <v>700</v>
      </c>
      <c r="H4537" t="s">
        <v>1039</v>
      </c>
      <c r="I4537">
        <v>6971</v>
      </c>
      <c r="J4537" t="s">
        <v>669</v>
      </c>
      <c r="K4537" t="s">
        <v>1044</v>
      </c>
      <c r="L4537">
        <v>5862</v>
      </c>
      <c r="M4537">
        <v>5776</v>
      </c>
      <c r="N4537">
        <v>100</v>
      </c>
      <c r="O4537" t="s">
        <v>1042</v>
      </c>
      <c r="P4537">
        <v>0.84558883875859503</v>
      </c>
      <c r="Q4537">
        <v>0.88031630392551397</v>
      </c>
      <c r="R4537">
        <v>0.37500899344905397</v>
      </c>
      <c r="S4537">
        <v>4.61384121633494E-2</v>
      </c>
      <c r="T4537">
        <v>2.3090589490412201</v>
      </c>
      <c r="U4537">
        <v>2.3090589490412201</v>
      </c>
      <c r="V4537">
        <v>1.85722075388949</v>
      </c>
      <c r="W4537">
        <v>12.35</v>
      </c>
      <c r="X4537">
        <v>7.5</v>
      </c>
      <c r="Y4537">
        <v>-99043</v>
      </c>
      <c r="Z4537">
        <v>-5213</v>
      </c>
      <c r="AA4537">
        <v>-0.35</v>
      </c>
      <c r="AB4537">
        <v>19</v>
      </c>
      <c r="AC4537">
        <v>8</v>
      </c>
      <c r="AD4537">
        <v>11</v>
      </c>
      <c r="AE4537">
        <v>42.11</v>
      </c>
      <c r="AF4537">
        <v>13</v>
      </c>
      <c r="AG4537">
        <v>6</v>
      </c>
      <c r="AH4537">
        <v>4</v>
      </c>
      <c r="AI4537">
        <v>9</v>
      </c>
    </row>
    <row r="4538" spans="1:35" x14ac:dyDescent="0.2">
      <c r="A4538" s="102">
        <v>4302</v>
      </c>
      <c r="B4538">
        <v>3436</v>
      </c>
      <c r="C4538" t="s">
        <v>1239</v>
      </c>
      <c r="D4538" t="s">
        <v>1189</v>
      </c>
      <c r="E4538">
        <v>1638</v>
      </c>
      <c r="F4538">
        <v>1639</v>
      </c>
      <c r="G4538">
        <v>700</v>
      </c>
      <c r="H4538" t="s">
        <v>1039</v>
      </c>
      <c r="I4538">
        <v>4704</v>
      </c>
      <c r="J4538" t="s">
        <v>1002</v>
      </c>
      <c r="K4538" t="s">
        <v>1041</v>
      </c>
      <c r="L4538">
        <v>5400</v>
      </c>
      <c r="M4538">
        <v>5370</v>
      </c>
      <c r="N4538">
        <v>200</v>
      </c>
      <c r="O4538" t="s">
        <v>1042</v>
      </c>
      <c r="P4538">
        <v>0.90283318992579698</v>
      </c>
      <c r="Q4538">
        <v>0.85423545404575396</v>
      </c>
      <c r="R4538">
        <v>0.22512265211482299</v>
      </c>
      <c r="S4538">
        <v>5.2216693046319103E-2</v>
      </c>
      <c r="T4538">
        <v>0.44669613593688001</v>
      </c>
      <c r="U4538">
        <v>0.44669613593688001</v>
      </c>
      <c r="V4538">
        <v>0.59944678378485905</v>
      </c>
      <c r="W4538">
        <v>2.73</v>
      </c>
      <c r="X4538">
        <v>6.82</v>
      </c>
      <c r="Y4538">
        <v>-99048</v>
      </c>
      <c r="Z4538">
        <v>-5826</v>
      </c>
      <c r="AA4538">
        <v>-0.6</v>
      </c>
      <c r="AB4538">
        <v>17</v>
      </c>
      <c r="AC4538">
        <v>7</v>
      </c>
      <c r="AD4538">
        <v>10</v>
      </c>
      <c r="AE4538">
        <v>41.18</v>
      </c>
      <c r="AF4538">
        <v>8</v>
      </c>
      <c r="AG4538">
        <v>7</v>
      </c>
      <c r="AH4538">
        <v>9</v>
      </c>
      <c r="AI4538">
        <v>1</v>
      </c>
    </row>
    <row r="4539" spans="1:35" x14ac:dyDescent="0.2">
      <c r="A4539" s="102">
        <v>5331</v>
      </c>
      <c r="B4539">
        <v>2801</v>
      </c>
      <c r="C4539" t="s">
        <v>540</v>
      </c>
      <c r="D4539" t="s">
        <v>1065</v>
      </c>
      <c r="E4539">
        <v>4730</v>
      </c>
      <c r="F4539">
        <v>4795</v>
      </c>
      <c r="G4539">
        <v>200</v>
      </c>
      <c r="H4539" t="s">
        <v>1039</v>
      </c>
      <c r="I4539">
        <v>6457</v>
      </c>
      <c r="J4539" t="s">
        <v>1299</v>
      </c>
      <c r="K4539" t="s">
        <v>1051</v>
      </c>
      <c r="L4539">
        <v>2448</v>
      </c>
      <c r="M4539">
        <v>2514</v>
      </c>
      <c r="N4539">
        <v>400</v>
      </c>
      <c r="O4539" t="s">
        <v>1042</v>
      </c>
      <c r="P4539">
        <v>0.87300792837517804</v>
      </c>
      <c r="Q4539">
        <v>0.81243209204379396</v>
      </c>
      <c r="R4539">
        <v>0.459198959027663</v>
      </c>
      <c r="S4539">
        <v>2.1895059548782299E-3</v>
      </c>
      <c r="T4539">
        <v>0.47890514834751102</v>
      </c>
      <c r="U4539">
        <v>0.47890514834751102</v>
      </c>
      <c r="V4539">
        <v>0.75406271483694198</v>
      </c>
      <c r="W4539">
        <v>3.61</v>
      </c>
      <c r="X4539">
        <v>4.8600000000000003</v>
      </c>
      <c r="Y4539">
        <v>-99063</v>
      </c>
      <c r="Z4539">
        <v>-5504</v>
      </c>
      <c r="AA4539">
        <v>-0.47</v>
      </c>
      <c r="AB4539">
        <v>18</v>
      </c>
      <c r="AC4539">
        <v>8</v>
      </c>
      <c r="AD4539">
        <v>10</v>
      </c>
      <c r="AE4539">
        <v>44.44</v>
      </c>
      <c r="AF4539">
        <v>11</v>
      </c>
      <c r="AG4539">
        <v>4</v>
      </c>
      <c r="AH4539">
        <v>8</v>
      </c>
      <c r="AI4539">
        <v>6</v>
      </c>
    </row>
    <row r="4540" spans="1:35" x14ac:dyDescent="0.2">
      <c r="A4540" s="102">
        <v>2088</v>
      </c>
      <c r="B4540">
        <v>1662</v>
      </c>
      <c r="C4540" t="s">
        <v>510</v>
      </c>
      <c r="D4540" t="s">
        <v>1202</v>
      </c>
      <c r="E4540">
        <v>1914</v>
      </c>
      <c r="F4540">
        <v>1898</v>
      </c>
      <c r="G4540">
        <v>500</v>
      </c>
      <c r="H4540" t="s">
        <v>1042</v>
      </c>
      <c r="I4540">
        <v>9513</v>
      </c>
      <c r="J4540" t="s">
        <v>1201</v>
      </c>
      <c r="K4540" t="s">
        <v>1085</v>
      </c>
      <c r="L4540">
        <v>1970</v>
      </c>
      <c r="M4540">
        <v>2002</v>
      </c>
      <c r="N4540">
        <v>500</v>
      </c>
      <c r="O4540" t="s">
        <v>1039</v>
      </c>
      <c r="P4540">
        <v>0.89299077433852603</v>
      </c>
      <c r="Q4540">
        <v>0.91575332233934603</v>
      </c>
      <c r="R4540">
        <v>4.7764654376295401E-2</v>
      </c>
      <c r="S4540">
        <v>1.7980139573633501E-2</v>
      </c>
      <c r="T4540">
        <v>-0.20493377105558899</v>
      </c>
      <c r="U4540">
        <v>0.20493377105558899</v>
      </c>
      <c r="V4540">
        <v>0.190895880970335</v>
      </c>
      <c r="W4540">
        <v>-2.75</v>
      </c>
      <c r="X4540">
        <v>5.19</v>
      </c>
      <c r="Y4540">
        <v>-99205</v>
      </c>
      <c r="Z4540">
        <v>-5221</v>
      </c>
      <c r="AA4540">
        <v>-0.2</v>
      </c>
      <c r="AB4540">
        <v>19</v>
      </c>
      <c r="AC4540">
        <v>9</v>
      </c>
      <c r="AD4540">
        <v>10</v>
      </c>
      <c r="AE4540">
        <v>47.37</v>
      </c>
      <c r="AF4540">
        <v>11</v>
      </c>
      <c r="AG4540">
        <v>7</v>
      </c>
      <c r="AH4540">
        <v>6</v>
      </c>
      <c r="AI4540">
        <v>6</v>
      </c>
    </row>
    <row r="4541" spans="1:35" x14ac:dyDescent="0.2">
      <c r="A4541" s="102">
        <v>501</v>
      </c>
      <c r="B4541">
        <v>5334</v>
      </c>
      <c r="C4541" t="s">
        <v>1231</v>
      </c>
      <c r="D4541" t="s">
        <v>1038</v>
      </c>
      <c r="E4541">
        <v>1656</v>
      </c>
      <c r="F4541">
        <v>1644</v>
      </c>
      <c r="G4541">
        <v>600</v>
      </c>
      <c r="H4541" t="s">
        <v>1039</v>
      </c>
      <c r="I4541">
        <v>8850</v>
      </c>
      <c r="J4541" t="s">
        <v>1566</v>
      </c>
      <c r="K4541" t="s">
        <v>1059</v>
      </c>
      <c r="L4541">
        <v>2068</v>
      </c>
      <c r="M4541">
        <v>2101</v>
      </c>
      <c r="N4541">
        <v>500</v>
      </c>
      <c r="O4541" t="s">
        <v>1042</v>
      </c>
      <c r="P4541">
        <v>0.96854355478231802</v>
      </c>
      <c r="Q4541">
        <v>0.95169836779242001</v>
      </c>
      <c r="R4541">
        <v>3.22289329644668E-2</v>
      </c>
      <c r="S4541">
        <v>1.7473862010107501E-2</v>
      </c>
      <c r="T4541">
        <v>1.44887290306642</v>
      </c>
      <c r="U4541">
        <v>1.44887290306642</v>
      </c>
      <c r="V4541">
        <v>0.69107767138614895</v>
      </c>
      <c r="W4541">
        <v>4.0999999999999996</v>
      </c>
      <c r="X4541">
        <v>6.1</v>
      </c>
      <c r="Y4541">
        <v>-99245</v>
      </c>
      <c r="Z4541">
        <v>-5838</v>
      </c>
      <c r="AA4541">
        <v>-0.39</v>
      </c>
      <c r="AB4541">
        <v>17</v>
      </c>
      <c r="AC4541">
        <v>8</v>
      </c>
      <c r="AD4541">
        <v>9</v>
      </c>
      <c r="AE4541">
        <v>47.06</v>
      </c>
      <c r="AF4541">
        <v>10</v>
      </c>
      <c r="AG4541">
        <v>7</v>
      </c>
      <c r="AH4541">
        <v>8</v>
      </c>
      <c r="AI4541">
        <v>2</v>
      </c>
    </row>
    <row r="4542" spans="1:35" x14ac:dyDescent="0.2">
      <c r="A4542" s="102">
        <v>3661</v>
      </c>
      <c r="B4542">
        <v>4587</v>
      </c>
      <c r="C4542" t="s">
        <v>1770</v>
      </c>
      <c r="D4542" t="s">
        <v>1060</v>
      </c>
      <c r="E4542">
        <v>4295</v>
      </c>
      <c r="F4542">
        <v>4260</v>
      </c>
      <c r="G4542">
        <v>200</v>
      </c>
      <c r="H4542" t="s">
        <v>1042</v>
      </c>
      <c r="I4542">
        <v>8179</v>
      </c>
      <c r="J4542" t="s">
        <v>722</v>
      </c>
      <c r="K4542" t="s">
        <v>1063</v>
      </c>
      <c r="L4542">
        <v>1853</v>
      </c>
      <c r="M4542">
        <v>1947</v>
      </c>
      <c r="N4542">
        <v>400</v>
      </c>
      <c r="O4542" t="s">
        <v>1039</v>
      </c>
      <c r="P4542">
        <v>0.85274647533135595</v>
      </c>
      <c r="Q4542">
        <v>0.87528479304589102</v>
      </c>
      <c r="R4542">
        <v>0.16989216516920599</v>
      </c>
      <c r="S4542">
        <v>9.0232480542377896E-2</v>
      </c>
      <c r="T4542">
        <v>-0.70660981684052704</v>
      </c>
      <c r="U4542">
        <v>0.70660981684052704</v>
      </c>
      <c r="V4542">
        <v>0.31100796217707399</v>
      </c>
      <c r="W4542">
        <v>-5.12</v>
      </c>
      <c r="X4542">
        <v>8.59</v>
      </c>
      <c r="Y4542">
        <v>-99484</v>
      </c>
      <c r="Z4542">
        <v>-5527</v>
      </c>
      <c r="AA4542">
        <v>-0.3</v>
      </c>
      <c r="AB4542">
        <v>18</v>
      </c>
      <c r="AC4542">
        <v>8</v>
      </c>
      <c r="AD4542">
        <v>10</v>
      </c>
      <c r="AE4542">
        <v>44.44</v>
      </c>
      <c r="AF4542">
        <v>11</v>
      </c>
      <c r="AG4542">
        <v>5</v>
      </c>
      <c r="AH4542">
        <v>9</v>
      </c>
      <c r="AI4542">
        <v>4</v>
      </c>
    </row>
    <row r="4543" spans="1:35" x14ac:dyDescent="0.2">
      <c r="A4543" s="102">
        <v>5099</v>
      </c>
      <c r="B4543">
        <v>1802</v>
      </c>
      <c r="C4543" t="s">
        <v>1198</v>
      </c>
      <c r="D4543" t="s">
        <v>1049</v>
      </c>
      <c r="E4543">
        <v>959</v>
      </c>
      <c r="F4543">
        <v>952</v>
      </c>
      <c r="G4543">
        <v>900</v>
      </c>
      <c r="H4543" t="s">
        <v>1042</v>
      </c>
      <c r="I4543">
        <v>4921</v>
      </c>
      <c r="J4543" t="s">
        <v>1794</v>
      </c>
      <c r="K4543" t="s">
        <v>1062</v>
      </c>
      <c r="L4543">
        <v>2864</v>
      </c>
      <c r="M4543">
        <v>2867</v>
      </c>
      <c r="N4543">
        <v>300</v>
      </c>
      <c r="O4543" t="s">
        <v>1039</v>
      </c>
      <c r="P4543">
        <v>0.90346044108096302</v>
      </c>
      <c r="Q4543">
        <v>0.82352555577659103</v>
      </c>
      <c r="R4543">
        <v>0.10674088625812</v>
      </c>
      <c r="S4543">
        <v>2.94023506264714E-2</v>
      </c>
      <c r="T4543">
        <v>-2.1433167009102001</v>
      </c>
      <c r="U4543">
        <v>2.1433167009102001</v>
      </c>
      <c r="V4543">
        <v>2.2739284563313999</v>
      </c>
      <c r="W4543">
        <v>-16.09</v>
      </c>
      <c r="X4543">
        <v>0.38</v>
      </c>
      <c r="Y4543">
        <v>-99531</v>
      </c>
      <c r="Z4543">
        <v>-4977</v>
      </c>
      <c r="AA4543">
        <v>-0.16</v>
      </c>
      <c r="AB4543">
        <v>20</v>
      </c>
      <c r="AC4543">
        <v>9</v>
      </c>
      <c r="AD4543">
        <v>11</v>
      </c>
      <c r="AE4543">
        <v>45</v>
      </c>
      <c r="AF4543">
        <v>10</v>
      </c>
      <c r="AG4543">
        <v>10</v>
      </c>
      <c r="AH4543">
        <v>9</v>
      </c>
      <c r="AI4543">
        <v>1</v>
      </c>
    </row>
    <row r="4544" spans="1:35" x14ac:dyDescent="0.2">
      <c r="A4544" s="102">
        <v>814</v>
      </c>
      <c r="B4544">
        <v>5334</v>
      </c>
      <c r="C4544" t="s">
        <v>1231</v>
      </c>
      <c r="D4544" t="s">
        <v>1038</v>
      </c>
      <c r="E4544">
        <v>1656</v>
      </c>
      <c r="F4544">
        <v>1644</v>
      </c>
      <c r="G4544">
        <v>600</v>
      </c>
      <c r="H4544" t="s">
        <v>1042</v>
      </c>
      <c r="I4544">
        <v>6141</v>
      </c>
      <c r="J4544" t="s">
        <v>1226</v>
      </c>
      <c r="K4544" t="s">
        <v>1051</v>
      </c>
      <c r="L4544">
        <v>1167</v>
      </c>
      <c r="M4544">
        <v>1205</v>
      </c>
      <c r="N4544">
        <v>800</v>
      </c>
      <c r="O4544" t="s">
        <v>1039</v>
      </c>
      <c r="P4544">
        <v>0.94039013861245602</v>
      </c>
      <c r="Q4544">
        <v>0.94281850908102804</v>
      </c>
      <c r="R4544">
        <v>4.5059979995245601E-2</v>
      </c>
      <c r="S4544">
        <v>2.0801881841174499E-2</v>
      </c>
      <c r="T4544">
        <v>-0.26208394304383997</v>
      </c>
      <c r="U4544">
        <v>0.26208394304383997</v>
      </c>
      <c r="V4544">
        <v>8.4037763961614206E-2</v>
      </c>
      <c r="W4544">
        <v>-3.47</v>
      </c>
      <c r="X4544">
        <v>2.27</v>
      </c>
      <c r="Y4544">
        <v>-99757</v>
      </c>
      <c r="Z4544">
        <v>-4337</v>
      </c>
      <c r="AA4544">
        <v>-0.22</v>
      </c>
      <c r="AB4544">
        <v>23</v>
      </c>
      <c r="AC4544">
        <v>10</v>
      </c>
      <c r="AD4544">
        <v>13</v>
      </c>
      <c r="AE4544">
        <v>43.48</v>
      </c>
      <c r="AF4544">
        <v>10</v>
      </c>
      <c r="AG4544">
        <v>10</v>
      </c>
      <c r="AH4544">
        <v>12</v>
      </c>
      <c r="AI4544">
        <v>1</v>
      </c>
    </row>
    <row r="4545" spans="1:35" x14ac:dyDescent="0.2">
      <c r="A4545" s="102">
        <v>941</v>
      </c>
      <c r="B4545">
        <v>8795</v>
      </c>
      <c r="C4545" t="s">
        <v>1241</v>
      </c>
      <c r="D4545" t="s">
        <v>1171</v>
      </c>
      <c r="E4545">
        <v>885</v>
      </c>
      <c r="F4545">
        <v>909</v>
      </c>
      <c r="G4545">
        <v>1200</v>
      </c>
      <c r="H4545" t="s">
        <v>1042</v>
      </c>
      <c r="I4545">
        <v>8850</v>
      </c>
      <c r="J4545" t="s">
        <v>1566</v>
      </c>
      <c r="K4545" t="s">
        <v>1059</v>
      </c>
      <c r="L4545">
        <v>2068</v>
      </c>
      <c r="M4545">
        <v>2101</v>
      </c>
      <c r="N4545">
        <v>500</v>
      </c>
      <c r="O4545" t="s">
        <v>1039</v>
      </c>
      <c r="P4545">
        <v>0.96888087235032705</v>
      </c>
      <c r="Q4545">
        <v>0.93984677142332396</v>
      </c>
      <c r="R4545">
        <v>7.0811298346940402E-2</v>
      </c>
      <c r="S4545">
        <v>9.2110896701356901E-2</v>
      </c>
      <c r="T4545">
        <v>-0.82757889882025204</v>
      </c>
      <c r="U4545">
        <v>0.82757889882025204</v>
      </c>
      <c r="V4545">
        <v>1.1995436284137999</v>
      </c>
      <c r="W4545">
        <v>-3.89</v>
      </c>
      <c r="X4545">
        <v>3.84</v>
      </c>
      <c r="Y4545">
        <v>-99765</v>
      </c>
      <c r="Z4545">
        <v>-4535</v>
      </c>
      <c r="AA4545">
        <v>-0.22</v>
      </c>
      <c r="AB4545">
        <v>22</v>
      </c>
      <c r="AC4545">
        <v>10</v>
      </c>
      <c r="AD4545">
        <v>12</v>
      </c>
      <c r="AE4545">
        <v>45.45</v>
      </c>
      <c r="AF4545">
        <v>11</v>
      </c>
      <c r="AG4545">
        <v>8</v>
      </c>
      <c r="AH4545">
        <v>7</v>
      </c>
      <c r="AI4545">
        <v>7</v>
      </c>
    </row>
    <row r="4546" spans="1:35" x14ac:dyDescent="0.2">
      <c r="A4546" s="102">
        <v>3555</v>
      </c>
      <c r="B4546">
        <v>4704</v>
      </c>
      <c r="C4546" t="s">
        <v>1002</v>
      </c>
      <c r="D4546" t="s">
        <v>1041</v>
      </c>
      <c r="E4546">
        <v>5400</v>
      </c>
      <c r="F4546">
        <v>5370</v>
      </c>
      <c r="G4546">
        <v>200</v>
      </c>
      <c r="H4546" t="s">
        <v>1039</v>
      </c>
      <c r="I4546">
        <v>8253</v>
      </c>
      <c r="J4546" t="s">
        <v>474</v>
      </c>
      <c r="K4546" t="s">
        <v>1045</v>
      </c>
      <c r="L4546">
        <v>1210</v>
      </c>
      <c r="M4546">
        <v>1238</v>
      </c>
      <c r="N4546">
        <v>900</v>
      </c>
      <c r="O4546" t="s">
        <v>1042</v>
      </c>
      <c r="P4546">
        <v>0.76129607479181005</v>
      </c>
      <c r="Q4546">
        <v>0.87800173019486205</v>
      </c>
      <c r="R4546">
        <v>0.19915464297191501</v>
      </c>
      <c r="S4546">
        <v>3.8489116509575998E-4</v>
      </c>
      <c r="T4546">
        <v>0.99996545498769196</v>
      </c>
      <c r="U4546">
        <v>0.99996545498769196</v>
      </c>
      <c r="V4546">
        <v>1.41496673227522</v>
      </c>
      <c r="W4546">
        <v>13.07</v>
      </c>
      <c r="X4546">
        <v>3.74</v>
      </c>
      <c r="Y4546">
        <v>-100111</v>
      </c>
      <c r="Z4546">
        <v>-5269</v>
      </c>
      <c r="AA4546">
        <v>-0.38</v>
      </c>
      <c r="AB4546">
        <v>19</v>
      </c>
      <c r="AC4546">
        <v>9</v>
      </c>
      <c r="AD4546">
        <v>10</v>
      </c>
      <c r="AE4546">
        <v>47.37</v>
      </c>
      <c r="AF4546">
        <v>11</v>
      </c>
      <c r="AG4546">
        <v>7</v>
      </c>
      <c r="AH4546">
        <v>8</v>
      </c>
      <c r="AI4546">
        <v>4</v>
      </c>
    </row>
    <row r="4547" spans="1:35" x14ac:dyDescent="0.2">
      <c r="A4547" s="102">
        <v>5105</v>
      </c>
      <c r="B4547">
        <v>4516</v>
      </c>
      <c r="C4547" t="s">
        <v>1382</v>
      </c>
      <c r="D4547" t="s">
        <v>1060</v>
      </c>
      <c r="E4547">
        <v>7260</v>
      </c>
      <c r="F4547">
        <v>7090</v>
      </c>
      <c r="G4547">
        <v>100</v>
      </c>
      <c r="H4547" t="s">
        <v>1042</v>
      </c>
      <c r="I4547">
        <v>6201</v>
      </c>
      <c r="J4547" t="s">
        <v>1329</v>
      </c>
      <c r="K4547" t="s">
        <v>1055</v>
      </c>
      <c r="L4547">
        <v>5390</v>
      </c>
      <c r="M4547">
        <v>5510</v>
      </c>
      <c r="N4547">
        <v>100</v>
      </c>
      <c r="O4547" t="s">
        <v>1039</v>
      </c>
      <c r="P4547">
        <v>0.82218959873089204</v>
      </c>
      <c r="Q4547">
        <v>0.82347358689491001</v>
      </c>
      <c r="R4547">
        <v>0.18809176511959</v>
      </c>
      <c r="S4547">
        <v>2.2985027343550301E-2</v>
      </c>
      <c r="T4547">
        <v>-2.5187420016147599</v>
      </c>
      <c r="U4547">
        <v>2.5187420016147599</v>
      </c>
      <c r="V4547">
        <v>2.1473504153701901</v>
      </c>
      <c r="W4547">
        <v>-16.72</v>
      </c>
      <c r="X4547">
        <v>22.28</v>
      </c>
      <c r="Y4547">
        <v>-100317</v>
      </c>
      <c r="Z4547">
        <v>-16720</v>
      </c>
      <c r="AA4547">
        <v>-1.22</v>
      </c>
      <c r="AB4547">
        <v>6</v>
      </c>
      <c r="AC4547">
        <v>3</v>
      </c>
      <c r="AD4547">
        <v>3</v>
      </c>
      <c r="AE4547">
        <v>50</v>
      </c>
      <c r="AF4547">
        <v>10</v>
      </c>
      <c r="AG4547">
        <v>1</v>
      </c>
      <c r="AH4547">
        <v>3</v>
      </c>
      <c r="AI4547">
        <v>2</v>
      </c>
    </row>
    <row r="4548" spans="1:35" x14ac:dyDescent="0.2">
      <c r="A4548" s="102">
        <v>5206</v>
      </c>
      <c r="B4548">
        <v>2587</v>
      </c>
      <c r="C4548" t="s">
        <v>1438</v>
      </c>
      <c r="D4548" t="s">
        <v>1065</v>
      </c>
      <c r="E4548">
        <v>4135</v>
      </c>
      <c r="F4548">
        <v>4285</v>
      </c>
      <c r="G4548">
        <v>200</v>
      </c>
      <c r="H4548" t="s">
        <v>1039</v>
      </c>
      <c r="I4548">
        <v>5444</v>
      </c>
      <c r="J4548" t="s">
        <v>1389</v>
      </c>
      <c r="K4548" t="s">
        <v>1081</v>
      </c>
      <c r="L4548">
        <v>2133</v>
      </c>
      <c r="M4548">
        <v>2172</v>
      </c>
      <c r="N4548">
        <v>400</v>
      </c>
      <c r="O4548" t="s">
        <v>1042</v>
      </c>
      <c r="P4548">
        <v>0.854769410983371</v>
      </c>
      <c r="Q4548">
        <v>0.81883055297876794</v>
      </c>
      <c r="R4548">
        <v>3.6457396598868298E-2</v>
      </c>
      <c r="S4548">
        <v>8.8073622471830898E-2</v>
      </c>
      <c r="T4548">
        <v>0.228789535172958</v>
      </c>
      <c r="U4548">
        <v>0.228789535172958</v>
      </c>
      <c r="V4548">
        <v>0.42987224691926601</v>
      </c>
      <c r="W4548">
        <v>1.8</v>
      </c>
      <c r="X4548">
        <v>1.38</v>
      </c>
      <c r="Y4548">
        <v>-100454</v>
      </c>
      <c r="Z4548">
        <v>-5023</v>
      </c>
      <c r="AA4548">
        <v>-0.27</v>
      </c>
      <c r="AB4548">
        <v>20</v>
      </c>
      <c r="AC4548">
        <v>9</v>
      </c>
      <c r="AD4548">
        <v>11</v>
      </c>
      <c r="AE4548">
        <v>45</v>
      </c>
      <c r="AF4548">
        <v>10</v>
      </c>
      <c r="AG4548">
        <v>7</v>
      </c>
      <c r="AH4548">
        <v>8</v>
      </c>
      <c r="AI4548">
        <v>5</v>
      </c>
    </row>
    <row r="4549" spans="1:35" x14ac:dyDescent="0.2">
      <c r="A4549" s="102">
        <v>2785</v>
      </c>
      <c r="B4549">
        <v>7459</v>
      </c>
      <c r="C4549" t="s">
        <v>683</v>
      </c>
      <c r="D4549" t="s">
        <v>1046</v>
      </c>
      <c r="E4549">
        <v>2100</v>
      </c>
      <c r="F4549">
        <v>2094</v>
      </c>
      <c r="G4549">
        <v>500</v>
      </c>
      <c r="H4549" t="s">
        <v>1042</v>
      </c>
      <c r="I4549">
        <v>8242</v>
      </c>
      <c r="J4549" t="s">
        <v>729</v>
      </c>
      <c r="K4549" t="s">
        <v>1063</v>
      </c>
      <c r="L4549">
        <v>801</v>
      </c>
      <c r="M4549">
        <v>865</v>
      </c>
      <c r="N4549">
        <v>1200</v>
      </c>
      <c r="O4549" t="s">
        <v>1039</v>
      </c>
      <c r="P4549">
        <v>0.71656029421832801</v>
      </c>
      <c r="Q4549">
        <v>0.89919284438779101</v>
      </c>
      <c r="R4549">
        <v>0.445810762758857</v>
      </c>
      <c r="S4549">
        <v>6.0320271261406398E-2</v>
      </c>
      <c r="T4549">
        <v>-1.5805578478596E-2</v>
      </c>
      <c r="U4549">
        <v>1.5805578478596E-2</v>
      </c>
      <c r="V4549">
        <v>0.98422492179968701</v>
      </c>
      <c r="W4549">
        <v>-0.12</v>
      </c>
      <c r="X4549">
        <v>0.86</v>
      </c>
      <c r="Y4549">
        <v>-100995</v>
      </c>
      <c r="Z4549">
        <v>-4809</v>
      </c>
      <c r="AA4549">
        <v>-0.22</v>
      </c>
      <c r="AB4549">
        <v>21</v>
      </c>
      <c r="AC4549">
        <v>11</v>
      </c>
      <c r="AD4549">
        <v>10</v>
      </c>
      <c r="AE4549">
        <v>52.38</v>
      </c>
      <c r="AF4549">
        <v>11</v>
      </c>
      <c r="AG4549">
        <v>7</v>
      </c>
      <c r="AH4549">
        <v>7</v>
      </c>
      <c r="AI4549">
        <v>7</v>
      </c>
    </row>
    <row r="4550" spans="1:35" x14ac:dyDescent="0.2">
      <c r="A4550" s="102">
        <v>5025</v>
      </c>
      <c r="B4550">
        <v>5463</v>
      </c>
      <c r="C4550" t="s">
        <v>63</v>
      </c>
      <c r="D4550" t="s">
        <v>1081</v>
      </c>
      <c r="E4550">
        <v>2455</v>
      </c>
      <c r="F4550">
        <v>2525</v>
      </c>
      <c r="G4550">
        <v>400</v>
      </c>
      <c r="H4550" t="s">
        <v>1039</v>
      </c>
      <c r="I4550">
        <v>8766</v>
      </c>
      <c r="J4550" t="s">
        <v>1164</v>
      </c>
      <c r="K4550" t="s">
        <v>1171</v>
      </c>
      <c r="L4550">
        <v>4520</v>
      </c>
      <c r="M4550">
        <v>4507</v>
      </c>
      <c r="N4550">
        <v>200</v>
      </c>
      <c r="O4550" t="s">
        <v>1042</v>
      </c>
      <c r="P4550">
        <v>0.77162746938874305</v>
      </c>
      <c r="Q4550">
        <v>0.82723366837357704</v>
      </c>
      <c r="R4550">
        <v>0.127583911164416</v>
      </c>
      <c r="S4550">
        <v>7.3198949799654897E-2</v>
      </c>
      <c r="T4550">
        <v>2.1095308266752002</v>
      </c>
      <c r="U4550">
        <v>2.1095308266752002</v>
      </c>
      <c r="V4550">
        <v>1.85072309386986</v>
      </c>
      <c r="W4550">
        <v>11.73</v>
      </c>
      <c r="X4550">
        <v>12.05</v>
      </c>
      <c r="Y4550">
        <v>-101065</v>
      </c>
      <c r="Z4550">
        <v>-6738</v>
      </c>
      <c r="AA4550">
        <v>-0.42</v>
      </c>
      <c r="AB4550">
        <v>15</v>
      </c>
      <c r="AC4550">
        <v>6</v>
      </c>
      <c r="AD4550">
        <v>9</v>
      </c>
      <c r="AE4550">
        <v>40</v>
      </c>
      <c r="AF4550">
        <v>15</v>
      </c>
      <c r="AG4550">
        <v>1</v>
      </c>
      <c r="AH4550">
        <v>4</v>
      </c>
      <c r="AI4550">
        <v>10</v>
      </c>
    </row>
    <row r="4551" spans="1:35" x14ac:dyDescent="0.2">
      <c r="A4551" s="102">
        <v>3493</v>
      </c>
      <c r="B4551">
        <v>2587</v>
      </c>
      <c r="C4551" t="s">
        <v>1438</v>
      </c>
      <c r="D4551" t="s">
        <v>1065</v>
      </c>
      <c r="E4551">
        <v>4135</v>
      </c>
      <c r="F4551">
        <v>4285</v>
      </c>
      <c r="G4551">
        <v>200</v>
      </c>
      <c r="H4551" t="s">
        <v>1039</v>
      </c>
      <c r="I4551">
        <v>7240</v>
      </c>
      <c r="J4551" t="s">
        <v>677</v>
      </c>
      <c r="K4551" t="s">
        <v>1055</v>
      </c>
      <c r="L4551">
        <v>1225</v>
      </c>
      <c r="M4551">
        <v>1266</v>
      </c>
      <c r="N4551">
        <v>700</v>
      </c>
      <c r="O4551" t="s">
        <v>1042</v>
      </c>
      <c r="P4551">
        <v>0.899393250622461</v>
      </c>
      <c r="Q4551">
        <v>0.87974680946060202</v>
      </c>
      <c r="R4551">
        <v>7.4541129160117297E-3</v>
      </c>
      <c r="S4551">
        <v>1.5813083855214199E-3</v>
      </c>
      <c r="T4551">
        <v>0.14950955481648201</v>
      </c>
      <c r="U4551">
        <v>0.14950955481648201</v>
      </c>
      <c r="V4551">
        <v>9.2323443543738906E-2</v>
      </c>
      <c r="W4551">
        <v>1.42</v>
      </c>
      <c r="X4551">
        <v>3.41</v>
      </c>
      <c r="Y4551">
        <v>-101074</v>
      </c>
      <c r="Z4551">
        <v>-4813</v>
      </c>
      <c r="AA4551">
        <v>-0.15</v>
      </c>
      <c r="AB4551">
        <v>21</v>
      </c>
      <c r="AC4551">
        <v>9</v>
      </c>
      <c r="AD4551">
        <v>12</v>
      </c>
      <c r="AE4551">
        <v>42.86</v>
      </c>
      <c r="AF4551">
        <v>10</v>
      </c>
      <c r="AG4551">
        <v>8</v>
      </c>
      <c r="AH4551">
        <v>10</v>
      </c>
      <c r="AI4551">
        <v>3</v>
      </c>
    </row>
    <row r="4552" spans="1:35" x14ac:dyDescent="0.2">
      <c r="A4552" s="102">
        <v>1611</v>
      </c>
      <c r="B4552">
        <v>3407</v>
      </c>
      <c r="C4552" t="s">
        <v>1132</v>
      </c>
      <c r="D4552" t="s">
        <v>1062</v>
      </c>
      <c r="E4552">
        <v>756</v>
      </c>
      <c r="F4552">
        <v>766.6</v>
      </c>
      <c r="G4552">
        <v>1100</v>
      </c>
      <c r="H4552" t="s">
        <v>1042</v>
      </c>
      <c r="I4552">
        <v>4471</v>
      </c>
      <c r="J4552" t="s">
        <v>1391</v>
      </c>
      <c r="K4552" t="s">
        <v>1062</v>
      </c>
      <c r="L4552">
        <v>4350</v>
      </c>
      <c r="M4552">
        <v>4380</v>
      </c>
      <c r="N4552">
        <v>200</v>
      </c>
      <c r="O4552" t="s">
        <v>1039</v>
      </c>
      <c r="P4552">
        <v>0.93668344001563397</v>
      </c>
      <c r="Q4552">
        <v>0.92570310622889596</v>
      </c>
      <c r="R4552">
        <v>0.32433563370213703</v>
      </c>
      <c r="S4552">
        <v>8.8626177234114006E-2</v>
      </c>
      <c r="T4552">
        <v>-1.25612752636223</v>
      </c>
      <c r="U4552">
        <v>1.25612752636223</v>
      </c>
      <c r="V4552">
        <v>1.4672644056598201</v>
      </c>
      <c r="W4552">
        <v>-12.83</v>
      </c>
      <c r="X4552">
        <v>3.74</v>
      </c>
      <c r="Y4552">
        <v>-101393</v>
      </c>
      <c r="Z4552">
        <v>-4408</v>
      </c>
      <c r="AA4552">
        <v>-0.26</v>
      </c>
      <c r="AB4552">
        <v>23</v>
      </c>
      <c r="AC4552">
        <v>8</v>
      </c>
      <c r="AD4552">
        <v>15</v>
      </c>
      <c r="AE4552">
        <v>34.78</v>
      </c>
      <c r="AF4552">
        <v>13</v>
      </c>
      <c r="AG4552">
        <v>5</v>
      </c>
      <c r="AH4552">
        <v>6</v>
      </c>
      <c r="AI4552">
        <v>12</v>
      </c>
    </row>
    <row r="4553" spans="1:35" x14ac:dyDescent="0.2">
      <c r="A4553" s="102">
        <v>3717</v>
      </c>
      <c r="B4553">
        <v>2587</v>
      </c>
      <c r="C4553" t="s">
        <v>1438</v>
      </c>
      <c r="D4553" t="s">
        <v>1065</v>
      </c>
      <c r="E4553">
        <v>4135</v>
      </c>
      <c r="F4553">
        <v>4285</v>
      </c>
      <c r="G4553">
        <v>200</v>
      </c>
      <c r="H4553" t="s">
        <v>1042</v>
      </c>
      <c r="I4553">
        <v>6474</v>
      </c>
      <c r="J4553" t="s">
        <v>1673</v>
      </c>
      <c r="K4553" t="s">
        <v>1051</v>
      </c>
      <c r="L4553">
        <v>3250</v>
      </c>
      <c r="M4553">
        <v>3355</v>
      </c>
      <c r="N4553">
        <v>300</v>
      </c>
      <c r="O4553" t="s">
        <v>1039</v>
      </c>
      <c r="P4553">
        <v>0.82562820851672603</v>
      </c>
      <c r="Q4553">
        <v>0.87327857457247504</v>
      </c>
      <c r="R4553">
        <v>5.31197689921412E-2</v>
      </c>
      <c r="S4553">
        <v>2.8873675825986402E-4</v>
      </c>
      <c r="T4553">
        <v>-5.94769043216987E-2</v>
      </c>
      <c r="U4553">
        <v>5.94769043216987E-2</v>
      </c>
      <c r="V4553">
        <v>0.25256706229237103</v>
      </c>
      <c r="W4553">
        <v>-0.8</v>
      </c>
      <c r="X4553">
        <v>17.440000000000001</v>
      </c>
      <c r="Y4553">
        <v>-101772</v>
      </c>
      <c r="Z4553">
        <v>-7829</v>
      </c>
      <c r="AA4553">
        <v>-0.21</v>
      </c>
      <c r="AB4553">
        <v>13</v>
      </c>
      <c r="AC4553">
        <v>8</v>
      </c>
      <c r="AD4553">
        <v>5</v>
      </c>
      <c r="AE4553">
        <v>61.54</v>
      </c>
      <c r="AF4553">
        <v>9</v>
      </c>
      <c r="AG4553">
        <v>7</v>
      </c>
      <c r="AH4553">
        <v>4</v>
      </c>
      <c r="AI4553">
        <v>2</v>
      </c>
    </row>
    <row r="4554" spans="1:35" x14ac:dyDescent="0.2">
      <c r="A4554" s="102">
        <v>4348</v>
      </c>
      <c r="B4554">
        <v>2587</v>
      </c>
      <c r="C4554" t="s">
        <v>1438</v>
      </c>
      <c r="D4554" t="s">
        <v>1065</v>
      </c>
      <c r="E4554">
        <v>4135</v>
      </c>
      <c r="F4554">
        <v>4285</v>
      </c>
      <c r="G4554">
        <v>200</v>
      </c>
      <c r="H4554" t="s">
        <v>1039</v>
      </c>
      <c r="I4554">
        <v>6113</v>
      </c>
      <c r="J4554" t="s">
        <v>1297</v>
      </c>
      <c r="K4554" t="s">
        <v>1051</v>
      </c>
      <c r="L4554">
        <v>985</v>
      </c>
      <c r="M4554">
        <v>981</v>
      </c>
      <c r="N4554">
        <v>900</v>
      </c>
      <c r="O4554" t="s">
        <v>1042</v>
      </c>
      <c r="P4554">
        <v>0.84962910604152297</v>
      </c>
      <c r="Q4554">
        <v>0.852638393094997</v>
      </c>
      <c r="R4554">
        <v>7.6457857997757395E-2</v>
      </c>
      <c r="S4554">
        <v>2.68872138922858E-4</v>
      </c>
      <c r="T4554">
        <v>7.00975706687962E-3</v>
      </c>
      <c r="U4554">
        <v>7.00975706687962E-3</v>
      </c>
      <c r="V4554">
        <v>0.73160325325415299</v>
      </c>
      <c r="W4554">
        <v>0.06</v>
      </c>
      <c r="X4554">
        <v>3.02</v>
      </c>
      <c r="Y4554">
        <v>-102462</v>
      </c>
      <c r="Z4554">
        <v>-5393</v>
      </c>
      <c r="AA4554">
        <v>-0.2</v>
      </c>
      <c r="AB4554">
        <v>19</v>
      </c>
      <c r="AC4554">
        <v>8</v>
      </c>
      <c r="AD4554">
        <v>11</v>
      </c>
      <c r="AE4554">
        <v>42.11</v>
      </c>
      <c r="AF4554">
        <v>11</v>
      </c>
      <c r="AG4554">
        <v>6</v>
      </c>
      <c r="AH4554">
        <v>8</v>
      </c>
      <c r="AI4554">
        <v>5</v>
      </c>
    </row>
    <row r="4555" spans="1:35" x14ac:dyDescent="0.2">
      <c r="A4555" s="102">
        <v>3675</v>
      </c>
      <c r="B4555">
        <v>2801</v>
      </c>
      <c r="C4555" t="s">
        <v>540</v>
      </c>
      <c r="D4555" t="s">
        <v>1065</v>
      </c>
      <c r="E4555">
        <v>4730</v>
      </c>
      <c r="F4555">
        <v>4795</v>
      </c>
      <c r="G4555">
        <v>200</v>
      </c>
      <c r="H4555" t="s">
        <v>1039</v>
      </c>
      <c r="I4555">
        <v>3105</v>
      </c>
      <c r="J4555" t="s">
        <v>46</v>
      </c>
      <c r="K4555" t="s">
        <v>1044</v>
      </c>
      <c r="L4555">
        <v>768</v>
      </c>
      <c r="M4555">
        <v>770</v>
      </c>
      <c r="N4555">
        <v>1200</v>
      </c>
      <c r="O4555" t="s">
        <v>1042</v>
      </c>
      <c r="P4555">
        <v>0.911970016560809</v>
      </c>
      <c r="Q4555">
        <v>0.87447128733850499</v>
      </c>
      <c r="R4555">
        <v>0.42793562798097301</v>
      </c>
      <c r="S4555">
        <v>2.93952213168376E-2</v>
      </c>
      <c r="T4555">
        <v>0.13611060438532599</v>
      </c>
      <c r="U4555">
        <v>0.13611060438532599</v>
      </c>
      <c r="V4555">
        <v>0.21191698351424201</v>
      </c>
      <c r="W4555">
        <v>1.32</v>
      </c>
      <c r="X4555">
        <v>3.65</v>
      </c>
      <c r="Y4555">
        <v>-102818</v>
      </c>
      <c r="Z4555">
        <v>-4284</v>
      </c>
      <c r="AA4555">
        <v>-0.27</v>
      </c>
      <c r="AB4555">
        <v>24</v>
      </c>
      <c r="AC4555">
        <v>10</v>
      </c>
      <c r="AD4555">
        <v>14</v>
      </c>
      <c r="AE4555">
        <v>41.67</v>
      </c>
      <c r="AF4555">
        <v>10</v>
      </c>
      <c r="AG4555">
        <v>9</v>
      </c>
      <c r="AH4555">
        <v>11</v>
      </c>
      <c r="AI4555">
        <v>4</v>
      </c>
    </row>
    <row r="4556" spans="1:35" x14ac:dyDescent="0.2">
      <c r="A4556" s="102">
        <v>3684</v>
      </c>
      <c r="B4556">
        <v>2413</v>
      </c>
      <c r="C4556" t="s">
        <v>1057</v>
      </c>
      <c r="D4556" t="s">
        <v>1052</v>
      </c>
      <c r="E4556">
        <v>3905</v>
      </c>
      <c r="F4556">
        <v>3695</v>
      </c>
      <c r="G4556">
        <v>200</v>
      </c>
      <c r="H4556" t="s">
        <v>1039</v>
      </c>
      <c r="I4556">
        <v>8113</v>
      </c>
      <c r="J4556" t="s">
        <v>1318</v>
      </c>
      <c r="K4556" t="s">
        <v>1062</v>
      </c>
      <c r="L4556">
        <v>3983</v>
      </c>
      <c r="M4556">
        <v>3914</v>
      </c>
      <c r="N4556">
        <v>200</v>
      </c>
      <c r="O4556" t="s">
        <v>1042</v>
      </c>
      <c r="P4556">
        <v>0.78547333026222999</v>
      </c>
      <c r="Q4556">
        <v>0.87423963033931495</v>
      </c>
      <c r="R4556">
        <v>0.28013096286380501</v>
      </c>
      <c r="S4556">
        <v>4.2772598136440097E-2</v>
      </c>
      <c r="T4556">
        <v>1.17705242443198</v>
      </c>
      <c r="U4556">
        <v>1.17705242443198</v>
      </c>
      <c r="V4556">
        <v>1.70305154506602</v>
      </c>
      <c r="W4556">
        <v>8.94</v>
      </c>
      <c r="X4556">
        <v>5.6</v>
      </c>
      <c r="Y4556">
        <v>-103168</v>
      </c>
      <c r="Z4556">
        <v>-4299</v>
      </c>
      <c r="AA4556">
        <v>-0.17</v>
      </c>
      <c r="AB4556">
        <v>24</v>
      </c>
      <c r="AC4556">
        <v>11</v>
      </c>
      <c r="AD4556">
        <v>13</v>
      </c>
      <c r="AE4556">
        <v>45.83</v>
      </c>
      <c r="AF4556">
        <v>9</v>
      </c>
      <c r="AG4556">
        <v>8</v>
      </c>
      <c r="AH4556">
        <v>8</v>
      </c>
      <c r="AI4556">
        <v>8</v>
      </c>
    </row>
    <row r="4557" spans="1:35" x14ac:dyDescent="0.2">
      <c r="A4557" s="102">
        <v>5474</v>
      </c>
      <c r="B4557">
        <v>4516</v>
      </c>
      <c r="C4557" t="s">
        <v>1382</v>
      </c>
      <c r="D4557" t="s">
        <v>1060</v>
      </c>
      <c r="E4557">
        <v>7260</v>
      </c>
      <c r="F4557">
        <v>7090</v>
      </c>
      <c r="G4557">
        <v>100</v>
      </c>
      <c r="H4557" t="s">
        <v>1042</v>
      </c>
      <c r="I4557">
        <v>6762</v>
      </c>
      <c r="J4557" t="s">
        <v>1666</v>
      </c>
      <c r="K4557" t="s">
        <v>1044</v>
      </c>
      <c r="L4557">
        <v>9500</v>
      </c>
      <c r="M4557">
        <v>9550</v>
      </c>
      <c r="N4557">
        <v>100</v>
      </c>
      <c r="O4557" t="s">
        <v>1039</v>
      </c>
      <c r="P4557">
        <v>0.68346789197929603</v>
      </c>
      <c r="Q4557">
        <v>0.80504833598988601</v>
      </c>
      <c r="R4557">
        <v>0.45977355338409198</v>
      </c>
      <c r="S4557">
        <v>5.2382818444281901E-2</v>
      </c>
      <c r="T4557">
        <v>-1.2698322587055699</v>
      </c>
      <c r="U4557">
        <v>1.2698322587055699</v>
      </c>
      <c r="V4557">
        <v>1.10418817860753</v>
      </c>
      <c r="W4557">
        <v>-14.69</v>
      </c>
      <c r="X4557">
        <v>25.76</v>
      </c>
      <c r="Y4557">
        <v>-103375</v>
      </c>
      <c r="Z4557">
        <v>-11486</v>
      </c>
      <c r="AA4557">
        <v>-0.74</v>
      </c>
      <c r="AB4557">
        <v>9</v>
      </c>
      <c r="AC4557">
        <v>4</v>
      </c>
      <c r="AD4557">
        <v>5</v>
      </c>
      <c r="AE4557">
        <v>44.44</v>
      </c>
      <c r="AF4557">
        <v>9</v>
      </c>
      <c r="AG4557">
        <v>2</v>
      </c>
      <c r="AH4557">
        <v>5</v>
      </c>
      <c r="AI4557">
        <v>2</v>
      </c>
    </row>
    <row r="4558" spans="1:35" x14ac:dyDescent="0.2">
      <c r="A4558" s="102">
        <v>1887</v>
      </c>
      <c r="B4558">
        <v>5201</v>
      </c>
      <c r="C4558" t="s">
        <v>1344</v>
      </c>
      <c r="D4558" t="s">
        <v>1038</v>
      </c>
      <c r="E4558">
        <v>2720</v>
      </c>
      <c r="F4558">
        <v>2750</v>
      </c>
      <c r="G4558">
        <v>400</v>
      </c>
      <c r="H4558" t="s">
        <v>1042</v>
      </c>
      <c r="I4558">
        <v>5463</v>
      </c>
      <c r="J4558" t="s">
        <v>63</v>
      </c>
      <c r="K4558" t="s">
        <v>1081</v>
      </c>
      <c r="L4558">
        <v>2455</v>
      </c>
      <c r="M4558">
        <v>2525</v>
      </c>
      <c r="N4558">
        <v>400</v>
      </c>
      <c r="O4558" t="s">
        <v>1039</v>
      </c>
      <c r="P4558">
        <v>0.73803360001385698</v>
      </c>
      <c r="Q4558">
        <v>0.92019184918000896</v>
      </c>
      <c r="R4558">
        <v>0.49609048760998797</v>
      </c>
      <c r="S4558">
        <v>1.2260933310545999E-3</v>
      </c>
      <c r="T4558">
        <v>-0.400896468594577</v>
      </c>
      <c r="U4558">
        <v>0.400896468594577</v>
      </c>
      <c r="V4558">
        <v>0.401603025619924</v>
      </c>
      <c r="W4558">
        <v>-3.97</v>
      </c>
      <c r="X4558">
        <v>8.18</v>
      </c>
      <c r="Y4558">
        <v>-103700</v>
      </c>
      <c r="Z4558">
        <v>-10370</v>
      </c>
      <c r="AA4558">
        <v>-0.48</v>
      </c>
      <c r="AB4558">
        <v>10</v>
      </c>
      <c r="AC4558">
        <v>6</v>
      </c>
      <c r="AD4558">
        <v>4</v>
      </c>
      <c r="AE4558">
        <v>60</v>
      </c>
      <c r="AF4558">
        <v>11</v>
      </c>
      <c r="AG4558">
        <v>4</v>
      </c>
      <c r="AH4558">
        <v>3</v>
      </c>
      <c r="AI4558">
        <v>3</v>
      </c>
    </row>
    <row r="4559" spans="1:35" x14ac:dyDescent="0.2">
      <c r="A4559" s="102">
        <v>5243</v>
      </c>
      <c r="B4559">
        <v>3197</v>
      </c>
      <c r="C4559" t="s">
        <v>561</v>
      </c>
      <c r="D4559" t="s">
        <v>1063</v>
      </c>
      <c r="E4559">
        <v>1745</v>
      </c>
      <c r="F4559">
        <v>1778</v>
      </c>
      <c r="G4559">
        <v>600</v>
      </c>
      <c r="H4559" t="s">
        <v>1039</v>
      </c>
      <c r="I4559">
        <v>7013</v>
      </c>
      <c r="J4559" t="s">
        <v>1795</v>
      </c>
      <c r="K4559" t="s">
        <v>1051</v>
      </c>
      <c r="L4559">
        <v>1335</v>
      </c>
      <c r="M4559">
        <v>1381</v>
      </c>
      <c r="N4559">
        <v>800</v>
      </c>
      <c r="O4559" t="s">
        <v>1042</v>
      </c>
      <c r="P4559">
        <v>0.75495257582255404</v>
      </c>
      <c r="Q4559">
        <v>0.81700861801144997</v>
      </c>
      <c r="R4559">
        <v>0.18084800614989499</v>
      </c>
      <c r="S4559">
        <v>7.6387914149725095E-2</v>
      </c>
      <c r="T4559">
        <v>1.0479523936655699</v>
      </c>
      <c r="U4559">
        <v>1.0479523936655699</v>
      </c>
      <c r="V4559">
        <v>1.1445120919182801</v>
      </c>
      <c r="W4559">
        <v>21.76</v>
      </c>
      <c r="X4559">
        <v>3.56</v>
      </c>
      <c r="Y4559">
        <v>-103717</v>
      </c>
      <c r="Z4559">
        <v>-4714</v>
      </c>
      <c r="AA4559">
        <v>-0.4</v>
      </c>
      <c r="AB4559">
        <v>22</v>
      </c>
      <c r="AC4559">
        <v>11</v>
      </c>
      <c r="AD4559">
        <v>11</v>
      </c>
      <c r="AE4559">
        <v>50</v>
      </c>
      <c r="AF4559">
        <v>10</v>
      </c>
      <c r="AG4559">
        <v>8</v>
      </c>
      <c r="AH4559">
        <v>10</v>
      </c>
      <c r="AI4559">
        <v>4</v>
      </c>
    </row>
    <row r="4560" spans="1:35" x14ac:dyDescent="0.2">
      <c r="A4560" s="102">
        <v>1661</v>
      </c>
      <c r="B4560">
        <v>3076</v>
      </c>
      <c r="C4560" t="s">
        <v>1293</v>
      </c>
      <c r="D4560" t="s">
        <v>1046</v>
      </c>
      <c r="E4560">
        <v>1388</v>
      </c>
      <c r="F4560">
        <v>1418</v>
      </c>
      <c r="G4560">
        <v>600</v>
      </c>
      <c r="H4560" t="s">
        <v>1042</v>
      </c>
      <c r="I4560">
        <v>5713</v>
      </c>
      <c r="J4560" t="s">
        <v>1261</v>
      </c>
      <c r="K4560" t="s">
        <v>1053</v>
      </c>
      <c r="L4560">
        <v>2810.5</v>
      </c>
      <c r="M4560">
        <v>2868</v>
      </c>
      <c r="N4560">
        <v>300</v>
      </c>
      <c r="O4560" t="s">
        <v>1039</v>
      </c>
      <c r="P4560">
        <v>0.93408768758954697</v>
      </c>
      <c r="Q4560">
        <v>0.92482907966930705</v>
      </c>
      <c r="R4560">
        <v>0.20890802487327501</v>
      </c>
      <c r="S4560">
        <v>2.0432987752549901E-2</v>
      </c>
      <c r="T4560">
        <v>-2.49608635999446</v>
      </c>
      <c r="U4560">
        <v>2.49608635999446</v>
      </c>
      <c r="V4560">
        <v>2.2095934849290901</v>
      </c>
      <c r="W4560">
        <v>-13.66</v>
      </c>
      <c r="X4560">
        <v>1.1200000000000001</v>
      </c>
      <c r="Y4560">
        <v>-103876</v>
      </c>
      <c r="Z4560">
        <v>-8656</v>
      </c>
      <c r="AA4560">
        <v>-0.28000000000000003</v>
      </c>
      <c r="AB4560">
        <v>12</v>
      </c>
      <c r="AC4560">
        <v>6</v>
      </c>
      <c r="AD4560">
        <v>6</v>
      </c>
      <c r="AE4560">
        <v>50</v>
      </c>
      <c r="AF4560">
        <v>9</v>
      </c>
      <c r="AG4560">
        <v>5</v>
      </c>
      <c r="AH4560">
        <v>5</v>
      </c>
      <c r="AI4560">
        <v>2</v>
      </c>
    </row>
    <row r="4561" spans="1:35" x14ac:dyDescent="0.2">
      <c r="A4561" s="102">
        <v>4500</v>
      </c>
      <c r="B4561">
        <v>5019</v>
      </c>
      <c r="C4561" t="s">
        <v>1247</v>
      </c>
      <c r="D4561" t="s">
        <v>1248</v>
      </c>
      <c r="E4561">
        <v>2472</v>
      </c>
      <c r="F4561">
        <v>2464</v>
      </c>
      <c r="G4561">
        <v>400</v>
      </c>
      <c r="H4561" t="s">
        <v>1039</v>
      </c>
      <c r="I4561">
        <v>9501</v>
      </c>
      <c r="J4561" t="s">
        <v>1087</v>
      </c>
      <c r="K4561" t="s">
        <v>1085</v>
      </c>
      <c r="L4561">
        <v>358</v>
      </c>
      <c r="M4561">
        <v>367</v>
      </c>
      <c r="N4561">
        <v>2700</v>
      </c>
      <c r="O4561" t="s">
        <v>1042</v>
      </c>
      <c r="P4561">
        <v>0.88231855842547002</v>
      </c>
      <c r="Q4561">
        <v>0.84745617730179401</v>
      </c>
      <c r="R4561">
        <v>0.15574605402248901</v>
      </c>
      <c r="S4561">
        <v>6.8221369401506193E-2</v>
      </c>
      <c r="T4561">
        <v>0.301820900982951</v>
      </c>
      <c r="U4561">
        <v>0.301820900982951</v>
      </c>
      <c r="V4561">
        <v>0.62498402676893905</v>
      </c>
      <c r="W4561">
        <v>1.25</v>
      </c>
      <c r="X4561">
        <v>0.54</v>
      </c>
      <c r="Y4561">
        <v>-104006</v>
      </c>
      <c r="Z4561">
        <v>-4522</v>
      </c>
      <c r="AA4561">
        <v>-0.32</v>
      </c>
      <c r="AB4561">
        <v>23</v>
      </c>
      <c r="AC4561">
        <v>11</v>
      </c>
      <c r="AD4561">
        <v>12</v>
      </c>
      <c r="AE4561">
        <v>47.83</v>
      </c>
      <c r="AF4561">
        <v>9</v>
      </c>
      <c r="AG4561">
        <v>9</v>
      </c>
      <c r="AH4561">
        <v>9</v>
      </c>
      <c r="AI4561">
        <v>5</v>
      </c>
    </row>
    <row r="4562" spans="1:35" x14ac:dyDescent="0.2">
      <c r="A4562" s="102">
        <v>4699</v>
      </c>
      <c r="B4562">
        <v>2801</v>
      </c>
      <c r="C4562" t="s">
        <v>540</v>
      </c>
      <c r="D4562" t="s">
        <v>1065</v>
      </c>
      <c r="E4562">
        <v>4730</v>
      </c>
      <c r="F4562">
        <v>4795</v>
      </c>
      <c r="G4562">
        <v>200</v>
      </c>
      <c r="H4562" t="s">
        <v>1042</v>
      </c>
      <c r="I4562">
        <v>6479</v>
      </c>
      <c r="J4562" t="s">
        <v>495</v>
      </c>
      <c r="K4562" t="s">
        <v>1044</v>
      </c>
      <c r="L4562">
        <v>1928</v>
      </c>
      <c r="M4562">
        <v>1875</v>
      </c>
      <c r="N4562">
        <v>500</v>
      </c>
      <c r="O4562" t="s">
        <v>1039</v>
      </c>
      <c r="P4562">
        <v>0.94226692252940103</v>
      </c>
      <c r="Q4562">
        <v>0.84004835813607404</v>
      </c>
      <c r="R4562">
        <v>0.18165016862650801</v>
      </c>
      <c r="S4562">
        <v>1.3963360393889899E-2</v>
      </c>
      <c r="T4562">
        <v>-0.64852524860926697</v>
      </c>
      <c r="U4562">
        <v>0.64852524860926697</v>
      </c>
      <c r="V4562">
        <v>4.3454152862076101E-2</v>
      </c>
      <c r="W4562">
        <v>-5.8</v>
      </c>
      <c r="X4562">
        <v>2.2400000000000002</v>
      </c>
      <c r="Y4562">
        <v>-104049</v>
      </c>
      <c r="Z4562">
        <v>-4730</v>
      </c>
      <c r="AA4562">
        <v>-0.24</v>
      </c>
      <c r="AB4562">
        <v>22</v>
      </c>
      <c r="AC4562">
        <v>12</v>
      </c>
      <c r="AD4562">
        <v>10</v>
      </c>
      <c r="AE4562">
        <v>54.55</v>
      </c>
      <c r="AF4562">
        <v>8</v>
      </c>
      <c r="AG4562">
        <v>12</v>
      </c>
      <c r="AH4562">
        <v>10</v>
      </c>
      <c r="AI4562">
        <v>0</v>
      </c>
    </row>
    <row r="4563" spans="1:35" x14ac:dyDescent="0.2">
      <c r="A4563" s="102">
        <v>2601</v>
      </c>
      <c r="B4563">
        <v>2327</v>
      </c>
      <c r="C4563" t="s">
        <v>1355</v>
      </c>
      <c r="D4563" t="s">
        <v>1041</v>
      </c>
      <c r="E4563">
        <v>2748</v>
      </c>
      <c r="F4563">
        <v>2725</v>
      </c>
      <c r="G4563">
        <v>400</v>
      </c>
      <c r="H4563" t="s">
        <v>1042</v>
      </c>
      <c r="I4563">
        <v>6141</v>
      </c>
      <c r="J4563" t="s">
        <v>1226</v>
      </c>
      <c r="K4563" t="s">
        <v>1051</v>
      </c>
      <c r="L4563">
        <v>1167</v>
      </c>
      <c r="M4563">
        <v>1205</v>
      </c>
      <c r="N4563">
        <v>900</v>
      </c>
      <c r="O4563" t="s">
        <v>1039</v>
      </c>
      <c r="P4563">
        <v>0.91766614080049203</v>
      </c>
      <c r="Q4563">
        <v>0.90337597983604001</v>
      </c>
      <c r="R4563">
        <v>6.6189530077502806E-2</v>
      </c>
      <c r="S4563">
        <v>8.34082380127283E-3</v>
      </c>
      <c r="T4563">
        <v>-0.60094742636554999</v>
      </c>
      <c r="U4563">
        <v>0.60094742636554999</v>
      </c>
      <c r="V4563">
        <v>0.16150557267791299</v>
      </c>
      <c r="W4563">
        <v>-9.7899999999999991</v>
      </c>
      <c r="X4563">
        <v>0.5</v>
      </c>
      <c r="Y4563">
        <v>-104298</v>
      </c>
      <c r="Z4563">
        <v>-4967</v>
      </c>
      <c r="AA4563">
        <v>-0.28000000000000003</v>
      </c>
      <c r="AB4563">
        <v>21</v>
      </c>
      <c r="AC4563">
        <v>9</v>
      </c>
      <c r="AD4563">
        <v>12</v>
      </c>
      <c r="AE4563">
        <v>42.86</v>
      </c>
      <c r="AF4563">
        <v>8</v>
      </c>
      <c r="AG4563">
        <v>8</v>
      </c>
      <c r="AH4563">
        <v>10</v>
      </c>
      <c r="AI4563">
        <v>3</v>
      </c>
    </row>
    <row r="4564" spans="1:35" x14ac:dyDescent="0.2">
      <c r="A4564" s="102">
        <v>2882</v>
      </c>
      <c r="B4564">
        <v>4182</v>
      </c>
      <c r="C4564" t="s">
        <v>44</v>
      </c>
      <c r="D4564" t="s">
        <v>1062</v>
      </c>
      <c r="E4564">
        <v>1328</v>
      </c>
      <c r="F4564">
        <v>1350</v>
      </c>
      <c r="G4564">
        <v>700</v>
      </c>
      <c r="H4564" t="s">
        <v>1042</v>
      </c>
      <c r="I4564">
        <v>4212</v>
      </c>
      <c r="J4564" t="s">
        <v>597</v>
      </c>
      <c r="K4564" t="s">
        <v>1062</v>
      </c>
      <c r="L4564">
        <v>2306</v>
      </c>
      <c r="M4564">
        <v>2273</v>
      </c>
      <c r="N4564">
        <v>400</v>
      </c>
      <c r="O4564" t="s">
        <v>1039</v>
      </c>
      <c r="P4564">
        <v>0.81737611962641799</v>
      </c>
      <c r="Q4564">
        <v>0.89650924347585703</v>
      </c>
      <c r="R4564">
        <v>0.161507043309469</v>
      </c>
      <c r="S4564" s="15">
        <v>4.1488255918590796E-6</v>
      </c>
      <c r="T4564">
        <v>-1.2481733157208099</v>
      </c>
      <c r="U4564">
        <v>1.2481733157208099</v>
      </c>
      <c r="V4564">
        <v>1.5954009308261199</v>
      </c>
      <c r="W4564">
        <v>-14.04</v>
      </c>
      <c r="X4564">
        <v>3.94</v>
      </c>
      <c r="Y4564">
        <v>-104320</v>
      </c>
      <c r="Z4564">
        <v>-4536</v>
      </c>
      <c r="AA4564">
        <v>-0.14000000000000001</v>
      </c>
      <c r="AB4564">
        <v>23</v>
      </c>
      <c r="AC4564">
        <v>12</v>
      </c>
      <c r="AD4564">
        <v>11</v>
      </c>
      <c r="AE4564">
        <v>52.17</v>
      </c>
      <c r="AF4564">
        <v>9</v>
      </c>
      <c r="AG4564">
        <v>9</v>
      </c>
      <c r="AH4564">
        <v>8</v>
      </c>
      <c r="AI4564">
        <v>6</v>
      </c>
    </row>
    <row r="4565" spans="1:35" x14ac:dyDescent="0.2">
      <c r="A4565" s="102">
        <v>4243</v>
      </c>
      <c r="B4565">
        <v>3050</v>
      </c>
      <c r="C4565" t="s">
        <v>1068</v>
      </c>
      <c r="D4565" t="s">
        <v>1063</v>
      </c>
      <c r="E4565">
        <v>1082</v>
      </c>
      <c r="F4565">
        <v>1096</v>
      </c>
      <c r="G4565">
        <v>900</v>
      </c>
      <c r="H4565" t="s">
        <v>1039</v>
      </c>
      <c r="I4565">
        <v>4004</v>
      </c>
      <c r="J4565" t="s">
        <v>1184</v>
      </c>
      <c r="K4565" t="s">
        <v>1062</v>
      </c>
      <c r="L4565">
        <v>2289</v>
      </c>
      <c r="M4565">
        <v>2357</v>
      </c>
      <c r="N4565">
        <v>400</v>
      </c>
      <c r="O4565" t="s">
        <v>1042</v>
      </c>
      <c r="P4565">
        <v>0.76854578373704696</v>
      </c>
      <c r="Q4565">
        <v>0.856524206694254</v>
      </c>
      <c r="R4565">
        <v>9.4468481216214206E-2</v>
      </c>
      <c r="S4565" s="15">
        <v>8.3044985135270204E-6</v>
      </c>
      <c r="T4565">
        <v>0.76286661872579498</v>
      </c>
      <c r="U4565">
        <v>0.76286661872579498</v>
      </c>
      <c r="V4565">
        <v>0.99767651645556499</v>
      </c>
      <c r="W4565">
        <v>6.93</v>
      </c>
      <c r="X4565">
        <v>4.62</v>
      </c>
      <c r="Y4565">
        <v>-104392</v>
      </c>
      <c r="Z4565">
        <v>-4176</v>
      </c>
      <c r="AA4565">
        <v>-0.2</v>
      </c>
      <c r="AB4565">
        <v>25</v>
      </c>
      <c r="AC4565">
        <v>13</v>
      </c>
      <c r="AD4565">
        <v>12</v>
      </c>
      <c r="AE4565">
        <v>52</v>
      </c>
      <c r="AF4565">
        <v>10</v>
      </c>
      <c r="AG4565">
        <v>13</v>
      </c>
      <c r="AH4565">
        <v>10</v>
      </c>
      <c r="AI4565">
        <v>2</v>
      </c>
    </row>
    <row r="4566" spans="1:35" x14ac:dyDescent="0.2">
      <c r="A4566" s="102">
        <v>2339</v>
      </c>
      <c r="B4566">
        <v>5332</v>
      </c>
      <c r="C4566" t="s">
        <v>624</v>
      </c>
      <c r="D4566" t="s">
        <v>1038</v>
      </c>
      <c r="E4566">
        <v>4010</v>
      </c>
      <c r="F4566">
        <v>4000</v>
      </c>
      <c r="G4566">
        <v>200</v>
      </c>
      <c r="H4566" t="s">
        <v>1039</v>
      </c>
      <c r="I4566">
        <v>8002</v>
      </c>
      <c r="J4566" t="s">
        <v>26</v>
      </c>
      <c r="K4566" t="s">
        <v>1046</v>
      </c>
      <c r="L4566">
        <v>485</v>
      </c>
      <c r="M4566">
        <v>497.5</v>
      </c>
      <c r="N4566">
        <v>1600</v>
      </c>
      <c r="O4566" t="s">
        <v>1042</v>
      </c>
      <c r="P4566">
        <v>0.87884619496404803</v>
      </c>
      <c r="Q4566">
        <v>0.90952166858751005</v>
      </c>
      <c r="R4566">
        <v>0.18431743719839599</v>
      </c>
      <c r="S4566">
        <v>2.25715988365782E-3</v>
      </c>
      <c r="T4566">
        <v>2.5036085676508502</v>
      </c>
      <c r="U4566">
        <v>2.5036085676508502</v>
      </c>
      <c r="V4566">
        <v>3.2432092626710198</v>
      </c>
      <c r="W4566">
        <v>20.38</v>
      </c>
      <c r="X4566">
        <v>0.5</v>
      </c>
      <c r="Y4566">
        <v>-104446</v>
      </c>
      <c r="Z4566">
        <v>-4748</v>
      </c>
      <c r="AA4566">
        <v>-0.24</v>
      </c>
      <c r="AB4566">
        <v>22</v>
      </c>
      <c r="AC4566">
        <v>9</v>
      </c>
      <c r="AD4566">
        <v>13</v>
      </c>
      <c r="AE4566">
        <v>40.909999999999997</v>
      </c>
      <c r="AF4566">
        <v>13</v>
      </c>
      <c r="AG4566">
        <v>6</v>
      </c>
      <c r="AH4566">
        <v>7</v>
      </c>
      <c r="AI4566">
        <v>9</v>
      </c>
    </row>
    <row r="4567" spans="1:35" x14ac:dyDescent="0.2">
      <c r="A4567" s="102">
        <v>1826</v>
      </c>
      <c r="B4567">
        <v>1333</v>
      </c>
      <c r="C4567" t="s">
        <v>1122</v>
      </c>
      <c r="D4567" t="s">
        <v>1123</v>
      </c>
      <c r="E4567">
        <v>2278</v>
      </c>
      <c r="F4567">
        <v>2317</v>
      </c>
      <c r="G4567">
        <v>400</v>
      </c>
      <c r="H4567" t="s">
        <v>1039</v>
      </c>
      <c r="I4567">
        <v>7201</v>
      </c>
      <c r="J4567" t="s">
        <v>1070</v>
      </c>
      <c r="K4567" t="s">
        <v>1055</v>
      </c>
      <c r="L4567">
        <v>355.1</v>
      </c>
      <c r="M4567">
        <v>380</v>
      </c>
      <c r="N4567">
        <v>2400</v>
      </c>
      <c r="O4567" t="s">
        <v>1042</v>
      </c>
      <c r="P4567">
        <v>0.65869740039375002</v>
      </c>
      <c r="Q4567">
        <v>0.92116072745834598</v>
      </c>
      <c r="R4567">
        <v>0.36812288698949602</v>
      </c>
      <c r="S4567">
        <v>5.0929075935392497E-2</v>
      </c>
      <c r="T4567">
        <v>0.81229262753979703</v>
      </c>
      <c r="U4567">
        <v>0.81229262753979703</v>
      </c>
      <c r="V4567">
        <v>1.29149728828609</v>
      </c>
      <c r="W4567">
        <v>10.9</v>
      </c>
      <c r="X4567">
        <v>1.6</v>
      </c>
      <c r="Y4567">
        <v>-104719</v>
      </c>
      <c r="Z4567">
        <v>-4363</v>
      </c>
      <c r="AA4567">
        <v>-0.24</v>
      </c>
      <c r="AB4567">
        <v>24</v>
      </c>
      <c r="AC4567">
        <v>13</v>
      </c>
      <c r="AD4567">
        <v>11</v>
      </c>
      <c r="AE4567">
        <v>54.17</v>
      </c>
      <c r="AF4567">
        <v>10</v>
      </c>
      <c r="AG4567">
        <v>10</v>
      </c>
      <c r="AH4567">
        <v>8</v>
      </c>
      <c r="AI4567">
        <v>6</v>
      </c>
    </row>
    <row r="4568" spans="1:35" x14ac:dyDescent="0.2">
      <c r="A4568" s="102">
        <v>3440</v>
      </c>
      <c r="B4568">
        <v>2175</v>
      </c>
      <c r="C4568" t="s">
        <v>1215</v>
      </c>
      <c r="D4568" t="s">
        <v>1052</v>
      </c>
      <c r="E4568">
        <v>2426</v>
      </c>
      <c r="F4568">
        <v>2432</v>
      </c>
      <c r="G4568">
        <v>400</v>
      </c>
      <c r="H4568" t="s">
        <v>1039</v>
      </c>
      <c r="I4568">
        <v>4205</v>
      </c>
      <c r="J4568" t="s">
        <v>1149</v>
      </c>
      <c r="K4568" t="s">
        <v>1062</v>
      </c>
      <c r="L4568">
        <v>968</v>
      </c>
      <c r="M4568">
        <v>968</v>
      </c>
      <c r="N4568">
        <v>1000</v>
      </c>
      <c r="O4568" t="s">
        <v>1042</v>
      </c>
      <c r="P4568">
        <v>0.70297886139419896</v>
      </c>
      <c r="Q4568">
        <v>0.881298332036341</v>
      </c>
      <c r="R4568">
        <v>0.26431726371918202</v>
      </c>
      <c r="S4568">
        <v>1.95166137298197E-2</v>
      </c>
      <c r="T4568">
        <v>0.85191710204454796</v>
      </c>
      <c r="U4568">
        <v>0.85191710204454796</v>
      </c>
      <c r="V4568">
        <v>0.87602382460281003</v>
      </c>
      <c r="W4568">
        <v>8.82</v>
      </c>
      <c r="X4568">
        <v>0.49</v>
      </c>
      <c r="Y4568">
        <v>-105102</v>
      </c>
      <c r="Z4568">
        <v>-4204</v>
      </c>
      <c r="AA4568">
        <v>-0.27</v>
      </c>
      <c r="AB4568">
        <v>25</v>
      </c>
      <c r="AC4568">
        <v>12</v>
      </c>
      <c r="AD4568">
        <v>13</v>
      </c>
      <c r="AE4568">
        <v>48</v>
      </c>
      <c r="AF4568">
        <v>8</v>
      </c>
      <c r="AG4568">
        <v>9</v>
      </c>
      <c r="AH4568">
        <v>10</v>
      </c>
      <c r="AI4568">
        <v>6</v>
      </c>
    </row>
    <row r="4569" spans="1:35" x14ac:dyDescent="0.2">
      <c r="A4569" s="102">
        <v>3802</v>
      </c>
      <c r="B4569">
        <v>1835</v>
      </c>
      <c r="C4569" t="s">
        <v>926</v>
      </c>
      <c r="D4569" t="s">
        <v>1049</v>
      </c>
      <c r="E4569">
        <v>2769</v>
      </c>
      <c r="F4569">
        <v>2780</v>
      </c>
      <c r="G4569">
        <v>300</v>
      </c>
      <c r="H4569" t="s">
        <v>1042</v>
      </c>
      <c r="I4569">
        <v>4631</v>
      </c>
      <c r="J4569" t="s">
        <v>1246</v>
      </c>
      <c r="K4569" t="s">
        <v>1062</v>
      </c>
      <c r="L4569">
        <v>2478</v>
      </c>
      <c r="M4569">
        <v>2509</v>
      </c>
      <c r="N4569">
        <v>300</v>
      </c>
      <c r="O4569" t="s">
        <v>1039</v>
      </c>
      <c r="P4569">
        <v>0.72958269781344898</v>
      </c>
      <c r="Q4569">
        <v>0.87132533824917402</v>
      </c>
      <c r="R4569">
        <v>2.82465383993891E-2</v>
      </c>
      <c r="S4569">
        <v>1.2102903711350199E-2</v>
      </c>
      <c r="T4569">
        <v>-0.39404292401218599</v>
      </c>
      <c r="U4569">
        <v>0.39404292401218599</v>
      </c>
      <c r="V4569">
        <v>0.56655009754247398</v>
      </c>
      <c r="W4569">
        <v>-3.49</v>
      </c>
      <c r="X4569">
        <v>9.75</v>
      </c>
      <c r="Y4569">
        <v>-105797</v>
      </c>
      <c r="Z4569">
        <v>-7053</v>
      </c>
      <c r="AA4569">
        <v>-0.2</v>
      </c>
      <c r="AB4569">
        <v>15</v>
      </c>
      <c r="AC4569">
        <v>6</v>
      </c>
      <c r="AD4569">
        <v>9</v>
      </c>
      <c r="AE4569">
        <v>40</v>
      </c>
      <c r="AF4569">
        <v>7</v>
      </c>
      <c r="AG4569">
        <v>5</v>
      </c>
      <c r="AH4569">
        <v>7</v>
      </c>
      <c r="AI4569">
        <v>3</v>
      </c>
    </row>
    <row r="4570" spans="1:35" x14ac:dyDescent="0.2">
      <c r="A4570" s="102">
        <v>3119</v>
      </c>
      <c r="B4570">
        <v>5463</v>
      </c>
      <c r="C4570" t="s">
        <v>63</v>
      </c>
      <c r="D4570" t="s">
        <v>1081</v>
      </c>
      <c r="E4570">
        <v>2455</v>
      </c>
      <c r="F4570">
        <v>2525</v>
      </c>
      <c r="G4570">
        <v>300</v>
      </c>
      <c r="H4570" t="s">
        <v>1039</v>
      </c>
      <c r="I4570">
        <v>8316</v>
      </c>
      <c r="J4570" t="s">
        <v>1208</v>
      </c>
      <c r="K4570" t="s">
        <v>1083</v>
      </c>
      <c r="L4570">
        <v>2770</v>
      </c>
      <c r="M4570">
        <v>2816</v>
      </c>
      <c r="N4570">
        <v>300</v>
      </c>
      <c r="O4570" t="s">
        <v>1042</v>
      </c>
      <c r="P4570">
        <v>0.77938381044540495</v>
      </c>
      <c r="Q4570">
        <v>0.89078471867069497</v>
      </c>
      <c r="R4570">
        <v>0.27968030754745399</v>
      </c>
      <c r="S4570">
        <v>8.5517658459919696E-2</v>
      </c>
      <c r="T4570">
        <v>0.79553532930205395</v>
      </c>
      <c r="U4570">
        <v>0.79553532930205395</v>
      </c>
      <c r="V4570">
        <v>0.65361361145980001</v>
      </c>
      <c r="W4570">
        <v>6.5</v>
      </c>
      <c r="X4570">
        <v>10.33</v>
      </c>
      <c r="Y4570">
        <v>-106039</v>
      </c>
      <c r="Z4570">
        <v>-9640</v>
      </c>
      <c r="AA4570">
        <v>-0.45</v>
      </c>
      <c r="AB4570">
        <v>11</v>
      </c>
      <c r="AC4570">
        <v>5</v>
      </c>
      <c r="AD4570">
        <v>6</v>
      </c>
      <c r="AE4570">
        <v>45.45</v>
      </c>
      <c r="AF4570">
        <v>12</v>
      </c>
      <c r="AG4570">
        <v>4</v>
      </c>
      <c r="AH4570">
        <v>3</v>
      </c>
      <c r="AI4570">
        <v>4</v>
      </c>
    </row>
    <row r="4571" spans="1:35" x14ac:dyDescent="0.2">
      <c r="A4571" s="102">
        <v>2888</v>
      </c>
      <c r="B4571">
        <v>4043</v>
      </c>
      <c r="C4571" t="s">
        <v>1264</v>
      </c>
      <c r="D4571" t="s">
        <v>1062</v>
      </c>
      <c r="E4571">
        <v>2327</v>
      </c>
      <c r="F4571">
        <v>2351</v>
      </c>
      <c r="G4571">
        <v>400</v>
      </c>
      <c r="H4571" t="s">
        <v>1039</v>
      </c>
      <c r="I4571">
        <v>7272</v>
      </c>
      <c r="J4571" t="s">
        <v>1196</v>
      </c>
      <c r="K4571" t="s">
        <v>1055</v>
      </c>
      <c r="L4571">
        <v>1418</v>
      </c>
      <c r="M4571">
        <v>1442</v>
      </c>
      <c r="N4571">
        <v>700</v>
      </c>
      <c r="O4571" t="s">
        <v>1042</v>
      </c>
      <c r="P4571">
        <v>0.93161795394776603</v>
      </c>
      <c r="Q4571">
        <v>0.89645088985433796</v>
      </c>
      <c r="R4571">
        <v>0.25107322095378698</v>
      </c>
      <c r="S4571" s="15">
        <v>9.8308611634279897E-2</v>
      </c>
      <c r="T4571">
        <v>0.85451441304120701</v>
      </c>
      <c r="U4571">
        <v>0.85451441304120701</v>
      </c>
      <c r="V4571">
        <v>1.16334445811181</v>
      </c>
      <c r="W4571">
        <v>7.7</v>
      </c>
      <c r="X4571">
        <v>7.34</v>
      </c>
      <c r="Y4571">
        <v>-106240</v>
      </c>
      <c r="Z4571">
        <v>-6249</v>
      </c>
      <c r="AA4571">
        <v>-0.26</v>
      </c>
      <c r="AB4571">
        <v>17</v>
      </c>
      <c r="AC4571">
        <v>8</v>
      </c>
      <c r="AD4571">
        <v>9</v>
      </c>
      <c r="AE4571">
        <v>47.06</v>
      </c>
      <c r="AF4571">
        <v>10</v>
      </c>
      <c r="AG4571">
        <v>8</v>
      </c>
      <c r="AH4571">
        <v>7</v>
      </c>
      <c r="AI4571">
        <v>2</v>
      </c>
    </row>
    <row r="4572" spans="1:35" x14ac:dyDescent="0.2">
      <c r="A4572" s="102">
        <v>5122</v>
      </c>
      <c r="B4572">
        <v>8766</v>
      </c>
      <c r="C4572" t="s">
        <v>1164</v>
      </c>
      <c r="D4572" t="s">
        <v>1171</v>
      </c>
      <c r="E4572">
        <v>4520</v>
      </c>
      <c r="F4572">
        <v>4507</v>
      </c>
      <c r="G4572">
        <v>200</v>
      </c>
      <c r="H4572" t="s">
        <v>1042</v>
      </c>
      <c r="I4572">
        <v>9678</v>
      </c>
      <c r="J4572" t="s">
        <v>1766</v>
      </c>
      <c r="K4572" t="s">
        <v>1052</v>
      </c>
      <c r="L4572">
        <v>2160</v>
      </c>
      <c r="M4572">
        <v>2207</v>
      </c>
      <c r="N4572">
        <v>400</v>
      </c>
      <c r="O4572" t="s">
        <v>1039</v>
      </c>
      <c r="P4572">
        <v>0.942065645153502</v>
      </c>
      <c r="Q4572">
        <v>0.82261650882016502</v>
      </c>
      <c r="R4572">
        <v>2.5387679958741201E-3</v>
      </c>
      <c r="S4572">
        <v>4.8357846562534897E-2</v>
      </c>
      <c r="T4572">
        <v>-2.7837498970563299</v>
      </c>
      <c r="U4572">
        <v>2.7837498970563299</v>
      </c>
      <c r="V4572">
        <v>2.5909845753768499</v>
      </c>
      <c r="W4572">
        <v>-14.26</v>
      </c>
      <c r="X4572">
        <v>2.06</v>
      </c>
      <c r="Y4572">
        <v>-106385</v>
      </c>
      <c r="Z4572">
        <v>-9671</v>
      </c>
      <c r="AA4572">
        <v>-0.51</v>
      </c>
      <c r="AB4572">
        <v>11</v>
      </c>
      <c r="AC4572">
        <v>4</v>
      </c>
      <c r="AD4572">
        <v>7</v>
      </c>
      <c r="AE4572">
        <v>36.36</v>
      </c>
      <c r="AF4572">
        <v>14</v>
      </c>
      <c r="AG4572">
        <v>1</v>
      </c>
      <c r="AH4572">
        <v>3</v>
      </c>
      <c r="AI4572">
        <v>7</v>
      </c>
    </row>
    <row r="4573" spans="1:35" x14ac:dyDescent="0.2">
      <c r="A4573" s="102">
        <v>4285</v>
      </c>
      <c r="B4573">
        <v>2371</v>
      </c>
      <c r="C4573" t="s">
        <v>526</v>
      </c>
      <c r="D4573" t="s">
        <v>1052</v>
      </c>
      <c r="E4573">
        <v>2288</v>
      </c>
      <c r="F4573">
        <v>2493</v>
      </c>
      <c r="G4573">
        <v>300</v>
      </c>
      <c r="H4573" t="s">
        <v>1039</v>
      </c>
      <c r="I4573">
        <v>6701</v>
      </c>
      <c r="J4573" t="s">
        <v>1176</v>
      </c>
      <c r="K4573" t="s">
        <v>1044</v>
      </c>
      <c r="L4573">
        <v>4450</v>
      </c>
      <c r="M4573">
        <v>4290</v>
      </c>
      <c r="N4573">
        <v>200</v>
      </c>
      <c r="O4573" t="s">
        <v>1042</v>
      </c>
      <c r="P4573">
        <v>0.86741025144791095</v>
      </c>
      <c r="Q4573">
        <v>0.85515203929873396</v>
      </c>
      <c r="R4573">
        <v>0.35038382339048801</v>
      </c>
      <c r="S4573">
        <v>3.18984303833965E-2</v>
      </c>
      <c r="T4573">
        <v>0.53529246749033199</v>
      </c>
      <c r="U4573">
        <v>0.53529246749033199</v>
      </c>
      <c r="V4573">
        <v>0.60531415446555303</v>
      </c>
      <c r="W4573">
        <v>3.61</v>
      </c>
      <c r="X4573">
        <v>12.83</v>
      </c>
      <c r="Y4573">
        <v>-106620</v>
      </c>
      <c r="Z4573">
        <v>-5923</v>
      </c>
      <c r="AA4573">
        <v>-0.27</v>
      </c>
      <c r="AB4573">
        <v>18</v>
      </c>
      <c r="AC4573">
        <v>9</v>
      </c>
      <c r="AD4573">
        <v>9</v>
      </c>
      <c r="AE4573">
        <v>50</v>
      </c>
      <c r="AF4573">
        <v>13</v>
      </c>
      <c r="AG4573">
        <v>6</v>
      </c>
      <c r="AH4573">
        <v>7</v>
      </c>
      <c r="AI4573">
        <v>5</v>
      </c>
    </row>
    <row r="4574" spans="1:35" x14ac:dyDescent="0.2">
      <c r="A4574" s="102">
        <v>714</v>
      </c>
      <c r="B4574">
        <v>3405</v>
      </c>
      <c r="C4574" t="s">
        <v>1476</v>
      </c>
      <c r="D4574" t="s">
        <v>1062</v>
      </c>
      <c r="E4574">
        <v>1096</v>
      </c>
      <c r="F4574">
        <v>1113</v>
      </c>
      <c r="G4574">
        <v>900</v>
      </c>
      <c r="H4574" t="s">
        <v>1042</v>
      </c>
      <c r="I4574">
        <v>7240</v>
      </c>
      <c r="J4574" t="s">
        <v>677</v>
      </c>
      <c r="K4574" t="s">
        <v>1055</v>
      </c>
      <c r="L4574">
        <v>1225</v>
      </c>
      <c r="M4574">
        <v>1266</v>
      </c>
      <c r="N4574">
        <v>800</v>
      </c>
      <c r="O4574" t="s">
        <v>1039</v>
      </c>
      <c r="P4574">
        <v>0.93812264603408102</v>
      </c>
      <c r="Q4574">
        <v>0.94527195435370304</v>
      </c>
      <c r="R4574">
        <v>0.42259933890284301</v>
      </c>
      <c r="S4574">
        <v>1.9685038970417598E-3</v>
      </c>
      <c r="T4574">
        <v>-0.34766321098064701</v>
      </c>
      <c r="U4574">
        <v>0.34766321098064701</v>
      </c>
      <c r="V4574">
        <v>1.8558049237780601E-2</v>
      </c>
      <c r="W4574">
        <v>-2.2599999999999998</v>
      </c>
      <c r="X4574">
        <v>1.1000000000000001</v>
      </c>
      <c r="Y4574">
        <v>-106723</v>
      </c>
      <c r="Z4574">
        <v>-4851</v>
      </c>
      <c r="AA4574">
        <v>-0.25</v>
      </c>
      <c r="AB4574">
        <v>22</v>
      </c>
      <c r="AC4574">
        <v>11</v>
      </c>
      <c r="AD4574">
        <v>11</v>
      </c>
      <c r="AE4574">
        <v>50</v>
      </c>
      <c r="AF4574">
        <v>13</v>
      </c>
      <c r="AG4574">
        <v>5</v>
      </c>
      <c r="AH4574">
        <v>7</v>
      </c>
      <c r="AI4574">
        <v>10</v>
      </c>
    </row>
    <row r="4575" spans="1:35" x14ac:dyDescent="0.2">
      <c r="A4575" s="102">
        <v>4871</v>
      </c>
      <c r="B4575">
        <v>4021</v>
      </c>
      <c r="C4575" t="s">
        <v>1108</v>
      </c>
      <c r="D4575" t="s">
        <v>1062</v>
      </c>
      <c r="E4575">
        <v>4150</v>
      </c>
      <c r="F4575">
        <v>4045</v>
      </c>
      <c r="G4575">
        <v>200</v>
      </c>
      <c r="H4575" t="s">
        <v>1042</v>
      </c>
      <c r="I4575">
        <v>8802</v>
      </c>
      <c r="J4575" t="s">
        <v>1788</v>
      </c>
      <c r="K4575" t="s">
        <v>1059</v>
      </c>
      <c r="L4575">
        <v>1785.5</v>
      </c>
      <c r="M4575">
        <v>1795.5</v>
      </c>
      <c r="N4575">
        <v>500</v>
      </c>
      <c r="O4575" t="s">
        <v>1039</v>
      </c>
      <c r="P4575">
        <v>0.96633968870435605</v>
      </c>
      <c r="Q4575">
        <v>0.83342670062997404</v>
      </c>
      <c r="R4575">
        <v>2.8330531563887498E-2</v>
      </c>
      <c r="S4575">
        <v>6.0420344576815298E-2</v>
      </c>
      <c r="T4575">
        <v>-0.25072284617374002</v>
      </c>
      <c r="U4575">
        <v>0.25072284617374002</v>
      </c>
      <c r="V4575">
        <v>7.9496965196800301E-2</v>
      </c>
      <c r="W4575">
        <v>-1.26</v>
      </c>
      <c r="X4575">
        <v>10.97</v>
      </c>
      <c r="Y4575">
        <v>-106763</v>
      </c>
      <c r="Z4575">
        <v>-5338</v>
      </c>
      <c r="AA4575">
        <v>-0.24</v>
      </c>
      <c r="AB4575">
        <v>20</v>
      </c>
      <c r="AC4575">
        <v>10</v>
      </c>
      <c r="AD4575">
        <v>10</v>
      </c>
      <c r="AE4575">
        <v>50</v>
      </c>
      <c r="AF4575">
        <v>15</v>
      </c>
      <c r="AG4575">
        <v>4</v>
      </c>
      <c r="AH4575">
        <v>6</v>
      </c>
      <c r="AI4575">
        <v>10</v>
      </c>
    </row>
    <row r="4576" spans="1:35" x14ac:dyDescent="0.2">
      <c r="A4576" s="102">
        <v>2852</v>
      </c>
      <c r="B4576">
        <v>2587</v>
      </c>
      <c r="C4576" t="s">
        <v>1438</v>
      </c>
      <c r="D4576" t="s">
        <v>1065</v>
      </c>
      <c r="E4576">
        <v>4135</v>
      </c>
      <c r="F4576">
        <v>4285</v>
      </c>
      <c r="G4576">
        <v>200</v>
      </c>
      <c r="H4576" t="s">
        <v>1042</v>
      </c>
      <c r="I4576">
        <v>6183</v>
      </c>
      <c r="J4576" t="s">
        <v>1217</v>
      </c>
      <c r="K4576" t="s">
        <v>1052</v>
      </c>
      <c r="L4576">
        <v>1265</v>
      </c>
      <c r="M4576">
        <v>1272</v>
      </c>
      <c r="N4576">
        <v>700</v>
      </c>
      <c r="O4576" t="s">
        <v>1039</v>
      </c>
      <c r="P4576">
        <v>0.85418482795123696</v>
      </c>
      <c r="Q4576">
        <v>0.89715169344841095</v>
      </c>
      <c r="R4576">
        <v>1.54114311824204E-2</v>
      </c>
      <c r="S4576">
        <v>2.40786250431559E-4</v>
      </c>
      <c r="T4576">
        <v>-7.1725520565851502E-3</v>
      </c>
      <c r="U4576">
        <v>7.1725520565851502E-3</v>
      </c>
      <c r="V4576">
        <v>0.46425834106284902</v>
      </c>
      <c r="W4576">
        <v>-0.08</v>
      </c>
      <c r="X4576">
        <v>3.9</v>
      </c>
      <c r="Y4576">
        <v>-107092</v>
      </c>
      <c r="Z4576">
        <v>-3693</v>
      </c>
      <c r="AA4576">
        <v>-0.1</v>
      </c>
      <c r="AB4576">
        <v>29</v>
      </c>
      <c r="AC4576">
        <v>12</v>
      </c>
      <c r="AD4576">
        <v>17</v>
      </c>
      <c r="AE4576">
        <v>41.38</v>
      </c>
      <c r="AF4576">
        <v>11</v>
      </c>
      <c r="AG4576">
        <v>9</v>
      </c>
      <c r="AH4576">
        <v>13</v>
      </c>
      <c r="AI4576">
        <v>7</v>
      </c>
    </row>
    <row r="4577" spans="1:35" x14ac:dyDescent="0.2">
      <c r="A4577" s="102">
        <v>3620</v>
      </c>
      <c r="B4577">
        <v>6506</v>
      </c>
      <c r="C4577" t="s">
        <v>1156</v>
      </c>
      <c r="D4577" t="s">
        <v>1044</v>
      </c>
      <c r="E4577">
        <v>3550</v>
      </c>
      <c r="F4577">
        <v>3520</v>
      </c>
      <c r="G4577">
        <v>300</v>
      </c>
      <c r="H4577" t="s">
        <v>1039</v>
      </c>
      <c r="I4577">
        <v>9513</v>
      </c>
      <c r="J4577" t="s">
        <v>1201</v>
      </c>
      <c r="K4577" t="s">
        <v>1085</v>
      </c>
      <c r="L4577">
        <v>1970</v>
      </c>
      <c r="M4577">
        <v>2002</v>
      </c>
      <c r="N4577">
        <v>500</v>
      </c>
      <c r="O4577" t="s">
        <v>1042</v>
      </c>
      <c r="P4577">
        <v>0.75160030536161804</v>
      </c>
      <c r="Q4577">
        <v>0.87615823067887</v>
      </c>
      <c r="R4577">
        <v>0.21495783650749001</v>
      </c>
      <c r="S4577">
        <v>1.5291068536578899E-3</v>
      </c>
      <c r="T4577">
        <v>2.2244909497925298</v>
      </c>
      <c r="U4577">
        <v>2.2244909497925298</v>
      </c>
      <c r="V4577">
        <v>2.3859469410722798</v>
      </c>
      <c r="W4577">
        <v>15.92</v>
      </c>
      <c r="X4577">
        <v>5.21</v>
      </c>
      <c r="Y4577">
        <v>-107554</v>
      </c>
      <c r="Z4577">
        <v>-4481</v>
      </c>
      <c r="AA4577">
        <v>-0.25</v>
      </c>
      <c r="AB4577">
        <v>24</v>
      </c>
      <c r="AC4577">
        <v>12</v>
      </c>
      <c r="AD4577">
        <v>12</v>
      </c>
      <c r="AE4577">
        <v>50</v>
      </c>
      <c r="AF4577">
        <v>9</v>
      </c>
      <c r="AG4577">
        <v>10</v>
      </c>
      <c r="AH4577">
        <v>9</v>
      </c>
      <c r="AI4577">
        <v>5</v>
      </c>
    </row>
    <row r="4578" spans="1:35" x14ac:dyDescent="0.2">
      <c r="A4578" s="102">
        <v>804</v>
      </c>
      <c r="B4578">
        <v>6471</v>
      </c>
      <c r="C4578" t="s">
        <v>930</v>
      </c>
      <c r="D4578" t="s">
        <v>1051</v>
      </c>
      <c r="E4578">
        <v>779</v>
      </c>
      <c r="F4578">
        <v>793</v>
      </c>
      <c r="G4578">
        <v>1300</v>
      </c>
      <c r="H4578" t="s">
        <v>1039</v>
      </c>
      <c r="I4578">
        <v>8411</v>
      </c>
      <c r="J4578" t="s">
        <v>1128</v>
      </c>
      <c r="K4578" t="s">
        <v>1083</v>
      </c>
      <c r="L4578">
        <v>122.5</v>
      </c>
      <c r="M4578">
        <v>123.3</v>
      </c>
      <c r="N4578">
        <v>8400</v>
      </c>
      <c r="O4578" t="s">
        <v>1042</v>
      </c>
      <c r="P4578">
        <v>0.95058535407701805</v>
      </c>
      <c r="Q4578">
        <v>0.94308126277684101</v>
      </c>
      <c r="R4578">
        <v>4.8986889158701098E-3</v>
      </c>
      <c r="S4578">
        <v>3.2547998779755297E-2</v>
      </c>
      <c r="T4578">
        <v>2.8603371677489999</v>
      </c>
      <c r="U4578">
        <v>2.8603371677489999</v>
      </c>
      <c r="V4578">
        <v>2.2293068718336602</v>
      </c>
      <c r="W4578">
        <v>12.5</v>
      </c>
      <c r="X4578">
        <v>0.47</v>
      </c>
      <c r="Y4578">
        <v>-107640</v>
      </c>
      <c r="Z4578">
        <v>-5665</v>
      </c>
      <c r="AA4578">
        <v>-0.28999999999999998</v>
      </c>
      <c r="AB4578">
        <v>19</v>
      </c>
      <c r="AC4578">
        <v>8</v>
      </c>
      <c r="AD4578">
        <v>11</v>
      </c>
      <c r="AE4578">
        <v>42.11</v>
      </c>
      <c r="AF4578">
        <v>15</v>
      </c>
      <c r="AG4578">
        <v>5</v>
      </c>
      <c r="AH4578">
        <v>5</v>
      </c>
      <c r="AI4578">
        <v>9</v>
      </c>
    </row>
    <row r="4579" spans="1:35" x14ac:dyDescent="0.2">
      <c r="A4579" s="102">
        <v>3060</v>
      </c>
      <c r="B4579">
        <v>4528</v>
      </c>
      <c r="C4579" t="s">
        <v>1580</v>
      </c>
      <c r="D4579" t="s">
        <v>1060</v>
      </c>
      <c r="E4579">
        <v>2621.5</v>
      </c>
      <c r="F4579">
        <v>2631.5</v>
      </c>
      <c r="G4579">
        <v>400</v>
      </c>
      <c r="H4579" t="s">
        <v>1039</v>
      </c>
      <c r="I4579">
        <v>6965</v>
      </c>
      <c r="J4579" t="s">
        <v>1346</v>
      </c>
      <c r="K4579" t="s">
        <v>1044</v>
      </c>
      <c r="L4579">
        <v>4670</v>
      </c>
      <c r="M4579">
        <v>4705</v>
      </c>
      <c r="N4579">
        <v>200</v>
      </c>
      <c r="O4579" t="s">
        <v>1042</v>
      </c>
      <c r="P4579">
        <v>0.91062621704142999</v>
      </c>
      <c r="Q4579">
        <v>0.89214842243495296</v>
      </c>
      <c r="R4579">
        <v>4.2088429081059399E-2</v>
      </c>
      <c r="S4579">
        <v>5.5254990091929398E-2</v>
      </c>
      <c r="T4579">
        <v>0.744328828014586</v>
      </c>
      <c r="U4579">
        <v>0.744328828014586</v>
      </c>
      <c r="V4579">
        <v>0.83018109615426605</v>
      </c>
      <c r="W4579">
        <v>2.75</v>
      </c>
      <c r="X4579">
        <v>11.86</v>
      </c>
      <c r="Y4579">
        <v>-107758</v>
      </c>
      <c r="Z4579">
        <v>-7697</v>
      </c>
      <c r="AA4579">
        <v>-0.47</v>
      </c>
      <c r="AB4579">
        <v>14</v>
      </c>
      <c r="AC4579">
        <v>7</v>
      </c>
      <c r="AD4579">
        <v>7</v>
      </c>
      <c r="AE4579">
        <v>50</v>
      </c>
      <c r="AF4579">
        <v>12</v>
      </c>
      <c r="AG4579">
        <v>4</v>
      </c>
      <c r="AH4579">
        <v>6</v>
      </c>
      <c r="AI4579">
        <v>4</v>
      </c>
    </row>
    <row r="4580" spans="1:35" x14ac:dyDescent="0.2">
      <c r="A4580" s="102">
        <v>2991</v>
      </c>
      <c r="B4580">
        <v>8002</v>
      </c>
      <c r="C4580" t="s">
        <v>26</v>
      </c>
      <c r="D4580" t="s">
        <v>1046</v>
      </c>
      <c r="E4580">
        <v>485</v>
      </c>
      <c r="F4580">
        <v>497.5</v>
      </c>
      <c r="G4580">
        <v>2200</v>
      </c>
      <c r="H4580" t="s">
        <v>1042</v>
      </c>
      <c r="I4580">
        <v>9412</v>
      </c>
      <c r="J4580" t="s">
        <v>499</v>
      </c>
      <c r="K4580" t="s">
        <v>1041</v>
      </c>
      <c r="L4580">
        <v>415</v>
      </c>
      <c r="M4580">
        <v>411</v>
      </c>
      <c r="N4580">
        <v>2700</v>
      </c>
      <c r="O4580" t="s">
        <v>1039</v>
      </c>
      <c r="P4580">
        <v>0.87383339017481099</v>
      </c>
      <c r="Q4580">
        <v>0.893768435214642</v>
      </c>
      <c r="R4580">
        <v>0.46616977777266699</v>
      </c>
      <c r="S4580">
        <v>8.3876244665852095E-3</v>
      </c>
      <c r="T4580">
        <v>-1.54189087383463</v>
      </c>
      <c r="U4580">
        <v>1.54189087383463</v>
      </c>
      <c r="V4580">
        <v>1.92741042465819</v>
      </c>
      <c r="W4580">
        <v>-23.02</v>
      </c>
      <c r="X4580">
        <v>1.39</v>
      </c>
      <c r="Y4580">
        <v>-107890</v>
      </c>
      <c r="Z4580">
        <v>-6346</v>
      </c>
      <c r="AA4580">
        <v>-0.3</v>
      </c>
      <c r="AB4580">
        <v>17</v>
      </c>
      <c r="AC4580">
        <v>8</v>
      </c>
      <c r="AD4580">
        <v>9</v>
      </c>
      <c r="AE4580">
        <v>47.06</v>
      </c>
      <c r="AF4580">
        <v>14</v>
      </c>
      <c r="AG4580">
        <v>3</v>
      </c>
      <c r="AH4580">
        <v>3</v>
      </c>
      <c r="AI4580">
        <v>11</v>
      </c>
    </row>
    <row r="4581" spans="1:35" x14ac:dyDescent="0.2">
      <c r="A4581" s="102">
        <v>4943</v>
      </c>
      <c r="B4581">
        <v>8766</v>
      </c>
      <c r="C4581" t="s">
        <v>1164</v>
      </c>
      <c r="D4581" t="s">
        <v>1171</v>
      </c>
      <c r="E4581">
        <v>4520</v>
      </c>
      <c r="F4581">
        <v>4507</v>
      </c>
      <c r="G4581">
        <v>200</v>
      </c>
      <c r="H4581" t="s">
        <v>1042</v>
      </c>
      <c r="I4581">
        <v>9107</v>
      </c>
      <c r="J4581" t="s">
        <v>1227</v>
      </c>
      <c r="K4581" t="s">
        <v>1228</v>
      </c>
      <c r="L4581">
        <v>1050</v>
      </c>
      <c r="M4581">
        <v>1121</v>
      </c>
      <c r="N4581">
        <v>800</v>
      </c>
      <c r="O4581" t="s">
        <v>1039</v>
      </c>
      <c r="P4581">
        <v>0.89180628010802798</v>
      </c>
      <c r="Q4581">
        <v>0.83049260587665696</v>
      </c>
      <c r="R4581">
        <v>9.23976481692977E-2</v>
      </c>
      <c r="S4581">
        <v>9.2351361430607192E-3</v>
      </c>
      <c r="T4581">
        <v>-1.0874405064564101</v>
      </c>
      <c r="U4581">
        <v>1.0874405064564101</v>
      </c>
      <c r="V4581">
        <v>0.63810790439410803</v>
      </c>
      <c r="W4581">
        <v>-20.09</v>
      </c>
      <c r="X4581">
        <v>0.51</v>
      </c>
      <c r="Y4581">
        <v>-107893</v>
      </c>
      <c r="Z4581">
        <v>-3853</v>
      </c>
      <c r="AA4581">
        <v>-0.23</v>
      </c>
      <c r="AB4581">
        <v>28</v>
      </c>
      <c r="AC4581">
        <v>12</v>
      </c>
      <c r="AD4581">
        <v>16</v>
      </c>
      <c r="AE4581">
        <v>42.86</v>
      </c>
      <c r="AF4581">
        <v>9</v>
      </c>
      <c r="AG4581">
        <v>10</v>
      </c>
      <c r="AH4581">
        <v>11</v>
      </c>
      <c r="AI4581">
        <v>7</v>
      </c>
    </row>
    <row r="4582" spans="1:35" x14ac:dyDescent="0.2">
      <c r="A4582" s="102">
        <v>3920</v>
      </c>
      <c r="B4582">
        <v>3254</v>
      </c>
      <c r="C4582" t="s">
        <v>1660</v>
      </c>
      <c r="D4582" t="s">
        <v>1059</v>
      </c>
      <c r="E4582">
        <v>1141</v>
      </c>
      <c r="F4582">
        <v>1168</v>
      </c>
      <c r="G4582">
        <v>900</v>
      </c>
      <c r="H4582" t="s">
        <v>1039</v>
      </c>
      <c r="I4582">
        <v>6474</v>
      </c>
      <c r="J4582" t="s">
        <v>1673</v>
      </c>
      <c r="K4582" t="s">
        <v>1051</v>
      </c>
      <c r="L4582">
        <v>3250</v>
      </c>
      <c r="M4582">
        <v>3355</v>
      </c>
      <c r="N4582">
        <v>300</v>
      </c>
      <c r="O4582" t="s">
        <v>1042</v>
      </c>
      <c r="P4582">
        <v>0.89520495563254598</v>
      </c>
      <c r="Q4582">
        <v>0.86756584250666402</v>
      </c>
      <c r="R4582">
        <v>0.23473416975192099</v>
      </c>
      <c r="S4582">
        <v>9.8711271591239699E-2</v>
      </c>
      <c r="T4582">
        <v>0.31735505135562603</v>
      </c>
      <c r="U4582">
        <v>0.31735505135562603</v>
      </c>
      <c r="V4582">
        <v>0.46872341301570902</v>
      </c>
      <c r="W4582">
        <v>2.86</v>
      </c>
      <c r="X4582">
        <v>4.4400000000000004</v>
      </c>
      <c r="Y4582">
        <v>-107973</v>
      </c>
      <c r="Z4582">
        <v>-4319</v>
      </c>
      <c r="AA4582">
        <v>-0.3</v>
      </c>
      <c r="AB4582">
        <v>25</v>
      </c>
      <c r="AC4582">
        <v>12</v>
      </c>
      <c r="AD4582">
        <v>13</v>
      </c>
      <c r="AE4582">
        <v>48</v>
      </c>
      <c r="AF4582">
        <v>11</v>
      </c>
      <c r="AG4582">
        <v>8</v>
      </c>
      <c r="AH4582">
        <v>9</v>
      </c>
      <c r="AI4582">
        <v>8</v>
      </c>
    </row>
    <row r="4583" spans="1:35" x14ac:dyDescent="0.2">
      <c r="A4583" s="102">
        <v>1907</v>
      </c>
      <c r="B4583">
        <v>1861</v>
      </c>
      <c r="C4583" t="s">
        <v>1392</v>
      </c>
      <c r="D4583" t="s">
        <v>1049</v>
      </c>
      <c r="E4583">
        <v>2510</v>
      </c>
      <c r="F4583">
        <v>2538</v>
      </c>
      <c r="G4583">
        <v>400</v>
      </c>
      <c r="H4583" t="s">
        <v>1039</v>
      </c>
      <c r="I4583">
        <v>4091</v>
      </c>
      <c r="J4583" t="s">
        <v>1549</v>
      </c>
      <c r="K4583" t="s">
        <v>1062</v>
      </c>
      <c r="L4583">
        <v>1649</v>
      </c>
      <c r="M4583">
        <v>1661</v>
      </c>
      <c r="N4583">
        <v>600</v>
      </c>
      <c r="O4583" t="s">
        <v>1042</v>
      </c>
      <c r="P4583">
        <v>0.90980511457336799</v>
      </c>
      <c r="Q4583">
        <v>0.91961929429672995</v>
      </c>
      <c r="R4583">
        <v>0.25877890560112299</v>
      </c>
      <c r="S4583">
        <v>7.1436739165745194E-2</v>
      </c>
      <c r="T4583">
        <v>0.73212790113211801</v>
      </c>
      <c r="U4583">
        <v>0.73212790113211801</v>
      </c>
      <c r="V4583">
        <v>0.394155036215382</v>
      </c>
      <c r="W4583">
        <v>5.32</v>
      </c>
      <c r="X4583">
        <v>1.83</v>
      </c>
      <c r="Y4583">
        <v>-108029</v>
      </c>
      <c r="Z4583">
        <v>-5401</v>
      </c>
      <c r="AA4583">
        <v>-0.27</v>
      </c>
      <c r="AB4583">
        <v>20</v>
      </c>
      <c r="AC4583">
        <v>10</v>
      </c>
      <c r="AD4583">
        <v>10</v>
      </c>
      <c r="AE4583">
        <v>50</v>
      </c>
      <c r="AF4583">
        <v>10</v>
      </c>
      <c r="AG4583">
        <v>9</v>
      </c>
      <c r="AH4583">
        <v>7</v>
      </c>
      <c r="AI4583">
        <v>4</v>
      </c>
    </row>
    <row r="4584" spans="1:35" x14ac:dyDescent="0.2">
      <c r="A4584" s="102">
        <v>4294</v>
      </c>
      <c r="B4584">
        <v>2587</v>
      </c>
      <c r="C4584" t="s">
        <v>1438</v>
      </c>
      <c r="D4584" t="s">
        <v>1065</v>
      </c>
      <c r="E4584">
        <v>4135</v>
      </c>
      <c r="F4584">
        <v>4285</v>
      </c>
      <c r="G4584">
        <v>200</v>
      </c>
      <c r="H4584" t="s">
        <v>1039</v>
      </c>
      <c r="I4584">
        <v>6908</v>
      </c>
      <c r="J4584" t="s">
        <v>1676</v>
      </c>
      <c r="K4584" t="s">
        <v>1044</v>
      </c>
      <c r="L4584">
        <v>3110</v>
      </c>
      <c r="M4584">
        <v>3355</v>
      </c>
      <c r="N4584">
        <v>300</v>
      </c>
      <c r="O4584" t="s">
        <v>1042</v>
      </c>
      <c r="P4584">
        <v>0.78810279305403697</v>
      </c>
      <c r="Q4584">
        <v>0.85463045511901703</v>
      </c>
      <c r="R4584">
        <v>0.19336069516063201</v>
      </c>
      <c r="S4584">
        <v>1.1789494658915101E-2</v>
      </c>
      <c r="T4584">
        <v>0.273825782788085</v>
      </c>
      <c r="U4584">
        <v>0.273825782788085</v>
      </c>
      <c r="V4584">
        <v>0.466448664672311</v>
      </c>
      <c r="W4584">
        <v>3.13</v>
      </c>
      <c r="X4584">
        <v>17.440000000000001</v>
      </c>
      <c r="Y4584">
        <v>-108076</v>
      </c>
      <c r="Z4584">
        <v>-6755</v>
      </c>
      <c r="AA4584">
        <v>-0.5</v>
      </c>
      <c r="AB4584">
        <v>16</v>
      </c>
      <c r="AC4584">
        <v>6</v>
      </c>
      <c r="AD4584">
        <v>10</v>
      </c>
      <c r="AE4584">
        <v>37.5</v>
      </c>
      <c r="AF4584">
        <v>7</v>
      </c>
      <c r="AG4584">
        <v>6</v>
      </c>
      <c r="AH4584">
        <v>9</v>
      </c>
      <c r="AI4584">
        <v>1</v>
      </c>
    </row>
    <row r="4585" spans="1:35" x14ac:dyDescent="0.2">
      <c r="A4585" s="102">
        <v>5207</v>
      </c>
      <c r="B4585">
        <v>5463</v>
      </c>
      <c r="C4585" t="s">
        <v>63</v>
      </c>
      <c r="D4585" t="s">
        <v>1081</v>
      </c>
      <c r="E4585">
        <v>2455</v>
      </c>
      <c r="F4585">
        <v>2525</v>
      </c>
      <c r="G4585">
        <v>400</v>
      </c>
      <c r="H4585" t="s">
        <v>1042</v>
      </c>
      <c r="I4585">
        <v>6807</v>
      </c>
      <c r="J4585" t="s">
        <v>234</v>
      </c>
      <c r="K4585" t="s">
        <v>1044</v>
      </c>
      <c r="L4585">
        <v>1453</v>
      </c>
      <c r="M4585">
        <v>1494</v>
      </c>
      <c r="N4585">
        <v>700</v>
      </c>
      <c r="O4585" t="s">
        <v>1039</v>
      </c>
      <c r="P4585">
        <v>0.71168481584582399</v>
      </c>
      <c r="Q4585">
        <v>0.81880195614929696</v>
      </c>
      <c r="R4585">
        <v>0.40520972530881799</v>
      </c>
      <c r="S4585">
        <v>3.8942372306765699E-2</v>
      </c>
      <c r="T4585">
        <v>-6.58924689877778E-2</v>
      </c>
      <c r="U4585">
        <v>6.58924689877778E-2</v>
      </c>
      <c r="V4585">
        <v>3.0454567089466499E-2</v>
      </c>
      <c r="W4585">
        <v>-1.05</v>
      </c>
      <c r="X4585">
        <v>3.54</v>
      </c>
      <c r="Y4585">
        <v>-108178</v>
      </c>
      <c r="Z4585">
        <v>-4007</v>
      </c>
      <c r="AA4585">
        <v>-0.23</v>
      </c>
      <c r="AB4585">
        <v>27</v>
      </c>
      <c r="AC4585">
        <v>11</v>
      </c>
      <c r="AD4585">
        <v>16</v>
      </c>
      <c r="AE4585">
        <v>40.74</v>
      </c>
      <c r="AF4585">
        <v>9</v>
      </c>
      <c r="AG4585">
        <v>8</v>
      </c>
      <c r="AH4585">
        <v>12</v>
      </c>
      <c r="AI4585">
        <v>7</v>
      </c>
    </row>
    <row r="4586" spans="1:35" x14ac:dyDescent="0.2">
      <c r="A4586" s="102">
        <v>4593</v>
      </c>
      <c r="B4586">
        <v>3197</v>
      </c>
      <c r="C4586" t="s">
        <v>561</v>
      </c>
      <c r="D4586" t="s">
        <v>1063</v>
      </c>
      <c r="E4586">
        <v>1745</v>
      </c>
      <c r="F4586">
        <v>1778</v>
      </c>
      <c r="G4586">
        <v>600</v>
      </c>
      <c r="H4586" t="s">
        <v>1039</v>
      </c>
      <c r="I4586">
        <v>9613</v>
      </c>
      <c r="J4586" t="s">
        <v>1367</v>
      </c>
      <c r="K4586" t="s">
        <v>1041</v>
      </c>
      <c r="L4586">
        <v>1149</v>
      </c>
      <c r="M4586">
        <v>1164</v>
      </c>
      <c r="N4586">
        <v>900</v>
      </c>
      <c r="O4586" t="s">
        <v>1042</v>
      </c>
      <c r="P4586">
        <v>0.69571536131823397</v>
      </c>
      <c r="Q4586">
        <v>0.843733226033623</v>
      </c>
      <c r="R4586">
        <v>0.27382604270969202</v>
      </c>
      <c r="S4586">
        <v>2.69794862449967E-2</v>
      </c>
      <c r="T4586">
        <v>0.63979792741155495</v>
      </c>
      <c r="U4586">
        <v>0.63979792741155495</v>
      </c>
      <c r="V4586">
        <v>0.48909129036746102</v>
      </c>
      <c r="W4586">
        <v>6.27</v>
      </c>
      <c r="X4586">
        <v>1.8</v>
      </c>
      <c r="Y4586">
        <v>-109105</v>
      </c>
      <c r="Z4586">
        <v>-4364</v>
      </c>
      <c r="AA4586">
        <v>-0.21</v>
      </c>
      <c r="AB4586">
        <v>25</v>
      </c>
      <c r="AC4586">
        <v>13</v>
      </c>
      <c r="AD4586">
        <v>12</v>
      </c>
      <c r="AE4586">
        <v>52</v>
      </c>
      <c r="AF4586">
        <v>13</v>
      </c>
      <c r="AG4586">
        <v>8</v>
      </c>
      <c r="AH4586">
        <v>7</v>
      </c>
      <c r="AI4586">
        <v>10</v>
      </c>
    </row>
    <row r="4587" spans="1:35" x14ac:dyDescent="0.2">
      <c r="A4587" s="102">
        <v>2485</v>
      </c>
      <c r="B4587">
        <v>2651</v>
      </c>
      <c r="C4587" t="s">
        <v>533</v>
      </c>
      <c r="D4587" t="s">
        <v>1063</v>
      </c>
      <c r="E4587">
        <v>5550</v>
      </c>
      <c r="F4587">
        <v>5570</v>
      </c>
      <c r="G4587">
        <v>100</v>
      </c>
      <c r="H4587" t="s">
        <v>1042</v>
      </c>
      <c r="I4587">
        <v>6758</v>
      </c>
      <c r="J4587" t="s">
        <v>1054</v>
      </c>
      <c r="K4587" t="s">
        <v>1044</v>
      </c>
      <c r="L4587">
        <v>7012</v>
      </c>
      <c r="M4587">
        <v>7059</v>
      </c>
      <c r="N4587">
        <v>100</v>
      </c>
      <c r="O4587" t="s">
        <v>1039</v>
      </c>
      <c r="P4587">
        <v>0.72855267711378902</v>
      </c>
      <c r="Q4587">
        <v>0.90622398227407397</v>
      </c>
      <c r="R4587">
        <v>6.9148345264541597E-2</v>
      </c>
      <c r="S4587" s="15">
        <v>4.2476729037433102E-5</v>
      </c>
      <c r="T4587">
        <v>-1.43169314703007</v>
      </c>
      <c r="U4587">
        <v>1.43169314703007</v>
      </c>
      <c r="V4587">
        <v>1.2267026677177599</v>
      </c>
      <c r="W4587">
        <v>-8.0299999999999994</v>
      </c>
      <c r="X4587">
        <v>21.09</v>
      </c>
      <c r="Y4587">
        <v>-109239</v>
      </c>
      <c r="Z4587">
        <v>-13655</v>
      </c>
      <c r="AA4587">
        <v>-0.05</v>
      </c>
      <c r="AB4587">
        <v>8</v>
      </c>
      <c r="AC4587">
        <v>4</v>
      </c>
      <c r="AD4587">
        <v>4</v>
      </c>
      <c r="AE4587">
        <v>50</v>
      </c>
      <c r="AF4587">
        <v>10</v>
      </c>
      <c r="AG4587">
        <v>3</v>
      </c>
      <c r="AH4587">
        <v>3</v>
      </c>
      <c r="AI4587">
        <v>2</v>
      </c>
    </row>
    <row r="4588" spans="1:35" x14ac:dyDescent="0.2">
      <c r="A4588" s="102">
        <v>674</v>
      </c>
      <c r="B4588">
        <v>3865</v>
      </c>
      <c r="C4588" t="s">
        <v>990</v>
      </c>
      <c r="D4588" t="s">
        <v>1206</v>
      </c>
      <c r="E4588">
        <v>424</v>
      </c>
      <c r="F4588">
        <v>431</v>
      </c>
      <c r="G4588">
        <v>2200</v>
      </c>
      <c r="H4588" t="s">
        <v>1042</v>
      </c>
      <c r="I4588">
        <v>9616</v>
      </c>
      <c r="J4588" t="s">
        <v>1335</v>
      </c>
      <c r="K4588" t="s">
        <v>1052</v>
      </c>
      <c r="L4588">
        <v>2951</v>
      </c>
      <c r="M4588">
        <v>3190</v>
      </c>
      <c r="N4588">
        <v>300</v>
      </c>
      <c r="O4588" t="s">
        <v>1039</v>
      </c>
      <c r="P4588">
        <v>0.84483014782523003</v>
      </c>
      <c r="Q4588">
        <v>0.94629490105972702</v>
      </c>
      <c r="R4588">
        <v>0.456823385591062</v>
      </c>
      <c r="S4588">
        <v>1.3839643248898E-2</v>
      </c>
      <c r="T4588">
        <v>-0.31006172078740402</v>
      </c>
      <c r="U4588">
        <v>0.31006172078740402</v>
      </c>
      <c r="V4588">
        <v>6.3245558135885102E-2</v>
      </c>
      <c r="W4588">
        <v>-6</v>
      </c>
      <c r="X4588">
        <v>0.92</v>
      </c>
      <c r="Y4588">
        <v>-109250</v>
      </c>
      <c r="Z4588">
        <v>-3902</v>
      </c>
      <c r="AA4588">
        <v>-0.28000000000000003</v>
      </c>
      <c r="AB4588">
        <v>28</v>
      </c>
      <c r="AC4588">
        <v>14</v>
      </c>
      <c r="AD4588">
        <v>14</v>
      </c>
      <c r="AE4588">
        <v>50</v>
      </c>
      <c r="AF4588">
        <v>9</v>
      </c>
      <c r="AG4588">
        <v>12</v>
      </c>
      <c r="AH4588">
        <v>13</v>
      </c>
      <c r="AI4588">
        <v>3</v>
      </c>
    </row>
    <row r="4589" spans="1:35" x14ac:dyDescent="0.2">
      <c r="A4589" s="102">
        <v>539</v>
      </c>
      <c r="B4589">
        <v>7458</v>
      </c>
      <c r="C4589" t="s">
        <v>1379</v>
      </c>
      <c r="D4589" t="s">
        <v>1046</v>
      </c>
      <c r="E4589">
        <v>3475</v>
      </c>
      <c r="F4589">
        <v>3585</v>
      </c>
      <c r="G4589">
        <v>300</v>
      </c>
      <c r="H4589" t="s">
        <v>1039</v>
      </c>
      <c r="I4589">
        <v>8308</v>
      </c>
      <c r="J4589" t="s">
        <v>48</v>
      </c>
      <c r="K4589" t="s">
        <v>1083</v>
      </c>
      <c r="L4589">
        <v>324.39999999999998</v>
      </c>
      <c r="M4589">
        <v>328.3</v>
      </c>
      <c r="N4589">
        <v>3300</v>
      </c>
      <c r="O4589" t="s">
        <v>1042</v>
      </c>
      <c r="P4589">
        <v>0.93391920354786495</v>
      </c>
      <c r="Q4589">
        <v>0.95057499666644396</v>
      </c>
      <c r="R4589">
        <v>0.49136064562765103</v>
      </c>
      <c r="S4589">
        <v>8.9136546303145202E-4</v>
      </c>
      <c r="T4589">
        <v>0.52034047462842303</v>
      </c>
      <c r="U4589">
        <v>0.52034047462842303</v>
      </c>
      <c r="V4589">
        <v>7.5068598097667694E-2</v>
      </c>
      <c r="W4589">
        <v>5.75</v>
      </c>
      <c r="X4589">
        <v>0.73</v>
      </c>
      <c r="Y4589">
        <v>-109318</v>
      </c>
      <c r="Z4589">
        <v>-4373</v>
      </c>
      <c r="AA4589">
        <v>-0.22</v>
      </c>
      <c r="AB4589">
        <v>25</v>
      </c>
      <c r="AC4589">
        <v>13</v>
      </c>
      <c r="AD4589">
        <v>12</v>
      </c>
      <c r="AE4589">
        <v>52</v>
      </c>
      <c r="AF4589">
        <v>11</v>
      </c>
      <c r="AG4589">
        <v>11</v>
      </c>
      <c r="AH4589">
        <v>7</v>
      </c>
      <c r="AI4589">
        <v>7</v>
      </c>
    </row>
    <row r="4590" spans="1:35" x14ac:dyDescent="0.2">
      <c r="A4590" s="102">
        <v>3606</v>
      </c>
      <c r="B4590">
        <v>5706</v>
      </c>
      <c r="C4590" t="s">
        <v>1306</v>
      </c>
      <c r="D4590" t="s">
        <v>1053</v>
      </c>
      <c r="E4590">
        <v>2106</v>
      </c>
      <c r="F4590">
        <v>2139</v>
      </c>
      <c r="G4590">
        <v>300</v>
      </c>
      <c r="H4590" t="s">
        <v>1039</v>
      </c>
      <c r="I4590">
        <v>6971</v>
      </c>
      <c r="J4590" t="s">
        <v>669</v>
      </c>
      <c r="K4590" t="s">
        <v>1044</v>
      </c>
      <c r="L4590">
        <v>5862</v>
      </c>
      <c r="M4590">
        <v>5776</v>
      </c>
      <c r="N4590">
        <v>100</v>
      </c>
      <c r="O4590" t="s">
        <v>1042</v>
      </c>
      <c r="P4590">
        <v>0.90400001381820705</v>
      </c>
      <c r="Q4590">
        <v>0.87655310081282101</v>
      </c>
      <c r="R4590">
        <v>0.38230732598269801</v>
      </c>
      <c r="S4590">
        <v>6.6721757674213802E-2</v>
      </c>
      <c r="T4590">
        <v>0.90555842207819603</v>
      </c>
      <c r="U4590">
        <v>0.90555842207819603</v>
      </c>
      <c r="V4590">
        <v>0.52883488825490399</v>
      </c>
      <c r="W4590">
        <v>8.7100000000000009</v>
      </c>
      <c r="X4590">
        <v>11.1</v>
      </c>
      <c r="Y4590">
        <v>-109319</v>
      </c>
      <c r="Z4590">
        <v>-9110</v>
      </c>
      <c r="AA4590">
        <v>-0.82</v>
      </c>
      <c r="AB4590">
        <v>12</v>
      </c>
      <c r="AC4590">
        <v>6</v>
      </c>
      <c r="AD4590">
        <v>6</v>
      </c>
      <c r="AE4590">
        <v>50</v>
      </c>
      <c r="AF4590">
        <v>7</v>
      </c>
      <c r="AG4590">
        <v>5</v>
      </c>
      <c r="AH4590">
        <v>6</v>
      </c>
      <c r="AI4590">
        <v>1</v>
      </c>
    </row>
    <row r="4591" spans="1:35" x14ac:dyDescent="0.2">
      <c r="A4591" s="102">
        <v>3346</v>
      </c>
      <c r="B4591">
        <v>2651</v>
      </c>
      <c r="C4591" t="s">
        <v>533</v>
      </c>
      <c r="D4591" t="s">
        <v>1063</v>
      </c>
      <c r="E4591">
        <v>5550</v>
      </c>
      <c r="F4591">
        <v>5570</v>
      </c>
      <c r="G4591">
        <v>100</v>
      </c>
      <c r="H4591" t="s">
        <v>1042</v>
      </c>
      <c r="I4591">
        <v>9684</v>
      </c>
      <c r="J4591" t="s">
        <v>1174</v>
      </c>
      <c r="K4591" t="s">
        <v>1041</v>
      </c>
      <c r="L4591">
        <v>4500</v>
      </c>
      <c r="M4591">
        <v>4675</v>
      </c>
      <c r="N4591">
        <v>100</v>
      </c>
      <c r="O4591" t="s">
        <v>1039</v>
      </c>
      <c r="P4591">
        <v>0.66966500590855604</v>
      </c>
      <c r="Q4591">
        <v>0.88381857816673404</v>
      </c>
      <c r="R4591">
        <v>0.249818207958595</v>
      </c>
      <c r="S4591">
        <v>5.9951903891168499E-3</v>
      </c>
      <c r="T4591">
        <v>-0.48908181046667998</v>
      </c>
      <c r="U4591">
        <v>0.48908181046667998</v>
      </c>
      <c r="V4591">
        <v>2.4079338032739501E-2</v>
      </c>
      <c r="W4591">
        <v>-2.39</v>
      </c>
      <c r="X4591">
        <v>16.07</v>
      </c>
      <c r="Y4591">
        <v>-109471</v>
      </c>
      <c r="Z4591">
        <v>-15639</v>
      </c>
      <c r="AA4591">
        <v>-0.66</v>
      </c>
      <c r="AB4591">
        <v>7</v>
      </c>
      <c r="AC4591">
        <v>3</v>
      </c>
      <c r="AD4591">
        <v>4</v>
      </c>
      <c r="AE4591">
        <v>42.86</v>
      </c>
      <c r="AF4591">
        <v>7</v>
      </c>
      <c r="AG4591">
        <v>3</v>
      </c>
      <c r="AH4591">
        <v>3</v>
      </c>
      <c r="AI4591">
        <v>1</v>
      </c>
    </row>
    <row r="4592" spans="1:35" x14ac:dyDescent="0.2">
      <c r="A4592" s="102">
        <v>1800</v>
      </c>
      <c r="B4592">
        <v>2587</v>
      </c>
      <c r="C4592" t="s">
        <v>1438</v>
      </c>
      <c r="D4592" t="s">
        <v>1065</v>
      </c>
      <c r="E4592">
        <v>4135</v>
      </c>
      <c r="F4592">
        <v>4285</v>
      </c>
      <c r="G4592">
        <v>200</v>
      </c>
      <c r="H4592" t="s">
        <v>1039</v>
      </c>
      <c r="I4592">
        <v>9024</v>
      </c>
      <c r="J4592" t="s">
        <v>1778</v>
      </c>
      <c r="K4592" t="s">
        <v>1125</v>
      </c>
      <c r="L4592">
        <v>1268</v>
      </c>
      <c r="M4592">
        <v>1321</v>
      </c>
      <c r="N4592">
        <v>600</v>
      </c>
      <c r="O4592" t="s">
        <v>1042</v>
      </c>
      <c r="P4592">
        <v>0.86020033431867404</v>
      </c>
      <c r="Q4592">
        <v>0.92179897274321898</v>
      </c>
      <c r="R4592">
        <v>3.2445608967687299E-2</v>
      </c>
      <c r="S4592" s="15">
        <v>2.66561905025242E-5</v>
      </c>
      <c r="T4592">
        <v>0.915606326582318</v>
      </c>
      <c r="U4592">
        <v>0.915606326582318</v>
      </c>
      <c r="V4592">
        <v>0.62772755828705395</v>
      </c>
      <c r="W4592">
        <v>7.85</v>
      </c>
      <c r="X4592">
        <v>7.51</v>
      </c>
      <c r="Y4592">
        <v>-109889</v>
      </c>
      <c r="Z4592">
        <v>-6105</v>
      </c>
      <c r="AA4592">
        <v>-0.3</v>
      </c>
      <c r="AB4592">
        <v>18</v>
      </c>
      <c r="AC4592">
        <v>7</v>
      </c>
      <c r="AD4592">
        <v>11</v>
      </c>
      <c r="AE4592">
        <v>38.89</v>
      </c>
      <c r="AF4592">
        <v>11</v>
      </c>
      <c r="AG4592">
        <v>6</v>
      </c>
      <c r="AH4592">
        <v>6</v>
      </c>
      <c r="AI4592">
        <v>6</v>
      </c>
    </row>
    <row r="4593" spans="1:35" x14ac:dyDescent="0.2">
      <c r="A4593" s="102">
        <v>864</v>
      </c>
      <c r="B4593">
        <v>3865</v>
      </c>
      <c r="C4593" t="s">
        <v>990</v>
      </c>
      <c r="D4593" t="s">
        <v>1206</v>
      </c>
      <c r="E4593">
        <v>424</v>
      </c>
      <c r="F4593">
        <v>431</v>
      </c>
      <c r="G4593">
        <v>2500</v>
      </c>
      <c r="H4593" t="s">
        <v>1039</v>
      </c>
      <c r="I4593">
        <v>7321</v>
      </c>
      <c r="J4593" t="s">
        <v>1194</v>
      </c>
      <c r="K4593" t="s">
        <v>1083</v>
      </c>
      <c r="L4593">
        <v>349</v>
      </c>
      <c r="M4593">
        <v>362</v>
      </c>
      <c r="N4593">
        <v>3000</v>
      </c>
      <c r="O4593" t="s">
        <v>1042</v>
      </c>
      <c r="P4593">
        <v>0.79133328329950003</v>
      </c>
      <c r="Q4593">
        <v>0.94158888890765902</v>
      </c>
      <c r="R4593">
        <v>0.38125430672410998</v>
      </c>
      <c r="S4593">
        <v>5.8295295901144302E-2</v>
      </c>
      <c r="T4593">
        <v>1.40593396930988</v>
      </c>
      <c r="U4593">
        <v>1.40593396930988</v>
      </c>
      <c r="V4593">
        <v>1.5716591952458201</v>
      </c>
      <c r="W4593">
        <v>18.03</v>
      </c>
      <c r="X4593">
        <v>0.79</v>
      </c>
      <c r="Y4593">
        <v>-110009</v>
      </c>
      <c r="Z4593">
        <v>-6471</v>
      </c>
      <c r="AA4593">
        <v>-0.28000000000000003</v>
      </c>
      <c r="AB4593">
        <v>17</v>
      </c>
      <c r="AC4593">
        <v>8</v>
      </c>
      <c r="AD4593">
        <v>9</v>
      </c>
      <c r="AE4593">
        <v>47.06</v>
      </c>
      <c r="AF4593">
        <v>12</v>
      </c>
      <c r="AG4593">
        <v>4</v>
      </c>
      <c r="AH4593">
        <v>5</v>
      </c>
      <c r="AI4593">
        <v>8</v>
      </c>
    </row>
    <row r="4594" spans="1:35" x14ac:dyDescent="0.2">
      <c r="A4594" s="102">
        <v>1960</v>
      </c>
      <c r="B4594">
        <v>5706</v>
      </c>
      <c r="C4594" t="s">
        <v>1306</v>
      </c>
      <c r="D4594" t="s">
        <v>1053</v>
      </c>
      <c r="E4594">
        <v>2106</v>
      </c>
      <c r="F4594">
        <v>2139</v>
      </c>
      <c r="G4594">
        <v>500</v>
      </c>
      <c r="H4594" t="s">
        <v>1039</v>
      </c>
      <c r="I4594">
        <v>6995</v>
      </c>
      <c r="J4594" t="s">
        <v>47</v>
      </c>
      <c r="K4594" t="s">
        <v>1055</v>
      </c>
      <c r="L4594">
        <v>1423</v>
      </c>
      <c r="M4594">
        <v>1449</v>
      </c>
      <c r="N4594">
        <v>700</v>
      </c>
      <c r="O4594" t="s">
        <v>1042</v>
      </c>
      <c r="P4594">
        <v>0.97189316894257705</v>
      </c>
      <c r="Q4594">
        <v>0.91869007148068405</v>
      </c>
      <c r="R4594">
        <v>0.45679711648185201</v>
      </c>
      <c r="S4594">
        <v>9.0342975345728393E-3</v>
      </c>
      <c r="T4594">
        <v>0.35978263205953998</v>
      </c>
      <c r="U4594">
        <v>0.35978263205953998</v>
      </c>
      <c r="V4594">
        <v>0.63901071405780996</v>
      </c>
      <c r="W4594">
        <v>2.2400000000000002</v>
      </c>
      <c r="X4594">
        <v>5.16</v>
      </c>
      <c r="Y4594">
        <v>-110415</v>
      </c>
      <c r="Z4594">
        <v>-6901</v>
      </c>
      <c r="AA4594">
        <v>-0.3</v>
      </c>
      <c r="AB4594">
        <v>16</v>
      </c>
      <c r="AC4594">
        <v>8</v>
      </c>
      <c r="AD4594">
        <v>8</v>
      </c>
      <c r="AE4594">
        <v>50</v>
      </c>
      <c r="AF4594">
        <v>9</v>
      </c>
      <c r="AG4594">
        <v>7</v>
      </c>
      <c r="AH4594">
        <v>8</v>
      </c>
      <c r="AI4594">
        <v>1</v>
      </c>
    </row>
    <row r="4595" spans="1:35" x14ac:dyDescent="0.2">
      <c r="A4595" s="102">
        <v>3418</v>
      </c>
      <c r="B4595">
        <v>4182</v>
      </c>
      <c r="C4595" t="s">
        <v>44</v>
      </c>
      <c r="D4595" t="s">
        <v>1062</v>
      </c>
      <c r="E4595">
        <v>1328</v>
      </c>
      <c r="F4595">
        <v>1350</v>
      </c>
      <c r="G4595">
        <v>800</v>
      </c>
      <c r="H4595" t="s">
        <v>1042</v>
      </c>
      <c r="I4595">
        <v>6305</v>
      </c>
      <c r="J4595" t="s">
        <v>28</v>
      </c>
      <c r="K4595" t="s">
        <v>1051</v>
      </c>
      <c r="L4595">
        <v>2584</v>
      </c>
      <c r="M4595">
        <v>2599</v>
      </c>
      <c r="N4595">
        <v>400</v>
      </c>
      <c r="O4595" t="s">
        <v>1039</v>
      </c>
      <c r="P4595">
        <v>0.93012173599425396</v>
      </c>
      <c r="Q4595">
        <v>0.88191189582824503</v>
      </c>
      <c r="R4595">
        <v>0.33638070933140302</v>
      </c>
      <c r="S4595">
        <v>1.4570273465173001E-2</v>
      </c>
      <c r="T4595">
        <v>-0.92277701693236402</v>
      </c>
      <c r="U4595">
        <v>0.92277701693236402</v>
      </c>
      <c r="V4595">
        <v>0.81556910932620696</v>
      </c>
      <c r="W4595">
        <v>-6.68</v>
      </c>
      <c r="X4595">
        <v>3.89</v>
      </c>
      <c r="Y4595">
        <v>-110454</v>
      </c>
      <c r="Z4595">
        <v>-5813</v>
      </c>
      <c r="AA4595">
        <v>-0.36</v>
      </c>
      <c r="AB4595">
        <v>19</v>
      </c>
      <c r="AC4595">
        <v>9</v>
      </c>
      <c r="AD4595">
        <v>10</v>
      </c>
      <c r="AE4595">
        <v>47.37</v>
      </c>
      <c r="AF4595">
        <v>13</v>
      </c>
      <c r="AG4595">
        <v>5</v>
      </c>
      <c r="AH4595">
        <v>7</v>
      </c>
      <c r="AI4595">
        <v>7</v>
      </c>
    </row>
    <row r="4596" spans="1:35" x14ac:dyDescent="0.2">
      <c r="A4596" s="102">
        <v>1742</v>
      </c>
      <c r="B4596">
        <v>3087</v>
      </c>
      <c r="C4596" t="s">
        <v>1255</v>
      </c>
      <c r="D4596" t="s">
        <v>1063</v>
      </c>
      <c r="E4596">
        <v>1730</v>
      </c>
      <c r="F4596">
        <v>1777</v>
      </c>
      <c r="G4596">
        <v>600</v>
      </c>
      <c r="H4596" t="s">
        <v>1039</v>
      </c>
      <c r="I4596">
        <v>7278</v>
      </c>
      <c r="J4596" t="s">
        <v>42</v>
      </c>
      <c r="K4596" t="s">
        <v>1055</v>
      </c>
      <c r="L4596">
        <v>1680</v>
      </c>
      <c r="M4596">
        <v>1693</v>
      </c>
      <c r="N4596">
        <v>600</v>
      </c>
      <c r="O4596" t="s">
        <v>1042</v>
      </c>
      <c r="P4596">
        <v>0.93232717769600804</v>
      </c>
      <c r="Q4596">
        <v>0.92310449915722703</v>
      </c>
      <c r="R4596">
        <v>0.22791741029825599</v>
      </c>
      <c r="S4596">
        <v>6.1723624527690299E-2</v>
      </c>
      <c r="T4596">
        <v>0.94162958019765797</v>
      </c>
      <c r="U4596">
        <v>0.94162958019765797</v>
      </c>
      <c r="V4596">
        <v>0.53370420559411003</v>
      </c>
      <c r="W4596">
        <v>6.64</v>
      </c>
      <c r="X4596">
        <v>4.7300000000000004</v>
      </c>
      <c r="Y4596">
        <v>-110698</v>
      </c>
      <c r="Z4596">
        <v>-5032</v>
      </c>
      <c r="AA4596">
        <v>-0.34</v>
      </c>
      <c r="AB4596">
        <v>22</v>
      </c>
      <c r="AC4596">
        <v>10</v>
      </c>
      <c r="AD4596">
        <v>12</v>
      </c>
      <c r="AE4596">
        <v>45.45</v>
      </c>
      <c r="AF4596">
        <v>11</v>
      </c>
      <c r="AG4596">
        <v>8</v>
      </c>
      <c r="AH4596">
        <v>6</v>
      </c>
      <c r="AI4596">
        <v>8</v>
      </c>
    </row>
    <row r="4597" spans="1:35" x14ac:dyDescent="0.2">
      <c r="A4597" s="102">
        <v>2183</v>
      </c>
      <c r="B4597">
        <v>6951</v>
      </c>
      <c r="C4597" t="s">
        <v>225</v>
      </c>
      <c r="D4597" t="s">
        <v>1044</v>
      </c>
      <c r="E4597">
        <v>3365</v>
      </c>
      <c r="F4597">
        <v>3430</v>
      </c>
      <c r="G4597">
        <v>300</v>
      </c>
      <c r="H4597" t="s">
        <v>1039</v>
      </c>
      <c r="I4597">
        <v>8572</v>
      </c>
      <c r="J4597" t="s">
        <v>1007</v>
      </c>
      <c r="K4597" t="s">
        <v>1045</v>
      </c>
      <c r="L4597">
        <v>443</v>
      </c>
      <c r="M4597">
        <v>444</v>
      </c>
      <c r="N4597">
        <v>2300</v>
      </c>
      <c r="O4597" t="s">
        <v>1042</v>
      </c>
      <c r="P4597">
        <v>0.72404006838103796</v>
      </c>
      <c r="Q4597">
        <v>0.91336343504746997</v>
      </c>
      <c r="R4597">
        <v>0.21782615472467201</v>
      </c>
      <c r="S4597" s="15">
        <v>5.5212216113326301E-3</v>
      </c>
      <c r="T4597">
        <v>1.8324742233442</v>
      </c>
      <c r="U4597">
        <v>1.8324742233442</v>
      </c>
      <c r="V4597">
        <v>1.87235228427033</v>
      </c>
      <c r="W4597">
        <v>16.940000000000001</v>
      </c>
      <c r="X4597">
        <v>0.76</v>
      </c>
      <c r="Y4597">
        <v>-110928</v>
      </c>
      <c r="Z4597">
        <v>-4823</v>
      </c>
      <c r="AA4597">
        <v>-0.2</v>
      </c>
      <c r="AB4597">
        <v>23</v>
      </c>
      <c r="AC4597">
        <v>11</v>
      </c>
      <c r="AD4597">
        <v>12</v>
      </c>
      <c r="AE4597">
        <v>47.83</v>
      </c>
      <c r="AF4597">
        <v>10</v>
      </c>
      <c r="AG4597">
        <v>8</v>
      </c>
      <c r="AH4597">
        <v>10</v>
      </c>
      <c r="AI4597">
        <v>5</v>
      </c>
    </row>
    <row r="4598" spans="1:35" x14ac:dyDescent="0.2">
      <c r="A4598" s="102">
        <v>3180</v>
      </c>
      <c r="B4598">
        <v>6028</v>
      </c>
      <c r="C4598" t="s">
        <v>498</v>
      </c>
      <c r="D4598" t="s">
        <v>1052</v>
      </c>
      <c r="E4598">
        <v>6010</v>
      </c>
      <c r="F4598">
        <v>6320</v>
      </c>
      <c r="G4598">
        <v>100</v>
      </c>
      <c r="H4598" t="s">
        <v>1039</v>
      </c>
      <c r="I4598">
        <v>8002</v>
      </c>
      <c r="J4598" t="s">
        <v>26</v>
      </c>
      <c r="K4598" t="s">
        <v>1046</v>
      </c>
      <c r="L4598">
        <v>485</v>
      </c>
      <c r="M4598">
        <v>497.5</v>
      </c>
      <c r="N4598">
        <v>1300</v>
      </c>
      <c r="O4598" t="s">
        <v>1042</v>
      </c>
      <c r="P4598">
        <v>0.895758513886172</v>
      </c>
      <c r="Q4598">
        <v>0.88887809339800405</v>
      </c>
      <c r="R4598">
        <v>6.82950296078014E-2</v>
      </c>
      <c r="S4598" s="15">
        <v>3.9092224546770402E-2</v>
      </c>
      <c r="T4598">
        <v>3.6241721815906001</v>
      </c>
      <c r="U4598">
        <v>3.6241721815906001</v>
      </c>
      <c r="V4598">
        <v>4.0557900143328096</v>
      </c>
      <c r="W4598">
        <v>24.92</v>
      </c>
      <c r="X4598">
        <v>2.33</v>
      </c>
      <c r="Y4598">
        <v>-111266</v>
      </c>
      <c r="Z4598">
        <v>-5298</v>
      </c>
      <c r="AA4598">
        <v>-0.48</v>
      </c>
      <c r="AB4598">
        <v>21</v>
      </c>
      <c r="AC4598">
        <v>8</v>
      </c>
      <c r="AD4598">
        <v>13</v>
      </c>
      <c r="AE4598">
        <v>38.1</v>
      </c>
      <c r="AF4598">
        <v>11</v>
      </c>
      <c r="AG4598">
        <v>6</v>
      </c>
      <c r="AH4598">
        <v>6</v>
      </c>
      <c r="AI4598">
        <v>9</v>
      </c>
    </row>
    <row r="4599" spans="1:35" x14ac:dyDescent="0.2">
      <c r="A4599" s="102">
        <v>3322</v>
      </c>
      <c r="B4599">
        <v>6841</v>
      </c>
      <c r="C4599" t="s">
        <v>1345</v>
      </c>
      <c r="D4599" t="s">
        <v>1044</v>
      </c>
      <c r="E4599">
        <v>1514</v>
      </c>
      <c r="F4599">
        <v>1507</v>
      </c>
      <c r="G4599">
        <v>500</v>
      </c>
      <c r="H4599" t="s">
        <v>1042</v>
      </c>
      <c r="I4599">
        <v>9602</v>
      </c>
      <c r="J4599" t="s">
        <v>1786</v>
      </c>
      <c r="K4599" t="s">
        <v>1041</v>
      </c>
      <c r="L4599">
        <v>3600</v>
      </c>
      <c r="M4599">
        <v>3695</v>
      </c>
      <c r="N4599">
        <v>200</v>
      </c>
      <c r="O4599" t="s">
        <v>1039</v>
      </c>
      <c r="P4599">
        <v>0.80620281601833998</v>
      </c>
      <c r="Q4599">
        <v>0.88465645462679898</v>
      </c>
      <c r="R4599">
        <v>0.40072888102799498</v>
      </c>
      <c r="S4599">
        <v>9.6186605619451596E-2</v>
      </c>
      <c r="T4599">
        <v>-0.52296135264880605</v>
      </c>
      <c r="U4599">
        <v>0.52296135264880605</v>
      </c>
      <c r="V4599">
        <v>0.30966995192326502</v>
      </c>
      <c r="W4599">
        <v>-6.82</v>
      </c>
      <c r="X4599">
        <v>1.96</v>
      </c>
      <c r="Y4599">
        <v>-111372</v>
      </c>
      <c r="Z4599">
        <v>-5862</v>
      </c>
      <c r="AA4599">
        <v>-0.38</v>
      </c>
      <c r="AB4599">
        <v>19</v>
      </c>
      <c r="AC4599">
        <v>8</v>
      </c>
      <c r="AD4599">
        <v>11</v>
      </c>
      <c r="AE4599">
        <v>42.11</v>
      </c>
      <c r="AF4599">
        <v>11</v>
      </c>
      <c r="AG4599">
        <v>6</v>
      </c>
      <c r="AH4599">
        <v>7</v>
      </c>
      <c r="AI4599">
        <v>6</v>
      </c>
    </row>
    <row r="4600" spans="1:35" x14ac:dyDescent="0.2">
      <c r="A4600" s="102">
        <v>3243</v>
      </c>
      <c r="B4600">
        <v>7459</v>
      </c>
      <c r="C4600" t="s">
        <v>683</v>
      </c>
      <c r="D4600" t="s">
        <v>1046</v>
      </c>
      <c r="E4600">
        <v>2100</v>
      </c>
      <c r="F4600">
        <v>2094</v>
      </c>
      <c r="G4600">
        <v>500</v>
      </c>
      <c r="H4600" t="s">
        <v>1039</v>
      </c>
      <c r="I4600">
        <v>8359</v>
      </c>
      <c r="J4600" t="s">
        <v>500</v>
      </c>
      <c r="K4600" t="s">
        <v>1083</v>
      </c>
      <c r="L4600">
        <v>363</v>
      </c>
      <c r="M4600">
        <v>359</v>
      </c>
      <c r="N4600">
        <v>2900</v>
      </c>
      <c r="O4600" t="s">
        <v>1042</v>
      </c>
      <c r="P4600">
        <v>0.86615362234390103</v>
      </c>
      <c r="Q4600">
        <v>0.88727366703985699</v>
      </c>
      <c r="R4600">
        <v>0.13750966790777799</v>
      </c>
      <c r="S4600">
        <v>3.3247603111537502E-2</v>
      </c>
      <c r="T4600">
        <v>1.4749929780965501</v>
      </c>
      <c r="U4600">
        <v>1.4749929780965501</v>
      </c>
      <c r="V4600">
        <v>0.95312727009057296</v>
      </c>
      <c r="W4600">
        <v>5.05</v>
      </c>
      <c r="X4600">
        <v>0.56000000000000005</v>
      </c>
      <c r="Y4600">
        <v>-111652</v>
      </c>
      <c r="Z4600">
        <v>-5583</v>
      </c>
      <c r="AA4600">
        <v>-0.28999999999999998</v>
      </c>
      <c r="AB4600">
        <v>20</v>
      </c>
      <c r="AC4600">
        <v>9</v>
      </c>
      <c r="AD4600">
        <v>11</v>
      </c>
      <c r="AE4600">
        <v>45</v>
      </c>
      <c r="AF4600">
        <v>13</v>
      </c>
      <c r="AG4600">
        <v>6</v>
      </c>
      <c r="AH4600">
        <v>7</v>
      </c>
      <c r="AI4600">
        <v>7</v>
      </c>
    </row>
    <row r="4601" spans="1:35" x14ac:dyDescent="0.2">
      <c r="A4601" s="102">
        <v>5382</v>
      </c>
      <c r="B4601">
        <v>2801</v>
      </c>
      <c r="C4601" t="s">
        <v>540</v>
      </c>
      <c r="D4601" t="s">
        <v>1065</v>
      </c>
      <c r="E4601">
        <v>4730</v>
      </c>
      <c r="F4601">
        <v>4795</v>
      </c>
      <c r="G4601">
        <v>200</v>
      </c>
      <c r="H4601" t="s">
        <v>1039</v>
      </c>
      <c r="I4601">
        <v>9934</v>
      </c>
      <c r="J4601" t="s">
        <v>1188</v>
      </c>
      <c r="K4601" t="s">
        <v>1046</v>
      </c>
      <c r="L4601">
        <v>2313</v>
      </c>
      <c r="M4601">
        <v>2287</v>
      </c>
      <c r="N4601">
        <v>400</v>
      </c>
      <c r="O4601" t="s">
        <v>1042</v>
      </c>
      <c r="P4601">
        <v>0.87080043303789401</v>
      </c>
      <c r="Q4601">
        <v>0.80991945285618006</v>
      </c>
      <c r="R4601">
        <v>0.200654149525967</v>
      </c>
      <c r="S4601" s="15">
        <v>7.1709244236539002E-2</v>
      </c>
      <c r="T4601">
        <v>0.32546370215263298</v>
      </c>
      <c r="U4601">
        <v>0.32546370215263298</v>
      </c>
      <c r="V4601">
        <v>0.22688149198450699</v>
      </c>
      <c r="W4601">
        <v>1.86</v>
      </c>
      <c r="X4601">
        <v>4.6100000000000003</v>
      </c>
      <c r="Y4601">
        <v>-111662</v>
      </c>
      <c r="Z4601">
        <v>-7976</v>
      </c>
      <c r="AA4601">
        <v>-0.39</v>
      </c>
      <c r="AB4601">
        <v>14</v>
      </c>
      <c r="AC4601">
        <v>6</v>
      </c>
      <c r="AD4601">
        <v>8</v>
      </c>
      <c r="AE4601">
        <v>42.86</v>
      </c>
      <c r="AF4601">
        <v>12</v>
      </c>
      <c r="AG4601">
        <v>4</v>
      </c>
      <c r="AH4601">
        <v>5</v>
      </c>
      <c r="AI4601">
        <v>5</v>
      </c>
    </row>
    <row r="4602" spans="1:35" x14ac:dyDescent="0.2">
      <c r="A4602" s="102">
        <v>2640</v>
      </c>
      <c r="B4602">
        <v>8766</v>
      </c>
      <c r="C4602" t="s">
        <v>1164</v>
      </c>
      <c r="D4602" t="s">
        <v>1171</v>
      </c>
      <c r="E4602">
        <v>4520</v>
      </c>
      <c r="F4602">
        <v>4507</v>
      </c>
      <c r="G4602">
        <v>200</v>
      </c>
      <c r="H4602" t="s">
        <v>1042</v>
      </c>
      <c r="I4602">
        <v>8795</v>
      </c>
      <c r="J4602" t="s">
        <v>1241</v>
      </c>
      <c r="K4602" t="s">
        <v>1171</v>
      </c>
      <c r="L4602">
        <v>885</v>
      </c>
      <c r="M4602">
        <v>909</v>
      </c>
      <c r="N4602">
        <v>1000</v>
      </c>
      <c r="O4602" t="s">
        <v>1039</v>
      </c>
      <c r="P4602">
        <v>0.94674062470773102</v>
      </c>
      <c r="Q4602">
        <v>0.90256027754732204</v>
      </c>
      <c r="R4602">
        <v>7.2625875745551599E-2</v>
      </c>
      <c r="S4602">
        <v>4.6539344505895997E-3</v>
      </c>
      <c r="T4602">
        <v>-1.09582211067378</v>
      </c>
      <c r="U4602">
        <v>1.09582211067378</v>
      </c>
      <c r="V4602">
        <v>0.77355026543705097</v>
      </c>
      <c r="W4602">
        <v>-8.61</v>
      </c>
      <c r="X4602">
        <v>0.84</v>
      </c>
      <c r="Y4602">
        <v>-112024</v>
      </c>
      <c r="Z4602">
        <v>-4871</v>
      </c>
      <c r="AA4602">
        <v>-0.02</v>
      </c>
      <c r="AB4602">
        <v>23</v>
      </c>
      <c r="AC4602">
        <v>10</v>
      </c>
      <c r="AD4602">
        <v>13</v>
      </c>
      <c r="AE4602">
        <v>43.48</v>
      </c>
      <c r="AF4602">
        <v>12</v>
      </c>
      <c r="AG4602">
        <v>7</v>
      </c>
      <c r="AH4602">
        <v>6</v>
      </c>
      <c r="AI4602">
        <v>10</v>
      </c>
    </row>
    <row r="4603" spans="1:35" x14ac:dyDescent="0.2">
      <c r="A4603" s="102">
        <v>3293</v>
      </c>
      <c r="B4603">
        <v>2282</v>
      </c>
      <c r="C4603" t="s">
        <v>1726</v>
      </c>
      <c r="D4603" t="s">
        <v>1065</v>
      </c>
      <c r="E4603">
        <v>3910</v>
      </c>
      <c r="F4603">
        <v>3770</v>
      </c>
      <c r="G4603">
        <v>200</v>
      </c>
      <c r="H4603" t="s">
        <v>1042</v>
      </c>
      <c r="I4603">
        <v>6471</v>
      </c>
      <c r="J4603" t="s">
        <v>930</v>
      </c>
      <c r="K4603" t="s">
        <v>1051</v>
      </c>
      <c r="L4603">
        <v>779</v>
      </c>
      <c r="M4603">
        <v>793</v>
      </c>
      <c r="N4603">
        <v>1000</v>
      </c>
      <c r="O4603" t="s">
        <v>1039</v>
      </c>
      <c r="P4603">
        <v>0.96414425541354398</v>
      </c>
      <c r="Q4603">
        <v>0.88548293891164198</v>
      </c>
      <c r="R4603">
        <v>2.8855095472483899E-3</v>
      </c>
      <c r="S4603">
        <v>9.6811050360662398E-2</v>
      </c>
      <c r="T4603">
        <v>-1.7799022599657499</v>
      </c>
      <c r="U4603">
        <v>1.7799022599657499</v>
      </c>
      <c r="V4603">
        <v>0.29146101205041203</v>
      </c>
      <c r="W4603">
        <v>-8.64</v>
      </c>
      <c r="X4603">
        <v>5.17</v>
      </c>
      <c r="Y4603">
        <v>-112316</v>
      </c>
      <c r="Z4603">
        <v>-6607</v>
      </c>
      <c r="AA4603">
        <v>-0.33</v>
      </c>
      <c r="AB4603">
        <v>17</v>
      </c>
      <c r="AC4603">
        <v>7</v>
      </c>
      <c r="AD4603">
        <v>10</v>
      </c>
      <c r="AE4603">
        <v>41.18</v>
      </c>
      <c r="AF4603">
        <v>14</v>
      </c>
      <c r="AG4603">
        <v>4</v>
      </c>
      <c r="AH4603">
        <v>5</v>
      </c>
      <c r="AI4603">
        <v>8</v>
      </c>
    </row>
    <row r="4604" spans="1:35" x14ac:dyDescent="0.2">
      <c r="A4604" s="102">
        <v>4251</v>
      </c>
      <c r="B4604">
        <v>4021</v>
      </c>
      <c r="C4604" t="s">
        <v>1108</v>
      </c>
      <c r="D4604" t="s">
        <v>1062</v>
      </c>
      <c r="E4604">
        <v>4150</v>
      </c>
      <c r="F4604">
        <v>4045</v>
      </c>
      <c r="G4604">
        <v>200</v>
      </c>
      <c r="H4604" t="s">
        <v>1039</v>
      </c>
      <c r="I4604">
        <v>8830</v>
      </c>
      <c r="J4604" t="s">
        <v>1115</v>
      </c>
      <c r="K4604" t="s">
        <v>1059</v>
      </c>
      <c r="L4604">
        <v>2876</v>
      </c>
      <c r="M4604">
        <v>2991.5</v>
      </c>
      <c r="N4604">
        <v>300</v>
      </c>
      <c r="O4604" t="s">
        <v>1042</v>
      </c>
      <c r="P4604">
        <v>0.95375692302341597</v>
      </c>
      <c r="Q4604">
        <v>0.85626081795172504</v>
      </c>
      <c r="R4604">
        <v>0.29471949360344701</v>
      </c>
      <c r="S4604">
        <v>3.4097428567517997E-2</v>
      </c>
      <c r="T4604">
        <v>0.315555792344139</v>
      </c>
      <c r="U4604">
        <v>0.315555792344139</v>
      </c>
      <c r="V4604">
        <v>1.0010369175601299</v>
      </c>
      <c r="W4604">
        <v>2.4700000000000002</v>
      </c>
      <c r="X4604">
        <v>10.93</v>
      </c>
      <c r="Y4604">
        <v>-112412</v>
      </c>
      <c r="Z4604">
        <v>-12490</v>
      </c>
      <c r="AA4604">
        <v>-0.56999999999999995</v>
      </c>
      <c r="AB4604">
        <v>9</v>
      </c>
      <c r="AC4604">
        <v>3</v>
      </c>
      <c r="AD4604">
        <v>6</v>
      </c>
      <c r="AE4604">
        <v>33.33</v>
      </c>
      <c r="AF4604">
        <v>14</v>
      </c>
      <c r="AG4604">
        <v>2</v>
      </c>
      <c r="AH4604">
        <v>4</v>
      </c>
      <c r="AI4604">
        <v>3</v>
      </c>
    </row>
    <row r="4605" spans="1:35" x14ac:dyDescent="0.2">
      <c r="A4605" s="102">
        <v>2665</v>
      </c>
      <c r="B4605">
        <v>4204</v>
      </c>
      <c r="C4605" t="s">
        <v>226</v>
      </c>
      <c r="D4605" t="s">
        <v>1062</v>
      </c>
      <c r="E4605">
        <v>1408</v>
      </c>
      <c r="F4605">
        <v>1438</v>
      </c>
      <c r="G4605">
        <v>700</v>
      </c>
      <c r="H4605" t="s">
        <v>1042</v>
      </c>
      <c r="I4605">
        <v>5463</v>
      </c>
      <c r="J4605" t="s">
        <v>63</v>
      </c>
      <c r="K4605" t="s">
        <v>1081</v>
      </c>
      <c r="L4605">
        <v>2455</v>
      </c>
      <c r="M4605">
        <v>2525</v>
      </c>
      <c r="N4605">
        <v>400</v>
      </c>
      <c r="O4605" t="s">
        <v>1039</v>
      </c>
      <c r="P4605">
        <v>0.83486509816598797</v>
      </c>
      <c r="Q4605">
        <v>0.90204978648796197</v>
      </c>
      <c r="R4605">
        <v>0.43723589257870399</v>
      </c>
      <c r="S4605">
        <v>7.3177306916537802E-2</v>
      </c>
      <c r="T4605">
        <v>-0.39031965947282499</v>
      </c>
      <c r="U4605">
        <v>0.39031965947282499</v>
      </c>
      <c r="V4605">
        <v>0.746731785915839</v>
      </c>
      <c r="W4605">
        <v>-2.72</v>
      </c>
      <c r="X4605">
        <v>0.34</v>
      </c>
      <c r="Y4605">
        <v>-112708</v>
      </c>
      <c r="Z4605">
        <v>-5367</v>
      </c>
      <c r="AA4605">
        <v>-0.26</v>
      </c>
      <c r="AB4605">
        <v>21</v>
      </c>
      <c r="AC4605">
        <v>10</v>
      </c>
      <c r="AD4605">
        <v>11</v>
      </c>
      <c r="AE4605">
        <v>47.62</v>
      </c>
      <c r="AF4605">
        <v>13</v>
      </c>
      <c r="AG4605">
        <v>8</v>
      </c>
      <c r="AH4605">
        <v>7</v>
      </c>
      <c r="AI4605">
        <v>6</v>
      </c>
    </row>
    <row r="4606" spans="1:35" x14ac:dyDescent="0.2">
      <c r="A4606" s="102">
        <v>4153</v>
      </c>
      <c r="B4606">
        <v>5706</v>
      </c>
      <c r="C4606" t="s">
        <v>1306</v>
      </c>
      <c r="D4606" t="s">
        <v>1053</v>
      </c>
      <c r="E4606">
        <v>2106</v>
      </c>
      <c r="F4606">
        <v>2139</v>
      </c>
      <c r="G4606">
        <v>500</v>
      </c>
      <c r="H4606" t="s">
        <v>1039</v>
      </c>
      <c r="I4606">
        <v>9613</v>
      </c>
      <c r="J4606" t="s">
        <v>1367</v>
      </c>
      <c r="K4606" t="s">
        <v>1041</v>
      </c>
      <c r="L4606">
        <v>1149</v>
      </c>
      <c r="M4606">
        <v>1164</v>
      </c>
      <c r="N4606">
        <v>900</v>
      </c>
      <c r="O4606" t="s">
        <v>1042</v>
      </c>
      <c r="P4606">
        <v>0.98273618297642795</v>
      </c>
      <c r="Q4606">
        <v>0.85957968936592899</v>
      </c>
      <c r="R4606">
        <v>3.4157666460806299E-2</v>
      </c>
      <c r="S4606">
        <v>1.7667324784895699E-2</v>
      </c>
      <c r="T4606">
        <v>0.24312888670997901</v>
      </c>
      <c r="U4606">
        <v>0.24312888670997901</v>
      </c>
      <c r="V4606">
        <v>0.18170363789344501</v>
      </c>
      <c r="W4606">
        <v>1.33</v>
      </c>
      <c r="X4606">
        <v>2.0499999999999998</v>
      </c>
      <c r="Y4606">
        <v>-113130</v>
      </c>
      <c r="Z4606">
        <v>-5954</v>
      </c>
      <c r="AA4606">
        <v>-0.31</v>
      </c>
      <c r="AB4606">
        <v>19</v>
      </c>
      <c r="AC4606">
        <v>10</v>
      </c>
      <c r="AD4606">
        <v>9</v>
      </c>
      <c r="AE4606">
        <v>52.63</v>
      </c>
      <c r="AF4606">
        <v>9</v>
      </c>
      <c r="AG4606">
        <v>10</v>
      </c>
      <c r="AH4606">
        <v>8</v>
      </c>
      <c r="AI4606">
        <v>1</v>
      </c>
    </row>
    <row r="4607" spans="1:35" x14ac:dyDescent="0.2">
      <c r="A4607" s="102">
        <v>3906</v>
      </c>
      <c r="B4607">
        <v>5423</v>
      </c>
      <c r="C4607" t="s">
        <v>1670</v>
      </c>
      <c r="D4607" t="s">
        <v>1081</v>
      </c>
      <c r="E4607">
        <v>767</v>
      </c>
      <c r="F4607">
        <v>776</v>
      </c>
      <c r="G4607">
        <v>1100</v>
      </c>
      <c r="H4607" t="s">
        <v>1039</v>
      </c>
      <c r="I4607">
        <v>6504</v>
      </c>
      <c r="J4607" t="s">
        <v>1757</v>
      </c>
      <c r="K4607" t="s">
        <v>1044</v>
      </c>
      <c r="L4607">
        <v>2722</v>
      </c>
      <c r="M4607">
        <v>2758</v>
      </c>
      <c r="N4607">
        <v>300</v>
      </c>
      <c r="O4607" t="s">
        <v>1042</v>
      </c>
      <c r="P4607">
        <v>0.850646582510445</v>
      </c>
      <c r="Q4607">
        <v>0.86805341468093</v>
      </c>
      <c r="R4607">
        <v>5.9377666302287697E-2</v>
      </c>
      <c r="S4607">
        <v>3.2030218756443303E-2</v>
      </c>
      <c r="T4607">
        <v>0.869254346344284</v>
      </c>
      <c r="U4607">
        <v>0.869254346344284</v>
      </c>
      <c r="V4607">
        <v>1.0717656235783699</v>
      </c>
      <c r="W4607">
        <v>7.85</v>
      </c>
      <c r="X4607">
        <v>3.17</v>
      </c>
      <c r="Y4607">
        <v>-113208</v>
      </c>
      <c r="Z4607">
        <v>-4528</v>
      </c>
      <c r="AA4607">
        <v>-0.1</v>
      </c>
      <c r="AB4607">
        <v>25</v>
      </c>
      <c r="AC4607">
        <v>13</v>
      </c>
      <c r="AD4607">
        <v>12</v>
      </c>
      <c r="AE4607">
        <v>52</v>
      </c>
      <c r="AF4607">
        <v>10</v>
      </c>
      <c r="AG4607">
        <v>11</v>
      </c>
      <c r="AH4607">
        <v>10</v>
      </c>
      <c r="AI4607">
        <v>4</v>
      </c>
    </row>
    <row r="4608" spans="1:35" x14ac:dyDescent="0.2">
      <c r="A4608" s="102">
        <v>3276</v>
      </c>
      <c r="B4608">
        <v>1332</v>
      </c>
      <c r="C4608" t="s">
        <v>1358</v>
      </c>
      <c r="D4608" t="s">
        <v>1123</v>
      </c>
      <c r="E4608">
        <v>475</v>
      </c>
      <c r="F4608">
        <v>479</v>
      </c>
      <c r="G4608">
        <v>2200</v>
      </c>
      <c r="H4608" t="s">
        <v>1042</v>
      </c>
      <c r="I4608">
        <v>9603</v>
      </c>
      <c r="J4608" t="s">
        <v>1166</v>
      </c>
      <c r="K4608" t="s">
        <v>1052</v>
      </c>
      <c r="L4608">
        <v>1580</v>
      </c>
      <c r="M4608">
        <v>1721</v>
      </c>
      <c r="N4608">
        <v>600</v>
      </c>
      <c r="O4608" t="s">
        <v>1039</v>
      </c>
      <c r="P4608">
        <v>0.91111883612591105</v>
      </c>
      <c r="Q4608">
        <v>0.88633048036180695</v>
      </c>
      <c r="R4608">
        <v>7.7313731951812195E-2</v>
      </c>
      <c r="S4608">
        <v>8.2968415277738405E-2</v>
      </c>
      <c r="T4608">
        <v>-0.24759632116529401</v>
      </c>
      <c r="U4608">
        <v>0.24759632116529401</v>
      </c>
      <c r="V4608">
        <v>0.49437823584720098</v>
      </c>
      <c r="W4608">
        <v>-5.01</v>
      </c>
      <c r="X4608">
        <v>2.0499999999999998</v>
      </c>
      <c r="Y4608">
        <v>-113330</v>
      </c>
      <c r="Z4608">
        <v>-4359</v>
      </c>
      <c r="AA4608">
        <v>-0.28999999999999998</v>
      </c>
      <c r="AB4608">
        <v>26</v>
      </c>
      <c r="AC4608">
        <v>12</v>
      </c>
      <c r="AD4608">
        <v>14</v>
      </c>
      <c r="AE4608">
        <v>46.15</v>
      </c>
      <c r="AF4608">
        <v>11</v>
      </c>
      <c r="AG4608">
        <v>9</v>
      </c>
      <c r="AH4608">
        <v>11</v>
      </c>
      <c r="AI4608">
        <v>6</v>
      </c>
    </row>
    <row r="4609" spans="1:35" x14ac:dyDescent="0.2">
      <c r="A4609" s="102">
        <v>3052</v>
      </c>
      <c r="B4609">
        <v>7327</v>
      </c>
      <c r="C4609" t="s">
        <v>1235</v>
      </c>
      <c r="D4609" t="s">
        <v>1083</v>
      </c>
      <c r="E4609">
        <v>2266</v>
      </c>
      <c r="F4609">
        <v>2281</v>
      </c>
      <c r="G4609">
        <v>400</v>
      </c>
      <c r="H4609" t="s">
        <v>1042</v>
      </c>
      <c r="I4609">
        <v>7453</v>
      </c>
      <c r="J4609" t="s">
        <v>50</v>
      </c>
      <c r="K4609" t="s">
        <v>1063</v>
      </c>
      <c r="L4609">
        <v>1396</v>
      </c>
      <c r="M4609">
        <v>1429</v>
      </c>
      <c r="N4609">
        <v>600</v>
      </c>
      <c r="O4609" t="s">
        <v>1039</v>
      </c>
      <c r="P4609">
        <v>0.68314436610236096</v>
      </c>
      <c r="Q4609">
        <v>0.89236969478884798</v>
      </c>
      <c r="R4609">
        <v>0.46464861056275197</v>
      </c>
      <c r="S4609">
        <v>9.2914846319091096E-2</v>
      </c>
      <c r="T4609">
        <v>-0.36960086944727299</v>
      </c>
      <c r="U4609">
        <v>0.36960086944727299</v>
      </c>
      <c r="V4609">
        <v>0.117695810737038</v>
      </c>
      <c r="W4609">
        <v>-5.81</v>
      </c>
      <c r="X4609">
        <v>6.03</v>
      </c>
      <c r="Y4609">
        <v>-113671</v>
      </c>
      <c r="Z4609">
        <v>-11367</v>
      </c>
      <c r="AA4609">
        <v>-0.57999999999999996</v>
      </c>
      <c r="AB4609">
        <v>10</v>
      </c>
      <c r="AC4609">
        <v>5</v>
      </c>
      <c r="AD4609">
        <v>5</v>
      </c>
      <c r="AE4609">
        <v>50</v>
      </c>
      <c r="AF4609">
        <v>11</v>
      </c>
      <c r="AG4609">
        <v>3</v>
      </c>
      <c r="AH4609">
        <v>5</v>
      </c>
      <c r="AI4609">
        <v>2</v>
      </c>
    </row>
    <row r="4610" spans="1:35" x14ac:dyDescent="0.2">
      <c r="A4610" s="102">
        <v>1001</v>
      </c>
      <c r="B4610">
        <v>6471</v>
      </c>
      <c r="C4610" t="s">
        <v>930</v>
      </c>
      <c r="D4610" t="s">
        <v>1051</v>
      </c>
      <c r="E4610">
        <v>779</v>
      </c>
      <c r="F4610">
        <v>793</v>
      </c>
      <c r="G4610">
        <v>1200</v>
      </c>
      <c r="H4610" t="s">
        <v>1039</v>
      </c>
      <c r="I4610">
        <v>8309</v>
      </c>
      <c r="J4610" t="s">
        <v>736</v>
      </c>
      <c r="K4610" t="s">
        <v>1083</v>
      </c>
      <c r="L4610">
        <v>3050</v>
      </c>
      <c r="M4610">
        <v>3058</v>
      </c>
      <c r="N4610">
        <v>300</v>
      </c>
      <c r="O4610" t="s">
        <v>1042</v>
      </c>
      <c r="P4610">
        <v>0.948660504003495</v>
      </c>
      <c r="Q4610">
        <v>0.93865555665600497</v>
      </c>
      <c r="R4610">
        <v>0.14089624769638201</v>
      </c>
      <c r="S4610">
        <v>7.3532380613254206E-2</v>
      </c>
      <c r="T4610">
        <v>3.1295820143848201</v>
      </c>
      <c r="U4610">
        <v>3.1295820143848201</v>
      </c>
      <c r="V4610">
        <v>2.3693772416823502</v>
      </c>
      <c r="W4610">
        <v>13.32</v>
      </c>
      <c r="X4610">
        <v>3.73</v>
      </c>
      <c r="Y4610">
        <v>-114054</v>
      </c>
      <c r="Z4610">
        <v>-6336</v>
      </c>
      <c r="AA4610">
        <v>-0.35</v>
      </c>
      <c r="AB4610">
        <v>18</v>
      </c>
      <c r="AC4610">
        <v>10</v>
      </c>
      <c r="AD4610">
        <v>8</v>
      </c>
      <c r="AE4610">
        <v>55.56</v>
      </c>
      <c r="AF4610">
        <v>12</v>
      </c>
      <c r="AG4610">
        <v>7</v>
      </c>
      <c r="AH4610">
        <v>6</v>
      </c>
      <c r="AI4610">
        <v>5</v>
      </c>
    </row>
    <row r="4611" spans="1:35" x14ac:dyDescent="0.2">
      <c r="A4611" s="102">
        <v>1571</v>
      </c>
      <c r="B4611">
        <v>3101</v>
      </c>
      <c r="C4611" t="s">
        <v>1268</v>
      </c>
      <c r="D4611" t="s">
        <v>1262</v>
      </c>
      <c r="E4611">
        <v>1276</v>
      </c>
      <c r="F4611">
        <v>1384</v>
      </c>
      <c r="G4611">
        <v>700</v>
      </c>
      <c r="H4611" t="s">
        <v>1039</v>
      </c>
      <c r="I4611">
        <v>9412</v>
      </c>
      <c r="J4611" t="s">
        <v>499</v>
      </c>
      <c r="K4611" t="s">
        <v>1041</v>
      </c>
      <c r="L4611">
        <v>415</v>
      </c>
      <c r="M4611">
        <v>411</v>
      </c>
      <c r="N4611">
        <v>2400</v>
      </c>
      <c r="O4611" t="s">
        <v>1042</v>
      </c>
      <c r="P4611">
        <v>0.91657987611352698</v>
      </c>
      <c r="Q4611">
        <v>0.92636091513025698</v>
      </c>
      <c r="R4611">
        <v>0.137571023224029</v>
      </c>
      <c r="S4611">
        <v>1.48137703714254E-3</v>
      </c>
      <c r="T4611">
        <v>1.71467846972516</v>
      </c>
      <c r="U4611">
        <v>1.71467846972516</v>
      </c>
      <c r="V4611">
        <v>0.14967028404431101</v>
      </c>
      <c r="W4611">
        <v>9.23</v>
      </c>
      <c r="X4611">
        <v>1.82</v>
      </c>
      <c r="Y4611">
        <v>-114190</v>
      </c>
      <c r="Z4611">
        <v>-7613</v>
      </c>
      <c r="AA4611">
        <v>-0.37</v>
      </c>
      <c r="AB4611">
        <v>15</v>
      </c>
      <c r="AC4611">
        <v>7</v>
      </c>
      <c r="AD4611">
        <v>8</v>
      </c>
      <c r="AE4611">
        <v>46.67</v>
      </c>
      <c r="AF4611">
        <v>13</v>
      </c>
      <c r="AG4611">
        <v>2</v>
      </c>
      <c r="AH4611">
        <v>3</v>
      </c>
      <c r="AI4611">
        <v>10</v>
      </c>
    </row>
    <row r="4612" spans="1:35" x14ac:dyDescent="0.2">
      <c r="A4612" s="102">
        <v>5072</v>
      </c>
      <c r="B4612">
        <v>2331</v>
      </c>
      <c r="C4612" t="s">
        <v>1143</v>
      </c>
      <c r="D4612" t="s">
        <v>1052</v>
      </c>
      <c r="E4612">
        <v>5110</v>
      </c>
      <c r="F4612">
        <v>5160</v>
      </c>
      <c r="G4612">
        <v>200</v>
      </c>
      <c r="H4612" t="s">
        <v>1039</v>
      </c>
      <c r="I4612">
        <v>3401</v>
      </c>
      <c r="J4612" t="s">
        <v>570</v>
      </c>
      <c r="K4612" t="s">
        <v>1262</v>
      </c>
      <c r="L4612">
        <v>1662</v>
      </c>
      <c r="M4612">
        <v>1688</v>
      </c>
      <c r="N4612">
        <v>600</v>
      </c>
      <c r="O4612" t="s">
        <v>1042</v>
      </c>
      <c r="P4612">
        <v>0.80215732518446003</v>
      </c>
      <c r="Q4612">
        <v>0.82454541596222097</v>
      </c>
      <c r="R4612">
        <v>0.47271641335838299</v>
      </c>
      <c r="S4612">
        <v>5.6620001240932902E-2</v>
      </c>
      <c r="T4612">
        <v>1.0444554402003601</v>
      </c>
      <c r="U4612">
        <v>1.0444554402003601</v>
      </c>
      <c r="V4612">
        <v>0.93561095061051402</v>
      </c>
      <c r="W4612">
        <v>4.4000000000000004</v>
      </c>
      <c r="X4612">
        <v>1.86</v>
      </c>
      <c r="Y4612">
        <v>-114284</v>
      </c>
      <c r="Z4612">
        <v>-7619</v>
      </c>
      <c r="AA4612">
        <v>-0.38</v>
      </c>
      <c r="AB4612">
        <v>15</v>
      </c>
      <c r="AC4612">
        <v>6</v>
      </c>
      <c r="AD4612">
        <v>9</v>
      </c>
      <c r="AE4612">
        <v>40</v>
      </c>
      <c r="AF4612">
        <v>11</v>
      </c>
      <c r="AG4612">
        <v>5</v>
      </c>
      <c r="AH4612">
        <v>5</v>
      </c>
      <c r="AI4612">
        <v>5</v>
      </c>
    </row>
    <row r="4613" spans="1:35" x14ac:dyDescent="0.2">
      <c r="A4613" s="102">
        <v>3059</v>
      </c>
      <c r="B4613">
        <v>3632</v>
      </c>
      <c r="C4613" t="s">
        <v>1764</v>
      </c>
      <c r="D4613" t="s">
        <v>1041</v>
      </c>
      <c r="E4613">
        <v>435</v>
      </c>
      <c r="F4613">
        <v>439</v>
      </c>
      <c r="G4613">
        <v>2300</v>
      </c>
      <c r="H4613" t="s">
        <v>1039</v>
      </c>
      <c r="I4613">
        <v>6183</v>
      </c>
      <c r="J4613" t="s">
        <v>1217</v>
      </c>
      <c r="K4613" t="s">
        <v>1052</v>
      </c>
      <c r="L4613">
        <v>1265</v>
      </c>
      <c r="M4613">
        <v>1272</v>
      </c>
      <c r="N4613">
        <v>800</v>
      </c>
      <c r="O4613" t="s">
        <v>1042</v>
      </c>
      <c r="P4613">
        <v>0.96497822229224905</v>
      </c>
      <c r="Q4613">
        <v>0.89214960063161397</v>
      </c>
      <c r="R4613" s="15">
        <v>1.5090030263673E-5</v>
      </c>
      <c r="S4613">
        <v>6.93422936746695E-2</v>
      </c>
      <c r="T4613">
        <v>0.14373758724827801</v>
      </c>
      <c r="U4613">
        <v>0.14373758724827801</v>
      </c>
      <c r="V4613">
        <v>0.13577039761215701</v>
      </c>
      <c r="W4613">
        <v>1.42</v>
      </c>
      <c r="X4613">
        <v>0.78</v>
      </c>
      <c r="Y4613">
        <v>-114287</v>
      </c>
      <c r="Z4613">
        <v>-6723</v>
      </c>
      <c r="AA4613">
        <v>-0.33</v>
      </c>
      <c r="AB4613">
        <v>17</v>
      </c>
      <c r="AC4613">
        <v>6</v>
      </c>
      <c r="AD4613">
        <v>11</v>
      </c>
      <c r="AE4613">
        <v>35.29</v>
      </c>
      <c r="AF4613">
        <v>9</v>
      </c>
      <c r="AG4613">
        <v>7</v>
      </c>
      <c r="AH4613">
        <v>8</v>
      </c>
      <c r="AI4613">
        <v>2</v>
      </c>
    </row>
    <row r="4614" spans="1:35" x14ac:dyDescent="0.2">
      <c r="A4614" s="102">
        <v>4695</v>
      </c>
      <c r="B4614">
        <v>9003</v>
      </c>
      <c r="C4614" t="s">
        <v>1221</v>
      </c>
      <c r="D4614" t="s">
        <v>1125</v>
      </c>
      <c r="E4614">
        <v>2763</v>
      </c>
      <c r="F4614">
        <v>2838</v>
      </c>
      <c r="G4614">
        <v>300</v>
      </c>
      <c r="H4614" t="s">
        <v>1039</v>
      </c>
      <c r="I4614">
        <v>9076</v>
      </c>
      <c r="J4614" t="s">
        <v>780</v>
      </c>
      <c r="K4614" t="s">
        <v>1125</v>
      </c>
      <c r="L4614">
        <v>1296</v>
      </c>
      <c r="M4614">
        <v>1310</v>
      </c>
      <c r="N4614">
        <v>600</v>
      </c>
      <c r="O4614" t="s">
        <v>1042</v>
      </c>
      <c r="P4614">
        <v>0.64945472111323999</v>
      </c>
      <c r="Q4614">
        <v>0.84023181476586195</v>
      </c>
      <c r="R4614">
        <v>0.28822088272076801</v>
      </c>
      <c r="S4614">
        <v>3.8168271493178498E-3</v>
      </c>
      <c r="T4614">
        <v>5.3909789067815303E-3</v>
      </c>
      <c r="U4614">
        <v>5.3909789067815303E-3</v>
      </c>
      <c r="V4614">
        <v>0.13001264003365301</v>
      </c>
      <c r="W4614">
        <v>0.04</v>
      </c>
      <c r="X4614">
        <v>7.68</v>
      </c>
      <c r="Y4614">
        <v>-114489</v>
      </c>
      <c r="Z4614">
        <v>-5724</v>
      </c>
      <c r="AA4614">
        <v>-0.28000000000000003</v>
      </c>
      <c r="AB4614">
        <v>20</v>
      </c>
      <c r="AC4614">
        <v>9</v>
      </c>
      <c r="AD4614">
        <v>11</v>
      </c>
      <c r="AE4614">
        <v>45</v>
      </c>
      <c r="AF4614">
        <v>12</v>
      </c>
      <c r="AG4614">
        <v>7</v>
      </c>
      <c r="AH4614">
        <v>5</v>
      </c>
      <c r="AI4614">
        <v>8</v>
      </c>
    </row>
    <row r="4615" spans="1:35" x14ac:dyDescent="0.2">
      <c r="A4615" s="102">
        <v>1735</v>
      </c>
      <c r="B4615">
        <v>1414</v>
      </c>
      <c r="C4615" t="s">
        <v>1170</v>
      </c>
      <c r="D4615" t="s">
        <v>1049</v>
      </c>
      <c r="E4615">
        <v>4420</v>
      </c>
      <c r="F4615">
        <v>4490</v>
      </c>
      <c r="G4615">
        <v>200</v>
      </c>
      <c r="H4615" t="s">
        <v>1039</v>
      </c>
      <c r="I4615">
        <v>6406</v>
      </c>
      <c r="J4615" t="s">
        <v>1571</v>
      </c>
      <c r="K4615" t="s">
        <v>1051</v>
      </c>
      <c r="L4615">
        <v>1565</v>
      </c>
      <c r="M4615">
        <v>1587</v>
      </c>
      <c r="N4615">
        <v>600</v>
      </c>
      <c r="O4615" t="s">
        <v>1042</v>
      </c>
      <c r="P4615">
        <v>0.85454074616360198</v>
      </c>
      <c r="Q4615">
        <v>0.92321493039536195</v>
      </c>
      <c r="R4615">
        <v>0.40316277988593602</v>
      </c>
      <c r="S4615">
        <v>8.9975567944484594E-2</v>
      </c>
      <c r="T4615">
        <v>0.70261924342784599</v>
      </c>
      <c r="U4615">
        <v>0.70261924342784599</v>
      </c>
      <c r="V4615">
        <v>0.84819854707203002</v>
      </c>
      <c r="W4615">
        <v>3.69</v>
      </c>
      <c r="X4615">
        <v>6.04</v>
      </c>
      <c r="Y4615">
        <v>-114650</v>
      </c>
      <c r="Z4615">
        <v>-4410</v>
      </c>
      <c r="AA4615">
        <v>-0.14000000000000001</v>
      </c>
      <c r="AB4615">
        <v>26</v>
      </c>
      <c r="AC4615">
        <v>13</v>
      </c>
      <c r="AD4615">
        <v>13</v>
      </c>
      <c r="AE4615">
        <v>50</v>
      </c>
      <c r="AF4615">
        <v>10</v>
      </c>
      <c r="AG4615">
        <v>12</v>
      </c>
      <c r="AH4615">
        <v>10</v>
      </c>
      <c r="AI4615">
        <v>4</v>
      </c>
    </row>
    <row r="4616" spans="1:35" x14ac:dyDescent="0.2">
      <c r="A4616" s="102">
        <v>2844</v>
      </c>
      <c r="B4616">
        <v>4967</v>
      </c>
      <c r="C4616" t="s">
        <v>617</v>
      </c>
      <c r="D4616" t="s">
        <v>1062</v>
      </c>
      <c r="E4616">
        <v>9930</v>
      </c>
      <c r="F4616">
        <v>9720</v>
      </c>
      <c r="G4616">
        <v>100</v>
      </c>
      <c r="H4616" t="s">
        <v>1042</v>
      </c>
      <c r="I4616">
        <v>8194</v>
      </c>
      <c r="J4616" t="s">
        <v>1159</v>
      </c>
      <c r="K4616" t="s">
        <v>1063</v>
      </c>
      <c r="L4616">
        <v>3155</v>
      </c>
      <c r="M4616">
        <v>3040</v>
      </c>
      <c r="N4616">
        <v>300</v>
      </c>
      <c r="O4616" t="s">
        <v>1039</v>
      </c>
      <c r="P4616">
        <v>0.91424125971401204</v>
      </c>
      <c r="Q4616">
        <v>0.89728198240416202</v>
      </c>
      <c r="R4616">
        <v>0.33894995328712602</v>
      </c>
      <c r="S4616">
        <v>6.3618630335068996E-2</v>
      </c>
      <c r="T4616">
        <v>-0.98212121988349199</v>
      </c>
      <c r="U4616">
        <v>0.98212121988349199</v>
      </c>
      <c r="V4616">
        <v>1.1591048625895</v>
      </c>
      <c r="W4616">
        <v>-6.52</v>
      </c>
      <c r="X4616">
        <v>6.17</v>
      </c>
      <c r="Y4616">
        <v>-115272</v>
      </c>
      <c r="Z4616">
        <v>-8867</v>
      </c>
      <c r="AA4616">
        <v>-0.63</v>
      </c>
      <c r="AB4616">
        <v>13</v>
      </c>
      <c r="AC4616">
        <v>5</v>
      </c>
      <c r="AD4616">
        <v>8</v>
      </c>
      <c r="AE4616">
        <v>38.46</v>
      </c>
      <c r="AF4616">
        <v>9</v>
      </c>
      <c r="AG4616">
        <v>4</v>
      </c>
      <c r="AH4616">
        <v>8</v>
      </c>
      <c r="AI4616">
        <v>1</v>
      </c>
    </row>
    <row r="4617" spans="1:35" x14ac:dyDescent="0.2">
      <c r="A4617" s="102">
        <v>3640</v>
      </c>
      <c r="B4617">
        <v>3197</v>
      </c>
      <c r="C4617" t="s">
        <v>561</v>
      </c>
      <c r="D4617" t="s">
        <v>1063</v>
      </c>
      <c r="E4617">
        <v>1745</v>
      </c>
      <c r="F4617">
        <v>1778</v>
      </c>
      <c r="G4617">
        <v>600</v>
      </c>
      <c r="H4617" t="s">
        <v>1039</v>
      </c>
      <c r="I4617">
        <v>5334</v>
      </c>
      <c r="J4617" t="s">
        <v>1231</v>
      </c>
      <c r="K4617" t="s">
        <v>1038</v>
      </c>
      <c r="L4617">
        <v>1656</v>
      </c>
      <c r="M4617">
        <v>1644</v>
      </c>
      <c r="N4617">
        <v>600</v>
      </c>
      <c r="O4617" t="s">
        <v>1042</v>
      </c>
      <c r="P4617">
        <v>0.72102066332650205</v>
      </c>
      <c r="Q4617">
        <v>0.87575902915803105</v>
      </c>
      <c r="R4617">
        <v>0.347975521063487</v>
      </c>
      <c r="S4617">
        <v>1.08661702059432E-2</v>
      </c>
      <c r="T4617">
        <v>0.445214419523008</v>
      </c>
      <c r="U4617">
        <v>0.445214419523008</v>
      </c>
      <c r="V4617">
        <v>0.416572240998131</v>
      </c>
      <c r="W4617">
        <v>3.41</v>
      </c>
      <c r="X4617">
        <v>7.54</v>
      </c>
      <c r="Y4617">
        <v>-115447</v>
      </c>
      <c r="Z4617">
        <v>-5772</v>
      </c>
      <c r="AA4617">
        <v>-0.4</v>
      </c>
      <c r="AB4617">
        <v>20</v>
      </c>
      <c r="AC4617">
        <v>11</v>
      </c>
      <c r="AD4617">
        <v>9</v>
      </c>
      <c r="AE4617">
        <v>55</v>
      </c>
      <c r="AF4617">
        <v>10</v>
      </c>
      <c r="AG4617">
        <v>9</v>
      </c>
      <c r="AH4617">
        <v>9</v>
      </c>
      <c r="AI4617">
        <v>2</v>
      </c>
    </row>
    <row r="4618" spans="1:35" x14ac:dyDescent="0.2">
      <c r="A4618" s="102">
        <v>1774</v>
      </c>
      <c r="B4618">
        <v>3863</v>
      </c>
      <c r="C4618" t="s">
        <v>1207</v>
      </c>
      <c r="D4618" t="s">
        <v>1206</v>
      </c>
      <c r="E4618">
        <v>1544</v>
      </c>
      <c r="F4618">
        <v>1575</v>
      </c>
      <c r="G4618">
        <v>500</v>
      </c>
      <c r="H4618" t="s">
        <v>1042</v>
      </c>
      <c r="I4618">
        <v>6504</v>
      </c>
      <c r="J4618" t="s">
        <v>1757</v>
      </c>
      <c r="K4618" t="s">
        <v>1044</v>
      </c>
      <c r="L4618">
        <v>2722</v>
      </c>
      <c r="M4618">
        <v>2758</v>
      </c>
      <c r="N4618">
        <v>300</v>
      </c>
      <c r="O4618" t="s">
        <v>1039</v>
      </c>
      <c r="P4618">
        <v>0.91096168152212498</v>
      </c>
      <c r="Q4618">
        <v>0.92253208687258303</v>
      </c>
      <c r="R4618">
        <v>0.46249927987149703</v>
      </c>
      <c r="S4618">
        <v>7.3752808137692097E-2</v>
      </c>
      <c r="T4618">
        <v>-0.18459078069907001</v>
      </c>
      <c r="U4618">
        <v>0.18459078069907001</v>
      </c>
      <c r="V4618">
        <v>0.13639068740100599</v>
      </c>
      <c r="W4618">
        <v>-1.84</v>
      </c>
      <c r="X4618">
        <v>4.82</v>
      </c>
      <c r="Y4618">
        <v>-115507</v>
      </c>
      <c r="Z4618">
        <v>-5022</v>
      </c>
      <c r="AA4618">
        <v>-0.28999999999999998</v>
      </c>
      <c r="AB4618">
        <v>23</v>
      </c>
      <c r="AC4618">
        <v>12</v>
      </c>
      <c r="AD4618">
        <v>11</v>
      </c>
      <c r="AE4618">
        <v>52.17</v>
      </c>
      <c r="AF4618">
        <v>9</v>
      </c>
      <c r="AG4618">
        <v>9</v>
      </c>
      <c r="AH4618">
        <v>10</v>
      </c>
      <c r="AI4618">
        <v>4</v>
      </c>
    </row>
    <row r="4619" spans="1:35" x14ac:dyDescent="0.2">
      <c r="A4619" s="102">
        <v>5132</v>
      </c>
      <c r="B4619">
        <v>6641</v>
      </c>
      <c r="C4619" t="s">
        <v>1610</v>
      </c>
      <c r="D4619" t="s">
        <v>1044</v>
      </c>
      <c r="E4619">
        <v>1097</v>
      </c>
      <c r="F4619">
        <v>1095</v>
      </c>
      <c r="G4619">
        <v>800</v>
      </c>
      <c r="H4619" t="s">
        <v>1039</v>
      </c>
      <c r="I4619">
        <v>7270</v>
      </c>
      <c r="J4619" t="s">
        <v>1768</v>
      </c>
      <c r="K4619" t="s">
        <v>1055</v>
      </c>
      <c r="L4619">
        <v>2152</v>
      </c>
      <c r="M4619">
        <v>2220.5</v>
      </c>
      <c r="N4619">
        <v>400</v>
      </c>
      <c r="O4619" t="s">
        <v>1042</v>
      </c>
      <c r="P4619">
        <v>0.82956767567119805</v>
      </c>
      <c r="Q4619">
        <v>0.82215923578273098</v>
      </c>
      <c r="R4619">
        <v>0.36313360904582997</v>
      </c>
      <c r="S4619">
        <v>7.6328337855465195E-2</v>
      </c>
      <c r="T4619">
        <v>1.4325288762469901</v>
      </c>
      <c r="U4619">
        <v>1.4325288762469901</v>
      </c>
      <c r="V4619">
        <v>1.9677358904892801</v>
      </c>
      <c r="W4619">
        <v>10.46</v>
      </c>
      <c r="X4619">
        <v>1.37</v>
      </c>
      <c r="Y4619">
        <v>-115551</v>
      </c>
      <c r="Z4619">
        <v>-5024</v>
      </c>
      <c r="AA4619">
        <v>-0.3</v>
      </c>
      <c r="AB4619">
        <v>23</v>
      </c>
      <c r="AC4619">
        <v>11</v>
      </c>
      <c r="AD4619">
        <v>12</v>
      </c>
      <c r="AE4619">
        <v>47.83</v>
      </c>
      <c r="AF4619">
        <v>11</v>
      </c>
      <c r="AG4619">
        <v>7</v>
      </c>
      <c r="AH4619">
        <v>8</v>
      </c>
      <c r="AI4619">
        <v>8</v>
      </c>
    </row>
    <row r="4620" spans="1:35" x14ac:dyDescent="0.2">
      <c r="A4620" s="102">
        <v>5377</v>
      </c>
      <c r="B4620">
        <v>2587</v>
      </c>
      <c r="C4620" t="s">
        <v>1438</v>
      </c>
      <c r="D4620" t="s">
        <v>1065</v>
      </c>
      <c r="E4620">
        <v>4135</v>
      </c>
      <c r="F4620">
        <v>4285</v>
      </c>
      <c r="G4620">
        <v>200</v>
      </c>
      <c r="H4620" t="s">
        <v>1039</v>
      </c>
      <c r="I4620">
        <v>6995</v>
      </c>
      <c r="J4620" t="s">
        <v>47</v>
      </c>
      <c r="K4620" t="s">
        <v>1055</v>
      </c>
      <c r="L4620">
        <v>1423</v>
      </c>
      <c r="M4620">
        <v>1449</v>
      </c>
      <c r="N4620">
        <v>600</v>
      </c>
      <c r="O4620" t="s">
        <v>1042</v>
      </c>
      <c r="P4620">
        <v>0.87618632857604195</v>
      </c>
      <c r="Q4620">
        <v>0.81022973433558398</v>
      </c>
      <c r="R4620">
        <v>2.4032611928292501E-2</v>
      </c>
      <c r="S4620">
        <v>6.1664979832675201E-2</v>
      </c>
      <c r="T4620">
        <v>0.48961430274808199</v>
      </c>
      <c r="U4620">
        <v>0.48961430274808199</v>
      </c>
      <c r="V4620">
        <v>0.29001563651801399</v>
      </c>
      <c r="W4620">
        <v>5.43</v>
      </c>
      <c r="X4620">
        <v>1.45</v>
      </c>
      <c r="Y4620">
        <v>-115622</v>
      </c>
      <c r="Z4620">
        <v>-5256</v>
      </c>
      <c r="AA4620">
        <v>-0.3</v>
      </c>
      <c r="AB4620">
        <v>22</v>
      </c>
      <c r="AC4620">
        <v>11</v>
      </c>
      <c r="AD4620">
        <v>11</v>
      </c>
      <c r="AE4620">
        <v>50</v>
      </c>
      <c r="AF4620">
        <v>9</v>
      </c>
      <c r="AG4620">
        <v>11</v>
      </c>
      <c r="AH4620">
        <v>8</v>
      </c>
      <c r="AI4620">
        <v>3</v>
      </c>
    </row>
    <row r="4621" spans="1:35" x14ac:dyDescent="0.2">
      <c r="A4621" s="102">
        <v>5357</v>
      </c>
      <c r="B4621">
        <v>8086</v>
      </c>
      <c r="C4621" t="s">
        <v>1269</v>
      </c>
      <c r="D4621" t="s">
        <v>1048</v>
      </c>
      <c r="E4621">
        <v>1190</v>
      </c>
      <c r="F4621">
        <v>1229</v>
      </c>
      <c r="G4621">
        <v>800</v>
      </c>
      <c r="H4621" t="s">
        <v>1039</v>
      </c>
      <c r="I4621">
        <v>9107</v>
      </c>
      <c r="J4621" t="s">
        <v>1227</v>
      </c>
      <c r="K4621" t="s">
        <v>1228</v>
      </c>
      <c r="L4621">
        <v>1050</v>
      </c>
      <c r="M4621">
        <v>1121</v>
      </c>
      <c r="N4621">
        <v>900</v>
      </c>
      <c r="O4621" t="s">
        <v>1042</v>
      </c>
      <c r="P4621">
        <v>0.54643572048962596</v>
      </c>
      <c r="Q4621">
        <v>0.81083925133129198</v>
      </c>
      <c r="R4621">
        <v>0.14936203363516001</v>
      </c>
      <c r="S4621" s="15">
        <v>3.5489089448375097E-5</v>
      </c>
      <c r="T4621">
        <v>7.9746762355141998E-2</v>
      </c>
      <c r="U4621">
        <v>7.9746762355141998E-2</v>
      </c>
      <c r="V4621">
        <v>0.432372666944985</v>
      </c>
      <c r="W4621">
        <v>1.6</v>
      </c>
      <c r="X4621">
        <v>2.61</v>
      </c>
      <c r="Y4621">
        <v>-115706</v>
      </c>
      <c r="Z4621">
        <v>-4132</v>
      </c>
      <c r="AA4621">
        <v>-0.18</v>
      </c>
      <c r="AB4621">
        <v>28</v>
      </c>
      <c r="AC4621">
        <v>15</v>
      </c>
      <c r="AD4621">
        <v>13</v>
      </c>
      <c r="AE4621">
        <v>53.57</v>
      </c>
      <c r="AF4621">
        <v>9</v>
      </c>
      <c r="AG4621">
        <v>12</v>
      </c>
      <c r="AH4621">
        <v>12</v>
      </c>
      <c r="AI4621">
        <v>4</v>
      </c>
    </row>
    <row r="4622" spans="1:35" x14ac:dyDescent="0.2">
      <c r="A4622" s="102">
        <v>5456</v>
      </c>
      <c r="B4622">
        <v>5105</v>
      </c>
      <c r="C4622" t="s">
        <v>1225</v>
      </c>
      <c r="D4622" t="s">
        <v>1133</v>
      </c>
      <c r="E4622">
        <v>1295</v>
      </c>
      <c r="F4622">
        <v>1299</v>
      </c>
      <c r="G4622">
        <v>800</v>
      </c>
      <c r="H4622" t="s">
        <v>1039</v>
      </c>
      <c r="I4622">
        <v>8304</v>
      </c>
      <c r="J4622" t="s">
        <v>1301</v>
      </c>
      <c r="K4622" t="s">
        <v>1083</v>
      </c>
      <c r="L4622">
        <v>1925</v>
      </c>
      <c r="M4622">
        <v>1952</v>
      </c>
      <c r="N4622">
        <v>500</v>
      </c>
      <c r="O4622" t="s">
        <v>1042</v>
      </c>
      <c r="P4622">
        <v>0.870326393867071</v>
      </c>
      <c r="Q4622">
        <v>0.80596885771450999</v>
      </c>
      <c r="R4622">
        <v>0.173295129389511</v>
      </c>
      <c r="S4622">
        <v>4.7810057123621699E-2</v>
      </c>
      <c r="T4622">
        <v>1.9478090378739901</v>
      </c>
      <c r="U4622">
        <v>1.9478090378739901</v>
      </c>
      <c r="V4622">
        <v>2.0895227258153399</v>
      </c>
      <c r="W4622">
        <v>17.61</v>
      </c>
      <c r="X4622">
        <v>6.48</v>
      </c>
      <c r="Y4622">
        <v>-115765</v>
      </c>
      <c r="Z4622">
        <v>-8269</v>
      </c>
      <c r="AA4622">
        <v>-0.45</v>
      </c>
      <c r="AB4622">
        <v>14</v>
      </c>
      <c r="AC4622">
        <v>6</v>
      </c>
      <c r="AD4622">
        <v>8</v>
      </c>
      <c r="AE4622">
        <v>42.86</v>
      </c>
      <c r="AF4622">
        <v>12</v>
      </c>
      <c r="AG4622">
        <v>4</v>
      </c>
      <c r="AH4622">
        <v>4</v>
      </c>
      <c r="AI4622">
        <v>6</v>
      </c>
    </row>
    <row r="4623" spans="1:35" x14ac:dyDescent="0.2">
      <c r="A4623" s="102">
        <v>4976</v>
      </c>
      <c r="B4623">
        <v>5301</v>
      </c>
      <c r="C4623" t="s">
        <v>622</v>
      </c>
      <c r="D4623" t="s">
        <v>1038</v>
      </c>
      <c r="E4623">
        <v>846</v>
      </c>
      <c r="F4623">
        <v>867</v>
      </c>
      <c r="G4623">
        <v>1200</v>
      </c>
      <c r="H4623" t="s">
        <v>1039</v>
      </c>
      <c r="I4623">
        <v>7186</v>
      </c>
      <c r="J4623" t="s">
        <v>490</v>
      </c>
      <c r="K4623" t="s">
        <v>1083</v>
      </c>
      <c r="L4623">
        <v>325</v>
      </c>
      <c r="M4623">
        <v>326</v>
      </c>
      <c r="N4623">
        <v>3200</v>
      </c>
      <c r="O4623" t="s">
        <v>1042</v>
      </c>
      <c r="P4623">
        <v>0.85462786172254002</v>
      </c>
      <c r="Q4623">
        <v>0.829061516257799</v>
      </c>
      <c r="R4623">
        <v>0.116549384981777</v>
      </c>
      <c r="S4623">
        <v>2.0891718611700399E-2</v>
      </c>
      <c r="T4623">
        <v>5.3733295757562298E-2</v>
      </c>
      <c r="U4623">
        <v>5.3733295757562298E-2</v>
      </c>
      <c r="V4623">
        <v>0.33983744715751002</v>
      </c>
      <c r="W4623">
        <v>0.46</v>
      </c>
      <c r="X4623">
        <v>0.27</v>
      </c>
      <c r="Y4623">
        <v>-115970</v>
      </c>
      <c r="Z4623">
        <v>-3514</v>
      </c>
      <c r="AA4623">
        <v>-0.16</v>
      </c>
      <c r="AB4623">
        <v>33</v>
      </c>
      <c r="AC4623">
        <v>17</v>
      </c>
      <c r="AD4623">
        <v>16</v>
      </c>
      <c r="AE4623">
        <v>51.52</v>
      </c>
      <c r="AF4623">
        <v>7</v>
      </c>
      <c r="AG4623">
        <v>16</v>
      </c>
      <c r="AH4623">
        <v>16</v>
      </c>
      <c r="AI4623">
        <v>1</v>
      </c>
    </row>
    <row r="4624" spans="1:35" x14ac:dyDescent="0.2">
      <c r="A4624" s="102">
        <v>4987</v>
      </c>
      <c r="B4624">
        <v>5301</v>
      </c>
      <c r="C4624" t="s">
        <v>622</v>
      </c>
      <c r="D4624" t="s">
        <v>1038</v>
      </c>
      <c r="E4624">
        <v>846</v>
      </c>
      <c r="F4624">
        <v>867</v>
      </c>
      <c r="G4624">
        <v>1200</v>
      </c>
      <c r="H4624" t="s">
        <v>1042</v>
      </c>
      <c r="I4624">
        <v>9005</v>
      </c>
      <c r="J4624" t="s">
        <v>1760</v>
      </c>
      <c r="K4624" t="s">
        <v>1125</v>
      </c>
      <c r="L4624">
        <v>1615</v>
      </c>
      <c r="M4624">
        <v>1666</v>
      </c>
      <c r="N4624">
        <v>600</v>
      </c>
      <c r="O4624" t="s">
        <v>1039</v>
      </c>
      <c r="P4624">
        <v>0.79318809768342202</v>
      </c>
      <c r="Q4624">
        <v>0.82851994443087795</v>
      </c>
      <c r="R4624">
        <v>0.38934560455089201</v>
      </c>
      <c r="S4624">
        <v>4.8016223949102599E-2</v>
      </c>
      <c r="T4624">
        <v>-0.65429242323150405</v>
      </c>
      <c r="U4624">
        <v>0.65429242323150405</v>
      </c>
      <c r="V4624">
        <v>0.69197101820545703</v>
      </c>
      <c r="W4624">
        <v>-3.14</v>
      </c>
      <c r="X4624">
        <v>4.08</v>
      </c>
      <c r="Y4624">
        <v>-116185</v>
      </c>
      <c r="Z4624">
        <v>-4841</v>
      </c>
      <c r="AA4624">
        <v>-0.25</v>
      </c>
      <c r="AB4624">
        <v>24</v>
      </c>
      <c r="AC4624">
        <v>11</v>
      </c>
      <c r="AD4624">
        <v>13</v>
      </c>
      <c r="AE4624">
        <v>45.83</v>
      </c>
      <c r="AF4624">
        <v>8</v>
      </c>
      <c r="AG4624">
        <v>11</v>
      </c>
      <c r="AH4624">
        <v>13</v>
      </c>
      <c r="AI4624">
        <v>0</v>
      </c>
    </row>
    <row r="4625" spans="1:35" x14ac:dyDescent="0.2">
      <c r="A4625" s="102">
        <v>3130</v>
      </c>
      <c r="B4625">
        <v>7951</v>
      </c>
      <c r="C4625" t="s">
        <v>1300</v>
      </c>
      <c r="D4625" t="s">
        <v>1061</v>
      </c>
      <c r="E4625">
        <v>4425</v>
      </c>
      <c r="F4625">
        <v>4470</v>
      </c>
      <c r="G4625">
        <v>200</v>
      </c>
      <c r="H4625" t="s">
        <v>1042</v>
      </c>
      <c r="I4625">
        <v>9412</v>
      </c>
      <c r="J4625" t="s">
        <v>499</v>
      </c>
      <c r="K4625" t="s">
        <v>1041</v>
      </c>
      <c r="L4625">
        <v>415</v>
      </c>
      <c r="M4625">
        <v>411</v>
      </c>
      <c r="N4625">
        <v>2200</v>
      </c>
      <c r="O4625" t="s">
        <v>1039</v>
      </c>
      <c r="P4625">
        <v>0.94227046107129497</v>
      </c>
      <c r="Q4625">
        <v>0.89053249077113295</v>
      </c>
      <c r="R4625">
        <v>0.180377575693142</v>
      </c>
      <c r="S4625" s="15">
        <v>6.6786852612111397E-2</v>
      </c>
      <c r="T4625">
        <v>-0.65069858445596795</v>
      </c>
      <c r="U4625">
        <v>0.65069858445596795</v>
      </c>
      <c r="V4625">
        <v>0.89398400477532503</v>
      </c>
      <c r="W4625">
        <v>-4.7699999999999996</v>
      </c>
      <c r="X4625">
        <v>1.1399999999999999</v>
      </c>
      <c r="Y4625">
        <v>-116262</v>
      </c>
      <c r="Z4625">
        <v>-5055</v>
      </c>
      <c r="AA4625">
        <v>-0.35</v>
      </c>
      <c r="AB4625">
        <v>23</v>
      </c>
      <c r="AC4625">
        <v>9</v>
      </c>
      <c r="AD4625">
        <v>14</v>
      </c>
      <c r="AE4625">
        <v>39.130000000000003</v>
      </c>
      <c r="AF4625">
        <v>11</v>
      </c>
      <c r="AG4625">
        <v>8</v>
      </c>
      <c r="AH4625">
        <v>9</v>
      </c>
      <c r="AI4625">
        <v>6</v>
      </c>
    </row>
    <row r="4626" spans="1:35" x14ac:dyDescent="0.2">
      <c r="A4626" s="102">
        <v>1777</v>
      </c>
      <c r="B4626">
        <v>4042</v>
      </c>
      <c r="C4626" t="s">
        <v>1271</v>
      </c>
      <c r="D4626" t="s">
        <v>1062</v>
      </c>
      <c r="E4626">
        <v>1318</v>
      </c>
      <c r="F4626">
        <v>1345</v>
      </c>
      <c r="G4626">
        <v>800</v>
      </c>
      <c r="H4626" t="s">
        <v>1039</v>
      </c>
      <c r="I4626">
        <v>6807</v>
      </c>
      <c r="J4626" t="s">
        <v>234</v>
      </c>
      <c r="K4626" t="s">
        <v>1044</v>
      </c>
      <c r="L4626">
        <v>1453</v>
      </c>
      <c r="M4626">
        <v>1494</v>
      </c>
      <c r="N4626">
        <v>700</v>
      </c>
      <c r="O4626" t="s">
        <v>1042</v>
      </c>
      <c r="P4626">
        <v>0.98092303425759997</v>
      </c>
      <c r="Q4626">
        <v>0.92245694055924998</v>
      </c>
      <c r="R4626">
        <v>9.5111004763125895E-2</v>
      </c>
      <c r="S4626">
        <v>5.4524436309008398E-2</v>
      </c>
      <c r="T4626">
        <v>5.9921619356827598E-2</v>
      </c>
      <c r="U4626">
        <v>5.9921619356827598E-2</v>
      </c>
      <c r="V4626">
        <v>0.33673767997544302</v>
      </c>
      <c r="W4626">
        <v>0.56000000000000005</v>
      </c>
      <c r="X4626">
        <v>2.89</v>
      </c>
      <c r="Y4626">
        <v>-116294</v>
      </c>
      <c r="Z4626">
        <v>-4652</v>
      </c>
      <c r="AA4626">
        <v>-0.2</v>
      </c>
      <c r="AB4626">
        <v>25</v>
      </c>
      <c r="AC4626">
        <v>14</v>
      </c>
      <c r="AD4626">
        <v>11</v>
      </c>
      <c r="AE4626">
        <v>56</v>
      </c>
      <c r="AF4626">
        <v>9</v>
      </c>
      <c r="AG4626">
        <v>11</v>
      </c>
      <c r="AH4626">
        <v>10</v>
      </c>
      <c r="AI4626">
        <v>4</v>
      </c>
    </row>
    <row r="4627" spans="1:35" x14ac:dyDescent="0.2">
      <c r="A4627" s="102">
        <v>1394</v>
      </c>
      <c r="B4627">
        <v>2327</v>
      </c>
      <c r="C4627" t="s">
        <v>1355</v>
      </c>
      <c r="D4627" t="s">
        <v>1041</v>
      </c>
      <c r="E4627">
        <v>2748</v>
      </c>
      <c r="F4627">
        <v>2725</v>
      </c>
      <c r="G4627">
        <v>400</v>
      </c>
      <c r="H4627" t="s">
        <v>1042</v>
      </c>
      <c r="I4627">
        <v>3087</v>
      </c>
      <c r="J4627" t="s">
        <v>1255</v>
      </c>
      <c r="K4627" t="s">
        <v>1063</v>
      </c>
      <c r="L4627">
        <v>1730</v>
      </c>
      <c r="M4627">
        <v>1777</v>
      </c>
      <c r="N4627">
        <v>600</v>
      </c>
      <c r="O4627" t="s">
        <v>1039</v>
      </c>
      <c r="P4627">
        <v>0.93164645165883697</v>
      </c>
      <c r="Q4627">
        <v>0.93047723668109805</v>
      </c>
      <c r="R4627">
        <v>7.9024013405016497E-2</v>
      </c>
      <c r="S4627">
        <v>1.4731881654688E-2</v>
      </c>
      <c r="T4627">
        <v>-1.2780670945447199</v>
      </c>
      <c r="U4627">
        <v>1.2780670945447199</v>
      </c>
      <c r="V4627">
        <v>6.5181991591436894E-2</v>
      </c>
      <c r="W4627">
        <v>-5.53</v>
      </c>
      <c r="X4627">
        <v>2.1800000000000002</v>
      </c>
      <c r="Y4627">
        <v>-116624</v>
      </c>
      <c r="Z4627">
        <v>-5301</v>
      </c>
      <c r="AA4627">
        <v>-0.32</v>
      </c>
      <c r="AB4627">
        <v>22</v>
      </c>
      <c r="AC4627">
        <v>11</v>
      </c>
      <c r="AD4627">
        <v>11</v>
      </c>
      <c r="AE4627">
        <v>50</v>
      </c>
      <c r="AF4627">
        <v>11</v>
      </c>
      <c r="AG4627">
        <v>9</v>
      </c>
      <c r="AH4627">
        <v>7</v>
      </c>
      <c r="AI4627">
        <v>6</v>
      </c>
    </row>
    <row r="4628" spans="1:35" x14ac:dyDescent="0.2">
      <c r="A4628" s="102">
        <v>3698</v>
      </c>
      <c r="B4628">
        <v>5463</v>
      </c>
      <c r="C4628" t="s">
        <v>63</v>
      </c>
      <c r="D4628" t="s">
        <v>1081</v>
      </c>
      <c r="E4628">
        <v>2455</v>
      </c>
      <c r="F4628">
        <v>2525</v>
      </c>
      <c r="G4628">
        <v>400</v>
      </c>
      <c r="H4628" t="s">
        <v>1039</v>
      </c>
      <c r="I4628">
        <v>6770</v>
      </c>
      <c r="J4628" t="s">
        <v>21</v>
      </c>
      <c r="K4628" t="s">
        <v>1044</v>
      </c>
      <c r="L4628">
        <v>1170</v>
      </c>
      <c r="M4628">
        <v>1263</v>
      </c>
      <c r="N4628">
        <v>800</v>
      </c>
      <c r="O4628" t="s">
        <v>1042</v>
      </c>
      <c r="P4628">
        <v>0.68613776539393601</v>
      </c>
      <c r="Q4628">
        <v>0.87391838585885295</v>
      </c>
      <c r="R4628">
        <v>0.469383575593802</v>
      </c>
      <c r="S4628" s="15">
        <v>1.1170712289004301E-2</v>
      </c>
      <c r="T4628">
        <v>7.0532568817891494E-2</v>
      </c>
      <c r="U4628">
        <v>7.0532568817891494E-2</v>
      </c>
      <c r="V4628">
        <v>0.446130852650099</v>
      </c>
      <c r="W4628">
        <v>1.76</v>
      </c>
      <c r="X4628">
        <v>0.04</v>
      </c>
      <c r="Y4628">
        <v>-116737</v>
      </c>
      <c r="Z4628">
        <v>-5306</v>
      </c>
      <c r="AA4628">
        <v>-0.26</v>
      </c>
      <c r="AB4628">
        <v>22</v>
      </c>
      <c r="AC4628">
        <v>9</v>
      </c>
      <c r="AD4628">
        <v>13</v>
      </c>
      <c r="AE4628">
        <v>40.909999999999997</v>
      </c>
      <c r="AF4628">
        <v>10</v>
      </c>
      <c r="AG4628">
        <v>7</v>
      </c>
      <c r="AH4628">
        <v>10</v>
      </c>
      <c r="AI4628">
        <v>5</v>
      </c>
    </row>
    <row r="4629" spans="1:35" x14ac:dyDescent="0.2">
      <c r="A4629" s="102">
        <v>78</v>
      </c>
      <c r="B4629">
        <v>5714</v>
      </c>
      <c r="C4629" t="s">
        <v>628</v>
      </c>
      <c r="D4629" t="s">
        <v>1053</v>
      </c>
      <c r="E4629">
        <v>3055</v>
      </c>
      <c r="F4629">
        <v>3120</v>
      </c>
      <c r="G4629">
        <v>300</v>
      </c>
      <c r="H4629" t="s">
        <v>1039</v>
      </c>
      <c r="I4629">
        <v>8425</v>
      </c>
      <c r="J4629" t="s">
        <v>1169</v>
      </c>
      <c r="K4629" t="s">
        <v>1045</v>
      </c>
      <c r="L4629">
        <v>2115</v>
      </c>
      <c r="M4629">
        <v>2116</v>
      </c>
      <c r="N4629">
        <v>400</v>
      </c>
      <c r="O4629" t="s">
        <v>1042</v>
      </c>
      <c r="P4629">
        <v>0.96433190696805404</v>
      </c>
      <c r="Q4629">
        <v>0.97035951855221303</v>
      </c>
      <c r="R4629">
        <v>0.15571118202873099</v>
      </c>
      <c r="S4629" s="15">
        <v>3.5779285811359501E-2</v>
      </c>
      <c r="T4629">
        <v>2.0176048022402302</v>
      </c>
      <c r="U4629">
        <v>2.0176048022402302</v>
      </c>
      <c r="V4629">
        <v>1.9412619421360799</v>
      </c>
      <c r="W4629">
        <v>12.66</v>
      </c>
      <c r="X4629">
        <v>9.57</v>
      </c>
      <c r="Y4629">
        <v>-116853</v>
      </c>
      <c r="Z4629">
        <v>-8989</v>
      </c>
      <c r="AA4629">
        <v>-0.57999999999999996</v>
      </c>
      <c r="AB4629">
        <v>13</v>
      </c>
      <c r="AC4629">
        <v>5</v>
      </c>
      <c r="AD4629">
        <v>8</v>
      </c>
      <c r="AE4629">
        <v>38.46</v>
      </c>
      <c r="AF4629">
        <v>14</v>
      </c>
      <c r="AG4629">
        <v>2</v>
      </c>
      <c r="AH4629">
        <v>3</v>
      </c>
      <c r="AI4629">
        <v>8</v>
      </c>
    </row>
    <row r="4630" spans="1:35" x14ac:dyDescent="0.2">
      <c r="A4630" s="102">
        <v>590</v>
      </c>
      <c r="B4630">
        <v>5108</v>
      </c>
      <c r="C4630" t="s">
        <v>1783</v>
      </c>
      <c r="D4630" t="s">
        <v>1133</v>
      </c>
      <c r="E4630">
        <v>3438</v>
      </c>
      <c r="F4630">
        <v>3422</v>
      </c>
      <c r="G4630">
        <v>300</v>
      </c>
      <c r="H4630" t="s">
        <v>1039</v>
      </c>
      <c r="I4630">
        <v>8078</v>
      </c>
      <c r="J4630" t="s">
        <v>1378</v>
      </c>
      <c r="K4630" t="s">
        <v>1046</v>
      </c>
      <c r="L4630">
        <v>1740</v>
      </c>
      <c r="M4630">
        <v>1793</v>
      </c>
      <c r="N4630">
        <v>600</v>
      </c>
      <c r="O4630" t="s">
        <v>1042</v>
      </c>
      <c r="P4630">
        <v>0.94828248815594696</v>
      </c>
      <c r="Q4630">
        <v>0.94887376407199897</v>
      </c>
      <c r="R4630">
        <v>0.17738678609966499</v>
      </c>
      <c r="S4630">
        <v>6.3789400822828093E-2</v>
      </c>
      <c r="T4630">
        <v>0.59831411338342699</v>
      </c>
      <c r="U4630">
        <v>0.59831411338342699</v>
      </c>
      <c r="V4630">
        <v>0.60792821075877401</v>
      </c>
      <c r="W4630">
        <v>7.52</v>
      </c>
      <c r="X4630">
        <v>4.79</v>
      </c>
      <c r="Y4630">
        <v>-116969</v>
      </c>
      <c r="Z4630">
        <v>-6498</v>
      </c>
      <c r="AA4630">
        <v>-0.18</v>
      </c>
      <c r="AB4630">
        <v>18</v>
      </c>
      <c r="AC4630">
        <v>8</v>
      </c>
      <c r="AD4630">
        <v>10</v>
      </c>
      <c r="AE4630">
        <v>44.44</v>
      </c>
      <c r="AF4630">
        <v>8</v>
      </c>
      <c r="AG4630">
        <v>5</v>
      </c>
      <c r="AH4630">
        <v>8</v>
      </c>
      <c r="AI4630">
        <v>5</v>
      </c>
    </row>
    <row r="4631" spans="1:35" x14ac:dyDescent="0.2">
      <c r="A4631" s="102">
        <v>3400</v>
      </c>
      <c r="B4631">
        <v>5423</v>
      </c>
      <c r="C4631" t="s">
        <v>1670</v>
      </c>
      <c r="D4631" t="s">
        <v>1081</v>
      </c>
      <c r="E4631">
        <v>767</v>
      </c>
      <c r="F4631">
        <v>776</v>
      </c>
      <c r="G4631">
        <v>1400</v>
      </c>
      <c r="H4631" t="s">
        <v>1039</v>
      </c>
      <c r="I4631">
        <v>7011</v>
      </c>
      <c r="J4631" t="s">
        <v>1331</v>
      </c>
      <c r="K4631" t="s">
        <v>1051</v>
      </c>
      <c r="L4631">
        <v>2697</v>
      </c>
      <c r="M4631">
        <v>2742.5</v>
      </c>
      <c r="N4631">
        <v>400</v>
      </c>
      <c r="O4631" t="s">
        <v>1042</v>
      </c>
      <c r="P4631">
        <v>0.72664283544094799</v>
      </c>
      <c r="Q4631">
        <v>0.88240926990288204</v>
      </c>
      <c r="R4631">
        <v>0.22612881271156299</v>
      </c>
      <c r="S4631">
        <v>1.6066162167502299E-2</v>
      </c>
      <c r="T4631">
        <v>2.1211468451103799</v>
      </c>
      <c r="U4631">
        <v>2.1211468451103799</v>
      </c>
      <c r="V4631">
        <v>2.25470172523965</v>
      </c>
      <c r="W4631">
        <v>19.739999999999998</v>
      </c>
      <c r="X4631">
        <v>0.97</v>
      </c>
      <c r="Y4631">
        <v>-117064</v>
      </c>
      <c r="Z4631">
        <v>-5853</v>
      </c>
      <c r="AA4631">
        <v>-0.35</v>
      </c>
      <c r="AB4631">
        <v>20</v>
      </c>
      <c r="AC4631">
        <v>9</v>
      </c>
      <c r="AD4631">
        <v>11</v>
      </c>
      <c r="AE4631">
        <v>45</v>
      </c>
      <c r="AF4631">
        <v>12</v>
      </c>
      <c r="AG4631">
        <v>6</v>
      </c>
      <c r="AH4631">
        <v>6</v>
      </c>
      <c r="AI4631">
        <v>8</v>
      </c>
    </row>
    <row r="4632" spans="1:35" x14ac:dyDescent="0.2">
      <c r="A4632" s="102">
        <v>5516</v>
      </c>
      <c r="B4632">
        <v>6645</v>
      </c>
      <c r="C4632" t="s">
        <v>658</v>
      </c>
      <c r="D4632" t="s">
        <v>1044</v>
      </c>
      <c r="E4632">
        <v>6700</v>
      </c>
      <c r="F4632">
        <v>6720</v>
      </c>
      <c r="G4632">
        <v>100</v>
      </c>
      <c r="H4632" t="s">
        <v>1039</v>
      </c>
      <c r="I4632">
        <v>6807</v>
      </c>
      <c r="J4632" t="s">
        <v>234</v>
      </c>
      <c r="K4632" t="s">
        <v>1044</v>
      </c>
      <c r="L4632">
        <v>1453</v>
      </c>
      <c r="M4632">
        <v>1494</v>
      </c>
      <c r="N4632">
        <v>400</v>
      </c>
      <c r="O4632" t="s">
        <v>1042</v>
      </c>
      <c r="P4632">
        <v>0.72058329903017404</v>
      </c>
      <c r="Q4632">
        <v>0.80339385033570498</v>
      </c>
      <c r="R4632">
        <v>0.46313750270475601</v>
      </c>
      <c r="S4632">
        <v>3.2178195098231097E-2</v>
      </c>
      <c r="T4632">
        <v>0.99788988847073701</v>
      </c>
      <c r="U4632">
        <v>0.99788988847073701</v>
      </c>
      <c r="V4632">
        <v>1.3273813421876699</v>
      </c>
      <c r="W4632">
        <v>13.98</v>
      </c>
      <c r="X4632">
        <v>11.07</v>
      </c>
      <c r="Y4632">
        <v>-117337</v>
      </c>
      <c r="Z4632">
        <v>-5587</v>
      </c>
      <c r="AA4632">
        <v>-0.42</v>
      </c>
      <c r="AB4632">
        <v>21</v>
      </c>
      <c r="AC4632">
        <v>9</v>
      </c>
      <c r="AD4632">
        <v>12</v>
      </c>
      <c r="AE4632">
        <v>42.86</v>
      </c>
      <c r="AF4632">
        <v>10</v>
      </c>
      <c r="AG4632">
        <v>6</v>
      </c>
      <c r="AH4632">
        <v>10</v>
      </c>
      <c r="AI4632">
        <v>5</v>
      </c>
    </row>
    <row r="4633" spans="1:35" x14ac:dyDescent="0.2">
      <c r="A4633" s="102">
        <v>1544</v>
      </c>
      <c r="B4633">
        <v>1605</v>
      </c>
      <c r="C4633" t="s">
        <v>1219</v>
      </c>
      <c r="D4633" t="s">
        <v>1202</v>
      </c>
      <c r="E4633">
        <v>709.5</v>
      </c>
      <c r="F4633">
        <v>697</v>
      </c>
      <c r="G4633">
        <v>1400</v>
      </c>
      <c r="H4633" t="s">
        <v>1039</v>
      </c>
      <c r="I4633">
        <v>8304</v>
      </c>
      <c r="J4633" t="s">
        <v>1301</v>
      </c>
      <c r="K4633" t="s">
        <v>1083</v>
      </c>
      <c r="L4633">
        <v>1925</v>
      </c>
      <c r="M4633">
        <v>1952</v>
      </c>
      <c r="N4633">
        <v>500</v>
      </c>
      <c r="O4633" t="s">
        <v>1042</v>
      </c>
      <c r="P4633">
        <v>0.93237631323800296</v>
      </c>
      <c r="Q4633">
        <v>0.92705009263931104</v>
      </c>
      <c r="R4633">
        <v>0.43454539639815398</v>
      </c>
      <c r="S4633">
        <v>2.17183820134891E-2</v>
      </c>
      <c r="T4633">
        <v>0.72212668974295302</v>
      </c>
      <c r="U4633">
        <v>0.72212668974295302</v>
      </c>
      <c r="V4633">
        <v>0.95634696338492897</v>
      </c>
      <c r="W4633">
        <v>6.26</v>
      </c>
      <c r="X4633">
        <v>0.02</v>
      </c>
      <c r="Y4633">
        <v>-117517</v>
      </c>
      <c r="Z4633">
        <v>-5342</v>
      </c>
      <c r="AA4633">
        <v>-0.37</v>
      </c>
      <c r="AB4633">
        <v>22</v>
      </c>
      <c r="AC4633">
        <v>9</v>
      </c>
      <c r="AD4633">
        <v>13</v>
      </c>
      <c r="AE4633">
        <v>40.909999999999997</v>
      </c>
      <c r="AF4633">
        <v>13</v>
      </c>
      <c r="AG4633">
        <v>7</v>
      </c>
      <c r="AH4633">
        <v>7</v>
      </c>
      <c r="AI4633">
        <v>8</v>
      </c>
    </row>
    <row r="4634" spans="1:35" x14ac:dyDescent="0.2">
      <c r="A4634" s="102">
        <v>347</v>
      </c>
      <c r="B4634">
        <v>4204</v>
      </c>
      <c r="C4634" t="s">
        <v>226</v>
      </c>
      <c r="D4634" t="s">
        <v>1062</v>
      </c>
      <c r="E4634">
        <v>1408</v>
      </c>
      <c r="F4634">
        <v>1438</v>
      </c>
      <c r="G4634">
        <v>700</v>
      </c>
      <c r="H4634" t="s">
        <v>1039</v>
      </c>
      <c r="I4634">
        <v>7205</v>
      </c>
      <c r="J4634" t="s">
        <v>56</v>
      </c>
      <c r="K4634" t="s">
        <v>1055</v>
      </c>
      <c r="L4634">
        <v>654</v>
      </c>
      <c r="M4634">
        <v>683</v>
      </c>
      <c r="N4634">
        <v>1500</v>
      </c>
      <c r="O4634" t="s">
        <v>1042</v>
      </c>
      <c r="P4634">
        <v>0.92408270843125795</v>
      </c>
      <c r="Q4634">
        <v>0.95643319434600604</v>
      </c>
      <c r="R4634">
        <v>0.27857716535252602</v>
      </c>
      <c r="S4634">
        <v>1.75421518233458E-2</v>
      </c>
      <c r="T4634">
        <v>0.22391479859327801</v>
      </c>
      <c r="U4634">
        <v>0.22391479859327801</v>
      </c>
      <c r="V4634">
        <v>0.16696251947017601</v>
      </c>
      <c r="W4634">
        <v>2.98</v>
      </c>
      <c r="X4634">
        <v>1.78</v>
      </c>
      <c r="Y4634">
        <v>-117594</v>
      </c>
      <c r="Z4634">
        <v>-4900</v>
      </c>
      <c r="AA4634">
        <v>-0.23</v>
      </c>
      <c r="AB4634">
        <v>24</v>
      </c>
      <c r="AC4634">
        <v>12</v>
      </c>
      <c r="AD4634">
        <v>12</v>
      </c>
      <c r="AE4634">
        <v>50</v>
      </c>
      <c r="AF4634">
        <v>12</v>
      </c>
      <c r="AG4634">
        <v>6</v>
      </c>
      <c r="AH4634">
        <v>5</v>
      </c>
      <c r="AI4634">
        <v>13</v>
      </c>
    </row>
    <row r="4635" spans="1:35" x14ac:dyDescent="0.2">
      <c r="A4635" s="102">
        <v>1619</v>
      </c>
      <c r="B4635">
        <v>5486</v>
      </c>
      <c r="C4635" t="s">
        <v>627</v>
      </c>
      <c r="D4635" t="s">
        <v>1081</v>
      </c>
      <c r="E4635">
        <v>1050</v>
      </c>
      <c r="F4635">
        <v>1072</v>
      </c>
      <c r="G4635">
        <v>800</v>
      </c>
      <c r="H4635" t="s">
        <v>1042</v>
      </c>
      <c r="I4635">
        <v>6465</v>
      </c>
      <c r="J4635" t="s">
        <v>393</v>
      </c>
      <c r="K4635" t="s">
        <v>1051</v>
      </c>
      <c r="L4635">
        <v>8260</v>
      </c>
      <c r="M4635">
        <v>8380</v>
      </c>
      <c r="N4635">
        <v>100</v>
      </c>
      <c r="O4635" t="s">
        <v>1039</v>
      </c>
      <c r="P4635">
        <v>0.91943041245169899</v>
      </c>
      <c r="Q4635">
        <v>0.92556695916884701</v>
      </c>
      <c r="R4635">
        <v>0.185272371490148</v>
      </c>
      <c r="S4635">
        <v>3.4852068722846199E-2</v>
      </c>
      <c r="T4635">
        <v>-1.3766033596157601</v>
      </c>
      <c r="U4635">
        <v>1.3766033596157601</v>
      </c>
      <c r="V4635">
        <v>1.5658529437353901</v>
      </c>
      <c r="W4635">
        <v>-18.079999999999998</v>
      </c>
      <c r="X4635">
        <v>2.34</v>
      </c>
      <c r="Y4635">
        <v>-117627</v>
      </c>
      <c r="Z4635">
        <v>-6919</v>
      </c>
      <c r="AA4635">
        <v>-0.32</v>
      </c>
      <c r="AB4635">
        <v>17</v>
      </c>
      <c r="AC4635">
        <v>7</v>
      </c>
      <c r="AD4635">
        <v>10</v>
      </c>
      <c r="AE4635">
        <v>41.18</v>
      </c>
      <c r="AF4635">
        <v>10</v>
      </c>
      <c r="AG4635">
        <v>5</v>
      </c>
      <c r="AH4635">
        <v>6</v>
      </c>
      <c r="AI4635">
        <v>6</v>
      </c>
    </row>
    <row r="4636" spans="1:35" x14ac:dyDescent="0.2">
      <c r="A4636" s="102">
        <v>3256</v>
      </c>
      <c r="B4636">
        <v>3405</v>
      </c>
      <c r="C4636" t="s">
        <v>1476</v>
      </c>
      <c r="D4636" t="s">
        <v>1062</v>
      </c>
      <c r="E4636">
        <v>1096</v>
      </c>
      <c r="F4636">
        <v>1113</v>
      </c>
      <c r="G4636">
        <v>900</v>
      </c>
      <c r="H4636" t="s">
        <v>1042</v>
      </c>
      <c r="I4636">
        <v>5803</v>
      </c>
      <c r="J4636" t="s">
        <v>23</v>
      </c>
      <c r="K4636" t="s">
        <v>1053</v>
      </c>
      <c r="L4636">
        <v>314</v>
      </c>
      <c r="M4636">
        <v>329</v>
      </c>
      <c r="N4636">
        <v>3000</v>
      </c>
      <c r="O4636" t="s">
        <v>1039</v>
      </c>
      <c r="P4636">
        <v>0.949165162469085</v>
      </c>
      <c r="Q4636">
        <v>0.88694804053744702</v>
      </c>
      <c r="R4636">
        <v>0.32219215450104199</v>
      </c>
      <c r="S4636">
        <v>4.8398424858376199E-2</v>
      </c>
      <c r="T4636">
        <v>-0.40971088874969003</v>
      </c>
      <c r="U4636">
        <v>0.40971088874969003</v>
      </c>
      <c r="V4636">
        <v>0.34743315720894402</v>
      </c>
      <c r="W4636">
        <v>-2.4900000000000002</v>
      </c>
      <c r="X4636">
        <v>1.47</v>
      </c>
      <c r="Y4636">
        <v>-117771</v>
      </c>
      <c r="Z4636">
        <v>-5608</v>
      </c>
      <c r="AA4636">
        <v>-0.28000000000000003</v>
      </c>
      <c r="AB4636">
        <v>21</v>
      </c>
      <c r="AC4636">
        <v>9</v>
      </c>
      <c r="AD4636">
        <v>12</v>
      </c>
      <c r="AE4636">
        <v>42.86</v>
      </c>
      <c r="AF4636">
        <v>10</v>
      </c>
      <c r="AG4636">
        <v>7</v>
      </c>
      <c r="AH4636">
        <v>8</v>
      </c>
      <c r="AI4636">
        <v>6</v>
      </c>
    </row>
    <row r="4637" spans="1:35" x14ac:dyDescent="0.2">
      <c r="A4637" s="102">
        <v>1116</v>
      </c>
      <c r="B4637">
        <v>9101</v>
      </c>
      <c r="C4637" t="s">
        <v>782</v>
      </c>
      <c r="D4637" t="s">
        <v>1228</v>
      </c>
      <c r="E4637">
        <v>1399</v>
      </c>
      <c r="F4637">
        <v>1448</v>
      </c>
      <c r="G4637">
        <v>700</v>
      </c>
      <c r="H4637" t="s">
        <v>1042</v>
      </c>
      <c r="I4637">
        <v>9303</v>
      </c>
      <c r="J4637" t="s">
        <v>1349</v>
      </c>
      <c r="K4637" t="s">
        <v>1368</v>
      </c>
      <c r="L4637">
        <v>1268</v>
      </c>
      <c r="M4637">
        <v>1275</v>
      </c>
      <c r="N4637">
        <v>800</v>
      </c>
      <c r="O4637" t="s">
        <v>1039</v>
      </c>
      <c r="P4637">
        <v>0.93624321733472604</v>
      </c>
      <c r="Q4637">
        <v>0.93648325392740805</v>
      </c>
      <c r="R4637">
        <v>9.43973351735449E-2</v>
      </c>
      <c r="S4637">
        <v>1.1523740665118101E-2</v>
      </c>
      <c r="T4637">
        <v>-0.496453919643566</v>
      </c>
      <c r="U4637">
        <v>0.496453919643566</v>
      </c>
      <c r="V4637">
        <v>1.01997326212019</v>
      </c>
      <c r="W4637">
        <v>-2.71</v>
      </c>
      <c r="X4637">
        <v>0.63</v>
      </c>
      <c r="Y4637">
        <v>-118284</v>
      </c>
      <c r="Z4637">
        <v>-8449</v>
      </c>
      <c r="AA4637">
        <v>-0.43</v>
      </c>
      <c r="AB4637">
        <v>14</v>
      </c>
      <c r="AC4637">
        <v>7</v>
      </c>
      <c r="AD4637">
        <v>7</v>
      </c>
      <c r="AE4637">
        <v>50</v>
      </c>
      <c r="AF4637">
        <v>12</v>
      </c>
      <c r="AG4637">
        <v>3</v>
      </c>
      <c r="AH4637">
        <v>4</v>
      </c>
      <c r="AI4637">
        <v>7</v>
      </c>
    </row>
    <row r="4638" spans="1:35" x14ac:dyDescent="0.2">
      <c r="A4638" s="102">
        <v>2062</v>
      </c>
      <c r="B4638">
        <v>2651</v>
      </c>
      <c r="C4638" t="s">
        <v>533</v>
      </c>
      <c r="D4638" t="s">
        <v>1063</v>
      </c>
      <c r="E4638">
        <v>5550</v>
      </c>
      <c r="F4638">
        <v>5570</v>
      </c>
      <c r="G4638">
        <v>100</v>
      </c>
      <c r="H4638" t="s">
        <v>1039</v>
      </c>
      <c r="I4638">
        <v>8604</v>
      </c>
      <c r="J4638" t="s">
        <v>396</v>
      </c>
      <c r="K4638" t="s">
        <v>1181</v>
      </c>
      <c r="L4638">
        <v>433.1</v>
      </c>
      <c r="M4638">
        <v>424.1</v>
      </c>
      <c r="N4638">
        <v>1300</v>
      </c>
      <c r="O4638" t="s">
        <v>1042</v>
      </c>
      <c r="P4638">
        <v>0.71858381696151097</v>
      </c>
      <c r="Q4638">
        <v>0.91637090571899404</v>
      </c>
      <c r="R4638">
        <v>4.1907571681534299E-2</v>
      </c>
      <c r="S4638">
        <v>2.9219357734708198E-4</v>
      </c>
      <c r="T4638">
        <v>0.73823525423755298</v>
      </c>
      <c r="U4638">
        <v>0.73823525423755298</v>
      </c>
      <c r="V4638">
        <v>0.23247789288871201</v>
      </c>
      <c r="W4638">
        <v>5.88</v>
      </c>
      <c r="X4638">
        <v>1.02</v>
      </c>
      <c r="Y4638">
        <v>-118292</v>
      </c>
      <c r="Z4638">
        <v>-5143</v>
      </c>
      <c r="AA4638">
        <v>-0.14000000000000001</v>
      </c>
      <c r="AB4638">
        <v>23</v>
      </c>
      <c r="AC4638">
        <v>12</v>
      </c>
      <c r="AD4638">
        <v>11</v>
      </c>
      <c r="AE4638">
        <v>52.17</v>
      </c>
      <c r="AF4638">
        <v>10</v>
      </c>
      <c r="AG4638">
        <v>7</v>
      </c>
      <c r="AH4638">
        <v>11</v>
      </c>
      <c r="AI4638">
        <v>5</v>
      </c>
    </row>
    <row r="4639" spans="1:35" x14ac:dyDescent="0.2">
      <c r="A4639" s="102">
        <v>3909</v>
      </c>
      <c r="B4639">
        <v>1824</v>
      </c>
      <c r="C4639" t="s">
        <v>221</v>
      </c>
      <c r="D4639" t="s">
        <v>1049</v>
      </c>
      <c r="E4639">
        <v>877</v>
      </c>
      <c r="F4639">
        <v>892</v>
      </c>
      <c r="G4639">
        <v>1000</v>
      </c>
      <c r="H4639" t="s">
        <v>1039</v>
      </c>
      <c r="I4639">
        <v>9142</v>
      </c>
      <c r="J4639" t="s">
        <v>784</v>
      </c>
      <c r="K4639" t="s">
        <v>1125</v>
      </c>
      <c r="L4639">
        <v>2898</v>
      </c>
      <c r="M4639">
        <v>2985</v>
      </c>
      <c r="N4639">
        <v>300</v>
      </c>
      <c r="O4639" t="s">
        <v>1042</v>
      </c>
      <c r="P4639">
        <v>0.85136226659232295</v>
      </c>
      <c r="Q4639">
        <v>0.86799277848608103</v>
      </c>
      <c r="R4639">
        <v>0.167401580566299</v>
      </c>
      <c r="S4639">
        <v>4.7954199432980304E-3</v>
      </c>
      <c r="T4639">
        <v>0.75318201098564697</v>
      </c>
      <c r="U4639">
        <v>0.75318201098564697</v>
      </c>
      <c r="V4639">
        <v>0.96335862524500604</v>
      </c>
      <c r="W4639">
        <v>5.61</v>
      </c>
      <c r="X4639">
        <v>0.39</v>
      </c>
      <c r="Y4639">
        <v>-118885</v>
      </c>
      <c r="Z4639">
        <v>-7430</v>
      </c>
      <c r="AA4639">
        <v>-0.34</v>
      </c>
      <c r="AB4639">
        <v>16</v>
      </c>
      <c r="AC4639">
        <v>8</v>
      </c>
      <c r="AD4639">
        <v>8</v>
      </c>
      <c r="AE4639">
        <v>50</v>
      </c>
      <c r="AF4639">
        <v>10</v>
      </c>
      <c r="AG4639">
        <v>6</v>
      </c>
      <c r="AH4639">
        <v>6</v>
      </c>
      <c r="AI4639">
        <v>4</v>
      </c>
    </row>
    <row r="4640" spans="1:35" x14ac:dyDescent="0.2">
      <c r="A4640" s="102">
        <v>4980</v>
      </c>
      <c r="B4640">
        <v>3148</v>
      </c>
      <c r="C4640" t="s">
        <v>555</v>
      </c>
      <c r="D4640" t="s">
        <v>1063</v>
      </c>
      <c r="E4640">
        <v>3115</v>
      </c>
      <c r="F4640">
        <v>3075</v>
      </c>
      <c r="G4640">
        <v>200</v>
      </c>
      <c r="H4640" t="s">
        <v>1042</v>
      </c>
      <c r="I4640">
        <v>4686</v>
      </c>
      <c r="J4640" t="s">
        <v>1058</v>
      </c>
      <c r="K4640" t="s">
        <v>1041</v>
      </c>
      <c r="L4640">
        <v>7100</v>
      </c>
      <c r="M4640">
        <v>6870</v>
      </c>
      <c r="N4640">
        <v>100</v>
      </c>
      <c r="O4640" t="s">
        <v>1039</v>
      </c>
      <c r="P4640">
        <v>0.86431420827292105</v>
      </c>
      <c r="Q4640">
        <v>0.82885267561762499</v>
      </c>
      <c r="R4640">
        <v>0.154773274043248</v>
      </c>
      <c r="S4640">
        <v>8.8390613352105199E-2</v>
      </c>
      <c r="T4640">
        <v>-1.17444336309252</v>
      </c>
      <c r="U4640">
        <v>1.17444336309252</v>
      </c>
      <c r="V4640">
        <v>1.39434083021134</v>
      </c>
      <c r="W4640">
        <v>-11.28</v>
      </c>
      <c r="X4640">
        <v>10.48</v>
      </c>
      <c r="Y4640">
        <v>-118891</v>
      </c>
      <c r="Z4640">
        <v>-7926</v>
      </c>
      <c r="AA4640">
        <v>-0.33</v>
      </c>
      <c r="AB4640">
        <v>15</v>
      </c>
      <c r="AC4640">
        <v>7</v>
      </c>
      <c r="AD4640">
        <v>8</v>
      </c>
      <c r="AE4640">
        <v>46.67</v>
      </c>
      <c r="AF4640">
        <v>9</v>
      </c>
      <c r="AG4640">
        <v>6</v>
      </c>
      <c r="AH4640">
        <v>5</v>
      </c>
      <c r="AI4640">
        <v>4</v>
      </c>
    </row>
    <row r="4641" spans="1:35" x14ac:dyDescent="0.2">
      <c r="A4641" s="102">
        <v>1956</v>
      </c>
      <c r="B4641">
        <v>1719</v>
      </c>
      <c r="C4641" t="s">
        <v>492</v>
      </c>
      <c r="D4641" t="s">
        <v>1049</v>
      </c>
      <c r="E4641">
        <v>707</v>
      </c>
      <c r="F4641">
        <v>715</v>
      </c>
      <c r="G4641">
        <v>1500</v>
      </c>
      <c r="H4641" t="s">
        <v>1042</v>
      </c>
      <c r="I4641">
        <v>9412</v>
      </c>
      <c r="J4641" t="s">
        <v>499</v>
      </c>
      <c r="K4641" t="s">
        <v>1041</v>
      </c>
      <c r="L4641">
        <v>415</v>
      </c>
      <c r="M4641">
        <v>411</v>
      </c>
      <c r="N4641">
        <v>2600</v>
      </c>
      <c r="O4641" t="s">
        <v>1039</v>
      </c>
      <c r="P4641">
        <v>0.92463879850231401</v>
      </c>
      <c r="Q4641">
        <v>0.91874114394590101</v>
      </c>
      <c r="R4641">
        <v>0.14433642266799801</v>
      </c>
      <c r="S4641">
        <v>4.6712440035976299E-2</v>
      </c>
      <c r="T4641">
        <v>-0.32843376908182398</v>
      </c>
      <c r="U4641">
        <v>0.32843376908182398</v>
      </c>
      <c r="V4641">
        <v>0.57084413636318598</v>
      </c>
      <c r="W4641">
        <v>-2.2999999999999998</v>
      </c>
      <c r="X4641">
        <v>0.36</v>
      </c>
      <c r="Y4641">
        <v>-118935</v>
      </c>
      <c r="Z4641">
        <v>-5947</v>
      </c>
      <c r="AA4641">
        <v>-0.28000000000000003</v>
      </c>
      <c r="AB4641">
        <v>20</v>
      </c>
      <c r="AC4641">
        <v>9</v>
      </c>
      <c r="AD4641">
        <v>11</v>
      </c>
      <c r="AE4641">
        <v>45</v>
      </c>
      <c r="AF4641">
        <v>13</v>
      </c>
      <c r="AG4641">
        <v>5</v>
      </c>
      <c r="AH4641">
        <v>6</v>
      </c>
      <c r="AI4641">
        <v>9</v>
      </c>
    </row>
    <row r="4642" spans="1:35" x14ac:dyDescent="0.2">
      <c r="A4642" s="102">
        <v>2273</v>
      </c>
      <c r="B4642">
        <v>3405</v>
      </c>
      <c r="C4642" t="s">
        <v>1476</v>
      </c>
      <c r="D4642" t="s">
        <v>1062</v>
      </c>
      <c r="E4642">
        <v>1096</v>
      </c>
      <c r="F4642">
        <v>1113</v>
      </c>
      <c r="G4642">
        <v>800</v>
      </c>
      <c r="H4642" t="s">
        <v>1039</v>
      </c>
      <c r="I4642">
        <v>4324</v>
      </c>
      <c r="J4642" t="s">
        <v>1222</v>
      </c>
      <c r="K4642" t="s">
        <v>1052</v>
      </c>
      <c r="L4642">
        <v>2300</v>
      </c>
      <c r="M4642">
        <v>2358</v>
      </c>
      <c r="N4642">
        <v>400</v>
      </c>
      <c r="O4642" t="s">
        <v>1042</v>
      </c>
      <c r="P4642">
        <v>0.91137200317157896</v>
      </c>
      <c r="Q4642">
        <v>0.91111928950890597</v>
      </c>
      <c r="R4642">
        <v>0.100814154236919</v>
      </c>
      <c r="S4642">
        <v>5.1199643534776601E-2</v>
      </c>
      <c r="T4642">
        <v>0.38083620163380799</v>
      </c>
      <c r="U4642">
        <v>0.38083620163380799</v>
      </c>
      <c r="V4642">
        <v>0.54292479613129296</v>
      </c>
      <c r="W4642">
        <v>5.67</v>
      </c>
      <c r="X4642">
        <v>5.6</v>
      </c>
      <c r="Y4642">
        <v>-118993</v>
      </c>
      <c r="Z4642">
        <v>-5409</v>
      </c>
      <c r="AA4642">
        <v>-0.18</v>
      </c>
      <c r="AB4642">
        <v>22</v>
      </c>
      <c r="AC4642">
        <v>11</v>
      </c>
      <c r="AD4642">
        <v>11</v>
      </c>
      <c r="AE4642">
        <v>50</v>
      </c>
      <c r="AF4642">
        <v>12</v>
      </c>
      <c r="AG4642">
        <v>7</v>
      </c>
      <c r="AH4642">
        <v>7</v>
      </c>
      <c r="AI4642">
        <v>8</v>
      </c>
    </row>
    <row r="4643" spans="1:35" x14ac:dyDescent="0.2">
      <c r="A4643" s="102">
        <v>3032</v>
      </c>
      <c r="B4643">
        <v>6141</v>
      </c>
      <c r="C4643" t="s">
        <v>1226</v>
      </c>
      <c r="D4643" t="s">
        <v>1051</v>
      </c>
      <c r="E4643">
        <v>1167</v>
      </c>
      <c r="F4643">
        <v>1205</v>
      </c>
      <c r="G4643">
        <v>800</v>
      </c>
      <c r="H4643" t="s">
        <v>1039</v>
      </c>
      <c r="I4643">
        <v>9513</v>
      </c>
      <c r="J4643" t="s">
        <v>1201</v>
      </c>
      <c r="K4643" t="s">
        <v>1085</v>
      </c>
      <c r="L4643">
        <v>1970</v>
      </c>
      <c r="M4643">
        <v>2002</v>
      </c>
      <c r="N4643">
        <v>500</v>
      </c>
      <c r="O4643" t="s">
        <v>1042</v>
      </c>
      <c r="P4643">
        <v>0.82484371220403296</v>
      </c>
      <c r="Q4643">
        <v>0.892957462354251</v>
      </c>
      <c r="R4643">
        <v>0.27747859412888398</v>
      </c>
      <c r="S4643">
        <v>1.9374898890108801E-2</v>
      </c>
      <c r="T4643">
        <v>0.70352075162910699</v>
      </c>
      <c r="U4643">
        <v>0.70352075162910699</v>
      </c>
      <c r="V4643">
        <v>0.37839140130613502</v>
      </c>
      <c r="W4643">
        <v>11.24</v>
      </c>
      <c r="X4643">
        <v>3.7</v>
      </c>
      <c r="Y4643">
        <v>-119030</v>
      </c>
      <c r="Z4643">
        <v>-4761</v>
      </c>
      <c r="AA4643">
        <v>-0.27</v>
      </c>
      <c r="AB4643">
        <v>25</v>
      </c>
      <c r="AC4643">
        <v>10</v>
      </c>
      <c r="AD4643">
        <v>15</v>
      </c>
      <c r="AE4643">
        <v>40</v>
      </c>
      <c r="AF4643">
        <v>9</v>
      </c>
      <c r="AG4643">
        <v>10</v>
      </c>
      <c r="AH4643">
        <v>11</v>
      </c>
      <c r="AI4643">
        <v>4</v>
      </c>
    </row>
    <row r="4644" spans="1:35" x14ac:dyDescent="0.2">
      <c r="A4644" s="102">
        <v>5416</v>
      </c>
      <c r="B4644">
        <v>5301</v>
      </c>
      <c r="C4644" t="s">
        <v>622</v>
      </c>
      <c r="D4644" t="s">
        <v>1038</v>
      </c>
      <c r="E4644">
        <v>846</v>
      </c>
      <c r="F4644">
        <v>867</v>
      </c>
      <c r="G4644">
        <v>1200</v>
      </c>
      <c r="H4644" t="s">
        <v>1042</v>
      </c>
      <c r="I4644">
        <v>7453</v>
      </c>
      <c r="J4644" t="s">
        <v>50</v>
      </c>
      <c r="K4644" t="s">
        <v>1063</v>
      </c>
      <c r="L4644">
        <v>1396</v>
      </c>
      <c r="M4644">
        <v>1429</v>
      </c>
      <c r="N4644">
        <v>700</v>
      </c>
      <c r="O4644" t="s">
        <v>1039</v>
      </c>
      <c r="P4644">
        <v>0.71981346241592703</v>
      </c>
      <c r="Q4644">
        <v>0.80798008024134005</v>
      </c>
      <c r="R4644">
        <v>2.1092037819178198E-2</v>
      </c>
      <c r="S4644">
        <v>4.3665845853513002E-3</v>
      </c>
      <c r="T4644">
        <v>-0.553041472190272</v>
      </c>
      <c r="U4644">
        <v>0.553041472190272</v>
      </c>
      <c r="V4644">
        <v>0.51977308925802101</v>
      </c>
      <c r="W4644">
        <v>-10.29</v>
      </c>
      <c r="X4644">
        <v>4.01</v>
      </c>
      <c r="Y4644">
        <v>-119324</v>
      </c>
      <c r="Z4644">
        <v>-4419</v>
      </c>
      <c r="AA4644">
        <v>-0.18</v>
      </c>
      <c r="AB4644">
        <v>27</v>
      </c>
      <c r="AC4644">
        <v>11</v>
      </c>
      <c r="AD4644">
        <v>16</v>
      </c>
      <c r="AE4644">
        <v>40.74</v>
      </c>
      <c r="AF4644">
        <v>9</v>
      </c>
      <c r="AG4644">
        <v>11</v>
      </c>
      <c r="AH4644">
        <v>13</v>
      </c>
      <c r="AI4644">
        <v>3</v>
      </c>
    </row>
    <row r="4645" spans="1:35" x14ac:dyDescent="0.2">
      <c r="A4645" s="102">
        <v>1680</v>
      </c>
      <c r="B4645">
        <v>3105</v>
      </c>
      <c r="C4645" t="s">
        <v>46</v>
      </c>
      <c r="D4645" t="s">
        <v>1044</v>
      </c>
      <c r="E4645">
        <v>768</v>
      </c>
      <c r="F4645">
        <v>770</v>
      </c>
      <c r="G4645">
        <v>1400</v>
      </c>
      <c r="H4645" t="s">
        <v>1042</v>
      </c>
      <c r="I4645">
        <v>8020</v>
      </c>
      <c r="J4645" t="s">
        <v>1121</v>
      </c>
      <c r="K4645" t="s">
        <v>1046</v>
      </c>
      <c r="L4645">
        <v>1163</v>
      </c>
      <c r="M4645">
        <v>1190</v>
      </c>
      <c r="N4645">
        <v>900</v>
      </c>
      <c r="O4645" t="s">
        <v>1039</v>
      </c>
      <c r="P4645">
        <v>0.924247115385326</v>
      </c>
      <c r="Q4645">
        <v>0.92438546874812899</v>
      </c>
      <c r="R4645">
        <v>0.13755340924466899</v>
      </c>
      <c r="S4645">
        <v>9.1466199823643402E-2</v>
      </c>
      <c r="T4645">
        <v>-0.79635764048338098</v>
      </c>
      <c r="U4645">
        <v>0.79635764048338098</v>
      </c>
      <c r="V4645">
        <v>0.483366571788934</v>
      </c>
      <c r="W4645">
        <v>-6.93</v>
      </c>
      <c r="X4645">
        <v>0.65</v>
      </c>
      <c r="Y4645">
        <v>-119438</v>
      </c>
      <c r="Z4645">
        <v>-6286</v>
      </c>
      <c r="AA4645">
        <v>-0.26</v>
      </c>
      <c r="AB4645">
        <v>19</v>
      </c>
      <c r="AC4645">
        <v>8</v>
      </c>
      <c r="AD4645">
        <v>11</v>
      </c>
      <c r="AE4645">
        <v>42.11</v>
      </c>
      <c r="AF4645">
        <v>13</v>
      </c>
      <c r="AG4645">
        <v>6</v>
      </c>
      <c r="AH4645">
        <v>8</v>
      </c>
      <c r="AI4645">
        <v>5</v>
      </c>
    </row>
    <row r="4646" spans="1:35" x14ac:dyDescent="0.2">
      <c r="A4646" s="102">
        <v>2660</v>
      </c>
      <c r="B4646">
        <v>2897</v>
      </c>
      <c r="C4646" t="s">
        <v>544</v>
      </c>
      <c r="D4646" t="s">
        <v>1065</v>
      </c>
      <c r="E4646">
        <v>8960</v>
      </c>
      <c r="F4646">
        <v>8810</v>
      </c>
      <c r="G4646">
        <v>100</v>
      </c>
      <c r="H4646" t="s">
        <v>1042</v>
      </c>
      <c r="I4646">
        <v>3258</v>
      </c>
      <c r="J4646" t="s">
        <v>4318</v>
      </c>
      <c r="K4646" t="s">
        <v>1059</v>
      </c>
      <c r="L4646">
        <v>5980</v>
      </c>
      <c r="M4646">
        <v>5980</v>
      </c>
      <c r="N4646">
        <v>100</v>
      </c>
      <c r="O4646" t="s">
        <v>1039</v>
      </c>
      <c r="P4646">
        <v>0.79301337982335895</v>
      </c>
      <c r="Q4646">
        <v>0.90220097076892403</v>
      </c>
      <c r="R4646">
        <v>4.3022599008903303E-2</v>
      </c>
      <c r="S4646">
        <v>4.9934038306242497E-2</v>
      </c>
      <c r="T4646">
        <v>-0.438797597211807</v>
      </c>
      <c r="U4646">
        <v>0.438797597211807</v>
      </c>
      <c r="V4646">
        <v>5.5849783456626001E-2</v>
      </c>
      <c r="W4646">
        <v>-1.99</v>
      </c>
      <c r="X4646">
        <v>32.119999999999997</v>
      </c>
      <c r="Y4646">
        <v>-119790</v>
      </c>
      <c r="Z4646">
        <v>-7986</v>
      </c>
      <c r="AA4646">
        <v>-0.53</v>
      </c>
      <c r="AB4646">
        <v>15</v>
      </c>
      <c r="AC4646">
        <v>7</v>
      </c>
      <c r="AD4646">
        <v>8</v>
      </c>
      <c r="AE4646">
        <v>46.67</v>
      </c>
      <c r="AF4646">
        <v>13</v>
      </c>
      <c r="AG4646">
        <v>6</v>
      </c>
      <c r="AH4646">
        <v>5</v>
      </c>
      <c r="AI4646">
        <v>4</v>
      </c>
    </row>
    <row r="4647" spans="1:35" x14ac:dyDescent="0.2">
      <c r="A4647" s="102">
        <v>781</v>
      </c>
      <c r="B4647">
        <v>6448</v>
      </c>
      <c r="C4647" t="s">
        <v>397</v>
      </c>
      <c r="D4647" t="s">
        <v>1044</v>
      </c>
      <c r="E4647">
        <v>1859</v>
      </c>
      <c r="F4647">
        <v>1924</v>
      </c>
      <c r="G4647">
        <v>500</v>
      </c>
      <c r="H4647" t="s">
        <v>1039</v>
      </c>
      <c r="I4647">
        <v>8020</v>
      </c>
      <c r="J4647" t="s">
        <v>1121</v>
      </c>
      <c r="K4647" t="s">
        <v>1046</v>
      </c>
      <c r="L4647">
        <v>1163</v>
      </c>
      <c r="M4647">
        <v>1190</v>
      </c>
      <c r="N4647">
        <v>800</v>
      </c>
      <c r="O4647" t="s">
        <v>1042</v>
      </c>
      <c r="P4647">
        <v>0.92391180413678398</v>
      </c>
      <c r="Q4647">
        <v>0.94364826245903299</v>
      </c>
      <c r="R4647" s="15">
        <v>0.21655460168975399</v>
      </c>
      <c r="S4647">
        <v>4.3332057115406403E-3</v>
      </c>
      <c r="T4647">
        <v>0.248288493615235</v>
      </c>
      <c r="U4647">
        <v>0.248288493615235</v>
      </c>
      <c r="V4647">
        <v>0.18652488535974501</v>
      </c>
      <c r="W4647">
        <v>1.1299999999999999</v>
      </c>
      <c r="X4647">
        <v>1.04</v>
      </c>
      <c r="Y4647">
        <v>-119799</v>
      </c>
      <c r="Z4647">
        <v>-7487</v>
      </c>
      <c r="AA4647">
        <v>-0.36</v>
      </c>
      <c r="AB4647">
        <v>16</v>
      </c>
      <c r="AC4647">
        <v>6</v>
      </c>
      <c r="AD4647">
        <v>10</v>
      </c>
      <c r="AE4647">
        <v>37.5</v>
      </c>
      <c r="AF4647">
        <v>11</v>
      </c>
      <c r="AG4647">
        <v>3</v>
      </c>
      <c r="AH4647">
        <v>5</v>
      </c>
      <c r="AI4647">
        <v>8</v>
      </c>
    </row>
    <row r="4648" spans="1:35" x14ac:dyDescent="0.2">
      <c r="A4648" s="102">
        <v>2121</v>
      </c>
      <c r="B4648">
        <v>2579</v>
      </c>
      <c r="C4648" t="s">
        <v>1475</v>
      </c>
      <c r="D4648" t="s">
        <v>1065</v>
      </c>
      <c r="E4648">
        <v>1991</v>
      </c>
      <c r="F4648">
        <v>2061</v>
      </c>
      <c r="G4648">
        <v>500</v>
      </c>
      <c r="H4648" t="s">
        <v>1042</v>
      </c>
      <c r="I4648">
        <v>8058</v>
      </c>
      <c r="J4648" t="s">
        <v>1310</v>
      </c>
      <c r="K4648" t="s">
        <v>1046</v>
      </c>
      <c r="L4648">
        <v>2410</v>
      </c>
      <c r="M4648">
        <v>2417</v>
      </c>
      <c r="N4648">
        <v>400</v>
      </c>
      <c r="O4648" t="s">
        <v>1039</v>
      </c>
      <c r="P4648">
        <v>0.93688234113813096</v>
      </c>
      <c r="Q4648">
        <v>0.91486728832569997</v>
      </c>
      <c r="R4648">
        <v>0.31362535681537002</v>
      </c>
      <c r="S4648">
        <v>2.31120937645686E-2</v>
      </c>
      <c r="T4648">
        <v>-1.33047052343538</v>
      </c>
      <c r="U4648">
        <v>1.33047052343538</v>
      </c>
      <c r="V4648">
        <v>1.57792620551235</v>
      </c>
      <c r="W4648">
        <v>-10.54</v>
      </c>
      <c r="X4648">
        <v>6.59</v>
      </c>
      <c r="Y4648">
        <v>-119836</v>
      </c>
      <c r="Z4648">
        <v>-9218</v>
      </c>
      <c r="AA4648">
        <v>-0.6</v>
      </c>
      <c r="AB4648">
        <v>13</v>
      </c>
      <c r="AC4648">
        <v>5</v>
      </c>
      <c r="AD4648">
        <v>8</v>
      </c>
      <c r="AE4648">
        <v>38.46</v>
      </c>
      <c r="AF4648">
        <v>11</v>
      </c>
      <c r="AG4648">
        <v>3</v>
      </c>
      <c r="AH4648">
        <v>5</v>
      </c>
      <c r="AI4648">
        <v>5</v>
      </c>
    </row>
    <row r="4649" spans="1:35" x14ac:dyDescent="0.2">
      <c r="A4649" s="102">
        <v>1937</v>
      </c>
      <c r="B4649">
        <v>7943</v>
      </c>
      <c r="C4649" t="s">
        <v>1782</v>
      </c>
      <c r="D4649" t="s">
        <v>1038</v>
      </c>
      <c r="E4649">
        <v>2103</v>
      </c>
      <c r="F4649">
        <v>2293</v>
      </c>
      <c r="G4649">
        <v>400</v>
      </c>
      <c r="H4649" t="s">
        <v>1039</v>
      </c>
      <c r="I4649">
        <v>9509</v>
      </c>
      <c r="J4649" t="s">
        <v>1611</v>
      </c>
      <c r="K4649" t="s">
        <v>1085</v>
      </c>
      <c r="L4649">
        <v>414</v>
      </c>
      <c r="M4649">
        <v>419</v>
      </c>
      <c r="N4649">
        <v>2200</v>
      </c>
      <c r="O4649" t="s">
        <v>1042</v>
      </c>
      <c r="P4649">
        <v>0.88174165839755003</v>
      </c>
      <c r="Q4649">
        <v>0.919036395034459</v>
      </c>
      <c r="R4649" s="15">
        <v>5.4628034143561002E-2</v>
      </c>
      <c r="S4649">
        <v>9.0769449770158495E-2</v>
      </c>
      <c r="T4649">
        <v>2.1092006776041998</v>
      </c>
      <c r="U4649">
        <v>2.1092006776041998</v>
      </c>
      <c r="V4649">
        <v>0.577310970174024</v>
      </c>
      <c r="W4649">
        <v>12.3</v>
      </c>
      <c r="X4649">
        <v>0.5</v>
      </c>
      <c r="Y4649">
        <v>-120504</v>
      </c>
      <c r="Z4649">
        <v>-5738</v>
      </c>
      <c r="AA4649">
        <v>-0.38</v>
      </c>
      <c r="AB4649">
        <v>21</v>
      </c>
      <c r="AC4649">
        <v>11</v>
      </c>
      <c r="AD4649">
        <v>10</v>
      </c>
      <c r="AE4649">
        <v>52.38</v>
      </c>
      <c r="AF4649">
        <v>11</v>
      </c>
      <c r="AG4649">
        <v>8</v>
      </c>
      <c r="AH4649">
        <v>7</v>
      </c>
      <c r="AI4649">
        <v>6</v>
      </c>
    </row>
    <row r="4650" spans="1:35" x14ac:dyDescent="0.2">
      <c r="A4650" s="102">
        <v>4354</v>
      </c>
      <c r="B4650">
        <v>5019</v>
      </c>
      <c r="C4650" t="s">
        <v>1247</v>
      </c>
      <c r="D4650" t="s">
        <v>1248</v>
      </c>
      <c r="E4650">
        <v>2472</v>
      </c>
      <c r="F4650">
        <v>2464</v>
      </c>
      <c r="G4650">
        <v>400</v>
      </c>
      <c r="H4650" t="s">
        <v>1039</v>
      </c>
      <c r="I4650">
        <v>9024</v>
      </c>
      <c r="J4650" t="s">
        <v>1778</v>
      </c>
      <c r="K4650" t="s">
        <v>1125</v>
      </c>
      <c r="L4650">
        <v>1268</v>
      </c>
      <c r="M4650">
        <v>1321</v>
      </c>
      <c r="N4650">
        <v>700</v>
      </c>
      <c r="O4650" t="s">
        <v>1042</v>
      </c>
      <c r="P4650">
        <v>0.88928033543344798</v>
      </c>
      <c r="Q4650">
        <v>0.85247855544950102</v>
      </c>
      <c r="R4650">
        <v>0.20871265373317799</v>
      </c>
      <c r="S4650">
        <v>9.2101872154294301E-2</v>
      </c>
      <c r="T4650">
        <v>0.20069091615863199</v>
      </c>
      <c r="U4650">
        <v>0.20069091615863199</v>
      </c>
      <c r="V4650">
        <v>0.65360052731860696</v>
      </c>
      <c r="W4650">
        <v>1.76</v>
      </c>
      <c r="X4650">
        <v>6.18</v>
      </c>
      <c r="Y4650">
        <v>-120572</v>
      </c>
      <c r="Z4650">
        <v>-5481</v>
      </c>
      <c r="AA4650">
        <v>-0.26</v>
      </c>
      <c r="AB4650">
        <v>22</v>
      </c>
      <c r="AC4650">
        <v>11</v>
      </c>
      <c r="AD4650">
        <v>11</v>
      </c>
      <c r="AE4650">
        <v>50</v>
      </c>
      <c r="AF4650">
        <v>10</v>
      </c>
      <c r="AG4650">
        <v>10</v>
      </c>
      <c r="AH4650">
        <v>9</v>
      </c>
      <c r="AI4650">
        <v>3</v>
      </c>
    </row>
    <row r="4651" spans="1:35" x14ac:dyDescent="0.2">
      <c r="A4651" s="102">
        <v>1492</v>
      </c>
      <c r="B4651">
        <v>3865</v>
      </c>
      <c r="C4651" t="s">
        <v>990</v>
      </c>
      <c r="D4651" t="s">
        <v>1206</v>
      </c>
      <c r="E4651">
        <v>424</v>
      </c>
      <c r="F4651">
        <v>431</v>
      </c>
      <c r="G4651">
        <v>2500</v>
      </c>
      <c r="H4651" t="s">
        <v>1039</v>
      </c>
      <c r="I4651">
        <v>7201</v>
      </c>
      <c r="J4651" t="s">
        <v>1070</v>
      </c>
      <c r="K4651" t="s">
        <v>1055</v>
      </c>
      <c r="L4651">
        <v>355.1</v>
      </c>
      <c r="M4651">
        <v>380</v>
      </c>
      <c r="N4651">
        <v>2800</v>
      </c>
      <c r="O4651" t="s">
        <v>1042</v>
      </c>
      <c r="P4651">
        <v>0.78302775079504305</v>
      </c>
      <c r="Q4651">
        <v>0.92833733052659595</v>
      </c>
      <c r="R4651">
        <v>0.49232456599551</v>
      </c>
      <c r="S4651">
        <v>9.6157719419684304E-2</v>
      </c>
      <c r="T4651">
        <v>1.1456436660740801</v>
      </c>
      <c r="U4651">
        <v>1.1456436660740801</v>
      </c>
      <c r="V4651">
        <v>1.7190525917828801</v>
      </c>
      <c r="W4651">
        <v>11.66</v>
      </c>
      <c r="X4651">
        <v>1.25</v>
      </c>
      <c r="Y4651">
        <v>-120768</v>
      </c>
      <c r="Z4651">
        <v>-6038</v>
      </c>
      <c r="AA4651">
        <v>-0.26</v>
      </c>
      <c r="AB4651">
        <v>20</v>
      </c>
      <c r="AC4651">
        <v>10</v>
      </c>
      <c r="AD4651">
        <v>10</v>
      </c>
      <c r="AE4651">
        <v>50</v>
      </c>
      <c r="AF4651">
        <v>12</v>
      </c>
      <c r="AG4651">
        <v>8</v>
      </c>
      <c r="AH4651">
        <v>5</v>
      </c>
      <c r="AI4651">
        <v>7</v>
      </c>
    </row>
    <row r="4652" spans="1:35" x14ac:dyDescent="0.2">
      <c r="A4652" s="102">
        <v>2094</v>
      </c>
      <c r="B4652">
        <v>4114</v>
      </c>
      <c r="C4652" t="s">
        <v>1148</v>
      </c>
      <c r="D4652" t="s">
        <v>1062</v>
      </c>
      <c r="E4652">
        <v>5190</v>
      </c>
      <c r="F4652">
        <v>5130</v>
      </c>
      <c r="G4652">
        <v>200</v>
      </c>
      <c r="H4652" t="s">
        <v>1039</v>
      </c>
      <c r="I4652">
        <v>9201</v>
      </c>
      <c r="J4652" t="s">
        <v>1244</v>
      </c>
      <c r="K4652" t="s">
        <v>1245</v>
      </c>
      <c r="L4652">
        <v>1845</v>
      </c>
      <c r="M4652">
        <v>1967</v>
      </c>
      <c r="N4652">
        <v>500</v>
      </c>
      <c r="O4652" t="s">
        <v>1042</v>
      </c>
      <c r="P4652">
        <v>0.91100348395969799</v>
      </c>
      <c r="Q4652">
        <v>0.91559701689156403</v>
      </c>
      <c r="R4652">
        <v>0.37837008845696002</v>
      </c>
      <c r="S4652">
        <v>9.2970399113668001E-2</v>
      </c>
      <c r="T4652">
        <v>1.0911328538868199</v>
      </c>
      <c r="U4652">
        <v>1.0911328538868199</v>
      </c>
      <c r="V4652">
        <v>2.1903420652458201</v>
      </c>
      <c r="W4652">
        <v>11.68</v>
      </c>
      <c r="X4652">
        <v>4.1399999999999997</v>
      </c>
      <c r="Y4652">
        <v>-120944</v>
      </c>
      <c r="Z4652">
        <v>-7114</v>
      </c>
      <c r="AA4652">
        <v>-0.36</v>
      </c>
      <c r="AB4652">
        <v>17</v>
      </c>
      <c r="AC4652">
        <v>8</v>
      </c>
      <c r="AD4652">
        <v>9</v>
      </c>
      <c r="AE4652">
        <v>47.06</v>
      </c>
      <c r="AF4652">
        <v>11</v>
      </c>
      <c r="AG4652">
        <v>4</v>
      </c>
      <c r="AH4652">
        <v>7</v>
      </c>
      <c r="AI4652">
        <v>6</v>
      </c>
    </row>
    <row r="4653" spans="1:35" x14ac:dyDescent="0.2">
      <c r="A4653" s="102">
        <v>1054</v>
      </c>
      <c r="B4653">
        <v>7327</v>
      </c>
      <c r="C4653" t="s">
        <v>1235</v>
      </c>
      <c r="D4653" t="s">
        <v>1083</v>
      </c>
      <c r="E4653">
        <v>2266</v>
      </c>
      <c r="F4653">
        <v>2281</v>
      </c>
      <c r="G4653">
        <v>400</v>
      </c>
      <c r="H4653" t="s">
        <v>1039</v>
      </c>
      <c r="I4653">
        <v>7762</v>
      </c>
      <c r="J4653" t="s">
        <v>1197</v>
      </c>
      <c r="K4653" t="s">
        <v>1048</v>
      </c>
      <c r="L4653">
        <v>374</v>
      </c>
      <c r="M4653">
        <v>386</v>
      </c>
      <c r="N4653">
        <v>2400</v>
      </c>
      <c r="O4653" t="s">
        <v>1042</v>
      </c>
      <c r="P4653">
        <v>0.83847943928683699</v>
      </c>
      <c r="Q4653">
        <v>0.93764764762179098</v>
      </c>
      <c r="R4653">
        <v>0.48533415924323697</v>
      </c>
      <c r="S4653">
        <v>1.42807301964174E-2</v>
      </c>
      <c r="T4653">
        <v>0.57323905848635803</v>
      </c>
      <c r="U4653">
        <v>0.57323905848635803</v>
      </c>
      <c r="V4653">
        <v>0.98353133594529696</v>
      </c>
      <c r="W4653">
        <v>4.6900000000000004</v>
      </c>
      <c r="X4653">
        <v>1.53</v>
      </c>
      <c r="Y4653">
        <v>-121097</v>
      </c>
      <c r="Z4653">
        <v>-11009</v>
      </c>
      <c r="AA4653">
        <v>-0.48</v>
      </c>
      <c r="AB4653">
        <v>11</v>
      </c>
      <c r="AC4653">
        <v>6</v>
      </c>
      <c r="AD4653">
        <v>5</v>
      </c>
      <c r="AE4653">
        <v>54.55</v>
      </c>
      <c r="AF4653">
        <v>10</v>
      </c>
      <c r="AG4653">
        <v>6</v>
      </c>
      <c r="AH4653">
        <v>3</v>
      </c>
      <c r="AI4653">
        <v>2</v>
      </c>
    </row>
    <row r="4654" spans="1:35" x14ac:dyDescent="0.2">
      <c r="A4654" s="102">
        <v>2542</v>
      </c>
      <c r="B4654">
        <v>1417</v>
      </c>
      <c r="C4654" t="s">
        <v>1777</v>
      </c>
      <c r="D4654" t="s">
        <v>1049</v>
      </c>
      <c r="E4654">
        <v>1422</v>
      </c>
      <c r="F4654">
        <v>1449</v>
      </c>
      <c r="G4654">
        <v>700</v>
      </c>
      <c r="H4654" t="s">
        <v>1039</v>
      </c>
      <c r="I4654">
        <v>5929</v>
      </c>
      <c r="J4654" t="s">
        <v>1395</v>
      </c>
      <c r="K4654" t="s">
        <v>1189</v>
      </c>
      <c r="L4654">
        <v>844</v>
      </c>
      <c r="M4654">
        <v>860</v>
      </c>
      <c r="N4654">
        <v>1200</v>
      </c>
      <c r="O4654" t="s">
        <v>1042</v>
      </c>
      <c r="P4654">
        <v>0.84029115507658303</v>
      </c>
      <c r="Q4654">
        <v>0.90467945812689499</v>
      </c>
      <c r="R4654">
        <v>0.24148029740098101</v>
      </c>
      <c r="S4654">
        <v>9.4694282618181899E-2</v>
      </c>
      <c r="T4654">
        <v>1.04085199558712</v>
      </c>
      <c r="U4654">
        <v>1.04085199558712</v>
      </c>
      <c r="V4654">
        <v>1.29495294464927</v>
      </c>
      <c r="W4654">
        <v>9.14</v>
      </c>
      <c r="X4654">
        <v>1.75</v>
      </c>
      <c r="Y4654">
        <v>-121492</v>
      </c>
      <c r="Z4654">
        <v>-5282</v>
      </c>
      <c r="AA4654">
        <v>-0.25</v>
      </c>
      <c r="AB4654">
        <v>23</v>
      </c>
      <c r="AC4654">
        <v>12</v>
      </c>
      <c r="AD4654">
        <v>11</v>
      </c>
      <c r="AE4654">
        <v>52.17</v>
      </c>
      <c r="AF4654">
        <v>11</v>
      </c>
      <c r="AG4654">
        <v>6</v>
      </c>
      <c r="AH4654">
        <v>6</v>
      </c>
      <c r="AI4654">
        <v>11</v>
      </c>
    </row>
    <row r="4655" spans="1:35" x14ac:dyDescent="0.2">
      <c r="A4655" s="102">
        <v>4204</v>
      </c>
      <c r="B4655">
        <v>6457</v>
      </c>
      <c r="C4655" t="s">
        <v>1299</v>
      </c>
      <c r="D4655" t="s">
        <v>1051</v>
      </c>
      <c r="E4655">
        <v>2448</v>
      </c>
      <c r="F4655">
        <v>2514</v>
      </c>
      <c r="G4655">
        <v>300</v>
      </c>
      <c r="H4655" t="s">
        <v>1042</v>
      </c>
      <c r="I4655">
        <v>9706</v>
      </c>
      <c r="J4655" t="s">
        <v>1129</v>
      </c>
      <c r="K4655" t="s">
        <v>1059</v>
      </c>
      <c r="L4655">
        <v>4050</v>
      </c>
      <c r="M4655">
        <v>4255</v>
      </c>
      <c r="N4655">
        <v>200</v>
      </c>
      <c r="O4655" t="s">
        <v>1039</v>
      </c>
      <c r="P4655">
        <v>0.88336051773496604</v>
      </c>
      <c r="Q4655">
        <v>0.85785368358901803</v>
      </c>
      <c r="R4655">
        <v>0.352263171484543</v>
      </c>
      <c r="S4655" s="15">
        <v>9.9546349177533702E-2</v>
      </c>
      <c r="T4655">
        <v>-0.26640785030129799</v>
      </c>
      <c r="U4655">
        <v>0.26640785030129799</v>
      </c>
      <c r="V4655">
        <v>0.64572520008600598</v>
      </c>
      <c r="W4655">
        <v>-1.47</v>
      </c>
      <c r="X4655">
        <v>11.37</v>
      </c>
      <c r="Y4655">
        <v>-121647</v>
      </c>
      <c r="Z4655">
        <v>-8689</v>
      </c>
      <c r="AA4655">
        <v>-0.53</v>
      </c>
      <c r="AB4655">
        <v>14</v>
      </c>
      <c r="AC4655">
        <v>6</v>
      </c>
      <c r="AD4655">
        <v>8</v>
      </c>
      <c r="AE4655">
        <v>42.86</v>
      </c>
      <c r="AF4655">
        <v>14</v>
      </c>
      <c r="AG4655">
        <v>3</v>
      </c>
      <c r="AH4655">
        <v>5</v>
      </c>
      <c r="AI4655">
        <v>6</v>
      </c>
    </row>
    <row r="4656" spans="1:35" x14ac:dyDescent="0.2">
      <c r="A4656" s="102">
        <v>1534</v>
      </c>
      <c r="B4656">
        <v>6183</v>
      </c>
      <c r="C4656" t="s">
        <v>1217</v>
      </c>
      <c r="D4656" t="s">
        <v>1052</v>
      </c>
      <c r="E4656">
        <v>1265</v>
      </c>
      <c r="F4656">
        <v>1272</v>
      </c>
      <c r="G4656">
        <v>800</v>
      </c>
      <c r="H4656" t="s">
        <v>1039</v>
      </c>
      <c r="I4656">
        <v>6472</v>
      </c>
      <c r="J4656" t="s">
        <v>59</v>
      </c>
      <c r="K4656" t="s">
        <v>1051</v>
      </c>
      <c r="L4656">
        <v>211</v>
      </c>
      <c r="M4656">
        <v>220</v>
      </c>
      <c r="N4656">
        <v>4600</v>
      </c>
      <c r="O4656" t="s">
        <v>1042</v>
      </c>
      <c r="P4656">
        <v>0.92556282630201103</v>
      </c>
      <c r="Q4656">
        <v>0.92726179013527599</v>
      </c>
      <c r="R4656">
        <v>6.55303036033721E-2</v>
      </c>
      <c r="S4656">
        <v>6.4681118941881397E-3</v>
      </c>
      <c r="T4656">
        <v>0.56977312485778997</v>
      </c>
      <c r="U4656">
        <v>0.56977312485778997</v>
      </c>
      <c r="V4656">
        <v>1.23650478287698</v>
      </c>
      <c r="W4656">
        <v>4.91</v>
      </c>
      <c r="X4656">
        <v>0.55000000000000004</v>
      </c>
      <c r="Y4656">
        <v>-121771</v>
      </c>
      <c r="Z4656">
        <v>-5535</v>
      </c>
      <c r="AA4656">
        <v>-0.23</v>
      </c>
      <c r="AB4656">
        <v>22</v>
      </c>
      <c r="AC4656">
        <v>12</v>
      </c>
      <c r="AD4656">
        <v>10</v>
      </c>
      <c r="AE4656">
        <v>54.55</v>
      </c>
      <c r="AF4656">
        <v>10</v>
      </c>
      <c r="AG4656">
        <v>9</v>
      </c>
      <c r="AH4656">
        <v>9</v>
      </c>
      <c r="AI4656">
        <v>4</v>
      </c>
    </row>
    <row r="4657" spans="1:35" x14ac:dyDescent="0.2">
      <c r="A4657" s="102">
        <v>4091</v>
      </c>
      <c r="B4657">
        <v>2587</v>
      </c>
      <c r="C4657" t="s">
        <v>1438</v>
      </c>
      <c r="D4657" t="s">
        <v>1065</v>
      </c>
      <c r="E4657">
        <v>4135</v>
      </c>
      <c r="F4657">
        <v>4285</v>
      </c>
      <c r="G4657">
        <v>200</v>
      </c>
      <c r="H4657" t="s">
        <v>1039</v>
      </c>
      <c r="I4657">
        <v>9603</v>
      </c>
      <c r="J4657" t="s">
        <v>1166</v>
      </c>
      <c r="K4657" t="s">
        <v>1052</v>
      </c>
      <c r="L4657">
        <v>1580</v>
      </c>
      <c r="M4657">
        <v>1721</v>
      </c>
      <c r="N4657">
        <v>500</v>
      </c>
      <c r="O4657" t="s">
        <v>1042</v>
      </c>
      <c r="P4657">
        <v>0.79568904321415101</v>
      </c>
      <c r="Q4657">
        <v>0.86178524523886402</v>
      </c>
      <c r="R4657">
        <v>9.8453343460381995E-2</v>
      </c>
      <c r="S4657">
        <v>5.7556826224361502E-3</v>
      </c>
      <c r="T4657">
        <v>8.7753089356464101E-2</v>
      </c>
      <c r="U4657">
        <v>8.7753089356464101E-2</v>
      </c>
      <c r="V4657">
        <v>0.44446503894417999</v>
      </c>
      <c r="W4657">
        <v>2.11</v>
      </c>
      <c r="X4657">
        <v>0.41</v>
      </c>
      <c r="Y4657">
        <v>-122087</v>
      </c>
      <c r="Z4657">
        <v>-6104</v>
      </c>
      <c r="AA4657">
        <v>-0.37</v>
      </c>
      <c r="AB4657">
        <v>20</v>
      </c>
      <c r="AC4657">
        <v>9</v>
      </c>
      <c r="AD4657">
        <v>11</v>
      </c>
      <c r="AE4657">
        <v>45</v>
      </c>
      <c r="AF4657">
        <v>10</v>
      </c>
      <c r="AG4657">
        <v>6</v>
      </c>
      <c r="AH4657">
        <v>7</v>
      </c>
      <c r="AI4657">
        <v>7</v>
      </c>
    </row>
    <row r="4658" spans="1:35" x14ac:dyDescent="0.2">
      <c r="A4658" s="102">
        <v>731</v>
      </c>
      <c r="B4658">
        <v>2914</v>
      </c>
      <c r="C4658" t="s">
        <v>1145</v>
      </c>
      <c r="D4658" t="s">
        <v>1065</v>
      </c>
      <c r="E4658">
        <v>2000</v>
      </c>
      <c r="F4658">
        <v>2033</v>
      </c>
      <c r="G4658">
        <v>500</v>
      </c>
      <c r="H4658" t="s">
        <v>1042</v>
      </c>
      <c r="I4658">
        <v>9603</v>
      </c>
      <c r="J4658" t="s">
        <v>1166</v>
      </c>
      <c r="K4658" t="s">
        <v>1052</v>
      </c>
      <c r="L4658">
        <v>1580</v>
      </c>
      <c r="M4658">
        <v>1721</v>
      </c>
      <c r="N4658">
        <v>600</v>
      </c>
      <c r="O4658" t="s">
        <v>1039</v>
      </c>
      <c r="P4658">
        <v>0.95305212398026495</v>
      </c>
      <c r="Q4658">
        <v>0.94486968951118799</v>
      </c>
      <c r="R4658">
        <v>1.22456760338429E-3</v>
      </c>
      <c r="S4658">
        <v>3.45596677359747E-2</v>
      </c>
      <c r="T4658">
        <v>-9.3764976023757801E-2</v>
      </c>
      <c r="U4658">
        <v>9.3764976023757801E-2</v>
      </c>
      <c r="V4658">
        <v>0.46221920202352601</v>
      </c>
      <c r="W4658">
        <v>-2.23</v>
      </c>
      <c r="X4658">
        <v>1.58</v>
      </c>
      <c r="Y4658">
        <v>-122196</v>
      </c>
      <c r="Z4658">
        <v>-4700</v>
      </c>
      <c r="AA4658">
        <v>-0.23</v>
      </c>
      <c r="AB4658">
        <v>26</v>
      </c>
      <c r="AC4658">
        <v>11</v>
      </c>
      <c r="AD4658">
        <v>15</v>
      </c>
      <c r="AE4658">
        <v>42.31</v>
      </c>
      <c r="AF4658">
        <v>9</v>
      </c>
      <c r="AG4658">
        <v>8</v>
      </c>
      <c r="AH4658">
        <v>11</v>
      </c>
      <c r="AI4658">
        <v>7</v>
      </c>
    </row>
    <row r="4659" spans="1:35" x14ac:dyDescent="0.2">
      <c r="A4659" s="102">
        <v>4957</v>
      </c>
      <c r="B4659">
        <v>1332</v>
      </c>
      <c r="C4659" t="s">
        <v>1358</v>
      </c>
      <c r="D4659" t="s">
        <v>1123</v>
      </c>
      <c r="E4659">
        <v>475</v>
      </c>
      <c r="F4659">
        <v>479</v>
      </c>
      <c r="G4659">
        <v>2000</v>
      </c>
      <c r="H4659" t="s">
        <v>1042</v>
      </c>
      <c r="I4659">
        <v>8056</v>
      </c>
      <c r="J4659" t="s">
        <v>4150</v>
      </c>
      <c r="K4659" t="s">
        <v>1041</v>
      </c>
      <c r="L4659">
        <v>3175</v>
      </c>
      <c r="M4659">
        <v>3165</v>
      </c>
      <c r="N4659">
        <v>300</v>
      </c>
      <c r="O4659" t="s">
        <v>1039</v>
      </c>
      <c r="P4659">
        <v>0.84216442079606901</v>
      </c>
      <c r="Q4659">
        <v>0.83007211797203095</v>
      </c>
      <c r="R4659">
        <v>9.4331787948186502E-2</v>
      </c>
      <c r="S4659">
        <v>6.5976337775855098E-2</v>
      </c>
      <c r="T4659">
        <v>-1.0249347096986801</v>
      </c>
      <c r="U4659">
        <v>1.0249347096986801</v>
      </c>
      <c r="V4659">
        <v>1.076640347334</v>
      </c>
      <c r="W4659">
        <v>-8.51</v>
      </c>
      <c r="X4659">
        <v>0.9</v>
      </c>
      <c r="Y4659">
        <v>-122689</v>
      </c>
      <c r="Z4659">
        <v>-5112</v>
      </c>
      <c r="AA4659">
        <v>-0.28000000000000003</v>
      </c>
      <c r="AB4659">
        <v>24</v>
      </c>
      <c r="AC4659">
        <v>10</v>
      </c>
      <c r="AD4659">
        <v>14</v>
      </c>
      <c r="AE4659">
        <v>41.67</v>
      </c>
      <c r="AF4659">
        <v>11</v>
      </c>
      <c r="AG4659">
        <v>7</v>
      </c>
      <c r="AH4659">
        <v>12</v>
      </c>
      <c r="AI4659">
        <v>5</v>
      </c>
    </row>
    <row r="4660" spans="1:35" x14ac:dyDescent="0.2">
      <c r="A4660" s="102">
        <v>145</v>
      </c>
      <c r="B4660">
        <v>6103</v>
      </c>
      <c r="C4660" t="s">
        <v>1779</v>
      </c>
      <c r="D4660" t="s">
        <v>1051</v>
      </c>
      <c r="E4660">
        <v>4330</v>
      </c>
      <c r="F4660">
        <v>4410</v>
      </c>
      <c r="G4660">
        <v>200</v>
      </c>
      <c r="H4660" t="s">
        <v>1039</v>
      </c>
      <c r="I4660">
        <v>7240</v>
      </c>
      <c r="J4660" t="s">
        <v>677</v>
      </c>
      <c r="K4660" t="s">
        <v>1055</v>
      </c>
      <c r="L4660">
        <v>1225</v>
      </c>
      <c r="M4660">
        <v>1266</v>
      </c>
      <c r="N4660">
        <v>700</v>
      </c>
      <c r="O4660" t="s">
        <v>1042</v>
      </c>
      <c r="P4660">
        <v>0.94463852769052303</v>
      </c>
      <c r="Q4660">
        <v>0.96536463486269797</v>
      </c>
      <c r="R4660">
        <v>0.15533854963955601</v>
      </c>
      <c r="S4660">
        <v>5.3189804745428601E-2</v>
      </c>
      <c r="T4660">
        <v>1.2805193271138799</v>
      </c>
      <c r="U4660">
        <v>1.2805193271138799</v>
      </c>
      <c r="V4660">
        <v>1.65182721509271</v>
      </c>
      <c r="W4660">
        <v>7.45</v>
      </c>
      <c r="X4660">
        <v>0.48</v>
      </c>
      <c r="Y4660">
        <v>-122918</v>
      </c>
      <c r="Z4660">
        <v>-10243</v>
      </c>
      <c r="AA4660">
        <v>-0.38</v>
      </c>
      <c r="AB4660">
        <v>12</v>
      </c>
      <c r="AC4660">
        <v>5</v>
      </c>
      <c r="AD4660">
        <v>7</v>
      </c>
      <c r="AE4660">
        <v>41.67</v>
      </c>
      <c r="AF4660">
        <v>14</v>
      </c>
      <c r="AG4660">
        <v>4</v>
      </c>
      <c r="AH4660">
        <v>3</v>
      </c>
      <c r="AI4660">
        <v>5</v>
      </c>
    </row>
    <row r="4661" spans="1:35" x14ac:dyDescent="0.2">
      <c r="A4661" s="102">
        <v>273</v>
      </c>
      <c r="B4661">
        <v>6302</v>
      </c>
      <c r="C4661" t="s">
        <v>1243</v>
      </c>
      <c r="D4661" t="s">
        <v>1051</v>
      </c>
      <c r="E4661">
        <v>2256</v>
      </c>
      <c r="F4661">
        <v>2322</v>
      </c>
      <c r="G4661">
        <v>400</v>
      </c>
      <c r="H4661" t="s">
        <v>1039</v>
      </c>
      <c r="I4661">
        <v>7731</v>
      </c>
      <c r="J4661" t="s">
        <v>1233</v>
      </c>
      <c r="K4661" t="s">
        <v>1048</v>
      </c>
      <c r="L4661">
        <v>986</v>
      </c>
      <c r="M4661">
        <v>994</v>
      </c>
      <c r="N4661">
        <v>900</v>
      </c>
      <c r="O4661" t="s">
        <v>1042</v>
      </c>
      <c r="P4661">
        <v>0.89092430493245101</v>
      </c>
      <c r="Q4661">
        <v>0.95930565988436101</v>
      </c>
      <c r="R4661">
        <v>0.24524002297184699</v>
      </c>
      <c r="S4661">
        <v>7.8457960675381994E-2</v>
      </c>
      <c r="T4661">
        <v>1.54278836610545</v>
      </c>
      <c r="U4661">
        <v>1.54278836610545</v>
      </c>
      <c r="V4661">
        <v>1.10130269161433</v>
      </c>
      <c r="W4661">
        <v>7.81</v>
      </c>
      <c r="X4661">
        <v>3.68</v>
      </c>
      <c r="Y4661">
        <v>-123023</v>
      </c>
      <c r="Z4661">
        <v>-6835</v>
      </c>
      <c r="AA4661">
        <v>-0.46</v>
      </c>
      <c r="AB4661">
        <v>18</v>
      </c>
      <c r="AC4661">
        <v>9</v>
      </c>
      <c r="AD4661">
        <v>9</v>
      </c>
      <c r="AE4661">
        <v>50</v>
      </c>
      <c r="AF4661">
        <v>13</v>
      </c>
      <c r="AG4661">
        <v>4</v>
      </c>
      <c r="AH4661">
        <v>6</v>
      </c>
      <c r="AI4661">
        <v>8</v>
      </c>
    </row>
    <row r="4662" spans="1:35" x14ac:dyDescent="0.2">
      <c r="A4662" s="102">
        <v>214</v>
      </c>
      <c r="B4662">
        <v>3087</v>
      </c>
      <c r="C4662" t="s">
        <v>1255</v>
      </c>
      <c r="D4662" t="s">
        <v>1063</v>
      </c>
      <c r="E4662">
        <v>1730</v>
      </c>
      <c r="F4662">
        <v>1777</v>
      </c>
      <c r="G4662">
        <v>500</v>
      </c>
      <c r="H4662" t="s">
        <v>1039</v>
      </c>
      <c r="I4662">
        <v>4324</v>
      </c>
      <c r="J4662" t="s">
        <v>1222</v>
      </c>
      <c r="K4662" t="s">
        <v>1052</v>
      </c>
      <c r="L4662">
        <v>2300</v>
      </c>
      <c r="M4662">
        <v>2358</v>
      </c>
      <c r="N4662">
        <v>400</v>
      </c>
      <c r="O4662" t="s">
        <v>1042</v>
      </c>
      <c r="P4662">
        <v>0.96350018851284203</v>
      </c>
      <c r="Q4662">
        <v>0.96164538101317998</v>
      </c>
      <c r="R4662">
        <v>3.5043696088832503E-2</v>
      </c>
      <c r="S4662">
        <v>7.3378130301548106E-2</v>
      </c>
      <c r="T4662">
        <v>0.53523446580510803</v>
      </c>
      <c r="U4662">
        <v>0.53523446580510803</v>
      </c>
      <c r="V4662">
        <v>0.563402645061167</v>
      </c>
      <c r="W4662">
        <v>7.23</v>
      </c>
      <c r="X4662">
        <v>5.8</v>
      </c>
      <c r="Y4662">
        <v>-123206</v>
      </c>
      <c r="Z4662">
        <v>-5867</v>
      </c>
      <c r="AA4662">
        <v>-0.28000000000000003</v>
      </c>
      <c r="AB4662">
        <v>21</v>
      </c>
      <c r="AC4662">
        <v>10</v>
      </c>
      <c r="AD4662">
        <v>11</v>
      </c>
      <c r="AE4662">
        <v>47.62</v>
      </c>
      <c r="AF4662">
        <v>12</v>
      </c>
      <c r="AG4662">
        <v>7</v>
      </c>
      <c r="AH4662">
        <v>8</v>
      </c>
      <c r="AI4662">
        <v>6</v>
      </c>
    </row>
    <row r="4663" spans="1:35" x14ac:dyDescent="0.2">
      <c r="A4663" s="102">
        <v>1830</v>
      </c>
      <c r="B4663">
        <v>4091</v>
      </c>
      <c r="C4663" t="s">
        <v>1549</v>
      </c>
      <c r="D4663" t="s">
        <v>1062</v>
      </c>
      <c r="E4663">
        <v>1649</v>
      </c>
      <c r="F4663">
        <v>1661</v>
      </c>
      <c r="G4663">
        <v>600</v>
      </c>
      <c r="H4663" t="s">
        <v>1042</v>
      </c>
      <c r="I4663">
        <v>6472</v>
      </c>
      <c r="J4663" t="s">
        <v>59</v>
      </c>
      <c r="K4663" t="s">
        <v>1051</v>
      </c>
      <c r="L4663">
        <v>211</v>
      </c>
      <c r="M4663">
        <v>220</v>
      </c>
      <c r="N4663">
        <v>4500</v>
      </c>
      <c r="O4663" t="s">
        <v>1039</v>
      </c>
      <c r="P4663">
        <v>0.92091663212595598</v>
      </c>
      <c r="Q4663">
        <v>0.92107913261069196</v>
      </c>
      <c r="R4663">
        <v>1.3347013369368201E-2</v>
      </c>
      <c r="S4663">
        <v>2.8473454208067E-2</v>
      </c>
      <c r="T4663">
        <v>-0.77228205121215598</v>
      </c>
      <c r="U4663">
        <v>0.77228205121215598</v>
      </c>
      <c r="V4663">
        <v>8.2921393753962805E-2</v>
      </c>
      <c r="W4663">
        <v>-6.93</v>
      </c>
      <c r="X4663">
        <v>0.66</v>
      </c>
      <c r="Y4663">
        <v>-123358</v>
      </c>
      <c r="Z4663">
        <v>-6168</v>
      </c>
      <c r="AA4663">
        <v>-0.3</v>
      </c>
      <c r="AB4663">
        <v>20</v>
      </c>
      <c r="AC4663">
        <v>11</v>
      </c>
      <c r="AD4663">
        <v>9</v>
      </c>
      <c r="AE4663">
        <v>55</v>
      </c>
      <c r="AF4663">
        <v>10</v>
      </c>
      <c r="AG4663">
        <v>8</v>
      </c>
      <c r="AH4663">
        <v>8</v>
      </c>
      <c r="AI4663">
        <v>4</v>
      </c>
    </row>
    <row r="4664" spans="1:35" x14ac:dyDescent="0.2">
      <c r="A4664" s="102">
        <v>2824</v>
      </c>
      <c r="B4664">
        <v>6098</v>
      </c>
      <c r="C4664" t="s">
        <v>235</v>
      </c>
      <c r="D4664" t="s">
        <v>1052</v>
      </c>
      <c r="E4664">
        <v>3200</v>
      </c>
      <c r="F4664">
        <v>3312</v>
      </c>
      <c r="G4664">
        <v>300</v>
      </c>
      <c r="H4664" t="s">
        <v>1039</v>
      </c>
      <c r="I4664">
        <v>7752</v>
      </c>
      <c r="J4664" t="s">
        <v>696</v>
      </c>
      <c r="K4664" t="s">
        <v>1044</v>
      </c>
      <c r="L4664">
        <v>747</v>
      </c>
      <c r="M4664">
        <v>773</v>
      </c>
      <c r="N4664">
        <v>1300</v>
      </c>
      <c r="O4664" t="s">
        <v>1042</v>
      </c>
      <c r="P4664">
        <v>0.96016652480211895</v>
      </c>
      <c r="Q4664">
        <v>0.89797326921171805</v>
      </c>
      <c r="R4664">
        <v>0.154620630345746</v>
      </c>
      <c r="S4664">
        <v>5.48824130582619E-2</v>
      </c>
      <c r="T4664">
        <v>1.9643628369966599</v>
      </c>
      <c r="U4664">
        <v>1.9643628369966599</v>
      </c>
      <c r="V4664">
        <v>1.43213486389921</v>
      </c>
      <c r="W4664">
        <v>12.11</v>
      </c>
      <c r="X4664">
        <v>1.1399999999999999</v>
      </c>
      <c r="Y4664">
        <v>-123368</v>
      </c>
      <c r="Z4664">
        <v>-6493</v>
      </c>
      <c r="AA4664">
        <v>-0.33</v>
      </c>
      <c r="AB4664">
        <v>19</v>
      </c>
      <c r="AC4664">
        <v>7</v>
      </c>
      <c r="AD4664">
        <v>12</v>
      </c>
      <c r="AE4664">
        <v>36.840000000000003</v>
      </c>
      <c r="AF4664">
        <v>12</v>
      </c>
      <c r="AG4664">
        <v>6</v>
      </c>
      <c r="AH4664">
        <v>7</v>
      </c>
      <c r="AI4664">
        <v>6</v>
      </c>
    </row>
    <row r="4665" spans="1:35" x14ac:dyDescent="0.2">
      <c r="A4665" s="102">
        <v>4468</v>
      </c>
      <c r="B4665">
        <v>2282</v>
      </c>
      <c r="C4665" t="s">
        <v>1726</v>
      </c>
      <c r="D4665" t="s">
        <v>1065</v>
      </c>
      <c r="E4665">
        <v>3910</v>
      </c>
      <c r="F4665">
        <v>3770</v>
      </c>
      <c r="G4665">
        <v>200</v>
      </c>
      <c r="H4665" t="s">
        <v>1042</v>
      </c>
      <c r="I4665">
        <v>4921</v>
      </c>
      <c r="J4665" t="s">
        <v>1794</v>
      </c>
      <c r="K4665" t="s">
        <v>1062</v>
      </c>
      <c r="L4665">
        <v>2864</v>
      </c>
      <c r="M4665">
        <v>2867</v>
      </c>
      <c r="N4665">
        <v>300</v>
      </c>
      <c r="O4665" t="s">
        <v>1039</v>
      </c>
      <c r="P4665">
        <v>0.91060033762989001</v>
      </c>
      <c r="Q4665">
        <v>0.84868342312890399</v>
      </c>
      <c r="R4665">
        <v>7.1686758996443306E-2</v>
      </c>
      <c r="S4665">
        <v>1.7385307659392899E-3</v>
      </c>
      <c r="T4665">
        <v>-1.8801860162966999</v>
      </c>
      <c r="U4665">
        <v>1.8801860162966999</v>
      </c>
      <c r="V4665">
        <v>1.6514058563007199</v>
      </c>
      <c r="W4665">
        <v>-13.52</v>
      </c>
      <c r="X4665">
        <v>14.07</v>
      </c>
      <c r="Y4665">
        <v>-123519</v>
      </c>
      <c r="Z4665">
        <v>-6862</v>
      </c>
      <c r="AA4665">
        <v>-0.51</v>
      </c>
      <c r="AB4665">
        <v>18</v>
      </c>
      <c r="AC4665">
        <v>8</v>
      </c>
      <c r="AD4665">
        <v>10</v>
      </c>
      <c r="AE4665">
        <v>44.44</v>
      </c>
      <c r="AF4665">
        <v>10</v>
      </c>
      <c r="AG4665">
        <v>7</v>
      </c>
      <c r="AH4665">
        <v>8</v>
      </c>
      <c r="AI4665">
        <v>3</v>
      </c>
    </row>
    <row r="4666" spans="1:35" x14ac:dyDescent="0.2">
      <c r="A4666" s="102">
        <v>4010</v>
      </c>
      <c r="B4666">
        <v>4516</v>
      </c>
      <c r="C4666" t="s">
        <v>1382</v>
      </c>
      <c r="D4666" t="s">
        <v>1060</v>
      </c>
      <c r="E4666">
        <v>7260</v>
      </c>
      <c r="F4666">
        <v>7090</v>
      </c>
      <c r="G4666">
        <v>100</v>
      </c>
      <c r="H4666" t="s">
        <v>1042</v>
      </c>
      <c r="I4666">
        <v>7735</v>
      </c>
      <c r="J4666" t="s">
        <v>1371</v>
      </c>
      <c r="K4666" t="s">
        <v>1044</v>
      </c>
      <c r="L4666">
        <v>5320</v>
      </c>
      <c r="M4666">
        <v>5350</v>
      </c>
      <c r="N4666">
        <v>100</v>
      </c>
      <c r="O4666" t="s">
        <v>1039</v>
      </c>
      <c r="P4666">
        <v>0.62146046364711605</v>
      </c>
      <c r="Q4666">
        <v>0.86440897902177904</v>
      </c>
      <c r="R4666">
        <v>0.49766980798193799</v>
      </c>
      <c r="S4666">
        <v>1.89464127917595E-3</v>
      </c>
      <c r="T4666">
        <v>-1.1037730154857599</v>
      </c>
      <c r="U4666">
        <v>1.1037730154857599</v>
      </c>
      <c r="V4666">
        <v>0.92890335111993905</v>
      </c>
      <c r="W4666">
        <v>-23.02</v>
      </c>
      <c r="X4666">
        <v>24.54</v>
      </c>
      <c r="Y4666">
        <v>-123940</v>
      </c>
      <c r="Z4666">
        <v>-10328</v>
      </c>
      <c r="AA4666">
        <v>-0.85</v>
      </c>
      <c r="AB4666">
        <v>12</v>
      </c>
      <c r="AC4666">
        <v>4</v>
      </c>
      <c r="AD4666">
        <v>8</v>
      </c>
      <c r="AE4666">
        <v>33.33</v>
      </c>
      <c r="AF4666">
        <v>8</v>
      </c>
      <c r="AG4666">
        <v>4</v>
      </c>
      <c r="AH4666">
        <v>7</v>
      </c>
      <c r="AI4666">
        <v>1</v>
      </c>
    </row>
    <row r="4667" spans="1:35" x14ac:dyDescent="0.2">
      <c r="A4667" s="102">
        <v>4840</v>
      </c>
      <c r="B4667">
        <v>2175</v>
      </c>
      <c r="C4667" t="s">
        <v>1215</v>
      </c>
      <c r="D4667" t="s">
        <v>1052</v>
      </c>
      <c r="E4667">
        <v>2426</v>
      </c>
      <c r="F4667">
        <v>2432</v>
      </c>
      <c r="G4667">
        <v>400</v>
      </c>
      <c r="H4667" t="s">
        <v>1039</v>
      </c>
      <c r="I4667">
        <v>8306</v>
      </c>
      <c r="J4667" t="s">
        <v>1186</v>
      </c>
      <c r="K4667" t="s">
        <v>1083</v>
      </c>
      <c r="L4667">
        <v>421</v>
      </c>
      <c r="M4667">
        <v>423.8</v>
      </c>
      <c r="N4667">
        <v>2300</v>
      </c>
      <c r="O4667" t="s">
        <v>1042</v>
      </c>
      <c r="P4667">
        <v>0.56868244677253998</v>
      </c>
      <c r="Q4667">
        <v>0.834804532231748</v>
      </c>
      <c r="R4667">
        <v>0.21709715493509399</v>
      </c>
      <c r="S4667">
        <v>4.5341998122722799E-2</v>
      </c>
      <c r="T4667">
        <v>2.0715126369624199</v>
      </c>
      <c r="U4667">
        <v>2.0715126369624199</v>
      </c>
      <c r="V4667">
        <v>2.08561989453078</v>
      </c>
      <c r="W4667">
        <v>17.989999999999998</v>
      </c>
      <c r="X4667">
        <v>0.2</v>
      </c>
      <c r="Y4667">
        <v>-123941</v>
      </c>
      <c r="Z4667">
        <v>-5389</v>
      </c>
      <c r="AA4667">
        <v>-0.31</v>
      </c>
      <c r="AB4667">
        <v>23</v>
      </c>
      <c r="AC4667">
        <v>12</v>
      </c>
      <c r="AD4667">
        <v>11</v>
      </c>
      <c r="AE4667">
        <v>52.17</v>
      </c>
      <c r="AF4667">
        <v>9</v>
      </c>
      <c r="AG4667">
        <v>10</v>
      </c>
      <c r="AH4667">
        <v>9</v>
      </c>
      <c r="AI4667">
        <v>4</v>
      </c>
    </row>
    <row r="4668" spans="1:35" x14ac:dyDescent="0.2">
      <c r="A4668" s="102">
        <v>348</v>
      </c>
      <c r="B4668">
        <v>5631</v>
      </c>
      <c r="C4668" t="s">
        <v>1210</v>
      </c>
      <c r="D4668" t="s">
        <v>1051</v>
      </c>
      <c r="E4668">
        <v>1349</v>
      </c>
      <c r="F4668">
        <v>1367</v>
      </c>
      <c r="G4668">
        <v>700</v>
      </c>
      <c r="H4668" t="s">
        <v>1042</v>
      </c>
      <c r="I4668">
        <v>9101</v>
      </c>
      <c r="J4668" t="s">
        <v>782</v>
      </c>
      <c r="K4668" t="s">
        <v>1228</v>
      </c>
      <c r="L4668">
        <v>1399</v>
      </c>
      <c r="M4668">
        <v>1448</v>
      </c>
      <c r="N4668">
        <v>700</v>
      </c>
      <c r="O4668" t="s">
        <v>1039</v>
      </c>
      <c r="P4668">
        <v>0.96340117291881899</v>
      </c>
      <c r="Q4668">
        <v>0.95637181110672798</v>
      </c>
      <c r="R4668" s="15">
        <v>2.5698648886129799E-5</v>
      </c>
      <c r="S4668">
        <v>1.9140309842337399E-2</v>
      </c>
      <c r="T4668">
        <v>-0.60615399382721902</v>
      </c>
      <c r="U4668">
        <v>0.60615399382721902</v>
      </c>
      <c r="V4668">
        <v>0.287861604114029</v>
      </c>
      <c r="W4668">
        <v>-6.4</v>
      </c>
      <c r="X4668">
        <v>5.59</v>
      </c>
      <c r="Y4668">
        <v>-124202</v>
      </c>
      <c r="Z4668">
        <v>-5914</v>
      </c>
      <c r="AA4668">
        <v>-0.26</v>
      </c>
      <c r="AB4668">
        <v>21</v>
      </c>
      <c r="AC4668">
        <v>8</v>
      </c>
      <c r="AD4668">
        <v>13</v>
      </c>
      <c r="AE4668">
        <v>38.1</v>
      </c>
      <c r="AF4668">
        <v>10</v>
      </c>
      <c r="AG4668">
        <v>8</v>
      </c>
      <c r="AH4668">
        <v>10</v>
      </c>
      <c r="AI4668">
        <v>3</v>
      </c>
    </row>
    <row r="4669" spans="1:35" x14ac:dyDescent="0.2">
      <c r="A4669" s="102">
        <v>2303</v>
      </c>
      <c r="B4669">
        <v>6770</v>
      </c>
      <c r="C4669" t="s">
        <v>21</v>
      </c>
      <c r="D4669" t="s">
        <v>1044</v>
      </c>
      <c r="E4669">
        <v>1170</v>
      </c>
      <c r="F4669">
        <v>1263</v>
      </c>
      <c r="G4669">
        <v>700</v>
      </c>
      <c r="H4669" t="s">
        <v>1042</v>
      </c>
      <c r="I4669">
        <v>8309</v>
      </c>
      <c r="J4669" t="s">
        <v>736</v>
      </c>
      <c r="K4669" t="s">
        <v>1083</v>
      </c>
      <c r="L4669">
        <v>3050</v>
      </c>
      <c r="M4669">
        <v>3058</v>
      </c>
      <c r="N4669">
        <v>300</v>
      </c>
      <c r="O4669" t="s">
        <v>1039</v>
      </c>
      <c r="P4669">
        <v>0.92198229857866099</v>
      </c>
      <c r="Q4669">
        <v>0.91042993873427003</v>
      </c>
      <c r="R4669">
        <v>0.401763210711302</v>
      </c>
      <c r="S4669">
        <v>9.8112944341948699E-2</v>
      </c>
      <c r="T4669">
        <v>-2.6752156556514302E-3</v>
      </c>
      <c r="U4669">
        <v>2.6752156556514302E-3</v>
      </c>
      <c r="V4669">
        <v>0.519676571063306</v>
      </c>
      <c r="W4669">
        <v>-0.06</v>
      </c>
      <c r="X4669">
        <v>3.63</v>
      </c>
      <c r="Y4669">
        <v>-124211</v>
      </c>
      <c r="Z4669">
        <v>-6901</v>
      </c>
      <c r="AA4669">
        <v>-0.35</v>
      </c>
      <c r="AB4669">
        <v>18</v>
      </c>
      <c r="AC4669">
        <v>9</v>
      </c>
      <c r="AD4669">
        <v>9</v>
      </c>
      <c r="AE4669">
        <v>50</v>
      </c>
      <c r="AF4669">
        <v>11</v>
      </c>
      <c r="AG4669">
        <v>8</v>
      </c>
      <c r="AH4669">
        <v>5</v>
      </c>
      <c r="AI4669">
        <v>5</v>
      </c>
    </row>
    <row r="4670" spans="1:35" x14ac:dyDescent="0.2">
      <c r="A4670" s="102">
        <v>4134</v>
      </c>
      <c r="B4670">
        <v>2127</v>
      </c>
      <c r="C4670" t="s">
        <v>1172</v>
      </c>
      <c r="D4670" t="s">
        <v>1052</v>
      </c>
      <c r="E4670">
        <v>3650</v>
      </c>
      <c r="F4670">
        <v>3660</v>
      </c>
      <c r="G4670">
        <v>300</v>
      </c>
      <c r="H4670" t="s">
        <v>1039</v>
      </c>
      <c r="I4670">
        <v>6857</v>
      </c>
      <c r="J4670" t="s">
        <v>1182</v>
      </c>
      <c r="K4670" t="s">
        <v>1044</v>
      </c>
      <c r="L4670">
        <v>5410</v>
      </c>
      <c r="M4670">
        <v>5300</v>
      </c>
      <c r="N4670">
        <v>200</v>
      </c>
      <c r="O4670" t="s">
        <v>1042</v>
      </c>
      <c r="P4670">
        <v>0.95482513860637697</v>
      </c>
      <c r="Q4670">
        <v>0.86018688734660098</v>
      </c>
      <c r="R4670">
        <v>8.8907676821918899E-2</v>
      </c>
      <c r="S4670">
        <v>7.2701238114170702E-2</v>
      </c>
      <c r="T4670">
        <v>0.53031380557037799</v>
      </c>
      <c r="U4670">
        <v>0.53031380557037799</v>
      </c>
      <c r="V4670">
        <v>0.24161324719874799</v>
      </c>
      <c r="W4670">
        <v>2.5</v>
      </c>
      <c r="X4670">
        <v>3.58</v>
      </c>
      <c r="Y4670">
        <v>-124689</v>
      </c>
      <c r="Z4670">
        <v>-9591</v>
      </c>
      <c r="AA4670">
        <v>-0.38</v>
      </c>
      <c r="AB4670">
        <v>13</v>
      </c>
      <c r="AC4670">
        <v>5</v>
      </c>
      <c r="AD4670">
        <v>8</v>
      </c>
      <c r="AE4670">
        <v>38.46</v>
      </c>
      <c r="AF4670">
        <v>7</v>
      </c>
      <c r="AG4670">
        <v>6</v>
      </c>
      <c r="AH4670">
        <v>6</v>
      </c>
      <c r="AI4670">
        <v>1</v>
      </c>
    </row>
    <row r="4671" spans="1:35" x14ac:dyDescent="0.2">
      <c r="A4671" s="102">
        <v>2978</v>
      </c>
      <c r="B4671">
        <v>3197</v>
      </c>
      <c r="C4671" t="s">
        <v>561</v>
      </c>
      <c r="D4671" t="s">
        <v>1063</v>
      </c>
      <c r="E4671">
        <v>1745</v>
      </c>
      <c r="F4671">
        <v>1778</v>
      </c>
      <c r="G4671">
        <v>600</v>
      </c>
      <c r="H4671" t="s">
        <v>1039</v>
      </c>
      <c r="I4671">
        <v>7278</v>
      </c>
      <c r="J4671" t="s">
        <v>42</v>
      </c>
      <c r="K4671" t="s">
        <v>1055</v>
      </c>
      <c r="L4671">
        <v>1680</v>
      </c>
      <c r="M4671">
        <v>1693</v>
      </c>
      <c r="N4671">
        <v>600</v>
      </c>
      <c r="O4671" t="s">
        <v>1042</v>
      </c>
      <c r="P4671">
        <v>0.71807196578138499</v>
      </c>
      <c r="Q4671">
        <v>0.89400245202833795</v>
      </c>
      <c r="R4671">
        <v>0.16230976365256</v>
      </c>
      <c r="S4671">
        <v>1.45333984590621E-3</v>
      </c>
      <c r="T4671">
        <v>1.07627373547863</v>
      </c>
      <c r="U4671">
        <v>1.07627373547863</v>
      </c>
      <c r="V4671">
        <v>0.81215114746936501</v>
      </c>
      <c r="W4671">
        <v>10.18</v>
      </c>
      <c r="X4671">
        <v>4.78</v>
      </c>
      <c r="Y4671">
        <v>-124711</v>
      </c>
      <c r="Z4671">
        <v>-6236</v>
      </c>
      <c r="AA4671">
        <v>-0.35</v>
      </c>
      <c r="AB4671">
        <v>20</v>
      </c>
      <c r="AC4671">
        <v>10</v>
      </c>
      <c r="AD4671">
        <v>10</v>
      </c>
      <c r="AE4671">
        <v>50</v>
      </c>
      <c r="AF4671">
        <v>10</v>
      </c>
      <c r="AG4671">
        <v>9</v>
      </c>
      <c r="AH4671">
        <v>6</v>
      </c>
      <c r="AI4671">
        <v>5</v>
      </c>
    </row>
    <row r="4672" spans="1:35" x14ac:dyDescent="0.2">
      <c r="A4672" s="102">
        <v>5103</v>
      </c>
      <c r="B4672">
        <v>3050</v>
      </c>
      <c r="C4672" t="s">
        <v>1068</v>
      </c>
      <c r="D4672" t="s">
        <v>1063</v>
      </c>
      <c r="E4672">
        <v>1082</v>
      </c>
      <c r="F4672">
        <v>1096</v>
      </c>
      <c r="G4672">
        <v>800</v>
      </c>
      <c r="H4672" t="s">
        <v>1039</v>
      </c>
      <c r="I4672">
        <v>7276</v>
      </c>
      <c r="J4672" t="s">
        <v>1079</v>
      </c>
      <c r="K4672" t="s">
        <v>1044</v>
      </c>
      <c r="L4672">
        <v>4060</v>
      </c>
      <c r="M4672">
        <v>4170</v>
      </c>
      <c r="N4672">
        <v>200</v>
      </c>
      <c r="O4672" t="s">
        <v>1042</v>
      </c>
      <c r="P4672">
        <v>0.70865269874386405</v>
      </c>
      <c r="Q4672">
        <v>0.82348736432551195</v>
      </c>
      <c r="R4672">
        <v>0.17732611356146499</v>
      </c>
      <c r="S4672">
        <v>2.2124230772903501E-4</v>
      </c>
      <c r="T4672">
        <v>0.36291940645023502</v>
      </c>
      <c r="U4672">
        <v>0.36291940645023502</v>
      </c>
      <c r="V4672">
        <v>0.57196117544488101</v>
      </c>
      <c r="W4672">
        <v>4.37</v>
      </c>
      <c r="X4672">
        <v>5.13</v>
      </c>
      <c r="Y4672">
        <v>-124863</v>
      </c>
      <c r="Z4672">
        <v>-5429</v>
      </c>
      <c r="AA4672">
        <v>-0.52</v>
      </c>
      <c r="AB4672">
        <v>23</v>
      </c>
      <c r="AC4672">
        <v>10</v>
      </c>
      <c r="AD4672">
        <v>13</v>
      </c>
      <c r="AE4672">
        <v>43.48</v>
      </c>
      <c r="AF4672">
        <v>10</v>
      </c>
      <c r="AG4672">
        <v>8</v>
      </c>
      <c r="AH4672">
        <v>9</v>
      </c>
      <c r="AI4672">
        <v>6</v>
      </c>
    </row>
    <row r="4673" spans="1:35" x14ac:dyDescent="0.2">
      <c r="A4673" s="102">
        <v>4661</v>
      </c>
      <c r="B4673">
        <v>3197</v>
      </c>
      <c r="C4673" t="s">
        <v>561</v>
      </c>
      <c r="D4673" t="s">
        <v>1063</v>
      </c>
      <c r="E4673">
        <v>1745</v>
      </c>
      <c r="F4673">
        <v>1778</v>
      </c>
      <c r="G4673">
        <v>500</v>
      </c>
      <c r="H4673" t="s">
        <v>1039</v>
      </c>
      <c r="I4673">
        <v>7259</v>
      </c>
      <c r="J4673" t="s">
        <v>24</v>
      </c>
      <c r="K4673" t="s">
        <v>1055</v>
      </c>
      <c r="L4673">
        <v>3100</v>
      </c>
      <c r="M4673">
        <v>3225</v>
      </c>
      <c r="N4673">
        <v>300</v>
      </c>
      <c r="O4673" t="s">
        <v>1042</v>
      </c>
      <c r="P4673">
        <v>0.68867795968429601</v>
      </c>
      <c r="Q4673">
        <v>0.84153833723465599</v>
      </c>
      <c r="R4673">
        <v>0.447827118580366</v>
      </c>
      <c r="S4673">
        <v>3.4227726989310703E-2</v>
      </c>
      <c r="T4673">
        <v>1.3602570170342601E-2</v>
      </c>
      <c r="U4673">
        <v>1.3602570170342601E-2</v>
      </c>
      <c r="V4673">
        <v>8.5322483278876607E-2</v>
      </c>
      <c r="W4673">
        <v>0.14000000000000001</v>
      </c>
      <c r="X4673">
        <v>8.11</v>
      </c>
      <c r="Y4673">
        <v>-124934</v>
      </c>
      <c r="Z4673">
        <v>-6247</v>
      </c>
      <c r="AA4673">
        <v>-0.46</v>
      </c>
      <c r="AB4673">
        <v>20</v>
      </c>
      <c r="AC4673">
        <v>8</v>
      </c>
      <c r="AD4673">
        <v>12</v>
      </c>
      <c r="AE4673">
        <v>40</v>
      </c>
      <c r="AF4673">
        <v>11</v>
      </c>
      <c r="AG4673">
        <v>5</v>
      </c>
      <c r="AH4673">
        <v>7</v>
      </c>
      <c r="AI4673">
        <v>8</v>
      </c>
    </row>
    <row r="4674" spans="1:35" x14ac:dyDescent="0.2">
      <c r="A4674" s="102">
        <v>2725</v>
      </c>
      <c r="B4674">
        <v>3405</v>
      </c>
      <c r="C4674" t="s">
        <v>1476</v>
      </c>
      <c r="D4674" t="s">
        <v>1062</v>
      </c>
      <c r="E4674">
        <v>1096</v>
      </c>
      <c r="F4674">
        <v>1113</v>
      </c>
      <c r="G4674">
        <v>900</v>
      </c>
      <c r="H4674" t="s">
        <v>1039</v>
      </c>
      <c r="I4674">
        <v>9024</v>
      </c>
      <c r="J4674" t="s">
        <v>1778</v>
      </c>
      <c r="K4674" t="s">
        <v>1125</v>
      </c>
      <c r="L4674">
        <v>1268</v>
      </c>
      <c r="M4674">
        <v>1321</v>
      </c>
      <c r="N4674">
        <v>800</v>
      </c>
      <c r="O4674" t="s">
        <v>1042</v>
      </c>
      <c r="P4674">
        <v>0.91994233980648799</v>
      </c>
      <c r="Q4674">
        <v>0.90040675285942795</v>
      </c>
      <c r="R4674">
        <v>0.23010786568784</v>
      </c>
      <c r="S4674">
        <v>1.31342333704903E-2</v>
      </c>
      <c r="T4674">
        <v>0.76915613115299997</v>
      </c>
      <c r="U4674">
        <v>0.76915613115299997</v>
      </c>
      <c r="V4674">
        <v>1.10638265110709</v>
      </c>
      <c r="W4674">
        <v>4.4000000000000004</v>
      </c>
      <c r="X4674">
        <v>5.21</v>
      </c>
      <c r="Y4674">
        <v>-124995</v>
      </c>
      <c r="Z4674">
        <v>-6944</v>
      </c>
      <c r="AA4674">
        <v>-0.3</v>
      </c>
      <c r="AB4674">
        <v>18</v>
      </c>
      <c r="AC4674">
        <v>9</v>
      </c>
      <c r="AD4674">
        <v>9</v>
      </c>
      <c r="AE4674">
        <v>50</v>
      </c>
      <c r="AF4674">
        <v>10</v>
      </c>
      <c r="AG4674">
        <v>6</v>
      </c>
      <c r="AH4674">
        <v>6</v>
      </c>
      <c r="AI4674">
        <v>6</v>
      </c>
    </row>
    <row r="4675" spans="1:35" x14ac:dyDescent="0.2">
      <c r="A4675" s="102">
        <v>940</v>
      </c>
      <c r="B4675">
        <v>4681</v>
      </c>
      <c r="C4675" t="s">
        <v>893</v>
      </c>
      <c r="D4675" t="s">
        <v>1052</v>
      </c>
      <c r="E4675">
        <v>1179</v>
      </c>
      <c r="F4675">
        <v>1210</v>
      </c>
      <c r="G4675">
        <v>800</v>
      </c>
      <c r="H4675" t="s">
        <v>1039</v>
      </c>
      <c r="I4675">
        <v>6770</v>
      </c>
      <c r="J4675" t="s">
        <v>21</v>
      </c>
      <c r="K4675" t="s">
        <v>1044</v>
      </c>
      <c r="L4675">
        <v>1170</v>
      </c>
      <c r="M4675">
        <v>1263</v>
      </c>
      <c r="N4675">
        <v>800</v>
      </c>
      <c r="O4675" t="s">
        <v>1042</v>
      </c>
      <c r="P4675">
        <v>0.98973627969646505</v>
      </c>
      <c r="Q4675">
        <v>0.93985316420212195</v>
      </c>
      <c r="R4675">
        <v>0.431457006912706</v>
      </c>
      <c r="S4675">
        <v>7.9865921636005796E-2</v>
      </c>
      <c r="T4675">
        <v>0.109827972614692</v>
      </c>
      <c r="U4675">
        <v>0.109827972614692</v>
      </c>
      <c r="V4675">
        <v>0.52166201328143502</v>
      </c>
      <c r="W4675">
        <v>1.34</v>
      </c>
      <c r="X4675">
        <v>4.2</v>
      </c>
      <c r="Y4675">
        <v>-125188</v>
      </c>
      <c r="Z4675">
        <v>-5443</v>
      </c>
      <c r="AA4675">
        <v>-0.18</v>
      </c>
      <c r="AB4675">
        <v>23</v>
      </c>
      <c r="AC4675">
        <v>10</v>
      </c>
      <c r="AD4675">
        <v>13</v>
      </c>
      <c r="AE4675">
        <v>43.48</v>
      </c>
      <c r="AF4675">
        <v>10</v>
      </c>
      <c r="AG4675">
        <v>7</v>
      </c>
      <c r="AH4675">
        <v>8</v>
      </c>
      <c r="AI4675">
        <v>8</v>
      </c>
    </row>
    <row r="4676" spans="1:35" x14ac:dyDescent="0.2">
      <c r="A4676" s="102">
        <v>3327</v>
      </c>
      <c r="B4676">
        <v>4928</v>
      </c>
      <c r="C4676" t="s">
        <v>1317</v>
      </c>
      <c r="D4676" t="s">
        <v>1062</v>
      </c>
      <c r="E4676">
        <v>4955</v>
      </c>
      <c r="F4676">
        <v>5030</v>
      </c>
      <c r="G4676">
        <v>200</v>
      </c>
      <c r="H4676" t="s">
        <v>1042</v>
      </c>
      <c r="I4676">
        <v>9003</v>
      </c>
      <c r="J4676" t="s">
        <v>1221</v>
      </c>
      <c r="K4676" t="s">
        <v>1125</v>
      </c>
      <c r="L4676">
        <v>2763</v>
      </c>
      <c r="M4676">
        <v>2838</v>
      </c>
      <c r="N4676">
        <v>400</v>
      </c>
      <c r="O4676" t="s">
        <v>1039</v>
      </c>
      <c r="P4676">
        <v>0.88679502255726095</v>
      </c>
      <c r="Q4676">
        <v>0.88450637492459006</v>
      </c>
      <c r="R4676">
        <v>0.37893876760810002</v>
      </c>
      <c r="S4676">
        <v>2.34128836115825E-3</v>
      </c>
      <c r="T4676">
        <v>-1.63405747592155</v>
      </c>
      <c r="U4676">
        <v>1.63405747592155</v>
      </c>
      <c r="V4676">
        <v>1.28657014798475</v>
      </c>
      <c r="W4676">
        <v>-6.33</v>
      </c>
      <c r="X4676">
        <v>12.84</v>
      </c>
      <c r="Y4676">
        <v>-125898</v>
      </c>
      <c r="Z4676">
        <v>-13989</v>
      </c>
      <c r="AA4676">
        <v>-1.1299999999999999</v>
      </c>
      <c r="AB4676">
        <v>9</v>
      </c>
      <c r="AC4676">
        <v>4</v>
      </c>
      <c r="AD4676">
        <v>5</v>
      </c>
      <c r="AE4676">
        <v>44.44</v>
      </c>
      <c r="AF4676">
        <v>13</v>
      </c>
      <c r="AG4676">
        <v>1</v>
      </c>
      <c r="AH4676">
        <v>4</v>
      </c>
      <c r="AI4676">
        <v>4</v>
      </c>
    </row>
    <row r="4677" spans="1:35" x14ac:dyDescent="0.2">
      <c r="A4677" s="102">
        <v>801</v>
      </c>
      <c r="B4677">
        <v>1417</v>
      </c>
      <c r="C4677" t="s">
        <v>1777</v>
      </c>
      <c r="D4677" t="s">
        <v>1049</v>
      </c>
      <c r="E4677">
        <v>1422</v>
      </c>
      <c r="F4677">
        <v>1449</v>
      </c>
      <c r="G4677">
        <v>700</v>
      </c>
      <c r="H4677" t="s">
        <v>1039</v>
      </c>
      <c r="I4677">
        <v>7012</v>
      </c>
      <c r="J4677" t="s">
        <v>1211</v>
      </c>
      <c r="K4677" t="s">
        <v>1055</v>
      </c>
      <c r="L4677">
        <v>1639</v>
      </c>
      <c r="M4677">
        <v>1680</v>
      </c>
      <c r="N4677">
        <v>600</v>
      </c>
      <c r="O4677" t="s">
        <v>1042</v>
      </c>
      <c r="P4677">
        <v>0.88176211578298502</v>
      </c>
      <c r="Q4677">
        <v>0.94312952064068001</v>
      </c>
      <c r="R4677">
        <v>0.23086285397395101</v>
      </c>
      <c r="S4677">
        <v>9.8047740098444192E-3</v>
      </c>
      <c r="T4677">
        <v>0.75444070924461404</v>
      </c>
      <c r="U4677">
        <v>0.75444070924461404</v>
      </c>
      <c r="V4677">
        <v>1.2026444895452399</v>
      </c>
      <c r="W4677">
        <v>6.89</v>
      </c>
      <c r="X4677">
        <v>0.62</v>
      </c>
      <c r="Y4677">
        <v>-125948</v>
      </c>
      <c r="Z4677">
        <v>-6297</v>
      </c>
      <c r="AA4677">
        <v>-0.35</v>
      </c>
      <c r="AB4677">
        <v>20</v>
      </c>
      <c r="AC4677">
        <v>9</v>
      </c>
      <c r="AD4677">
        <v>11</v>
      </c>
      <c r="AE4677">
        <v>45</v>
      </c>
      <c r="AF4677">
        <v>12</v>
      </c>
      <c r="AG4677">
        <v>8</v>
      </c>
      <c r="AH4677">
        <v>8</v>
      </c>
      <c r="AI4677">
        <v>4</v>
      </c>
    </row>
    <row r="4678" spans="1:35" x14ac:dyDescent="0.2">
      <c r="A4678" s="102">
        <v>2374</v>
      </c>
      <c r="B4678">
        <v>1860</v>
      </c>
      <c r="C4678" t="s">
        <v>53</v>
      </c>
      <c r="D4678" t="s">
        <v>1049</v>
      </c>
      <c r="E4678">
        <v>645</v>
      </c>
      <c r="F4678">
        <v>652</v>
      </c>
      <c r="G4678">
        <v>1700</v>
      </c>
      <c r="H4678" t="s">
        <v>1042</v>
      </c>
      <c r="I4678">
        <v>6988</v>
      </c>
      <c r="J4678" t="s">
        <v>61</v>
      </c>
      <c r="K4678" t="s">
        <v>1062</v>
      </c>
      <c r="L4678">
        <v>5430</v>
      </c>
      <c r="M4678">
        <v>5420</v>
      </c>
      <c r="N4678">
        <v>200</v>
      </c>
      <c r="O4678" t="s">
        <v>1039</v>
      </c>
      <c r="P4678">
        <v>0.90361031622497801</v>
      </c>
      <c r="Q4678">
        <v>0.90869219447109195</v>
      </c>
      <c r="R4678">
        <v>0.217023640422985</v>
      </c>
      <c r="S4678">
        <v>5.8659617584057598E-2</v>
      </c>
      <c r="T4678">
        <v>-0.26344522500608802</v>
      </c>
      <c r="U4678">
        <v>0.26344522500608802</v>
      </c>
      <c r="V4678">
        <v>0.70324828597270495</v>
      </c>
      <c r="W4678">
        <v>-1.17</v>
      </c>
      <c r="X4678">
        <v>2.25</v>
      </c>
      <c r="Y4678">
        <v>-126248</v>
      </c>
      <c r="Z4678">
        <v>-6645</v>
      </c>
      <c r="AA4678">
        <v>-0.3</v>
      </c>
      <c r="AB4678">
        <v>19</v>
      </c>
      <c r="AC4678">
        <v>11</v>
      </c>
      <c r="AD4678">
        <v>8</v>
      </c>
      <c r="AE4678">
        <v>57.89</v>
      </c>
      <c r="AF4678">
        <v>12</v>
      </c>
      <c r="AG4678">
        <v>6</v>
      </c>
      <c r="AH4678">
        <v>6</v>
      </c>
      <c r="AI4678">
        <v>7</v>
      </c>
    </row>
    <row r="4679" spans="1:35" x14ac:dyDescent="0.2">
      <c r="A4679" s="102">
        <v>2774</v>
      </c>
      <c r="B4679">
        <v>6141</v>
      </c>
      <c r="C4679" t="s">
        <v>1226</v>
      </c>
      <c r="D4679" t="s">
        <v>1051</v>
      </c>
      <c r="E4679">
        <v>1167</v>
      </c>
      <c r="F4679">
        <v>1205</v>
      </c>
      <c r="G4679">
        <v>800</v>
      </c>
      <c r="H4679" t="s">
        <v>1039</v>
      </c>
      <c r="I4679">
        <v>6183</v>
      </c>
      <c r="J4679" t="s">
        <v>1217</v>
      </c>
      <c r="K4679" t="s">
        <v>1052</v>
      </c>
      <c r="L4679">
        <v>1265</v>
      </c>
      <c r="M4679">
        <v>1272</v>
      </c>
      <c r="N4679">
        <v>800</v>
      </c>
      <c r="O4679" t="s">
        <v>1042</v>
      </c>
      <c r="P4679">
        <v>0.93755832838228803</v>
      </c>
      <c r="Q4679">
        <v>0.89950827124280397</v>
      </c>
      <c r="R4679">
        <v>0.426242389467611</v>
      </c>
      <c r="S4679">
        <v>5.7792168569235303E-2</v>
      </c>
      <c r="T4679">
        <v>5.27245006660284E-2</v>
      </c>
      <c r="U4679">
        <v>5.27245006660284E-2</v>
      </c>
      <c r="V4679">
        <v>0.42071763748387497</v>
      </c>
      <c r="W4679">
        <v>0.54</v>
      </c>
      <c r="X4679">
        <v>5.27</v>
      </c>
      <c r="Y4679">
        <v>-126262</v>
      </c>
      <c r="Z4679">
        <v>-4856</v>
      </c>
      <c r="AA4679">
        <v>-0.28999999999999998</v>
      </c>
      <c r="AB4679">
        <v>26</v>
      </c>
      <c r="AC4679">
        <v>12</v>
      </c>
      <c r="AD4679">
        <v>14</v>
      </c>
      <c r="AE4679">
        <v>46.15</v>
      </c>
      <c r="AF4679">
        <v>7</v>
      </c>
      <c r="AG4679">
        <v>13</v>
      </c>
      <c r="AH4679">
        <v>11</v>
      </c>
      <c r="AI4679">
        <v>2</v>
      </c>
    </row>
    <row r="4680" spans="1:35" x14ac:dyDescent="0.2">
      <c r="A4680" s="102">
        <v>2379</v>
      </c>
      <c r="B4680">
        <v>5019</v>
      </c>
      <c r="C4680" t="s">
        <v>1247</v>
      </c>
      <c r="D4680" t="s">
        <v>1248</v>
      </c>
      <c r="E4680">
        <v>2472</v>
      </c>
      <c r="F4680">
        <v>2464</v>
      </c>
      <c r="G4680">
        <v>400</v>
      </c>
      <c r="H4680" t="s">
        <v>1042</v>
      </c>
      <c r="I4680">
        <v>6302</v>
      </c>
      <c r="J4680" t="s">
        <v>1243</v>
      </c>
      <c r="K4680" t="s">
        <v>1051</v>
      </c>
      <c r="L4680">
        <v>2256</v>
      </c>
      <c r="M4680">
        <v>2322</v>
      </c>
      <c r="N4680">
        <v>400</v>
      </c>
      <c r="O4680" t="s">
        <v>1039</v>
      </c>
      <c r="P4680">
        <v>0.81403732346303104</v>
      </c>
      <c r="Q4680">
        <v>0.90862914423122199</v>
      </c>
      <c r="R4680">
        <v>0.34938483551614002</v>
      </c>
      <c r="S4680">
        <v>1.6926346754246601E-2</v>
      </c>
      <c r="T4680">
        <v>-0.48290913730874202</v>
      </c>
      <c r="U4680">
        <v>0.48290913730874202</v>
      </c>
      <c r="V4680">
        <v>0.246506347340058</v>
      </c>
      <c r="W4680">
        <v>-5.6</v>
      </c>
      <c r="X4680">
        <v>5.76</v>
      </c>
      <c r="Y4680">
        <v>-126273</v>
      </c>
      <c r="Z4680">
        <v>-5740</v>
      </c>
      <c r="AA4680">
        <v>-0.27</v>
      </c>
      <c r="AB4680">
        <v>22</v>
      </c>
      <c r="AC4680">
        <v>10</v>
      </c>
      <c r="AD4680">
        <v>12</v>
      </c>
      <c r="AE4680">
        <v>45.45</v>
      </c>
      <c r="AF4680">
        <v>9</v>
      </c>
      <c r="AG4680">
        <v>10</v>
      </c>
      <c r="AH4680">
        <v>9</v>
      </c>
      <c r="AI4680">
        <v>3</v>
      </c>
    </row>
    <row r="4681" spans="1:35" x14ac:dyDescent="0.2">
      <c r="A4681" s="102">
        <v>5369</v>
      </c>
      <c r="B4681">
        <v>2815</v>
      </c>
      <c r="C4681" t="s">
        <v>1450</v>
      </c>
      <c r="D4681" t="s">
        <v>1065</v>
      </c>
      <c r="E4681">
        <v>6250</v>
      </c>
      <c r="F4681">
        <v>6240</v>
      </c>
      <c r="G4681">
        <v>100</v>
      </c>
      <c r="H4681" t="s">
        <v>1042</v>
      </c>
      <c r="I4681">
        <v>5938</v>
      </c>
      <c r="J4681" t="s">
        <v>1665</v>
      </c>
      <c r="K4681" t="s">
        <v>1189</v>
      </c>
      <c r="L4681">
        <v>1395</v>
      </c>
      <c r="M4681">
        <v>1401</v>
      </c>
      <c r="N4681">
        <v>400</v>
      </c>
      <c r="O4681" t="s">
        <v>1039</v>
      </c>
      <c r="P4681">
        <v>0.909813651906762</v>
      </c>
      <c r="Q4681">
        <v>0.81046435915020298</v>
      </c>
      <c r="R4681">
        <v>3.9272893879209701E-2</v>
      </c>
      <c r="S4681">
        <v>5.7317590701924402E-2</v>
      </c>
      <c r="T4681">
        <v>-0.26636483878434197</v>
      </c>
      <c r="U4681">
        <v>0.26636483878434197</v>
      </c>
      <c r="V4681">
        <v>0.175170231184824</v>
      </c>
      <c r="W4681">
        <v>-3.32</v>
      </c>
      <c r="X4681">
        <v>10.19</v>
      </c>
      <c r="Y4681">
        <v>-126447</v>
      </c>
      <c r="Z4681">
        <v>-6322</v>
      </c>
      <c r="AA4681">
        <v>-0.26</v>
      </c>
      <c r="AB4681">
        <v>20</v>
      </c>
      <c r="AC4681">
        <v>9</v>
      </c>
      <c r="AD4681">
        <v>11</v>
      </c>
      <c r="AE4681">
        <v>45</v>
      </c>
      <c r="AF4681">
        <v>8</v>
      </c>
      <c r="AG4681">
        <v>9</v>
      </c>
      <c r="AH4681">
        <v>8</v>
      </c>
      <c r="AI4681">
        <v>3</v>
      </c>
    </row>
    <row r="4682" spans="1:35" x14ac:dyDescent="0.2">
      <c r="A4682" s="102">
        <v>1612</v>
      </c>
      <c r="B4682">
        <v>2531</v>
      </c>
      <c r="C4682" t="s">
        <v>1064</v>
      </c>
      <c r="D4682" t="s">
        <v>1065</v>
      </c>
      <c r="E4682">
        <v>832</v>
      </c>
      <c r="F4682">
        <v>823</v>
      </c>
      <c r="G4682">
        <v>1300</v>
      </c>
      <c r="H4682" t="s">
        <v>1039</v>
      </c>
      <c r="I4682">
        <v>9766</v>
      </c>
      <c r="J4682" t="s">
        <v>1762</v>
      </c>
      <c r="K4682" t="s">
        <v>1041</v>
      </c>
      <c r="L4682">
        <v>3410</v>
      </c>
      <c r="M4682">
        <v>3500</v>
      </c>
      <c r="N4682">
        <v>300</v>
      </c>
      <c r="O4682" t="s">
        <v>1042</v>
      </c>
      <c r="P4682">
        <v>0.93897467211829799</v>
      </c>
      <c r="Q4682">
        <v>0.92569456260368199</v>
      </c>
      <c r="R4682">
        <v>7.8491942706241005E-2</v>
      </c>
      <c r="S4682">
        <v>7.4925803392614204E-2</v>
      </c>
      <c r="T4682">
        <v>0.74993717444177299</v>
      </c>
      <c r="U4682">
        <v>0.74993717444177299</v>
      </c>
      <c r="V4682">
        <v>1.1115448555056999</v>
      </c>
      <c r="W4682">
        <v>3.34</v>
      </c>
      <c r="X4682">
        <v>1.9</v>
      </c>
      <c r="Y4682">
        <v>-127048</v>
      </c>
      <c r="Z4682">
        <v>-5082</v>
      </c>
      <c r="AA4682">
        <v>-0.31</v>
      </c>
      <c r="AB4682">
        <v>25</v>
      </c>
      <c r="AC4682">
        <v>12</v>
      </c>
      <c r="AD4682">
        <v>13</v>
      </c>
      <c r="AE4682">
        <v>48</v>
      </c>
      <c r="AF4682">
        <v>11</v>
      </c>
      <c r="AG4682">
        <v>9</v>
      </c>
      <c r="AH4682">
        <v>9</v>
      </c>
      <c r="AI4682">
        <v>7</v>
      </c>
    </row>
    <row r="4683" spans="1:35" x14ac:dyDescent="0.2">
      <c r="A4683" s="102">
        <v>1712</v>
      </c>
      <c r="B4683">
        <v>6183</v>
      </c>
      <c r="C4683" t="s">
        <v>1217</v>
      </c>
      <c r="D4683" t="s">
        <v>1052</v>
      </c>
      <c r="E4683">
        <v>1265</v>
      </c>
      <c r="F4683">
        <v>1272</v>
      </c>
      <c r="G4683">
        <v>800</v>
      </c>
      <c r="H4683" t="s">
        <v>1039</v>
      </c>
      <c r="I4683">
        <v>8233</v>
      </c>
      <c r="J4683" t="s">
        <v>1072</v>
      </c>
      <c r="K4683" t="s">
        <v>1063</v>
      </c>
      <c r="L4683">
        <v>976</v>
      </c>
      <c r="M4683">
        <v>1014</v>
      </c>
      <c r="N4683">
        <v>1000</v>
      </c>
      <c r="O4683" t="s">
        <v>1042</v>
      </c>
      <c r="P4683">
        <v>0.81531861006237505</v>
      </c>
      <c r="Q4683">
        <v>0.92369052763902704</v>
      </c>
      <c r="R4683">
        <v>0.23544244523101601</v>
      </c>
      <c r="S4683">
        <v>6.9164947481642101E-4</v>
      </c>
      <c r="T4683">
        <v>0.115583976562283</v>
      </c>
      <c r="U4683">
        <v>0.115583976562283</v>
      </c>
      <c r="V4683">
        <v>0.661853431557755</v>
      </c>
      <c r="W4683">
        <v>0.99</v>
      </c>
      <c r="X4683">
        <v>0.35</v>
      </c>
      <c r="Y4683">
        <v>-127054</v>
      </c>
      <c r="Z4683">
        <v>-4706</v>
      </c>
      <c r="AA4683">
        <v>-0.19</v>
      </c>
      <c r="AB4683">
        <v>27</v>
      </c>
      <c r="AC4683">
        <v>13</v>
      </c>
      <c r="AD4683">
        <v>14</v>
      </c>
      <c r="AE4683">
        <v>48.15</v>
      </c>
      <c r="AF4683">
        <v>10</v>
      </c>
      <c r="AG4683">
        <v>9</v>
      </c>
      <c r="AH4683">
        <v>11</v>
      </c>
      <c r="AI4683">
        <v>7</v>
      </c>
    </row>
    <row r="4684" spans="1:35" x14ac:dyDescent="0.2">
      <c r="A4684" s="102">
        <v>660</v>
      </c>
      <c r="B4684">
        <v>5929</v>
      </c>
      <c r="C4684" t="s">
        <v>1395</v>
      </c>
      <c r="D4684" t="s">
        <v>1189</v>
      </c>
      <c r="E4684">
        <v>844</v>
      </c>
      <c r="F4684">
        <v>860</v>
      </c>
      <c r="G4684">
        <v>1200</v>
      </c>
      <c r="H4684" t="s">
        <v>1042</v>
      </c>
      <c r="I4684">
        <v>6472</v>
      </c>
      <c r="J4684" t="s">
        <v>59</v>
      </c>
      <c r="K4684" t="s">
        <v>1051</v>
      </c>
      <c r="L4684">
        <v>211</v>
      </c>
      <c r="M4684">
        <v>220</v>
      </c>
      <c r="N4684">
        <v>4700</v>
      </c>
      <c r="O4684" t="s">
        <v>1039</v>
      </c>
      <c r="P4684">
        <v>0.96086656965454798</v>
      </c>
      <c r="Q4684">
        <v>0.94693464712611797</v>
      </c>
      <c r="R4684">
        <v>7.3144028005440696E-3</v>
      </c>
      <c r="S4684">
        <v>4.4121136500984502E-2</v>
      </c>
      <c r="T4684">
        <v>-0.48829687628472201</v>
      </c>
      <c r="U4684">
        <v>0.48829687628472201</v>
      </c>
      <c r="V4684">
        <v>6.4132764520776694E-2</v>
      </c>
      <c r="W4684">
        <v>-3.68</v>
      </c>
      <c r="X4684">
        <v>0.19</v>
      </c>
      <c r="Y4684">
        <v>-127085</v>
      </c>
      <c r="Z4684">
        <v>-6354</v>
      </c>
      <c r="AA4684">
        <v>-0.28000000000000003</v>
      </c>
      <c r="AB4684">
        <v>20</v>
      </c>
      <c r="AC4684">
        <v>8</v>
      </c>
      <c r="AD4684">
        <v>12</v>
      </c>
      <c r="AE4684">
        <v>40</v>
      </c>
      <c r="AF4684">
        <v>9</v>
      </c>
      <c r="AG4684">
        <v>7</v>
      </c>
      <c r="AH4684">
        <v>9</v>
      </c>
      <c r="AI4684">
        <v>4</v>
      </c>
    </row>
    <row r="4685" spans="1:35" x14ac:dyDescent="0.2">
      <c r="A4685" s="102">
        <v>3147</v>
      </c>
      <c r="B4685">
        <v>5802</v>
      </c>
      <c r="C4685" t="s">
        <v>1213</v>
      </c>
      <c r="D4685" t="s">
        <v>1053</v>
      </c>
      <c r="E4685">
        <v>1092.5</v>
      </c>
      <c r="F4685">
        <v>1134</v>
      </c>
      <c r="G4685">
        <v>800</v>
      </c>
      <c r="H4685" t="s">
        <v>1039</v>
      </c>
      <c r="I4685">
        <v>8766</v>
      </c>
      <c r="J4685" t="s">
        <v>1164</v>
      </c>
      <c r="K4685" t="s">
        <v>1171</v>
      </c>
      <c r="L4685">
        <v>4520</v>
      </c>
      <c r="M4685">
        <v>4507</v>
      </c>
      <c r="N4685">
        <v>200</v>
      </c>
      <c r="O4685" t="s">
        <v>1042</v>
      </c>
      <c r="P4685">
        <v>0.93499745527562195</v>
      </c>
      <c r="Q4685">
        <v>0.889662228579575</v>
      </c>
      <c r="R4685">
        <v>0.16027723793200299</v>
      </c>
      <c r="S4685">
        <v>6.8762985909402594E-2</v>
      </c>
      <c r="T4685">
        <v>1.27759503253652</v>
      </c>
      <c r="U4685">
        <v>1.27759503253652</v>
      </c>
      <c r="V4685">
        <v>0.78662835929066899</v>
      </c>
      <c r="W4685">
        <v>8.26</v>
      </c>
      <c r="X4685">
        <v>0.64</v>
      </c>
      <c r="Y4685">
        <v>-127240</v>
      </c>
      <c r="Z4685">
        <v>-6697</v>
      </c>
      <c r="AA4685">
        <v>-0.49</v>
      </c>
      <c r="AB4685">
        <v>19</v>
      </c>
      <c r="AC4685">
        <v>6</v>
      </c>
      <c r="AD4685">
        <v>13</v>
      </c>
      <c r="AE4685">
        <v>31.58</v>
      </c>
      <c r="AF4685">
        <v>15</v>
      </c>
      <c r="AG4685">
        <v>3</v>
      </c>
      <c r="AH4685">
        <v>5</v>
      </c>
      <c r="AI4685">
        <v>11</v>
      </c>
    </row>
    <row r="4686" spans="1:35" x14ac:dyDescent="0.2">
      <c r="A4686" s="102">
        <v>1282</v>
      </c>
      <c r="B4686">
        <v>5463</v>
      </c>
      <c r="C4686" t="s">
        <v>63</v>
      </c>
      <c r="D4686" t="s">
        <v>1081</v>
      </c>
      <c r="E4686">
        <v>2455</v>
      </c>
      <c r="F4686">
        <v>2525</v>
      </c>
      <c r="G4686">
        <v>400</v>
      </c>
      <c r="H4686" t="s">
        <v>1039</v>
      </c>
      <c r="I4686">
        <v>8309</v>
      </c>
      <c r="J4686" t="s">
        <v>736</v>
      </c>
      <c r="K4686" t="s">
        <v>1083</v>
      </c>
      <c r="L4686">
        <v>3050</v>
      </c>
      <c r="M4686">
        <v>3058</v>
      </c>
      <c r="N4686">
        <v>300</v>
      </c>
      <c r="O4686" t="s">
        <v>1042</v>
      </c>
      <c r="P4686">
        <v>0.84083923104430502</v>
      </c>
      <c r="Q4686">
        <v>0.93262130970942103</v>
      </c>
      <c r="R4686">
        <v>0.257636191788369</v>
      </c>
      <c r="S4686">
        <v>1.12384805752439E-3</v>
      </c>
      <c r="T4686">
        <v>1.27005435769701</v>
      </c>
      <c r="U4686">
        <v>1.27005435769701</v>
      </c>
      <c r="V4686">
        <v>0.70579157308564799</v>
      </c>
      <c r="W4686">
        <v>6.98</v>
      </c>
      <c r="X4686">
        <v>10.09</v>
      </c>
      <c r="Y4686">
        <v>-127247</v>
      </c>
      <c r="Z4686">
        <v>-18178</v>
      </c>
      <c r="AA4686">
        <v>-0.67</v>
      </c>
      <c r="AB4686">
        <v>7</v>
      </c>
      <c r="AC4686">
        <v>3</v>
      </c>
      <c r="AD4686">
        <v>4</v>
      </c>
      <c r="AE4686">
        <v>42.86</v>
      </c>
      <c r="AF4686">
        <v>11</v>
      </c>
      <c r="AG4686">
        <v>1</v>
      </c>
      <c r="AH4686">
        <v>2</v>
      </c>
      <c r="AI4686">
        <v>4</v>
      </c>
    </row>
    <row r="4687" spans="1:35" x14ac:dyDescent="0.2">
      <c r="A4687" s="102">
        <v>1263</v>
      </c>
      <c r="B4687">
        <v>2157</v>
      </c>
      <c r="C4687" t="s">
        <v>1790</v>
      </c>
      <c r="D4687" t="s">
        <v>1052</v>
      </c>
      <c r="E4687">
        <v>486</v>
      </c>
      <c r="F4687">
        <v>505</v>
      </c>
      <c r="G4687">
        <v>1800</v>
      </c>
      <c r="H4687" t="s">
        <v>1039</v>
      </c>
      <c r="I4687">
        <v>6436</v>
      </c>
      <c r="J4687" t="s">
        <v>1354</v>
      </c>
      <c r="K4687" t="s">
        <v>1051</v>
      </c>
      <c r="L4687">
        <v>2218</v>
      </c>
      <c r="M4687">
        <v>2269</v>
      </c>
      <c r="N4687">
        <v>400</v>
      </c>
      <c r="O4687" t="s">
        <v>1042</v>
      </c>
      <c r="P4687">
        <v>0.91279931876225695</v>
      </c>
      <c r="Q4687">
        <v>0.93290468369030399</v>
      </c>
      <c r="R4687">
        <v>0.255651938447577</v>
      </c>
      <c r="S4687">
        <v>9.2067208384153595E-2</v>
      </c>
      <c r="T4687">
        <v>0.42596114189638101</v>
      </c>
      <c r="U4687">
        <v>0.42596114189638101</v>
      </c>
      <c r="V4687">
        <v>0.149273892954146</v>
      </c>
      <c r="W4687">
        <v>8.17</v>
      </c>
      <c r="X4687">
        <v>0.15</v>
      </c>
      <c r="Y4687">
        <v>-127292</v>
      </c>
      <c r="Z4687">
        <v>-5534</v>
      </c>
      <c r="AA4687">
        <v>-0.25</v>
      </c>
      <c r="AB4687">
        <v>23</v>
      </c>
      <c r="AC4687">
        <v>11</v>
      </c>
      <c r="AD4687">
        <v>12</v>
      </c>
      <c r="AE4687">
        <v>47.83</v>
      </c>
      <c r="AF4687">
        <v>9</v>
      </c>
      <c r="AG4687">
        <v>7</v>
      </c>
      <c r="AH4687">
        <v>12</v>
      </c>
      <c r="AI4687">
        <v>4</v>
      </c>
    </row>
    <row r="4688" spans="1:35" x14ac:dyDescent="0.2">
      <c r="A4688" s="102">
        <v>3438</v>
      </c>
      <c r="B4688">
        <v>4919</v>
      </c>
      <c r="C4688" t="s">
        <v>613</v>
      </c>
      <c r="D4688" t="s">
        <v>1062</v>
      </c>
      <c r="E4688">
        <v>4860</v>
      </c>
      <c r="F4688">
        <v>4930</v>
      </c>
      <c r="G4688">
        <v>200</v>
      </c>
      <c r="H4688" t="s">
        <v>1042</v>
      </c>
      <c r="I4688">
        <v>9787</v>
      </c>
      <c r="J4688" t="s">
        <v>1366</v>
      </c>
      <c r="K4688" t="s">
        <v>1052</v>
      </c>
      <c r="L4688">
        <v>3160</v>
      </c>
      <c r="M4688">
        <v>3190</v>
      </c>
      <c r="N4688">
        <v>300</v>
      </c>
      <c r="O4688" t="s">
        <v>1039</v>
      </c>
      <c r="P4688">
        <v>0.90025409138650403</v>
      </c>
      <c r="Q4688">
        <v>0.88131405986778999</v>
      </c>
      <c r="R4688">
        <v>1.7199940393085301E-2</v>
      </c>
      <c r="S4688">
        <v>4.9676394264276799E-4</v>
      </c>
      <c r="T4688">
        <v>-1.20708240243467</v>
      </c>
      <c r="U4688">
        <v>1.20708240243467</v>
      </c>
      <c r="V4688">
        <v>1.10276853214974</v>
      </c>
      <c r="W4688">
        <v>-5.77</v>
      </c>
      <c r="X4688">
        <v>2.94</v>
      </c>
      <c r="Y4688">
        <v>-127476</v>
      </c>
      <c r="Z4688">
        <v>-11589</v>
      </c>
      <c r="AA4688">
        <v>-0.73</v>
      </c>
      <c r="AB4688">
        <v>11</v>
      </c>
      <c r="AC4688">
        <v>5</v>
      </c>
      <c r="AD4688">
        <v>6</v>
      </c>
      <c r="AE4688">
        <v>45.45</v>
      </c>
      <c r="AF4688">
        <v>9</v>
      </c>
      <c r="AG4688">
        <v>3</v>
      </c>
      <c r="AH4688">
        <v>6</v>
      </c>
      <c r="AI4688">
        <v>2</v>
      </c>
    </row>
    <row r="4689" spans="1:35" x14ac:dyDescent="0.2">
      <c r="A4689" s="102">
        <v>5238</v>
      </c>
      <c r="B4689">
        <v>3087</v>
      </c>
      <c r="C4689" t="s">
        <v>1255</v>
      </c>
      <c r="D4689" t="s">
        <v>1063</v>
      </c>
      <c r="E4689">
        <v>1730</v>
      </c>
      <c r="F4689">
        <v>1777</v>
      </c>
      <c r="G4689">
        <v>500</v>
      </c>
      <c r="H4689" t="s">
        <v>1042</v>
      </c>
      <c r="I4689">
        <v>4694</v>
      </c>
      <c r="J4689" t="s">
        <v>1769</v>
      </c>
      <c r="K4689" t="s">
        <v>1052</v>
      </c>
      <c r="L4689">
        <v>3080</v>
      </c>
      <c r="M4689">
        <v>3040</v>
      </c>
      <c r="N4689">
        <v>300</v>
      </c>
      <c r="O4689" t="s">
        <v>1039</v>
      </c>
      <c r="P4689">
        <v>0.87157861640597301</v>
      </c>
      <c r="Q4689">
        <v>0.81720951501090899</v>
      </c>
      <c r="R4689" s="15">
        <v>2.4745123601292102E-3</v>
      </c>
      <c r="S4689">
        <v>5.7756682572798999E-2</v>
      </c>
      <c r="T4689">
        <v>-1.0402800676597099</v>
      </c>
      <c r="U4689">
        <v>1.0402800676597099</v>
      </c>
      <c r="V4689">
        <v>1.91056393261379</v>
      </c>
      <c r="W4689">
        <v>-7.04</v>
      </c>
      <c r="X4689">
        <v>2.58</v>
      </c>
      <c r="Y4689">
        <v>-127505</v>
      </c>
      <c r="Z4689">
        <v>-7084</v>
      </c>
      <c r="AA4689">
        <v>-0.44</v>
      </c>
      <c r="AB4689">
        <v>18</v>
      </c>
      <c r="AC4689">
        <v>9</v>
      </c>
      <c r="AD4689">
        <v>9</v>
      </c>
      <c r="AE4689">
        <v>50</v>
      </c>
      <c r="AF4689">
        <v>13</v>
      </c>
      <c r="AG4689">
        <v>6</v>
      </c>
      <c r="AH4689">
        <v>4</v>
      </c>
      <c r="AI4689">
        <v>8</v>
      </c>
    </row>
    <row r="4690" spans="1:35" x14ac:dyDescent="0.2">
      <c r="A4690" s="102">
        <v>654</v>
      </c>
      <c r="B4690">
        <v>5803</v>
      </c>
      <c r="C4690" t="s">
        <v>23</v>
      </c>
      <c r="D4690" t="s">
        <v>1053</v>
      </c>
      <c r="E4690">
        <v>314</v>
      </c>
      <c r="F4690">
        <v>329</v>
      </c>
      <c r="G4690">
        <v>3200</v>
      </c>
      <c r="H4690" t="s">
        <v>1039</v>
      </c>
      <c r="I4690">
        <v>8750</v>
      </c>
      <c r="J4690" t="s">
        <v>27</v>
      </c>
      <c r="K4690" t="s">
        <v>1171</v>
      </c>
      <c r="L4690">
        <v>1299.5</v>
      </c>
      <c r="M4690">
        <v>1332</v>
      </c>
      <c r="N4690">
        <v>800</v>
      </c>
      <c r="O4690" t="s">
        <v>1042</v>
      </c>
      <c r="P4690">
        <v>0.93418381807677797</v>
      </c>
      <c r="Q4690">
        <v>0.94700628976745604</v>
      </c>
      <c r="R4690">
        <v>0.309265762100082</v>
      </c>
      <c r="S4690">
        <v>2.4916418687145499E-2</v>
      </c>
      <c r="T4690">
        <v>1.0633278458312401</v>
      </c>
      <c r="U4690">
        <v>1.0633278458312401</v>
      </c>
      <c r="V4690">
        <v>0.19400441333121801</v>
      </c>
      <c r="W4690">
        <v>5.47</v>
      </c>
      <c r="X4690">
        <v>1.2</v>
      </c>
      <c r="Y4690">
        <v>-127783</v>
      </c>
      <c r="Z4690">
        <v>-5556</v>
      </c>
      <c r="AA4690">
        <v>-0.31</v>
      </c>
      <c r="AB4690">
        <v>23</v>
      </c>
      <c r="AC4690">
        <v>10</v>
      </c>
      <c r="AD4690">
        <v>13</v>
      </c>
      <c r="AE4690">
        <v>43.48</v>
      </c>
      <c r="AF4690">
        <v>11</v>
      </c>
      <c r="AG4690">
        <v>9</v>
      </c>
      <c r="AH4690">
        <v>9</v>
      </c>
      <c r="AI4690">
        <v>5</v>
      </c>
    </row>
    <row r="4691" spans="1:35" x14ac:dyDescent="0.2">
      <c r="A4691" s="102">
        <v>1536</v>
      </c>
      <c r="B4691">
        <v>3865</v>
      </c>
      <c r="C4691" t="s">
        <v>990</v>
      </c>
      <c r="D4691" t="s">
        <v>1206</v>
      </c>
      <c r="E4691">
        <v>424</v>
      </c>
      <c r="F4691">
        <v>431</v>
      </c>
      <c r="G4691">
        <v>2200</v>
      </c>
      <c r="H4691" t="s">
        <v>1039</v>
      </c>
      <c r="I4691">
        <v>5021</v>
      </c>
      <c r="J4691" t="s">
        <v>1661</v>
      </c>
      <c r="K4691" t="s">
        <v>1248</v>
      </c>
      <c r="L4691">
        <v>1624</v>
      </c>
      <c r="M4691">
        <v>1607</v>
      </c>
      <c r="N4691">
        <v>600</v>
      </c>
      <c r="O4691" t="s">
        <v>1042</v>
      </c>
      <c r="P4691">
        <v>0.92915815873957897</v>
      </c>
      <c r="Q4691">
        <v>0.92719865289717895</v>
      </c>
      <c r="R4691">
        <v>7.0525652383817694E-2</v>
      </c>
      <c r="S4691">
        <v>3.64993656188803E-2</v>
      </c>
      <c r="T4691">
        <v>1.32832208731515</v>
      </c>
      <c r="U4691">
        <v>1.32832208731515</v>
      </c>
      <c r="V4691">
        <v>1.02375195325296</v>
      </c>
      <c r="W4691">
        <v>6.74</v>
      </c>
      <c r="X4691">
        <v>1.66</v>
      </c>
      <c r="Y4691">
        <v>-127830</v>
      </c>
      <c r="Z4691">
        <v>-6392</v>
      </c>
      <c r="AA4691">
        <v>-0.42</v>
      </c>
      <c r="AB4691">
        <v>20</v>
      </c>
      <c r="AC4691">
        <v>9</v>
      </c>
      <c r="AD4691">
        <v>11</v>
      </c>
      <c r="AE4691">
        <v>45</v>
      </c>
      <c r="AF4691">
        <v>8</v>
      </c>
      <c r="AG4691">
        <v>9</v>
      </c>
      <c r="AH4691">
        <v>10</v>
      </c>
      <c r="AI4691">
        <v>1</v>
      </c>
    </row>
    <row r="4692" spans="1:35" x14ac:dyDescent="0.2">
      <c r="A4692" s="102">
        <v>4109</v>
      </c>
      <c r="B4692">
        <v>1835</v>
      </c>
      <c r="C4692" t="s">
        <v>926</v>
      </c>
      <c r="D4692" t="s">
        <v>1049</v>
      </c>
      <c r="E4692">
        <v>2769</v>
      </c>
      <c r="F4692">
        <v>2780</v>
      </c>
      <c r="G4692">
        <v>300</v>
      </c>
      <c r="H4692" t="s">
        <v>1042</v>
      </c>
      <c r="I4692">
        <v>7313</v>
      </c>
      <c r="J4692" t="s">
        <v>993</v>
      </c>
      <c r="K4692" t="s">
        <v>1055</v>
      </c>
      <c r="L4692">
        <v>2886</v>
      </c>
      <c r="M4692">
        <v>2934</v>
      </c>
      <c r="N4692">
        <v>300</v>
      </c>
      <c r="O4692" t="s">
        <v>1039</v>
      </c>
      <c r="P4692">
        <v>0.69492715993853005</v>
      </c>
      <c r="Q4692">
        <v>0.86134597314264705</v>
      </c>
      <c r="R4692">
        <v>0.23987076790613401</v>
      </c>
      <c r="S4692">
        <v>8.5107452169957496E-3</v>
      </c>
      <c r="T4692">
        <v>-1.4380677424837001</v>
      </c>
      <c r="U4692">
        <v>1.4380677424837001</v>
      </c>
      <c r="V4692">
        <v>1.4124128622199501</v>
      </c>
      <c r="W4692">
        <v>-9.99</v>
      </c>
      <c r="X4692">
        <v>5.25</v>
      </c>
      <c r="Y4692">
        <v>-127895</v>
      </c>
      <c r="Z4692">
        <v>-9135</v>
      </c>
      <c r="AA4692">
        <v>-0.55000000000000004</v>
      </c>
      <c r="AB4692">
        <v>14</v>
      </c>
      <c r="AC4692">
        <v>5</v>
      </c>
      <c r="AD4692">
        <v>9</v>
      </c>
      <c r="AE4692">
        <v>35.71</v>
      </c>
      <c r="AF4692">
        <v>12</v>
      </c>
      <c r="AG4692">
        <v>5</v>
      </c>
      <c r="AH4692">
        <v>8</v>
      </c>
      <c r="AI4692">
        <v>1</v>
      </c>
    </row>
    <row r="4693" spans="1:35" x14ac:dyDescent="0.2">
      <c r="A4693" s="102">
        <v>3905</v>
      </c>
      <c r="B4693">
        <v>5463</v>
      </c>
      <c r="C4693" t="s">
        <v>63</v>
      </c>
      <c r="D4693" t="s">
        <v>1081</v>
      </c>
      <c r="E4693">
        <v>2455</v>
      </c>
      <c r="F4693">
        <v>2525</v>
      </c>
      <c r="G4693">
        <v>400</v>
      </c>
      <c r="H4693" t="s">
        <v>1039</v>
      </c>
      <c r="I4693">
        <v>6501</v>
      </c>
      <c r="J4693" t="s">
        <v>1178</v>
      </c>
      <c r="K4693" t="s">
        <v>1044</v>
      </c>
      <c r="L4693">
        <v>3234</v>
      </c>
      <c r="M4693">
        <v>3268</v>
      </c>
      <c r="N4693">
        <v>300</v>
      </c>
      <c r="O4693" t="s">
        <v>1042</v>
      </c>
      <c r="P4693">
        <v>0.73262990626716795</v>
      </c>
      <c r="Q4693">
        <v>0.86812835192730697</v>
      </c>
      <c r="R4693">
        <v>0.385451343520053</v>
      </c>
      <c r="S4693">
        <v>1.487544153617E-2</v>
      </c>
      <c r="T4693">
        <v>0.214427785693694</v>
      </c>
      <c r="U4693">
        <v>0.214427785693694</v>
      </c>
      <c r="V4693">
        <v>9.5007054989767303E-2</v>
      </c>
      <c r="W4693">
        <v>2</v>
      </c>
      <c r="X4693">
        <v>3.02</v>
      </c>
      <c r="Y4693">
        <v>-128194</v>
      </c>
      <c r="Z4693">
        <v>-10683</v>
      </c>
      <c r="AA4693">
        <v>-0.46</v>
      </c>
      <c r="AB4693">
        <v>12</v>
      </c>
      <c r="AC4693">
        <v>5</v>
      </c>
      <c r="AD4693">
        <v>7</v>
      </c>
      <c r="AE4693">
        <v>41.67</v>
      </c>
      <c r="AF4693">
        <v>12</v>
      </c>
      <c r="AG4693">
        <v>4</v>
      </c>
      <c r="AH4693">
        <v>4</v>
      </c>
      <c r="AI4693">
        <v>4</v>
      </c>
    </row>
    <row r="4694" spans="1:35" x14ac:dyDescent="0.2">
      <c r="A4694" s="102">
        <v>4308</v>
      </c>
      <c r="B4694">
        <v>5947</v>
      </c>
      <c r="C4694" t="s">
        <v>227</v>
      </c>
      <c r="D4694" t="s">
        <v>1189</v>
      </c>
      <c r="E4694">
        <v>8510</v>
      </c>
      <c r="F4694">
        <v>8800</v>
      </c>
      <c r="G4694">
        <v>100</v>
      </c>
      <c r="H4694" t="s">
        <v>1039</v>
      </c>
      <c r="I4694">
        <v>7701</v>
      </c>
      <c r="J4694" t="s">
        <v>1387</v>
      </c>
      <c r="K4694" t="s">
        <v>1048</v>
      </c>
      <c r="L4694">
        <v>2635</v>
      </c>
      <c r="M4694">
        <v>2703</v>
      </c>
      <c r="N4694">
        <v>300</v>
      </c>
      <c r="O4694" t="s">
        <v>1042</v>
      </c>
      <c r="P4694">
        <v>0.68167652136135504</v>
      </c>
      <c r="Q4694">
        <v>0.85412078120669099</v>
      </c>
      <c r="R4694">
        <v>5.9892209462642003E-2</v>
      </c>
      <c r="S4694">
        <v>2.6050836913434398E-2</v>
      </c>
      <c r="T4694">
        <v>3.01718735977951</v>
      </c>
      <c r="U4694">
        <v>3.01718735977951</v>
      </c>
      <c r="V4694">
        <v>2.48485848274502</v>
      </c>
      <c r="W4694">
        <v>15.94</v>
      </c>
      <c r="X4694">
        <v>7.85</v>
      </c>
      <c r="Y4694">
        <v>-129212</v>
      </c>
      <c r="Z4694">
        <v>-9939</v>
      </c>
      <c r="AA4694">
        <v>-0.35</v>
      </c>
      <c r="AB4694">
        <v>13</v>
      </c>
      <c r="AC4694">
        <v>5</v>
      </c>
      <c r="AD4694">
        <v>8</v>
      </c>
      <c r="AE4694">
        <v>38.46</v>
      </c>
      <c r="AF4694">
        <v>12</v>
      </c>
      <c r="AG4694">
        <v>4</v>
      </c>
      <c r="AH4694">
        <v>6</v>
      </c>
      <c r="AI4694">
        <v>3</v>
      </c>
    </row>
    <row r="4695" spans="1:35" x14ac:dyDescent="0.2">
      <c r="A4695" s="102">
        <v>3987</v>
      </c>
      <c r="B4695">
        <v>2433</v>
      </c>
      <c r="C4695" t="s">
        <v>1390</v>
      </c>
      <c r="D4695" t="s">
        <v>1052</v>
      </c>
      <c r="E4695">
        <v>1180</v>
      </c>
      <c r="F4695">
        <v>1209</v>
      </c>
      <c r="G4695">
        <v>700</v>
      </c>
      <c r="H4695" t="s">
        <v>1042</v>
      </c>
      <c r="I4695">
        <v>2587</v>
      </c>
      <c r="J4695" t="s">
        <v>1438</v>
      </c>
      <c r="K4695" t="s">
        <v>1065</v>
      </c>
      <c r="L4695">
        <v>4135</v>
      </c>
      <c r="M4695">
        <v>4285</v>
      </c>
      <c r="N4695">
        <v>200</v>
      </c>
      <c r="O4695" t="s">
        <v>1039</v>
      </c>
      <c r="P4695">
        <v>0.892298081806148</v>
      </c>
      <c r="Q4695">
        <v>0.86565990041457297</v>
      </c>
      <c r="R4695" s="15">
        <v>2.39598472138455E-2</v>
      </c>
      <c r="S4695">
        <v>2.57853801614766E-2</v>
      </c>
      <c r="T4695">
        <v>-0.43130947546453302</v>
      </c>
      <c r="U4695">
        <v>0.43130947546453302</v>
      </c>
      <c r="V4695">
        <v>0.180010625528816</v>
      </c>
      <c r="W4695">
        <v>-5.26</v>
      </c>
      <c r="X4695">
        <v>1.25</v>
      </c>
      <c r="Y4695">
        <v>-129389</v>
      </c>
      <c r="Z4695">
        <v>-5881</v>
      </c>
      <c r="AA4695">
        <v>-0.4</v>
      </c>
      <c r="AB4695">
        <v>22</v>
      </c>
      <c r="AC4695">
        <v>10</v>
      </c>
      <c r="AD4695">
        <v>12</v>
      </c>
      <c r="AE4695">
        <v>45.45</v>
      </c>
      <c r="AF4695">
        <v>11</v>
      </c>
      <c r="AG4695">
        <v>7</v>
      </c>
      <c r="AH4695">
        <v>7</v>
      </c>
      <c r="AI4695">
        <v>8</v>
      </c>
    </row>
    <row r="4696" spans="1:35" x14ac:dyDescent="0.2">
      <c r="A4696" s="102">
        <v>1087</v>
      </c>
      <c r="B4696">
        <v>6902</v>
      </c>
      <c r="C4696" t="s">
        <v>665</v>
      </c>
      <c r="D4696" t="s">
        <v>1055</v>
      </c>
      <c r="E4696">
        <v>3750</v>
      </c>
      <c r="F4696">
        <v>3865</v>
      </c>
      <c r="G4696">
        <v>200</v>
      </c>
      <c r="H4696" t="s">
        <v>1042</v>
      </c>
      <c r="I4696">
        <v>7453</v>
      </c>
      <c r="J4696" t="s">
        <v>50</v>
      </c>
      <c r="K4696" t="s">
        <v>1063</v>
      </c>
      <c r="L4696">
        <v>1396</v>
      </c>
      <c r="M4696">
        <v>1429</v>
      </c>
      <c r="N4696">
        <v>500</v>
      </c>
      <c r="O4696" t="s">
        <v>1039</v>
      </c>
      <c r="P4696">
        <v>0.89947441730112299</v>
      </c>
      <c r="Q4696">
        <v>0.93692259127393995</v>
      </c>
      <c r="R4696">
        <v>0.319897415714889</v>
      </c>
      <c r="S4696">
        <v>2.82085424122475E-2</v>
      </c>
      <c r="T4696">
        <v>-0.36760495897102602</v>
      </c>
      <c r="U4696">
        <v>0.36760495897102602</v>
      </c>
      <c r="V4696">
        <v>0.37910028084518699</v>
      </c>
      <c r="W4696">
        <v>-4.49</v>
      </c>
      <c r="X4696">
        <v>7.57</v>
      </c>
      <c r="Y4696">
        <v>-129484</v>
      </c>
      <c r="Z4696">
        <v>-8632</v>
      </c>
      <c r="AA4696">
        <v>-0.5</v>
      </c>
      <c r="AB4696">
        <v>15</v>
      </c>
      <c r="AC4696">
        <v>6</v>
      </c>
      <c r="AD4696">
        <v>9</v>
      </c>
      <c r="AE4696">
        <v>40</v>
      </c>
      <c r="AF4696">
        <v>13</v>
      </c>
      <c r="AG4696">
        <v>5</v>
      </c>
      <c r="AH4696">
        <v>5</v>
      </c>
      <c r="AI4696">
        <v>5</v>
      </c>
    </row>
    <row r="4697" spans="1:35" x14ac:dyDescent="0.2">
      <c r="A4697" s="102">
        <v>4630</v>
      </c>
      <c r="B4697">
        <v>4739</v>
      </c>
      <c r="C4697" t="s">
        <v>1080</v>
      </c>
      <c r="D4697" t="s">
        <v>1041</v>
      </c>
      <c r="E4697">
        <v>3450</v>
      </c>
      <c r="F4697">
        <v>3350</v>
      </c>
      <c r="G4697">
        <v>300</v>
      </c>
      <c r="H4697" t="s">
        <v>1042</v>
      </c>
      <c r="I4697">
        <v>6951</v>
      </c>
      <c r="J4697" t="s">
        <v>225</v>
      </c>
      <c r="K4697" t="s">
        <v>1044</v>
      </c>
      <c r="L4697">
        <v>3365</v>
      </c>
      <c r="M4697">
        <v>3430</v>
      </c>
      <c r="N4697">
        <v>300</v>
      </c>
      <c r="O4697" t="s">
        <v>1039</v>
      </c>
      <c r="P4697">
        <v>0.91039591691263699</v>
      </c>
      <c r="Q4697">
        <v>0.842369404366206</v>
      </c>
      <c r="R4697">
        <v>0.44533528280804402</v>
      </c>
      <c r="S4697">
        <v>1.18063950657563E-2</v>
      </c>
      <c r="T4697">
        <v>-0.74877649913335997</v>
      </c>
      <c r="U4697">
        <v>0.74877649913335997</v>
      </c>
      <c r="V4697">
        <v>0.30381366228145001</v>
      </c>
      <c r="W4697">
        <v>-10</v>
      </c>
      <c r="X4697">
        <v>2.33</v>
      </c>
      <c r="Y4697">
        <v>-129740</v>
      </c>
      <c r="Z4697">
        <v>-5897</v>
      </c>
      <c r="AA4697">
        <v>-0.48</v>
      </c>
      <c r="AB4697">
        <v>22</v>
      </c>
      <c r="AC4697">
        <v>9</v>
      </c>
      <c r="AD4697">
        <v>13</v>
      </c>
      <c r="AE4697">
        <v>40.909999999999997</v>
      </c>
      <c r="AF4697">
        <v>9</v>
      </c>
      <c r="AG4697">
        <v>8</v>
      </c>
      <c r="AH4697">
        <v>9</v>
      </c>
      <c r="AI4697">
        <v>5</v>
      </c>
    </row>
    <row r="4698" spans="1:35" x14ac:dyDescent="0.2">
      <c r="A4698" s="102">
        <v>5493</v>
      </c>
      <c r="B4698">
        <v>4928</v>
      </c>
      <c r="C4698" t="s">
        <v>1317</v>
      </c>
      <c r="D4698" t="s">
        <v>1062</v>
      </c>
      <c r="E4698">
        <v>4955</v>
      </c>
      <c r="F4698">
        <v>5030</v>
      </c>
      <c r="G4698">
        <v>200</v>
      </c>
      <c r="H4698" t="s">
        <v>1042</v>
      </c>
      <c r="I4698">
        <v>9506</v>
      </c>
      <c r="J4698" t="s">
        <v>1084</v>
      </c>
      <c r="K4698" t="s">
        <v>1085</v>
      </c>
      <c r="L4698">
        <v>1026</v>
      </c>
      <c r="M4698">
        <v>1045</v>
      </c>
      <c r="N4698">
        <v>1000</v>
      </c>
      <c r="O4698" t="s">
        <v>1039</v>
      </c>
      <c r="P4698">
        <v>0.89430992946284005</v>
      </c>
      <c r="Q4698">
        <v>0.80420981026757898</v>
      </c>
      <c r="R4698">
        <v>0.1502869304718</v>
      </c>
      <c r="S4698">
        <v>4.0096092061251302E-2</v>
      </c>
      <c r="T4698">
        <v>-1.4483463800024801</v>
      </c>
      <c r="U4698">
        <v>1.4483463800024801</v>
      </c>
      <c r="V4698">
        <v>1.3002890169232699</v>
      </c>
      <c r="W4698">
        <v>-6.38</v>
      </c>
      <c r="X4698">
        <v>3.88</v>
      </c>
      <c r="Y4698">
        <v>-129773</v>
      </c>
      <c r="Z4698">
        <v>-8111</v>
      </c>
      <c r="AA4698">
        <v>-0.56999999999999995</v>
      </c>
      <c r="AB4698">
        <v>16</v>
      </c>
      <c r="AC4698">
        <v>7</v>
      </c>
      <c r="AD4698">
        <v>9</v>
      </c>
      <c r="AE4698">
        <v>43.75</v>
      </c>
      <c r="AF4698">
        <v>13</v>
      </c>
      <c r="AG4698">
        <v>5</v>
      </c>
      <c r="AH4698">
        <v>6</v>
      </c>
      <c r="AI4698">
        <v>5</v>
      </c>
    </row>
    <row r="4699" spans="1:35" x14ac:dyDescent="0.2">
      <c r="A4699" s="102">
        <v>868</v>
      </c>
      <c r="B4699">
        <v>1861</v>
      </c>
      <c r="C4699" t="s">
        <v>1392</v>
      </c>
      <c r="D4699" t="s">
        <v>1049</v>
      </c>
      <c r="E4699">
        <v>2510</v>
      </c>
      <c r="F4699">
        <v>2538</v>
      </c>
      <c r="G4699">
        <v>400</v>
      </c>
      <c r="H4699" t="s">
        <v>1039</v>
      </c>
      <c r="I4699">
        <v>6925</v>
      </c>
      <c r="J4699" t="s">
        <v>1361</v>
      </c>
      <c r="K4699" t="s">
        <v>1044</v>
      </c>
      <c r="L4699">
        <v>1147</v>
      </c>
      <c r="M4699">
        <v>1159</v>
      </c>
      <c r="N4699">
        <v>900</v>
      </c>
      <c r="O4699" t="s">
        <v>1042</v>
      </c>
      <c r="P4699">
        <v>0.95474835564974503</v>
      </c>
      <c r="Q4699">
        <v>0.94151768364461996</v>
      </c>
      <c r="R4699">
        <v>0.45800990544036602</v>
      </c>
      <c r="S4699">
        <v>8.6959223721962298E-2</v>
      </c>
      <c r="T4699">
        <v>0.46900772285373199</v>
      </c>
      <c r="U4699">
        <v>0.46900772285373199</v>
      </c>
      <c r="V4699">
        <v>0.45931217196663698</v>
      </c>
      <c r="W4699">
        <v>2.65</v>
      </c>
      <c r="X4699">
        <v>2.75</v>
      </c>
      <c r="Y4699">
        <v>-129804</v>
      </c>
      <c r="Z4699">
        <v>-5900</v>
      </c>
      <c r="AA4699">
        <v>-0.36</v>
      </c>
      <c r="AB4699">
        <v>22</v>
      </c>
      <c r="AC4699">
        <v>8</v>
      </c>
      <c r="AD4699">
        <v>14</v>
      </c>
      <c r="AE4699">
        <v>36.36</v>
      </c>
      <c r="AF4699">
        <v>12</v>
      </c>
      <c r="AG4699">
        <v>6</v>
      </c>
      <c r="AH4699">
        <v>8</v>
      </c>
      <c r="AI4699">
        <v>8</v>
      </c>
    </row>
    <row r="4700" spans="1:35" x14ac:dyDescent="0.2">
      <c r="A4700" s="102">
        <v>238</v>
      </c>
      <c r="B4700">
        <v>5901</v>
      </c>
      <c r="C4700" t="s">
        <v>224</v>
      </c>
      <c r="D4700" t="s">
        <v>1189</v>
      </c>
      <c r="E4700">
        <v>1080</v>
      </c>
      <c r="F4700">
        <v>1111</v>
      </c>
      <c r="G4700">
        <v>900</v>
      </c>
      <c r="H4700" t="s">
        <v>1042</v>
      </c>
      <c r="I4700">
        <v>7181</v>
      </c>
      <c r="J4700" t="s">
        <v>60</v>
      </c>
      <c r="K4700" t="s">
        <v>1171</v>
      </c>
      <c r="L4700">
        <v>1310</v>
      </c>
      <c r="M4700">
        <v>1378</v>
      </c>
      <c r="N4700">
        <v>700</v>
      </c>
      <c r="O4700" t="s">
        <v>1039</v>
      </c>
      <c r="P4700">
        <v>0.96119957015417001</v>
      </c>
      <c r="Q4700">
        <v>0.96054183390689096</v>
      </c>
      <c r="R4700">
        <v>0.45328998592727898</v>
      </c>
      <c r="S4700">
        <v>5.1195201569780103E-3</v>
      </c>
      <c r="T4700">
        <v>-1.4222682576558801</v>
      </c>
      <c r="U4700">
        <v>1.4222682576558801</v>
      </c>
      <c r="V4700">
        <v>1.2727560027206299</v>
      </c>
      <c r="W4700">
        <v>-17.86</v>
      </c>
      <c r="X4700">
        <v>3.66</v>
      </c>
      <c r="Y4700">
        <v>-129843</v>
      </c>
      <c r="Z4700">
        <v>-6183</v>
      </c>
      <c r="AA4700">
        <v>-0.4</v>
      </c>
      <c r="AB4700">
        <v>21</v>
      </c>
      <c r="AC4700">
        <v>8</v>
      </c>
      <c r="AD4700">
        <v>13</v>
      </c>
      <c r="AE4700">
        <v>38.1</v>
      </c>
      <c r="AF4700">
        <v>11</v>
      </c>
      <c r="AG4700">
        <v>7</v>
      </c>
      <c r="AH4700">
        <v>7</v>
      </c>
      <c r="AI4700">
        <v>7</v>
      </c>
    </row>
    <row r="4701" spans="1:35" x14ac:dyDescent="0.2">
      <c r="A4701" s="102">
        <v>3989</v>
      </c>
      <c r="B4701">
        <v>2175</v>
      </c>
      <c r="C4701" t="s">
        <v>1215</v>
      </c>
      <c r="D4701" t="s">
        <v>1052</v>
      </c>
      <c r="E4701">
        <v>2426</v>
      </c>
      <c r="F4701">
        <v>2432</v>
      </c>
      <c r="G4701">
        <v>400</v>
      </c>
      <c r="H4701" t="s">
        <v>1039</v>
      </c>
      <c r="I4701">
        <v>9678</v>
      </c>
      <c r="J4701" t="s">
        <v>1766</v>
      </c>
      <c r="K4701" t="s">
        <v>1052</v>
      </c>
      <c r="L4701">
        <v>2160</v>
      </c>
      <c r="M4701">
        <v>2207</v>
      </c>
      <c r="N4701">
        <v>400</v>
      </c>
      <c r="O4701" t="s">
        <v>1042</v>
      </c>
      <c r="P4701">
        <v>0.68751511591009096</v>
      </c>
      <c r="Q4701">
        <v>0.86548333838541702</v>
      </c>
      <c r="R4701">
        <v>0.32970528123836601</v>
      </c>
      <c r="S4701">
        <v>8.0792576214376993E-2</v>
      </c>
      <c r="T4701">
        <v>1.56428175231628</v>
      </c>
      <c r="U4701">
        <v>1.56428175231628</v>
      </c>
      <c r="V4701">
        <v>1.77787641793525</v>
      </c>
      <c r="W4701">
        <v>11.75</v>
      </c>
      <c r="X4701">
        <v>9.25</v>
      </c>
      <c r="Y4701">
        <v>-130124</v>
      </c>
      <c r="Z4701">
        <v>-6506</v>
      </c>
      <c r="AA4701">
        <v>-0.24</v>
      </c>
      <c r="AB4701">
        <v>20</v>
      </c>
      <c r="AC4701">
        <v>10</v>
      </c>
      <c r="AD4701">
        <v>10</v>
      </c>
      <c r="AE4701">
        <v>50</v>
      </c>
      <c r="AF4701">
        <v>12</v>
      </c>
      <c r="AG4701">
        <v>7</v>
      </c>
      <c r="AH4701">
        <v>6</v>
      </c>
      <c r="AI4701">
        <v>7</v>
      </c>
    </row>
    <row r="4702" spans="1:35" x14ac:dyDescent="0.2">
      <c r="A4702" s="102">
        <v>2617</v>
      </c>
      <c r="B4702">
        <v>2809</v>
      </c>
      <c r="C4702" t="s">
        <v>1578</v>
      </c>
      <c r="D4702" t="s">
        <v>1065</v>
      </c>
      <c r="E4702">
        <v>2098</v>
      </c>
      <c r="F4702">
        <v>2136</v>
      </c>
      <c r="G4702">
        <v>500</v>
      </c>
      <c r="H4702" t="s">
        <v>1039</v>
      </c>
      <c r="I4702">
        <v>9507</v>
      </c>
      <c r="J4702" t="s">
        <v>1131</v>
      </c>
      <c r="K4702" t="s">
        <v>1085</v>
      </c>
      <c r="L4702">
        <v>799</v>
      </c>
      <c r="M4702">
        <v>809</v>
      </c>
      <c r="N4702">
        <v>1300</v>
      </c>
      <c r="O4702" t="s">
        <v>1042</v>
      </c>
      <c r="P4702">
        <v>0.72541708347923295</v>
      </c>
      <c r="Q4702">
        <v>0.902936886946474</v>
      </c>
      <c r="R4702">
        <v>0.15314831753067501</v>
      </c>
      <c r="S4702">
        <v>1.4252802813264199E-2</v>
      </c>
      <c r="T4702">
        <v>1.4278875421652799</v>
      </c>
      <c r="U4702">
        <v>1.4278875421652799</v>
      </c>
      <c r="V4702">
        <v>1.1271427578215301</v>
      </c>
      <c r="W4702">
        <v>5.09</v>
      </c>
      <c r="X4702">
        <v>1.53</v>
      </c>
      <c r="Y4702">
        <v>-130189</v>
      </c>
      <c r="Z4702">
        <v>-7658</v>
      </c>
      <c r="AA4702">
        <v>-0.38</v>
      </c>
      <c r="AB4702">
        <v>17</v>
      </c>
      <c r="AC4702">
        <v>9</v>
      </c>
      <c r="AD4702">
        <v>8</v>
      </c>
      <c r="AE4702">
        <v>52.94</v>
      </c>
      <c r="AF4702">
        <v>14</v>
      </c>
      <c r="AG4702">
        <v>5</v>
      </c>
      <c r="AH4702">
        <v>7</v>
      </c>
      <c r="AI4702">
        <v>5</v>
      </c>
    </row>
    <row r="4703" spans="1:35" x14ac:dyDescent="0.2">
      <c r="A4703" s="102">
        <v>3849</v>
      </c>
      <c r="B4703">
        <v>3197</v>
      </c>
      <c r="C4703" t="s">
        <v>561</v>
      </c>
      <c r="D4703" t="s">
        <v>1063</v>
      </c>
      <c r="E4703">
        <v>1745</v>
      </c>
      <c r="F4703">
        <v>1778</v>
      </c>
      <c r="G4703">
        <v>600</v>
      </c>
      <c r="H4703" t="s">
        <v>1039</v>
      </c>
      <c r="I4703">
        <v>8031</v>
      </c>
      <c r="J4703" t="s">
        <v>708</v>
      </c>
      <c r="K4703" t="s">
        <v>1046</v>
      </c>
      <c r="L4703">
        <v>1603.5</v>
      </c>
      <c r="M4703">
        <v>1639</v>
      </c>
      <c r="N4703">
        <v>700</v>
      </c>
      <c r="O4703" t="s">
        <v>1042</v>
      </c>
      <c r="P4703">
        <v>0.80786686891642501</v>
      </c>
      <c r="Q4703">
        <v>0.869868030928313</v>
      </c>
      <c r="R4703">
        <v>0.18526212425713201</v>
      </c>
      <c r="S4703">
        <v>6.3746872477799602E-2</v>
      </c>
      <c r="T4703">
        <v>0.85935122366290795</v>
      </c>
      <c r="U4703">
        <v>0.85935122366290795</v>
      </c>
      <c r="V4703">
        <v>0.57653782347929405</v>
      </c>
      <c r="W4703">
        <v>4.7</v>
      </c>
      <c r="X4703">
        <v>7.55</v>
      </c>
      <c r="Y4703">
        <v>-130516</v>
      </c>
      <c r="Z4703">
        <v>-7677</v>
      </c>
      <c r="AA4703">
        <v>-0.4</v>
      </c>
      <c r="AB4703">
        <v>17</v>
      </c>
      <c r="AC4703">
        <v>7</v>
      </c>
      <c r="AD4703">
        <v>10</v>
      </c>
      <c r="AE4703">
        <v>41.18</v>
      </c>
      <c r="AF4703">
        <v>11</v>
      </c>
      <c r="AG4703">
        <v>6</v>
      </c>
      <c r="AH4703">
        <v>8</v>
      </c>
      <c r="AI4703">
        <v>3</v>
      </c>
    </row>
    <row r="4704" spans="1:35" x14ac:dyDescent="0.2">
      <c r="A4704" s="102">
        <v>1762</v>
      </c>
      <c r="B4704">
        <v>4188</v>
      </c>
      <c r="C4704" t="s">
        <v>1205</v>
      </c>
      <c r="D4704" t="s">
        <v>1062</v>
      </c>
      <c r="E4704">
        <v>612.79999999999995</v>
      </c>
      <c r="F4704">
        <v>621.70000000000005</v>
      </c>
      <c r="G4704">
        <v>1700</v>
      </c>
      <c r="H4704" t="s">
        <v>1042</v>
      </c>
      <c r="I4704">
        <v>5706</v>
      </c>
      <c r="J4704" t="s">
        <v>1306</v>
      </c>
      <c r="K4704" t="s">
        <v>1053</v>
      </c>
      <c r="L4704">
        <v>2106</v>
      </c>
      <c r="M4704">
        <v>2139</v>
      </c>
      <c r="N4704">
        <v>500</v>
      </c>
      <c r="O4704" t="s">
        <v>1039</v>
      </c>
      <c r="P4704">
        <v>0.93035215719918496</v>
      </c>
      <c r="Q4704">
        <v>0.92269048392112296</v>
      </c>
      <c r="R4704">
        <v>0.43333548336257199</v>
      </c>
      <c r="S4704">
        <v>3.9413175524943798E-3</v>
      </c>
      <c r="T4704">
        <v>-0.78600934132226996</v>
      </c>
      <c r="U4704">
        <v>0.78600934132226996</v>
      </c>
      <c r="V4704">
        <v>0.72273919898621097</v>
      </c>
      <c r="W4704">
        <v>-8.42</v>
      </c>
      <c r="X4704">
        <v>1.18</v>
      </c>
      <c r="Y4704">
        <v>-130649</v>
      </c>
      <c r="Z4704">
        <v>-8166</v>
      </c>
      <c r="AA4704">
        <v>-0.3</v>
      </c>
      <c r="AB4704">
        <v>16</v>
      </c>
      <c r="AC4704">
        <v>8</v>
      </c>
      <c r="AD4704">
        <v>8</v>
      </c>
      <c r="AE4704">
        <v>50</v>
      </c>
      <c r="AF4704">
        <v>10</v>
      </c>
      <c r="AG4704">
        <v>6</v>
      </c>
      <c r="AH4704">
        <v>8</v>
      </c>
      <c r="AI4704">
        <v>2</v>
      </c>
    </row>
    <row r="4705" spans="1:35" x14ac:dyDescent="0.2">
      <c r="A4705" s="102">
        <v>4794</v>
      </c>
      <c r="B4705">
        <v>1835</v>
      </c>
      <c r="C4705" t="s">
        <v>926</v>
      </c>
      <c r="D4705" t="s">
        <v>1049</v>
      </c>
      <c r="E4705">
        <v>2769</v>
      </c>
      <c r="F4705">
        <v>2780</v>
      </c>
      <c r="G4705">
        <v>300</v>
      </c>
      <c r="H4705" t="s">
        <v>1042</v>
      </c>
      <c r="I4705">
        <v>5714</v>
      </c>
      <c r="J4705" t="s">
        <v>628</v>
      </c>
      <c r="K4705" t="s">
        <v>1053</v>
      </c>
      <c r="L4705">
        <v>3055</v>
      </c>
      <c r="M4705">
        <v>3120</v>
      </c>
      <c r="N4705">
        <v>300</v>
      </c>
      <c r="O4705" t="s">
        <v>1039</v>
      </c>
      <c r="P4705">
        <v>0.69947973422500098</v>
      </c>
      <c r="Q4705">
        <v>0.83679979201588806</v>
      </c>
      <c r="R4705">
        <v>0.12795136998701601</v>
      </c>
      <c r="S4705">
        <v>7.8110412062684695E-2</v>
      </c>
      <c r="T4705">
        <v>-0.10872942552355799</v>
      </c>
      <c r="U4705">
        <v>0.10872942552355799</v>
      </c>
      <c r="V4705">
        <v>1.8189945242341101E-2</v>
      </c>
      <c r="W4705">
        <v>-1.31</v>
      </c>
      <c r="X4705">
        <v>10.9</v>
      </c>
      <c r="Y4705">
        <v>-131330</v>
      </c>
      <c r="Z4705">
        <v>-10944</v>
      </c>
      <c r="AA4705">
        <v>-0.6</v>
      </c>
      <c r="AB4705">
        <v>12</v>
      </c>
      <c r="AC4705">
        <v>6</v>
      </c>
      <c r="AD4705">
        <v>6</v>
      </c>
      <c r="AE4705">
        <v>50</v>
      </c>
      <c r="AF4705">
        <v>10</v>
      </c>
      <c r="AG4705">
        <v>4</v>
      </c>
      <c r="AH4705">
        <v>4</v>
      </c>
      <c r="AI4705">
        <v>4</v>
      </c>
    </row>
    <row r="4706" spans="1:35" x14ac:dyDescent="0.2">
      <c r="A4706" s="102">
        <v>2837</v>
      </c>
      <c r="B4706">
        <v>4324</v>
      </c>
      <c r="C4706" t="s">
        <v>1222</v>
      </c>
      <c r="D4706" t="s">
        <v>1052</v>
      </c>
      <c r="E4706">
        <v>2300</v>
      </c>
      <c r="F4706">
        <v>2358</v>
      </c>
      <c r="G4706">
        <v>400</v>
      </c>
      <c r="H4706" t="s">
        <v>1042</v>
      </c>
      <c r="I4706">
        <v>6395</v>
      </c>
      <c r="J4706" t="s">
        <v>1155</v>
      </c>
      <c r="K4706" t="s">
        <v>1051</v>
      </c>
      <c r="L4706">
        <v>810</v>
      </c>
      <c r="M4706">
        <v>826</v>
      </c>
      <c r="N4706">
        <v>1100</v>
      </c>
      <c r="O4706" t="s">
        <v>1039</v>
      </c>
      <c r="P4706">
        <v>0.94961900960263501</v>
      </c>
      <c r="Q4706">
        <v>0.89763711311165695</v>
      </c>
      <c r="R4706">
        <v>0.37562037682085297</v>
      </c>
      <c r="S4706">
        <v>9.5994601405103505E-2</v>
      </c>
      <c r="T4706">
        <v>-0.52987825205990502</v>
      </c>
      <c r="U4706">
        <v>0.52987825205990502</v>
      </c>
      <c r="V4706">
        <v>0.67179782357376105</v>
      </c>
      <c r="W4706">
        <v>-7.98</v>
      </c>
      <c r="X4706">
        <v>3.67</v>
      </c>
      <c r="Y4706">
        <v>-132024</v>
      </c>
      <c r="Z4706">
        <v>-8252</v>
      </c>
      <c r="AA4706">
        <v>-0.56000000000000005</v>
      </c>
      <c r="AB4706">
        <v>16</v>
      </c>
      <c r="AC4706">
        <v>7</v>
      </c>
      <c r="AD4706">
        <v>9</v>
      </c>
      <c r="AE4706">
        <v>43.75</v>
      </c>
      <c r="AF4706">
        <v>11</v>
      </c>
      <c r="AG4706">
        <v>6</v>
      </c>
      <c r="AH4706">
        <v>7</v>
      </c>
      <c r="AI4706">
        <v>3</v>
      </c>
    </row>
    <row r="4707" spans="1:35" x14ac:dyDescent="0.2">
      <c r="A4707" s="102">
        <v>1454</v>
      </c>
      <c r="B4707">
        <v>4631</v>
      </c>
      <c r="C4707" t="s">
        <v>1246</v>
      </c>
      <c r="D4707" t="s">
        <v>1062</v>
      </c>
      <c r="E4707">
        <v>2478</v>
      </c>
      <c r="F4707">
        <v>2509</v>
      </c>
      <c r="G4707">
        <v>400</v>
      </c>
      <c r="H4707" t="s">
        <v>1039</v>
      </c>
      <c r="I4707">
        <v>9513</v>
      </c>
      <c r="J4707" t="s">
        <v>1201</v>
      </c>
      <c r="K4707" t="s">
        <v>1085</v>
      </c>
      <c r="L4707">
        <v>1970</v>
      </c>
      <c r="M4707">
        <v>2002</v>
      </c>
      <c r="N4707">
        <v>500</v>
      </c>
      <c r="O4707" t="s">
        <v>1042</v>
      </c>
      <c r="P4707">
        <v>0.87473246179592801</v>
      </c>
      <c r="Q4707">
        <v>0.92910428913929899</v>
      </c>
      <c r="R4707">
        <v>8.6835411057303899E-2</v>
      </c>
      <c r="S4707">
        <v>6.4426323554840296E-3</v>
      </c>
      <c r="T4707">
        <v>1.8526472365592801</v>
      </c>
      <c r="U4707">
        <v>1.8526472365592801</v>
      </c>
      <c r="V4707">
        <v>2.0885743846268299</v>
      </c>
      <c r="W4707">
        <v>10.24</v>
      </c>
      <c r="X4707">
        <v>0.26</v>
      </c>
      <c r="Y4707">
        <v>-132321</v>
      </c>
      <c r="Z4707">
        <v>-14702</v>
      </c>
      <c r="AA4707">
        <v>-0.63</v>
      </c>
      <c r="AB4707">
        <v>9</v>
      </c>
      <c r="AC4707">
        <v>3</v>
      </c>
      <c r="AD4707">
        <v>6</v>
      </c>
      <c r="AE4707">
        <v>33.33</v>
      </c>
      <c r="AF4707">
        <v>8</v>
      </c>
      <c r="AG4707">
        <v>3</v>
      </c>
      <c r="AH4707">
        <v>5</v>
      </c>
      <c r="AI4707">
        <v>1</v>
      </c>
    </row>
    <row r="4708" spans="1:35" x14ac:dyDescent="0.2">
      <c r="A4708" s="102">
        <v>5018</v>
      </c>
      <c r="B4708">
        <v>4919</v>
      </c>
      <c r="C4708" t="s">
        <v>613</v>
      </c>
      <c r="D4708" t="s">
        <v>1062</v>
      </c>
      <c r="E4708">
        <v>4860</v>
      </c>
      <c r="F4708">
        <v>4930</v>
      </c>
      <c r="G4708">
        <v>200</v>
      </c>
      <c r="H4708" t="s">
        <v>1039</v>
      </c>
      <c r="I4708">
        <v>8425</v>
      </c>
      <c r="J4708" t="s">
        <v>1169</v>
      </c>
      <c r="K4708" t="s">
        <v>1045</v>
      </c>
      <c r="L4708">
        <v>2115</v>
      </c>
      <c r="M4708">
        <v>2116</v>
      </c>
      <c r="N4708">
        <v>500</v>
      </c>
      <c r="O4708" t="s">
        <v>1042</v>
      </c>
      <c r="P4708">
        <v>0.82001743234193603</v>
      </c>
      <c r="Q4708">
        <v>0.82761477168926201</v>
      </c>
      <c r="R4708">
        <v>0.17276872905535301</v>
      </c>
      <c r="S4708">
        <v>1.7883205527505601E-2</v>
      </c>
      <c r="T4708">
        <v>0.45586243809915999</v>
      </c>
      <c r="U4708">
        <v>0.45586243809915999</v>
      </c>
      <c r="V4708">
        <v>0.52902858444589995</v>
      </c>
      <c r="W4708">
        <v>6.65</v>
      </c>
      <c r="X4708">
        <v>7.3</v>
      </c>
      <c r="Y4708">
        <v>-132360</v>
      </c>
      <c r="Z4708">
        <v>-6016</v>
      </c>
      <c r="AA4708">
        <v>-0.28999999999999998</v>
      </c>
      <c r="AB4708">
        <v>22</v>
      </c>
      <c r="AC4708">
        <v>13</v>
      </c>
      <c r="AD4708">
        <v>9</v>
      </c>
      <c r="AE4708">
        <v>59.09</v>
      </c>
      <c r="AF4708">
        <v>9</v>
      </c>
      <c r="AG4708">
        <v>10</v>
      </c>
      <c r="AH4708">
        <v>10</v>
      </c>
      <c r="AI4708">
        <v>2</v>
      </c>
    </row>
    <row r="4709" spans="1:35" x14ac:dyDescent="0.2">
      <c r="A4709" s="102">
        <v>41</v>
      </c>
      <c r="B4709">
        <v>5334</v>
      </c>
      <c r="C4709" t="s">
        <v>1231</v>
      </c>
      <c r="D4709" t="s">
        <v>1038</v>
      </c>
      <c r="E4709">
        <v>1656</v>
      </c>
      <c r="F4709">
        <v>1644</v>
      </c>
      <c r="G4709">
        <v>500</v>
      </c>
      <c r="H4709" t="s">
        <v>1039</v>
      </c>
      <c r="I4709">
        <v>6902</v>
      </c>
      <c r="J4709" t="s">
        <v>665</v>
      </c>
      <c r="K4709" t="s">
        <v>1055</v>
      </c>
      <c r="L4709">
        <v>3750</v>
      </c>
      <c r="M4709">
        <v>3865</v>
      </c>
      <c r="N4709">
        <v>200</v>
      </c>
      <c r="O4709" t="s">
        <v>1042</v>
      </c>
      <c r="P4709">
        <v>0.96999589974592604</v>
      </c>
      <c r="Q4709">
        <v>0.97428038749976598</v>
      </c>
      <c r="R4709">
        <v>0.29865027863056498</v>
      </c>
      <c r="S4709">
        <v>3.26771264779219E-3</v>
      </c>
      <c r="T4709">
        <v>0.31311190683179002</v>
      </c>
      <c r="U4709">
        <v>0.31311190683179002</v>
      </c>
      <c r="V4709">
        <v>0.53346329317426999</v>
      </c>
      <c r="W4709">
        <v>0.9</v>
      </c>
      <c r="X4709">
        <v>6.34</v>
      </c>
      <c r="Y4709">
        <v>-132447</v>
      </c>
      <c r="Z4709">
        <v>-10188</v>
      </c>
      <c r="AA4709">
        <v>-0.62</v>
      </c>
      <c r="AB4709">
        <v>13</v>
      </c>
      <c r="AC4709">
        <v>7</v>
      </c>
      <c r="AD4709">
        <v>6</v>
      </c>
      <c r="AE4709">
        <v>53.85</v>
      </c>
      <c r="AF4709">
        <v>13</v>
      </c>
      <c r="AG4709">
        <v>5</v>
      </c>
      <c r="AH4709">
        <v>4</v>
      </c>
      <c r="AI4709">
        <v>4</v>
      </c>
    </row>
    <row r="4710" spans="1:35" x14ac:dyDescent="0.2">
      <c r="A4710" s="102">
        <v>341</v>
      </c>
      <c r="B4710">
        <v>6674</v>
      </c>
      <c r="C4710" t="s">
        <v>229</v>
      </c>
      <c r="D4710" t="s">
        <v>1044</v>
      </c>
      <c r="E4710">
        <v>1560</v>
      </c>
      <c r="F4710">
        <v>1599</v>
      </c>
      <c r="G4710">
        <v>600</v>
      </c>
      <c r="H4710" t="s">
        <v>1039</v>
      </c>
      <c r="I4710">
        <v>7224</v>
      </c>
      <c r="J4710" t="s">
        <v>676</v>
      </c>
      <c r="K4710" t="s">
        <v>1055</v>
      </c>
      <c r="L4710">
        <v>1092</v>
      </c>
      <c r="M4710">
        <v>1114</v>
      </c>
      <c r="N4710">
        <v>900</v>
      </c>
      <c r="O4710" t="s">
        <v>1042</v>
      </c>
      <c r="P4710">
        <v>0.927559534659951</v>
      </c>
      <c r="Q4710">
        <v>0.95668785180083704</v>
      </c>
      <c r="R4710">
        <v>0.37514998926223397</v>
      </c>
      <c r="S4710">
        <v>5.2301231918661503E-3</v>
      </c>
      <c r="T4710">
        <v>4.9019325660372096E-3</v>
      </c>
      <c r="U4710">
        <v>4.9019325660372096E-3</v>
      </c>
      <c r="V4710">
        <v>0.135335167457692</v>
      </c>
      <c r="W4710">
        <v>0.05</v>
      </c>
      <c r="X4710">
        <v>4.5</v>
      </c>
      <c r="Y4710">
        <v>-132735</v>
      </c>
      <c r="Z4710">
        <v>-7808</v>
      </c>
      <c r="AA4710">
        <v>-0.43</v>
      </c>
      <c r="AB4710">
        <v>17</v>
      </c>
      <c r="AC4710">
        <v>6</v>
      </c>
      <c r="AD4710">
        <v>11</v>
      </c>
      <c r="AE4710">
        <v>35.29</v>
      </c>
      <c r="AF4710">
        <v>12</v>
      </c>
      <c r="AG4710">
        <v>6</v>
      </c>
      <c r="AH4710">
        <v>7</v>
      </c>
      <c r="AI4710">
        <v>4</v>
      </c>
    </row>
    <row r="4711" spans="1:35" x14ac:dyDescent="0.2">
      <c r="A4711" s="102">
        <v>1693</v>
      </c>
      <c r="B4711">
        <v>1942</v>
      </c>
      <c r="C4711" t="s">
        <v>1374</v>
      </c>
      <c r="D4711" t="s">
        <v>1049</v>
      </c>
      <c r="E4711">
        <v>916</v>
      </c>
      <c r="F4711">
        <v>924</v>
      </c>
      <c r="G4711">
        <v>900</v>
      </c>
      <c r="H4711" t="s">
        <v>1039</v>
      </c>
      <c r="I4711">
        <v>9706</v>
      </c>
      <c r="J4711" t="s">
        <v>1129</v>
      </c>
      <c r="K4711" t="s">
        <v>1059</v>
      </c>
      <c r="L4711">
        <v>4050</v>
      </c>
      <c r="M4711">
        <v>4255</v>
      </c>
      <c r="N4711">
        <v>200</v>
      </c>
      <c r="O4711" t="s">
        <v>1042</v>
      </c>
      <c r="P4711">
        <v>0.89000553157027695</v>
      </c>
      <c r="Q4711">
        <v>0.92398004674498502</v>
      </c>
      <c r="R4711">
        <v>1.8454756727804601E-2</v>
      </c>
      <c r="S4711">
        <v>9.8087644504829902E-2</v>
      </c>
      <c r="T4711">
        <v>1.3089512811352899</v>
      </c>
      <c r="U4711">
        <v>1.3089512811352899</v>
      </c>
      <c r="V4711">
        <v>2.33507644806468</v>
      </c>
      <c r="W4711">
        <v>6.74</v>
      </c>
      <c r="X4711">
        <v>2.2799999999999998</v>
      </c>
      <c r="Y4711">
        <v>-132756</v>
      </c>
      <c r="Z4711">
        <v>-6322</v>
      </c>
      <c r="AA4711">
        <v>-0.3</v>
      </c>
      <c r="AB4711">
        <v>21</v>
      </c>
      <c r="AC4711">
        <v>12</v>
      </c>
      <c r="AD4711">
        <v>9</v>
      </c>
      <c r="AE4711">
        <v>57.14</v>
      </c>
      <c r="AF4711">
        <v>12</v>
      </c>
      <c r="AG4711">
        <v>5</v>
      </c>
      <c r="AH4711">
        <v>6</v>
      </c>
      <c r="AI4711">
        <v>10</v>
      </c>
    </row>
    <row r="4712" spans="1:35" x14ac:dyDescent="0.2">
      <c r="A4712" s="102">
        <v>4474</v>
      </c>
      <c r="B4712">
        <v>8801</v>
      </c>
      <c r="C4712" t="s">
        <v>1772</v>
      </c>
      <c r="D4712" t="s">
        <v>1059</v>
      </c>
      <c r="E4712">
        <v>1913</v>
      </c>
      <c r="F4712">
        <v>1996.5</v>
      </c>
      <c r="G4712">
        <v>500</v>
      </c>
      <c r="H4712" t="s">
        <v>1042</v>
      </c>
      <c r="I4712">
        <v>9101</v>
      </c>
      <c r="J4712" t="s">
        <v>782</v>
      </c>
      <c r="K4712" t="s">
        <v>1228</v>
      </c>
      <c r="L4712">
        <v>1399</v>
      </c>
      <c r="M4712">
        <v>1448</v>
      </c>
      <c r="N4712">
        <v>700</v>
      </c>
      <c r="O4712" t="s">
        <v>1039</v>
      </c>
      <c r="P4712">
        <v>0.96355432122348095</v>
      </c>
      <c r="Q4712">
        <v>0.84838385377167203</v>
      </c>
      <c r="R4712">
        <v>4.6520211375634599E-2</v>
      </c>
      <c r="S4712">
        <v>7.1640196507728199E-3</v>
      </c>
      <c r="T4712">
        <v>-1.00629144089346</v>
      </c>
      <c r="U4712">
        <v>1.00629144089346</v>
      </c>
      <c r="V4712">
        <v>0.97547012041955905</v>
      </c>
      <c r="W4712">
        <v>-9.07</v>
      </c>
      <c r="X4712">
        <v>1.54</v>
      </c>
      <c r="Y4712">
        <v>-132912</v>
      </c>
      <c r="Z4712">
        <v>-8861</v>
      </c>
      <c r="AA4712">
        <v>-0.46</v>
      </c>
      <c r="AB4712">
        <v>15</v>
      </c>
      <c r="AC4712">
        <v>7</v>
      </c>
      <c r="AD4712">
        <v>8</v>
      </c>
      <c r="AE4712">
        <v>46.67</v>
      </c>
      <c r="AF4712">
        <v>12</v>
      </c>
      <c r="AG4712">
        <v>4</v>
      </c>
      <c r="AH4712">
        <v>5</v>
      </c>
      <c r="AI4712">
        <v>6</v>
      </c>
    </row>
    <row r="4713" spans="1:35" x14ac:dyDescent="0.2">
      <c r="A4713" s="102">
        <v>2860</v>
      </c>
      <c r="B4713">
        <v>2607</v>
      </c>
      <c r="C4713" t="s">
        <v>1066</v>
      </c>
      <c r="D4713" t="s">
        <v>1065</v>
      </c>
      <c r="E4713">
        <v>2531</v>
      </c>
      <c r="F4713">
        <v>2555</v>
      </c>
      <c r="G4713">
        <v>400</v>
      </c>
      <c r="H4713" t="s">
        <v>1042</v>
      </c>
      <c r="I4713">
        <v>9474</v>
      </c>
      <c r="J4713" t="s">
        <v>1203</v>
      </c>
      <c r="K4713" t="s">
        <v>1041</v>
      </c>
      <c r="L4713">
        <v>1265</v>
      </c>
      <c r="M4713">
        <v>1332</v>
      </c>
      <c r="N4713">
        <v>800</v>
      </c>
      <c r="O4713" t="s">
        <v>1039</v>
      </c>
      <c r="P4713">
        <v>0.68702098173045401</v>
      </c>
      <c r="Q4713">
        <v>0.89699427442886603</v>
      </c>
      <c r="R4713">
        <v>0.36206650894536002</v>
      </c>
      <c r="S4713">
        <v>7.2106781194999595E-2</v>
      </c>
      <c r="T4713">
        <v>-0.74966913651104194</v>
      </c>
      <c r="U4713">
        <v>0.74966913651104194</v>
      </c>
      <c r="V4713">
        <v>0.41433305165883999</v>
      </c>
      <c r="W4713">
        <v>-12.78</v>
      </c>
      <c r="X4713">
        <v>4.2699999999999996</v>
      </c>
      <c r="Y4713">
        <v>-133782</v>
      </c>
      <c r="Z4713">
        <v>-7432</v>
      </c>
      <c r="AA4713">
        <v>-0.39</v>
      </c>
      <c r="AB4713">
        <v>18</v>
      </c>
      <c r="AC4713">
        <v>9</v>
      </c>
      <c r="AD4713">
        <v>9</v>
      </c>
      <c r="AE4713">
        <v>50</v>
      </c>
      <c r="AF4713">
        <v>12</v>
      </c>
      <c r="AG4713">
        <v>8</v>
      </c>
      <c r="AH4713">
        <v>7</v>
      </c>
      <c r="AI4713">
        <v>3</v>
      </c>
    </row>
    <row r="4714" spans="1:35" x14ac:dyDescent="0.2">
      <c r="A4714" s="102">
        <v>1878</v>
      </c>
      <c r="B4714">
        <v>4634</v>
      </c>
      <c r="C4714" t="s">
        <v>62</v>
      </c>
      <c r="D4714" t="s">
        <v>1062</v>
      </c>
      <c r="E4714">
        <v>2016</v>
      </c>
      <c r="F4714">
        <v>1993</v>
      </c>
      <c r="G4714">
        <v>500</v>
      </c>
      <c r="H4714" t="s">
        <v>1042</v>
      </c>
      <c r="I4714">
        <v>6770</v>
      </c>
      <c r="J4714" t="s">
        <v>21</v>
      </c>
      <c r="K4714" t="s">
        <v>1044</v>
      </c>
      <c r="L4714">
        <v>1170</v>
      </c>
      <c r="M4714">
        <v>1263</v>
      </c>
      <c r="N4714">
        <v>800</v>
      </c>
      <c r="O4714" t="s">
        <v>1039</v>
      </c>
      <c r="P4714">
        <v>0.76801140406583601</v>
      </c>
      <c r="Q4714">
        <v>0.92029894605542095</v>
      </c>
      <c r="R4714">
        <v>0.46651899286425702</v>
      </c>
      <c r="S4714" s="15">
        <v>6.7742675780564296E-2</v>
      </c>
      <c r="T4714">
        <v>-3.0802923444652901E-2</v>
      </c>
      <c r="U4714">
        <v>3.0802923444652901E-2</v>
      </c>
      <c r="V4714">
        <v>0.53317239174914799</v>
      </c>
      <c r="W4714">
        <v>-0.73</v>
      </c>
      <c r="X4714">
        <v>1.39</v>
      </c>
      <c r="Y4714">
        <v>-134041</v>
      </c>
      <c r="Z4714">
        <v>-5585</v>
      </c>
      <c r="AA4714">
        <v>-0.42</v>
      </c>
      <c r="AB4714">
        <v>24</v>
      </c>
      <c r="AC4714">
        <v>11</v>
      </c>
      <c r="AD4714">
        <v>13</v>
      </c>
      <c r="AE4714">
        <v>45.83</v>
      </c>
      <c r="AF4714">
        <v>10</v>
      </c>
      <c r="AG4714">
        <v>6</v>
      </c>
      <c r="AH4714">
        <v>8</v>
      </c>
      <c r="AI4714">
        <v>10</v>
      </c>
    </row>
    <row r="4715" spans="1:35" x14ac:dyDescent="0.2">
      <c r="A4715" s="102">
        <v>5279</v>
      </c>
      <c r="B4715">
        <v>2678</v>
      </c>
      <c r="C4715" t="s">
        <v>536</v>
      </c>
      <c r="D4715" t="s">
        <v>1063</v>
      </c>
      <c r="E4715">
        <v>3335</v>
      </c>
      <c r="F4715">
        <v>3420</v>
      </c>
      <c r="G4715">
        <v>300</v>
      </c>
      <c r="H4715" t="s">
        <v>1042</v>
      </c>
      <c r="I4715">
        <v>3110</v>
      </c>
      <c r="J4715" t="s">
        <v>487</v>
      </c>
      <c r="K4715" t="s">
        <v>1038</v>
      </c>
      <c r="L4715">
        <v>5160</v>
      </c>
      <c r="M4715">
        <v>5120</v>
      </c>
      <c r="N4715">
        <v>200</v>
      </c>
      <c r="O4715" t="s">
        <v>1039</v>
      </c>
      <c r="P4715">
        <v>0.87902269715605696</v>
      </c>
      <c r="Q4715">
        <v>0.81488002220092304</v>
      </c>
      <c r="R4715">
        <v>7.9439138593027994E-2</v>
      </c>
      <c r="S4715">
        <v>1.1221086133897501E-2</v>
      </c>
      <c r="T4715">
        <v>-0.386637905361776</v>
      </c>
      <c r="U4715">
        <v>0.386637905361776</v>
      </c>
      <c r="V4715">
        <v>1.1842588280728601</v>
      </c>
      <c r="W4715">
        <v>-2.5099999999999998</v>
      </c>
      <c r="X4715">
        <v>0.2</v>
      </c>
      <c r="Y4715">
        <v>-134102</v>
      </c>
      <c r="Z4715">
        <v>-7888</v>
      </c>
      <c r="AA4715">
        <v>-0.27</v>
      </c>
      <c r="AB4715">
        <v>17</v>
      </c>
      <c r="AC4715">
        <v>7</v>
      </c>
      <c r="AD4715">
        <v>10</v>
      </c>
      <c r="AE4715">
        <v>41.18</v>
      </c>
      <c r="AF4715">
        <v>8</v>
      </c>
      <c r="AG4715">
        <v>7</v>
      </c>
      <c r="AH4715">
        <v>8</v>
      </c>
      <c r="AI4715">
        <v>2</v>
      </c>
    </row>
    <row r="4716" spans="1:35" x14ac:dyDescent="0.2">
      <c r="A4716" s="102">
        <v>3290</v>
      </c>
      <c r="B4716">
        <v>1835</v>
      </c>
      <c r="C4716" t="s">
        <v>926</v>
      </c>
      <c r="D4716" t="s">
        <v>1049</v>
      </c>
      <c r="E4716">
        <v>2769</v>
      </c>
      <c r="F4716">
        <v>2780</v>
      </c>
      <c r="G4716">
        <v>300</v>
      </c>
      <c r="H4716" t="s">
        <v>1039</v>
      </c>
      <c r="I4716">
        <v>7186</v>
      </c>
      <c r="J4716" t="s">
        <v>490</v>
      </c>
      <c r="K4716" t="s">
        <v>1083</v>
      </c>
      <c r="L4716">
        <v>325</v>
      </c>
      <c r="M4716">
        <v>326</v>
      </c>
      <c r="N4716">
        <v>2600</v>
      </c>
      <c r="O4716" t="s">
        <v>1042</v>
      </c>
      <c r="P4716">
        <v>0.83319135457274296</v>
      </c>
      <c r="Q4716">
        <v>0.88560103876350005</v>
      </c>
      <c r="R4716">
        <v>3.8365585908173197E-2</v>
      </c>
      <c r="S4716" s="15">
        <v>7.4752494198410596E-2</v>
      </c>
      <c r="T4716">
        <v>0.32690539631172899</v>
      </c>
      <c r="U4716">
        <v>0.32690539631172899</v>
      </c>
      <c r="V4716">
        <v>0.198306557529736</v>
      </c>
      <c r="W4716">
        <v>2.89</v>
      </c>
      <c r="X4716">
        <v>1.63</v>
      </c>
      <c r="Y4716">
        <v>-134244</v>
      </c>
      <c r="Z4716">
        <v>-6393</v>
      </c>
      <c r="AA4716">
        <v>-0.42</v>
      </c>
      <c r="AB4716">
        <v>21</v>
      </c>
      <c r="AC4716">
        <v>10</v>
      </c>
      <c r="AD4716">
        <v>11</v>
      </c>
      <c r="AE4716">
        <v>47.62</v>
      </c>
      <c r="AF4716">
        <v>10</v>
      </c>
      <c r="AG4716">
        <v>7</v>
      </c>
      <c r="AH4716">
        <v>10</v>
      </c>
      <c r="AI4716">
        <v>4</v>
      </c>
    </row>
    <row r="4717" spans="1:35" x14ac:dyDescent="0.2">
      <c r="A4717" s="102">
        <v>2526</v>
      </c>
      <c r="B4717">
        <v>6417</v>
      </c>
      <c r="C4717" t="s">
        <v>1298</v>
      </c>
      <c r="D4717" t="s">
        <v>1051</v>
      </c>
      <c r="E4717">
        <v>2960</v>
      </c>
      <c r="F4717">
        <v>3030</v>
      </c>
      <c r="G4717">
        <v>400</v>
      </c>
      <c r="H4717" t="s">
        <v>1042</v>
      </c>
      <c r="I4717">
        <v>7269</v>
      </c>
      <c r="J4717" t="s">
        <v>968</v>
      </c>
      <c r="K4717" t="s">
        <v>1055</v>
      </c>
      <c r="L4717">
        <v>3450</v>
      </c>
      <c r="M4717">
        <v>3603</v>
      </c>
      <c r="N4717">
        <v>300</v>
      </c>
      <c r="O4717" t="s">
        <v>1039</v>
      </c>
      <c r="P4717">
        <v>0.92797906294085897</v>
      </c>
      <c r="Q4717">
        <v>0.90515730670199102</v>
      </c>
      <c r="R4717">
        <v>0.19760094552641599</v>
      </c>
      <c r="S4717">
        <v>9.2980782335446904E-2</v>
      </c>
      <c r="T4717">
        <v>-0.46521830768669797</v>
      </c>
      <c r="U4717">
        <v>0.46521830768669797</v>
      </c>
      <c r="V4717">
        <v>0.25782320205918702</v>
      </c>
      <c r="W4717">
        <v>-7.85</v>
      </c>
      <c r="X4717">
        <v>12.13</v>
      </c>
      <c r="Y4717">
        <v>-134534</v>
      </c>
      <c r="Z4717">
        <v>-14948</v>
      </c>
      <c r="AA4717">
        <v>-0.84</v>
      </c>
      <c r="AB4717">
        <v>9</v>
      </c>
      <c r="AC4717">
        <v>5</v>
      </c>
      <c r="AD4717">
        <v>4</v>
      </c>
      <c r="AE4717">
        <v>55.56</v>
      </c>
      <c r="AF4717">
        <v>9</v>
      </c>
      <c r="AG4717">
        <v>3</v>
      </c>
      <c r="AH4717">
        <v>3</v>
      </c>
      <c r="AI4717">
        <v>3</v>
      </c>
    </row>
    <row r="4718" spans="1:35" x14ac:dyDescent="0.2">
      <c r="A4718" s="102">
        <v>2867</v>
      </c>
      <c r="B4718">
        <v>2282</v>
      </c>
      <c r="C4718" t="s">
        <v>1726</v>
      </c>
      <c r="D4718" t="s">
        <v>1065</v>
      </c>
      <c r="E4718">
        <v>3910</v>
      </c>
      <c r="F4718">
        <v>3770</v>
      </c>
      <c r="G4718">
        <v>200</v>
      </c>
      <c r="H4718" t="s">
        <v>1042</v>
      </c>
      <c r="I4718">
        <v>7259</v>
      </c>
      <c r="J4718" t="s">
        <v>24</v>
      </c>
      <c r="K4718" t="s">
        <v>1055</v>
      </c>
      <c r="L4718">
        <v>3100</v>
      </c>
      <c r="M4718">
        <v>3225</v>
      </c>
      <c r="N4718">
        <v>200</v>
      </c>
      <c r="O4718" t="s">
        <v>1039</v>
      </c>
      <c r="P4718">
        <v>0.94152840299317597</v>
      </c>
      <c r="Q4718">
        <v>0.89691635784699597</v>
      </c>
      <c r="R4718">
        <v>0.40038855288737502</v>
      </c>
      <c r="S4718">
        <v>6.1982718016823299E-2</v>
      </c>
      <c r="T4718">
        <v>-1.52367632879691</v>
      </c>
      <c r="U4718">
        <v>1.52367632879691</v>
      </c>
      <c r="V4718">
        <v>0.14028934319047501</v>
      </c>
      <c r="W4718">
        <v>-8.0399999999999991</v>
      </c>
      <c r="X4718">
        <v>14.46</v>
      </c>
      <c r="Y4718">
        <v>-134669</v>
      </c>
      <c r="Z4718">
        <v>-13467</v>
      </c>
      <c r="AA4718">
        <v>-1</v>
      </c>
      <c r="AB4718">
        <v>10</v>
      </c>
      <c r="AC4718">
        <v>4</v>
      </c>
      <c r="AD4718">
        <v>6</v>
      </c>
      <c r="AE4718">
        <v>40</v>
      </c>
      <c r="AF4718">
        <v>12</v>
      </c>
      <c r="AG4718">
        <v>2</v>
      </c>
      <c r="AH4718">
        <v>4</v>
      </c>
      <c r="AI4718">
        <v>4</v>
      </c>
    </row>
    <row r="4719" spans="1:35" x14ac:dyDescent="0.2">
      <c r="A4719" s="102">
        <v>1849</v>
      </c>
      <c r="B4719">
        <v>2502</v>
      </c>
      <c r="C4719" t="s">
        <v>1771</v>
      </c>
      <c r="D4719" t="s">
        <v>1065</v>
      </c>
      <c r="E4719">
        <v>3732</v>
      </c>
      <c r="F4719">
        <v>3813</v>
      </c>
      <c r="G4719">
        <v>200</v>
      </c>
      <c r="H4719" t="s">
        <v>1042</v>
      </c>
      <c r="I4719">
        <v>3405</v>
      </c>
      <c r="J4719" t="s">
        <v>1476</v>
      </c>
      <c r="K4719" t="s">
        <v>1062</v>
      </c>
      <c r="L4719">
        <v>1096</v>
      </c>
      <c r="M4719">
        <v>1113</v>
      </c>
      <c r="N4719">
        <v>700</v>
      </c>
      <c r="O4719" t="s">
        <v>1039</v>
      </c>
      <c r="P4719">
        <v>0.95128225860009596</v>
      </c>
      <c r="Q4719">
        <v>0.920760243163675</v>
      </c>
      <c r="R4719">
        <v>3.10752004918886E-2</v>
      </c>
      <c r="S4719">
        <v>9.29226449831797E-3</v>
      </c>
      <c r="T4719">
        <v>-0.46744014973909498</v>
      </c>
      <c r="U4719">
        <v>0.46744014973909498</v>
      </c>
      <c r="V4719">
        <v>0.51271622472437695</v>
      </c>
      <c r="W4719">
        <v>-3.09</v>
      </c>
      <c r="X4719">
        <v>2.16</v>
      </c>
      <c r="Y4719">
        <v>-134892</v>
      </c>
      <c r="Z4719">
        <v>-7935</v>
      </c>
      <c r="AA4719">
        <v>-0.55000000000000004</v>
      </c>
      <c r="AB4719">
        <v>17</v>
      </c>
      <c r="AC4719">
        <v>7</v>
      </c>
      <c r="AD4719">
        <v>10</v>
      </c>
      <c r="AE4719">
        <v>41.18</v>
      </c>
      <c r="AF4719">
        <v>11</v>
      </c>
      <c r="AG4719">
        <v>4</v>
      </c>
      <c r="AH4719">
        <v>6</v>
      </c>
      <c r="AI4719">
        <v>7</v>
      </c>
    </row>
    <row r="4720" spans="1:35" x14ac:dyDescent="0.2">
      <c r="A4720" s="102">
        <v>2932</v>
      </c>
      <c r="B4720">
        <v>2282</v>
      </c>
      <c r="C4720" t="s">
        <v>1726</v>
      </c>
      <c r="D4720" t="s">
        <v>1065</v>
      </c>
      <c r="E4720">
        <v>3910</v>
      </c>
      <c r="F4720">
        <v>3770</v>
      </c>
      <c r="G4720">
        <v>200</v>
      </c>
      <c r="H4720" t="s">
        <v>1042</v>
      </c>
      <c r="I4720">
        <v>4202</v>
      </c>
      <c r="J4720" t="s">
        <v>45</v>
      </c>
      <c r="K4720" t="s">
        <v>1062</v>
      </c>
      <c r="L4720">
        <v>871</v>
      </c>
      <c r="M4720">
        <v>887</v>
      </c>
      <c r="N4720">
        <v>900</v>
      </c>
      <c r="O4720" t="s">
        <v>1039</v>
      </c>
      <c r="P4720">
        <v>0.958584109995268</v>
      </c>
      <c r="Q4720">
        <v>0.89517143040759894</v>
      </c>
      <c r="R4720">
        <v>0.17369967013645801</v>
      </c>
      <c r="S4720">
        <v>7.0427283529997095E-2</v>
      </c>
      <c r="T4720">
        <v>-1.85641493493343</v>
      </c>
      <c r="U4720">
        <v>1.85641493493343</v>
      </c>
      <c r="V4720">
        <v>0.24962911628847201</v>
      </c>
      <c r="W4720">
        <v>-6.7</v>
      </c>
      <c r="X4720">
        <v>5.88</v>
      </c>
      <c r="Y4720">
        <v>-135127</v>
      </c>
      <c r="Z4720">
        <v>-8445</v>
      </c>
      <c r="AA4720">
        <v>-0.59</v>
      </c>
      <c r="AB4720">
        <v>16</v>
      </c>
      <c r="AC4720">
        <v>6</v>
      </c>
      <c r="AD4720">
        <v>10</v>
      </c>
      <c r="AE4720">
        <v>37.5</v>
      </c>
      <c r="AF4720">
        <v>12</v>
      </c>
      <c r="AG4720">
        <v>3</v>
      </c>
      <c r="AH4720">
        <v>6</v>
      </c>
      <c r="AI4720">
        <v>7</v>
      </c>
    </row>
    <row r="4721" spans="1:35" x14ac:dyDescent="0.2">
      <c r="A4721" s="102">
        <v>4898</v>
      </c>
      <c r="B4721">
        <v>2587</v>
      </c>
      <c r="C4721" t="s">
        <v>1438</v>
      </c>
      <c r="D4721" t="s">
        <v>1065</v>
      </c>
      <c r="E4721">
        <v>4135</v>
      </c>
      <c r="F4721">
        <v>4285</v>
      </c>
      <c r="G4721">
        <v>200</v>
      </c>
      <c r="H4721" t="s">
        <v>1039</v>
      </c>
      <c r="I4721">
        <v>8242</v>
      </c>
      <c r="J4721" t="s">
        <v>729</v>
      </c>
      <c r="K4721" t="s">
        <v>1063</v>
      </c>
      <c r="L4721">
        <v>801</v>
      </c>
      <c r="M4721">
        <v>865</v>
      </c>
      <c r="N4721">
        <v>1000</v>
      </c>
      <c r="O4721" t="s">
        <v>1042</v>
      </c>
      <c r="P4721">
        <v>0.86877316597934895</v>
      </c>
      <c r="Q4721">
        <v>0.83208958122464005</v>
      </c>
      <c r="R4721">
        <v>6.32463920222505E-3</v>
      </c>
      <c r="S4721">
        <v>1.5524979680734299E-3</v>
      </c>
      <c r="T4721">
        <v>0.231111335604895</v>
      </c>
      <c r="U4721">
        <v>0.231111335604895</v>
      </c>
      <c r="V4721">
        <v>0.34316360738007801</v>
      </c>
      <c r="W4721">
        <v>1.77</v>
      </c>
      <c r="X4721">
        <v>0.93</v>
      </c>
      <c r="Y4721">
        <v>-135127</v>
      </c>
      <c r="Z4721">
        <v>-7112</v>
      </c>
      <c r="AA4721">
        <v>-0.38</v>
      </c>
      <c r="AB4721">
        <v>19</v>
      </c>
      <c r="AC4721">
        <v>9</v>
      </c>
      <c r="AD4721">
        <v>10</v>
      </c>
      <c r="AE4721">
        <v>47.37</v>
      </c>
      <c r="AF4721">
        <v>14</v>
      </c>
      <c r="AG4721">
        <v>7</v>
      </c>
      <c r="AH4721">
        <v>5</v>
      </c>
      <c r="AI4721">
        <v>7</v>
      </c>
    </row>
    <row r="4722" spans="1:35" x14ac:dyDescent="0.2">
      <c r="A4722" s="102">
        <v>4834</v>
      </c>
      <c r="B4722">
        <v>2579</v>
      </c>
      <c r="C4722" t="s">
        <v>1475</v>
      </c>
      <c r="D4722" t="s">
        <v>1065</v>
      </c>
      <c r="E4722">
        <v>1991</v>
      </c>
      <c r="F4722">
        <v>2061</v>
      </c>
      <c r="G4722">
        <v>400</v>
      </c>
      <c r="H4722" t="s">
        <v>1042</v>
      </c>
      <c r="I4722">
        <v>6504</v>
      </c>
      <c r="J4722" t="s">
        <v>1757</v>
      </c>
      <c r="K4722" t="s">
        <v>1044</v>
      </c>
      <c r="L4722">
        <v>2722</v>
      </c>
      <c r="M4722">
        <v>2758</v>
      </c>
      <c r="N4722">
        <v>300</v>
      </c>
      <c r="O4722" t="s">
        <v>1039</v>
      </c>
      <c r="P4722">
        <v>0.92118406731122404</v>
      </c>
      <c r="Q4722">
        <v>0.83505545288785499</v>
      </c>
      <c r="R4722">
        <v>0.25453566130680899</v>
      </c>
      <c r="S4722">
        <v>9.9369140753792204E-2</v>
      </c>
      <c r="T4722">
        <v>-1.8144820540347</v>
      </c>
      <c r="U4722">
        <v>1.8144820540347</v>
      </c>
      <c r="V4722">
        <v>2.0951693137432001</v>
      </c>
      <c r="W4722">
        <v>-13.93</v>
      </c>
      <c r="X4722">
        <v>0.36</v>
      </c>
      <c r="Y4722">
        <v>-135238</v>
      </c>
      <c r="Z4722">
        <v>-11270</v>
      </c>
      <c r="AA4722">
        <v>-0.64</v>
      </c>
      <c r="AB4722">
        <v>12</v>
      </c>
      <c r="AC4722">
        <v>6</v>
      </c>
      <c r="AD4722">
        <v>6</v>
      </c>
      <c r="AE4722">
        <v>50</v>
      </c>
      <c r="AF4722">
        <v>9</v>
      </c>
      <c r="AG4722">
        <v>5</v>
      </c>
      <c r="AH4722">
        <v>5</v>
      </c>
      <c r="AI4722">
        <v>2</v>
      </c>
    </row>
    <row r="4723" spans="1:35" x14ac:dyDescent="0.2">
      <c r="A4723" s="102">
        <v>4353</v>
      </c>
      <c r="B4723">
        <v>3405</v>
      </c>
      <c r="C4723" t="s">
        <v>1476</v>
      </c>
      <c r="D4723" t="s">
        <v>1062</v>
      </c>
      <c r="E4723">
        <v>1096</v>
      </c>
      <c r="F4723">
        <v>1113</v>
      </c>
      <c r="G4723">
        <v>800</v>
      </c>
      <c r="H4723" t="s">
        <v>1039</v>
      </c>
      <c r="I4723">
        <v>8830</v>
      </c>
      <c r="J4723" t="s">
        <v>1115</v>
      </c>
      <c r="K4723" t="s">
        <v>1059</v>
      </c>
      <c r="L4723">
        <v>2876</v>
      </c>
      <c r="M4723">
        <v>2991.5</v>
      </c>
      <c r="N4723">
        <v>300</v>
      </c>
      <c r="O4723" t="s">
        <v>1042</v>
      </c>
      <c r="P4723">
        <v>0.91221978025162598</v>
      </c>
      <c r="Q4723">
        <v>0.85251273902399105</v>
      </c>
      <c r="R4723">
        <v>0.13976481984450201</v>
      </c>
      <c r="S4723">
        <v>5.4366224061581599E-2</v>
      </c>
      <c r="T4723">
        <v>0.232395664906794</v>
      </c>
      <c r="U4723">
        <v>0.232395664906794</v>
      </c>
      <c r="V4723">
        <v>0.38716926156620401</v>
      </c>
      <c r="W4723">
        <v>2.34</v>
      </c>
      <c r="X4723">
        <v>0.79</v>
      </c>
      <c r="Y4723">
        <v>-135596</v>
      </c>
      <c r="Z4723">
        <v>-7533</v>
      </c>
      <c r="AA4723">
        <v>-0.45</v>
      </c>
      <c r="AB4723">
        <v>18</v>
      </c>
      <c r="AC4723">
        <v>6</v>
      </c>
      <c r="AD4723">
        <v>12</v>
      </c>
      <c r="AE4723">
        <v>33.33</v>
      </c>
      <c r="AF4723">
        <v>11</v>
      </c>
      <c r="AG4723">
        <v>5</v>
      </c>
      <c r="AH4723">
        <v>6</v>
      </c>
      <c r="AI4723">
        <v>7</v>
      </c>
    </row>
    <row r="4724" spans="1:35" x14ac:dyDescent="0.2">
      <c r="A4724" s="102">
        <v>757</v>
      </c>
      <c r="B4724">
        <v>3436</v>
      </c>
      <c r="C4724" t="s">
        <v>1239</v>
      </c>
      <c r="D4724" t="s">
        <v>1189</v>
      </c>
      <c r="E4724">
        <v>1638</v>
      </c>
      <c r="F4724">
        <v>1639</v>
      </c>
      <c r="G4724">
        <v>600</v>
      </c>
      <c r="H4724" t="s">
        <v>1039</v>
      </c>
      <c r="I4724">
        <v>6762</v>
      </c>
      <c r="J4724" t="s">
        <v>1666</v>
      </c>
      <c r="K4724" t="s">
        <v>1044</v>
      </c>
      <c r="L4724">
        <v>9500</v>
      </c>
      <c r="M4724">
        <v>9550</v>
      </c>
      <c r="N4724">
        <v>100</v>
      </c>
      <c r="O4724" t="s">
        <v>1042</v>
      </c>
      <c r="P4724">
        <v>0.95037313491725794</v>
      </c>
      <c r="Q4724">
        <v>0.94431915543723999</v>
      </c>
      <c r="R4724" s="15">
        <v>0.43598741847726602</v>
      </c>
      <c r="S4724">
        <v>4.2620079128119E-2</v>
      </c>
      <c r="T4724">
        <v>1.17595611312031</v>
      </c>
      <c r="U4724">
        <v>1.17595611312031</v>
      </c>
      <c r="V4724">
        <v>0.54134637987735201</v>
      </c>
      <c r="W4724">
        <v>6.52</v>
      </c>
      <c r="X4724">
        <v>2.97</v>
      </c>
      <c r="Y4724">
        <v>-135805</v>
      </c>
      <c r="Z4724">
        <v>-10447</v>
      </c>
      <c r="AA4724">
        <v>-0.49</v>
      </c>
      <c r="AB4724">
        <v>13</v>
      </c>
      <c r="AC4724">
        <v>7</v>
      </c>
      <c r="AD4724">
        <v>6</v>
      </c>
      <c r="AE4724">
        <v>53.85</v>
      </c>
      <c r="AF4724">
        <v>9</v>
      </c>
      <c r="AG4724">
        <v>5</v>
      </c>
      <c r="AH4724">
        <v>6</v>
      </c>
      <c r="AI4724">
        <v>2</v>
      </c>
    </row>
    <row r="4725" spans="1:35" x14ac:dyDescent="0.2">
      <c r="A4725" s="102">
        <v>3857</v>
      </c>
      <c r="B4725">
        <v>4587</v>
      </c>
      <c r="C4725" t="s">
        <v>1770</v>
      </c>
      <c r="D4725" t="s">
        <v>1060</v>
      </c>
      <c r="E4725">
        <v>4295</v>
      </c>
      <c r="F4725">
        <v>4260</v>
      </c>
      <c r="G4725">
        <v>200</v>
      </c>
      <c r="H4725" t="s">
        <v>1039</v>
      </c>
      <c r="I4725">
        <v>5401</v>
      </c>
      <c r="J4725" t="s">
        <v>1309</v>
      </c>
      <c r="K4725" t="s">
        <v>1081</v>
      </c>
      <c r="L4725">
        <v>941.6</v>
      </c>
      <c r="M4725">
        <v>983.5</v>
      </c>
      <c r="N4725">
        <v>900</v>
      </c>
      <c r="O4725" t="s">
        <v>1042</v>
      </c>
      <c r="P4725">
        <v>0.88550582213275397</v>
      </c>
      <c r="Q4725">
        <v>0.86976800422947098</v>
      </c>
      <c r="R4725">
        <v>0.13371815160981301</v>
      </c>
      <c r="S4725">
        <v>8.0675953794832195E-2</v>
      </c>
      <c r="T4725">
        <v>0.73501517115422399</v>
      </c>
      <c r="U4725">
        <v>0.73501517115422399</v>
      </c>
      <c r="V4725">
        <v>1.6214261437669599</v>
      </c>
      <c r="W4725">
        <v>8.1999999999999993</v>
      </c>
      <c r="X4725">
        <v>3.89</v>
      </c>
      <c r="Y4725">
        <v>-135859</v>
      </c>
      <c r="Z4725">
        <v>-6469</v>
      </c>
      <c r="AA4725">
        <v>-0.28999999999999998</v>
      </c>
      <c r="AB4725">
        <v>21</v>
      </c>
      <c r="AC4725">
        <v>10</v>
      </c>
      <c r="AD4725">
        <v>11</v>
      </c>
      <c r="AE4725">
        <v>47.62</v>
      </c>
      <c r="AF4725">
        <v>9</v>
      </c>
      <c r="AG4725">
        <v>8</v>
      </c>
      <c r="AH4725">
        <v>9</v>
      </c>
      <c r="AI4725">
        <v>4</v>
      </c>
    </row>
    <row r="4726" spans="1:35" x14ac:dyDescent="0.2">
      <c r="A4726" s="102">
        <v>2378</v>
      </c>
      <c r="B4726">
        <v>3632</v>
      </c>
      <c r="C4726" t="s">
        <v>1764</v>
      </c>
      <c r="D4726" t="s">
        <v>1041</v>
      </c>
      <c r="E4726">
        <v>435</v>
      </c>
      <c r="F4726">
        <v>439</v>
      </c>
      <c r="G4726">
        <v>2100</v>
      </c>
      <c r="H4726" t="s">
        <v>1039</v>
      </c>
      <c r="I4726">
        <v>4324</v>
      </c>
      <c r="J4726" t="s">
        <v>1222</v>
      </c>
      <c r="K4726" t="s">
        <v>1052</v>
      </c>
      <c r="L4726">
        <v>2300</v>
      </c>
      <c r="M4726">
        <v>2358</v>
      </c>
      <c r="N4726">
        <v>400</v>
      </c>
      <c r="O4726" t="s">
        <v>1042</v>
      </c>
      <c r="P4726">
        <v>0.86318042973505804</v>
      </c>
      <c r="Q4726">
        <v>0.90863136015095802</v>
      </c>
      <c r="R4726">
        <v>0.15049624540671999</v>
      </c>
      <c r="S4726">
        <v>3.4413314340867897E-2</v>
      </c>
      <c r="T4726">
        <v>0.601173951398146</v>
      </c>
      <c r="U4726">
        <v>0.601173951398146</v>
      </c>
      <c r="V4726">
        <v>0.80916945049396305</v>
      </c>
      <c r="W4726">
        <v>10.039999999999999</v>
      </c>
      <c r="X4726">
        <v>2.2599999999999998</v>
      </c>
      <c r="Y4726">
        <v>-136259</v>
      </c>
      <c r="Z4726">
        <v>-6489</v>
      </c>
      <c r="AA4726">
        <v>-0.32</v>
      </c>
      <c r="AB4726">
        <v>21</v>
      </c>
      <c r="AC4726">
        <v>10</v>
      </c>
      <c r="AD4726">
        <v>11</v>
      </c>
      <c r="AE4726">
        <v>47.62</v>
      </c>
      <c r="AF4726">
        <v>8</v>
      </c>
      <c r="AG4726">
        <v>9</v>
      </c>
      <c r="AH4726">
        <v>10</v>
      </c>
      <c r="AI4726">
        <v>2</v>
      </c>
    </row>
    <row r="4727" spans="1:35" x14ac:dyDescent="0.2">
      <c r="A4727" s="102">
        <v>4740</v>
      </c>
      <c r="B4727">
        <v>4819</v>
      </c>
      <c r="C4727" t="s">
        <v>1056</v>
      </c>
      <c r="D4727" t="s">
        <v>1041</v>
      </c>
      <c r="E4727">
        <v>3950</v>
      </c>
      <c r="F4727">
        <v>3995</v>
      </c>
      <c r="G4727">
        <v>200</v>
      </c>
      <c r="H4727" t="s">
        <v>1039</v>
      </c>
      <c r="I4727">
        <v>8410</v>
      </c>
      <c r="J4727" t="s">
        <v>1204</v>
      </c>
      <c r="K4727" t="s">
        <v>1083</v>
      </c>
      <c r="L4727">
        <v>280</v>
      </c>
      <c r="M4727">
        <v>282</v>
      </c>
      <c r="N4727">
        <v>2800</v>
      </c>
      <c r="O4727" t="s">
        <v>1042</v>
      </c>
      <c r="P4727">
        <v>0.82645927709877098</v>
      </c>
      <c r="Q4727">
        <v>0.83871876184376803</v>
      </c>
      <c r="R4727">
        <v>3.1047226894711299E-2</v>
      </c>
      <c r="S4727">
        <v>1.13324588308467E-3</v>
      </c>
      <c r="T4727">
        <v>1.94583283409499</v>
      </c>
      <c r="U4727">
        <v>1.94583283409499</v>
      </c>
      <c r="V4727">
        <v>1.8892882727992399</v>
      </c>
      <c r="W4727">
        <v>12.2</v>
      </c>
      <c r="X4727">
        <v>1.18</v>
      </c>
      <c r="Y4727">
        <v>-136399</v>
      </c>
      <c r="Z4727">
        <v>-4262</v>
      </c>
      <c r="AA4727">
        <v>-0.19</v>
      </c>
      <c r="AB4727">
        <v>32</v>
      </c>
      <c r="AC4727">
        <v>18</v>
      </c>
      <c r="AD4727">
        <v>14</v>
      </c>
      <c r="AE4727">
        <v>56.25</v>
      </c>
      <c r="AF4727">
        <v>9</v>
      </c>
      <c r="AG4727">
        <v>14</v>
      </c>
      <c r="AH4727">
        <v>13</v>
      </c>
      <c r="AI4727">
        <v>5</v>
      </c>
    </row>
    <row r="4728" spans="1:35" x14ac:dyDescent="0.2">
      <c r="A4728" s="102">
        <v>3959</v>
      </c>
      <c r="B4728">
        <v>5301</v>
      </c>
      <c r="C4728" t="s">
        <v>622</v>
      </c>
      <c r="D4728" t="s">
        <v>1038</v>
      </c>
      <c r="E4728">
        <v>846</v>
      </c>
      <c r="F4728">
        <v>867</v>
      </c>
      <c r="G4728">
        <v>1200</v>
      </c>
      <c r="H4728" t="s">
        <v>1042</v>
      </c>
      <c r="I4728">
        <v>8136</v>
      </c>
      <c r="J4728" t="s">
        <v>1113</v>
      </c>
      <c r="K4728" t="s">
        <v>1046</v>
      </c>
      <c r="L4728">
        <v>1666</v>
      </c>
      <c r="M4728">
        <v>1770</v>
      </c>
      <c r="N4728">
        <v>600</v>
      </c>
      <c r="O4728" t="s">
        <v>1039</v>
      </c>
      <c r="P4728">
        <v>0.81548530660389595</v>
      </c>
      <c r="Q4728">
        <v>0.86644518908108104</v>
      </c>
      <c r="R4728">
        <v>6.5351745064578595E-2</v>
      </c>
      <c r="S4728">
        <v>1.0588526809087E-3</v>
      </c>
      <c r="T4728">
        <v>-1.0716051183072</v>
      </c>
      <c r="U4728">
        <v>1.0716051183072</v>
      </c>
      <c r="V4728">
        <v>0.77853024435845897</v>
      </c>
      <c r="W4728">
        <v>-13.91</v>
      </c>
      <c r="X4728">
        <v>2.0299999999999998</v>
      </c>
      <c r="Y4728">
        <v>-136582</v>
      </c>
      <c r="Z4728">
        <v>-4268</v>
      </c>
      <c r="AA4728">
        <v>-0.24</v>
      </c>
      <c r="AB4728">
        <v>32</v>
      </c>
      <c r="AC4728">
        <v>15</v>
      </c>
      <c r="AD4728">
        <v>17</v>
      </c>
      <c r="AE4728">
        <v>46.88</v>
      </c>
      <c r="AF4728">
        <v>8</v>
      </c>
      <c r="AG4728">
        <v>14</v>
      </c>
      <c r="AH4728">
        <v>14</v>
      </c>
      <c r="AI4728">
        <v>4</v>
      </c>
    </row>
    <row r="4729" spans="1:35" x14ac:dyDescent="0.2">
      <c r="A4729" s="102">
        <v>3175</v>
      </c>
      <c r="B4729">
        <v>5019</v>
      </c>
      <c r="C4729" t="s">
        <v>1247</v>
      </c>
      <c r="D4729" t="s">
        <v>1248</v>
      </c>
      <c r="E4729">
        <v>2472</v>
      </c>
      <c r="F4729">
        <v>2464</v>
      </c>
      <c r="G4729">
        <v>400</v>
      </c>
      <c r="H4729" t="s">
        <v>1042</v>
      </c>
      <c r="I4729">
        <v>6908</v>
      </c>
      <c r="J4729" t="s">
        <v>1676</v>
      </c>
      <c r="K4729" t="s">
        <v>1044</v>
      </c>
      <c r="L4729">
        <v>3110</v>
      </c>
      <c r="M4729">
        <v>3355</v>
      </c>
      <c r="N4729">
        <v>300</v>
      </c>
      <c r="O4729" t="s">
        <v>1039</v>
      </c>
      <c r="P4729">
        <v>0.85608045628599005</v>
      </c>
      <c r="Q4729">
        <v>0.88902617849683996</v>
      </c>
      <c r="R4729">
        <v>0.17714156300355099</v>
      </c>
      <c r="S4729">
        <v>6.61866548048968E-2</v>
      </c>
      <c r="T4729">
        <v>-0.28295833681545801</v>
      </c>
      <c r="U4729">
        <v>0.28295833681545801</v>
      </c>
      <c r="V4729">
        <v>0.50619562831459597</v>
      </c>
      <c r="W4729">
        <v>-3.22</v>
      </c>
      <c r="X4729">
        <v>2.08</v>
      </c>
      <c r="Y4729">
        <v>-137110</v>
      </c>
      <c r="Z4729">
        <v>-13711</v>
      </c>
      <c r="AA4729">
        <v>-0.67</v>
      </c>
      <c r="AB4729">
        <v>10</v>
      </c>
      <c r="AC4729">
        <v>2</v>
      </c>
      <c r="AD4729">
        <v>8</v>
      </c>
      <c r="AE4729">
        <v>20</v>
      </c>
      <c r="AF4729">
        <v>12</v>
      </c>
      <c r="AG4729">
        <v>3</v>
      </c>
      <c r="AH4729">
        <v>3</v>
      </c>
      <c r="AI4729">
        <v>4</v>
      </c>
    </row>
    <row r="4730" spans="1:35" x14ac:dyDescent="0.2">
      <c r="A4730" s="102">
        <v>2229</v>
      </c>
      <c r="B4730">
        <v>1605</v>
      </c>
      <c r="C4730" t="s">
        <v>1219</v>
      </c>
      <c r="D4730" t="s">
        <v>1202</v>
      </c>
      <c r="E4730">
        <v>709.5</v>
      </c>
      <c r="F4730">
        <v>697</v>
      </c>
      <c r="G4730">
        <v>1500</v>
      </c>
      <c r="H4730" t="s">
        <v>1042</v>
      </c>
      <c r="I4730">
        <v>5706</v>
      </c>
      <c r="J4730" t="s">
        <v>1306</v>
      </c>
      <c r="K4730" t="s">
        <v>1053</v>
      </c>
      <c r="L4730">
        <v>2106</v>
      </c>
      <c r="M4730">
        <v>2139</v>
      </c>
      <c r="N4730">
        <v>500</v>
      </c>
      <c r="O4730" t="s">
        <v>1039</v>
      </c>
      <c r="P4730">
        <v>0.98517748130566496</v>
      </c>
      <c r="Q4730">
        <v>0.91218680378056805</v>
      </c>
      <c r="R4730">
        <v>0.105969419654138</v>
      </c>
      <c r="S4730">
        <v>8.9061255438183606E-2</v>
      </c>
      <c r="T4730">
        <v>-1.4045065111274799</v>
      </c>
      <c r="U4730">
        <v>1.4045065111274799</v>
      </c>
      <c r="V4730">
        <v>1.0993200215689201</v>
      </c>
      <c r="W4730">
        <v>-10.54</v>
      </c>
      <c r="X4730">
        <v>2.2400000000000002</v>
      </c>
      <c r="Y4730">
        <v>-137191</v>
      </c>
      <c r="Z4730">
        <v>-6860</v>
      </c>
      <c r="AA4730">
        <v>-0.32</v>
      </c>
      <c r="AB4730">
        <v>20</v>
      </c>
      <c r="AC4730">
        <v>9</v>
      </c>
      <c r="AD4730">
        <v>11</v>
      </c>
      <c r="AE4730">
        <v>45</v>
      </c>
      <c r="AF4730">
        <v>10</v>
      </c>
      <c r="AG4730">
        <v>9</v>
      </c>
      <c r="AH4730">
        <v>9</v>
      </c>
      <c r="AI4730">
        <v>2</v>
      </c>
    </row>
    <row r="4731" spans="1:35" x14ac:dyDescent="0.2">
      <c r="A4731" s="102">
        <v>1700</v>
      </c>
      <c r="B4731">
        <v>1417</v>
      </c>
      <c r="C4731" t="s">
        <v>1777</v>
      </c>
      <c r="D4731" t="s">
        <v>1049</v>
      </c>
      <c r="E4731">
        <v>1422</v>
      </c>
      <c r="F4731">
        <v>1449</v>
      </c>
      <c r="G4731">
        <v>700</v>
      </c>
      <c r="H4731" t="s">
        <v>1039</v>
      </c>
      <c r="I4731">
        <v>3076</v>
      </c>
      <c r="J4731" t="s">
        <v>1293</v>
      </c>
      <c r="K4731" t="s">
        <v>1046</v>
      </c>
      <c r="L4731">
        <v>1388</v>
      </c>
      <c r="M4731">
        <v>1418</v>
      </c>
      <c r="N4731">
        <v>700</v>
      </c>
      <c r="O4731" t="s">
        <v>1042</v>
      </c>
      <c r="P4731">
        <v>0.91227115836703498</v>
      </c>
      <c r="Q4731">
        <v>0.92385689584515096</v>
      </c>
      <c r="R4731">
        <v>9.4609652362059996E-2</v>
      </c>
      <c r="S4731">
        <v>6.6719777945963399E-2</v>
      </c>
      <c r="T4731">
        <v>0.81022229500547205</v>
      </c>
      <c r="U4731">
        <v>0.81022229500547205</v>
      </c>
      <c r="V4731">
        <v>1.1146380392177599</v>
      </c>
      <c r="W4731">
        <v>6.12</v>
      </c>
      <c r="X4731">
        <v>2.14</v>
      </c>
      <c r="Y4731">
        <v>-137207</v>
      </c>
      <c r="Z4731">
        <v>-5717</v>
      </c>
      <c r="AA4731">
        <v>-0.32</v>
      </c>
      <c r="AB4731">
        <v>24</v>
      </c>
      <c r="AC4731">
        <v>12</v>
      </c>
      <c r="AD4731">
        <v>12</v>
      </c>
      <c r="AE4731">
        <v>50</v>
      </c>
      <c r="AF4731">
        <v>12</v>
      </c>
      <c r="AG4731">
        <v>7</v>
      </c>
      <c r="AH4731">
        <v>9</v>
      </c>
      <c r="AI4731">
        <v>8</v>
      </c>
    </row>
    <row r="4732" spans="1:35" x14ac:dyDescent="0.2">
      <c r="A4732" s="102">
        <v>5044</v>
      </c>
      <c r="B4732">
        <v>7846</v>
      </c>
      <c r="C4732" t="s">
        <v>699</v>
      </c>
      <c r="D4732" t="s">
        <v>1061</v>
      </c>
      <c r="E4732">
        <v>3740</v>
      </c>
      <c r="F4732">
        <v>3700</v>
      </c>
      <c r="G4732">
        <v>200</v>
      </c>
      <c r="H4732" t="s">
        <v>1039</v>
      </c>
      <c r="I4732">
        <v>8876</v>
      </c>
      <c r="J4732" t="s">
        <v>1761</v>
      </c>
      <c r="K4732" t="s">
        <v>1052</v>
      </c>
      <c r="L4732">
        <v>2269</v>
      </c>
      <c r="M4732">
        <v>2359</v>
      </c>
      <c r="N4732">
        <v>300</v>
      </c>
      <c r="O4732" t="s">
        <v>1042</v>
      </c>
      <c r="P4732">
        <v>0.78395128923942503</v>
      </c>
      <c r="Q4732">
        <v>0.82647981153908701</v>
      </c>
      <c r="R4732">
        <v>0.10901371754993699</v>
      </c>
      <c r="S4732" s="15">
        <v>4.7530469638194399E-2</v>
      </c>
      <c r="T4732">
        <v>0.69192546628893103</v>
      </c>
      <c r="U4732">
        <v>0.69192546628893103</v>
      </c>
      <c r="V4732">
        <v>0.58584310923471195</v>
      </c>
      <c r="W4732">
        <v>4.54</v>
      </c>
      <c r="X4732">
        <v>4.3600000000000003</v>
      </c>
      <c r="Y4732">
        <v>-137240</v>
      </c>
      <c r="Z4732">
        <v>-10557</v>
      </c>
      <c r="AA4732">
        <v>-0.86</v>
      </c>
      <c r="AB4732">
        <v>13</v>
      </c>
      <c r="AC4732">
        <v>4</v>
      </c>
      <c r="AD4732">
        <v>9</v>
      </c>
      <c r="AE4732">
        <v>30.77</v>
      </c>
      <c r="AF4732">
        <v>10</v>
      </c>
      <c r="AG4732">
        <v>4</v>
      </c>
      <c r="AH4732">
        <v>7</v>
      </c>
      <c r="AI4732">
        <v>2</v>
      </c>
    </row>
    <row r="4733" spans="1:35" x14ac:dyDescent="0.2">
      <c r="A4733" s="102">
        <v>4757</v>
      </c>
      <c r="B4733">
        <v>1941</v>
      </c>
      <c r="C4733" t="s">
        <v>1339</v>
      </c>
      <c r="D4733" t="s">
        <v>1049</v>
      </c>
      <c r="E4733">
        <v>2200</v>
      </c>
      <c r="F4733">
        <v>2220</v>
      </c>
      <c r="G4733">
        <v>500</v>
      </c>
      <c r="H4733" t="s">
        <v>1039</v>
      </c>
      <c r="I4733">
        <v>4849</v>
      </c>
      <c r="J4733" t="s">
        <v>493</v>
      </c>
      <c r="K4733" t="s">
        <v>1052</v>
      </c>
      <c r="L4733">
        <v>2490</v>
      </c>
      <c r="M4733">
        <v>2646</v>
      </c>
      <c r="N4733">
        <v>400</v>
      </c>
      <c r="O4733" t="s">
        <v>1042</v>
      </c>
      <c r="P4733">
        <v>0.81854919569002005</v>
      </c>
      <c r="Q4733">
        <v>0.83814539431995405</v>
      </c>
      <c r="R4733">
        <v>0.20878011753143499</v>
      </c>
      <c r="S4733">
        <v>7.2995495776581695E-2</v>
      </c>
      <c r="T4733">
        <v>4.67870275581753E-2</v>
      </c>
      <c r="U4733">
        <v>4.67870275581753E-2</v>
      </c>
      <c r="V4733">
        <v>0.33012685649706203</v>
      </c>
      <c r="W4733">
        <v>1.18</v>
      </c>
      <c r="X4733">
        <v>4.88</v>
      </c>
      <c r="Y4733">
        <v>-137473</v>
      </c>
      <c r="Z4733">
        <v>-6874</v>
      </c>
      <c r="AA4733">
        <v>-0.32</v>
      </c>
      <c r="AB4733">
        <v>20</v>
      </c>
      <c r="AC4733">
        <v>8</v>
      </c>
      <c r="AD4733">
        <v>12</v>
      </c>
      <c r="AE4733">
        <v>40</v>
      </c>
      <c r="AF4733">
        <v>7</v>
      </c>
      <c r="AG4733">
        <v>7</v>
      </c>
      <c r="AH4733">
        <v>12</v>
      </c>
      <c r="AI4733">
        <v>1</v>
      </c>
    </row>
    <row r="4734" spans="1:35" x14ac:dyDescent="0.2">
      <c r="A4734" s="102">
        <v>4721</v>
      </c>
      <c r="B4734">
        <v>4091</v>
      </c>
      <c r="C4734" t="s">
        <v>1549</v>
      </c>
      <c r="D4734" t="s">
        <v>1062</v>
      </c>
      <c r="E4734">
        <v>1649</v>
      </c>
      <c r="F4734">
        <v>1661</v>
      </c>
      <c r="G4734">
        <v>600</v>
      </c>
      <c r="H4734" t="s">
        <v>1042</v>
      </c>
      <c r="I4734">
        <v>5991</v>
      </c>
      <c r="J4734" t="s">
        <v>911</v>
      </c>
      <c r="K4734" t="s">
        <v>1189</v>
      </c>
      <c r="L4734">
        <v>706</v>
      </c>
      <c r="M4734">
        <v>730</v>
      </c>
      <c r="N4734">
        <v>1400</v>
      </c>
      <c r="O4734" t="s">
        <v>1039</v>
      </c>
      <c r="P4734">
        <v>0.90181405297017103</v>
      </c>
      <c r="Q4734">
        <v>0.83926700979691504</v>
      </c>
      <c r="R4734">
        <v>0.18532126075876201</v>
      </c>
      <c r="S4734">
        <v>9.8698033294446902E-2</v>
      </c>
      <c r="T4734">
        <v>-0.80328678560594402</v>
      </c>
      <c r="U4734">
        <v>0.80328678560594402</v>
      </c>
      <c r="V4734">
        <v>0.32185357742758602</v>
      </c>
      <c r="W4734">
        <v>-6.43</v>
      </c>
      <c r="X4734">
        <v>2.5499999999999998</v>
      </c>
      <c r="Y4734">
        <v>-137521</v>
      </c>
      <c r="Z4734">
        <v>-6549</v>
      </c>
      <c r="AA4734">
        <v>-0.34</v>
      </c>
      <c r="AB4734">
        <v>21</v>
      </c>
      <c r="AC4734">
        <v>11</v>
      </c>
      <c r="AD4734">
        <v>10</v>
      </c>
      <c r="AE4734">
        <v>52.38</v>
      </c>
      <c r="AF4734">
        <v>9</v>
      </c>
      <c r="AG4734">
        <v>10</v>
      </c>
      <c r="AH4734">
        <v>7</v>
      </c>
      <c r="AI4734">
        <v>4</v>
      </c>
    </row>
    <row r="4735" spans="1:35" x14ac:dyDescent="0.2">
      <c r="A4735" s="102">
        <v>224</v>
      </c>
      <c r="B4735">
        <v>4203</v>
      </c>
      <c r="C4735" t="s">
        <v>596</v>
      </c>
      <c r="D4735" t="s">
        <v>1062</v>
      </c>
      <c r="E4735">
        <v>2818</v>
      </c>
      <c r="F4735">
        <v>2887</v>
      </c>
      <c r="G4735">
        <v>300</v>
      </c>
      <c r="H4735" t="s">
        <v>1039</v>
      </c>
      <c r="I4735">
        <v>8411</v>
      </c>
      <c r="J4735" t="s">
        <v>1128</v>
      </c>
      <c r="K4735" t="s">
        <v>1083</v>
      </c>
      <c r="L4735">
        <v>122.5</v>
      </c>
      <c r="M4735">
        <v>123.3</v>
      </c>
      <c r="N4735">
        <v>7000</v>
      </c>
      <c r="O4735" t="s">
        <v>1042</v>
      </c>
      <c r="P4735">
        <v>0.90504953783668496</v>
      </c>
      <c r="Q4735">
        <v>0.96116781652484096</v>
      </c>
      <c r="R4735">
        <v>0.48659711943809603</v>
      </c>
      <c r="S4735">
        <v>3.4593510837749399E-2</v>
      </c>
      <c r="T4735">
        <v>0.60928280059588702</v>
      </c>
      <c r="U4735">
        <v>0.60928280059588702</v>
      </c>
      <c r="V4735">
        <v>0.33545416174870302</v>
      </c>
      <c r="W4735">
        <v>6.62</v>
      </c>
      <c r="X4735">
        <v>0.35</v>
      </c>
      <c r="Y4735">
        <v>-137587</v>
      </c>
      <c r="Z4735">
        <v>-5292</v>
      </c>
      <c r="AA4735">
        <v>-0.21</v>
      </c>
      <c r="AB4735">
        <v>26</v>
      </c>
      <c r="AC4735">
        <v>14</v>
      </c>
      <c r="AD4735">
        <v>12</v>
      </c>
      <c r="AE4735">
        <v>53.85</v>
      </c>
      <c r="AF4735">
        <v>12</v>
      </c>
      <c r="AG4735">
        <v>11</v>
      </c>
      <c r="AH4735">
        <v>9</v>
      </c>
      <c r="AI4735">
        <v>6</v>
      </c>
    </row>
    <row r="4736" spans="1:35" x14ac:dyDescent="0.2">
      <c r="A4736" s="102">
        <v>592</v>
      </c>
      <c r="B4736">
        <v>4634</v>
      </c>
      <c r="C4736" t="s">
        <v>62</v>
      </c>
      <c r="D4736" t="s">
        <v>1062</v>
      </c>
      <c r="E4736">
        <v>2016</v>
      </c>
      <c r="F4736">
        <v>1993</v>
      </c>
      <c r="G4736">
        <v>500</v>
      </c>
      <c r="H4736" t="s">
        <v>1039</v>
      </c>
      <c r="I4736">
        <v>7272</v>
      </c>
      <c r="J4736" t="s">
        <v>1196</v>
      </c>
      <c r="K4736" t="s">
        <v>1055</v>
      </c>
      <c r="L4736">
        <v>1418</v>
      </c>
      <c r="M4736">
        <v>1442</v>
      </c>
      <c r="N4736">
        <v>700</v>
      </c>
      <c r="O4736" t="s">
        <v>1042</v>
      </c>
      <c r="P4736">
        <v>0.82405239345189496</v>
      </c>
      <c r="Q4736">
        <v>0.94878732471181504</v>
      </c>
      <c r="R4736">
        <v>0.42165434731636398</v>
      </c>
      <c r="S4736">
        <v>1.6514594885787201E-2</v>
      </c>
      <c r="T4736">
        <v>1.6513582856458899E-2</v>
      </c>
      <c r="U4736">
        <v>1.6513582856458899E-2</v>
      </c>
      <c r="V4736">
        <v>0.54500412718013702</v>
      </c>
      <c r="W4736">
        <v>0.2</v>
      </c>
      <c r="X4736">
        <v>1.29</v>
      </c>
      <c r="Y4736">
        <v>-137981</v>
      </c>
      <c r="Z4736">
        <v>-6272</v>
      </c>
      <c r="AA4736">
        <v>-0.26</v>
      </c>
      <c r="AB4736">
        <v>22</v>
      </c>
      <c r="AC4736">
        <v>10</v>
      </c>
      <c r="AD4736">
        <v>12</v>
      </c>
      <c r="AE4736">
        <v>45.45</v>
      </c>
      <c r="AF4736">
        <v>12</v>
      </c>
      <c r="AG4736">
        <v>8</v>
      </c>
      <c r="AH4736">
        <v>5</v>
      </c>
      <c r="AI4736">
        <v>9</v>
      </c>
    </row>
    <row r="4737" spans="1:35" x14ac:dyDescent="0.2">
      <c r="A4737" s="102">
        <v>2369</v>
      </c>
      <c r="B4737">
        <v>4005</v>
      </c>
      <c r="C4737" t="s">
        <v>1229</v>
      </c>
      <c r="D4737" t="s">
        <v>1062</v>
      </c>
      <c r="E4737">
        <v>334</v>
      </c>
      <c r="F4737">
        <v>340</v>
      </c>
      <c r="G4737">
        <v>2200</v>
      </c>
      <c r="H4737" t="s">
        <v>1042</v>
      </c>
      <c r="I4737">
        <v>9602</v>
      </c>
      <c r="J4737" t="s">
        <v>1786</v>
      </c>
      <c r="K4737" t="s">
        <v>1041</v>
      </c>
      <c r="L4737">
        <v>3600</v>
      </c>
      <c r="M4737">
        <v>3695</v>
      </c>
      <c r="N4737">
        <v>200</v>
      </c>
      <c r="O4737" t="s">
        <v>1039</v>
      </c>
      <c r="P4737">
        <v>0.82777162117672998</v>
      </c>
      <c r="Q4737">
        <v>0.90882549740240104</v>
      </c>
      <c r="R4737">
        <v>0.46026347769043002</v>
      </c>
      <c r="S4737">
        <v>8.5611813932168906E-2</v>
      </c>
      <c r="T4737">
        <v>-0.92037404076414198</v>
      </c>
      <c r="U4737">
        <v>0.92037404076414198</v>
      </c>
      <c r="V4737">
        <v>0.92025895347907405</v>
      </c>
      <c r="W4737">
        <v>-10.96</v>
      </c>
      <c r="X4737">
        <v>1.22</v>
      </c>
      <c r="Y4737">
        <v>-138036</v>
      </c>
      <c r="Z4737">
        <v>-6902</v>
      </c>
      <c r="AA4737">
        <v>-0.4</v>
      </c>
      <c r="AB4737">
        <v>20</v>
      </c>
      <c r="AC4737">
        <v>7</v>
      </c>
      <c r="AD4737">
        <v>13</v>
      </c>
      <c r="AE4737">
        <v>35</v>
      </c>
      <c r="AF4737">
        <v>10</v>
      </c>
      <c r="AG4737">
        <v>7</v>
      </c>
      <c r="AH4737">
        <v>9</v>
      </c>
      <c r="AI4737">
        <v>4</v>
      </c>
    </row>
    <row r="4738" spans="1:35" x14ac:dyDescent="0.2">
      <c r="A4738" s="102">
        <v>1333</v>
      </c>
      <c r="B4738">
        <v>7240</v>
      </c>
      <c r="C4738" t="s">
        <v>677</v>
      </c>
      <c r="D4738" t="s">
        <v>1055</v>
      </c>
      <c r="E4738">
        <v>1225</v>
      </c>
      <c r="F4738">
        <v>1266</v>
      </c>
      <c r="G4738">
        <v>800</v>
      </c>
      <c r="H4738" t="s">
        <v>1042</v>
      </c>
      <c r="I4738">
        <v>7453</v>
      </c>
      <c r="J4738" t="s">
        <v>50</v>
      </c>
      <c r="K4738" t="s">
        <v>1063</v>
      </c>
      <c r="L4738">
        <v>1396</v>
      </c>
      <c r="M4738">
        <v>1429</v>
      </c>
      <c r="N4738">
        <v>700</v>
      </c>
      <c r="O4738" t="s">
        <v>1039</v>
      </c>
      <c r="P4738">
        <v>0.95261440934215302</v>
      </c>
      <c r="Q4738">
        <v>0.93152817683711997</v>
      </c>
      <c r="R4738">
        <v>2.30145892307069E-2</v>
      </c>
      <c r="S4738">
        <v>5.2207488472567301E-2</v>
      </c>
      <c r="T4738">
        <v>-0.33280723332082202</v>
      </c>
      <c r="U4738">
        <v>0.33280723332082202</v>
      </c>
      <c r="V4738">
        <v>0.348676287579547</v>
      </c>
      <c r="W4738">
        <v>-3</v>
      </c>
      <c r="X4738">
        <v>1.25</v>
      </c>
      <c r="Y4738">
        <v>-138066</v>
      </c>
      <c r="Z4738">
        <v>-6575</v>
      </c>
      <c r="AA4738">
        <v>-0.3</v>
      </c>
      <c r="AB4738">
        <v>21</v>
      </c>
      <c r="AC4738">
        <v>11</v>
      </c>
      <c r="AD4738">
        <v>10</v>
      </c>
      <c r="AE4738">
        <v>52.38</v>
      </c>
      <c r="AF4738">
        <v>11</v>
      </c>
      <c r="AG4738">
        <v>7</v>
      </c>
      <c r="AH4738">
        <v>9</v>
      </c>
      <c r="AI4738">
        <v>5</v>
      </c>
    </row>
    <row r="4739" spans="1:35" x14ac:dyDescent="0.2">
      <c r="A4739" s="102">
        <v>3580</v>
      </c>
      <c r="B4739">
        <v>4530</v>
      </c>
      <c r="C4739" t="s">
        <v>866</v>
      </c>
      <c r="D4739" t="s">
        <v>1060</v>
      </c>
      <c r="E4739">
        <v>5090</v>
      </c>
      <c r="F4739">
        <v>5060</v>
      </c>
      <c r="G4739">
        <v>200</v>
      </c>
      <c r="H4739" t="s">
        <v>1042</v>
      </c>
      <c r="I4739">
        <v>6967</v>
      </c>
      <c r="J4739" t="s">
        <v>668</v>
      </c>
      <c r="K4739" t="s">
        <v>1044</v>
      </c>
      <c r="L4739">
        <v>1375</v>
      </c>
      <c r="M4739">
        <v>1375</v>
      </c>
      <c r="N4739">
        <v>700</v>
      </c>
      <c r="O4739" t="s">
        <v>1039</v>
      </c>
      <c r="P4739">
        <v>0.74341852255642604</v>
      </c>
      <c r="Q4739">
        <v>0.87728930522955895</v>
      </c>
      <c r="R4739">
        <v>0.40276299585813502</v>
      </c>
      <c r="S4739">
        <v>1.6608694206751099E-2</v>
      </c>
      <c r="T4739">
        <v>-1.4954401520182701</v>
      </c>
      <c r="U4739">
        <v>1.4954401520182701</v>
      </c>
      <c r="V4739">
        <v>1.4441168934717801</v>
      </c>
      <c r="W4739">
        <v>-19.05</v>
      </c>
      <c r="X4739">
        <v>4.8899999999999997</v>
      </c>
      <c r="Y4739">
        <v>-138310</v>
      </c>
      <c r="Z4739">
        <v>-6916</v>
      </c>
      <c r="AA4739">
        <v>-0.56000000000000005</v>
      </c>
      <c r="AB4739">
        <v>20</v>
      </c>
      <c r="AC4739">
        <v>9</v>
      </c>
      <c r="AD4739">
        <v>11</v>
      </c>
      <c r="AE4739">
        <v>45</v>
      </c>
      <c r="AF4739">
        <v>10</v>
      </c>
      <c r="AG4739">
        <v>8</v>
      </c>
      <c r="AH4739">
        <v>8</v>
      </c>
      <c r="AI4739">
        <v>4</v>
      </c>
    </row>
    <row r="4740" spans="1:35" x14ac:dyDescent="0.2">
      <c r="A4740" s="102">
        <v>2261</v>
      </c>
      <c r="B4740">
        <v>4004</v>
      </c>
      <c r="C4740" t="s">
        <v>1184</v>
      </c>
      <c r="D4740" t="s">
        <v>1062</v>
      </c>
      <c r="E4740">
        <v>2289</v>
      </c>
      <c r="F4740">
        <v>2357</v>
      </c>
      <c r="G4740">
        <v>400</v>
      </c>
      <c r="H4740" t="s">
        <v>1039</v>
      </c>
      <c r="I4740">
        <v>7459</v>
      </c>
      <c r="J4740" t="s">
        <v>683</v>
      </c>
      <c r="K4740" t="s">
        <v>1046</v>
      </c>
      <c r="L4740">
        <v>2100</v>
      </c>
      <c r="M4740">
        <v>2094</v>
      </c>
      <c r="N4740">
        <v>500</v>
      </c>
      <c r="O4740" t="s">
        <v>1042</v>
      </c>
      <c r="P4740">
        <v>0.90013621958730905</v>
      </c>
      <c r="Q4740">
        <v>0.91151493035344</v>
      </c>
      <c r="R4740">
        <v>0.163396677083058</v>
      </c>
      <c r="S4740">
        <v>1.55118717160711E-2</v>
      </c>
      <c r="T4740">
        <v>0.14554056511498401</v>
      </c>
      <c r="U4740">
        <v>0.14554056511498401</v>
      </c>
      <c r="V4740">
        <v>0.38146243583422901</v>
      </c>
      <c r="W4740">
        <v>0.77</v>
      </c>
      <c r="X4740">
        <v>11.05</v>
      </c>
      <c r="Y4740">
        <v>-138764</v>
      </c>
      <c r="Z4740">
        <v>-6307</v>
      </c>
      <c r="AA4740">
        <v>-0.45</v>
      </c>
      <c r="AB4740">
        <v>22</v>
      </c>
      <c r="AC4740">
        <v>11</v>
      </c>
      <c r="AD4740">
        <v>11</v>
      </c>
      <c r="AE4740">
        <v>50</v>
      </c>
      <c r="AF4740">
        <v>10</v>
      </c>
      <c r="AG4740">
        <v>8</v>
      </c>
      <c r="AH4740">
        <v>8</v>
      </c>
      <c r="AI4740">
        <v>6</v>
      </c>
    </row>
    <row r="4741" spans="1:35" x14ac:dyDescent="0.2">
      <c r="A4741" s="102">
        <v>219</v>
      </c>
      <c r="B4741">
        <v>4114</v>
      </c>
      <c r="C4741" t="s">
        <v>1148</v>
      </c>
      <c r="D4741" t="s">
        <v>1062</v>
      </c>
      <c r="E4741">
        <v>5190</v>
      </c>
      <c r="F4741">
        <v>5130</v>
      </c>
      <c r="G4741">
        <v>200</v>
      </c>
      <c r="H4741" t="s">
        <v>1042</v>
      </c>
      <c r="I4741">
        <v>7012</v>
      </c>
      <c r="J4741" t="s">
        <v>1211</v>
      </c>
      <c r="K4741" t="s">
        <v>1055</v>
      </c>
      <c r="L4741">
        <v>1639</v>
      </c>
      <c r="M4741">
        <v>1680</v>
      </c>
      <c r="N4741">
        <v>600</v>
      </c>
      <c r="O4741" t="s">
        <v>1039</v>
      </c>
      <c r="P4741">
        <v>0.95966529977692105</v>
      </c>
      <c r="Q4741">
        <v>0.96132218325764796</v>
      </c>
      <c r="R4741">
        <v>0.205632826619674</v>
      </c>
      <c r="S4741">
        <v>2.1603453362511399E-3</v>
      </c>
      <c r="T4741">
        <v>-6.6163989986543201E-2</v>
      </c>
      <c r="U4741">
        <v>6.6163989986543201E-2</v>
      </c>
      <c r="V4741">
        <v>0.77115224891366996</v>
      </c>
      <c r="W4741">
        <v>-0.53</v>
      </c>
      <c r="X4741">
        <v>1.75</v>
      </c>
      <c r="Y4741">
        <v>-138851</v>
      </c>
      <c r="Z4741">
        <v>-9918</v>
      </c>
      <c r="AA4741">
        <v>-0.67</v>
      </c>
      <c r="AB4741">
        <v>14</v>
      </c>
      <c r="AC4741">
        <v>6</v>
      </c>
      <c r="AD4741">
        <v>8</v>
      </c>
      <c r="AE4741">
        <v>42.86</v>
      </c>
      <c r="AF4741">
        <v>11</v>
      </c>
      <c r="AG4741">
        <v>4</v>
      </c>
      <c r="AH4741">
        <v>5</v>
      </c>
      <c r="AI4741">
        <v>5</v>
      </c>
    </row>
    <row r="4742" spans="1:35" x14ac:dyDescent="0.2">
      <c r="A4742" s="102">
        <v>1990</v>
      </c>
      <c r="B4742">
        <v>2502</v>
      </c>
      <c r="C4742" t="s">
        <v>1771</v>
      </c>
      <c r="D4742" t="s">
        <v>1065</v>
      </c>
      <c r="E4742">
        <v>3732</v>
      </c>
      <c r="F4742">
        <v>3813</v>
      </c>
      <c r="G4742">
        <v>200</v>
      </c>
      <c r="H4742" t="s">
        <v>1042</v>
      </c>
      <c r="I4742">
        <v>8233</v>
      </c>
      <c r="J4742" t="s">
        <v>1072</v>
      </c>
      <c r="K4742" t="s">
        <v>1063</v>
      </c>
      <c r="L4742">
        <v>976</v>
      </c>
      <c r="M4742">
        <v>1014</v>
      </c>
      <c r="N4742">
        <v>800</v>
      </c>
      <c r="O4742" t="s">
        <v>1039</v>
      </c>
      <c r="P4742">
        <v>0.89846138641691398</v>
      </c>
      <c r="Q4742">
        <v>0.91797444901577396</v>
      </c>
      <c r="R4742">
        <v>0.374126204304147</v>
      </c>
      <c r="S4742">
        <v>5.3130709537583698E-2</v>
      </c>
      <c r="T4742">
        <v>-0.69358396862243299</v>
      </c>
      <c r="U4742">
        <v>0.69358396862243299</v>
      </c>
      <c r="V4742">
        <v>0.27157990333710702</v>
      </c>
      <c r="W4742">
        <v>-5.18</v>
      </c>
      <c r="X4742">
        <v>6.37</v>
      </c>
      <c r="Y4742">
        <v>-139068</v>
      </c>
      <c r="Z4742">
        <v>-7319</v>
      </c>
      <c r="AA4742">
        <v>-0.41</v>
      </c>
      <c r="AB4742">
        <v>19</v>
      </c>
      <c r="AC4742">
        <v>8</v>
      </c>
      <c r="AD4742">
        <v>11</v>
      </c>
      <c r="AE4742">
        <v>42.11</v>
      </c>
      <c r="AF4742">
        <v>12</v>
      </c>
      <c r="AG4742">
        <v>5</v>
      </c>
      <c r="AH4742">
        <v>5</v>
      </c>
      <c r="AI4742">
        <v>9</v>
      </c>
    </row>
    <row r="4743" spans="1:35" x14ac:dyDescent="0.2">
      <c r="A4743" s="102">
        <v>5142</v>
      </c>
      <c r="B4743">
        <v>4544</v>
      </c>
      <c r="C4743" t="s">
        <v>1375</v>
      </c>
      <c r="D4743" t="s">
        <v>1052</v>
      </c>
      <c r="E4743">
        <v>3050</v>
      </c>
      <c r="F4743">
        <v>3050</v>
      </c>
      <c r="G4743">
        <v>300</v>
      </c>
      <c r="H4743" t="s">
        <v>1039</v>
      </c>
      <c r="I4743">
        <v>6098</v>
      </c>
      <c r="J4743" t="s">
        <v>235</v>
      </c>
      <c r="K4743" t="s">
        <v>1052</v>
      </c>
      <c r="L4743">
        <v>3200</v>
      </c>
      <c r="M4743">
        <v>3312</v>
      </c>
      <c r="N4743">
        <v>300</v>
      </c>
      <c r="O4743" t="s">
        <v>1042</v>
      </c>
      <c r="P4743">
        <v>0.87800231196173595</v>
      </c>
      <c r="Q4743">
        <v>0.82157713081316397</v>
      </c>
      <c r="R4743" s="15">
        <v>3.7058303714931198E-7</v>
      </c>
      <c r="S4743" s="15">
        <v>9.1570052865529199E-7</v>
      </c>
      <c r="T4743">
        <v>1.8245375301668001</v>
      </c>
      <c r="U4743">
        <v>1.8245375301668001</v>
      </c>
      <c r="V4743">
        <v>0.69571623730633703</v>
      </c>
      <c r="W4743">
        <v>18.73</v>
      </c>
      <c r="X4743">
        <v>7.91</v>
      </c>
      <c r="Y4743">
        <v>-139308</v>
      </c>
      <c r="Z4743">
        <v>-9287</v>
      </c>
      <c r="AA4743">
        <v>-0.39</v>
      </c>
      <c r="AB4743">
        <v>15</v>
      </c>
      <c r="AC4743">
        <v>6</v>
      </c>
      <c r="AD4743">
        <v>9</v>
      </c>
      <c r="AE4743">
        <v>40</v>
      </c>
      <c r="AF4743">
        <v>10</v>
      </c>
      <c r="AG4743">
        <v>4</v>
      </c>
      <c r="AH4743">
        <v>6</v>
      </c>
      <c r="AI4743">
        <v>5</v>
      </c>
    </row>
    <row r="4744" spans="1:35" x14ac:dyDescent="0.2">
      <c r="A4744" s="102">
        <v>2119</v>
      </c>
      <c r="B4744">
        <v>6417</v>
      </c>
      <c r="C4744" t="s">
        <v>1298</v>
      </c>
      <c r="D4744" t="s">
        <v>1051</v>
      </c>
      <c r="E4744">
        <v>2960</v>
      </c>
      <c r="F4744">
        <v>3030</v>
      </c>
      <c r="G4744">
        <v>300</v>
      </c>
      <c r="H4744" t="s">
        <v>1042</v>
      </c>
      <c r="I4744">
        <v>6504</v>
      </c>
      <c r="J4744" t="s">
        <v>1757</v>
      </c>
      <c r="K4744" t="s">
        <v>1044</v>
      </c>
      <c r="L4744">
        <v>2722</v>
      </c>
      <c r="M4744">
        <v>2758</v>
      </c>
      <c r="N4744">
        <v>300</v>
      </c>
      <c r="O4744" t="s">
        <v>1039</v>
      </c>
      <c r="P4744">
        <v>0.90356621270984805</v>
      </c>
      <c r="Q4744">
        <v>0.91499445284690295</v>
      </c>
      <c r="R4744">
        <v>0.33705339312062799</v>
      </c>
      <c r="S4744">
        <v>4.2905447382894701E-2</v>
      </c>
      <c r="T4744">
        <v>-1.0291477874938699</v>
      </c>
      <c r="U4744">
        <v>1.0291477874938699</v>
      </c>
      <c r="V4744">
        <v>1.12993312849284</v>
      </c>
      <c r="W4744">
        <v>-10.07</v>
      </c>
      <c r="X4744">
        <v>8.98</v>
      </c>
      <c r="Y4744">
        <v>-139381</v>
      </c>
      <c r="Z4744">
        <v>-9292</v>
      </c>
      <c r="AA4744">
        <v>-0.6</v>
      </c>
      <c r="AB4744">
        <v>15</v>
      </c>
      <c r="AC4744">
        <v>8</v>
      </c>
      <c r="AD4744">
        <v>7</v>
      </c>
      <c r="AE4744">
        <v>53.33</v>
      </c>
      <c r="AF4744">
        <v>11</v>
      </c>
      <c r="AG4744">
        <v>7</v>
      </c>
      <c r="AH4744">
        <v>5</v>
      </c>
      <c r="AI4744">
        <v>3</v>
      </c>
    </row>
    <row r="4745" spans="1:35" x14ac:dyDescent="0.2">
      <c r="A4745" s="102">
        <v>5001</v>
      </c>
      <c r="B4745">
        <v>1605</v>
      </c>
      <c r="C4745" t="s">
        <v>1219</v>
      </c>
      <c r="D4745" t="s">
        <v>1202</v>
      </c>
      <c r="E4745">
        <v>709.5</v>
      </c>
      <c r="F4745">
        <v>697</v>
      </c>
      <c r="G4745">
        <v>1200</v>
      </c>
      <c r="H4745" t="s">
        <v>1042</v>
      </c>
      <c r="I4745">
        <v>2587</v>
      </c>
      <c r="J4745" t="s">
        <v>1438</v>
      </c>
      <c r="K4745" t="s">
        <v>1065</v>
      </c>
      <c r="L4745">
        <v>4135</v>
      </c>
      <c r="M4745">
        <v>4285</v>
      </c>
      <c r="N4745">
        <v>200</v>
      </c>
      <c r="O4745" t="s">
        <v>1039</v>
      </c>
      <c r="P4745">
        <v>0.83816441092564897</v>
      </c>
      <c r="Q4745">
        <v>0.82806292553833605</v>
      </c>
      <c r="R4745">
        <v>0.125925963160054</v>
      </c>
      <c r="S4745">
        <v>2.2166918481666999E-2</v>
      </c>
      <c r="T4745">
        <v>-0.76592252328959898</v>
      </c>
      <c r="U4745">
        <v>0.76592252328959898</v>
      </c>
      <c r="V4745">
        <v>0.47186184996848701</v>
      </c>
      <c r="W4745">
        <v>-16.62</v>
      </c>
      <c r="X4745">
        <v>2.4</v>
      </c>
      <c r="Y4745">
        <v>-139624</v>
      </c>
      <c r="Z4745">
        <v>-4987</v>
      </c>
      <c r="AA4745">
        <v>-0.14000000000000001</v>
      </c>
      <c r="AB4745">
        <v>28</v>
      </c>
      <c r="AC4745">
        <v>15</v>
      </c>
      <c r="AD4745">
        <v>13</v>
      </c>
      <c r="AE4745">
        <v>53.57</v>
      </c>
      <c r="AF4745">
        <v>9</v>
      </c>
      <c r="AG4745">
        <v>12</v>
      </c>
      <c r="AH4745">
        <v>12</v>
      </c>
      <c r="AI4745">
        <v>4</v>
      </c>
    </row>
    <row r="4746" spans="1:35" x14ac:dyDescent="0.2">
      <c r="A4746" s="102">
        <v>3304</v>
      </c>
      <c r="B4746">
        <v>3197</v>
      </c>
      <c r="C4746" t="s">
        <v>561</v>
      </c>
      <c r="D4746" t="s">
        <v>1063</v>
      </c>
      <c r="E4746">
        <v>1745</v>
      </c>
      <c r="F4746">
        <v>1778</v>
      </c>
      <c r="G4746">
        <v>500</v>
      </c>
      <c r="H4746" t="s">
        <v>1039</v>
      </c>
      <c r="I4746">
        <v>6361</v>
      </c>
      <c r="J4746" t="s">
        <v>649</v>
      </c>
      <c r="K4746" t="s">
        <v>1051</v>
      </c>
      <c r="L4746">
        <v>2420</v>
      </c>
      <c r="M4746">
        <v>2431</v>
      </c>
      <c r="N4746">
        <v>400</v>
      </c>
      <c r="O4746" t="s">
        <v>1042</v>
      </c>
      <c r="P4746">
        <v>0.68769406367971697</v>
      </c>
      <c r="Q4746">
        <v>0.88516420666145001</v>
      </c>
      <c r="R4746">
        <v>0.28482088801605498</v>
      </c>
      <c r="S4746">
        <v>1.5029240723924199E-2</v>
      </c>
      <c r="T4746">
        <v>0.33567233129580598</v>
      </c>
      <c r="U4746">
        <v>0.33567233129580598</v>
      </c>
      <c r="V4746">
        <v>6.1780912810766499E-3</v>
      </c>
      <c r="W4746">
        <v>3.91</v>
      </c>
      <c r="X4746">
        <v>8.58</v>
      </c>
      <c r="Y4746">
        <v>-139661</v>
      </c>
      <c r="Z4746">
        <v>-6651</v>
      </c>
      <c r="AA4746">
        <v>-0.54</v>
      </c>
      <c r="AB4746">
        <v>21</v>
      </c>
      <c r="AC4746">
        <v>10</v>
      </c>
      <c r="AD4746">
        <v>11</v>
      </c>
      <c r="AE4746">
        <v>47.62</v>
      </c>
      <c r="AF4746">
        <v>8</v>
      </c>
      <c r="AG4746">
        <v>10</v>
      </c>
      <c r="AH4746">
        <v>10</v>
      </c>
      <c r="AI4746">
        <v>1</v>
      </c>
    </row>
    <row r="4747" spans="1:35" x14ac:dyDescent="0.2">
      <c r="A4747" s="102">
        <v>2056</v>
      </c>
      <c r="B4747">
        <v>4188</v>
      </c>
      <c r="C4747" t="s">
        <v>1205</v>
      </c>
      <c r="D4747" t="s">
        <v>1062</v>
      </c>
      <c r="E4747">
        <v>612.79999999999995</v>
      </c>
      <c r="F4747">
        <v>621.70000000000005</v>
      </c>
      <c r="G4747">
        <v>1600</v>
      </c>
      <c r="H4747" t="s">
        <v>1042</v>
      </c>
      <c r="I4747">
        <v>5938</v>
      </c>
      <c r="J4747" t="s">
        <v>1665</v>
      </c>
      <c r="K4747" t="s">
        <v>1189</v>
      </c>
      <c r="L4747">
        <v>1395</v>
      </c>
      <c r="M4747">
        <v>1401</v>
      </c>
      <c r="N4747">
        <v>700</v>
      </c>
      <c r="O4747" t="s">
        <v>1039</v>
      </c>
      <c r="P4747">
        <v>0.95476282312052096</v>
      </c>
      <c r="Q4747">
        <v>0.91646513771785698</v>
      </c>
      <c r="R4747">
        <v>8.7241738190870499E-2</v>
      </c>
      <c r="S4747">
        <v>4.6456781159637001E-2</v>
      </c>
      <c r="T4747">
        <v>-0.52065219140914099</v>
      </c>
      <c r="U4747">
        <v>0.52065219140914099</v>
      </c>
      <c r="V4747">
        <v>0.64173434785554195</v>
      </c>
      <c r="W4747">
        <v>-4.93</v>
      </c>
      <c r="X4747">
        <v>1.43</v>
      </c>
      <c r="Y4747">
        <v>-139692</v>
      </c>
      <c r="Z4747">
        <v>-7352</v>
      </c>
      <c r="AA4747">
        <v>-0.37</v>
      </c>
      <c r="AB4747">
        <v>19</v>
      </c>
      <c r="AC4747">
        <v>7</v>
      </c>
      <c r="AD4747">
        <v>12</v>
      </c>
      <c r="AE4747">
        <v>36.840000000000003</v>
      </c>
      <c r="AF4747">
        <v>12</v>
      </c>
      <c r="AG4747">
        <v>5</v>
      </c>
      <c r="AH4747">
        <v>7</v>
      </c>
      <c r="AI4747">
        <v>7</v>
      </c>
    </row>
    <row r="4748" spans="1:35" x14ac:dyDescent="0.2">
      <c r="A4748" s="102">
        <v>2798</v>
      </c>
      <c r="B4748">
        <v>3405</v>
      </c>
      <c r="C4748" t="s">
        <v>1476</v>
      </c>
      <c r="D4748" t="s">
        <v>1062</v>
      </c>
      <c r="E4748">
        <v>1096</v>
      </c>
      <c r="F4748">
        <v>1113</v>
      </c>
      <c r="G4748">
        <v>1000</v>
      </c>
      <c r="H4748" t="s">
        <v>1039</v>
      </c>
      <c r="I4748">
        <v>4849</v>
      </c>
      <c r="J4748" t="s">
        <v>493</v>
      </c>
      <c r="K4748" t="s">
        <v>1052</v>
      </c>
      <c r="L4748">
        <v>2490</v>
      </c>
      <c r="M4748">
        <v>2646</v>
      </c>
      <c r="N4748">
        <v>400</v>
      </c>
      <c r="O4748" t="s">
        <v>1042</v>
      </c>
      <c r="P4748">
        <v>0.87485440338039899</v>
      </c>
      <c r="Q4748">
        <v>0.89874153269212498</v>
      </c>
      <c r="R4748">
        <v>0.27409887915238501</v>
      </c>
      <c r="S4748">
        <v>4.2070256718700599E-2</v>
      </c>
      <c r="T4748">
        <v>4.6406506696507602E-2</v>
      </c>
      <c r="U4748">
        <v>4.6406506696507602E-2</v>
      </c>
      <c r="V4748">
        <v>0.30276388784127301</v>
      </c>
      <c r="W4748">
        <v>1.05</v>
      </c>
      <c r="X4748">
        <v>5.16</v>
      </c>
      <c r="Y4748">
        <v>-139919</v>
      </c>
      <c r="Z4748">
        <v>-6083</v>
      </c>
      <c r="AA4748">
        <v>-0.22</v>
      </c>
      <c r="AB4748">
        <v>23</v>
      </c>
      <c r="AC4748">
        <v>8</v>
      </c>
      <c r="AD4748">
        <v>15</v>
      </c>
      <c r="AE4748">
        <v>34.78</v>
      </c>
      <c r="AF4748">
        <v>9</v>
      </c>
      <c r="AG4748">
        <v>8</v>
      </c>
      <c r="AH4748">
        <v>12</v>
      </c>
      <c r="AI4748">
        <v>3</v>
      </c>
    </row>
    <row r="4749" spans="1:35" x14ac:dyDescent="0.2">
      <c r="A4749" s="102">
        <v>3928</v>
      </c>
      <c r="B4749">
        <v>4202</v>
      </c>
      <c r="C4749" t="s">
        <v>45</v>
      </c>
      <c r="D4749" t="s">
        <v>1062</v>
      </c>
      <c r="E4749">
        <v>871</v>
      </c>
      <c r="F4749">
        <v>887</v>
      </c>
      <c r="G4749">
        <v>1200</v>
      </c>
      <c r="H4749" t="s">
        <v>1039</v>
      </c>
      <c r="I4749">
        <v>8002</v>
      </c>
      <c r="J4749" t="s">
        <v>26</v>
      </c>
      <c r="K4749" t="s">
        <v>1046</v>
      </c>
      <c r="L4749">
        <v>485</v>
      </c>
      <c r="M4749">
        <v>497.5</v>
      </c>
      <c r="N4749">
        <v>2100</v>
      </c>
      <c r="O4749" t="s">
        <v>1042</v>
      </c>
      <c r="P4749">
        <v>0.82875643076109595</v>
      </c>
      <c r="Q4749">
        <v>0.86728338116266901</v>
      </c>
      <c r="R4749">
        <v>0.45855088139848499</v>
      </c>
      <c r="S4749">
        <v>8.7220822676403395E-2</v>
      </c>
      <c r="T4749">
        <v>2.3168608582384298</v>
      </c>
      <c r="U4749">
        <v>2.3168608582384298</v>
      </c>
      <c r="V4749">
        <v>2.7752956569294902</v>
      </c>
      <c r="W4749">
        <v>20.77</v>
      </c>
      <c r="X4749">
        <v>1.85</v>
      </c>
      <c r="Y4749">
        <v>-139942</v>
      </c>
      <c r="Z4749">
        <v>-8232</v>
      </c>
      <c r="AA4749">
        <v>-0.39</v>
      </c>
      <c r="AB4749">
        <v>17</v>
      </c>
      <c r="AC4749">
        <v>9</v>
      </c>
      <c r="AD4749">
        <v>8</v>
      </c>
      <c r="AE4749">
        <v>52.94</v>
      </c>
      <c r="AF4749">
        <v>15</v>
      </c>
      <c r="AG4749">
        <v>4</v>
      </c>
      <c r="AH4749">
        <v>3</v>
      </c>
      <c r="AI4749">
        <v>10</v>
      </c>
    </row>
    <row r="4750" spans="1:35" x14ac:dyDescent="0.2">
      <c r="A4750" s="102">
        <v>428</v>
      </c>
      <c r="B4750">
        <v>1332</v>
      </c>
      <c r="C4750" t="s">
        <v>1358</v>
      </c>
      <c r="D4750" t="s">
        <v>1123</v>
      </c>
      <c r="E4750">
        <v>475</v>
      </c>
      <c r="F4750">
        <v>479</v>
      </c>
      <c r="G4750">
        <v>2200</v>
      </c>
      <c r="H4750" t="s">
        <v>1039</v>
      </c>
      <c r="I4750">
        <v>7261</v>
      </c>
      <c r="J4750" t="s">
        <v>1332</v>
      </c>
      <c r="K4750" t="s">
        <v>1055</v>
      </c>
      <c r="L4750">
        <v>594</v>
      </c>
      <c r="M4750">
        <v>632</v>
      </c>
      <c r="N4750">
        <v>1700</v>
      </c>
      <c r="O4750" t="s">
        <v>1042</v>
      </c>
      <c r="P4750">
        <v>0.942861222659931</v>
      </c>
      <c r="Q4750">
        <v>0.95361020006612296</v>
      </c>
      <c r="R4750">
        <v>0.40015388954328202</v>
      </c>
      <c r="S4750">
        <v>2.9960781169220698E-3</v>
      </c>
      <c r="T4750">
        <v>0.28033478749062002</v>
      </c>
      <c r="U4750">
        <v>0.28033478749062002</v>
      </c>
      <c r="V4750">
        <v>0.94702798690708001</v>
      </c>
      <c r="W4750">
        <v>2.76</v>
      </c>
      <c r="X4750">
        <v>1.92</v>
      </c>
      <c r="Y4750">
        <v>-140483</v>
      </c>
      <c r="Z4750">
        <v>-8264</v>
      </c>
      <c r="AA4750">
        <v>-0.38</v>
      </c>
      <c r="AB4750">
        <v>17</v>
      </c>
      <c r="AC4750">
        <v>9</v>
      </c>
      <c r="AD4750">
        <v>8</v>
      </c>
      <c r="AE4750">
        <v>52.94</v>
      </c>
      <c r="AF4750">
        <v>13</v>
      </c>
      <c r="AG4750">
        <v>5</v>
      </c>
      <c r="AH4750">
        <v>6</v>
      </c>
      <c r="AI4750">
        <v>6</v>
      </c>
    </row>
    <row r="4751" spans="1:35" x14ac:dyDescent="0.2">
      <c r="A4751" s="102">
        <v>3063</v>
      </c>
      <c r="B4751">
        <v>2651</v>
      </c>
      <c r="C4751" t="s">
        <v>533</v>
      </c>
      <c r="D4751" t="s">
        <v>1063</v>
      </c>
      <c r="E4751">
        <v>5550</v>
      </c>
      <c r="F4751">
        <v>5570</v>
      </c>
      <c r="G4751">
        <v>100</v>
      </c>
      <c r="H4751" t="s">
        <v>1039</v>
      </c>
      <c r="I4751">
        <v>6588</v>
      </c>
      <c r="J4751" t="s">
        <v>394</v>
      </c>
      <c r="K4751" t="s">
        <v>1044</v>
      </c>
      <c r="L4751">
        <v>3535</v>
      </c>
      <c r="M4751">
        <v>3555</v>
      </c>
      <c r="N4751">
        <v>200</v>
      </c>
      <c r="O4751" t="s">
        <v>1042</v>
      </c>
      <c r="P4751">
        <v>0.50020500332710705</v>
      </c>
      <c r="Q4751">
        <v>0.89213153865963701</v>
      </c>
      <c r="R4751">
        <v>0.35095443117610498</v>
      </c>
      <c r="S4751">
        <v>1.03445904789389E-3</v>
      </c>
      <c r="T4751">
        <v>6.9390473340922396E-2</v>
      </c>
      <c r="U4751">
        <v>6.9390473340922396E-2</v>
      </c>
      <c r="V4751">
        <v>0.15208078390268701</v>
      </c>
      <c r="W4751">
        <v>0.63</v>
      </c>
      <c r="X4751">
        <v>27.65</v>
      </c>
      <c r="Y4751">
        <v>-140549</v>
      </c>
      <c r="Z4751">
        <v>-10811</v>
      </c>
      <c r="AA4751">
        <v>-0.57999999999999996</v>
      </c>
      <c r="AB4751">
        <v>13</v>
      </c>
      <c r="AC4751">
        <v>5</v>
      </c>
      <c r="AD4751">
        <v>8</v>
      </c>
      <c r="AE4751">
        <v>38.46</v>
      </c>
      <c r="AF4751">
        <v>11</v>
      </c>
      <c r="AG4751">
        <v>5</v>
      </c>
      <c r="AH4751">
        <v>4</v>
      </c>
      <c r="AI4751">
        <v>4</v>
      </c>
    </row>
    <row r="4752" spans="1:35" x14ac:dyDescent="0.2">
      <c r="A4752" s="102">
        <v>1068</v>
      </c>
      <c r="B4752">
        <v>7240</v>
      </c>
      <c r="C4752" t="s">
        <v>677</v>
      </c>
      <c r="D4752" t="s">
        <v>1055</v>
      </c>
      <c r="E4752">
        <v>1225</v>
      </c>
      <c r="F4752">
        <v>1266</v>
      </c>
      <c r="G4752">
        <v>800</v>
      </c>
      <c r="H4752" t="s">
        <v>1042</v>
      </c>
      <c r="I4752">
        <v>9303</v>
      </c>
      <c r="J4752" t="s">
        <v>1349</v>
      </c>
      <c r="K4752" t="s">
        <v>1368</v>
      </c>
      <c r="L4752">
        <v>1268</v>
      </c>
      <c r="M4752">
        <v>1275</v>
      </c>
      <c r="N4752">
        <v>800</v>
      </c>
      <c r="O4752" t="s">
        <v>1039</v>
      </c>
      <c r="P4752">
        <v>0.93967777595303104</v>
      </c>
      <c r="Q4752">
        <v>0.93729446161991203</v>
      </c>
      <c r="R4752">
        <v>0.20684397081294101</v>
      </c>
      <c r="S4752">
        <v>2.8474178989598899E-2</v>
      </c>
      <c r="T4752">
        <v>-7.9853420370045003E-2</v>
      </c>
      <c r="U4752">
        <v>7.9853420370045003E-2</v>
      </c>
      <c r="V4752">
        <v>0.43291806402324801</v>
      </c>
      <c r="W4752">
        <v>-0.5</v>
      </c>
      <c r="X4752">
        <v>0.71</v>
      </c>
      <c r="Y4752">
        <v>-140689</v>
      </c>
      <c r="Z4752">
        <v>-6699</v>
      </c>
      <c r="AA4752">
        <v>-0.35</v>
      </c>
      <c r="AB4752">
        <v>21</v>
      </c>
      <c r="AC4752">
        <v>7</v>
      </c>
      <c r="AD4752">
        <v>14</v>
      </c>
      <c r="AE4752">
        <v>33.33</v>
      </c>
      <c r="AF4752">
        <v>11</v>
      </c>
      <c r="AG4752">
        <v>7</v>
      </c>
      <c r="AH4752">
        <v>5</v>
      </c>
      <c r="AI4752">
        <v>9</v>
      </c>
    </row>
    <row r="4753" spans="1:35" x14ac:dyDescent="0.2">
      <c r="A4753" s="102">
        <v>2891</v>
      </c>
      <c r="B4753">
        <v>4061</v>
      </c>
      <c r="C4753" t="s">
        <v>1224</v>
      </c>
      <c r="D4753" t="s">
        <v>1062</v>
      </c>
      <c r="E4753">
        <v>2685</v>
      </c>
      <c r="F4753">
        <v>2677</v>
      </c>
      <c r="G4753">
        <v>400</v>
      </c>
      <c r="H4753" t="s">
        <v>1042</v>
      </c>
      <c r="I4753">
        <v>9616</v>
      </c>
      <c r="J4753" t="s">
        <v>1335</v>
      </c>
      <c r="K4753" t="s">
        <v>1052</v>
      </c>
      <c r="L4753">
        <v>2951</v>
      </c>
      <c r="M4753">
        <v>3190</v>
      </c>
      <c r="N4753">
        <v>300</v>
      </c>
      <c r="O4753" t="s">
        <v>1039</v>
      </c>
      <c r="P4753">
        <v>0.69504977601926998</v>
      </c>
      <c r="Q4753">
        <v>0.89636463897979002</v>
      </c>
      <c r="R4753">
        <v>0.226673721114028</v>
      </c>
      <c r="S4753">
        <v>4.5431387145132097E-2</v>
      </c>
      <c r="T4753">
        <v>-0.19168989087208499</v>
      </c>
      <c r="U4753">
        <v>0.19168989087208499</v>
      </c>
      <c r="V4753">
        <v>0.23404647022832301</v>
      </c>
      <c r="W4753">
        <v>-4.24</v>
      </c>
      <c r="X4753">
        <v>11.89</v>
      </c>
      <c r="Y4753">
        <v>-140865</v>
      </c>
      <c r="Z4753">
        <v>-8804</v>
      </c>
      <c r="AA4753">
        <v>-0.49</v>
      </c>
      <c r="AB4753">
        <v>16</v>
      </c>
      <c r="AC4753">
        <v>10</v>
      </c>
      <c r="AD4753">
        <v>6</v>
      </c>
      <c r="AE4753">
        <v>62.5</v>
      </c>
      <c r="AF4753">
        <v>8</v>
      </c>
      <c r="AG4753">
        <v>9</v>
      </c>
      <c r="AH4753">
        <v>5</v>
      </c>
      <c r="AI4753">
        <v>2</v>
      </c>
    </row>
    <row r="4754" spans="1:35" x14ac:dyDescent="0.2">
      <c r="A4754" s="102">
        <v>3272</v>
      </c>
      <c r="B4754">
        <v>4091</v>
      </c>
      <c r="C4754" t="s">
        <v>1549</v>
      </c>
      <c r="D4754" t="s">
        <v>1062</v>
      </c>
      <c r="E4754">
        <v>1649</v>
      </c>
      <c r="F4754">
        <v>1661</v>
      </c>
      <c r="G4754">
        <v>500</v>
      </c>
      <c r="H4754" t="s">
        <v>1042</v>
      </c>
      <c r="I4754">
        <v>5711</v>
      </c>
      <c r="J4754" t="s">
        <v>1477</v>
      </c>
      <c r="K4754" t="s">
        <v>1053</v>
      </c>
      <c r="L4754">
        <v>2230</v>
      </c>
      <c r="M4754">
        <v>2275</v>
      </c>
      <c r="N4754">
        <v>400</v>
      </c>
      <c r="O4754" t="s">
        <v>1039</v>
      </c>
      <c r="P4754">
        <v>0.87357129020124702</v>
      </c>
      <c r="Q4754">
        <v>0.88648415918278201</v>
      </c>
      <c r="R4754">
        <v>7.00187434044129E-2</v>
      </c>
      <c r="S4754">
        <v>6.4455667562694399E-2</v>
      </c>
      <c r="T4754">
        <v>-0.923177277586676</v>
      </c>
      <c r="U4754">
        <v>0.923177277586676</v>
      </c>
      <c r="V4754">
        <v>0.57637644072789695</v>
      </c>
      <c r="W4754">
        <v>-8.07</v>
      </c>
      <c r="X4754">
        <v>8.74</v>
      </c>
      <c r="Y4754">
        <v>-141010</v>
      </c>
      <c r="Z4754">
        <v>-6410</v>
      </c>
      <c r="AA4754">
        <v>-0.41</v>
      </c>
      <c r="AB4754">
        <v>22</v>
      </c>
      <c r="AC4754">
        <v>9</v>
      </c>
      <c r="AD4754">
        <v>13</v>
      </c>
      <c r="AE4754">
        <v>40.909999999999997</v>
      </c>
      <c r="AF4754">
        <v>11</v>
      </c>
      <c r="AG4754">
        <v>9</v>
      </c>
      <c r="AH4754">
        <v>7</v>
      </c>
      <c r="AI4754">
        <v>6</v>
      </c>
    </row>
    <row r="4755" spans="1:35" x14ac:dyDescent="0.2">
      <c r="A4755" s="102">
        <v>2457</v>
      </c>
      <c r="B4755">
        <v>1963</v>
      </c>
      <c r="C4755" t="s">
        <v>1234</v>
      </c>
      <c r="D4755" t="s">
        <v>1049</v>
      </c>
      <c r="E4755">
        <v>1033</v>
      </c>
      <c r="F4755">
        <v>1065</v>
      </c>
      <c r="G4755">
        <v>900</v>
      </c>
      <c r="H4755" t="s">
        <v>1042</v>
      </c>
      <c r="I4755">
        <v>4043</v>
      </c>
      <c r="J4755" t="s">
        <v>1264</v>
      </c>
      <c r="K4755" t="s">
        <v>1062</v>
      </c>
      <c r="L4755">
        <v>2327</v>
      </c>
      <c r="M4755">
        <v>2351</v>
      </c>
      <c r="N4755">
        <v>400</v>
      </c>
      <c r="O4755" t="s">
        <v>1039</v>
      </c>
      <c r="P4755">
        <v>0.95428013408312595</v>
      </c>
      <c r="Q4755">
        <v>0.90717012141063802</v>
      </c>
      <c r="R4755">
        <v>8.2086218679634004E-2</v>
      </c>
      <c r="S4755">
        <v>4.6646449789325098E-2</v>
      </c>
      <c r="T4755">
        <v>-0.801394829195748</v>
      </c>
      <c r="U4755">
        <v>0.801394829195748</v>
      </c>
      <c r="V4755">
        <v>0.83909415511044905</v>
      </c>
      <c r="W4755">
        <v>-11.21</v>
      </c>
      <c r="X4755">
        <v>1.92</v>
      </c>
      <c r="Y4755">
        <v>-141093</v>
      </c>
      <c r="Z4755">
        <v>-6134</v>
      </c>
      <c r="AA4755">
        <v>-0.32</v>
      </c>
      <c r="AB4755">
        <v>23</v>
      </c>
      <c r="AC4755">
        <v>10</v>
      </c>
      <c r="AD4755">
        <v>13</v>
      </c>
      <c r="AE4755">
        <v>43.48</v>
      </c>
      <c r="AF4755">
        <v>7</v>
      </c>
      <c r="AG4755">
        <v>9</v>
      </c>
      <c r="AH4755">
        <v>12</v>
      </c>
      <c r="AI4755">
        <v>2</v>
      </c>
    </row>
    <row r="4756" spans="1:35" x14ac:dyDescent="0.2">
      <c r="A4756" s="102">
        <v>5058</v>
      </c>
      <c r="B4756">
        <v>6988</v>
      </c>
      <c r="C4756" t="s">
        <v>61</v>
      </c>
      <c r="D4756" t="s">
        <v>1062</v>
      </c>
      <c r="E4756">
        <v>5430</v>
      </c>
      <c r="F4756">
        <v>5420</v>
      </c>
      <c r="G4756">
        <v>200</v>
      </c>
      <c r="H4756" t="s">
        <v>1039</v>
      </c>
      <c r="I4756">
        <v>9719</v>
      </c>
      <c r="J4756" t="s">
        <v>1351</v>
      </c>
      <c r="K4756" t="s">
        <v>1041</v>
      </c>
      <c r="L4756">
        <v>4915</v>
      </c>
      <c r="M4756">
        <v>4845</v>
      </c>
      <c r="N4756">
        <v>200</v>
      </c>
      <c r="O4756" t="s">
        <v>1042</v>
      </c>
      <c r="P4756">
        <v>0.87965366702224101</v>
      </c>
      <c r="Q4756">
        <v>0.82532564312363099</v>
      </c>
      <c r="R4756">
        <v>0.37893532558760401</v>
      </c>
      <c r="S4756">
        <v>9.8658013850045898E-2</v>
      </c>
      <c r="T4756">
        <v>2.1350891309175002</v>
      </c>
      <c r="U4756">
        <v>2.1350891309175002</v>
      </c>
      <c r="V4756">
        <v>1.83538386453145</v>
      </c>
      <c r="W4756">
        <v>10.73</v>
      </c>
      <c r="X4756">
        <v>10.61</v>
      </c>
      <c r="Y4756">
        <v>-141130</v>
      </c>
      <c r="Z4756">
        <v>-20161</v>
      </c>
      <c r="AA4756">
        <v>-1.43</v>
      </c>
      <c r="AB4756">
        <v>7</v>
      </c>
      <c r="AC4756">
        <v>2</v>
      </c>
      <c r="AD4756">
        <v>5</v>
      </c>
      <c r="AE4756">
        <v>28.57</v>
      </c>
      <c r="AF4756">
        <v>11</v>
      </c>
      <c r="AG4756">
        <v>1</v>
      </c>
      <c r="AH4756">
        <v>4</v>
      </c>
      <c r="AI4756">
        <v>2</v>
      </c>
    </row>
    <row r="4757" spans="1:35" x14ac:dyDescent="0.2">
      <c r="A4757" s="102">
        <v>2510</v>
      </c>
      <c r="B4757">
        <v>6923</v>
      </c>
      <c r="C4757" t="s">
        <v>54</v>
      </c>
      <c r="D4757" t="s">
        <v>1044</v>
      </c>
      <c r="E4757">
        <v>2421</v>
      </c>
      <c r="F4757">
        <v>2488</v>
      </c>
      <c r="G4757">
        <v>400</v>
      </c>
      <c r="H4757" t="s">
        <v>1039</v>
      </c>
      <c r="I4757">
        <v>8766</v>
      </c>
      <c r="J4757" t="s">
        <v>1164</v>
      </c>
      <c r="K4757" t="s">
        <v>1171</v>
      </c>
      <c r="L4757">
        <v>4520</v>
      </c>
      <c r="M4757">
        <v>4507</v>
      </c>
      <c r="N4757">
        <v>200</v>
      </c>
      <c r="O4757" t="s">
        <v>1042</v>
      </c>
      <c r="P4757">
        <v>0.87687676340059995</v>
      </c>
      <c r="Q4757">
        <v>0.90549927636633099</v>
      </c>
      <c r="R4757">
        <v>0.35305404204054502</v>
      </c>
      <c r="S4757">
        <v>2.95340244627875E-3</v>
      </c>
      <c r="T4757">
        <v>2.6966602500632399</v>
      </c>
      <c r="U4757">
        <v>2.6966602500632399</v>
      </c>
      <c r="V4757">
        <v>2.40426541585706</v>
      </c>
      <c r="W4757">
        <v>15.29</v>
      </c>
      <c r="X4757">
        <v>10.41</v>
      </c>
      <c r="Y4757">
        <v>-141350</v>
      </c>
      <c r="Z4757">
        <v>-9423</v>
      </c>
      <c r="AA4757">
        <v>-0.75</v>
      </c>
      <c r="AB4757">
        <v>15</v>
      </c>
      <c r="AC4757">
        <v>6</v>
      </c>
      <c r="AD4757">
        <v>9</v>
      </c>
      <c r="AE4757">
        <v>40</v>
      </c>
      <c r="AF4757">
        <v>14</v>
      </c>
      <c r="AG4757">
        <v>4</v>
      </c>
      <c r="AH4757">
        <v>5</v>
      </c>
      <c r="AI4757">
        <v>6</v>
      </c>
    </row>
    <row r="4758" spans="1:35" x14ac:dyDescent="0.2">
      <c r="A4758" s="102">
        <v>3665</v>
      </c>
      <c r="B4758">
        <v>2175</v>
      </c>
      <c r="C4758" t="s">
        <v>1215</v>
      </c>
      <c r="D4758" t="s">
        <v>1052</v>
      </c>
      <c r="E4758">
        <v>2426</v>
      </c>
      <c r="F4758">
        <v>2432</v>
      </c>
      <c r="G4758">
        <v>400</v>
      </c>
      <c r="H4758" t="s">
        <v>1039</v>
      </c>
      <c r="I4758">
        <v>8795</v>
      </c>
      <c r="J4758" t="s">
        <v>1241</v>
      </c>
      <c r="K4758" t="s">
        <v>1171</v>
      </c>
      <c r="L4758">
        <v>885</v>
      </c>
      <c r="M4758">
        <v>909</v>
      </c>
      <c r="N4758">
        <v>1100</v>
      </c>
      <c r="O4758" t="s">
        <v>1042</v>
      </c>
      <c r="P4758">
        <v>0.66569587228118998</v>
      </c>
      <c r="Q4758">
        <v>0.87501172642945502</v>
      </c>
      <c r="R4758">
        <v>0.13285513073361499</v>
      </c>
      <c r="S4758">
        <v>9.9109951612205895E-3</v>
      </c>
      <c r="T4758">
        <v>1.8147053256113801</v>
      </c>
      <c r="U4758">
        <v>1.8147053256113801</v>
      </c>
      <c r="V4758">
        <v>2.13427021867696</v>
      </c>
      <c r="W4758">
        <v>16.07</v>
      </c>
      <c r="X4758">
        <v>2.79</v>
      </c>
      <c r="Y4758">
        <v>-141620</v>
      </c>
      <c r="Z4758">
        <v>-6157</v>
      </c>
      <c r="AA4758">
        <v>-0.26</v>
      </c>
      <c r="AB4758">
        <v>23</v>
      </c>
      <c r="AC4758">
        <v>11</v>
      </c>
      <c r="AD4758">
        <v>12</v>
      </c>
      <c r="AE4758">
        <v>47.83</v>
      </c>
      <c r="AF4758">
        <v>9</v>
      </c>
      <c r="AG4758">
        <v>9</v>
      </c>
      <c r="AH4758">
        <v>10</v>
      </c>
      <c r="AI4758">
        <v>4</v>
      </c>
    </row>
    <row r="4759" spans="1:35" x14ac:dyDescent="0.2">
      <c r="A4759" s="102">
        <v>4903</v>
      </c>
      <c r="B4759">
        <v>5301</v>
      </c>
      <c r="C4759" t="s">
        <v>622</v>
      </c>
      <c r="D4759" t="s">
        <v>1038</v>
      </c>
      <c r="E4759">
        <v>846</v>
      </c>
      <c r="F4759">
        <v>867</v>
      </c>
      <c r="G4759">
        <v>1200</v>
      </c>
      <c r="H4759" t="s">
        <v>1042</v>
      </c>
      <c r="I4759">
        <v>6471</v>
      </c>
      <c r="J4759" t="s">
        <v>930</v>
      </c>
      <c r="K4759" t="s">
        <v>1051</v>
      </c>
      <c r="L4759">
        <v>779</v>
      </c>
      <c r="M4759">
        <v>793</v>
      </c>
      <c r="N4759">
        <v>1300</v>
      </c>
      <c r="O4759" t="s">
        <v>1039</v>
      </c>
      <c r="P4759">
        <v>0.81085788544811399</v>
      </c>
      <c r="Q4759">
        <v>0.83193970887420499</v>
      </c>
      <c r="R4759">
        <v>2.1120761207540799E-2</v>
      </c>
      <c r="S4759">
        <v>5.9805383238851198E-3</v>
      </c>
      <c r="T4759">
        <v>-0.918158008310761</v>
      </c>
      <c r="U4759">
        <v>0.918158008310761</v>
      </c>
      <c r="V4759">
        <v>0.94494570747920204</v>
      </c>
      <c r="W4759">
        <v>-10.33</v>
      </c>
      <c r="X4759">
        <v>0.91</v>
      </c>
      <c r="Y4759">
        <v>-141993</v>
      </c>
      <c r="Z4759">
        <v>-4896</v>
      </c>
      <c r="AA4759">
        <v>-0.27</v>
      </c>
      <c r="AB4759">
        <v>29</v>
      </c>
      <c r="AC4759">
        <v>14</v>
      </c>
      <c r="AD4759">
        <v>15</v>
      </c>
      <c r="AE4759">
        <v>48.28</v>
      </c>
      <c r="AF4759">
        <v>8</v>
      </c>
      <c r="AG4759">
        <v>12</v>
      </c>
      <c r="AH4759">
        <v>14</v>
      </c>
      <c r="AI4759">
        <v>3</v>
      </c>
    </row>
    <row r="4760" spans="1:35" x14ac:dyDescent="0.2">
      <c r="A4760" s="102">
        <v>5334</v>
      </c>
      <c r="B4760">
        <v>4921</v>
      </c>
      <c r="C4760" t="s">
        <v>1794</v>
      </c>
      <c r="D4760" t="s">
        <v>1062</v>
      </c>
      <c r="E4760">
        <v>2864</v>
      </c>
      <c r="F4760">
        <v>2867</v>
      </c>
      <c r="G4760">
        <v>300</v>
      </c>
      <c r="H4760" t="s">
        <v>1039</v>
      </c>
      <c r="I4760">
        <v>8060</v>
      </c>
      <c r="J4760" t="s">
        <v>895</v>
      </c>
      <c r="K4760" t="s">
        <v>1046</v>
      </c>
      <c r="L4760">
        <v>2142</v>
      </c>
      <c r="M4760">
        <v>2147</v>
      </c>
      <c r="N4760">
        <v>400</v>
      </c>
      <c r="O4760" t="s">
        <v>1042</v>
      </c>
      <c r="P4760">
        <v>0.89297907079521399</v>
      </c>
      <c r="Q4760">
        <v>0.81233107257680803</v>
      </c>
      <c r="R4760">
        <v>7.6044577790151696E-2</v>
      </c>
      <c r="S4760">
        <v>1.82667309132022E-2</v>
      </c>
      <c r="T4760">
        <v>2.6306622349550199</v>
      </c>
      <c r="U4760">
        <v>2.6306622349550199</v>
      </c>
      <c r="V4760">
        <v>3.1388048175127601</v>
      </c>
      <c r="W4760">
        <v>12.9</v>
      </c>
      <c r="X4760">
        <v>0.15</v>
      </c>
      <c r="Y4760">
        <v>-142347</v>
      </c>
      <c r="Z4760">
        <v>-6470</v>
      </c>
      <c r="AA4760">
        <v>-0.37</v>
      </c>
      <c r="AB4760">
        <v>22</v>
      </c>
      <c r="AC4760">
        <v>11</v>
      </c>
      <c r="AD4760">
        <v>11</v>
      </c>
      <c r="AE4760">
        <v>50</v>
      </c>
      <c r="AF4760">
        <v>10</v>
      </c>
      <c r="AG4760">
        <v>9</v>
      </c>
      <c r="AH4760">
        <v>11</v>
      </c>
      <c r="AI4760">
        <v>2</v>
      </c>
    </row>
    <row r="4761" spans="1:35" x14ac:dyDescent="0.2">
      <c r="A4761" s="102">
        <v>1561</v>
      </c>
      <c r="B4761">
        <v>5232</v>
      </c>
      <c r="C4761" t="s">
        <v>1738</v>
      </c>
      <c r="D4761" t="s">
        <v>1038</v>
      </c>
      <c r="E4761">
        <v>3605</v>
      </c>
      <c r="F4761">
        <v>3675</v>
      </c>
      <c r="G4761">
        <v>200</v>
      </c>
      <c r="H4761" t="s">
        <v>1042</v>
      </c>
      <c r="I4761">
        <v>6135</v>
      </c>
      <c r="J4761" t="s">
        <v>1765</v>
      </c>
      <c r="K4761" t="s">
        <v>1051</v>
      </c>
      <c r="L4761">
        <v>3350</v>
      </c>
      <c r="M4761">
        <v>3450</v>
      </c>
      <c r="N4761">
        <v>200</v>
      </c>
      <c r="O4761" t="s">
        <v>1039</v>
      </c>
      <c r="P4761">
        <v>0.94542432471160198</v>
      </c>
      <c r="Q4761">
        <v>0.92658944709525504</v>
      </c>
      <c r="R4761">
        <v>3.2776977274809799E-2</v>
      </c>
      <c r="S4761">
        <v>8.2818786760728402E-2</v>
      </c>
      <c r="T4761">
        <v>-0.44864835527004598</v>
      </c>
      <c r="U4761">
        <v>0.44864835527004598</v>
      </c>
      <c r="V4761">
        <v>2.9908668521294299E-2</v>
      </c>
      <c r="W4761">
        <v>-3.97</v>
      </c>
      <c r="X4761">
        <v>6.12</v>
      </c>
      <c r="Y4761">
        <v>-142968</v>
      </c>
      <c r="Z4761">
        <v>-9531</v>
      </c>
      <c r="AA4761">
        <v>-0.47</v>
      </c>
      <c r="AB4761">
        <v>15</v>
      </c>
      <c r="AC4761">
        <v>6</v>
      </c>
      <c r="AD4761">
        <v>9</v>
      </c>
      <c r="AE4761">
        <v>40</v>
      </c>
      <c r="AF4761">
        <v>10</v>
      </c>
      <c r="AG4761">
        <v>4</v>
      </c>
      <c r="AH4761">
        <v>7</v>
      </c>
      <c r="AI4761">
        <v>4</v>
      </c>
    </row>
    <row r="4762" spans="1:35" x14ac:dyDescent="0.2">
      <c r="A4762" s="102">
        <v>4050</v>
      </c>
      <c r="B4762">
        <v>2801</v>
      </c>
      <c r="C4762" t="s">
        <v>540</v>
      </c>
      <c r="D4762" t="s">
        <v>1065</v>
      </c>
      <c r="E4762">
        <v>4730</v>
      </c>
      <c r="F4762">
        <v>4795</v>
      </c>
      <c r="G4762">
        <v>200</v>
      </c>
      <c r="H4762" t="s">
        <v>1042</v>
      </c>
      <c r="I4762">
        <v>3116</v>
      </c>
      <c r="J4762" t="s">
        <v>1179</v>
      </c>
      <c r="K4762" t="s">
        <v>1055</v>
      </c>
      <c r="L4762">
        <v>1350</v>
      </c>
      <c r="M4762">
        <v>1380</v>
      </c>
      <c r="N4762">
        <v>700</v>
      </c>
      <c r="O4762" t="s">
        <v>1039</v>
      </c>
      <c r="P4762">
        <v>0.91545519583958601</v>
      </c>
      <c r="Q4762">
        <v>0.86313305890185399</v>
      </c>
      <c r="R4762">
        <v>0.36543341137526703</v>
      </c>
      <c r="S4762">
        <v>4.2673777238854604E-3</v>
      </c>
      <c r="T4762">
        <v>-0.29643316633543099</v>
      </c>
      <c r="U4762">
        <v>0.29643316633543099</v>
      </c>
      <c r="V4762">
        <v>0.29228668827515097</v>
      </c>
      <c r="W4762">
        <v>-1.94</v>
      </c>
      <c r="X4762">
        <v>0.73</v>
      </c>
      <c r="Y4762">
        <v>-143285</v>
      </c>
      <c r="Z4762">
        <v>-6230</v>
      </c>
      <c r="AA4762">
        <v>-0.22</v>
      </c>
      <c r="AB4762">
        <v>23</v>
      </c>
      <c r="AC4762">
        <v>11</v>
      </c>
      <c r="AD4762">
        <v>12</v>
      </c>
      <c r="AE4762">
        <v>47.83</v>
      </c>
      <c r="AF4762">
        <v>12</v>
      </c>
      <c r="AG4762">
        <v>9</v>
      </c>
      <c r="AH4762">
        <v>10</v>
      </c>
      <c r="AI4762">
        <v>4</v>
      </c>
    </row>
    <row r="4763" spans="1:35" x14ac:dyDescent="0.2">
      <c r="A4763" s="102">
        <v>4613</v>
      </c>
      <c r="B4763">
        <v>2492</v>
      </c>
      <c r="C4763" t="s">
        <v>529</v>
      </c>
      <c r="D4763" t="s">
        <v>1052</v>
      </c>
      <c r="E4763">
        <v>792</v>
      </c>
      <c r="F4763">
        <v>808</v>
      </c>
      <c r="G4763">
        <v>900</v>
      </c>
      <c r="H4763" t="s">
        <v>1039</v>
      </c>
      <c r="I4763">
        <v>7846</v>
      </c>
      <c r="J4763" t="s">
        <v>699</v>
      </c>
      <c r="K4763" t="s">
        <v>1061</v>
      </c>
      <c r="L4763">
        <v>3740</v>
      </c>
      <c r="M4763">
        <v>3700</v>
      </c>
      <c r="N4763">
        <v>200</v>
      </c>
      <c r="O4763" t="s">
        <v>1042</v>
      </c>
      <c r="P4763">
        <v>0.81289111503879796</v>
      </c>
      <c r="Q4763">
        <v>0.84297342377498796</v>
      </c>
      <c r="R4763">
        <v>0.238860176753422</v>
      </c>
      <c r="S4763">
        <v>5.66252465537656E-2</v>
      </c>
      <c r="T4763">
        <v>1.3657249016055899</v>
      </c>
      <c r="U4763">
        <v>1.3657249016055899</v>
      </c>
      <c r="V4763">
        <v>2.1631400178409899</v>
      </c>
      <c r="W4763">
        <v>8.82</v>
      </c>
      <c r="X4763">
        <v>1.73</v>
      </c>
      <c r="Y4763">
        <v>-143612</v>
      </c>
      <c r="Z4763">
        <v>-6839</v>
      </c>
      <c r="AA4763">
        <v>-0.25</v>
      </c>
      <c r="AB4763">
        <v>21</v>
      </c>
      <c r="AC4763">
        <v>11</v>
      </c>
      <c r="AD4763">
        <v>10</v>
      </c>
      <c r="AE4763">
        <v>52.38</v>
      </c>
      <c r="AF4763">
        <v>9</v>
      </c>
      <c r="AG4763">
        <v>10</v>
      </c>
      <c r="AH4763">
        <v>9</v>
      </c>
      <c r="AI4763">
        <v>2</v>
      </c>
    </row>
    <row r="4764" spans="1:35" x14ac:dyDescent="0.2">
      <c r="A4764" s="102">
        <v>2611</v>
      </c>
      <c r="B4764">
        <v>3632</v>
      </c>
      <c r="C4764" t="s">
        <v>1764</v>
      </c>
      <c r="D4764" t="s">
        <v>1041</v>
      </c>
      <c r="E4764">
        <v>435</v>
      </c>
      <c r="F4764">
        <v>439</v>
      </c>
      <c r="G4764">
        <v>2200</v>
      </c>
      <c r="H4764" t="s">
        <v>1039</v>
      </c>
      <c r="I4764">
        <v>9201</v>
      </c>
      <c r="J4764" t="s">
        <v>1244</v>
      </c>
      <c r="K4764" t="s">
        <v>1245</v>
      </c>
      <c r="L4764">
        <v>1845</v>
      </c>
      <c r="M4764">
        <v>1967</v>
      </c>
      <c r="N4764">
        <v>500</v>
      </c>
      <c r="O4764" t="s">
        <v>1042</v>
      </c>
      <c r="P4764">
        <v>0.79427071387023096</v>
      </c>
      <c r="Q4764">
        <v>0.903081415604712</v>
      </c>
      <c r="R4764">
        <v>0.16006310168422999</v>
      </c>
      <c r="S4764">
        <v>4.12258826134572E-2</v>
      </c>
      <c r="T4764">
        <v>1.38277100886583</v>
      </c>
      <c r="U4764">
        <v>1.38277100886583</v>
      </c>
      <c r="V4764">
        <v>2.0051639996561201</v>
      </c>
      <c r="W4764">
        <v>18.399999999999999</v>
      </c>
      <c r="X4764">
        <v>1.8</v>
      </c>
      <c r="Y4764">
        <v>-144041</v>
      </c>
      <c r="Z4764">
        <v>-5762</v>
      </c>
      <c r="AA4764">
        <v>-0.28999999999999998</v>
      </c>
      <c r="AB4764">
        <v>25</v>
      </c>
      <c r="AC4764">
        <v>13</v>
      </c>
      <c r="AD4764">
        <v>12</v>
      </c>
      <c r="AE4764">
        <v>52</v>
      </c>
      <c r="AF4764">
        <v>9</v>
      </c>
      <c r="AG4764">
        <v>10</v>
      </c>
      <c r="AH4764">
        <v>11</v>
      </c>
      <c r="AI4764">
        <v>4</v>
      </c>
    </row>
    <row r="4765" spans="1:35" x14ac:dyDescent="0.2">
      <c r="A4765" s="102">
        <v>3329</v>
      </c>
      <c r="B4765">
        <v>4091</v>
      </c>
      <c r="C4765" t="s">
        <v>1549</v>
      </c>
      <c r="D4765" t="s">
        <v>1062</v>
      </c>
      <c r="E4765">
        <v>1649</v>
      </c>
      <c r="F4765">
        <v>1661</v>
      </c>
      <c r="G4765">
        <v>300</v>
      </c>
      <c r="H4765" t="s">
        <v>1042</v>
      </c>
      <c r="I4765">
        <v>6201</v>
      </c>
      <c r="J4765" t="s">
        <v>1329</v>
      </c>
      <c r="K4765" t="s">
        <v>1055</v>
      </c>
      <c r="L4765">
        <v>5390</v>
      </c>
      <c r="M4765">
        <v>5510</v>
      </c>
      <c r="N4765">
        <v>100</v>
      </c>
      <c r="O4765" t="s">
        <v>1039</v>
      </c>
      <c r="P4765">
        <v>0.91667328081157895</v>
      </c>
      <c r="Q4765">
        <v>0.88443398239233795</v>
      </c>
      <c r="R4765">
        <v>0.243452192097589</v>
      </c>
      <c r="S4765">
        <v>4.0690218773349503E-2</v>
      </c>
      <c r="T4765">
        <v>-1.10653590839988</v>
      </c>
      <c r="U4765">
        <v>1.10653590839988</v>
      </c>
      <c r="V4765">
        <v>0.83716832610241199</v>
      </c>
      <c r="W4765">
        <v>-12.22</v>
      </c>
      <c r="X4765">
        <v>9.56</v>
      </c>
      <c r="Y4765">
        <v>-144834</v>
      </c>
      <c r="Z4765">
        <v>-10345</v>
      </c>
      <c r="AA4765">
        <v>-0.68</v>
      </c>
      <c r="AB4765">
        <v>14</v>
      </c>
      <c r="AC4765">
        <v>7</v>
      </c>
      <c r="AD4765">
        <v>7</v>
      </c>
      <c r="AE4765">
        <v>50</v>
      </c>
      <c r="AF4765">
        <v>12</v>
      </c>
      <c r="AG4765">
        <v>6</v>
      </c>
      <c r="AH4765">
        <v>4</v>
      </c>
      <c r="AI4765">
        <v>4</v>
      </c>
    </row>
    <row r="4766" spans="1:35" x14ac:dyDescent="0.2">
      <c r="A4766" s="102">
        <v>3757</v>
      </c>
      <c r="B4766">
        <v>3197</v>
      </c>
      <c r="C4766" t="s">
        <v>561</v>
      </c>
      <c r="D4766" t="s">
        <v>1063</v>
      </c>
      <c r="E4766">
        <v>1745</v>
      </c>
      <c r="F4766">
        <v>1778</v>
      </c>
      <c r="G4766">
        <v>600</v>
      </c>
      <c r="H4766" t="s">
        <v>1039</v>
      </c>
      <c r="I4766">
        <v>8411</v>
      </c>
      <c r="J4766" t="s">
        <v>1128</v>
      </c>
      <c r="K4766" t="s">
        <v>1083</v>
      </c>
      <c r="L4766">
        <v>122.5</v>
      </c>
      <c r="M4766">
        <v>123.3</v>
      </c>
      <c r="N4766">
        <v>8700</v>
      </c>
      <c r="O4766" t="s">
        <v>1042</v>
      </c>
      <c r="P4766">
        <v>0.79302583057826304</v>
      </c>
      <c r="Q4766">
        <v>0.87249747796315702</v>
      </c>
      <c r="R4766">
        <v>0.193296862973663</v>
      </c>
      <c r="S4766">
        <v>7.7717176999446594E-2</v>
      </c>
      <c r="T4766">
        <v>2.2810021694231999</v>
      </c>
      <c r="U4766">
        <v>2.2810021694231999</v>
      </c>
      <c r="V4766">
        <v>1.64730408519675</v>
      </c>
      <c r="W4766">
        <v>12.47</v>
      </c>
      <c r="X4766">
        <v>0.55000000000000004</v>
      </c>
      <c r="Y4766">
        <v>-144868</v>
      </c>
      <c r="Z4766">
        <v>-6585</v>
      </c>
      <c r="AA4766">
        <v>-0.31</v>
      </c>
      <c r="AB4766">
        <v>22</v>
      </c>
      <c r="AC4766">
        <v>9</v>
      </c>
      <c r="AD4766">
        <v>13</v>
      </c>
      <c r="AE4766">
        <v>40.909999999999997</v>
      </c>
      <c r="AF4766">
        <v>13</v>
      </c>
      <c r="AG4766">
        <v>6</v>
      </c>
      <c r="AH4766">
        <v>6</v>
      </c>
      <c r="AI4766">
        <v>10</v>
      </c>
    </row>
    <row r="4767" spans="1:35" x14ac:dyDescent="0.2">
      <c r="A4767" s="102">
        <v>4535</v>
      </c>
      <c r="B4767">
        <v>3050</v>
      </c>
      <c r="C4767" t="s">
        <v>1068</v>
      </c>
      <c r="D4767" t="s">
        <v>1063</v>
      </c>
      <c r="E4767">
        <v>1082</v>
      </c>
      <c r="F4767">
        <v>1096</v>
      </c>
      <c r="G4767">
        <v>900</v>
      </c>
      <c r="H4767" t="s">
        <v>1042</v>
      </c>
      <c r="I4767">
        <v>8273</v>
      </c>
      <c r="J4767" t="s">
        <v>1127</v>
      </c>
      <c r="K4767" t="s">
        <v>1063</v>
      </c>
      <c r="L4767">
        <v>3300</v>
      </c>
      <c r="M4767">
        <v>3320</v>
      </c>
      <c r="N4767">
        <v>300</v>
      </c>
      <c r="O4767" t="s">
        <v>1039</v>
      </c>
      <c r="P4767">
        <v>0.80479031881156604</v>
      </c>
      <c r="Q4767">
        <v>0.84590074927837899</v>
      </c>
      <c r="R4767">
        <v>0.292974426523258</v>
      </c>
      <c r="S4767">
        <v>3.6896912495245899E-3</v>
      </c>
      <c r="T4767">
        <v>-8.3704061317434297E-2</v>
      </c>
      <c r="U4767">
        <v>8.3704061317434297E-2</v>
      </c>
      <c r="V4767">
        <v>0.16433902900431499</v>
      </c>
      <c r="W4767">
        <v>-0.78</v>
      </c>
      <c r="X4767">
        <v>0.96</v>
      </c>
      <c r="Y4767">
        <v>-144894</v>
      </c>
      <c r="Z4767">
        <v>-5796</v>
      </c>
      <c r="AA4767">
        <v>-0.3</v>
      </c>
      <c r="AB4767">
        <v>25</v>
      </c>
      <c r="AC4767">
        <v>11</v>
      </c>
      <c r="AD4767">
        <v>14</v>
      </c>
      <c r="AE4767">
        <v>44</v>
      </c>
      <c r="AF4767">
        <v>10</v>
      </c>
      <c r="AG4767">
        <v>8</v>
      </c>
      <c r="AH4767">
        <v>11</v>
      </c>
      <c r="AI4767">
        <v>6</v>
      </c>
    </row>
    <row r="4768" spans="1:35" x14ac:dyDescent="0.2">
      <c r="A4768" s="102">
        <v>3314</v>
      </c>
      <c r="B4768">
        <v>3101</v>
      </c>
      <c r="C4768" t="s">
        <v>1268</v>
      </c>
      <c r="D4768" t="s">
        <v>1262</v>
      </c>
      <c r="E4768">
        <v>1276</v>
      </c>
      <c r="F4768">
        <v>1384</v>
      </c>
      <c r="G4768">
        <v>700</v>
      </c>
      <c r="H4768" t="s">
        <v>1039</v>
      </c>
      <c r="I4768">
        <v>3289</v>
      </c>
      <c r="J4768" t="s">
        <v>565</v>
      </c>
      <c r="K4768" t="s">
        <v>1059</v>
      </c>
      <c r="L4768">
        <v>538</v>
      </c>
      <c r="M4768">
        <v>555</v>
      </c>
      <c r="N4768">
        <v>1700</v>
      </c>
      <c r="O4768" t="s">
        <v>1042</v>
      </c>
      <c r="P4768">
        <v>0.90374790978888697</v>
      </c>
      <c r="Q4768">
        <v>0.88471205546348997</v>
      </c>
      <c r="R4768">
        <v>0.26315026483922399</v>
      </c>
      <c r="S4768">
        <v>9.4238621612540999E-2</v>
      </c>
      <c r="T4768">
        <v>1.7420254297653801</v>
      </c>
      <c r="U4768">
        <v>1.7420254297653801</v>
      </c>
      <c r="V4768">
        <v>1.29198166382877</v>
      </c>
      <c r="W4768">
        <v>14.5</v>
      </c>
      <c r="X4768">
        <v>2.61</v>
      </c>
      <c r="Y4768">
        <v>-145035</v>
      </c>
      <c r="Z4768">
        <v>-7633</v>
      </c>
      <c r="AA4768">
        <v>-0.33</v>
      </c>
      <c r="AB4768">
        <v>19</v>
      </c>
      <c r="AC4768">
        <v>8</v>
      </c>
      <c r="AD4768">
        <v>11</v>
      </c>
      <c r="AE4768">
        <v>42.11</v>
      </c>
      <c r="AF4768">
        <v>13</v>
      </c>
      <c r="AG4768">
        <v>5</v>
      </c>
      <c r="AH4768">
        <v>4</v>
      </c>
      <c r="AI4768">
        <v>10</v>
      </c>
    </row>
    <row r="4769" spans="1:35" x14ac:dyDescent="0.2">
      <c r="A4769" s="102">
        <v>1682</v>
      </c>
      <c r="B4769">
        <v>7013</v>
      </c>
      <c r="C4769" t="s">
        <v>1795</v>
      </c>
      <c r="D4769" t="s">
        <v>1051</v>
      </c>
      <c r="E4769">
        <v>1335</v>
      </c>
      <c r="F4769">
        <v>1381</v>
      </c>
      <c r="G4769">
        <v>700</v>
      </c>
      <c r="H4769" t="s">
        <v>1042</v>
      </c>
      <c r="I4769">
        <v>8304</v>
      </c>
      <c r="J4769" t="s">
        <v>1301</v>
      </c>
      <c r="K4769" t="s">
        <v>1083</v>
      </c>
      <c r="L4769">
        <v>1925</v>
      </c>
      <c r="M4769">
        <v>1952</v>
      </c>
      <c r="N4769">
        <v>500</v>
      </c>
      <c r="O4769" t="s">
        <v>1039</v>
      </c>
      <c r="P4769">
        <v>0.98053683647814605</v>
      </c>
      <c r="Q4769">
        <v>0.92429502735267599</v>
      </c>
      <c r="R4769">
        <v>0.13710138357316701</v>
      </c>
      <c r="S4769">
        <v>4.34564298527267E-2</v>
      </c>
      <c r="T4769">
        <v>-0.40937022769176601</v>
      </c>
      <c r="U4769">
        <v>0.40937022769176601</v>
      </c>
      <c r="V4769">
        <v>0.57868303298215895</v>
      </c>
      <c r="W4769">
        <v>-7.77</v>
      </c>
      <c r="X4769">
        <v>0.95</v>
      </c>
      <c r="Y4769">
        <v>-145354</v>
      </c>
      <c r="Z4769">
        <v>-9690</v>
      </c>
      <c r="AA4769">
        <v>-0.56999999999999995</v>
      </c>
      <c r="AB4769">
        <v>15</v>
      </c>
      <c r="AC4769">
        <v>7</v>
      </c>
      <c r="AD4769">
        <v>8</v>
      </c>
      <c r="AE4769">
        <v>46.67</v>
      </c>
      <c r="AF4769">
        <v>11</v>
      </c>
      <c r="AG4769">
        <v>6</v>
      </c>
      <c r="AH4769">
        <v>7</v>
      </c>
      <c r="AI4769">
        <v>2</v>
      </c>
    </row>
    <row r="4770" spans="1:35" x14ac:dyDescent="0.2">
      <c r="A4770" s="102">
        <v>5438</v>
      </c>
      <c r="B4770">
        <v>5301</v>
      </c>
      <c r="C4770" t="s">
        <v>622</v>
      </c>
      <c r="D4770" t="s">
        <v>1038</v>
      </c>
      <c r="E4770">
        <v>846</v>
      </c>
      <c r="F4770">
        <v>867</v>
      </c>
      <c r="G4770">
        <v>1200</v>
      </c>
      <c r="H4770" t="s">
        <v>1042</v>
      </c>
      <c r="I4770">
        <v>8750</v>
      </c>
      <c r="J4770" t="s">
        <v>27</v>
      </c>
      <c r="K4770" t="s">
        <v>1171</v>
      </c>
      <c r="L4770">
        <v>1299.5</v>
      </c>
      <c r="M4770">
        <v>1332</v>
      </c>
      <c r="N4770">
        <v>800</v>
      </c>
      <c r="O4770" t="s">
        <v>1039</v>
      </c>
      <c r="P4770">
        <v>0.90494629804004401</v>
      </c>
      <c r="Q4770">
        <v>0.80694660072082003</v>
      </c>
      <c r="R4770">
        <v>6.6934593180189399E-3</v>
      </c>
      <c r="S4770">
        <v>4.1081238746402099E-2</v>
      </c>
      <c r="T4770">
        <v>-7.1072916256301202E-2</v>
      </c>
      <c r="U4770">
        <v>7.1072916256301202E-2</v>
      </c>
      <c r="V4770">
        <v>0.26307164548829298</v>
      </c>
      <c r="W4770">
        <v>-0.51</v>
      </c>
      <c r="X4770">
        <v>2.36</v>
      </c>
      <c r="Y4770">
        <v>-145429</v>
      </c>
      <c r="Z4770">
        <v>-5194</v>
      </c>
      <c r="AA4770">
        <v>-0.25</v>
      </c>
      <c r="AB4770">
        <v>28</v>
      </c>
      <c r="AC4770">
        <v>13</v>
      </c>
      <c r="AD4770">
        <v>15</v>
      </c>
      <c r="AE4770">
        <v>46.43</v>
      </c>
      <c r="AF4770">
        <v>8</v>
      </c>
      <c r="AG4770">
        <v>13</v>
      </c>
      <c r="AH4770">
        <v>14</v>
      </c>
      <c r="AI4770">
        <v>1</v>
      </c>
    </row>
    <row r="4771" spans="1:35" x14ac:dyDescent="0.2">
      <c r="A4771" s="102">
        <v>4660</v>
      </c>
      <c r="B4771">
        <v>2801</v>
      </c>
      <c r="C4771" t="s">
        <v>540</v>
      </c>
      <c r="D4771" t="s">
        <v>1065</v>
      </c>
      <c r="E4771">
        <v>4730</v>
      </c>
      <c r="F4771">
        <v>4795</v>
      </c>
      <c r="G4771">
        <v>200</v>
      </c>
      <c r="H4771" t="s">
        <v>1039</v>
      </c>
      <c r="I4771">
        <v>5714</v>
      </c>
      <c r="J4771" t="s">
        <v>628</v>
      </c>
      <c r="K4771" t="s">
        <v>1053</v>
      </c>
      <c r="L4771">
        <v>3055</v>
      </c>
      <c r="M4771">
        <v>3120</v>
      </c>
      <c r="N4771">
        <v>300</v>
      </c>
      <c r="O4771" t="s">
        <v>1042</v>
      </c>
      <c r="P4771">
        <v>0.94561318745967504</v>
      </c>
      <c r="Q4771">
        <v>0.84165544667049597</v>
      </c>
      <c r="R4771">
        <v>0.22922819091440499</v>
      </c>
      <c r="S4771">
        <v>9.4189676346927102E-3</v>
      </c>
      <c r="T4771">
        <v>1.41101214374565E-2</v>
      </c>
      <c r="U4771">
        <v>1.41101214374565E-2</v>
      </c>
      <c r="V4771">
        <v>0.32764747303298802</v>
      </c>
      <c r="W4771">
        <v>0.12</v>
      </c>
      <c r="X4771">
        <v>2.4</v>
      </c>
      <c r="Y4771">
        <v>-145504</v>
      </c>
      <c r="Z4771">
        <v>-14550</v>
      </c>
      <c r="AA4771">
        <v>-0.7</v>
      </c>
      <c r="AB4771">
        <v>10</v>
      </c>
      <c r="AC4771">
        <v>4</v>
      </c>
      <c r="AD4771">
        <v>6</v>
      </c>
      <c r="AE4771">
        <v>40</v>
      </c>
      <c r="AF4771">
        <v>10</v>
      </c>
      <c r="AG4771">
        <v>2</v>
      </c>
      <c r="AH4771">
        <v>5</v>
      </c>
      <c r="AI4771">
        <v>3</v>
      </c>
    </row>
    <row r="4772" spans="1:35" x14ac:dyDescent="0.2">
      <c r="A4772" s="102">
        <v>1763</v>
      </c>
      <c r="B4772">
        <v>2175</v>
      </c>
      <c r="C4772" t="s">
        <v>1215</v>
      </c>
      <c r="D4772" t="s">
        <v>1052</v>
      </c>
      <c r="E4772">
        <v>2426</v>
      </c>
      <c r="F4772">
        <v>2432</v>
      </c>
      <c r="G4772">
        <v>400</v>
      </c>
      <c r="H4772" t="s">
        <v>1039</v>
      </c>
      <c r="I4772">
        <v>7453</v>
      </c>
      <c r="J4772" t="s">
        <v>50</v>
      </c>
      <c r="K4772" t="s">
        <v>1063</v>
      </c>
      <c r="L4772">
        <v>1396</v>
      </c>
      <c r="M4772">
        <v>1429</v>
      </c>
      <c r="N4772">
        <v>700</v>
      </c>
      <c r="O4772" t="s">
        <v>1042</v>
      </c>
      <c r="P4772">
        <v>0.65890461875383199</v>
      </c>
      <c r="Q4772">
        <v>0.92267035477805504</v>
      </c>
      <c r="R4772">
        <v>0.351034816810185</v>
      </c>
      <c r="S4772">
        <v>9.788186210606131E-4</v>
      </c>
      <c r="T4772">
        <v>0.46245029328192599</v>
      </c>
      <c r="U4772">
        <v>0.46245029328192599</v>
      </c>
      <c r="V4772">
        <v>0.70570888003065901</v>
      </c>
      <c r="W4772">
        <v>6.16</v>
      </c>
      <c r="X4772">
        <v>2.83</v>
      </c>
      <c r="Y4772">
        <v>-145800</v>
      </c>
      <c r="Z4772">
        <v>-6627</v>
      </c>
      <c r="AA4772">
        <v>-0.25</v>
      </c>
      <c r="AB4772">
        <v>22</v>
      </c>
      <c r="AC4772">
        <v>12</v>
      </c>
      <c r="AD4772">
        <v>10</v>
      </c>
      <c r="AE4772">
        <v>54.55</v>
      </c>
      <c r="AF4772">
        <v>11</v>
      </c>
      <c r="AG4772">
        <v>11</v>
      </c>
      <c r="AH4772">
        <v>7</v>
      </c>
      <c r="AI4772">
        <v>4</v>
      </c>
    </row>
    <row r="4773" spans="1:35" x14ac:dyDescent="0.2">
      <c r="A4773" s="102">
        <v>1769</v>
      </c>
      <c r="B4773">
        <v>8309</v>
      </c>
      <c r="C4773" t="s">
        <v>736</v>
      </c>
      <c r="D4773" t="s">
        <v>1083</v>
      </c>
      <c r="E4773">
        <v>3050</v>
      </c>
      <c r="F4773">
        <v>3058</v>
      </c>
      <c r="G4773">
        <v>300</v>
      </c>
      <c r="H4773" t="s">
        <v>1042</v>
      </c>
      <c r="I4773">
        <v>9303</v>
      </c>
      <c r="J4773" t="s">
        <v>1349</v>
      </c>
      <c r="K4773" t="s">
        <v>1368</v>
      </c>
      <c r="L4773">
        <v>1268</v>
      </c>
      <c r="M4773">
        <v>1275</v>
      </c>
      <c r="N4773">
        <v>700</v>
      </c>
      <c r="O4773" t="s">
        <v>1039</v>
      </c>
      <c r="P4773">
        <v>0.925825698575238</v>
      </c>
      <c r="Q4773">
        <v>0.92258133890906902</v>
      </c>
      <c r="R4773">
        <v>0.15559717764644801</v>
      </c>
      <c r="S4773">
        <v>2.4279028599846798E-2</v>
      </c>
      <c r="T4773">
        <v>-2.3330860779918901</v>
      </c>
      <c r="U4773">
        <v>2.3330860779918901</v>
      </c>
      <c r="V4773">
        <v>1.88390511227184</v>
      </c>
      <c r="W4773">
        <v>-11.95</v>
      </c>
      <c r="X4773">
        <v>2.71</v>
      </c>
      <c r="Y4773">
        <v>-145846</v>
      </c>
      <c r="Z4773">
        <v>-7676</v>
      </c>
      <c r="AA4773">
        <v>-0.41</v>
      </c>
      <c r="AB4773">
        <v>19</v>
      </c>
      <c r="AC4773">
        <v>8</v>
      </c>
      <c r="AD4773">
        <v>11</v>
      </c>
      <c r="AE4773">
        <v>42.11</v>
      </c>
      <c r="AF4773">
        <v>15</v>
      </c>
      <c r="AG4773">
        <v>3</v>
      </c>
      <c r="AH4773">
        <v>4</v>
      </c>
      <c r="AI4773">
        <v>12</v>
      </c>
    </row>
    <row r="4774" spans="1:35" x14ac:dyDescent="0.2">
      <c r="A4774" s="102">
        <v>3821</v>
      </c>
      <c r="B4774">
        <v>2282</v>
      </c>
      <c r="C4774" t="s">
        <v>1726</v>
      </c>
      <c r="D4774" t="s">
        <v>1065</v>
      </c>
      <c r="E4774">
        <v>3910</v>
      </c>
      <c r="F4774">
        <v>3770</v>
      </c>
      <c r="G4774">
        <v>200</v>
      </c>
      <c r="H4774" t="s">
        <v>1042</v>
      </c>
      <c r="I4774">
        <v>3405</v>
      </c>
      <c r="J4774" t="s">
        <v>1476</v>
      </c>
      <c r="K4774" t="s">
        <v>1062</v>
      </c>
      <c r="L4774">
        <v>1096</v>
      </c>
      <c r="M4774">
        <v>1113</v>
      </c>
      <c r="N4774">
        <v>700</v>
      </c>
      <c r="O4774" t="s">
        <v>1039</v>
      </c>
      <c r="P4774">
        <v>0.90647524963054804</v>
      </c>
      <c r="Q4774">
        <v>0.870773470546226</v>
      </c>
      <c r="R4774">
        <v>9.0626106763494696E-2</v>
      </c>
      <c r="S4774">
        <v>2.9450632066305299E-2</v>
      </c>
      <c r="T4774">
        <v>-0.51998751207030802</v>
      </c>
      <c r="U4774">
        <v>0.51998751207030802</v>
      </c>
      <c r="V4774">
        <v>0.61876805678762803</v>
      </c>
      <c r="W4774">
        <v>-2.8</v>
      </c>
      <c r="X4774">
        <v>3.33</v>
      </c>
      <c r="Y4774">
        <v>-146281</v>
      </c>
      <c r="Z4774">
        <v>-9752</v>
      </c>
      <c r="AA4774">
        <v>-0.56999999999999995</v>
      </c>
      <c r="AB4774">
        <v>15</v>
      </c>
      <c r="AC4774">
        <v>7</v>
      </c>
      <c r="AD4774">
        <v>8</v>
      </c>
      <c r="AE4774">
        <v>46.67</v>
      </c>
      <c r="AF4774">
        <v>14</v>
      </c>
      <c r="AG4774">
        <v>4</v>
      </c>
      <c r="AH4774">
        <v>3</v>
      </c>
      <c r="AI4774">
        <v>8</v>
      </c>
    </row>
    <row r="4775" spans="1:35" x14ac:dyDescent="0.2">
      <c r="A4775" s="102">
        <v>4869</v>
      </c>
      <c r="B4775">
        <v>2587</v>
      </c>
      <c r="C4775" t="s">
        <v>1438</v>
      </c>
      <c r="D4775" t="s">
        <v>1065</v>
      </c>
      <c r="E4775">
        <v>4135</v>
      </c>
      <c r="F4775">
        <v>4285</v>
      </c>
      <c r="G4775">
        <v>200</v>
      </c>
      <c r="H4775" t="s">
        <v>1039</v>
      </c>
      <c r="I4775">
        <v>7011</v>
      </c>
      <c r="J4775" t="s">
        <v>1331</v>
      </c>
      <c r="K4775" t="s">
        <v>1051</v>
      </c>
      <c r="L4775">
        <v>2697</v>
      </c>
      <c r="M4775">
        <v>2742.5</v>
      </c>
      <c r="N4775">
        <v>300</v>
      </c>
      <c r="O4775" t="s">
        <v>1042</v>
      </c>
      <c r="P4775">
        <v>0.82873106544122699</v>
      </c>
      <c r="Q4775">
        <v>0.83346131481331498</v>
      </c>
      <c r="R4775" s="15">
        <v>5.54365623818667E-2</v>
      </c>
      <c r="S4775">
        <v>1.0428590187274701E-2</v>
      </c>
      <c r="T4775">
        <v>1.23736358544863</v>
      </c>
      <c r="U4775">
        <v>1.23736358544863</v>
      </c>
      <c r="V4775">
        <v>0.80034868145100702</v>
      </c>
      <c r="W4775">
        <v>13.59</v>
      </c>
      <c r="X4775">
        <v>4</v>
      </c>
      <c r="Y4775">
        <v>-146430</v>
      </c>
      <c r="Z4775">
        <v>-12202</v>
      </c>
      <c r="AA4775">
        <v>-0.56000000000000005</v>
      </c>
      <c r="AB4775">
        <v>12</v>
      </c>
      <c r="AC4775">
        <v>6</v>
      </c>
      <c r="AD4775">
        <v>6</v>
      </c>
      <c r="AE4775">
        <v>50</v>
      </c>
      <c r="AF4775">
        <v>9</v>
      </c>
      <c r="AG4775">
        <v>4</v>
      </c>
      <c r="AH4775">
        <v>6</v>
      </c>
      <c r="AI4775">
        <v>2</v>
      </c>
    </row>
    <row r="4776" spans="1:35" x14ac:dyDescent="0.2">
      <c r="A4776" s="102">
        <v>3891</v>
      </c>
      <c r="B4776">
        <v>6645</v>
      </c>
      <c r="C4776" t="s">
        <v>658</v>
      </c>
      <c r="D4776" t="s">
        <v>1044</v>
      </c>
      <c r="E4776">
        <v>6700</v>
      </c>
      <c r="F4776">
        <v>6720</v>
      </c>
      <c r="G4776">
        <v>100</v>
      </c>
      <c r="H4776" t="s">
        <v>1039</v>
      </c>
      <c r="I4776">
        <v>8604</v>
      </c>
      <c r="J4776" t="s">
        <v>396</v>
      </c>
      <c r="K4776" t="s">
        <v>1181</v>
      </c>
      <c r="L4776">
        <v>433.1</v>
      </c>
      <c r="M4776">
        <v>424.1</v>
      </c>
      <c r="N4776">
        <v>1600</v>
      </c>
      <c r="O4776" t="s">
        <v>1042</v>
      </c>
      <c r="P4776">
        <v>0.70722302336273501</v>
      </c>
      <c r="Q4776">
        <v>0.8686617990737</v>
      </c>
      <c r="R4776">
        <v>0.248570279669485</v>
      </c>
      <c r="S4776">
        <v>4.1485848917066897E-3</v>
      </c>
      <c r="T4776">
        <v>3.0441777061798101</v>
      </c>
      <c r="U4776">
        <v>3.0441777061798101</v>
      </c>
      <c r="V4776">
        <v>2.6488739719319399</v>
      </c>
      <c r="W4776">
        <v>20.94</v>
      </c>
      <c r="X4776">
        <v>0.98</v>
      </c>
      <c r="Y4776">
        <v>-146454</v>
      </c>
      <c r="Z4776">
        <v>-6368</v>
      </c>
      <c r="AA4776">
        <v>-0.35</v>
      </c>
      <c r="AB4776">
        <v>23</v>
      </c>
      <c r="AC4776">
        <v>11</v>
      </c>
      <c r="AD4776">
        <v>12</v>
      </c>
      <c r="AE4776">
        <v>47.83</v>
      </c>
      <c r="AF4776">
        <v>11</v>
      </c>
      <c r="AG4776">
        <v>10</v>
      </c>
      <c r="AH4776">
        <v>8</v>
      </c>
      <c r="AI4776">
        <v>5</v>
      </c>
    </row>
    <row r="4777" spans="1:35" x14ac:dyDescent="0.2">
      <c r="A4777" s="102">
        <v>488</v>
      </c>
      <c r="B4777">
        <v>5101</v>
      </c>
      <c r="C4777" t="s">
        <v>1473</v>
      </c>
      <c r="D4777" t="s">
        <v>1133</v>
      </c>
      <c r="E4777">
        <v>1377</v>
      </c>
      <c r="F4777">
        <v>1405</v>
      </c>
      <c r="G4777">
        <v>700</v>
      </c>
      <c r="H4777" t="s">
        <v>1042</v>
      </c>
      <c r="I4777">
        <v>5334</v>
      </c>
      <c r="J4777" t="s">
        <v>1231</v>
      </c>
      <c r="K4777" t="s">
        <v>1038</v>
      </c>
      <c r="L4777">
        <v>1656</v>
      </c>
      <c r="M4777">
        <v>1644</v>
      </c>
      <c r="N4777">
        <v>600</v>
      </c>
      <c r="O4777" t="s">
        <v>1039</v>
      </c>
      <c r="P4777">
        <v>0.93591777180034896</v>
      </c>
      <c r="Q4777">
        <v>0.95197800966920298</v>
      </c>
      <c r="R4777">
        <v>0.46598244020604102</v>
      </c>
      <c r="S4777">
        <v>6.1196614612742402E-2</v>
      </c>
      <c r="T4777">
        <v>-1.4696091605509201</v>
      </c>
      <c r="U4777">
        <v>1.4696091605509201</v>
      </c>
      <c r="V4777">
        <v>1.6186355916603601</v>
      </c>
      <c r="W4777">
        <v>-10.59</v>
      </c>
      <c r="X4777">
        <v>0.28999999999999998</v>
      </c>
      <c r="Y4777">
        <v>-146768</v>
      </c>
      <c r="Z4777">
        <v>-7725</v>
      </c>
      <c r="AA4777">
        <v>-0.32</v>
      </c>
      <c r="AB4777">
        <v>19</v>
      </c>
      <c r="AC4777">
        <v>8</v>
      </c>
      <c r="AD4777">
        <v>11</v>
      </c>
      <c r="AE4777">
        <v>42.11</v>
      </c>
      <c r="AF4777">
        <v>11</v>
      </c>
      <c r="AG4777">
        <v>6</v>
      </c>
      <c r="AH4777">
        <v>5</v>
      </c>
      <c r="AI4777">
        <v>8</v>
      </c>
    </row>
    <row r="4778" spans="1:35" x14ac:dyDescent="0.2">
      <c r="A4778" s="102">
        <v>2052</v>
      </c>
      <c r="B4778">
        <v>2282</v>
      </c>
      <c r="C4778" t="s">
        <v>1726</v>
      </c>
      <c r="D4778" t="s">
        <v>1065</v>
      </c>
      <c r="E4778">
        <v>3910</v>
      </c>
      <c r="F4778">
        <v>3770</v>
      </c>
      <c r="G4778">
        <v>200</v>
      </c>
      <c r="H4778" t="s">
        <v>1039</v>
      </c>
      <c r="I4778">
        <v>3407</v>
      </c>
      <c r="J4778" t="s">
        <v>1132</v>
      </c>
      <c r="K4778" t="s">
        <v>1062</v>
      </c>
      <c r="L4778">
        <v>756</v>
      </c>
      <c r="M4778">
        <v>766.6</v>
      </c>
      <c r="N4778">
        <v>1000</v>
      </c>
      <c r="O4778" t="s">
        <v>1042</v>
      </c>
      <c r="P4778">
        <v>0.97245135781693004</v>
      </c>
      <c r="Q4778">
        <v>0.91650786556449804</v>
      </c>
      <c r="R4778">
        <v>9.3232621946115202E-3</v>
      </c>
      <c r="S4778">
        <v>7.62856484169636E-2</v>
      </c>
      <c r="T4778">
        <v>0.80336547428245397</v>
      </c>
      <c r="U4778">
        <v>0.80336547428245397</v>
      </c>
      <c r="V4778">
        <v>1.8339701664486501</v>
      </c>
      <c r="W4778">
        <v>5.37</v>
      </c>
      <c r="X4778">
        <v>1.67</v>
      </c>
      <c r="Y4778">
        <v>-147115</v>
      </c>
      <c r="Z4778">
        <v>-7743</v>
      </c>
      <c r="AA4778">
        <v>-0.5</v>
      </c>
      <c r="AB4778">
        <v>19</v>
      </c>
      <c r="AC4778">
        <v>7</v>
      </c>
      <c r="AD4778">
        <v>12</v>
      </c>
      <c r="AE4778">
        <v>36.840000000000003</v>
      </c>
      <c r="AF4778">
        <v>11</v>
      </c>
      <c r="AG4778">
        <v>6</v>
      </c>
      <c r="AH4778">
        <v>7</v>
      </c>
      <c r="AI4778">
        <v>6</v>
      </c>
    </row>
    <row r="4779" spans="1:35" x14ac:dyDescent="0.2">
      <c r="A4779" s="102">
        <v>3077</v>
      </c>
      <c r="B4779">
        <v>2175</v>
      </c>
      <c r="C4779" t="s">
        <v>1215</v>
      </c>
      <c r="D4779" t="s">
        <v>1052</v>
      </c>
      <c r="E4779">
        <v>2426</v>
      </c>
      <c r="F4779">
        <v>2432</v>
      </c>
      <c r="G4779">
        <v>400</v>
      </c>
      <c r="H4779" t="s">
        <v>1039</v>
      </c>
      <c r="I4779">
        <v>9101</v>
      </c>
      <c r="J4779" t="s">
        <v>782</v>
      </c>
      <c r="K4779" t="s">
        <v>1228</v>
      </c>
      <c r="L4779">
        <v>1399</v>
      </c>
      <c r="M4779">
        <v>1448</v>
      </c>
      <c r="N4779">
        <v>700</v>
      </c>
      <c r="O4779" t="s">
        <v>1042</v>
      </c>
      <c r="P4779">
        <v>0.68962441424073095</v>
      </c>
      <c r="Q4779">
        <v>0.89187808767001697</v>
      </c>
      <c r="R4779">
        <v>0.24784933801225001</v>
      </c>
      <c r="S4779">
        <v>8.7517592972703506E-2</v>
      </c>
      <c r="T4779">
        <v>1.54104725695779</v>
      </c>
      <c r="U4779">
        <v>1.54104725695779</v>
      </c>
      <c r="V4779">
        <v>2.1491392907775602</v>
      </c>
      <c r="W4779">
        <v>11.17</v>
      </c>
      <c r="X4779">
        <v>4.1900000000000004</v>
      </c>
      <c r="Y4779">
        <v>-147423</v>
      </c>
      <c r="Z4779">
        <v>-8190</v>
      </c>
      <c r="AA4779">
        <v>-0.43</v>
      </c>
      <c r="AB4779">
        <v>18</v>
      </c>
      <c r="AC4779">
        <v>8</v>
      </c>
      <c r="AD4779">
        <v>10</v>
      </c>
      <c r="AE4779">
        <v>44.44</v>
      </c>
      <c r="AF4779">
        <v>8</v>
      </c>
      <c r="AG4779">
        <v>7</v>
      </c>
      <c r="AH4779">
        <v>9</v>
      </c>
      <c r="AI4779">
        <v>2</v>
      </c>
    </row>
    <row r="4780" spans="1:35" x14ac:dyDescent="0.2">
      <c r="A4780" s="102">
        <v>4872</v>
      </c>
      <c r="B4780">
        <v>5463</v>
      </c>
      <c r="C4780" t="s">
        <v>63</v>
      </c>
      <c r="D4780" t="s">
        <v>1081</v>
      </c>
      <c r="E4780">
        <v>2455</v>
      </c>
      <c r="F4780">
        <v>2525</v>
      </c>
      <c r="G4780">
        <v>400</v>
      </c>
      <c r="H4780" t="s">
        <v>1039</v>
      </c>
      <c r="I4780">
        <v>5631</v>
      </c>
      <c r="J4780" t="s">
        <v>1210</v>
      </c>
      <c r="K4780" t="s">
        <v>1051</v>
      </c>
      <c r="L4780">
        <v>1349</v>
      </c>
      <c r="M4780">
        <v>1367</v>
      </c>
      <c r="N4780">
        <v>700</v>
      </c>
      <c r="O4780" t="s">
        <v>1042</v>
      </c>
      <c r="P4780">
        <v>0.75952389162023404</v>
      </c>
      <c r="Q4780">
        <v>0.83341845251151303</v>
      </c>
      <c r="R4780">
        <v>0.26651788012697297</v>
      </c>
      <c r="S4780">
        <v>6.8565478781623501E-2</v>
      </c>
      <c r="T4780">
        <v>0.218159359006073</v>
      </c>
      <c r="U4780">
        <v>0.218159359006073</v>
      </c>
      <c r="V4780">
        <v>0.15516424704418399</v>
      </c>
      <c r="W4780">
        <v>3.27</v>
      </c>
      <c r="X4780">
        <v>5.26</v>
      </c>
      <c r="Y4780">
        <v>-147905</v>
      </c>
      <c r="Z4780">
        <v>-7395</v>
      </c>
      <c r="AA4780">
        <v>-0.36</v>
      </c>
      <c r="AB4780">
        <v>20</v>
      </c>
      <c r="AC4780">
        <v>8</v>
      </c>
      <c r="AD4780">
        <v>12</v>
      </c>
      <c r="AE4780">
        <v>40</v>
      </c>
      <c r="AF4780">
        <v>8</v>
      </c>
      <c r="AG4780">
        <v>7</v>
      </c>
      <c r="AH4780">
        <v>12</v>
      </c>
      <c r="AI4780">
        <v>1</v>
      </c>
    </row>
    <row r="4781" spans="1:35" x14ac:dyDescent="0.2">
      <c r="A4781" s="102">
        <v>4485</v>
      </c>
      <c r="B4781">
        <v>5019</v>
      </c>
      <c r="C4781" t="s">
        <v>1247</v>
      </c>
      <c r="D4781" t="s">
        <v>1248</v>
      </c>
      <c r="E4781">
        <v>2472</v>
      </c>
      <c r="F4781">
        <v>2464</v>
      </c>
      <c r="G4781">
        <v>400</v>
      </c>
      <c r="H4781" t="s">
        <v>1042</v>
      </c>
      <c r="I4781">
        <v>5423</v>
      </c>
      <c r="J4781" t="s">
        <v>1670</v>
      </c>
      <c r="K4781" t="s">
        <v>1081</v>
      </c>
      <c r="L4781">
        <v>767</v>
      </c>
      <c r="M4781">
        <v>776</v>
      </c>
      <c r="N4781">
        <v>1300</v>
      </c>
      <c r="O4781" t="s">
        <v>1039</v>
      </c>
      <c r="P4781">
        <v>0.76339144407757598</v>
      </c>
      <c r="Q4781">
        <v>0.84802029729401796</v>
      </c>
      <c r="R4781">
        <v>6.7252565906674805E-2</v>
      </c>
      <c r="S4781" s="15">
        <v>9.2972520590621E-4</v>
      </c>
      <c r="T4781">
        <v>-2.1535915492202</v>
      </c>
      <c r="U4781">
        <v>2.1535915492202</v>
      </c>
      <c r="V4781">
        <v>2.1502887080091999</v>
      </c>
      <c r="W4781">
        <v>-14.86</v>
      </c>
      <c r="X4781">
        <v>2.35</v>
      </c>
      <c r="Y4781">
        <v>-147926</v>
      </c>
      <c r="Z4781">
        <v>-8218</v>
      </c>
      <c r="AA4781">
        <v>-0.56999999999999995</v>
      </c>
      <c r="AB4781">
        <v>18</v>
      </c>
      <c r="AC4781">
        <v>8</v>
      </c>
      <c r="AD4781">
        <v>10</v>
      </c>
      <c r="AE4781">
        <v>44.44</v>
      </c>
      <c r="AF4781">
        <v>10</v>
      </c>
      <c r="AG4781">
        <v>7</v>
      </c>
      <c r="AH4781">
        <v>7</v>
      </c>
      <c r="AI4781">
        <v>4</v>
      </c>
    </row>
    <row r="4782" spans="1:35" x14ac:dyDescent="0.2">
      <c r="A4782" s="102">
        <v>2664</v>
      </c>
      <c r="B4782">
        <v>4061</v>
      </c>
      <c r="C4782" t="s">
        <v>1224</v>
      </c>
      <c r="D4782" t="s">
        <v>1062</v>
      </c>
      <c r="E4782">
        <v>2685</v>
      </c>
      <c r="F4782">
        <v>2677</v>
      </c>
      <c r="G4782">
        <v>400</v>
      </c>
      <c r="H4782" t="s">
        <v>1039</v>
      </c>
      <c r="I4782">
        <v>7012</v>
      </c>
      <c r="J4782" t="s">
        <v>1211</v>
      </c>
      <c r="K4782" t="s">
        <v>1055</v>
      </c>
      <c r="L4782">
        <v>1639</v>
      </c>
      <c r="M4782">
        <v>1680</v>
      </c>
      <c r="N4782">
        <v>600</v>
      </c>
      <c r="O4782" t="s">
        <v>1042</v>
      </c>
      <c r="P4782">
        <v>0.68103259771591595</v>
      </c>
      <c r="Q4782">
        <v>0.90207595223297798</v>
      </c>
      <c r="R4782">
        <v>0.300896821023664</v>
      </c>
      <c r="S4782">
        <v>2.2791266220167999E-2</v>
      </c>
      <c r="T4782">
        <v>0.540141321869401</v>
      </c>
      <c r="U4782">
        <v>0.540141321869401</v>
      </c>
      <c r="V4782">
        <v>0.85086034530377996</v>
      </c>
      <c r="W4782">
        <v>6.33</v>
      </c>
      <c r="X4782">
        <v>5.86</v>
      </c>
      <c r="Y4782">
        <v>-148451</v>
      </c>
      <c r="Z4782">
        <v>-13496</v>
      </c>
      <c r="AA4782">
        <v>-0.72</v>
      </c>
      <c r="AB4782">
        <v>11</v>
      </c>
      <c r="AC4782">
        <v>6</v>
      </c>
      <c r="AD4782">
        <v>5</v>
      </c>
      <c r="AE4782">
        <v>54.55</v>
      </c>
      <c r="AF4782">
        <v>11</v>
      </c>
      <c r="AG4782">
        <v>4</v>
      </c>
      <c r="AH4782">
        <v>2</v>
      </c>
      <c r="AI4782">
        <v>5</v>
      </c>
    </row>
    <row r="4783" spans="1:35" x14ac:dyDescent="0.2">
      <c r="A4783" s="102">
        <v>5412</v>
      </c>
      <c r="B4783">
        <v>6645</v>
      </c>
      <c r="C4783" t="s">
        <v>658</v>
      </c>
      <c r="D4783" t="s">
        <v>1044</v>
      </c>
      <c r="E4783">
        <v>6700</v>
      </c>
      <c r="F4783">
        <v>6720</v>
      </c>
      <c r="G4783">
        <v>100</v>
      </c>
      <c r="H4783" t="s">
        <v>1039</v>
      </c>
      <c r="I4783">
        <v>9787</v>
      </c>
      <c r="J4783" t="s">
        <v>1366</v>
      </c>
      <c r="K4783" t="s">
        <v>1052</v>
      </c>
      <c r="L4783">
        <v>3160</v>
      </c>
      <c r="M4783">
        <v>3190</v>
      </c>
      <c r="N4783">
        <v>200</v>
      </c>
      <c r="O4783" t="s">
        <v>1042</v>
      </c>
      <c r="P4783">
        <v>0.77876735663149499</v>
      </c>
      <c r="Q4783">
        <v>0.80834721328416503</v>
      </c>
      <c r="R4783">
        <v>7.6105178763994294E-2</v>
      </c>
      <c r="S4783">
        <v>7.5658679374577204E-3</v>
      </c>
      <c r="T4783">
        <v>2.5913585069102698</v>
      </c>
      <c r="U4783">
        <v>2.5913585069102698</v>
      </c>
      <c r="V4783">
        <v>3.0842640847529701</v>
      </c>
      <c r="W4783">
        <v>14.34</v>
      </c>
      <c r="X4783">
        <v>5.0599999999999996</v>
      </c>
      <c r="Y4783">
        <v>-148575</v>
      </c>
      <c r="Z4783">
        <v>-16508</v>
      </c>
      <c r="AA4783">
        <v>-0.89</v>
      </c>
      <c r="AB4783">
        <v>9</v>
      </c>
      <c r="AC4783">
        <v>5</v>
      </c>
      <c r="AD4783">
        <v>4</v>
      </c>
      <c r="AE4783">
        <v>55.56</v>
      </c>
      <c r="AF4783">
        <v>11</v>
      </c>
      <c r="AG4783">
        <v>5</v>
      </c>
      <c r="AH4783">
        <v>4</v>
      </c>
      <c r="AI4783">
        <v>0</v>
      </c>
    </row>
    <row r="4784" spans="1:35" x14ac:dyDescent="0.2">
      <c r="A4784" s="102">
        <v>1726</v>
      </c>
      <c r="B4784">
        <v>4091</v>
      </c>
      <c r="C4784" t="s">
        <v>1549</v>
      </c>
      <c r="D4784" t="s">
        <v>1062</v>
      </c>
      <c r="E4784">
        <v>1649</v>
      </c>
      <c r="F4784">
        <v>1661</v>
      </c>
      <c r="G4784">
        <v>600</v>
      </c>
      <c r="H4784" t="s">
        <v>1042</v>
      </c>
      <c r="I4784">
        <v>6135</v>
      </c>
      <c r="J4784" t="s">
        <v>1765</v>
      </c>
      <c r="K4784" t="s">
        <v>1051</v>
      </c>
      <c r="L4784">
        <v>3350</v>
      </c>
      <c r="M4784">
        <v>3450</v>
      </c>
      <c r="N4784">
        <v>300</v>
      </c>
      <c r="O4784" t="s">
        <v>1039</v>
      </c>
      <c r="P4784">
        <v>0.95125903900964404</v>
      </c>
      <c r="Q4784">
        <v>0.92349208001870298</v>
      </c>
      <c r="R4784">
        <v>2.3676183182917601E-2</v>
      </c>
      <c r="S4784">
        <v>1.13713795010447E-2</v>
      </c>
      <c r="T4784">
        <v>-2.3176604575763902</v>
      </c>
      <c r="U4784">
        <v>2.3176604575763902</v>
      </c>
      <c r="V4784">
        <v>1.51397839131301</v>
      </c>
      <c r="W4784">
        <v>-14.36</v>
      </c>
      <c r="X4784">
        <v>3.71</v>
      </c>
      <c r="Y4784">
        <v>-148833</v>
      </c>
      <c r="Z4784">
        <v>-6471</v>
      </c>
      <c r="AA4784">
        <v>-0.45</v>
      </c>
      <c r="AB4784">
        <v>23</v>
      </c>
      <c r="AC4784">
        <v>12</v>
      </c>
      <c r="AD4784">
        <v>11</v>
      </c>
      <c r="AE4784">
        <v>52.17</v>
      </c>
      <c r="AF4784">
        <v>10</v>
      </c>
      <c r="AG4784">
        <v>8</v>
      </c>
      <c r="AH4784">
        <v>9</v>
      </c>
      <c r="AI4784">
        <v>6</v>
      </c>
    </row>
    <row r="4785" spans="1:35" x14ac:dyDescent="0.2">
      <c r="A4785" s="102">
        <v>5185</v>
      </c>
      <c r="B4785">
        <v>5301</v>
      </c>
      <c r="C4785" t="s">
        <v>622</v>
      </c>
      <c r="D4785" t="s">
        <v>1038</v>
      </c>
      <c r="E4785">
        <v>846</v>
      </c>
      <c r="F4785">
        <v>867</v>
      </c>
      <c r="G4785">
        <v>1000</v>
      </c>
      <c r="H4785" t="s">
        <v>1039</v>
      </c>
      <c r="I4785">
        <v>6417</v>
      </c>
      <c r="J4785" t="s">
        <v>1298</v>
      </c>
      <c r="K4785" t="s">
        <v>1051</v>
      </c>
      <c r="L4785">
        <v>2960</v>
      </c>
      <c r="M4785">
        <v>3030</v>
      </c>
      <c r="N4785">
        <v>300</v>
      </c>
      <c r="O4785" t="s">
        <v>1042</v>
      </c>
      <c r="P4785">
        <v>0.78966520672609797</v>
      </c>
      <c r="Q4785">
        <v>0.81963380434824695</v>
      </c>
      <c r="R4785">
        <v>0.19360170138930499</v>
      </c>
      <c r="S4785">
        <v>4.0213408239948803E-2</v>
      </c>
      <c r="T4785">
        <v>0.44307032947879199</v>
      </c>
      <c r="U4785">
        <v>0.44307032947879199</v>
      </c>
      <c r="V4785">
        <v>0.42933721709305001</v>
      </c>
      <c r="W4785">
        <v>2.7</v>
      </c>
      <c r="X4785">
        <v>4.62</v>
      </c>
      <c r="Y4785">
        <v>-149066</v>
      </c>
      <c r="Z4785">
        <v>-5521</v>
      </c>
      <c r="AA4785">
        <v>-0.13</v>
      </c>
      <c r="AB4785">
        <v>27</v>
      </c>
      <c r="AC4785">
        <v>16</v>
      </c>
      <c r="AD4785">
        <v>11</v>
      </c>
      <c r="AE4785">
        <v>59.26</v>
      </c>
      <c r="AF4785">
        <v>9</v>
      </c>
      <c r="AG4785">
        <v>14</v>
      </c>
      <c r="AH4785">
        <v>10</v>
      </c>
      <c r="AI4785">
        <v>3</v>
      </c>
    </row>
    <row r="4786" spans="1:35" x14ac:dyDescent="0.2">
      <c r="A4786" s="102">
        <v>629</v>
      </c>
      <c r="B4786">
        <v>3087</v>
      </c>
      <c r="C4786" t="s">
        <v>1255</v>
      </c>
      <c r="D4786" t="s">
        <v>1063</v>
      </c>
      <c r="E4786">
        <v>1730</v>
      </c>
      <c r="F4786">
        <v>1777</v>
      </c>
      <c r="G4786">
        <v>600</v>
      </c>
      <c r="H4786" t="s">
        <v>1042</v>
      </c>
      <c r="I4786">
        <v>5334</v>
      </c>
      <c r="J4786" t="s">
        <v>1231</v>
      </c>
      <c r="K4786" t="s">
        <v>1038</v>
      </c>
      <c r="L4786">
        <v>1656</v>
      </c>
      <c r="M4786">
        <v>1644</v>
      </c>
      <c r="N4786">
        <v>600</v>
      </c>
      <c r="O4786" t="s">
        <v>1039</v>
      </c>
      <c r="P4786">
        <v>0.94510275574114899</v>
      </c>
      <c r="Q4786">
        <v>0.94782633011394402</v>
      </c>
      <c r="R4786">
        <v>0.23633471076600401</v>
      </c>
      <c r="S4786">
        <v>1.02247146773104E-2</v>
      </c>
      <c r="T4786">
        <v>-9.6985513100728005E-2</v>
      </c>
      <c r="U4786">
        <v>9.6985513100728005E-2</v>
      </c>
      <c r="V4786">
        <v>0.21009668467258999</v>
      </c>
      <c r="W4786">
        <v>-0.44</v>
      </c>
      <c r="X4786">
        <v>7.48</v>
      </c>
      <c r="Y4786">
        <v>-149137</v>
      </c>
      <c r="Z4786">
        <v>-7102</v>
      </c>
      <c r="AA4786">
        <v>-0.51</v>
      </c>
      <c r="AB4786">
        <v>21</v>
      </c>
      <c r="AC4786">
        <v>8</v>
      </c>
      <c r="AD4786">
        <v>13</v>
      </c>
      <c r="AE4786">
        <v>38.1</v>
      </c>
      <c r="AF4786">
        <v>9</v>
      </c>
      <c r="AG4786">
        <v>8</v>
      </c>
      <c r="AH4786">
        <v>10</v>
      </c>
      <c r="AI4786">
        <v>3</v>
      </c>
    </row>
    <row r="4787" spans="1:35" x14ac:dyDescent="0.2">
      <c r="A4787" s="102">
        <v>2302</v>
      </c>
      <c r="B4787">
        <v>5803</v>
      </c>
      <c r="C4787" t="s">
        <v>23</v>
      </c>
      <c r="D4787" t="s">
        <v>1053</v>
      </c>
      <c r="E4787">
        <v>314</v>
      </c>
      <c r="F4787">
        <v>329</v>
      </c>
      <c r="G4787">
        <v>3200</v>
      </c>
      <c r="H4787" t="s">
        <v>1039</v>
      </c>
      <c r="I4787">
        <v>6925</v>
      </c>
      <c r="J4787" t="s">
        <v>1361</v>
      </c>
      <c r="K4787" t="s">
        <v>1044</v>
      </c>
      <c r="L4787">
        <v>1147</v>
      </c>
      <c r="M4787">
        <v>1159</v>
      </c>
      <c r="N4787">
        <v>900</v>
      </c>
      <c r="O4787" t="s">
        <v>1042</v>
      </c>
      <c r="P4787">
        <v>0.86450937809921302</v>
      </c>
      <c r="Q4787">
        <v>0.91046631069634099</v>
      </c>
      <c r="R4787">
        <v>0.37543787437429998</v>
      </c>
      <c r="S4787">
        <v>8.9493810858679301E-2</v>
      </c>
      <c r="T4787">
        <v>1.0696284939267</v>
      </c>
      <c r="U4787">
        <v>1.0696284939267</v>
      </c>
      <c r="V4787">
        <v>0.36506373523073998</v>
      </c>
      <c r="W4787">
        <v>7.28</v>
      </c>
      <c r="X4787">
        <v>0.93</v>
      </c>
      <c r="Y4787">
        <v>-149335</v>
      </c>
      <c r="Z4787">
        <v>-7860</v>
      </c>
      <c r="AA4787">
        <v>-0.37</v>
      </c>
      <c r="AB4787">
        <v>19</v>
      </c>
      <c r="AC4787">
        <v>9</v>
      </c>
      <c r="AD4787">
        <v>10</v>
      </c>
      <c r="AE4787">
        <v>47.37</v>
      </c>
      <c r="AF4787">
        <v>11</v>
      </c>
      <c r="AG4787">
        <v>7</v>
      </c>
      <c r="AH4787">
        <v>6</v>
      </c>
      <c r="AI4787">
        <v>6</v>
      </c>
    </row>
    <row r="4788" spans="1:35" x14ac:dyDescent="0.2">
      <c r="A4788" s="102">
        <v>4822</v>
      </c>
      <c r="B4788">
        <v>2327</v>
      </c>
      <c r="C4788" t="s">
        <v>1355</v>
      </c>
      <c r="D4788" t="s">
        <v>1041</v>
      </c>
      <c r="E4788">
        <v>2748</v>
      </c>
      <c r="F4788">
        <v>2725</v>
      </c>
      <c r="G4788">
        <v>400</v>
      </c>
      <c r="H4788" t="s">
        <v>1042</v>
      </c>
      <c r="I4788">
        <v>8905</v>
      </c>
      <c r="J4788" t="s">
        <v>1256</v>
      </c>
      <c r="K4788" t="s">
        <v>1059</v>
      </c>
      <c r="L4788">
        <v>1480</v>
      </c>
      <c r="M4788">
        <v>1524</v>
      </c>
      <c r="N4788">
        <v>700</v>
      </c>
      <c r="O4788" t="s">
        <v>1039</v>
      </c>
      <c r="P4788">
        <v>0.89959485588229504</v>
      </c>
      <c r="Q4788">
        <v>0.83604144926276802</v>
      </c>
      <c r="R4788">
        <v>0.14011321106158101</v>
      </c>
      <c r="S4788">
        <v>8.5541676315213797E-2</v>
      </c>
      <c r="T4788">
        <v>-0.93254729713763396</v>
      </c>
      <c r="U4788">
        <v>0.93254729713763396</v>
      </c>
      <c r="V4788">
        <v>2.0339255993182599E-2</v>
      </c>
      <c r="W4788">
        <v>-7.49</v>
      </c>
      <c r="X4788">
        <v>2.13</v>
      </c>
      <c r="Y4788">
        <v>-149535</v>
      </c>
      <c r="Z4788">
        <v>-6797</v>
      </c>
      <c r="AA4788">
        <v>-0.28000000000000003</v>
      </c>
      <c r="AB4788">
        <v>22</v>
      </c>
      <c r="AC4788">
        <v>11</v>
      </c>
      <c r="AD4788">
        <v>11</v>
      </c>
      <c r="AE4788">
        <v>50</v>
      </c>
      <c r="AF4788">
        <v>12</v>
      </c>
      <c r="AG4788">
        <v>8</v>
      </c>
      <c r="AH4788">
        <v>6</v>
      </c>
      <c r="AI4788">
        <v>8</v>
      </c>
    </row>
    <row r="4789" spans="1:35" x14ac:dyDescent="0.2">
      <c r="A4789" s="102">
        <v>5130</v>
      </c>
      <c r="B4789">
        <v>6645</v>
      </c>
      <c r="C4789" t="s">
        <v>658</v>
      </c>
      <c r="D4789" t="s">
        <v>1044</v>
      </c>
      <c r="E4789">
        <v>6700</v>
      </c>
      <c r="F4789">
        <v>6720</v>
      </c>
      <c r="G4789">
        <v>100</v>
      </c>
      <c r="H4789" t="s">
        <v>1039</v>
      </c>
      <c r="I4789">
        <v>8410</v>
      </c>
      <c r="J4789" t="s">
        <v>1204</v>
      </c>
      <c r="K4789" t="s">
        <v>1083</v>
      </c>
      <c r="L4789">
        <v>280</v>
      </c>
      <c r="M4789">
        <v>282</v>
      </c>
      <c r="N4789">
        <v>2400</v>
      </c>
      <c r="O4789" t="s">
        <v>1042</v>
      </c>
      <c r="P4789">
        <v>0.84595636786381501</v>
      </c>
      <c r="Q4789">
        <v>0.82218885927830698</v>
      </c>
      <c r="R4789">
        <v>3.16134143989543E-2</v>
      </c>
      <c r="S4789">
        <v>3.77273431494586E-3</v>
      </c>
      <c r="T4789">
        <v>3.1577813961977199</v>
      </c>
      <c r="U4789">
        <v>3.1577813961977199</v>
      </c>
      <c r="V4789">
        <v>3.5144260641202898</v>
      </c>
      <c r="W4789">
        <v>14.82</v>
      </c>
      <c r="X4789">
        <v>0.71</v>
      </c>
      <c r="Y4789">
        <v>-149576</v>
      </c>
      <c r="Z4789">
        <v>-6232</v>
      </c>
      <c r="AA4789">
        <v>-0.37</v>
      </c>
      <c r="AB4789">
        <v>24</v>
      </c>
      <c r="AC4789">
        <v>12</v>
      </c>
      <c r="AD4789">
        <v>12</v>
      </c>
      <c r="AE4789">
        <v>50</v>
      </c>
      <c r="AF4789">
        <v>11</v>
      </c>
      <c r="AG4789">
        <v>9</v>
      </c>
      <c r="AH4789">
        <v>10</v>
      </c>
      <c r="AI4789">
        <v>5</v>
      </c>
    </row>
    <row r="4790" spans="1:35" x14ac:dyDescent="0.2">
      <c r="A4790" s="102">
        <v>1499</v>
      </c>
      <c r="B4790">
        <v>1719</v>
      </c>
      <c r="C4790" t="s">
        <v>492</v>
      </c>
      <c r="D4790" t="s">
        <v>1049</v>
      </c>
      <c r="E4790">
        <v>707</v>
      </c>
      <c r="F4790">
        <v>715</v>
      </c>
      <c r="G4790">
        <v>1200</v>
      </c>
      <c r="H4790" t="s">
        <v>1042</v>
      </c>
      <c r="I4790">
        <v>1941</v>
      </c>
      <c r="J4790" t="s">
        <v>1339</v>
      </c>
      <c r="K4790" t="s">
        <v>1049</v>
      </c>
      <c r="L4790">
        <v>2200</v>
      </c>
      <c r="M4790">
        <v>2220</v>
      </c>
      <c r="N4790">
        <v>400</v>
      </c>
      <c r="O4790" t="s">
        <v>1039</v>
      </c>
      <c r="P4790">
        <v>0.91388133563862195</v>
      </c>
      <c r="Q4790">
        <v>0.92805980326303095</v>
      </c>
      <c r="R4790">
        <v>7.6545014995761496E-2</v>
      </c>
      <c r="S4790">
        <v>1.0212915661198E-2</v>
      </c>
      <c r="T4790">
        <v>-0.40614731834274498</v>
      </c>
      <c r="U4790">
        <v>0.40614731834274498</v>
      </c>
      <c r="V4790">
        <v>0.45633403464776501</v>
      </c>
      <c r="W4790">
        <v>-3.39</v>
      </c>
      <c r="X4790">
        <v>3.38</v>
      </c>
      <c r="Y4790">
        <v>-149681</v>
      </c>
      <c r="Z4790">
        <v>-8805</v>
      </c>
      <c r="AA4790">
        <v>-0.46</v>
      </c>
      <c r="AB4790">
        <v>17</v>
      </c>
      <c r="AC4790">
        <v>7</v>
      </c>
      <c r="AD4790">
        <v>10</v>
      </c>
      <c r="AE4790">
        <v>41.18</v>
      </c>
      <c r="AF4790">
        <v>10</v>
      </c>
      <c r="AG4790">
        <v>6</v>
      </c>
      <c r="AH4790">
        <v>7</v>
      </c>
      <c r="AI4790">
        <v>4</v>
      </c>
    </row>
    <row r="4791" spans="1:35" x14ac:dyDescent="0.2">
      <c r="A4791" s="102">
        <v>4513</v>
      </c>
      <c r="B4791">
        <v>2587</v>
      </c>
      <c r="C4791" t="s">
        <v>1438</v>
      </c>
      <c r="D4791" t="s">
        <v>1065</v>
      </c>
      <c r="E4791">
        <v>4135</v>
      </c>
      <c r="F4791">
        <v>4285</v>
      </c>
      <c r="G4791">
        <v>200</v>
      </c>
      <c r="H4791" t="s">
        <v>1039</v>
      </c>
      <c r="I4791">
        <v>6326</v>
      </c>
      <c r="J4791" t="s">
        <v>1763</v>
      </c>
      <c r="K4791" t="s">
        <v>1051</v>
      </c>
      <c r="L4791">
        <v>1345.5</v>
      </c>
      <c r="M4791">
        <v>1365</v>
      </c>
      <c r="N4791">
        <v>600</v>
      </c>
      <c r="O4791" t="s">
        <v>1042</v>
      </c>
      <c r="P4791">
        <v>0.86815955201861295</v>
      </c>
      <c r="Q4791">
        <v>0.84708473750673896</v>
      </c>
      <c r="R4791">
        <v>3.5967619417141501E-2</v>
      </c>
      <c r="S4791">
        <v>8.6863911649832006E-3</v>
      </c>
      <c r="T4791">
        <v>0.84445163843673599</v>
      </c>
      <c r="U4791">
        <v>0.84445163843673599</v>
      </c>
      <c r="V4791">
        <v>0.156991558489469</v>
      </c>
      <c r="W4791">
        <v>6.06</v>
      </c>
      <c r="X4791">
        <v>4.43</v>
      </c>
      <c r="Y4791">
        <v>-149888</v>
      </c>
      <c r="Z4791">
        <v>-6813</v>
      </c>
      <c r="AA4791">
        <v>-0.3</v>
      </c>
      <c r="AB4791">
        <v>22</v>
      </c>
      <c r="AC4791">
        <v>11</v>
      </c>
      <c r="AD4791">
        <v>11</v>
      </c>
      <c r="AE4791">
        <v>50</v>
      </c>
      <c r="AF4791">
        <v>12</v>
      </c>
      <c r="AG4791">
        <v>9</v>
      </c>
      <c r="AH4791">
        <v>5</v>
      </c>
      <c r="AI4791">
        <v>8</v>
      </c>
    </row>
    <row r="4792" spans="1:35" x14ac:dyDescent="0.2">
      <c r="A4792" s="102">
        <v>5326</v>
      </c>
      <c r="B4792">
        <v>6728</v>
      </c>
      <c r="C4792" t="s">
        <v>1674</v>
      </c>
      <c r="D4792" t="s">
        <v>1044</v>
      </c>
      <c r="E4792">
        <v>3000</v>
      </c>
      <c r="F4792">
        <v>3005</v>
      </c>
      <c r="G4792">
        <v>300</v>
      </c>
      <c r="H4792" t="s">
        <v>1042</v>
      </c>
      <c r="I4792">
        <v>8919</v>
      </c>
      <c r="J4792" t="s">
        <v>1363</v>
      </c>
      <c r="K4792" t="s">
        <v>1059</v>
      </c>
      <c r="L4792">
        <v>2032</v>
      </c>
      <c r="M4792">
        <v>2126</v>
      </c>
      <c r="N4792">
        <v>400</v>
      </c>
      <c r="O4792" t="s">
        <v>1039</v>
      </c>
      <c r="P4792">
        <v>0.84749462622704896</v>
      </c>
      <c r="Q4792">
        <v>0.81269673238836304</v>
      </c>
      <c r="R4792">
        <v>0.24018402203479999</v>
      </c>
      <c r="S4792">
        <v>6.4034036993990504E-2</v>
      </c>
      <c r="T4792">
        <v>-1.75759074020157</v>
      </c>
      <c r="U4792">
        <v>1.75759074020157</v>
      </c>
      <c r="V4792">
        <v>1.48926414795441</v>
      </c>
      <c r="W4792">
        <v>-18.25</v>
      </c>
      <c r="X4792">
        <v>5.67</v>
      </c>
      <c r="Y4792">
        <v>-150040</v>
      </c>
      <c r="Z4792">
        <v>-9378</v>
      </c>
      <c r="AA4792">
        <v>-0.4</v>
      </c>
      <c r="AB4792">
        <v>16</v>
      </c>
      <c r="AC4792">
        <v>7</v>
      </c>
      <c r="AD4792">
        <v>9</v>
      </c>
      <c r="AE4792">
        <v>43.75</v>
      </c>
      <c r="AF4792">
        <v>6</v>
      </c>
      <c r="AG4792">
        <v>8</v>
      </c>
      <c r="AH4792">
        <v>8</v>
      </c>
      <c r="AI4792">
        <v>0</v>
      </c>
    </row>
    <row r="4793" spans="1:35" x14ac:dyDescent="0.2">
      <c r="A4793" s="102">
        <v>4271</v>
      </c>
      <c r="B4793">
        <v>4043</v>
      </c>
      <c r="C4793" t="s">
        <v>1264</v>
      </c>
      <c r="D4793" t="s">
        <v>1062</v>
      </c>
      <c r="E4793">
        <v>2327</v>
      </c>
      <c r="F4793">
        <v>2351</v>
      </c>
      <c r="G4793">
        <v>400</v>
      </c>
      <c r="H4793" t="s">
        <v>1039</v>
      </c>
      <c r="I4793">
        <v>8303</v>
      </c>
      <c r="J4793" t="s">
        <v>1775</v>
      </c>
      <c r="K4793" t="s">
        <v>1083</v>
      </c>
      <c r="L4793">
        <v>1320</v>
      </c>
      <c r="M4793">
        <v>1340</v>
      </c>
      <c r="N4793">
        <v>700</v>
      </c>
      <c r="O4793" t="s">
        <v>1042</v>
      </c>
      <c r="P4793">
        <v>0.71409910479539895</v>
      </c>
      <c r="Q4793">
        <v>0.85555213832810195</v>
      </c>
      <c r="R4793">
        <v>0.48762855185078402</v>
      </c>
      <c r="S4793">
        <v>4.37097106167397E-2</v>
      </c>
      <c r="T4793">
        <v>1.13711483357122</v>
      </c>
      <c r="U4793">
        <v>1.13711483357122</v>
      </c>
      <c r="V4793">
        <v>0.93887386714640697</v>
      </c>
      <c r="W4793">
        <v>8.48</v>
      </c>
      <c r="X4793">
        <v>0.26</v>
      </c>
      <c r="Y4793">
        <v>-150250</v>
      </c>
      <c r="Z4793">
        <v>-7155</v>
      </c>
      <c r="AA4793">
        <v>-0.41</v>
      </c>
      <c r="AB4793">
        <v>21</v>
      </c>
      <c r="AC4793">
        <v>10</v>
      </c>
      <c r="AD4793">
        <v>11</v>
      </c>
      <c r="AE4793">
        <v>47.62</v>
      </c>
      <c r="AF4793">
        <v>10</v>
      </c>
      <c r="AG4793">
        <v>8</v>
      </c>
      <c r="AH4793">
        <v>8</v>
      </c>
      <c r="AI4793">
        <v>5</v>
      </c>
    </row>
    <row r="4794" spans="1:35" x14ac:dyDescent="0.2">
      <c r="A4794" s="102">
        <v>4574</v>
      </c>
      <c r="B4794">
        <v>5301</v>
      </c>
      <c r="C4794" t="s">
        <v>622</v>
      </c>
      <c r="D4794" t="s">
        <v>1038</v>
      </c>
      <c r="E4794">
        <v>846</v>
      </c>
      <c r="F4794">
        <v>867</v>
      </c>
      <c r="G4794">
        <v>1200</v>
      </c>
      <c r="H4794" t="s">
        <v>1039</v>
      </c>
      <c r="I4794">
        <v>7762</v>
      </c>
      <c r="J4794" t="s">
        <v>1197</v>
      </c>
      <c r="K4794" t="s">
        <v>1048</v>
      </c>
      <c r="L4794">
        <v>374</v>
      </c>
      <c r="M4794">
        <v>386</v>
      </c>
      <c r="N4794">
        <v>2700</v>
      </c>
      <c r="O4794" t="s">
        <v>1042</v>
      </c>
      <c r="P4794">
        <v>0.85630887389638799</v>
      </c>
      <c r="Q4794">
        <v>0.84422194614941704</v>
      </c>
      <c r="R4794">
        <v>0.16704437640335201</v>
      </c>
      <c r="S4794">
        <v>2.36058721861318E-3</v>
      </c>
      <c r="T4794">
        <v>6.3921976848005393E-2</v>
      </c>
      <c r="U4794">
        <v>6.3921976848005393E-2</v>
      </c>
      <c r="V4794">
        <v>6.2666248324615703E-2</v>
      </c>
      <c r="W4794">
        <v>0.72</v>
      </c>
      <c r="X4794">
        <v>0.17</v>
      </c>
      <c r="Y4794">
        <v>-150598</v>
      </c>
      <c r="Z4794">
        <v>-5193</v>
      </c>
      <c r="AA4794">
        <v>-0.18</v>
      </c>
      <c r="AB4794">
        <v>29</v>
      </c>
      <c r="AC4794">
        <v>13</v>
      </c>
      <c r="AD4794">
        <v>16</v>
      </c>
      <c r="AE4794">
        <v>44.83</v>
      </c>
      <c r="AF4794">
        <v>8</v>
      </c>
      <c r="AG4794">
        <v>12</v>
      </c>
      <c r="AH4794">
        <v>13</v>
      </c>
      <c r="AI4794">
        <v>4</v>
      </c>
    </row>
    <row r="4795" spans="1:35" x14ac:dyDescent="0.2">
      <c r="A4795" s="102">
        <v>3621</v>
      </c>
      <c r="B4795">
        <v>6988</v>
      </c>
      <c r="C4795" t="s">
        <v>61</v>
      </c>
      <c r="D4795" t="s">
        <v>1062</v>
      </c>
      <c r="E4795">
        <v>5430</v>
      </c>
      <c r="F4795">
        <v>5420</v>
      </c>
      <c r="G4795">
        <v>200</v>
      </c>
      <c r="H4795" t="s">
        <v>1039</v>
      </c>
      <c r="I4795">
        <v>9759</v>
      </c>
      <c r="J4795" t="s">
        <v>423</v>
      </c>
      <c r="K4795" t="s">
        <v>1041</v>
      </c>
      <c r="L4795">
        <v>1592</v>
      </c>
      <c r="M4795">
        <v>1617</v>
      </c>
      <c r="N4795">
        <v>700</v>
      </c>
      <c r="O4795" t="s">
        <v>1042</v>
      </c>
      <c r="P4795">
        <v>0.92218272552533798</v>
      </c>
      <c r="Q4795">
        <v>0.87615421050308395</v>
      </c>
      <c r="R4795">
        <v>0.48206578906694397</v>
      </c>
      <c r="S4795">
        <v>1.33325755174476E-2</v>
      </c>
      <c r="T4795">
        <v>0.18171518455459601</v>
      </c>
      <c r="U4795">
        <v>0.18171518455459601</v>
      </c>
      <c r="V4795">
        <v>0.45233335990665902</v>
      </c>
      <c r="W4795">
        <v>0.88</v>
      </c>
      <c r="X4795">
        <v>4.42</v>
      </c>
      <c r="Y4795">
        <v>-150658</v>
      </c>
      <c r="Z4795">
        <v>-7533</v>
      </c>
      <c r="AA4795">
        <v>-0.51</v>
      </c>
      <c r="AB4795">
        <v>20</v>
      </c>
      <c r="AC4795">
        <v>8</v>
      </c>
      <c r="AD4795">
        <v>12</v>
      </c>
      <c r="AE4795">
        <v>40</v>
      </c>
      <c r="AF4795">
        <v>11</v>
      </c>
      <c r="AG4795">
        <v>6</v>
      </c>
      <c r="AH4795">
        <v>7</v>
      </c>
      <c r="AI4795">
        <v>7</v>
      </c>
    </row>
    <row r="4796" spans="1:35" x14ac:dyDescent="0.2">
      <c r="A4796" s="102">
        <v>129</v>
      </c>
      <c r="B4796">
        <v>4203</v>
      </c>
      <c r="C4796" t="s">
        <v>596</v>
      </c>
      <c r="D4796" t="s">
        <v>1062</v>
      </c>
      <c r="E4796">
        <v>2818</v>
      </c>
      <c r="F4796">
        <v>2887</v>
      </c>
      <c r="G4796">
        <v>300</v>
      </c>
      <c r="H4796" t="s">
        <v>1039</v>
      </c>
      <c r="I4796">
        <v>5929</v>
      </c>
      <c r="J4796" t="s">
        <v>1395</v>
      </c>
      <c r="K4796" t="s">
        <v>1189</v>
      </c>
      <c r="L4796">
        <v>844</v>
      </c>
      <c r="M4796">
        <v>860</v>
      </c>
      <c r="N4796">
        <v>1000</v>
      </c>
      <c r="O4796" t="s">
        <v>1042</v>
      </c>
      <c r="P4796">
        <v>0.95964434967482903</v>
      </c>
      <c r="Q4796">
        <v>0.96656265243775197</v>
      </c>
      <c r="R4796">
        <v>0.36470901862798499</v>
      </c>
      <c r="S4796">
        <v>4.9291857186863602E-2</v>
      </c>
      <c r="T4796">
        <v>0.73115874663444302</v>
      </c>
      <c r="U4796">
        <v>0.73115874663444302</v>
      </c>
      <c r="V4796">
        <v>0.66809333280067995</v>
      </c>
      <c r="W4796">
        <v>4.7300000000000004</v>
      </c>
      <c r="X4796">
        <v>0.7</v>
      </c>
      <c r="Y4796">
        <v>-150668</v>
      </c>
      <c r="Z4796">
        <v>-6551</v>
      </c>
      <c r="AA4796">
        <v>-0.3</v>
      </c>
      <c r="AB4796">
        <v>23</v>
      </c>
      <c r="AC4796">
        <v>12</v>
      </c>
      <c r="AD4796">
        <v>11</v>
      </c>
      <c r="AE4796">
        <v>52.17</v>
      </c>
      <c r="AF4796">
        <v>12</v>
      </c>
      <c r="AG4796">
        <v>7</v>
      </c>
      <c r="AH4796">
        <v>7</v>
      </c>
      <c r="AI4796">
        <v>9</v>
      </c>
    </row>
    <row r="4797" spans="1:35" x14ac:dyDescent="0.2">
      <c r="A4797" s="102">
        <v>1311</v>
      </c>
      <c r="B4797">
        <v>4091</v>
      </c>
      <c r="C4797" t="s">
        <v>1549</v>
      </c>
      <c r="D4797" t="s">
        <v>1062</v>
      </c>
      <c r="E4797">
        <v>1649</v>
      </c>
      <c r="F4797">
        <v>1661</v>
      </c>
      <c r="G4797">
        <v>700</v>
      </c>
      <c r="H4797" t="s">
        <v>1042</v>
      </c>
      <c r="I4797">
        <v>4208</v>
      </c>
      <c r="J4797" t="s">
        <v>1183</v>
      </c>
      <c r="K4797" t="s">
        <v>1062</v>
      </c>
      <c r="L4797">
        <v>1785</v>
      </c>
      <c r="M4797">
        <v>1832</v>
      </c>
      <c r="N4797">
        <v>600</v>
      </c>
      <c r="O4797" t="s">
        <v>1039</v>
      </c>
      <c r="P4797">
        <v>0.92404031616066395</v>
      </c>
      <c r="Q4797">
        <v>0.93200462896719505</v>
      </c>
      <c r="R4797">
        <v>3.33185641841584E-3</v>
      </c>
      <c r="S4797">
        <v>1.3913996157563E-2</v>
      </c>
      <c r="T4797">
        <v>-1.33453796816815</v>
      </c>
      <c r="U4797">
        <v>1.33453796816815</v>
      </c>
      <c r="V4797">
        <v>0.93339033425582696</v>
      </c>
      <c r="W4797">
        <v>-9.86</v>
      </c>
      <c r="X4797">
        <v>5.78</v>
      </c>
      <c r="Y4797">
        <v>-151204</v>
      </c>
      <c r="Z4797">
        <v>-7200</v>
      </c>
      <c r="AA4797">
        <v>-0.4</v>
      </c>
      <c r="AB4797">
        <v>21</v>
      </c>
      <c r="AC4797">
        <v>9</v>
      </c>
      <c r="AD4797">
        <v>12</v>
      </c>
      <c r="AE4797">
        <v>42.86</v>
      </c>
      <c r="AF4797">
        <v>11</v>
      </c>
      <c r="AG4797">
        <v>7</v>
      </c>
      <c r="AH4797">
        <v>9</v>
      </c>
      <c r="AI4797">
        <v>5</v>
      </c>
    </row>
    <row r="4798" spans="1:35" x14ac:dyDescent="0.2">
      <c r="A4798" s="102">
        <v>2194</v>
      </c>
      <c r="B4798">
        <v>5706</v>
      </c>
      <c r="C4798" t="s">
        <v>1306</v>
      </c>
      <c r="D4798" t="s">
        <v>1053</v>
      </c>
      <c r="E4798">
        <v>2106</v>
      </c>
      <c r="F4798">
        <v>2139</v>
      </c>
      <c r="G4798">
        <v>500</v>
      </c>
      <c r="H4798" t="s">
        <v>1042</v>
      </c>
      <c r="I4798">
        <v>6471</v>
      </c>
      <c r="J4798" t="s">
        <v>930</v>
      </c>
      <c r="K4798" t="s">
        <v>1051</v>
      </c>
      <c r="L4798">
        <v>779</v>
      </c>
      <c r="M4798">
        <v>793</v>
      </c>
      <c r="N4798">
        <v>1300</v>
      </c>
      <c r="O4798" t="s">
        <v>1039</v>
      </c>
      <c r="P4798">
        <v>0.95932514103872801</v>
      </c>
      <c r="Q4798">
        <v>0.91308953901419998</v>
      </c>
      <c r="R4798">
        <v>0.26575382174204198</v>
      </c>
      <c r="S4798">
        <v>6.6981451089917807E-2</v>
      </c>
      <c r="T4798">
        <v>-0.83883628814400302</v>
      </c>
      <c r="U4798">
        <v>0.83883628814400302</v>
      </c>
      <c r="V4798">
        <v>0.77684524281785605</v>
      </c>
      <c r="W4798">
        <v>-5.82</v>
      </c>
      <c r="X4798">
        <v>3.61</v>
      </c>
      <c r="Y4798">
        <v>-151246</v>
      </c>
      <c r="Z4798">
        <v>-10083</v>
      </c>
      <c r="AA4798">
        <v>-0.44</v>
      </c>
      <c r="AB4798">
        <v>15</v>
      </c>
      <c r="AC4798">
        <v>6</v>
      </c>
      <c r="AD4798">
        <v>9</v>
      </c>
      <c r="AE4798">
        <v>40</v>
      </c>
      <c r="AF4798">
        <v>11</v>
      </c>
      <c r="AG4798">
        <v>4</v>
      </c>
      <c r="AH4798">
        <v>5</v>
      </c>
      <c r="AI4798">
        <v>6</v>
      </c>
    </row>
    <row r="4799" spans="1:35" x14ac:dyDescent="0.2">
      <c r="A4799" s="102">
        <v>5443</v>
      </c>
      <c r="B4799">
        <v>2587</v>
      </c>
      <c r="C4799" t="s">
        <v>1438</v>
      </c>
      <c r="D4799" t="s">
        <v>1065</v>
      </c>
      <c r="E4799">
        <v>4135</v>
      </c>
      <c r="F4799">
        <v>4285</v>
      </c>
      <c r="G4799">
        <v>200</v>
      </c>
      <c r="H4799" t="s">
        <v>1039</v>
      </c>
      <c r="I4799">
        <v>7201</v>
      </c>
      <c r="J4799" t="s">
        <v>1070</v>
      </c>
      <c r="K4799" t="s">
        <v>1055</v>
      </c>
      <c r="L4799">
        <v>355.1</v>
      </c>
      <c r="M4799">
        <v>380</v>
      </c>
      <c r="N4799">
        <v>2300</v>
      </c>
      <c r="O4799" t="s">
        <v>1042</v>
      </c>
      <c r="P4799">
        <v>0.78160355261352399</v>
      </c>
      <c r="Q4799">
        <v>0.80673470549153303</v>
      </c>
      <c r="R4799">
        <v>0.17377657186221501</v>
      </c>
      <c r="S4799">
        <v>3.9063884369013702E-2</v>
      </c>
      <c r="T4799">
        <v>0.94850059693851296</v>
      </c>
      <c r="U4799">
        <v>0.94850059693851296</v>
      </c>
      <c r="V4799">
        <v>1.08560754618846</v>
      </c>
      <c r="W4799">
        <v>12.81</v>
      </c>
      <c r="X4799">
        <v>1.98</v>
      </c>
      <c r="Y4799">
        <v>-151663</v>
      </c>
      <c r="Z4799">
        <v>-6894</v>
      </c>
      <c r="AA4799">
        <v>-0.42</v>
      </c>
      <c r="AB4799">
        <v>22</v>
      </c>
      <c r="AC4799">
        <v>11</v>
      </c>
      <c r="AD4799">
        <v>11</v>
      </c>
      <c r="AE4799">
        <v>50</v>
      </c>
      <c r="AF4799">
        <v>12</v>
      </c>
      <c r="AG4799">
        <v>9</v>
      </c>
      <c r="AH4799">
        <v>6</v>
      </c>
      <c r="AI4799">
        <v>7</v>
      </c>
    </row>
    <row r="4800" spans="1:35" x14ac:dyDescent="0.2">
      <c r="A4800" s="102">
        <v>3260</v>
      </c>
      <c r="B4800">
        <v>1820</v>
      </c>
      <c r="C4800" t="s">
        <v>58</v>
      </c>
      <c r="D4800" t="s">
        <v>1049</v>
      </c>
      <c r="E4800">
        <v>2100</v>
      </c>
      <c r="F4800">
        <v>2238</v>
      </c>
      <c r="G4800">
        <v>400</v>
      </c>
      <c r="H4800" t="s">
        <v>1039</v>
      </c>
      <c r="I4800">
        <v>8060</v>
      </c>
      <c r="J4800" t="s">
        <v>895</v>
      </c>
      <c r="K4800" t="s">
        <v>1046</v>
      </c>
      <c r="L4800">
        <v>2142</v>
      </c>
      <c r="M4800">
        <v>2147</v>
      </c>
      <c r="N4800">
        <v>400</v>
      </c>
      <c r="O4800" t="s">
        <v>1042</v>
      </c>
      <c r="P4800">
        <v>0.919444986074611</v>
      </c>
      <c r="Q4800">
        <v>0.88690345563664397</v>
      </c>
      <c r="R4800">
        <v>6.8876016184889699E-2</v>
      </c>
      <c r="S4800">
        <v>7.7214305940612904E-2</v>
      </c>
      <c r="T4800">
        <v>1.9366017750253</v>
      </c>
      <c r="U4800">
        <v>1.9366017750253</v>
      </c>
      <c r="V4800">
        <v>0.60921059930640198</v>
      </c>
      <c r="W4800">
        <v>8.8699999999999992</v>
      </c>
      <c r="X4800">
        <v>4.07</v>
      </c>
      <c r="Y4800">
        <v>-151755</v>
      </c>
      <c r="Z4800">
        <v>-7588</v>
      </c>
      <c r="AA4800">
        <v>-0.48</v>
      </c>
      <c r="AB4800">
        <v>20</v>
      </c>
      <c r="AC4800">
        <v>9</v>
      </c>
      <c r="AD4800">
        <v>11</v>
      </c>
      <c r="AE4800">
        <v>45</v>
      </c>
      <c r="AF4800">
        <v>13</v>
      </c>
      <c r="AG4800">
        <v>5</v>
      </c>
      <c r="AH4800">
        <v>7</v>
      </c>
      <c r="AI4800">
        <v>8</v>
      </c>
    </row>
    <row r="4801" spans="1:35" x14ac:dyDescent="0.2">
      <c r="A4801" s="102">
        <v>3865</v>
      </c>
      <c r="B4801">
        <v>2587</v>
      </c>
      <c r="C4801" t="s">
        <v>1438</v>
      </c>
      <c r="D4801" t="s">
        <v>1065</v>
      </c>
      <c r="E4801">
        <v>4135</v>
      </c>
      <c r="F4801">
        <v>4285</v>
      </c>
      <c r="G4801">
        <v>200</v>
      </c>
      <c r="H4801" t="s">
        <v>1039</v>
      </c>
      <c r="I4801">
        <v>7762</v>
      </c>
      <c r="J4801" t="s">
        <v>1197</v>
      </c>
      <c r="K4801" t="s">
        <v>1048</v>
      </c>
      <c r="L4801">
        <v>374</v>
      </c>
      <c r="M4801">
        <v>386</v>
      </c>
      <c r="N4801">
        <v>2200</v>
      </c>
      <c r="O4801" t="s">
        <v>1042</v>
      </c>
      <c r="P4801">
        <v>0.90681654289359803</v>
      </c>
      <c r="Q4801">
        <v>0.86945602238765995</v>
      </c>
      <c r="R4801">
        <v>9.0885857670106799E-4</v>
      </c>
      <c r="S4801">
        <v>2.7289326778272898E-3</v>
      </c>
      <c r="T4801">
        <v>0.75692809174942299</v>
      </c>
      <c r="U4801">
        <v>0.75692809174942299</v>
      </c>
      <c r="V4801">
        <v>0.46618497591883901</v>
      </c>
      <c r="W4801">
        <v>8.0299999999999994</v>
      </c>
      <c r="X4801">
        <v>0.91</v>
      </c>
      <c r="Y4801">
        <v>-151819</v>
      </c>
      <c r="Z4801">
        <v>-6901</v>
      </c>
      <c r="AA4801">
        <v>-0.42</v>
      </c>
      <c r="AB4801">
        <v>22</v>
      </c>
      <c r="AC4801">
        <v>11</v>
      </c>
      <c r="AD4801">
        <v>11</v>
      </c>
      <c r="AE4801">
        <v>50</v>
      </c>
      <c r="AF4801">
        <v>10</v>
      </c>
      <c r="AG4801">
        <v>10</v>
      </c>
      <c r="AH4801">
        <v>11</v>
      </c>
      <c r="AI4801">
        <v>1</v>
      </c>
    </row>
    <row r="4802" spans="1:35" x14ac:dyDescent="0.2">
      <c r="A4802" s="102">
        <v>2583</v>
      </c>
      <c r="B4802">
        <v>1332</v>
      </c>
      <c r="C4802" t="s">
        <v>1358</v>
      </c>
      <c r="D4802" t="s">
        <v>1123</v>
      </c>
      <c r="E4802">
        <v>475</v>
      </c>
      <c r="F4802">
        <v>479</v>
      </c>
      <c r="G4802">
        <v>2300</v>
      </c>
      <c r="H4802" t="s">
        <v>1042</v>
      </c>
      <c r="I4802">
        <v>8473</v>
      </c>
      <c r="J4802" t="s">
        <v>1758</v>
      </c>
      <c r="K4802" t="s">
        <v>1181</v>
      </c>
      <c r="L4802">
        <v>2117</v>
      </c>
      <c r="M4802">
        <v>2164</v>
      </c>
      <c r="N4802">
        <v>500</v>
      </c>
      <c r="O4802" t="s">
        <v>1039</v>
      </c>
      <c r="P4802">
        <v>0.86291879114774395</v>
      </c>
      <c r="Q4802">
        <v>0.90384111007282297</v>
      </c>
      <c r="R4802">
        <v>0.16781022501055501</v>
      </c>
      <c r="S4802">
        <v>1.37880408163835E-2</v>
      </c>
      <c r="T4802">
        <v>-1.5230251109019499</v>
      </c>
      <c r="U4802">
        <v>1.5230251109019499</v>
      </c>
      <c r="V4802">
        <v>1.4814350825053999</v>
      </c>
      <c r="W4802">
        <v>-18.29</v>
      </c>
      <c r="X4802">
        <v>1.82</v>
      </c>
      <c r="Y4802">
        <v>-151906</v>
      </c>
      <c r="Z4802">
        <v>-5425</v>
      </c>
      <c r="AA4802">
        <v>-0.31</v>
      </c>
      <c r="AB4802">
        <v>28</v>
      </c>
      <c r="AC4802">
        <v>15</v>
      </c>
      <c r="AD4802">
        <v>13</v>
      </c>
      <c r="AE4802">
        <v>53.57</v>
      </c>
      <c r="AF4802">
        <v>8</v>
      </c>
      <c r="AG4802">
        <v>14</v>
      </c>
      <c r="AH4802">
        <v>12</v>
      </c>
      <c r="AI4802">
        <v>2</v>
      </c>
    </row>
    <row r="4803" spans="1:35" x14ac:dyDescent="0.2">
      <c r="A4803" s="102">
        <v>2484</v>
      </c>
      <c r="B4803">
        <v>4043</v>
      </c>
      <c r="C4803" t="s">
        <v>1264</v>
      </c>
      <c r="D4803" t="s">
        <v>1062</v>
      </c>
      <c r="E4803">
        <v>2327</v>
      </c>
      <c r="F4803">
        <v>2351</v>
      </c>
      <c r="G4803">
        <v>400</v>
      </c>
      <c r="H4803" t="s">
        <v>1039</v>
      </c>
      <c r="I4803">
        <v>5706</v>
      </c>
      <c r="J4803" t="s">
        <v>1306</v>
      </c>
      <c r="K4803" t="s">
        <v>1053</v>
      </c>
      <c r="L4803">
        <v>2106</v>
      </c>
      <c r="M4803">
        <v>2139</v>
      </c>
      <c r="N4803">
        <v>400</v>
      </c>
      <c r="O4803" t="s">
        <v>1042</v>
      </c>
      <c r="P4803">
        <v>0.95691923971514403</v>
      </c>
      <c r="Q4803">
        <v>0.90622832662047204</v>
      </c>
      <c r="R4803">
        <v>0.194832115657674</v>
      </c>
      <c r="S4803">
        <v>2.8219242990757499E-2</v>
      </c>
      <c r="T4803">
        <v>0.40965661249695901</v>
      </c>
      <c r="U4803">
        <v>0.40965661249695901</v>
      </c>
      <c r="V4803">
        <v>0.46852208279910601</v>
      </c>
      <c r="W4803">
        <v>2.83</v>
      </c>
      <c r="X4803">
        <v>9.02</v>
      </c>
      <c r="Y4803">
        <v>-152259</v>
      </c>
      <c r="Z4803">
        <v>-9516</v>
      </c>
      <c r="AA4803">
        <v>-0.33</v>
      </c>
      <c r="AB4803">
        <v>16</v>
      </c>
      <c r="AC4803">
        <v>8</v>
      </c>
      <c r="AD4803">
        <v>8</v>
      </c>
      <c r="AE4803">
        <v>50</v>
      </c>
      <c r="AF4803">
        <v>9</v>
      </c>
      <c r="AG4803">
        <v>6</v>
      </c>
      <c r="AH4803">
        <v>7</v>
      </c>
      <c r="AI4803">
        <v>3</v>
      </c>
    </row>
    <row r="4804" spans="1:35" x14ac:dyDescent="0.2">
      <c r="A4804" s="102">
        <v>127</v>
      </c>
      <c r="B4804">
        <v>2768</v>
      </c>
      <c r="C4804" t="s">
        <v>1575</v>
      </c>
      <c r="D4804" t="s">
        <v>1046</v>
      </c>
      <c r="E4804">
        <v>246</v>
      </c>
      <c r="F4804">
        <v>250</v>
      </c>
      <c r="G4804">
        <v>4300</v>
      </c>
      <c r="H4804" t="s">
        <v>1042</v>
      </c>
      <c r="I4804">
        <v>8308</v>
      </c>
      <c r="J4804" t="s">
        <v>48</v>
      </c>
      <c r="K4804" t="s">
        <v>1083</v>
      </c>
      <c r="L4804">
        <v>324.39999999999998</v>
      </c>
      <c r="M4804">
        <v>328.3</v>
      </c>
      <c r="N4804">
        <v>3300</v>
      </c>
      <c r="O4804" t="s">
        <v>1039</v>
      </c>
      <c r="P4804">
        <v>0.98376755287767503</v>
      </c>
      <c r="Q4804">
        <v>0.96657877244753898</v>
      </c>
      <c r="R4804">
        <v>0.152767237864121</v>
      </c>
      <c r="S4804">
        <v>6.9103953799278306E-2</v>
      </c>
      <c r="T4804">
        <v>-7.8386599034766996E-2</v>
      </c>
      <c r="U4804">
        <v>7.8386599034766996E-2</v>
      </c>
      <c r="V4804">
        <v>0.42380961831650599</v>
      </c>
      <c r="W4804">
        <v>-0.19</v>
      </c>
      <c r="X4804">
        <v>0.77</v>
      </c>
      <c r="Y4804">
        <v>-152696</v>
      </c>
      <c r="Z4804">
        <v>-7635</v>
      </c>
      <c r="AA4804">
        <v>-0.36</v>
      </c>
      <c r="AB4804">
        <v>20</v>
      </c>
      <c r="AC4804">
        <v>8</v>
      </c>
      <c r="AD4804">
        <v>12</v>
      </c>
      <c r="AE4804">
        <v>40</v>
      </c>
      <c r="AF4804">
        <v>15</v>
      </c>
      <c r="AG4804">
        <v>2</v>
      </c>
      <c r="AH4804">
        <v>4</v>
      </c>
      <c r="AI4804">
        <v>14</v>
      </c>
    </row>
    <row r="4805" spans="1:35" x14ac:dyDescent="0.2">
      <c r="A4805" s="102">
        <v>1754</v>
      </c>
      <c r="B4805">
        <v>2327</v>
      </c>
      <c r="C4805" t="s">
        <v>1355</v>
      </c>
      <c r="D4805" t="s">
        <v>1041</v>
      </c>
      <c r="E4805">
        <v>2748</v>
      </c>
      <c r="F4805">
        <v>2725</v>
      </c>
      <c r="G4805">
        <v>400</v>
      </c>
      <c r="H4805" t="s">
        <v>1042</v>
      </c>
      <c r="I4805">
        <v>8233</v>
      </c>
      <c r="J4805" t="s">
        <v>1072</v>
      </c>
      <c r="K4805" t="s">
        <v>1063</v>
      </c>
      <c r="L4805">
        <v>976</v>
      </c>
      <c r="M4805">
        <v>1014</v>
      </c>
      <c r="N4805">
        <v>1100</v>
      </c>
      <c r="O4805" t="s">
        <v>1039</v>
      </c>
      <c r="P4805">
        <v>0.83020006523185497</v>
      </c>
      <c r="Q4805">
        <v>0.92291109809376304</v>
      </c>
      <c r="R4805">
        <v>0.204495343049692</v>
      </c>
      <c r="S4805">
        <v>6.6223899605966096E-4</v>
      </c>
      <c r="T4805">
        <v>-1.1119339930133201</v>
      </c>
      <c r="U4805">
        <v>1.1119339930133201</v>
      </c>
      <c r="V4805">
        <v>0.12167956035904599</v>
      </c>
      <c r="W4805">
        <v>-6.07</v>
      </c>
      <c r="X4805">
        <v>2.33</v>
      </c>
      <c r="Y4805">
        <v>-152744</v>
      </c>
      <c r="Z4805">
        <v>-7274</v>
      </c>
      <c r="AA4805">
        <v>-0.47</v>
      </c>
      <c r="AB4805">
        <v>21</v>
      </c>
      <c r="AC4805">
        <v>10</v>
      </c>
      <c r="AD4805">
        <v>11</v>
      </c>
      <c r="AE4805">
        <v>47.62</v>
      </c>
      <c r="AF4805">
        <v>10</v>
      </c>
      <c r="AG4805">
        <v>7</v>
      </c>
      <c r="AH4805">
        <v>10</v>
      </c>
      <c r="AI4805">
        <v>4</v>
      </c>
    </row>
    <row r="4806" spans="1:35" x14ac:dyDescent="0.2">
      <c r="A4806" s="102">
        <v>3835</v>
      </c>
      <c r="B4806">
        <v>5423</v>
      </c>
      <c r="C4806" t="s">
        <v>1670</v>
      </c>
      <c r="D4806" t="s">
        <v>1081</v>
      </c>
      <c r="E4806">
        <v>767</v>
      </c>
      <c r="F4806">
        <v>776</v>
      </c>
      <c r="G4806">
        <v>1300</v>
      </c>
      <c r="H4806" t="s">
        <v>1039</v>
      </c>
      <c r="I4806">
        <v>6269</v>
      </c>
      <c r="J4806" t="s">
        <v>1360</v>
      </c>
      <c r="K4806" t="s">
        <v>1051</v>
      </c>
      <c r="L4806">
        <v>1629</v>
      </c>
      <c r="M4806">
        <v>1669</v>
      </c>
      <c r="N4806">
        <v>600</v>
      </c>
      <c r="O4806" t="s">
        <v>1042</v>
      </c>
      <c r="P4806">
        <v>0.79986607757626504</v>
      </c>
      <c r="Q4806">
        <v>0.87042950719498002</v>
      </c>
      <c r="R4806">
        <v>0.17935045600610999</v>
      </c>
      <c r="S4806">
        <v>3.5649262024424699E-2</v>
      </c>
      <c r="T4806">
        <v>0.466905214674595</v>
      </c>
      <c r="U4806">
        <v>0.466905214674595</v>
      </c>
      <c r="V4806">
        <v>0.69483228470485803</v>
      </c>
      <c r="W4806">
        <v>7.54</v>
      </c>
      <c r="X4806">
        <v>0.74</v>
      </c>
      <c r="Y4806">
        <v>-153395</v>
      </c>
      <c r="Z4806">
        <v>-9023</v>
      </c>
      <c r="AA4806">
        <v>-0.54</v>
      </c>
      <c r="AB4806">
        <v>17</v>
      </c>
      <c r="AC4806">
        <v>7</v>
      </c>
      <c r="AD4806">
        <v>10</v>
      </c>
      <c r="AE4806">
        <v>41.18</v>
      </c>
      <c r="AF4806">
        <v>10</v>
      </c>
      <c r="AG4806">
        <v>5</v>
      </c>
      <c r="AH4806">
        <v>8</v>
      </c>
      <c r="AI4806">
        <v>4</v>
      </c>
    </row>
    <row r="4807" spans="1:35" x14ac:dyDescent="0.2">
      <c r="A4807" s="102">
        <v>3807</v>
      </c>
      <c r="B4807">
        <v>5301</v>
      </c>
      <c r="C4807" t="s">
        <v>622</v>
      </c>
      <c r="D4807" t="s">
        <v>1038</v>
      </c>
      <c r="E4807">
        <v>846</v>
      </c>
      <c r="F4807">
        <v>867</v>
      </c>
      <c r="G4807">
        <v>1200</v>
      </c>
      <c r="H4807" t="s">
        <v>1042</v>
      </c>
      <c r="I4807">
        <v>7167</v>
      </c>
      <c r="J4807" t="s">
        <v>1103</v>
      </c>
      <c r="K4807" t="s">
        <v>1083</v>
      </c>
      <c r="L4807">
        <v>231</v>
      </c>
      <c r="M4807">
        <v>232</v>
      </c>
      <c r="N4807">
        <v>4500</v>
      </c>
      <c r="O4807" t="s">
        <v>1039</v>
      </c>
      <c r="P4807">
        <v>0.61840846593016496</v>
      </c>
      <c r="Q4807">
        <v>0.87119034821767705</v>
      </c>
      <c r="R4807">
        <v>0.26788686254090599</v>
      </c>
      <c r="S4807">
        <v>1.3659171031489201E-3</v>
      </c>
      <c r="T4807">
        <v>-1.6083446887278601</v>
      </c>
      <c r="U4807">
        <v>1.6083446887278601</v>
      </c>
      <c r="V4807">
        <v>2.1512852641571398</v>
      </c>
      <c r="W4807">
        <v>-11.95</v>
      </c>
      <c r="X4807">
        <v>0.35</v>
      </c>
      <c r="Y4807">
        <v>-153493</v>
      </c>
      <c r="Z4807">
        <v>-6140</v>
      </c>
      <c r="AA4807">
        <v>-0.27</v>
      </c>
      <c r="AB4807">
        <v>25</v>
      </c>
      <c r="AC4807">
        <v>12</v>
      </c>
      <c r="AD4807">
        <v>13</v>
      </c>
      <c r="AE4807">
        <v>48</v>
      </c>
      <c r="AF4807">
        <v>9</v>
      </c>
      <c r="AG4807">
        <v>11</v>
      </c>
      <c r="AH4807">
        <v>11</v>
      </c>
      <c r="AI4807">
        <v>3</v>
      </c>
    </row>
    <row r="4808" spans="1:35" x14ac:dyDescent="0.2">
      <c r="A4808" s="102">
        <v>5163</v>
      </c>
      <c r="B4808">
        <v>5301</v>
      </c>
      <c r="C4808" t="s">
        <v>622</v>
      </c>
      <c r="D4808" t="s">
        <v>1038</v>
      </c>
      <c r="E4808">
        <v>846</v>
      </c>
      <c r="F4808">
        <v>867</v>
      </c>
      <c r="G4808">
        <v>1200</v>
      </c>
      <c r="H4808" t="s">
        <v>1039</v>
      </c>
      <c r="I4808">
        <v>8570</v>
      </c>
      <c r="J4808" t="s">
        <v>1385</v>
      </c>
      <c r="K4808" t="s">
        <v>1045</v>
      </c>
      <c r="L4808">
        <v>1101</v>
      </c>
      <c r="M4808">
        <v>1118</v>
      </c>
      <c r="N4808">
        <v>900</v>
      </c>
      <c r="O4808" t="s">
        <v>1042</v>
      </c>
      <c r="P4808">
        <v>0.74029038846911699</v>
      </c>
      <c r="Q4808">
        <v>0.820588852959107</v>
      </c>
      <c r="R4808">
        <v>0.11584500515026901</v>
      </c>
      <c r="S4808">
        <v>9.0842622272650095E-2</v>
      </c>
      <c r="T4808">
        <v>0.59371834920213296</v>
      </c>
      <c r="U4808">
        <v>0.59371834920213296</v>
      </c>
      <c r="V4808">
        <v>0.59681802020156405</v>
      </c>
      <c r="W4808">
        <v>9.2899999999999991</v>
      </c>
      <c r="X4808">
        <v>3.4</v>
      </c>
      <c r="Y4808">
        <v>-153627</v>
      </c>
      <c r="Z4808">
        <v>-6401</v>
      </c>
      <c r="AA4808">
        <v>-0.36</v>
      </c>
      <c r="AB4808">
        <v>24</v>
      </c>
      <c r="AC4808">
        <v>13</v>
      </c>
      <c r="AD4808">
        <v>11</v>
      </c>
      <c r="AE4808">
        <v>54.17</v>
      </c>
      <c r="AF4808">
        <v>10</v>
      </c>
      <c r="AG4808">
        <v>12</v>
      </c>
      <c r="AH4808">
        <v>11</v>
      </c>
      <c r="AI4808">
        <v>1</v>
      </c>
    </row>
    <row r="4809" spans="1:35" x14ac:dyDescent="0.2">
      <c r="A4809" s="102">
        <v>288</v>
      </c>
      <c r="B4809">
        <v>5334</v>
      </c>
      <c r="C4809" t="s">
        <v>1231</v>
      </c>
      <c r="D4809" t="s">
        <v>1038</v>
      </c>
      <c r="E4809">
        <v>1656</v>
      </c>
      <c r="F4809">
        <v>1644</v>
      </c>
      <c r="G4809">
        <v>600</v>
      </c>
      <c r="H4809" t="s">
        <v>1042</v>
      </c>
      <c r="I4809">
        <v>6113</v>
      </c>
      <c r="J4809" t="s">
        <v>1297</v>
      </c>
      <c r="K4809" t="s">
        <v>1051</v>
      </c>
      <c r="L4809">
        <v>985</v>
      </c>
      <c r="M4809">
        <v>981</v>
      </c>
      <c r="N4809">
        <v>1000</v>
      </c>
      <c r="O4809" t="s">
        <v>1039</v>
      </c>
      <c r="P4809">
        <v>0.97074068191601803</v>
      </c>
      <c r="Q4809">
        <v>0.95854727319709898</v>
      </c>
      <c r="R4809">
        <v>0.167736267207199</v>
      </c>
      <c r="S4809">
        <v>3.4809081749847703E-2</v>
      </c>
      <c r="T4809">
        <v>-0.59257493899109204</v>
      </c>
      <c r="U4809">
        <v>0.59257493899109204</v>
      </c>
      <c r="V4809">
        <v>1.7633888429968301</v>
      </c>
      <c r="W4809">
        <v>-1.74</v>
      </c>
      <c r="X4809">
        <v>0.55000000000000004</v>
      </c>
      <c r="Y4809">
        <v>-153631</v>
      </c>
      <c r="Z4809">
        <v>-8086</v>
      </c>
      <c r="AA4809">
        <v>-0.44</v>
      </c>
      <c r="AB4809">
        <v>19</v>
      </c>
      <c r="AC4809">
        <v>6</v>
      </c>
      <c r="AD4809">
        <v>13</v>
      </c>
      <c r="AE4809">
        <v>31.58</v>
      </c>
      <c r="AF4809">
        <v>11</v>
      </c>
      <c r="AG4809">
        <v>6</v>
      </c>
      <c r="AH4809">
        <v>7</v>
      </c>
      <c r="AI4809">
        <v>6</v>
      </c>
    </row>
    <row r="4810" spans="1:35" x14ac:dyDescent="0.2">
      <c r="A4810" s="102">
        <v>2668</v>
      </c>
      <c r="B4810">
        <v>3405</v>
      </c>
      <c r="C4810" t="s">
        <v>1476</v>
      </c>
      <c r="D4810" t="s">
        <v>1062</v>
      </c>
      <c r="E4810">
        <v>1096</v>
      </c>
      <c r="F4810">
        <v>1113</v>
      </c>
      <c r="G4810">
        <v>900</v>
      </c>
      <c r="H4810" t="s">
        <v>1039</v>
      </c>
      <c r="I4810">
        <v>4676</v>
      </c>
      <c r="J4810" t="s">
        <v>1394</v>
      </c>
      <c r="K4810" t="s">
        <v>1041</v>
      </c>
      <c r="L4810">
        <v>1100</v>
      </c>
      <c r="M4810">
        <v>1112</v>
      </c>
      <c r="N4810">
        <v>900</v>
      </c>
      <c r="O4810" t="s">
        <v>1042</v>
      </c>
      <c r="P4810">
        <v>0.92017858148071097</v>
      </c>
      <c r="Q4810">
        <v>0.90200913519353498</v>
      </c>
      <c r="R4810">
        <v>0.186637684050071</v>
      </c>
      <c r="S4810">
        <v>2.6394788758535299E-2</v>
      </c>
      <c r="T4810">
        <v>0.92289542539935498</v>
      </c>
      <c r="U4810">
        <v>0.92289542539935498</v>
      </c>
      <c r="V4810">
        <v>0.91840012618937406</v>
      </c>
      <c r="W4810">
        <v>5.8</v>
      </c>
      <c r="X4810">
        <v>0.09</v>
      </c>
      <c r="Y4810">
        <v>-153655</v>
      </c>
      <c r="Z4810">
        <v>-6681</v>
      </c>
      <c r="AA4810">
        <v>-0.31</v>
      </c>
      <c r="AB4810">
        <v>23</v>
      </c>
      <c r="AC4810">
        <v>11</v>
      </c>
      <c r="AD4810">
        <v>12</v>
      </c>
      <c r="AE4810">
        <v>47.83</v>
      </c>
      <c r="AF4810">
        <v>11</v>
      </c>
      <c r="AG4810">
        <v>7</v>
      </c>
      <c r="AH4810">
        <v>7</v>
      </c>
      <c r="AI4810">
        <v>9</v>
      </c>
    </row>
    <row r="4811" spans="1:35" x14ac:dyDescent="0.2">
      <c r="A4811" s="102">
        <v>4570</v>
      </c>
      <c r="B4811">
        <v>3197</v>
      </c>
      <c r="C4811" t="s">
        <v>561</v>
      </c>
      <c r="D4811" t="s">
        <v>1063</v>
      </c>
      <c r="E4811">
        <v>1745</v>
      </c>
      <c r="F4811">
        <v>1778</v>
      </c>
      <c r="G4811">
        <v>600</v>
      </c>
      <c r="H4811" t="s">
        <v>1039</v>
      </c>
      <c r="I4811">
        <v>6473</v>
      </c>
      <c r="J4811" t="s">
        <v>931</v>
      </c>
      <c r="K4811" t="s">
        <v>1051</v>
      </c>
      <c r="L4811">
        <v>780</v>
      </c>
      <c r="M4811">
        <v>816</v>
      </c>
      <c r="N4811">
        <v>1300</v>
      </c>
      <c r="O4811" t="s">
        <v>1042</v>
      </c>
      <c r="P4811">
        <v>0.73025914767056799</v>
      </c>
      <c r="Q4811">
        <v>0.84450345329793597</v>
      </c>
      <c r="R4811">
        <v>0.23507743277273299</v>
      </c>
      <c r="S4811">
        <v>6.8238277949983606E-2</v>
      </c>
      <c r="T4811">
        <v>0.79974787906406897</v>
      </c>
      <c r="U4811">
        <v>0.79974787906406897</v>
      </c>
      <c r="V4811">
        <v>1.02545145095908</v>
      </c>
      <c r="W4811">
        <v>10.94</v>
      </c>
      <c r="X4811">
        <v>0.56000000000000005</v>
      </c>
      <c r="Y4811">
        <v>-154069</v>
      </c>
      <c r="Z4811">
        <v>-8109</v>
      </c>
      <c r="AA4811">
        <v>-0.44</v>
      </c>
      <c r="AB4811">
        <v>19</v>
      </c>
      <c r="AC4811">
        <v>7</v>
      </c>
      <c r="AD4811">
        <v>12</v>
      </c>
      <c r="AE4811">
        <v>36.840000000000003</v>
      </c>
      <c r="AF4811">
        <v>11</v>
      </c>
      <c r="AG4811">
        <v>5</v>
      </c>
      <c r="AH4811">
        <v>8</v>
      </c>
      <c r="AI4811">
        <v>6</v>
      </c>
    </row>
    <row r="4812" spans="1:35" x14ac:dyDescent="0.2">
      <c r="A4812" s="102">
        <v>2718</v>
      </c>
      <c r="B4812">
        <v>2651</v>
      </c>
      <c r="C4812" t="s">
        <v>533</v>
      </c>
      <c r="D4812" t="s">
        <v>1063</v>
      </c>
      <c r="E4812">
        <v>5550</v>
      </c>
      <c r="F4812">
        <v>5570</v>
      </c>
      <c r="G4812">
        <v>100</v>
      </c>
      <c r="H4812" t="s">
        <v>1042</v>
      </c>
      <c r="I4812">
        <v>6981</v>
      </c>
      <c r="J4812" t="s">
        <v>1177</v>
      </c>
      <c r="K4812" t="s">
        <v>1044</v>
      </c>
      <c r="L4812">
        <v>6076</v>
      </c>
      <c r="M4812">
        <v>6051</v>
      </c>
      <c r="N4812">
        <v>100</v>
      </c>
      <c r="O4812" t="s">
        <v>1039</v>
      </c>
      <c r="P4812">
        <v>0.61288122969784598</v>
      </c>
      <c r="Q4812">
        <v>0.90052174758529402</v>
      </c>
      <c r="R4812">
        <v>8.0118646231612897E-2</v>
      </c>
      <c r="S4812">
        <v>1.9160630927990001E-4</v>
      </c>
      <c r="T4812">
        <v>-1.4096481850245199</v>
      </c>
      <c r="U4812">
        <v>1.4096481850245199</v>
      </c>
      <c r="V4812">
        <v>1.4881124541847499</v>
      </c>
      <c r="W4812">
        <v>-9.6300000000000008</v>
      </c>
      <c r="X4812">
        <v>7.95</v>
      </c>
      <c r="Y4812">
        <v>-154165</v>
      </c>
      <c r="Z4812">
        <v>-30833</v>
      </c>
      <c r="AA4812">
        <v>-1.83</v>
      </c>
      <c r="AB4812">
        <v>5</v>
      </c>
      <c r="AC4812">
        <v>1</v>
      </c>
      <c r="AD4812">
        <v>4</v>
      </c>
      <c r="AE4812">
        <v>20</v>
      </c>
      <c r="AF4812">
        <v>9</v>
      </c>
      <c r="AG4812">
        <v>1</v>
      </c>
      <c r="AH4812">
        <v>3</v>
      </c>
      <c r="AI4812">
        <v>1</v>
      </c>
    </row>
    <row r="4813" spans="1:35" x14ac:dyDescent="0.2">
      <c r="A4813" s="102">
        <v>687</v>
      </c>
      <c r="B4813">
        <v>2531</v>
      </c>
      <c r="C4813" t="s">
        <v>1064</v>
      </c>
      <c r="D4813" t="s">
        <v>1065</v>
      </c>
      <c r="E4813">
        <v>832</v>
      </c>
      <c r="F4813">
        <v>823</v>
      </c>
      <c r="G4813">
        <v>1200</v>
      </c>
      <c r="H4813" t="s">
        <v>1039</v>
      </c>
      <c r="I4813">
        <v>5214</v>
      </c>
      <c r="J4813" t="s">
        <v>1265</v>
      </c>
      <c r="K4813" t="s">
        <v>1038</v>
      </c>
      <c r="L4813">
        <v>1600</v>
      </c>
      <c r="M4813">
        <v>1622</v>
      </c>
      <c r="N4813">
        <v>600</v>
      </c>
      <c r="O4813" t="s">
        <v>1042</v>
      </c>
      <c r="P4813">
        <v>0.91960332793339605</v>
      </c>
      <c r="Q4813">
        <v>0.94603808741824402</v>
      </c>
      <c r="R4813">
        <v>0.14469064564606701</v>
      </c>
      <c r="S4813">
        <v>1.5878596279284E-2</v>
      </c>
      <c r="T4813">
        <v>0.39705021413077102</v>
      </c>
      <c r="U4813">
        <v>0.39705021413077102</v>
      </c>
      <c r="V4813">
        <v>0.66297252980422905</v>
      </c>
      <c r="W4813">
        <v>3.32</v>
      </c>
      <c r="X4813">
        <v>1.48</v>
      </c>
      <c r="Y4813">
        <v>-154433</v>
      </c>
      <c r="Z4813">
        <v>-7722</v>
      </c>
      <c r="AA4813">
        <v>-0.35</v>
      </c>
      <c r="AB4813">
        <v>20</v>
      </c>
      <c r="AC4813">
        <v>8</v>
      </c>
      <c r="AD4813">
        <v>12</v>
      </c>
      <c r="AE4813">
        <v>40</v>
      </c>
      <c r="AF4813">
        <v>10</v>
      </c>
      <c r="AG4813">
        <v>6</v>
      </c>
      <c r="AH4813">
        <v>9</v>
      </c>
      <c r="AI4813">
        <v>5</v>
      </c>
    </row>
    <row r="4814" spans="1:35" x14ac:dyDescent="0.2">
      <c r="A4814" s="102">
        <v>3229</v>
      </c>
      <c r="B4814">
        <v>2587</v>
      </c>
      <c r="C4814" t="s">
        <v>1438</v>
      </c>
      <c r="D4814" t="s">
        <v>1065</v>
      </c>
      <c r="E4814">
        <v>4135</v>
      </c>
      <c r="F4814">
        <v>4285</v>
      </c>
      <c r="G4814">
        <v>200</v>
      </c>
      <c r="H4814" t="s">
        <v>1039</v>
      </c>
      <c r="I4814">
        <v>9005</v>
      </c>
      <c r="J4814" t="s">
        <v>1760</v>
      </c>
      <c r="K4814" t="s">
        <v>1125</v>
      </c>
      <c r="L4814">
        <v>1615</v>
      </c>
      <c r="M4814">
        <v>1666</v>
      </c>
      <c r="N4814">
        <v>500</v>
      </c>
      <c r="O4814" t="s">
        <v>1042</v>
      </c>
      <c r="P4814">
        <v>0.87850808231937705</v>
      </c>
      <c r="Q4814">
        <v>0.88752606249464305</v>
      </c>
      <c r="R4814">
        <v>0.13844534999515801</v>
      </c>
      <c r="S4814">
        <v>9.8898146233271696E-3</v>
      </c>
      <c r="T4814">
        <v>1.55339917584545</v>
      </c>
      <c r="U4814">
        <v>1.55339917584545</v>
      </c>
      <c r="V4814">
        <v>0.47164756023135601</v>
      </c>
      <c r="W4814">
        <v>4.54</v>
      </c>
      <c r="X4814">
        <v>2.8</v>
      </c>
      <c r="Y4814">
        <v>-154500</v>
      </c>
      <c r="Z4814">
        <v>-9088</v>
      </c>
      <c r="AA4814">
        <v>-0.46</v>
      </c>
      <c r="AB4814">
        <v>17</v>
      </c>
      <c r="AC4814">
        <v>8</v>
      </c>
      <c r="AD4814">
        <v>9</v>
      </c>
      <c r="AE4814">
        <v>47.06</v>
      </c>
      <c r="AF4814">
        <v>15</v>
      </c>
      <c r="AG4814">
        <v>3</v>
      </c>
      <c r="AH4814">
        <v>3</v>
      </c>
      <c r="AI4814">
        <v>11</v>
      </c>
    </row>
    <row r="4815" spans="1:35" x14ac:dyDescent="0.2">
      <c r="A4815" s="102">
        <v>1971</v>
      </c>
      <c r="B4815">
        <v>1969</v>
      </c>
      <c r="C4815" t="s">
        <v>1323</v>
      </c>
      <c r="D4815" t="s">
        <v>1049</v>
      </c>
      <c r="E4815">
        <v>1720</v>
      </c>
      <c r="F4815">
        <v>1714</v>
      </c>
      <c r="G4815">
        <v>300</v>
      </c>
      <c r="H4815" t="s">
        <v>1042</v>
      </c>
      <c r="I4815">
        <v>6856</v>
      </c>
      <c r="J4815" t="s">
        <v>230</v>
      </c>
      <c r="K4815" t="s">
        <v>1044</v>
      </c>
      <c r="L4815">
        <v>5810</v>
      </c>
      <c r="M4815">
        <v>5850</v>
      </c>
      <c r="N4815">
        <v>100</v>
      </c>
      <c r="O4815" t="s">
        <v>1039</v>
      </c>
      <c r="P4815">
        <v>0.934433586298273</v>
      </c>
      <c r="Q4815">
        <v>0.91843001173963501</v>
      </c>
      <c r="R4815">
        <v>3.6650780207933997E-2</v>
      </c>
      <c r="S4815">
        <v>1.13298078626756E-2</v>
      </c>
      <c r="T4815">
        <v>-9.1984587956917302E-2</v>
      </c>
      <c r="U4815">
        <v>9.1984587956917302E-2</v>
      </c>
      <c r="V4815">
        <v>3.8519714863963002E-2</v>
      </c>
      <c r="W4815">
        <v>-0.69</v>
      </c>
      <c r="X4815">
        <v>12.1</v>
      </c>
      <c r="Y4815">
        <v>-154898</v>
      </c>
      <c r="Z4815">
        <v>-7745</v>
      </c>
      <c r="AA4815">
        <v>-0.41</v>
      </c>
      <c r="AB4815">
        <v>20</v>
      </c>
      <c r="AC4815">
        <v>8</v>
      </c>
      <c r="AD4815">
        <v>12</v>
      </c>
      <c r="AE4815">
        <v>40</v>
      </c>
      <c r="AF4815">
        <v>10</v>
      </c>
      <c r="AG4815">
        <v>7</v>
      </c>
      <c r="AH4815">
        <v>8</v>
      </c>
      <c r="AI4815">
        <v>5</v>
      </c>
    </row>
    <row r="4816" spans="1:35" x14ac:dyDescent="0.2">
      <c r="A4816" s="102">
        <v>2500</v>
      </c>
      <c r="B4816">
        <v>1802</v>
      </c>
      <c r="C4816" t="s">
        <v>1198</v>
      </c>
      <c r="D4816" t="s">
        <v>1049</v>
      </c>
      <c r="E4816">
        <v>959</v>
      </c>
      <c r="F4816">
        <v>952</v>
      </c>
      <c r="G4816">
        <v>1100</v>
      </c>
      <c r="H4816" t="s">
        <v>1039</v>
      </c>
      <c r="I4816">
        <v>8002</v>
      </c>
      <c r="J4816" t="s">
        <v>26</v>
      </c>
      <c r="K4816" t="s">
        <v>1046</v>
      </c>
      <c r="L4816">
        <v>485</v>
      </c>
      <c r="M4816">
        <v>497.5</v>
      </c>
      <c r="N4816">
        <v>2100</v>
      </c>
      <c r="O4816" t="s">
        <v>1042</v>
      </c>
      <c r="P4816">
        <v>0.911487008387597</v>
      </c>
      <c r="Q4816">
        <v>0.90575352715548896</v>
      </c>
      <c r="R4816">
        <v>0.41978726910524</v>
      </c>
      <c r="S4816">
        <v>7.0214311465359294E-2</v>
      </c>
      <c r="T4816">
        <v>1.7722668341140699</v>
      </c>
      <c r="U4816">
        <v>1.7722668341140699</v>
      </c>
      <c r="V4816">
        <v>2.6901984371636298</v>
      </c>
      <c r="W4816">
        <v>13.79</v>
      </c>
      <c r="X4816">
        <v>0.23</v>
      </c>
      <c r="Y4816">
        <v>-155129</v>
      </c>
      <c r="Z4816">
        <v>-7756</v>
      </c>
      <c r="AA4816">
        <v>-0.34</v>
      </c>
      <c r="AB4816">
        <v>20</v>
      </c>
      <c r="AC4816">
        <v>9</v>
      </c>
      <c r="AD4816">
        <v>11</v>
      </c>
      <c r="AE4816">
        <v>45</v>
      </c>
      <c r="AF4816">
        <v>13</v>
      </c>
      <c r="AG4816">
        <v>5</v>
      </c>
      <c r="AH4816">
        <v>5</v>
      </c>
      <c r="AI4816">
        <v>10</v>
      </c>
    </row>
    <row r="4817" spans="1:35" x14ac:dyDescent="0.2">
      <c r="A4817" s="102">
        <v>3509</v>
      </c>
      <c r="B4817">
        <v>7735</v>
      </c>
      <c r="C4817" t="s">
        <v>1371</v>
      </c>
      <c r="D4817" t="s">
        <v>1044</v>
      </c>
      <c r="E4817">
        <v>5320</v>
      </c>
      <c r="F4817">
        <v>5350</v>
      </c>
      <c r="G4817">
        <v>200</v>
      </c>
      <c r="H4817" t="s">
        <v>1039</v>
      </c>
      <c r="I4817">
        <v>8593</v>
      </c>
      <c r="J4817" t="s">
        <v>220</v>
      </c>
      <c r="K4817" t="s">
        <v>1045</v>
      </c>
      <c r="L4817">
        <v>510</v>
      </c>
      <c r="M4817">
        <v>512</v>
      </c>
      <c r="N4817">
        <v>2100</v>
      </c>
      <c r="O4817" t="s">
        <v>1042</v>
      </c>
      <c r="P4817">
        <v>0.851858848105155</v>
      </c>
      <c r="Q4817">
        <v>0.87936667569413696</v>
      </c>
      <c r="R4817">
        <v>0.42737199420857602</v>
      </c>
      <c r="S4817">
        <v>5.9575756436292697E-2</v>
      </c>
      <c r="T4817">
        <v>1.2735778647026099</v>
      </c>
      <c r="U4817">
        <v>1.2735778647026099</v>
      </c>
      <c r="V4817">
        <v>1.0952994223420001</v>
      </c>
      <c r="W4817">
        <v>14.07</v>
      </c>
      <c r="X4817">
        <v>0.49</v>
      </c>
      <c r="Y4817">
        <v>-155329</v>
      </c>
      <c r="Z4817">
        <v>-7766</v>
      </c>
      <c r="AA4817">
        <v>-0.49</v>
      </c>
      <c r="AB4817">
        <v>20</v>
      </c>
      <c r="AC4817">
        <v>10</v>
      </c>
      <c r="AD4817">
        <v>10</v>
      </c>
      <c r="AE4817">
        <v>50</v>
      </c>
      <c r="AF4817">
        <v>8</v>
      </c>
      <c r="AG4817">
        <v>10</v>
      </c>
      <c r="AH4817">
        <v>10</v>
      </c>
      <c r="AI4817">
        <v>0</v>
      </c>
    </row>
    <row r="4818" spans="1:35" x14ac:dyDescent="0.2">
      <c r="A4818" s="102">
        <v>2654</v>
      </c>
      <c r="B4818">
        <v>3865</v>
      </c>
      <c r="C4818" t="s">
        <v>990</v>
      </c>
      <c r="D4818" t="s">
        <v>1206</v>
      </c>
      <c r="E4818">
        <v>424</v>
      </c>
      <c r="F4818">
        <v>431</v>
      </c>
      <c r="G4818">
        <v>2500</v>
      </c>
      <c r="H4818" t="s">
        <v>1042</v>
      </c>
      <c r="I4818">
        <v>5423</v>
      </c>
      <c r="J4818" t="s">
        <v>1670</v>
      </c>
      <c r="K4818" t="s">
        <v>1081</v>
      </c>
      <c r="L4818">
        <v>767</v>
      </c>
      <c r="M4818">
        <v>776</v>
      </c>
      <c r="N4818">
        <v>1400</v>
      </c>
      <c r="O4818" t="s">
        <v>1039</v>
      </c>
      <c r="P4818">
        <v>0.89233746123991697</v>
      </c>
      <c r="Q4818">
        <v>0.902345612272066</v>
      </c>
      <c r="R4818">
        <v>2.1912447069224902E-2</v>
      </c>
      <c r="S4818">
        <v>6.0345652000812003E-3</v>
      </c>
      <c r="T4818">
        <v>-1.59999984643696</v>
      </c>
      <c r="U4818">
        <v>1.59999984643696</v>
      </c>
      <c r="V4818">
        <v>1.9130348439415199</v>
      </c>
      <c r="W4818">
        <v>-9.74</v>
      </c>
      <c r="X4818">
        <v>0.82</v>
      </c>
      <c r="Y4818">
        <v>-155418</v>
      </c>
      <c r="Z4818">
        <v>-8634</v>
      </c>
      <c r="AA4818">
        <v>-0.4</v>
      </c>
      <c r="AB4818">
        <v>18</v>
      </c>
      <c r="AC4818">
        <v>9</v>
      </c>
      <c r="AD4818">
        <v>9</v>
      </c>
      <c r="AE4818">
        <v>50</v>
      </c>
      <c r="AF4818">
        <v>13</v>
      </c>
      <c r="AG4818">
        <v>6</v>
      </c>
      <c r="AH4818">
        <v>8</v>
      </c>
      <c r="AI4818">
        <v>4</v>
      </c>
    </row>
    <row r="4819" spans="1:35" x14ac:dyDescent="0.2">
      <c r="A4819" s="102">
        <v>633</v>
      </c>
      <c r="B4819">
        <v>1963</v>
      </c>
      <c r="C4819" t="s">
        <v>1234</v>
      </c>
      <c r="D4819" t="s">
        <v>1049</v>
      </c>
      <c r="E4819">
        <v>1033</v>
      </c>
      <c r="F4819">
        <v>1065</v>
      </c>
      <c r="G4819">
        <v>900</v>
      </c>
      <c r="H4819" t="s">
        <v>1042</v>
      </c>
      <c r="I4819">
        <v>5714</v>
      </c>
      <c r="J4819" t="s">
        <v>628</v>
      </c>
      <c r="K4819" t="s">
        <v>1053</v>
      </c>
      <c r="L4819">
        <v>3055</v>
      </c>
      <c r="M4819">
        <v>3120</v>
      </c>
      <c r="N4819">
        <v>300</v>
      </c>
      <c r="O4819" t="s">
        <v>1039</v>
      </c>
      <c r="P4819">
        <v>0.97148265945441403</v>
      </c>
      <c r="Q4819">
        <v>0.94768605447972498</v>
      </c>
      <c r="R4819">
        <v>0.144709331875019</v>
      </c>
      <c r="S4819">
        <v>1.48845414267843E-2</v>
      </c>
      <c r="T4819">
        <v>-0.68270800422697098</v>
      </c>
      <c r="U4819">
        <v>0.68270800422697098</v>
      </c>
      <c r="V4819">
        <v>0.69173577327747704</v>
      </c>
      <c r="W4819">
        <v>-6.59</v>
      </c>
      <c r="X4819">
        <v>2.4</v>
      </c>
      <c r="Y4819">
        <v>-155612</v>
      </c>
      <c r="Z4819">
        <v>-7073</v>
      </c>
      <c r="AA4819">
        <v>-0.35</v>
      </c>
      <c r="AB4819">
        <v>22</v>
      </c>
      <c r="AC4819">
        <v>12</v>
      </c>
      <c r="AD4819">
        <v>10</v>
      </c>
      <c r="AE4819">
        <v>54.55</v>
      </c>
      <c r="AF4819">
        <v>11</v>
      </c>
      <c r="AG4819">
        <v>6</v>
      </c>
      <c r="AH4819">
        <v>8</v>
      </c>
      <c r="AI4819">
        <v>8</v>
      </c>
    </row>
    <row r="4820" spans="1:35" x14ac:dyDescent="0.2">
      <c r="A4820" s="102">
        <v>1350</v>
      </c>
      <c r="B4820">
        <v>2531</v>
      </c>
      <c r="C4820" t="s">
        <v>1064</v>
      </c>
      <c r="D4820" t="s">
        <v>1065</v>
      </c>
      <c r="E4820">
        <v>832</v>
      </c>
      <c r="F4820">
        <v>823</v>
      </c>
      <c r="G4820">
        <v>1300</v>
      </c>
      <c r="H4820" t="s">
        <v>1039</v>
      </c>
      <c r="I4820">
        <v>9509</v>
      </c>
      <c r="J4820" t="s">
        <v>1611</v>
      </c>
      <c r="K4820" t="s">
        <v>1085</v>
      </c>
      <c r="L4820">
        <v>414</v>
      </c>
      <c r="M4820">
        <v>419</v>
      </c>
      <c r="N4820">
        <v>2600</v>
      </c>
      <c r="O4820" t="s">
        <v>1042</v>
      </c>
      <c r="P4820">
        <v>0.82974886324339003</v>
      </c>
      <c r="Q4820">
        <v>0.93124662810797199</v>
      </c>
      <c r="R4820">
        <v>0.42401328421412599</v>
      </c>
      <c r="S4820">
        <v>2.3751137146553799E-2</v>
      </c>
      <c r="T4820">
        <v>1.29657619718004</v>
      </c>
      <c r="U4820">
        <v>1.29657619718004</v>
      </c>
      <c r="V4820">
        <v>1.48115321236966</v>
      </c>
      <c r="W4820">
        <v>7.65</v>
      </c>
      <c r="X4820">
        <v>1.82</v>
      </c>
      <c r="Y4820">
        <v>-155901</v>
      </c>
      <c r="Z4820">
        <v>-9744</v>
      </c>
      <c r="AA4820">
        <v>-0.47</v>
      </c>
      <c r="AB4820">
        <v>16</v>
      </c>
      <c r="AC4820">
        <v>7</v>
      </c>
      <c r="AD4820">
        <v>9</v>
      </c>
      <c r="AE4820">
        <v>43.75</v>
      </c>
      <c r="AF4820">
        <v>11</v>
      </c>
      <c r="AG4820">
        <v>4</v>
      </c>
      <c r="AH4820">
        <v>7</v>
      </c>
      <c r="AI4820">
        <v>5</v>
      </c>
    </row>
    <row r="4821" spans="1:35" x14ac:dyDescent="0.2">
      <c r="A4821" s="102">
        <v>538</v>
      </c>
      <c r="B4821">
        <v>6724</v>
      </c>
      <c r="C4821" t="s">
        <v>659</v>
      </c>
      <c r="D4821" t="s">
        <v>1044</v>
      </c>
      <c r="E4821">
        <v>1208</v>
      </c>
      <c r="F4821">
        <v>1206</v>
      </c>
      <c r="G4821">
        <v>900</v>
      </c>
      <c r="H4821" t="s">
        <v>1039</v>
      </c>
      <c r="I4821">
        <v>8570</v>
      </c>
      <c r="J4821" t="s">
        <v>1385</v>
      </c>
      <c r="K4821" t="s">
        <v>1045</v>
      </c>
      <c r="L4821">
        <v>1101</v>
      </c>
      <c r="M4821">
        <v>1118</v>
      </c>
      <c r="N4821">
        <v>1000</v>
      </c>
      <c r="O4821" t="s">
        <v>1042</v>
      </c>
      <c r="P4821">
        <v>0.97449732354625396</v>
      </c>
      <c r="Q4821">
        <v>0.95058464016569799</v>
      </c>
      <c r="R4821">
        <v>4.8680688318362197E-2</v>
      </c>
      <c r="S4821">
        <v>8.0098324281422301E-2</v>
      </c>
      <c r="T4821">
        <v>1.72682713973628</v>
      </c>
      <c r="U4821">
        <v>1.72682713973628</v>
      </c>
      <c r="V4821">
        <v>2.6388431013533098</v>
      </c>
      <c r="W4821">
        <v>8.5</v>
      </c>
      <c r="X4821">
        <v>3</v>
      </c>
      <c r="Y4821">
        <v>-156126</v>
      </c>
      <c r="Z4821">
        <v>-7435</v>
      </c>
      <c r="AA4821">
        <v>-0.36</v>
      </c>
      <c r="AB4821">
        <v>21</v>
      </c>
      <c r="AC4821">
        <v>11</v>
      </c>
      <c r="AD4821">
        <v>10</v>
      </c>
      <c r="AE4821">
        <v>52.38</v>
      </c>
      <c r="AF4821">
        <v>12</v>
      </c>
      <c r="AG4821">
        <v>8</v>
      </c>
      <c r="AH4821">
        <v>6</v>
      </c>
      <c r="AI4821">
        <v>7</v>
      </c>
    </row>
    <row r="4822" spans="1:35" x14ac:dyDescent="0.2">
      <c r="A4822" s="102">
        <v>3268</v>
      </c>
      <c r="B4822">
        <v>6988</v>
      </c>
      <c r="C4822" t="s">
        <v>61</v>
      </c>
      <c r="D4822" t="s">
        <v>1062</v>
      </c>
      <c r="E4822">
        <v>5430</v>
      </c>
      <c r="F4822">
        <v>5420</v>
      </c>
      <c r="G4822">
        <v>200</v>
      </c>
      <c r="H4822" t="s">
        <v>1039</v>
      </c>
      <c r="I4822">
        <v>8425</v>
      </c>
      <c r="J4822" t="s">
        <v>1169</v>
      </c>
      <c r="K4822" t="s">
        <v>1045</v>
      </c>
      <c r="L4822">
        <v>2115</v>
      </c>
      <c r="M4822">
        <v>2116</v>
      </c>
      <c r="N4822">
        <v>500</v>
      </c>
      <c r="O4822" t="s">
        <v>1042</v>
      </c>
      <c r="P4822">
        <v>0.86890966777404399</v>
      </c>
      <c r="Q4822">
        <v>0.88658344869636296</v>
      </c>
      <c r="R4822">
        <v>0.38065695612592099</v>
      </c>
      <c r="S4822">
        <v>5.3444876550083599E-2</v>
      </c>
      <c r="T4822">
        <v>1.57303670847849</v>
      </c>
      <c r="U4822">
        <v>1.57303670847849</v>
      </c>
      <c r="V4822">
        <v>1.81817248454057</v>
      </c>
      <c r="W4822">
        <v>16.739999999999998</v>
      </c>
      <c r="X4822">
        <v>2.4</v>
      </c>
      <c r="Y4822">
        <v>-156318</v>
      </c>
      <c r="Z4822">
        <v>-11166</v>
      </c>
      <c r="AA4822">
        <v>-0.49</v>
      </c>
      <c r="AB4822">
        <v>14</v>
      </c>
      <c r="AC4822">
        <v>6</v>
      </c>
      <c r="AD4822">
        <v>8</v>
      </c>
      <c r="AE4822">
        <v>42.86</v>
      </c>
      <c r="AF4822">
        <v>13</v>
      </c>
      <c r="AG4822">
        <v>4</v>
      </c>
      <c r="AH4822">
        <v>3</v>
      </c>
      <c r="AI4822">
        <v>7</v>
      </c>
    </row>
    <row r="4823" spans="1:35" x14ac:dyDescent="0.2">
      <c r="A4823" s="102">
        <v>2914</v>
      </c>
      <c r="B4823">
        <v>2282</v>
      </c>
      <c r="C4823" t="s">
        <v>1726</v>
      </c>
      <c r="D4823" t="s">
        <v>1065</v>
      </c>
      <c r="E4823">
        <v>3910</v>
      </c>
      <c r="F4823">
        <v>3770</v>
      </c>
      <c r="G4823">
        <v>200</v>
      </c>
      <c r="H4823" t="s">
        <v>1039</v>
      </c>
      <c r="I4823">
        <v>4676</v>
      </c>
      <c r="J4823" t="s">
        <v>1394</v>
      </c>
      <c r="K4823" t="s">
        <v>1041</v>
      </c>
      <c r="L4823">
        <v>1100</v>
      </c>
      <c r="M4823">
        <v>1112</v>
      </c>
      <c r="N4823">
        <v>700</v>
      </c>
      <c r="O4823" t="s">
        <v>1042</v>
      </c>
      <c r="P4823">
        <v>0.95707194755535296</v>
      </c>
      <c r="Q4823">
        <v>0.89568889531857598</v>
      </c>
      <c r="R4823">
        <v>0.18347528672993499</v>
      </c>
      <c r="S4823">
        <v>9.6337985043600805E-2</v>
      </c>
      <c r="T4823">
        <v>0.77408266498294498</v>
      </c>
      <c r="U4823">
        <v>0.77408266498294498</v>
      </c>
      <c r="V4823">
        <v>2.17237820849118</v>
      </c>
      <c r="W4823">
        <v>3.42</v>
      </c>
      <c r="X4823">
        <v>3.24</v>
      </c>
      <c r="Y4823">
        <v>-156638</v>
      </c>
      <c r="Z4823">
        <v>-9214</v>
      </c>
      <c r="AA4823">
        <v>-0.54</v>
      </c>
      <c r="AB4823">
        <v>17</v>
      </c>
      <c r="AC4823">
        <v>8</v>
      </c>
      <c r="AD4823">
        <v>9</v>
      </c>
      <c r="AE4823">
        <v>47.06</v>
      </c>
      <c r="AF4823">
        <v>14</v>
      </c>
      <c r="AG4823">
        <v>3</v>
      </c>
      <c r="AH4823">
        <v>5</v>
      </c>
      <c r="AI4823">
        <v>9</v>
      </c>
    </row>
    <row r="4824" spans="1:35" x14ac:dyDescent="0.2">
      <c r="A4824" s="102">
        <v>5411</v>
      </c>
      <c r="B4824">
        <v>3865</v>
      </c>
      <c r="C4824" t="s">
        <v>990</v>
      </c>
      <c r="D4824" t="s">
        <v>1206</v>
      </c>
      <c r="E4824">
        <v>424</v>
      </c>
      <c r="F4824">
        <v>431</v>
      </c>
      <c r="G4824">
        <v>2100</v>
      </c>
      <c r="H4824" t="s">
        <v>1042</v>
      </c>
      <c r="I4824">
        <v>8218</v>
      </c>
      <c r="J4824" t="s">
        <v>1160</v>
      </c>
      <c r="K4824" t="s">
        <v>1063</v>
      </c>
      <c r="L4824">
        <v>2336</v>
      </c>
      <c r="M4824">
        <v>2304</v>
      </c>
      <c r="N4824">
        <v>400</v>
      </c>
      <c r="O4824" t="s">
        <v>1039</v>
      </c>
      <c r="P4824">
        <v>0.83124035473993696</v>
      </c>
      <c r="Q4824">
        <v>0.80834798259761198</v>
      </c>
      <c r="R4824" s="15">
        <v>0.30142616182010601</v>
      </c>
      <c r="S4824">
        <v>4.1406254005441498E-2</v>
      </c>
      <c r="T4824">
        <v>-1.44256715569915</v>
      </c>
      <c r="U4824">
        <v>1.44256715569915</v>
      </c>
      <c r="V4824">
        <v>1.95515711638825</v>
      </c>
      <c r="W4824">
        <v>-13.02</v>
      </c>
      <c r="X4824">
        <v>1.79</v>
      </c>
      <c r="Y4824">
        <v>-156766</v>
      </c>
      <c r="Z4824">
        <v>-10451</v>
      </c>
      <c r="AA4824">
        <v>-0.45</v>
      </c>
      <c r="AB4824">
        <v>15</v>
      </c>
      <c r="AC4824">
        <v>6</v>
      </c>
      <c r="AD4824">
        <v>9</v>
      </c>
      <c r="AE4824">
        <v>40</v>
      </c>
      <c r="AF4824">
        <v>12</v>
      </c>
      <c r="AG4824">
        <v>5</v>
      </c>
      <c r="AH4824">
        <v>4</v>
      </c>
      <c r="AI4824">
        <v>6</v>
      </c>
    </row>
    <row r="4825" spans="1:35" x14ac:dyDescent="0.2">
      <c r="A4825" s="102">
        <v>1324</v>
      </c>
      <c r="B4825">
        <v>1860</v>
      </c>
      <c r="C4825" t="s">
        <v>53</v>
      </c>
      <c r="D4825" t="s">
        <v>1049</v>
      </c>
      <c r="E4825">
        <v>645</v>
      </c>
      <c r="F4825">
        <v>652</v>
      </c>
      <c r="G4825">
        <v>1500</v>
      </c>
      <c r="H4825" t="s">
        <v>1042</v>
      </c>
      <c r="I4825">
        <v>6406</v>
      </c>
      <c r="J4825" t="s">
        <v>1571</v>
      </c>
      <c r="K4825" t="s">
        <v>1051</v>
      </c>
      <c r="L4825">
        <v>1565</v>
      </c>
      <c r="M4825">
        <v>1587</v>
      </c>
      <c r="N4825">
        <v>600</v>
      </c>
      <c r="O4825" t="s">
        <v>1039</v>
      </c>
      <c r="P4825">
        <v>0.907133113957592</v>
      </c>
      <c r="Q4825">
        <v>0.93175904699335899</v>
      </c>
      <c r="R4825">
        <v>0.37582355963819197</v>
      </c>
      <c r="S4825">
        <v>2.11467729868084E-2</v>
      </c>
      <c r="T4825">
        <v>-0.589954616824795</v>
      </c>
      <c r="U4825">
        <v>0.589954616824795</v>
      </c>
      <c r="V4825">
        <v>0.444895514399618</v>
      </c>
      <c r="W4825">
        <v>-2.54</v>
      </c>
      <c r="X4825">
        <v>2.71</v>
      </c>
      <c r="Y4825">
        <v>-156801</v>
      </c>
      <c r="Z4825">
        <v>-9224</v>
      </c>
      <c r="AA4825">
        <v>-0.47</v>
      </c>
      <c r="AB4825">
        <v>17</v>
      </c>
      <c r="AC4825">
        <v>8</v>
      </c>
      <c r="AD4825">
        <v>9</v>
      </c>
      <c r="AE4825">
        <v>47.06</v>
      </c>
      <c r="AF4825">
        <v>14</v>
      </c>
      <c r="AG4825">
        <v>5</v>
      </c>
      <c r="AH4825">
        <v>6</v>
      </c>
      <c r="AI4825">
        <v>6</v>
      </c>
    </row>
    <row r="4826" spans="1:35" x14ac:dyDescent="0.2">
      <c r="A4826" s="102">
        <v>1343</v>
      </c>
      <c r="B4826">
        <v>3765</v>
      </c>
      <c r="C4826" t="s">
        <v>1272</v>
      </c>
      <c r="D4826" t="s">
        <v>1041</v>
      </c>
      <c r="E4826">
        <v>1705</v>
      </c>
      <c r="F4826">
        <v>1699</v>
      </c>
      <c r="G4826">
        <v>600</v>
      </c>
      <c r="H4826" t="s">
        <v>1039</v>
      </c>
      <c r="I4826">
        <v>6178</v>
      </c>
      <c r="J4826" t="s">
        <v>1388</v>
      </c>
      <c r="K4826" t="s">
        <v>1052</v>
      </c>
      <c r="L4826">
        <v>823.4</v>
      </c>
      <c r="M4826">
        <v>866.4</v>
      </c>
      <c r="N4826">
        <v>1200</v>
      </c>
      <c r="O4826" t="s">
        <v>1042</v>
      </c>
      <c r="P4826">
        <v>0.89021344625300003</v>
      </c>
      <c r="Q4826">
        <v>0.93135526869961005</v>
      </c>
      <c r="R4826">
        <v>0.21833429355223699</v>
      </c>
      <c r="S4826">
        <v>6.8038021253678402E-2</v>
      </c>
      <c r="T4826">
        <v>0.138724688999257</v>
      </c>
      <c r="U4826">
        <v>0.138724688999257</v>
      </c>
      <c r="V4826">
        <v>1.2787507323937199</v>
      </c>
      <c r="W4826">
        <v>0.79</v>
      </c>
      <c r="X4826">
        <v>1.99</v>
      </c>
      <c r="Y4826">
        <v>-156883</v>
      </c>
      <c r="Z4826">
        <v>-6275</v>
      </c>
      <c r="AA4826">
        <v>-0.35</v>
      </c>
      <c r="AB4826">
        <v>25</v>
      </c>
      <c r="AC4826">
        <v>13</v>
      </c>
      <c r="AD4826">
        <v>12</v>
      </c>
      <c r="AE4826">
        <v>52</v>
      </c>
      <c r="AF4826">
        <v>10</v>
      </c>
      <c r="AG4826">
        <v>12</v>
      </c>
      <c r="AH4826">
        <v>10</v>
      </c>
      <c r="AI4826">
        <v>3</v>
      </c>
    </row>
    <row r="4827" spans="1:35" x14ac:dyDescent="0.2">
      <c r="A4827" s="102">
        <v>2126</v>
      </c>
      <c r="B4827">
        <v>1969</v>
      </c>
      <c r="C4827" t="s">
        <v>1323</v>
      </c>
      <c r="D4827" t="s">
        <v>1049</v>
      </c>
      <c r="E4827">
        <v>1720</v>
      </c>
      <c r="F4827">
        <v>1714</v>
      </c>
      <c r="G4827">
        <v>600</v>
      </c>
      <c r="H4827" t="s">
        <v>1042</v>
      </c>
      <c r="I4827">
        <v>6988</v>
      </c>
      <c r="J4827" t="s">
        <v>61</v>
      </c>
      <c r="K4827" t="s">
        <v>1062</v>
      </c>
      <c r="L4827">
        <v>5430</v>
      </c>
      <c r="M4827">
        <v>5420</v>
      </c>
      <c r="N4827">
        <v>200</v>
      </c>
      <c r="O4827" t="s">
        <v>1039</v>
      </c>
      <c r="P4827">
        <v>0.89235119848557198</v>
      </c>
      <c r="Q4827">
        <v>0.91478862796896998</v>
      </c>
      <c r="R4827">
        <v>3.5569209604365597E-2</v>
      </c>
      <c r="S4827">
        <v>2.1136437168558001E-3</v>
      </c>
      <c r="T4827">
        <v>-0.49483117531748799</v>
      </c>
      <c r="U4827">
        <v>0.49483117531748799</v>
      </c>
      <c r="V4827">
        <v>0.59689724968994395</v>
      </c>
      <c r="W4827">
        <v>-2.74</v>
      </c>
      <c r="X4827">
        <v>5.13</v>
      </c>
      <c r="Y4827">
        <v>-157887</v>
      </c>
      <c r="Z4827">
        <v>-8772</v>
      </c>
      <c r="AA4827">
        <v>-0.67</v>
      </c>
      <c r="AB4827">
        <v>18</v>
      </c>
      <c r="AC4827">
        <v>8</v>
      </c>
      <c r="AD4827">
        <v>10</v>
      </c>
      <c r="AE4827">
        <v>44.44</v>
      </c>
      <c r="AF4827">
        <v>9</v>
      </c>
      <c r="AG4827">
        <v>6</v>
      </c>
      <c r="AH4827">
        <v>7</v>
      </c>
      <c r="AI4827">
        <v>5</v>
      </c>
    </row>
    <row r="4828" spans="1:35" x14ac:dyDescent="0.2">
      <c r="A4828" s="102">
        <v>2111</v>
      </c>
      <c r="B4828">
        <v>2897</v>
      </c>
      <c r="C4828" t="s">
        <v>544</v>
      </c>
      <c r="D4828" t="s">
        <v>1065</v>
      </c>
      <c r="E4828">
        <v>8960</v>
      </c>
      <c r="F4828">
        <v>8810</v>
      </c>
      <c r="G4828">
        <v>100</v>
      </c>
      <c r="H4828" t="s">
        <v>1042</v>
      </c>
      <c r="I4828">
        <v>3110</v>
      </c>
      <c r="J4828" t="s">
        <v>487</v>
      </c>
      <c r="K4828" t="s">
        <v>1038</v>
      </c>
      <c r="L4828">
        <v>5160</v>
      </c>
      <c r="M4828">
        <v>5120</v>
      </c>
      <c r="N4828">
        <v>200</v>
      </c>
      <c r="O4828" t="s">
        <v>1039</v>
      </c>
      <c r="P4828">
        <v>0.82289844333970996</v>
      </c>
      <c r="Q4828">
        <v>0.915201682589174</v>
      </c>
      <c r="R4828">
        <v>3.9372166189854299E-2</v>
      </c>
      <c r="S4828">
        <v>5.8589564476819199E-2</v>
      </c>
      <c r="T4828">
        <v>-0.99316971140621402</v>
      </c>
      <c r="U4828">
        <v>0.99316971140621402</v>
      </c>
      <c r="V4828">
        <v>0.74833032491635298</v>
      </c>
      <c r="W4828">
        <v>-8.39</v>
      </c>
      <c r="X4828">
        <v>16.23</v>
      </c>
      <c r="Y4828">
        <v>-157925</v>
      </c>
      <c r="Z4828">
        <v>-9870</v>
      </c>
      <c r="AA4828">
        <v>-0.61</v>
      </c>
      <c r="AB4828">
        <v>16</v>
      </c>
      <c r="AC4828">
        <v>6</v>
      </c>
      <c r="AD4828">
        <v>10</v>
      </c>
      <c r="AE4828">
        <v>37.5</v>
      </c>
      <c r="AF4828">
        <v>11</v>
      </c>
      <c r="AG4828">
        <v>4</v>
      </c>
      <c r="AH4828">
        <v>8</v>
      </c>
      <c r="AI4828">
        <v>4</v>
      </c>
    </row>
    <row r="4829" spans="1:35" x14ac:dyDescent="0.2">
      <c r="A4829" s="102">
        <v>1784</v>
      </c>
      <c r="B4829">
        <v>5021</v>
      </c>
      <c r="C4829" t="s">
        <v>1661</v>
      </c>
      <c r="D4829" t="s">
        <v>1248</v>
      </c>
      <c r="E4829">
        <v>1624</v>
      </c>
      <c r="F4829">
        <v>1607</v>
      </c>
      <c r="G4829">
        <v>600</v>
      </c>
      <c r="H4829" t="s">
        <v>1042</v>
      </c>
      <c r="I4829">
        <v>7867</v>
      </c>
      <c r="J4829" t="s">
        <v>1362</v>
      </c>
      <c r="K4829" t="s">
        <v>1061</v>
      </c>
      <c r="L4829">
        <v>885</v>
      </c>
      <c r="M4829">
        <v>919</v>
      </c>
      <c r="N4829">
        <v>1000</v>
      </c>
      <c r="O4829" t="s">
        <v>1039</v>
      </c>
      <c r="P4829">
        <v>0.937767380213271</v>
      </c>
      <c r="Q4829">
        <v>0.92222310424192799</v>
      </c>
      <c r="R4829">
        <v>3.3606540284557097E-2</v>
      </c>
      <c r="S4829">
        <v>2.2695902425532401E-2</v>
      </c>
      <c r="T4829">
        <v>-1.4450763473707</v>
      </c>
      <c r="U4829">
        <v>1.4450763473707</v>
      </c>
      <c r="V4829">
        <v>0.90934536400399402</v>
      </c>
      <c r="W4829">
        <v>-7.66</v>
      </c>
      <c r="X4829">
        <v>4.6900000000000004</v>
      </c>
      <c r="Y4829">
        <v>-158688</v>
      </c>
      <c r="Z4829">
        <v>-4809</v>
      </c>
      <c r="AA4829">
        <v>-0.25</v>
      </c>
      <c r="AB4829">
        <v>33</v>
      </c>
      <c r="AC4829">
        <v>18</v>
      </c>
      <c r="AD4829">
        <v>15</v>
      </c>
      <c r="AE4829">
        <v>54.55</v>
      </c>
      <c r="AF4829">
        <v>6</v>
      </c>
      <c r="AG4829">
        <v>17</v>
      </c>
      <c r="AH4829">
        <v>14</v>
      </c>
      <c r="AI4829">
        <v>2</v>
      </c>
    </row>
    <row r="4830" spans="1:35" x14ac:dyDescent="0.2">
      <c r="A4830" s="102">
        <v>3973</v>
      </c>
      <c r="B4830">
        <v>1942</v>
      </c>
      <c r="C4830" t="s">
        <v>1374</v>
      </c>
      <c r="D4830" t="s">
        <v>1049</v>
      </c>
      <c r="E4830">
        <v>916</v>
      </c>
      <c r="F4830">
        <v>924</v>
      </c>
      <c r="G4830">
        <v>1000</v>
      </c>
      <c r="H4830" t="s">
        <v>1039</v>
      </c>
      <c r="I4830">
        <v>2801</v>
      </c>
      <c r="J4830" t="s">
        <v>540</v>
      </c>
      <c r="K4830" t="s">
        <v>1065</v>
      </c>
      <c r="L4830">
        <v>4730</v>
      </c>
      <c r="M4830">
        <v>4795</v>
      </c>
      <c r="N4830">
        <v>200</v>
      </c>
      <c r="O4830" t="s">
        <v>1042</v>
      </c>
      <c r="P4830">
        <v>0.91815782921867395</v>
      </c>
      <c r="Q4830">
        <v>0.86602783990940402</v>
      </c>
      <c r="R4830">
        <v>6.42632280203939E-2</v>
      </c>
      <c r="S4830">
        <v>2.9977009898593601E-2</v>
      </c>
      <c r="T4830">
        <v>0.86618140771290797</v>
      </c>
      <c r="U4830">
        <v>0.86618140771290797</v>
      </c>
      <c r="V4830">
        <v>0.51238801609332496</v>
      </c>
      <c r="W4830">
        <v>4.24</v>
      </c>
      <c r="X4830">
        <v>3.65</v>
      </c>
      <c r="Y4830">
        <v>-158777</v>
      </c>
      <c r="Z4830">
        <v>-7939</v>
      </c>
      <c r="AA4830">
        <v>-0.57999999999999996</v>
      </c>
      <c r="AB4830">
        <v>20</v>
      </c>
      <c r="AC4830">
        <v>8</v>
      </c>
      <c r="AD4830">
        <v>12</v>
      </c>
      <c r="AE4830">
        <v>40</v>
      </c>
      <c r="AF4830">
        <v>12</v>
      </c>
      <c r="AG4830">
        <v>7</v>
      </c>
      <c r="AH4830">
        <v>9</v>
      </c>
      <c r="AI4830">
        <v>4</v>
      </c>
    </row>
    <row r="4831" spans="1:35" x14ac:dyDescent="0.2">
      <c r="A4831" s="102">
        <v>1556</v>
      </c>
      <c r="B4831">
        <v>3405</v>
      </c>
      <c r="C4831" t="s">
        <v>1476</v>
      </c>
      <c r="D4831" t="s">
        <v>1062</v>
      </c>
      <c r="E4831">
        <v>1096</v>
      </c>
      <c r="F4831">
        <v>1113</v>
      </c>
      <c r="G4831">
        <v>900</v>
      </c>
      <c r="H4831" t="s">
        <v>1042</v>
      </c>
      <c r="I4831">
        <v>6301</v>
      </c>
      <c r="J4831" t="s">
        <v>52</v>
      </c>
      <c r="K4831" t="s">
        <v>1051</v>
      </c>
      <c r="L4831">
        <v>2070</v>
      </c>
      <c r="M4831">
        <v>2099</v>
      </c>
      <c r="N4831">
        <v>500</v>
      </c>
      <c r="O4831" t="s">
        <v>1039</v>
      </c>
      <c r="P4831">
        <v>0.83692577357006603</v>
      </c>
      <c r="Q4831">
        <v>0.92671997189150501</v>
      </c>
      <c r="R4831">
        <v>0.48797531197202898</v>
      </c>
      <c r="S4831">
        <v>1.3198091650878699E-3</v>
      </c>
      <c r="T4831">
        <v>-0.68019386188023201</v>
      </c>
      <c r="U4831">
        <v>0.68019386188023201</v>
      </c>
      <c r="V4831">
        <v>0.62144114272411</v>
      </c>
      <c r="W4831">
        <v>-4.7699999999999996</v>
      </c>
      <c r="X4831">
        <v>4.55</v>
      </c>
      <c r="Y4831">
        <v>-158892</v>
      </c>
      <c r="Z4831">
        <v>-6908</v>
      </c>
      <c r="AA4831">
        <v>-0.4</v>
      </c>
      <c r="AB4831">
        <v>23</v>
      </c>
      <c r="AC4831">
        <v>9</v>
      </c>
      <c r="AD4831">
        <v>14</v>
      </c>
      <c r="AE4831">
        <v>39.130000000000003</v>
      </c>
      <c r="AF4831">
        <v>11</v>
      </c>
      <c r="AG4831">
        <v>8</v>
      </c>
      <c r="AH4831">
        <v>9</v>
      </c>
      <c r="AI4831">
        <v>6</v>
      </c>
    </row>
    <row r="4832" spans="1:35" x14ac:dyDescent="0.2">
      <c r="A4832" s="102">
        <v>5202</v>
      </c>
      <c r="B4832">
        <v>3050</v>
      </c>
      <c r="C4832" t="s">
        <v>1068</v>
      </c>
      <c r="D4832" t="s">
        <v>1063</v>
      </c>
      <c r="E4832">
        <v>1082</v>
      </c>
      <c r="F4832">
        <v>1096</v>
      </c>
      <c r="G4832">
        <v>900</v>
      </c>
      <c r="H4832" t="s">
        <v>1039</v>
      </c>
      <c r="I4832">
        <v>9007</v>
      </c>
      <c r="J4832" t="s">
        <v>1490</v>
      </c>
      <c r="K4832" t="s">
        <v>1125</v>
      </c>
      <c r="L4832">
        <v>2345</v>
      </c>
      <c r="M4832">
        <v>2397</v>
      </c>
      <c r="N4832">
        <v>400</v>
      </c>
      <c r="O4832" t="s">
        <v>1042</v>
      </c>
      <c r="P4832">
        <v>0.59675197648022305</v>
      </c>
      <c r="Q4832">
        <v>0.81891510908905496</v>
      </c>
      <c r="R4832">
        <v>0.437187485544972</v>
      </c>
      <c r="S4832">
        <v>7.7543140933276503E-3</v>
      </c>
      <c r="T4832">
        <v>0.61286363986708203</v>
      </c>
      <c r="U4832">
        <v>0.61286363986708203</v>
      </c>
      <c r="V4832">
        <v>0.81988164751648396</v>
      </c>
      <c r="W4832">
        <v>3.41</v>
      </c>
      <c r="X4832">
        <v>2.88</v>
      </c>
      <c r="Y4832">
        <v>-159173</v>
      </c>
      <c r="Z4832">
        <v>-8378</v>
      </c>
      <c r="AA4832">
        <v>-0.39</v>
      </c>
      <c r="AB4832">
        <v>19</v>
      </c>
      <c r="AC4832">
        <v>7</v>
      </c>
      <c r="AD4832">
        <v>12</v>
      </c>
      <c r="AE4832">
        <v>36.840000000000003</v>
      </c>
      <c r="AF4832">
        <v>14</v>
      </c>
      <c r="AG4832">
        <v>3</v>
      </c>
      <c r="AH4832">
        <v>5</v>
      </c>
      <c r="AI4832">
        <v>11</v>
      </c>
    </row>
    <row r="4833" spans="1:35" x14ac:dyDescent="0.2">
      <c r="A4833" s="102">
        <v>3783</v>
      </c>
      <c r="B4833">
        <v>4555</v>
      </c>
      <c r="C4833" t="s">
        <v>604</v>
      </c>
      <c r="D4833" t="s">
        <v>1060</v>
      </c>
      <c r="E4833">
        <v>5970</v>
      </c>
      <c r="F4833">
        <v>6060</v>
      </c>
      <c r="G4833">
        <v>100</v>
      </c>
      <c r="H4833" t="s">
        <v>1042</v>
      </c>
      <c r="I4833">
        <v>6951</v>
      </c>
      <c r="J4833" t="s">
        <v>225</v>
      </c>
      <c r="K4833" t="s">
        <v>1044</v>
      </c>
      <c r="L4833">
        <v>3365</v>
      </c>
      <c r="M4833">
        <v>3430</v>
      </c>
      <c r="N4833">
        <v>200</v>
      </c>
      <c r="O4833" t="s">
        <v>1039</v>
      </c>
      <c r="P4833">
        <v>0.84141262213289403</v>
      </c>
      <c r="Q4833">
        <v>0.87172529599144799</v>
      </c>
      <c r="R4833">
        <v>0.47228877294196703</v>
      </c>
      <c r="S4833" s="15">
        <v>1.80379490529473E-2</v>
      </c>
      <c r="T4833">
        <v>-1.6848955339088201</v>
      </c>
      <c r="U4833">
        <v>1.6848955339088201</v>
      </c>
      <c r="V4833">
        <v>1.7828431839521099</v>
      </c>
      <c r="W4833">
        <v>-20.74</v>
      </c>
      <c r="X4833">
        <v>13.2</v>
      </c>
      <c r="Y4833">
        <v>-159682</v>
      </c>
      <c r="Z4833">
        <v>-8871</v>
      </c>
      <c r="AA4833">
        <v>-0.1</v>
      </c>
      <c r="AB4833">
        <v>18</v>
      </c>
      <c r="AC4833">
        <v>6</v>
      </c>
      <c r="AD4833">
        <v>12</v>
      </c>
      <c r="AE4833">
        <v>33.33</v>
      </c>
      <c r="AF4833">
        <v>8</v>
      </c>
      <c r="AG4833">
        <v>6</v>
      </c>
      <c r="AH4833">
        <v>11</v>
      </c>
      <c r="AI4833">
        <v>1</v>
      </c>
    </row>
    <row r="4834" spans="1:35" x14ac:dyDescent="0.2">
      <c r="A4834" s="102">
        <v>3003</v>
      </c>
      <c r="B4834">
        <v>6504</v>
      </c>
      <c r="C4834" t="s">
        <v>1757</v>
      </c>
      <c r="D4834" t="s">
        <v>1044</v>
      </c>
      <c r="E4834">
        <v>2722</v>
      </c>
      <c r="F4834">
        <v>2758</v>
      </c>
      <c r="G4834">
        <v>400</v>
      </c>
      <c r="H4834" t="s">
        <v>1039</v>
      </c>
      <c r="I4834">
        <v>9766</v>
      </c>
      <c r="J4834" t="s">
        <v>1762</v>
      </c>
      <c r="K4834" t="s">
        <v>1041</v>
      </c>
      <c r="L4834">
        <v>3410</v>
      </c>
      <c r="M4834">
        <v>3500</v>
      </c>
      <c r="N4834">
        <v>300</v>
      </c>
      <c r="O4834" t="s">
        <v>1042</v>
      </c>
      <c r="P4834">
        <v>0.97103882515561601</v>
      </c>
      <c r="Q4834">
        <v>0.89357796508736198</v>
      </c>
      <c r="R4834">
        <v>0.36457087974447</v>
      </c>
      <c r="S4834">
        <v>8.1979297211851307E-2</v>
      </c>
      <c r="T4834">
        <v>0.85991402940315498</v>
      </c>
      <c r="U4834">
        <v>0.85991402940315498</v>
      </c>
      <c r="V4834">
        <v>0.58342231410697798</v>
      </c>
      <c r="W4834">
        <v>3.72</v>
      </c>
      <c r="X4834">
        <v>5.07</v>
      </c>
      <c r="Y4834">
        <v>-160505</v>
      </c>
      <c r="Z4834">
        <v>-20063</v>
      </c>
      <c r="AA4834">
        <v>-1.03</v>
      </c>
      <c r="AB4834">
        <v>8</v>
      </c>
      <c r="AC4834">
        <v>3</v>
      </c>
      <c r="AD4834">
        <v>5</v>
      </c>
      <c r="AE4834">
        <v>37.5</v>
      </c>
      <c r="AF4834">
        <v>10</v>
      </c>
      <c r="AG4834">
        <v>3</v>
      </c>
      <c r="AH4834">
        <v>5</v>
      </c>
      <c r="AI4834">
        <v>0</v>
      </c>
    </row>
    <row r="4835" spans="1:35" x14ac:dyDescent="0.2">
      <c r="A4835" s="102">
        <v>2638</v>
      </c>
      <c r="B4835">
        <v>4634</v>
      </c>
      <c r="C4835" t="s">
        <v>62</v>
      </c>
      <c r="D4835" t="s">
        <v>1062</v>
      </c>
      <c r="E4835">
        <v>2016</v>
      </c>
      <c r="F4835">
        <v>1993</v>
      </c>
      <c r="G4835">
        <v>500</v>
      </c>
      <c r="H4835" t="s">
        <v>1042</v>
      </c>
      <c r="I4835">
        <v>8358</v>
      </c>
      <c r="J4835" t="s">
        <v>1259</v>
      </c>
      <c r="K4835" t="s">
        <v>1083</v>
      </c>
      <c r="L4835">
        <v>371</v>
      </c>
      <c r="M4835">
        <v>376</v>
      </c>
      <c r="N4835">
        <v>2700</v>
      </c>
      <c r="O4835" t="s">
        <v>1039</v>
      </c>
      <c r="P4835">
        <v>0.919721680589771</v>
      </c>
      <c r="Q4835">
        <v>0.90257618492265201</v>
      </c>
      <c r="R4835">
        <v>5.4844321901635802E-2</v>
      </c>
      <c r="S4835">
        <v>7.9928523900916107E-2</v>
      </c>
      <c r="T4835">
        <v>-1.22406446368854</v>
      </c>
      <c r="U4835">
        <v>1.22406446368854</v>
      </c>
      <c r="V4835">
        <v>0.70447850601231798</v>
      </c>
      <c r="W4835">
        <v>-5.36</v>
      </c>
      <c r="X4835">
        <v>1.88</v>
      </c>
      <c r="Y4835">
        <v>-160756</v>
      </c>
      <c r="Z4835">
        <v>-6698</v>
      </c>
      <c r="AA4835">
        <v>-0.42</v>
      </c>
      <c r="AB4835">
        <v>24</v>
      </c>
      <c r="AC4835">
        <v>13</v>
      </c>
      <c r="AD4835">
        <v>11</v>
      </c>
      <c r="AE4835">
        <v>54.17</v>
      </c>
      <c r="AF4835">
        <v>9</v>
      </c>
      <c r="AG4835">
        <v>10</v>
      </c>
      <c r="AH4835">
        <v>10</v>
      </c>
      <c r="AI4835">
        <v>4</v>
      </c>
    </row>
    <row r="4836" spans="1:35" x14ac:dyDescent="0.2">
      <c r="A4836" s="102">
        <v>5272</v>
      </c>
      <c r="B4836">
        <v>1835</v>
      </c>
      <c r="C4836" t="s">
        <v>926</v>
      </c>
      <c r="D4836" t="s">
        <v>1049</v>
      </c>
      <c r="E4836">
        <v>2769</v>
      </c>
      <c r="F4836">
        <v>2780</v>
      </c>
      <c r="G4836">
        <v>300</v>
      </c>
      <c r="H4836" t="s">
        <v>1039</v>
      </c>
      <c r="I4836">
        <v>9024</v>
      </c>
      <c r="J4836" t="s">
        <v>1778</v>
      </c>
      <c r="K4836" t="s">
        <v>1125</v>
      </c>
      <c r="L4836">
        <v>1268</v>
      </c>
      <c r="M4836">
        <v>1321</v>
      </c>
      <c r="N4836">
        <v>600</v>
      </c>
      <c r="O4836" t="s">
        <v>1042</v>
      </c>
      <c r="P4836">
        <v>0.70309855970685098</v>
      </c>
      <c r="Q4836">
        <v>0.81516169415916195</v>
      </c>
      <c r="R4836">
        <v>0.103481317956975</v>
      </c>
      <c r="S4836">
        <v>9.7074457895919203E-2</v>
      </c>
      <c r="T4836">
        <v>0.30016892786820598</v>
      </c>
      <c r="U4836">
        <v>0.30016892786820598</v>
      </c>
      <c r="V4836">
        <v>0.601260745754021</v>
      </c>
      <c r="W4836">
        <v>2.9</v>
      </c>
      <c r="X4836">
        <v>4.96</v>
      </c>
      <c r="Y4836">
        <v>-160861</v>
      </c>
      <c r="Z4836">
        <v>-7312</v>
      </c>
      <c r="AA4836">
        <v>-0.31</v>
      </c>
      <c r="AB4836">
        <v>22</v>
      </c>
      <c r="AC4836">
        <v>12</v>
      </c>
      <c r="AD4836">
        <v>10</v>
      </c>
      <c r="AE4836">
        <v>54.55</v>
      </c>
      <c r="AF4836">
        <v>10</v>
      </c>
      <c r="AG4836">
        <v>8</v>
      </c>
      <c r="AH4836">
        <v>6</v>
      </c>
      <c r="AI4836">
        <v>8</v>
      </c>
    </row>
    <row r="4837" spans="1:35" x14ac:dyDescent="0.2">
      <c r="A4837" s="102">
        <v>3576</v>
      </c>
      <c r="B4837">
        <v>5423</v>
      </c>
      <c r="C4837" t="s">
        <v>1670</v>
      </c>
      <c r="D4837" t="s">
        <v>1081</v>
      </c>
      <c r="E4837">
        <v>767</v>
      </c>
      <c r="F4837">
        <v>776</v>
      </c>
      <c r="G4837">
        <v>1400</v>
      </c>
      <c r="H4837" t="s">
        <v>1039</v>
      </c>
      <c r="I4837">
        <v>7201</v>
      </c>
      <c r="J4837" t="s">
        <v>1070</v>
      </c>
      <c r="K4837" t="s">
        <v>1055</v>
      </c>
      <c r="L4837">
        <v>355.1</v>
      </c>
      <c r="M4837">
        <v>380</v>
      </c>
      <c r="N4837">
        <v>2900</v>
      </c>
      <c r="O4837" t="s">
        <v>1042</v>
      </c>
      <c r="P4837">
        <v>0.69839857095928004</v>
      </c>
      <c r="Q4837">
        <v>0.87738510663629399</v>
      </c>
      <c r="R4837">
        <v>0.349139097849886</v>
      </c>
      <c r="S4837">
        <v>1.7123601122276701E-2</v>
      </c>
      <c r="T4837">
        <v>1.64928156441039</v>
      </c>
      <c r="U4837">
        <v>1.64928156441039</v>
      </c>
      <c r="V4837">
        <v>2.3496424002533201</v>
      </c>
      <c r="W4837">
        <v>19.079999999999998</v>
      </c>
      <c r="X4837">
        <v>1.44</v>
      </c>
      <c r="Y4837">
        <v>-161431</v>
      </c>
      <c r="Z4837">
        <v>-7019</v>
      </c>
      <c r="AA4837">
        <v>-0.32</v>
      </c>
      <c r="AB4837">
        <v>23</v>
      </c>
      <c r="AC4837">
        <v>11</v>
      </c>
      <c r="AD4837">
        <v>12</v>
      </c>
      <c r="AE4837">
        <v>47.83</v>
      </c>
      <c r="AF4837">
        <v>13</v>
      </c>
      <c r="AG4837">
        <v>7</v>
      </c>
      <c r="AH4837">
        <v>7</v>
      </c>
      <c r="AI4837">
        <v>9</v>
      </c>
    </row>
    <row r="4838" spans="1:35" x14ac:dyDescent="0.2">
      <c r="A4838" s="102">
        <v>2907</v>
      </c>
      <c r="B4838">
        <v>1969</v>
      </c>
      <c r="C4838" t="s">
        <v>1323</v>
      </c>
      <c r="D4838" t="s">
        <v>1049</v>
      </c>
      <c r="E4838">
        <v>1720</v>
      </c>
      <c r="F4838">
        <v>1714</v>
      </c>
      <c r="G4838">
        <v>600</v>
      </c>
      <c r="H4838" t="s">
        <v>1042</v>
      </c>
      <c r="I4838">
        <v>6923</v>
      </c>
      <c r="J4838" t="s">
        <v>54</v>
      </c>
      <c r="K4838" t="s">
        <v>1044</v>
      </c>
      <c r="L4838">
        <v>2421</v>
      </c>
      <c r="M4838">
        <v>2488</v>
      </c>
      <c r="N4838">
        <v>400</v>
      </c>
      <c r="O4838" t="s">
        <v>1039</v>
      </c>
      <c r="P4838">
        <v>0.86946744418355004</v>
      </c>
      <c r="Q4838">
        <v>0.89590259766176505</v>
      </c>
      <c r="R4838">
        <v>0.19091498993963599</v>
      </c>
      <c r="S4838">
        <v>3.9347684379327397E-2</v>
      </c>
      <c r="T4838">
        <v>-0.105626529177168</v>
      </c>
      <c r="U4838">
        <v>0.105626529177168</v>
      </c>
      <c r="V4838">
        <v>0.24636788499075199</v>
      </c>
      <c r="W4838">
        <v>-0.91</v>
      </c>
      <c r="X4838">
        <v>3.34</v>
      </c>
      <c r="Y4838">
        <v>-161584</v>
      </c>
      <c r="Z4838">
        <v>-7694</v>
      </c>
      <c r="AA4838">
        <v>-0.31</v>
      </c>
      <c r="AB4838">
        <v>21</v>
      </c>
      <c r="AC4838">
        <v>9</v>
      </c>
      <c r="AD4838">
        <v>12</v>
      </c>
      <c r="AE4838">
        <v>42.86</v>
      </c>
      <c r="AF4838">
        <v>10</v>
      </c>
      <c r="AG4838">
        <v>5</v>
      </c>
      <c r="AH4838">
        <v>8</v>
      </c>
      <c r="AI4838">
        <v>8</v>
      </c>
    </row>
    <row r="4839" spans="1:35" x14ac:dyDescent="0.2">
      <c r="A4839" s="102">
        <v>4426</v>
      </c>
      <c r="B4839">
        <v>3382</v>
      </c>
      <c r="C4839" t="s">
        <v>1784</v>
      </c>
      <c r="D4839" t="s">
        <v>1063</v>
      </c>
      <c r="E4839">
        <v>3458</v>
      </c>
      <c r="F4839">
        <v>3457</v>
      </c>
      <c r="G4839">
        <v>300</v>
      </c>
      <c r="H4839" t="s">
        <v>1042</v>
      </c>
      <c r="I4839">
        <v>6925</v>
      </c>
      <c r="J4839" t="s">
        <v>1361</v>
      </c>
      <c r="K4839" t="s">
        <v>1044</v>
      </c>
      <c r="L4839">
        <v>1147</v>
      </c>
      <c r="M4839">
        <v>1159</v>
      </c>
      <c r="N4839">
        <v>900</v>
      </c>
      <c r="O4839" t="s">
        <v>1039</v>
      </c>
      <c r="P4839">
        <v>0.78787267448774301</v>
      </c>
      <c r="Q4839">
        <v>0.85006333942202605</v>
      </c>
      <c r="R4839">
        <v>0.10547047226858899</v>
      </c>
      <c r="S4839">
        <v>7.1865774483545197E-2</v>
      </c>
      <c r="T4839">
        <v>-8.1766572482153202E-2</v>
      </c>
      <c r="U4839">
        <v>8.1766572482153202E-2</v>
      </c>
      <c r="V4839">
        <v>0.115862451398797</v>
      </c>
      <c r="W4839">
        <v>-0.96</v>
      </c>
      <c r="X4839">
        <v>0.57999999999999996</v>
      </c>
      <c r="Y4839">
        <v>-162129</v>
      </c>
      <c r="Z4839">
        <v>-5404</v>
      </c>
      <c r="AA4839">
        <v>-0.36</v>
      </c>
      <c r="AB4839">
        <v>30</v>
      </c>
      <c r="AC4839">
        <v>14</v>
      </c>
      <c r="AD4839">
        <v>16</v>
      </c>
      <c r="AE4839">
        <v>46.67</v>
      </c>
      <c r="AF4839">
        <v>10</v>
      </c>
      <c r="AG4839">
        <v>11</v>
      </c>
      <c r="AH4839">
        <v>10</v>
      </c>
      <c r="AI4839">
        <v>9</v>
      </c>
    </row>
    <row r="4840" spans="1:35" x14ac:dyDescent="0.2">
      <c r="A4840" s="102">
        <v>3463</v>
      </c>
      <c r="B4840">
        <v>5301</v>
      </c>
      <c r="C4840" t="s">
        <v>622</v>
      </c>
      <c r="D4840" t="s">
        <v>1038</v>
      </c>
      <c r="E4840">
        <v>846</v>
      </c>
      <c r="F4840">
        <v>867</v>
      </c>
      <c r="G4840">
        <v>1300</v>
      </c>
      <c r="H4840" t="s">
        <v>1042</v>
      </c>
      <c r="I4840">
        <v>5444</v>
      </c>
      <c r="J4840" t="s">
        <v>1389</v>
      </c>
      <c r="K4840" t="s">
        <v>1081</v>
      </c>
      <c r="L4840">
        <v>2133</v>
      </c>
      <c r="M4840">
        <v>2172</v>
      </c>
      <c r="N4840">
        <v>500</v>
      </c>
      <c r="O4840" t="s">
        <v>1039</v>
      </c>
      <c r="P4840">
        <v>0.80723520907355895</v>
      </c>
      <c r="Q4840">
        <v>0.88080356059193698</v>
      </c>
      <c r="R4840">
        <v>5.1123964773856397E-2</v>
      </c>
      <c r="S4840">
        <v>8.6422452249097195E-4</v>
      </c>
      <c r="T4840">
        <v>-0.70379054008367703</v>
      </c>
      <c r="U4840">
        <v>0.70379054008367703</v>
      </c>
      <c r="V4840">
        <v>0.96775530449843195</v>
      </c>
      <c r="W4840">
        <v>-6.04</v>
      </c>
      <c r="X4840">
        <v>3.78</v>
      </c>
      <c r="Y4840">
        <v>-162415</v>
      </c>
      <c r="Z4840">
        <v>-5801</v>
      </c>
      <c r="AA4840">
        <v>-0.28999999999999998</v>
      </c>
      <c r="AB4840">
        <v>28</v>
      </c>
      <c r="AC4840">
        <v>15</v>
      </c>
      <c r="AD4840">
        <v>13</v>
      </c>
      <c r="AE4840">
        <v>53.57</v>
      </c>
      <c r="AF4840">
        <v>9</v>
      </c>
      <c r="AG4840">
        <v>12</v>
      </c>
      <c r="AH4840">
        <v>12</v>
      </c>
      <c r="AI4840">
        <v>4</v>
      </c>
    </row>
    <row r="4841" spans="1:35" x14ac:dyDescent="0.2">
      <c r="A4841" s="102">
        <v>60</v>
      </c>
      <c r="B4841">
        <v>5406</v>
      </c>
      <c r="C4841" t="s">
        <v>1304</v>
      </c>
      <c r="D4841" t="s">
        <v>1081</v>
      </c>
      <c r="E4841">
        <v>359</v>
      </c>
      <c r="F4841">
        <v>376</v>
      </c>
      <c r="G4841">
        <v>2500</v>
      </c>
      <c r="H4841" t="s">
        <v>1042</v>
      </c>
      <c r="I4841">
        <v>6302</v>
      </c>
      <c r="J4841" t="s">
        <v>1243</v>
      </c>
      <c r="K4841" t="s">
        <v>1051</v>
      </c>
      <c r="L4841">
        <v>2256</v>
      </c>
      <c r="M4841">
        <v>2322</v>
      </c>
      <c r="N4841">
        <v>400</v>
      </c>
      <c r="O4841" t="s">
        <v>1039</v>
      </c>
      <c r="P4841">
        <v>0.90874356864336003</v>
      </c>
      <c r="Q4841">
        <v>0.97255253027079303</v>
      </c>
      <c r="R4841">
        <v>0.16908170528734501</v>
      </c>
      <c r="S4841">
        <v>8.0862339238743405E-2</v>
      </c>
      <c r="T4841">
        <v>-0.78362586238703102</v>
      </c>
      <c r="U4841">
        <v>0.78362586238703102</v>
      </c>
      <c r="V4841">
        <v>1.3332533637138</v>
      </c>
      <c r="W4841">
        <v>-5.01</v>
      </c>
      <c r="X4841">
        <v>1.21</v>
      </c>
      <c r="Y4841">
        <v>-163049</v>
      </c>
      <c r="Z4841">
        <v>-9058</v>
      </c>
      <c r="AA4841">
        <v>-0.45</v>
      </c>
      <c r="AB4841">
        <v>18</v>
      </c>
      <c r="AC4841">
        <v>8</v>
      </c>
      <c r="AD4841">
        <v>10</v>
      </c>
      <c r="AE4841">
        <v>44.44</v>
      </c>
      <c r="AF4841">
        <v>10</v>
      </c>
      <c r="AG4841">
        <v>7</v>
      </c>
      <c r="AH4841">
        <v>6</v>
      </c>
      <c r="AI4841">
        <v>5</v>
      </c>
    </row>
    <row r="4842" spans="1:35" x14ac:dyDescent="0.2">
      <c r="A4842" s="102">
        <v>1586</v>
      </c>
      <c r="B4842">
        <v>6448</v>
      </c>
      <c r="C4842" t="s">
        <v>397</v>
      </c>
      <c r="D4842" t="s">
        <v>1044</v>
      </c>
      <c r="E4842">
        <v>1859</v>
      </c>
      <c r="F4842">
        <v>1924</v>
      </c>
      <c r="G4842">
        <v>500</v>
      </c>
      <c r="H4842" t="s">
        <v>1039</v>
      </c>
      <c r="I4842">
        <v>9107</v>
      </c>
      <c r="J4842" t="s">
        <v>1227</v>
      </c>
      <c r="K4842" t="s">
        <v>1228</v>
      </c>
      <c r="L4842">
        <v>1050</v>
      </c>
      <c r="M4842">
        <v>1121</v>
      </c>
      <c r="N4842">
        <v>900</v>
      </c>
      <c r="O4842" t="s">
        <v>1042</v>
      </c>
      <c r="P4842">
        <v>0.95732119226304802</v>
      </c>
      <c r="Q4842">
        <v>0.92615014766320602</v>
      </c>
      <c r="R4842">
        <v>0.26830056151325399</v>
      </c>
      <c r="S4842">
        <v>6.9590957604163603E-2</v>
      </c>
      <c r="T4842">
        <v>0.16693920598923501</v>
      </c>
      <c r="U4842">
        <v>0.16693920598923501</v>
      </c>
      <c r="V4842">
        <v>0.44343689477695503</v>
      </c>
      <c r="W4842">
        <v>1.94</v>
      </c>
      <c r="X4842">
        <v>4.88</v>
      </c>
      <c r="Y4842">
        <v>-163543</v>
      </c>
      <c r="Z4842">
        <v>-7788</v>
      </c>
      <c r="AA4842">
        <v>-0.36</v>
      </c>
      <c r="AB4842">
        <v>21</v>
      </c>
      <c r="AC4842">
        <v>12</v>
      </c>
      <c r="AD4842">
        <v>9</v>
      </c>
      <c r="AE4842">
        <v>57.14</v>
      </c>
      <c r="AF4842">
        <v>9</v>
      </c>
      <c r="AG4842">
        <v>8</v>
      </c>
      <c r="AH4842">
        <v>8</v>
      </c>
      <c r="AI4842">
        <v>5</v>
      </c>
    </row>
    <row r="4843" spans="1:35" x14ac:dyDescent="0.2">
      <c r="A4843" s="102">
        <v>2924</v>
      </c>
      <c r="B4843">
        <v>1969</v>
      </c>
      <c r="C4843" t="s">
        <v>1323</v>
      </c>
      <c r="D4843" t="s">
        <v>1049</v>
      </c>
      <c r="E4843">
        <v>1720</v>
      </c>
      <c r="F4843">
        <v>1714</v>
      </c>
      <c r="G4843">
        <v>500</v>
      </c>
      <c r="H4843" t="s">
        <v>1042</v>
      </c>
      <c r="I4843">
        <v>7313</v>
      </c>
      <c r="J4843" t="s">
        <v>993</v>
      </c>
      <c r="K4843" t="s">
        <v>1055</v>
      </c>
      <c r="L4843">
        <v>2886</v>
      </c>
      <c r="M4843">
        <v>2934</v>
      </c>
      <c r="N4843">
        <v>300</v>
      </c>
      <c r="O4843" t="s">
        <v>1039</v>
      </c>
      <c r="P4843">
        <v>0.92980256156284902</v>
      </c>
      <c r="Q4843">
        <v>0.89537628645220002</v>
      </c>
      <c r="R4843">
        <v>6.1863486238638098E-2</v>
      </c>
      <c r="S4843">
        <v>7.0249021496504305E-2</v>
      </c>
      <c r="T4843">
        <v>-1.4530742197151401</v>
      </c>
      <c r="U4843">
        <v>1.4530742197151401</v>
      </c>
      <c r="V4843">
        <v>1.11226491910942</v>
      </c>
      <c r="W4843">
        <v>-6.2</v>
      </c>
      <c r="X4843">
        <v>2.64</v>
      </c>
      <c r="Y4843">
        <v>-163681</v>
      </c>
      <c r="Z4843">
        <v>-9093</v>
      </c>
      <c r="AA4843">
        <v>-0.56000000000000005</v>
      </c>
      <c r="AB4843">
        <v>18</v>
      </c>
      <c r="AC4843">
        <v>6</v>
      </c>
      <c r="AD4843">
        <v>12</v>
      </c>
      <c r="AE4843">
        <v>33.33</v>
      </c>
      <c r="AF4843">
        <v>14</v>
      </c>
      <c r="AG4843">
        <v>3</v>
      </c>
      <c r="AH4843">
        <v>6</v>
      </c>
      <c r="AI4843">
        <v>9</v>
      </c>
    </row>
    <row r="4844" spans="1:35" x14ac:dyDescent="0.2">
      <c r="A4844" s="102">
        <v>958</v>
      </c>
      <c r="B4844">
        <v>1808</v>
      </c>
      <c r="C4844" t="s">
        <v>512</v>
      </c>
      <c r="D4844" t="s">
        <v>1049</v>
      </c>
      <c r="E4844">
        <v>1197</v>
      </c>
      <c r="F4844">
        <v>1208</v>
      </c>
      <c r="G4844">
        <v>900</v>
      </c>
      <c r="H4844" t="s">
        <v>1039</v>
      </c>
      <c r="I4844">
        <v>8585</v>
      </c>
      <c r="J4844" t="s">
        <v>1386</v>
      </c>
      <c r="K4844" t="s">
        <v>1045</v>
      </c>
      <c r="L4844">
        <v>121</v>
      </c>
      <c r="M4844">
        <v>121</v>
      </c>
      <c r="N4844">
        <v>9000</v>
      </c>
      <c r="O4844" t="s">
        <v>1042</v>
      </c>
      <c r="P4844">
        <v>0.914425640518848</v>
      </c>
      <c r="Q4844">
        <v>0.93958174470834299</v>
      </c>
      <c r="R4844">
        <v>0.227755264675882</v>
      </c>
      <c r="S4844">
        <v>8.9712933323818408E-3</v>
      </c>
      <c r="T4844">
        <v>0.85999332372738801</v>
      </c>
      <c r="U4844">
        <v>0.85999332372738801</v>
      </c>
      <c r="V4844">
        <v>0.52456755987681303</v>
      </c>
      <c r="W4844">
        <v>5.71</v>
      </c>
      <c r="X4844">
        <v>0.17</v>
      </c>
      <c r="Y4844">
        <v>-163866</v>
      </c>
      <c r="Z4844">
        <v>-7448</v>
      </c>
      <c r="AA4844">
        <v>-0.35</v>
      </c>
      <c r="AB4844">
        <v>22</v>
      </c>
      <c r="AC4844">
        <v>11</v>
      </c>
      <c r="AD4844">
        <v>11</v>
      </c>
      <c r="AE4844">
        <v>50</v>
      </c>
      <c r="AF4844">
        <v>11</v>
      </c>
      <c r="AG4844">
        <v>8</v>
      </c>
      <c r="AH4844">
        <v>7</v>
      </c>
      <c r="AI4844">
        <v>7</v>
      </c>
    </row>
    <row r="4845" spans="1:35" x14ac:dyDescent="0.2">
      <c r="A4845" s="102">
        <v>1205</v>
      </c>
      <c r="B4845">
        <v>7731</v>
      </c>
      <c r="C4845" t="s">
        <v>1233</v>
      </c>
      <c r="D4845" t="s">
        <v>1048</v>
      </c>
      <c r="E4845">
        <v>986</v>
      </c>
      <c r="F4845">
        <v>994</v>
      </c>
      <c r="G4845">
        <v>1100</v>
      </c>
      <c r="H4845" t="s">
        <v>1042</v>
      </c>
      <c r="I4845">
        <v>8136</v>
      </c>
      <c r="J4845" t="s">
        <v>1113</v>
      </c>
      <c r="K4845" t="s">
        <v>1046</v>
      </c>
      <c r="L4845">
        <v>1666</v>
      </c>
      <c r="M4845">
        <v>1770</v>
      </c>
      <c r="N4845">
        <v>600</v>
      </c>
      <c r="O4845" t="s">
        <v>1039</v>
      </c>
      <c r="P4845">
        <v>0.88372838284379995</v>
      </c>
      <c r="Q4845">
        <v>0.93401523021365296</v>
      </c>
      <c r="R4845">
        <v>0.16941394752439301</v>
      </c>
      <c r="S4845">
        <v>8.16479068345283E-2</v>
      </c>
      <c r="T4845">
        <v>-2.0393354935117598</v>
      </c>
      <c r="U4845">
        <v>2.0393354935117598</v>
      </c>
      <c r="V4845">
        <v>1.1811120674292499</v>
      </c>
      <c r="W4845">
        <v>-15.92</v>
      </c>
      <c r="X4845">
        <v>2.96</v>
      </c>
      <c r="Y4845">
        <v>-163970</v>
      </c>
      <c r="Z4845">
        <v>-8630</v>
      </c>
      <c r="AA4845">
        <v>-0.44</v>
      </c>
      <c r="AB4845">
        <v>19</v>
      </c>
      <c r="AC4845">
        <v>9</v>
      </c>
      <c r="AD4845">
        <v>10</v>
      </c>
      <c r="AE4845">
        <v>47.37</v>
      </c>
      <c r="AF4845">
        <v>14</v>
      </c>
      <c r="AG4845">
        <v>6</v>
      </c>
      <c r="AH4845">
        <v>8</v>
      </c>
      <c r="AI4845">
        <v>5</v>
      </c>
    </row>
    <row r="4846" spans="1:35" x14ac:dyDescent="0.2">
      <c r="A4846" s="102">
        <v>2661</v>
      </c>
      <c r="B4846">
        <v>6770</v>
      </c>
      <c r="C4846" t="s">
        <v>21</v>
      </c>
      <c r="D4846" t="s">
        <v>1044</v>
      </c>
      <c r="E4846">
        <v>1170</v>
      </c>
      <c r="F4846">
        <v>1263</v>
      </c>
      <c r="G4846">
        <v>800</v>
      </c>
      <c r="H4846" t="s">
        <v>1042</v>
      </c>
      <c r="I4846">
        <v>7267</v>
      </c>
      <c r="J4846" t="s">
        <v>57</v>
      </c>
      <c r="K4846" t="s">
        <v>1055</v>
      </c>
      <c r="L4846">
        <v>2579.5</v>
      </c>
      <c r="M4846">
        <v>2614</v>
      </c>
      <c r="N4846">
        <v>400</v>
      </c>
      <c r="O4846" t="s">
        <v>1039</v>
      </c>
      <c r="P4846">
        <v>0.94254447602573999</v>
      </c>
      <c r="Q4846">
        <v>0.90216800613754899</v>
      </c>
      <c r="R4846">
        <v>0.218130301256133</v>
      </c>
      <c r="S4846">
        <v>6.9857714468597301E-2</v>
      </c>
      <c r="T4846">
        <v>-0.45197179656500303</v>
      </c>
      <c r="U4846">
        <v>0.45197179656500303</v>
      </c>
      <c r="V4846">
        <v>0.756709632875185</v>
      </c>
      <c r="W4846">
        <v>-13.21</v>
      </c>
      <c r="X4846">
        <v>3.37</v>
      </c>
      <c r="Y4846">
        <v>-164277</v>
      </c>
      <c r="Z4846">
        <v>-7142</v>
      </c>
      <c r="AA4846">
        <v>-0.26</v>
      </c>
      <c r="AB4846">
        <v>23</v>
      </c>
      <c r="AC4846">
        <v>9</v>
      </c>
      <c r="AD4846">
        <v>14</v>
      </c>
      <c r="AE4846">
        <v>39.130000000000003</v>
      </c>
      <c r="AF4846">
        <v>10</v>
      </c>
      <c r="AG4846">
        <v>6</v>
      </c>
      <c r="AH4846">
        <v>11</v>
      </c>
      <c r="AI4846">
        <v>6</v>
      </c>
    </row>
    <row r="4847" spans="1:35" x14ac:dyDescent="0.2">
      <c r="A4847" s="102">
        <v>4398</v>
      </c>
      <c r="B4847">
        <v>5301</v>
      </c>
      <c r="C4847" t="s">
        <v>622</v>
      </c>
      <c r="D4847" t="s">
        <v>1038</v>
      </c>
      <c r="E4847">
        <v>846</v>
      </c>
      <c r="F4847">
        <v>867</v>
      </c>
      <c r="G4847">
        <v>1200</v>
      </c>
      <c r="H4847" t="s">
        <v>1042</v>
      </c>
      <c r="I4847">
        <v>5801</v>
      </c>
      <c r="J4847" t="s">
        <v>1267</v>
      </c>
      <c r="K4847" t="s">
        <v>1053</v>
      </c>
      <c r="L4847">
        <v>2032</v>
      </c>
      <c r="M4847">
        <v>2081</v>
      </c>
      <c r="N4847">
        <v>500</v>
      </c>
      <c r="O4847" t="s">
        <v>1039</v>
      </c>
      <c r="P4847">
        <v>0.86227351936199303</v>
      </c>
      <c r="Q4847">
        <v>0.85110779518108204</v>
      </c>
      <c r="R4847">
        <v>4.9143748495320397E-2</v>
      </c>
      <c r="S4847">
        <v>1.0631825185803899E-2</v>
      </c>
      <c r="T4847">
        <v>-0.29197664384191502</v>
      </c>
      <c r="U4847">
        <v>0.29197664384191502</v>
      </c>
      <c r="V4847">
        <v>0.29388599732048898</v>
      </c>
      <c r="W4847">
        <v>-2.63</v>
      </c>
      <c r="X4847">
        <v>0.01</v>
      </c>
      <c r="Y4847">
        <v>-164299</v>
      </c>
      <c r="Z4847">
        <v>-6319</v>
      </c>
      <c r="AA4847">
        <v>-0.27</v>
      </c>
      <c r="AB4847">
        <v>26</v>
      </c>
      <c r="AC4847">
        <v>12</v>
      </c>
      <c r="AD4847">
        <v>14</v>
      </c>
      <c r="AE4847">
        <v>46.15</v>
      </c>
      <c r="AF4847">
        <v>8</v>
      </c>
      <c r="AG4847">
        <v>10</v>
      </c>
      <c r="AH4847">
        <v>12</v>
      </c>
      <c r="AI4847">
        <v>4</v>
      </c>
    </row>
    <row r="4848" spans="1:35" x14ac:dyDescent="0.2">
      <c r="A4848" s="102">
        <v>3340</v>
      </c>
      <c r="B4848">
        <v>2587</v>
      </c>
      <c r="C4848" t="s">
        <v>1438</v>
      </c>
      <c r="D4848" t="s">
        <v>1065</v>
      </c>
      <c r="E4848">
        <v>4135</v>
      </c>
      <c r="F4848">
        <v>4285</v>
      </c>
      <c r="G4848">
        <v>200</v>
      </c>
      <c r="H4848" t="s">
        <v>1039</v>
      </c>
      <c r="I4848">
        <v>6473</v>
      </c>
      <c r="J4848" t="s">
        <v>931</v>
      </c>
      <c r="K4848" t="s">
        <v>1051</v>
      </c>
      <c r="L4848">
        <v>780</v>
      </c>
      <c r="M4848">
        <v>816</v>
      </c>
      <c r="N4848">
        <v>1100</v>
      </c>
      <c r="O4848" t="s">
        <v>1042</v>
      </c>
      <c r="P4848">
        <v>0.817486959710373</v>
      </c>
      <c r="Q4848">
        <v>0.88396443522391699</v>
      </c>
      <c r="R4848">
        <v>7.0430050155242493E-2</v>
      </c>
      <c r="S4848">
        <v>2.5556861629548499E-4</v>
      </c>
      <c r="T4848">
        <v>0.56262086084084295</v>
      </c>
      <c r="U4848">
        <v>0.56262086084084295</v>
      </c>
      <c r="V4848">
        <v>0.57359178692555102</v>
      </c>
      <c r="W4848">
        <v>9.0299999999999994</v>
      </c>
      <c r="X4848">
        <v>4.74</v>
      </c>
      <c r="Y4848">
        <v>-164419</v>
      </c>
      <c r="Z4848">
        <v>-6851</v>
      </c>
      <c r="AA4848">
        <v>-0.37</v>
      </c>
      <c r="AB4848">
        <v>24</v>
      </c>
      <c r="AC4848">
        <v>11</v>
      </c>
      <c r="AD4848">
        <v>13</v>
      </c>
      <c r="AE4848">
        <v>45.83</v>
      </c>
      <c r="AF4848">
        <v>11</v>
      </c>
      <c r="AG4848">
        <v>8</v>
      </c>
      <c r="AH4848">
        <v>10</v>
      </c>
      <c r="AI4848">
        <v>6</v>
      </c>
    </row>
    <row r="4849" spans="1:35" x14ac:dyDescent="0.2">
      <c r="A4849" s="102">
        <v>3758</v>
      </c>
      <c r="B4849">
        <v>2501</v>
      </c>
      <c r="C4849" t="s">
        <v>530</v>
      </c>
      <c r="D4849" t="s">
        <v>1065</v>
      </c>
      <c r="E4849">
        <v>2015</v>
      </c>
      <c r="F4849">
        <v>2071</v>
      </c>
      <c r="G4849">
        <v>400</v>
      </c>
      <c r="H4849" t="s">
        <v>1039</v>
      </c>
      <c r="I4849">
        <v>8766</v>
      </c>
      <c r="J4849" t="s">
        <v>1164</v>
      </c>
      <c r="K4849" t="s">
        <v>1171</v>
      </c>
      <c r="L4849">
        <v>4520</v>
      </c>
      <c r="M4849">
        <v>4507</v>
      </c>
      <c r="N4849">
        <v>200</v>
      </c>
      <c r="O4849" t="s">
        <v>1042</v>
      </c>
      <c r="P4849">
        <v>0.90858081167942795</v>
      </c>
      <c r="Q4849">
        <v>0.87238383246423701</v>
      </c>
      <c r="R4849">
        <v>0.23468473412549701</v>
      </c>
      <c r="S4849">
        <v>6.5242410897032199E-2</v>
      </c>
      <c r="T4849">
        <v>2.1031616066528098</v>
      </c>
      <c r="U4849">
        <v>2.1031616066528098</v>
      </c>
      <c r="V4849">
        <v>1.88187713231239</v>
      </c>
      <c r="W4849">
        <v>10.9</v>
      </c>
      <c r="X4849">
        <v>8.1</v>
      </c>
      <c r="Y4849">
        <v>-164448</v>
      </c>
      <c r="Z4849">
        <v>-12650</v>
      </c>
      <c r="AA4849">
        <v>-0.69</v>
      </c>
      <c r="AB4849">
        <v>13</v>
      </c>
      <c r="AC4849">
        <v>4</v>
      </c>
      <c r="AD4849">
        <v>9</v>
      </c>
      <c r="AE4849">
        <v>30.77</v>
      </c>
      <c r="AF4849">
        <v>14</v>
      </c>
      <c r="AG4849">
        <v>2</v>
      </c>
      <c r="AH4849">
        <v>4</v>
      </c>
      <c r="AI4849">
        <v>7</v>
      </c>
    </row>
    <row r="4850" spans="1:35" x14ac:dyDescent="0.2">
      <c r="A4850" s="102">
        <v>2280</v>
      </c>
      <c r="B4850">
        <v>1941</v>
      </c>
      <c r="C4850" t="s">
        <v>1339</v>
      </c>
      <c r="D4850" t="s">
        <v>1049</v>
      </c>
      <c r="E4850">
        <v>2200</v>
      </c>
      <c r="F4850">
        <v>2220</v>
      </c>
      <c r="G4850">
        <v>400</v>
      </c>
      <c r="H4850" t="s">
        <v>1039</v>
      </c>
      <c r="I4850">
        <v>6807</v>
      </c>
      <c r="J4850" t="s">
        <v>234</v>
      </c>
      <c r="K4850" t="s">
        <v>1044</v>
      </c>
      <c r="L4850">
        <v>1453</v>
      </c>
      <c r="M4850">
        <v>1494</v>
      </c>
      <c r="N4850">
        <v>600</v>
      </c>
      <c r="O4850" t="s">
        <v>1042</v>
      </c>
      <c r="P4850">
        <v>0.85680787818617798</v>
      </c>
      <c r="Q4850">
        <v>0.91097495233020298</v>
      </c>
      <c r="R4850">
        <v>0.111034464724867</v>
      </c>
      <c r="S4850">
        <v>3.70895907585593E-3</v>
      </c>
      <c r="T4850">
        <v>6.5651265949988602E-2</v>
      </c>
      <c r="U4850">
        <v>6.5651265949988602E-2</v>
      </c>
      <c r="V4850">
        <v>0.26471573686715</v>
      </c>
      <c r="W4850">
        <v>1.07</v>
      </c>
      <c r="X4850">
        <v>0.95</v>
      </c>
      <c r="Y4850">
        <v>-164546</v>
      </c>
      <c r="Z4850">
        <v>-9141</v>
      </c>
      <c r="AA4850">
        <v>-0.37</v>
      </c>
      <c r="AB4850">
        <v>18</v>
      </c>
      <c r="AC4850">
        <v>8</v>
      </c>
      <c r="AD4850">
        <v>10</v>
      </c>
      <c r="AE4850">
        <v>44.44</v>
      </c>
      <c r="AF4850">
        <v>11</v>
      </c>
      <c r="AG4850">
        <v>5</v>
      </c>
      <c r="AH4850">
        <v>6</v>
      </c>
      <c r="AI4850">
        <v>7</v>
      </c>
    </row>
    <row r="4851" spans="1:35" x14ac:dyDescent="0.2">
      <c r="A4851" s="102">
        <v>2516</v>
      </c>
      <c r="B4851">
        <v>3046</v>
      </c>
      <c r="C4851" t="s">
        <v>550</v>
      </c>
      <c r="D4851" t="s">
        <v>1063</v>
      </c>
      <c r="E4851">
        <v>6090</v>
      </c>
      <c r="F4851">
        <v>6340</v>
      </c>
      <c r="G4851">
        <v>100</v>
      </c>
      <c r="H4851" t="s">
        <v>1039</v>
      </c>
      <c r="I4851">
        <v>5486</v>
      </c>
      <c r="J4851" t="s">
        <v>627</v>
      </c>
      <c r="K4851" t="s">
        <v>1081</v>
      </c>
      <c r="L4851">
        <v>1050</v>
      </c>
      <c r="M4851">
        <v>1072</v>
      </c>
      <c r="N4851">
        <v>600</v>
      </c>
      <c r="O4851" t="s">
        <v>1042</v>
      </c>
      <c r="P4851">
        <v>0.93711577629902498</v>
      </c>
      <c r="Q4851">
        <v>0.905385515961874</v>
      </c>
      <c r="R4851">
        <v>5.1871091199724099E-2</v>
      </c>
      <c r="S4851">
        <v>3.04481609797882E-2</v>
      </c>
      <c r="T4851">
        <v>2.3208623833079098</v>
      </c>
      <c r="U4851">
        <v>2.3208623833079098</v>
      </c>
      <c r="V4851">
        <v>2.0010601554484602</v>
      </c>
      <c r="W4851">
        <v>17.809999999999999</v>
      </c>
      <c r="X4851">
        <v>1.45</v>
      </c>
      <c r="Y4851">
        <v>-165217</v>
      </c>
      <c r="Z4851">
        <v>-7867</v>
      </c>
      <c r="AA4851">
        <v>-0.27</v>
      </c>
      <c r="AB4851">
        <v>21</v>
      </c>
      <c r="AC4851">
        <v>10</v>
      </c>
      <c r="AD4851">
        <v>11</v>
      </c>
      <c r="AE4851">
        <v>47.62</v>
      </c>
      <c r="AF4851">
        <v>10</v>
      </c>
      <c r="AG4851">
        <v>9</v>
      </c>
      <c r="AH4851">
        <v>9</v>
      </c>
      <c r="AI4851">
        <v>3</v>
      </c>
    </row>
    <row r="4852" spans="1:35" x14ac:dyDescent="0.2">
      <c r="A4852" s="102">
        <v>4879</v>
      </c>
      <c r="B4852">
        <v>6971</v>
      </c>
      <c r="C4852" t="s">
        <v>669</v>
      </c>
      <c r="D4852" t="s">
        <v>1044</v>
      </c>
      <c r="E4852">
        <v>5862</v>
      </c>
      <c r="F4852">
        <v>5776</v>
      </c>
      <c r="G4852">
        <v>100</v>
      </c>
      <c r="H4852" t="s">
        <v>1042</v>
      </c>
      <c r="I4852">
        <v>9062</v>
      </c>
      <c r="J4852" t="s">
        <v>1004</v>
      </c>
      <c r="K4852" t="s">
        <v>1125</v>
      </c>
      <c r="L4852">
        <v>5110</v>
      </c>
      <c r="M4852">
        <v>5240</v>
      </c>
      <c r="N4852">
        <v>100</v>
      </c>
      <c r="O4852" t="s">
        <v>1039</v>
      </c>
      <c r="P4852">
        <v>0.81409455529707397</v>
      </c>
      <c r="Q4852">
        <v>0.833039985991054</v>
      </c>
      <c r="R4852">
        <v>0.41437426047870901</v>
      </c>
      <c r="S4852">
        <v>7.2388377115084501E-2</v>
      </c>
      <c r="T4852">
        <v>-1.81175648883469</v>
      </c>
      <c r="U4852">
        <v>1.81175648883469</v>
      </c>
      <c r="V4852">
        <v>1.2600566247440399</v>
      </c>
      <c r="W4852">
        <v>-10.36</v>
      </c>
      <c r="X4852">
        <v>9.2799999999999994</v>
      </c>
      <c r="Y4852">
        <v>-165285</v>
      </c>
      <c r="Z4852">
        <v>-15026</v>
      </c>
      <c r="AA4852">
        <v>-1.01</v>
      </c>
      <c r="AB4852">
        <v>11</v>
      </c>
      <c r="AC4852">
        <v>3</v>
      </c>
      <c r="AD4852">
        <v>8</v>
      </c>
      <c r="AE4852">
        <v>27.27</v>
      </c>
      <c r="AF4852">
        <v>13</v>
      </c>
      <c r="AG4852">
        <v>3</v>
      </c>
      <c r="AH4852">
        <v>6</v>
      </c>
      <c r="AI4852">
        <v>2</v>
      </c>
    </row>
    <row r="4853" spans="1:35" x14ac:dyDescent="0.2">
      <c r="A4853" s="102">
        <v>4680</v>
      </c>
      <c r="B4853">
        <v>8425</v>
      </c>
      <c r="C4853" t="s">
        <v>1169</v>
      </c>
      <c r="D4853" t="s">
        <v>1045</v>
      </c>
      <c r="E4853">
        <v>2115</v>
      </c>
      <c r="F4853">
        <v>2116</v>
      </c>
      <c r="G4853">
        <v>500</v>
      </c>
      <c r="H4853" t="s">
        <v>1042</v>
      </c>
      <c r="I4853">
        <v>9759</v>
      </c>
      <c r="J4853" t="s">
        <v>423</v>
      </c>
      <c r="K4853" t="s">
        <v>1041</v>
      </c>
      <c r="L4853">
        <v>1592</v>
      </c>
      <c r="M4853">
        <v>1617</v>
      </c>
      <c r="N4853">
        <v>700</v>
      </c>
      <c r="O4853" t="s">
        <v>1039</v>
      </c>
      <c r="P4853">
        <v>0.93940861399466702</v>
      </c>
      <c r="Q4853">
        <v>0.84085412187628095</v>
      </c>
      <c r="R4853">
        <v>0.34420541354009898</v>
      </c>
      <c r="S4853">
        <v>4.55574701632648E-2</v>
      </c>
      <c r="T4853">
        <v>-1.3770311961119399</v>
      </c>
      <c r="U4853">
        <v>1.3770311961119399</v>
      </c>
      <c r="V4853">
        <v>1.46070415210299</v>
      </c>
      <c r="W4853">
        <v>-20.81</v>
      </c>
      <c r="X4853">
        <v>6.98</v>
      </c>
      <c r="Y4853">
        <v>-165962</v>
      </c>
      <c r="Z4853">
        <v>-8735</v>
      </c>
      <c r="AA4853">
        <v>-0.4</v>
      </c>
      <c r="AB4853">
        <v>19</v>
      </c>
      <c r="AC4853">
        <v>8</v>
      </c>
      <c r="AD4853">
        <v>11</v>
      </c>
      <c r="AE4853">
        <v>42.11</v>
      </c>
      <c r="AF4853">
        <v>11</v>
      </c>
      <c r="AG4853">
        <v>6</v>
      </c>
      <c r="AH4853">
        <v>8</v>
      </c>
      <c r="AI4853">
        <v>5</v>
      </c>
    </row>
    <row r="4854" spans="1:35" x14ac:dyDescent="0.2">
      <c r="A4854" s="102">
        <v>3464</v>
      </c>
      <c r="B4854">
        <v>6506</v>
      </c>
      <c r="C4854" t="s">
        <v>1156</v>
      </c>
      <c r="D4854" t="s">
        <v>1044</v>
      </c>
      <c r="E4854">
        <v>3550</v>
      </c>
      <c r="F4854">
        <v>3520</v>
      </c>
      <c r="G4854">
        <v>300</v>
      </c>
      <c r="H4854" t="s">
        <v>1039</v>
      </c>
      <c r="I4854">
        <v>9107</v>
      </c>
      <c r="J4854" t="s">
        <v>1227</v>
      </c>
      <c r="K4854" t="s">
        <v>1228</v>
      </c>
      <c r="L4854">
        <v>1050</v>
      </c>
      <c r="M4854">
        <v>1121</v>
      </c>
      <c r="N4854">
        <v>900</v>
      </c>
      <c r="O4854" t="s">
        <v>1042</v>
      </c>
      <c r="P4854">
        <v>0.88989331989092302</v>
      </c>
      <c r="Q4854">
        <v>0.88077659031202704</v>
      </c>
      <c r="R4854">
        <v>0.26562515825049599</v>
      </c>
      <c r="S4854">
        <v>6.6774732153141003E-2</v>
      </c>
      <c r="T4854">
        <v>0.397605015314211</v>
      </c>
      <c r="U4854">
        <v>0.397605015314211</v>
      </c>
      <c r="V4854">
        <v>1.1729385973407001</v>
      </c>
      <c r="W4854">
        <v>4.66</v>
      </c>
      <c r="X4854">
        <v>4.46</v>
      </c>
      <c r="Y4854">
        <v>-166037</v>
      </c>
      <c r="Z4854">
        <v>-7907</v>
      </c>
      <c r="AA4854">
        <v>-0.42</v>
      </c>
      <c r="AB4854">
        <v>21</v>
      </c>
      <c r="AC4854">
        <v>9</v>
      </c>
      <c r="AD4854">
        <v>12</v>
      </c>
      <c r="AE4854">
        <v>42.86</v>
      </c>
      <c r="AF4854">
        <v>6</v>
      </c>
      <c r="AG4854">
        <v>9</v>
      </c>
      <c r="AH4854">
        <v>12</v>
      </c>
      <c r="AI4854">
        <v>0</v>
      </c>
    </row>
    <row r="4855" spans="1:35" x14ac:dyDescent="0.2">
      <c r="A4855" s="102">
        <v>5332</v>
      </c>
      <c r="B4855">
        <v>1951</v>
      </c>
      <c r="C4855" t="s">
        <v>1369</v>
      </c>
      <c r="D4855" t="s">
        <v>1049</v>
      </c>
      <c r="E4855">
        <v>2696</v>
      </c>
      <c r="F4855">
        <v>2665</v>
      </c>
      <c r="G4855">
        <v>400</v>
      </c>
      <c r="H4855" t="s">
        <v>1039</v>
      </c>
      <c r="I4855">
        <v>8359</v>
      </c>
      <c r="J4855" t="s">
        <v>500</v>
      </c>
      <c r="K4855" t="s">
        <v>1083</v>
      </c>
      <c r="L4855">
        <v>363</v>
      </c>
      <c r="M4855">
        <v>359</v>
      </c>
      <c r="N4855">
        <v>3000</v>
      </c>
      <c r="O4855" t="s">
        <v>1042</v>
      </c>
      <c r="P4855">
        <v>0.77310086356429197</v>
      </c>
      <c r="Q4855">
        <v>0.81240904444246098</v>
      </c>
      <c r="R4855">
        <v>0.26697815969313898</v>
      </c>
      <c r="S4855">
        <v>4.1906543023008197E-2</v>
      </c>
      <c r="T4855">
        <v>2.8573580802755698</v>
      </c>
      <c r="U4855">
        <v>2.8573580802755698</v>
      </c>
      <c r="V4855">
        <v>2.9982271859297902</v>
      </c>
      <c r="W4855">
        <v>11.9</v>
      </c>
      <c r="X4855">
        <v>1.03</v>
      </c>
      <c r="Y4855">
        <v>-166060</v>
      </c>
      <c r="Z4855">
        <v>-7908</v>
      </c>
      <c r="AA4855">
        <v>-0.46</v>
      </c>
      <c r="AB4855">
        <v>21</v>
      </c>
      <c r="AC4855">
        <v>9</v>
      </c>
      <c r="AD4855">
        <v>12</v>
      </c>
      <c r="AE4855">
        <v>42.86</v>
      </c>
      <c r="AF4855">
        <v>13</v>
      </c>
      <c r="AG4855">
        <v>5</v>
      </c>
      <c r="AH4855">
        <v>8</v>
      </c>
      <c r="AI4855">
        <v>8</v>
      </c>
    </row>
    <row r="4856" spans="1:35" x14ac:dyDescent="0.2">
      <c r="A4856" s="102">
        <v>3065</v>
      </c>
      <c r="B4856">
        <v>3046</v>
      </c>
      <c r="C4856" t="s">
        <v>550</v>
      </c>
      <c r="D4856" t="s">
        <v>1063</v>
      </c>
      <c r="E4856">
        <v>6090</v>
      </c>
      <c r="F4856">
        <v>6340</v>
      </c>
      <c r="G4856">
        <v>100</v>
      </c>
      <c r="H4856" t="s">
        <v>1039</v>
      </c>
      <c r="I4856">
        <v>5333</v>
      </c>
      <c r="J4856" t="s">
        <v>233</v>
      </c>
      <c r="K4856" t="s">
        <v>1038</v>
      </c>
      <c r="L4856">
        <v>1404</v>
      </c>
      <c r="M4856">
        <v>1430</v>
      </c>
      <c r="N4856">
        <v>400</v>
      </c>
      <c r="O4856" t="s">
        <v>1042</v>
      </c>
      <c r="P4856">
        <v>0.95973615865995598</v>
      </c>
      <c r="Q4856">
        <v>0.89211361603039196</v>
      </c>
      <c r="R4856">
        <v>2.9694039615894299E-2</v>
      </c>
      <c r="S4856">
        <v>7.9169028364880795E-2</v>
      </c>
      <c r="T4856">
        <v>1.5215563103947001</v>
      </c>
      <c r="U4856">
        <v>1.5215563103947001</v>
      </c>
      <c r="V4856">
        <v>0.89998025438916496</v>
      </c>
      <c r="W4856">
        <v>6.48</v>
      </c>
      <c r="X4856">
        <v>9.7799999999999994</v>
      </c>
      <c r="Y4856">
        <v>-166266</v>
      </c>
      <c r="Z4856">
        <v>-13856</v>
      </c>
      <c r="AA4856">
        <v>-0.94</v>
      </c>
      <c r="AB4856">
        <v>12</v>
      </c>
      <c r="AC4856">
        <v>3</v>
      </c>
      <c r="AD4856">
        <v>9</v>
      </c>
      <c r="AE4856">
        <v>25</v>
      </c>
      <c r="AF4856">
        <v>10</v>
      </c>
      <c r="AG4856">
        <v>3</v>
      </c>
      <c r="AH4856">
        <v>6</v>
      </c>
      <c r="AI4856">
        <v>3</v>
      </c>
    </row>
    <row r="4857" spans="1:35" x14ac:dyDescent="0.2">
      <c r="A4857" s="102">
        <v>3076</v>
      </c>
      <c r="B4857">
        <v>2587</v>
      </c>
      <c r="C4857" t="s">
        <v>1438</v>
      </c>
      <c r="D4857" t="s">
        <v>1065</v>
      </c>
      <c r="E4857">
        <v>4135</v>
      </c>
      <c r="F4857">
        <v>4285</v>
      </c>
      <c r="G4857">
        <v>200</v>
      </c>
      <c r="H4857" t="s">
        <v>1039</v>
      </c>
      <c r="I4857">
        <v>8308</v>
      </c>
      <c r="J4857" t="s">
        <v>48</v>
      </c>
      <c r="K4857" t="s">
        <v>1083</v>
      </c>
      <c r="L4857">
        <v>324.39999999999998</v>
      </c>
      <c r="M4857">
        <v>328.3</v>
      </c>
      <c r="N4857">
        <v>2600</v>
      </c>
      <c r="O4857" t="s">
        <v>1042</v>
      </c>
      <c r="P4857">
        <v>0.87104641716532505</v>
      </c>
      <c r="Q4857">
        <v>0.89194692697062095</v>
      </c>
      <c r="R4857">
        <v>4.6479956448137001E-3</v>
      </c>
      <c r="S4857">
        <v>1.7087242056104299E-4</v>
      </c>
      <c r="T4857">
        <v>1.5620936880665199</v>
      </c>
      <c r="U4857">
        <v>1.5620936880665199</v>
      </c>
      <c r="V4857">
        <v>0.87796868886526802</v>
      </c>
      <c r="W4857">
        <v>12.95</v>
      </c>
      <c r="X4857">
        <v>0.4</v>
      </c>
      <c r="Y4857">
        <v>-166355</v>
      </c>
      <c r="Z4857">
        <v>-8318</v>
      </c>
      <c r="AA4857">
        <v>-0.41</v>
      </c>
      <c r="AB4857">
        <v>20</v>
      </c>
      <c r="AC4857">
        <v>8</v>
      </c>
      <c r="AD4857">
        <v>12</v>
      </c>
      <c r="AE4857">
        <v>40</v>
      </c>
      <c r="AF4857">
        <v>11</v>
      </c>
      <c r="AG4857">
        <v>8</v>
      </c>
      <c r="AH4857">
        <v>9</v>
      </c>
      <c r="AI4857">
        <v>3</v>
      </c>
    </row>
    <row r="4858" spans="1:35" x14ac:dyDescent="0.2">
      <c r="A4858" s="102">
        <v>4520</v>
      </c>
      <c r="B4858">
        <v>4704</v>
      </c>
      <c r="C4858" t="s">
        <v>1002</v>
      </c>
      <c r="D4858" t="s">
        <v>1041</v>
      </c>
      <c r="E4858">
        <v>5400</v>
      </c>
      <c r="F4858">
        <v>5370</v>
      </c>
      <c r="G4858">
        <v>100</v>
      </c>
      <c r="H4858" t="s">
        <v>1042</v>
      </c>
      <c r="I4858">
        <v>6028</v>
      </c>
      <c r="J4858" t="s">
        <v>498</v>
      </c>
      <c r="K4858" t="s">
        <v>1052</v>
      </c>
      <c r="L4858">
        <v>6010</v>
      </c>
      <c r="M4858">
        <v>6320</v>
      </c>
      <c r="N4858">
        <v>100</v>
      </c>
      <c r="O4858" t="s">
        <v>1039</v>
      </c>
      <c r="P4858">
        <v>0.85374361440158197</v>
      </c>
      <c r="Q4858">
        <v>0.84678505029004603</v>
      </c>
      <c r="R4858">
        <v>0.16108552394903</v>
      </c>
      <c r="S4858">
        <v>8.9216979193352697E-2</v>
      </c>
      <c r="T4858">
        <v>-0.38440038087399198</v>
      </c>
      <c r="U4858">
        <v>0.38440038087399198</v>
      </c>
      <c r="V4858">
        <v>6.9391357342020704E-2</v>
      </c>
      <c r="W4858">
        <v>-5.59</v>
      </c>
      <c r="X4858">
        <v>15.03</v>
      </c>
      <c r="Y4858">
        <v>-166516</v>
      </c>
      <c r="Z4858">
        <v>-11894</v>
      </c>
      <c r="AA4858">
        <v>-1.1399999999999999</v>
      </c>
      <c r="AB4858">
        <v>14</v>
      </c>
      <c r="AC4858">
        <v>5</v>
      </c>
      <c r="AD4858">
        <v>9</v>
      </c>
      <c r="AE4858">
        <v>35.71</v>
      </c>
      <c r="AF4858">
        <v>8</v>
      </c>
      <c r="AG4858">
        <v>5</v>
      </c>
      <c r="AH4858">
        <v>9</v>
      </c>
      <c r="AI4858">
        <v>0</v>
      </c>
    </row>
    <row r="4859" spans="1:35" x14ac:dyDescent="0.2">
      <c r="A4859" s="102">
        <v>4636</v>
      </c>
      <c r="B4859">
        <v>5105</v>
      </c>
      <c r="C4859" t="s">
        <v>1225</v>
      </c>
      <c r="D4859" t="s">
        <v>1133</v>
      </c>
      <c r="E4859">
        <v>1295</v>
      </c>
      <c r="F4859">
        <v>1299</v>
      </c>
      <c r="G4859">
        <v>800</v>
      </c>
      <c r="H4859" t="s">
        <v>1039</v>
      </c>
      <c r="I4859">
        <v>6371</v>
      </c>
      <c r="J4859" t="s">
        <v>1154</v>
      </c>
      <c r="K4859" t="s">
        <v>1051</v>
      </c>
      <c r="L4859">
        <v>2510</v>
      </c>
      <c r="M4859">
        <v>2624</v>
      </c>
      <c r="N4859">
        <v>400</v>
      </c>
      <c r="O4859" t="s">
        <v>1042</v>
      </c>
      <c r="P4859">
        <v>0.88821492207793495</v>
      </c>
      <c r="Q4859">
        <v>0.84223096020941002</v>
      </c>
      <c r="R4859">
        <v>0.32356630050278101</v>
      </c>
      <c r="S4859">
        <v>1.6118478759707799E-2</v>
      </c>
      <c r="T4859">
        <v>0.56971793418280303</v>
      </c>
      <c r="U4859">
        <v>0.56971793418280303</v>
      </c>
      <c r="V4859">
        <v>0.97132876126018897</v>
      </c>
      <c r="W4859">
        <v>5.34</v>
      </c>
      <c r="X4859">
        <v>0.99</v>
      </c>
      <c r="Y4859">
        <v>-166689</v>
      </c>
      <c r="Z4859">
        <v>-6945</v>
      </c>
      <c r="AA4859">
        <v>-0.37</v>
      </c>
      <c r="AB4859">
        <v>24</v>
      </c>
      <c r="AC4859">
        <v>11</v>
      </c>
      <c r="AD4859">
        <v>13</v>
      </c>
      <c r="AE4859">
        <v>45.83</v>
      </c>
      <c r="AF4859">
        <v>11</v>
      </c>
      <c r="AG4859">
        <v>9</v>
      </c>
      <c r="AH4859">
        <v>9</v>
      </c>
      <c r="AI4859">
        <v>6</v>
      </c>
    </row>
    <row r="4860" spans="1:35" x14ac:dyDescent="0.2">
      <c r="A4860" s="102">
        <v>5187</v>
      </c>
      <c r="B4860">
        <v>1721</v>
      </c>
      <c r="C4860" t="s">
        <v>1472</v>
      </c>
      <c r="D4860" t="s">
        <v>1049</v>
      </c>
      <c r="E4860">
        <v>3095</v>
      </c>
      <c r="F4860">
        <v>2992</v>
      </c>
      <c r="G4860">
        <v>300</v>
      </c>
      <c r="H4860" t="s">
        <v>1039</v>
      </c>
      <c r="I4860">
        <v>9706</v>
      </c>
      <c r="J4860" t="s">
        <v>1129</v>
      </c>
      <c r="K4860" t="s">
        <v>1059</v>
      </c>
      <c r="L4860">
        <v>4050</v>
      </c>
      <c r="M4860">
        <v>4255</v>
      </c>
      <c r="N4860">
        <v>200</v>
      </c>
      <c r="O4860" t="s">
        <v>1042</v>
      </c>
      <c r="P4860">
        <v>0.53545645388156204</v>
      </c>
      <c r="Q4860">
        <v>0.81953116216886601</v>
      </c>
      <c r="R4860">
        <v>0.49526992485655102</v>
      </c>
      <c r="S4860">
        <v>6.76116372643112E-2</v>
      </c>
      <c r="T4860">
        <v>1.3142322612702499</v>
      </c>
      <c r="U4860">
        <v>1.3142322612702499</v>
      </c>
      <c r="V4860">
        <v>2.7556301383358401</v>
      </c>
      <c r="W4860">
        <v>10.39</v>
      </c>
      <c r="X4860">
        <v>5.48</v>
      </c>
      <c r="Y4860">
        <v>-166979</v>
      </c>
      <c r="Z4860">
        <v>-9822</v>
      </c>
      <c r="AA4860">
        <v>-0.53</v>
      </c>
      <c r="AB4860">
        <v>17</v>
      </c>
      <c r="AC4860">
        <v>9</v>
      </c>
      <c r="AD4860">
        <v>8</v>
      </c>
      <c r="AE4860">
        <v>52.94</v>
      </c>
      <c r="AF4860">
        <v>12</v>
      </c>
      <c r="AG4860">
        <v>5</v>
      </c>
      <c r="AH4860">
        <v>7</v>
      </c>
      <c r="AI4860">
        <v>5</v>
      </c>
    </row>
    <row r="4861" spans="1:35" x14ac:dyDescent="0.2">
      <c r="A4861" s="102">
        <v>3597</v>
      </c>
      <c r="B4861">
        <v>8304</v>
      </c>
      <c r="C4861" t="s">
        <v>1301</v>
      </c>
      <c r="D4861" t="s">
        <v>1083</v>
      </c>
      <c r="E4861">
        <v>1925</v>
      </c>
      <c r="F4861">
        <v>1952</v>
      </c>
      <c r="G4861">
        <v>500</v>
      </c>
      <c r="H4861" t="s">
        <v>1042</v>
      </c>
      <c r="I4861">
        <v>9715</v>
      </c>
      <c r="J4861" t="s">
        <v>1305</v>
      </c>
      <c r="K4861" t="s">
        <v>1052</v>
      </c>
      <c r="L4861">
        <v>2193</v>
      </c>
      <c r="M4861">
        <v>2202</v>
      </c>
      <c r="N4861">
        <v>400</v>
      </c>
      <c r="O4861" t="s">
        <v>1039</v>
      </c>
      <c r="P4861">
        <v>0.85026682344135296</v>
      </c>
      <c r="Q4861">
        <v>0.87680831505148205</v>
      </c>
      <c r="R4861">
        <v>0.40277227550829597</v>
      </c>
      <c r="S4861">
        <v>4.8308471636654797E-2</v>
      </c>
      <c r="T4861">
        <v>-1.70471515389479</v>
      </c>
      <c r="U4861">
        <v>1.70471515389479</v>
      </c>
      <c r="V4861">
        <v>1.9251500594366</v>
      </c>
      <c r="W4861">
        <v>-20.07</v>
      </c>
      <c r="X4861">
        <v>10.81</v>
      </c>
      <c r="Y4861">
        <v>-167001</v>
      </c>
      <c r="Z4861">
        <v>-11133</v>
      </c>
      <c r="AA4861">
        <v>-0.52</v>
      </c>
      <c r="AB4861">
        <v>15</v>
      </c>
      <c r="AC4861">
        <v>8</v>
      </c>
      <c r="AD4861">
        <v>7</v>
      </c>
      <c r="AE4861">
        <v>53.33</v>
      </c>
      <c r="AF4861">
        <v>13</v>
      </c>
      <c r="AG4861">
        <v>4</v>
      </c>
      <c r="AH4861">
        <v>6</v>
      </c>
      <c r="AI4861">
        <v>5</v>
      </c>
    </row>
    <row r="4862" spans="1:35" x14ac:dyDescent="0.2">
      <c r="A4862" s="102">
        <v>3667</v>
      </c>
      <c r="B4862">
        <v>2587</v>
      </c>
      <c r="C4862" t="s">
        <v>1438</v>
      </c>
      <c r="D4862" t="s">
        <v>1065</v>
      </c>
      <c r="E4862">
        <v>4135</v>
      </c>
      <c r="F4862">
        <v>4285</v>
      </c>
      <c r="G4862">
        <v>200</v>
      </c>
      <c r="H4862" t="s">
        <v>1039</v>
      </c>
      <c r="I4862">
        <v>9201</v>
      </c>
      <c r="J4862" t="s">
        <v>1244</v>
      </c>
      <c r="K4862" t="s">
        <v>1245</v>
      </c>
      <c r="L4862">
        <v>1845</v>
      </c>
      <c r="M4862">
        <v>1967</v>
      </c>
      <c r="N4862">
        <v>400</v>
      </c>
      <c r="O4862" t="s">
        <v>1042</v>
      </c>
      <c r="P4862">
        <v>0.79340591637941604</v>
      </c>
      <c r="Q4862">
        <v>0.87483988932229595</v>
      </c>
      <c r="R4862">
        <v>0.103391650484689</v>
      </c>
      <c r="S4862">
        <v>3.9328095774586198E-3</v>
      </c>
      <c r="T4862">
        <v>1.2567307281022499</v>
      </c>
      <c r="U4862">
        <v>1.2567307281022499</v>
      </c>
      <c r="V4862">
        <v>1.4317537264395901</v>
      </c>
      <c r="W4862">
        <v>17.239999999999998</v>
      </c>
      <c r="X4862">
        <v>8.19</v>
      </c>
      <c r="Y4862">
        <v>-167475</v>
      </c>
      <c r="Z4862">
        <v>-13956</v>
      </c>
      <c r="AA4862">
        <v>-0.84</v>
      </c>
      <c r="AB4862">
        <v>12</v>
      </c>
      <c r="AC4862">
        <v>6</v>
      </c>
      <c r="AD4862">
        <v>6</v>
      </c>
      <c r="AE4862">
        <v>50</v>
      </c>
      <c r="AF4862">
        <v>9</v>
      </c>
      <c r="AG4862">
        <v>4</v>
      </c>
      <c r="AH4862">
        <v>5</v>
      </c>
      <c r="AI4862">
        <v>3</v>
      </c>
    </row>
    <row r="4863" spans="1:35" x14ac:dyDescent="0.2">
      <c r="A4863" s="102">
        <v>1211</v>
      </c>
      <c r="B4863">
        <v>3591</v>
      </c>
      <c r="C4863" t="s">
        <v>575</v>
      </c>
      <c r="D4863" t="s">
        <v>1262</v>
      </c>
      <c r="E4863">
        <v>2174</v>
      </c>
      <c r="F4863">
        <v>2205</v>
      </c>
      <c r="G4863">
        <v>400</v>
      </c>
      <c r="H4863" t="s">
        <v>1042</v>
      </c>
      <c r="I4863">
        <v>7272</v>
      </c>
      <c r="J4863" t="s">
        <v>1196</v>
      </c>
      <c r="K4863" t="s">
        <v>1055</v>
      </c>
      <c r="L4863">
        <v>1418</v>
      </c>
      <c r="M4863">
        <v>1442</v>
      </c>
      <c r="N4863">
        <v>600</v>
      </c>
      <c r="O4863" t="s">
        <v>1039</v>
      </c>
      <c r="P4863">
        <v>0.92960128117523899</v>
      </c>
      <c r="Q4863">
        <v>0.93391819548083099</v>
      </c>
      <c r="R4863">
        <v>0.31614847688032899</v>
      </c>
      <c r="S4863">
        <v>5.8884107521563298E-2</v>
      </c>
      <c r="T4863">
        <v>-0.420799637963236</v>
      </c>
      <c r="U4863">
        <v>0.420799637963236</v>
      </c>
      <c r="V4863">
        <v>0.16763908927458701</v>
      </c>
      <c r="W4863">
        <v>-4.5599999999999996</v>
      </c>
      <c r="X4863">
        <v>1.9</v>
      </c>
      <c r="Y4863">
        <v>-167582</v>
      </c>
      <c r="Z4863">
        <v>-9858</v>
      </c>
      <c r="AA4863">
        <v>-0.42</v>
      </c>
      <c r="AB4863">
        <v>17</v>
      </c>
      <c r="AC4863">
        <v>8</v>
      </c>
      <c r="AD4863">
        <v>9</v>
      </c>
      <c r="AE4863">
        <v>47.06</v>
      </c>
      <c r="AF4863">
        <v>11</v>
      </c>
      <c r="AG4863">
        <v>4</v>
      </c>
      <c r="AH4863">
        <v>5</v>
      </c>
      <c r="AI4863">
        <v>8</v>
      </c>
    </row>
    <row r="4864" spans="1:35" x14ac:dyDescent="0.2">
      <c r="A4864" s="102">
        <v>3185</v>
      </c>
      <c r="B4864">
        <v>4507</v>
      </c>
      <c r="C4864" t="s">
        <v>1393</v>
      </c>
      <c r="D4864" t="s">
        <v>1060</v>
      </c>
      <c r="E4864">
        <v>5960</v>
      </c>
      <c r="F4864">
        <v>5636</v>
      </c>
      <c r="G4864">
        <v>100</v>
      </c>
      <c r="H4864" t="s">
        <v>1039</v>
      </c>
      <c r="I4864">
        <v>6971</v>
      </c>
      <c r="J4864" t="s">
        <v>669</v>
      </c>
      <c r="K4864" t="s">
        <v>1044</v>
      </c>
      <c r="L4864">
        <v>5862</v>
      </c>
      <c r="M4864">
        <v>5776</v>
      </c>
      <c r="N4864">
        <v>100</v>
      </c>
      <c r="O4864" t="s">
        <v>1042</v>
      </c>
      <c r="P4864">
        <v>0.72919313766264005</v>
      </c>
      <c r="Q4864">
        <v>0.88878289374713704</v>
      </c>
      <c r="R4864">
        <v>0.12976346660674901</v>
      </c>
      <c r="S4864">
        <v>1.24596785338278E-3</v>
      </c>
      <c r="T4864">
        <v>1.5012720313847501</v>
      </c>
      <c r="U4864">
        <v>1.5012720313847501</v>
      </c>
      <c r="V4864">
        <v>2.4073985487544101</v>
      </c>
      <c r="W4864">
        <v>9.18</v>
      </c>
      <c r="X4864">
        <v>2.42</v>
      </c>
      <c r="Y4864">
        <v>-167795</v>
      </c>
      <c r="Z4864">
        <v>-12907</v>
      </c>
      <c r="AA4864">
        <v>-1.02</v>
      </c>
      <c r="AB4864">
        <v>13</v>
      </c>
      <c r="AC4864">
        <v>5</v>
      </c>
      <c r="AD4864">
        <v>8</v>
      </c>
      <c r="AE4864">
        <v>38.46</v>
      </c>
      <c r="AF4864">
        <v>11</v>
      </c>
      <c r="AG4864">
        <v>2</v>
      </c>
      <c r="AH4864">
        <v>6</v>
      </c>
      <c r="AI4864">
        <v>5</v>
      </c>
    </row>
    <row r="4865" spans="1:35" x14ac:dyDescent="0.2">
      <c r="A4865" s="102">
        <v>1547</v>
      </c>
      <c r="B4865">
        <v>1605</v>
      </c>
      <c r="C4865" t="s">
        <v>1219</v>
      </c>
      <c r="D4865" t="s">
        <v>1202</v>
      </c>
      <c r="E4865">
        <v>709.5</v>
      </c>
      <c r="F4865">
        <v>697</v>
      </c>
      <c r="G4865">
        <v>1500</v>
      </c>
      <c r="H4865" t="s">
        <v>1039</v>
      </c>
      <c r="I4865">
        <v>8308</v>
      </c>
      <c r="J4865" t="s">
        <v>48</v>
      </c>
      <c r="K4865" t="s">
        <v>1083</v>
      </c>
      <c r="L4865">
        <v>324.39999999999998</v>
      </c>
      <c r="M4865">
        <v>328.3</v>
      </c>
      <c r="N4865">
        <v>3200</v>
      </c>
      <c r="O4865" t="s">
        <v>1042</v>
      </c>
      <c r="P4865">
        <v>0.95233754030754403</v>
      </c>
      <c r="Q4865">
        <v>0.92702535494588501</v>
      </c>
      <c r="R4865">
        <v>0.43970393785524797</v>
      </c>
      <c r="S4865">
        <v>7.9192544438050599E-2</v>
      </c>
      <c r="T4865">
        <v>1.54121323767006E-2</v>
      </c>
      <c r="U4865">
        <v>1.54121323767006E-2</v>
      </c>
      <c r="V4865">
        <v>4.0384536979845197E-2</v>
      </c>
      <c r="W4865">
        <v>0.16</v>
      </c>
      <c r="X4865">
        <v>0.48</v>
      </c>
      <c r="Y4865">
        <v>-168152</v>
      </c>
      <c r="Z4865">
        <v>-8007</v>
      </c>
      <c r="AA4865">
        <v>-0.4</v>
      </c>
      <c r="AB4865">
        <v>21</v>
      </c>
      <c r="AC4865">
        <v>10</v>
      </c>
      <c r="AD4865">
        <v>11</v>
      </c>
      <c r="AE4865">
        <v>47.62</v>
      </c>
      <c r="AF4865">
        <v>12</v>
      </c>
      <c r="AG4865">
        <v>7</v>
      </c>
      <c r="AH4865">
        <v>7</v>
      </c>
      <c r="AI4865">
        <v>7</v>
      </c>
    </row>
    <row r="4866" spans="1:35" x14ac:dyDescent="0.2">
      <c r="A4866" s="102">
        <v>92</v>
      </c>
      <c r="B4866">
        <v>5214</v>
      </c>
      <c r="C4866" t="s">
        <v>1265</v>
      </c>
      <c r="D4866" t="s">
        <v>1038</v>
      </c>
      <c r="E4866">
        <v>1600</v>
      </c>
      <c r="F4866">
        <v>1622</v>
      </c>
      <c r="G4866">
        <v>600</v>
      </c>
      <c r="H4866" t="s">
        <v>1039</v>
      </c>
      <c r="I4866">
        <v>7211</v>
      </c>
      <c r="J4866" t="s">
        <v>25</v>
      </c>
      <c r="K4866" t="s">
        <v>1055</v>
      </c>
      <c r="L4866">
        <v>293</v>
      </c>
      <c r="M4866">
        <v>309</v>
      </c>
      <c r="N4866">
        <v>3100</v>
      </c>
      <c r="O4866" t="s">
        <v>1042</v>
      </c>
      <c r="P4866">
        <v>0.95426615835742001</v>
      </c>
      <c r="Q4866">
        <v>0.96899919276395396</v>
      </c>
      <c r="R4866">
        <v>0.25284542854819803</v>
      </c>
      <c r="S4866">
        <v>9.0050807002154995E-2</v>
      </c>
      <c r="T4866">
        <v>1.01691291361103</v>
      </c>
      <c r="U4866">
        <v>1.01691291361103</v>
      </c>
      <c r="V4866">
        <v>1.7791158511980201</v>
      </c>
      <c r="W4866">
        <v>5.83</v>
      </c>
      <c r="X4866">
        <v>1.57</v>
      </c>
      <c r="Y4866">
        <v>-168222</v>
      </c>
      <c r="Z4866">
        <v>-9895</v>
      </c>
      <c r="AA4866">
        <v>-0.44</v>
      </c>
      <c r="AB4866">
        <v>17</v>
      </c>
      <c r="AC4866">
        <v>6</v>
      </c>
      <c r="AD4866">
        <v>11</v>
      </c>
      <c r="AE4866">
        <v>35.29</v>
      </c>
      <c r="AF4866">
        <v>12</v>
      </c>
      <c r="AG4866">
        <v>6</v>
      </c>
      <c r="AH4866">
        <v>5</v>
      </c>
      <c r="AI4866">
        <v>6</v>
      </c>
    </row>
    <row r="4867" spans="1:35" x14ac:dyDescent="0.2">
      <c r="A4867" s="102">
        <v>2515</v>
      </c>
      <c r="B4867">
        <v>9005</v>
      </c>
      <c r="C4867" t="s">
        <v>1760</v>
      </c>
      <c r="D4867" t="s">
        <v>1125</v>
      </c>
      <c r="E4867">
        <v>1615</v>
      </c>
      <c r="F4867">
        <v>1666</v>
      </c>
      <c r="G4867">
        <v>500</v>
      </c>
      <c r="H4867" t="s">
        <v>1042</v>
      </c>
      <c r="I4867">
        <v>9678</v>
      </c>
      <c r="J4867" t="s">
        <v>1766</v>
      </c>
      <c r="K4867" t="s">
        <v>1052</v>
      </c>
      <c r="L4867">
        <v>2160</v>
      </c>
      <c r="M4867">
        <v>2207</v>
      </c>
      <c r="N4867">
        <v>400</v>
      </c>
      <c r="O4867" t="s">
        <v>1039</v>
      </c>
      <c r="P4867">
        <v>0.79765141630279801</v>
      </c>
      <c r="Q4867">
        <v>0.90539154013314305</v>
      </c>
      <c r="R4867">
        <v>0.34070066092746198</v>
      </c>
      <c r="S4867">
        <v>6.1499464250682902E-2</v>
      </c>
      <c r="T4867">
        <v>-2.2717470961346301E-2</v>
      </c>
      <c r="U4867">
        <v>2.2717470961346301E-2</v>
      </c>
      <c r="V4867">
        <v>0.147174319270374</v>
      </c>
      <c r="W4867">
        <v>-0.17</v>
      </c>
      <c r="X4867">
        <v>5.64</v>
      </c>
      <c r="Y4867">
        <v>-168499</v>
      </c>
      <c r="Z4867">
        <v>-9912</v>
      </c>
      <c r="AA4867">
        <v>-0.46</v>
      </c>
      <c r="AB4867">
        <v>17</v>
      </c>
      <c r="AC4867">
        <v>8</v>
      </c>
      <c r="AD4867">
        <v>9</v>
      </c>
      <c r="AE4867">
        <v>47.06</v>
      </c>
      <c r="AF4867">
        <v>11</v>
      </c>
      <c r="AG4867">
        <v>5</v>
      </c>
      <c r="AH4867">
        <v>6</v>
      </c>
      <c r="AI4867">
        <v>6</v>
      </c>
    </row>
    <row r="4868" spans="1:35" x14ac:dyDescent="0.2">
      <c r="A4868" s="102">
        <v>1339</v>
      </c>
      <c r="B4868">
        <v>1861</v>
      </c>
      <c r="C4868" t="s">
        <v>1392</v>
      </c>
      <c r="D4868" t="s">
        <v>1049</v>
      </c>
      <c r="E4868">
        <v>2510</v>
      </c>
      <c r="F4868">
        <v>2538</v>
      </c>
      <c r="G4868">
        <v>400</v>
      </c>
      <c r="H4868" t="s">
        <v>1039</v>
      </c>
      <c r="I4868">
        <v>8308</v>
      </c>
      <c r="J4868" t="s">
        <v>48</v>
      </c>
      <c r="K4868" t="s">
        <v>1083</v>
      </c>
      <c r="L4868">
        <v>324.39999999999998</v>
      </c>
      <c r="M4868">
        <v>328.3</v>
      </c>
      <c r="N4868">
        <v>3100</v>
      </c>
      <c r="O4868" t="s">
        <v>1042</v>
      </c>
      <c r="P4868">
        <v>0.96516619020581995</v>
      </c>
      <c r="Q4868">
        <v>0.93146416065556703</v>
      </c>
      <c r="R4868">
        <v>0.401644555288663</v>
      </c>
      <c r="S4868">
        <v>8.1704096114104396E-2</v>
      </c>
      <c r="T4868">
        <v>2.2684937092201398</v>
      </c>
      <c r="U4868">
        <v>2.2684937092201398</v>
      </c>
      <c r="V4868">
        <v>2.0045059674293002</v>
      </c>
      <c r="W4868">
        <v>7.36</v>
      </c>
      <c r="X4868">
        <v>0.25</v>
      </c>
      <c r="Y4868">
        <v>-168593</v>
      </c>
      <c r="Z4868">
        <v>-9366</v>
      </c>
      <c r="AA4868">
        <v>-0.48</v>
      </c>
      <c r="AB4868">
        <v>18</v>
      </c>
      <c r="AC4868">
        <v>7</v>
      </c>
      <c r="AD4868">
        <v>11</v>
      </c>
      <c r="AE4868">
        <v>38.89</v>
      </c>
      <c r="AF4868">
        <v>12</v>
      </c>
      <c r="AG4868">
        <v>5</v>
      </c>
      <c r="AH4868">
        <v>6</v>
      </c>
      <c r="AI4868">
        <v>7</v>
      </c>
    </row>
    <row r="4869" spans="1:35" x14ac:dyDescent="0.2">
      <c r="A4869" s="102">
        <v>4801</v>
      </c>
      <c r="B4869">
        <v>2579</v>
      </c>
      <c r="C4869" t="s">
        <v>1475</v>
      </c>
      <c r="D4869" t="s">
        <v>1065</v>
      </c>
      <c r="E4869">
        <v>1991</v>
      </c>
      <c r="F4869">
        <v>2061</v>
      </c>
      <c r="G4869">
        <v>500</v>
      </c>
      <c r="H4869" t="s">
        <v>1042</v>
      </c>
      <c r="I4869">
        <v>6361</v>
      </c>
      <c r="J4869" t="s">
        <v>649</v>
      </c>
      <c r="K4869" t="s">
        <v>1051</v>
      </c>
      <c r="L4869">
        <v>2420</v>
      </c>
      <c r="M4869">
        <v>2431</v>
      </c>
      <c r="N4869">
        <v>400</v>
      </c>
      <c r="O4869" t="s">
        <v>1039</v>
      </c>
      <c r="P4869">
        <v>0.85340382276069704</v>
      </c>
      <c r="Q4869">
        <v>0.83652251347509599</v>
      </c>
      <c r="R4869">
        <v>0.241690597040017</v>
      </c>
      <c r="S4869">
        <v>5.0631712384340201E-2</v>
      </c>
      <c r="T4869">
        <v>-1.2218883322531799</v>
      </c>
      <c r="U4869">
        <v>1.2218883322531799</v>
      </c>
      <c r="V4869">
        <v>1.6538526484676299</v>
      </c>
      <c r="W4869">
        <v>-12.33</v>
      </c>
      <c r="X4869">
        <v>5.97</v>
      </c>
      <c r="Y4869">
        <v>-168714</v>
      </c>
      <c r="Z4869">
        <v>-12978</v>
      </c>
      <c r="AA4869">
        <v>-0.69</v>
      </c>
      <c r="AB4869">
        <v>13</v>
      </c>
      <c r="AC4869">
        <v>6</v>
      </c>
      <c r="AD4869">
        <v>7</v>
      </c>
      <c r="AE4869">
        <v>46.15</v>
      </c>
      <c r="AF4869">
        <v>10</v>
      </c>
      <c r="AG4869">
        <v>4</v>
      </c>
      <c r="AH4869">
        <v>8</v>
      </c>
      <c r="AI4869">
        <v>1</v>
      </c>
    </row>
    <row r="4870" spans="1:35" x14ac:dyDescent="0.2">
      <c r="A4870" s="102">
        <v>3104</v>
      </c>
      <c r="B4870">
        <v>5947</v>
      </c>
      <c r="C4870" t="s">
        <v>227</v>
      </c>
      <c r="D4870" t="s">
        <v>1189</v>
      </c>
      <c r="E4870">
        <v>8510</v>
      </c>
      <c r="F4870">
        <v>8800</v>
      </c>
      <c r="G4870">
        <v>100</v>
      </c>
      <c r="H4870" t="s">
        <v>1039</v>
      </c>
      <c r="I4870">
        <v>6981</v>
      </c>
      <c r="J4870" t="s">
        <v>1177</v>
      </c>
      <c r="K4870" t="s">
        <v>1044</v>
      </c>
      <c r="L4870">
        <v>6076</v>
      </c>
      <c r="M4870">
        <v>6051</v>
      </c>
      <c r="N4870">
        <v>100</v>
      </c>
      <c r="O4870" t="s">
        <v>1042</v>
      </c>
      <c r="P4870">
        <v>0.69993845135849697</v>
      </c>
      <c r="Q4870">
        <v>0.891000705386084</v>
      </c>
      <c r="R4870">
        <v>0.43582833445506602</v>
      </c>
      <c r="S4870">
        <v>4.6896503120987601E-3</v>
      </c>
      <c r="T4870">
        <v>1.5312843376104499</v>
      </c>
      <c r="U4870">
        <v>1.5312843376104499</v>
      </c>
      <c r="V4870">
        <v>0.51568661056048204</v>
      </c>
      <c r="W4870">
        <v>9.15</v>
      </c>
      <c r="X4870">
        <v>31.24</v>
      </c>
      <c r="Y4870">
        <v>-168774</v>
      </c>
      <c r="Z4870">
        <v>-28129</v>
      </c>
      <c r="AA4870">
        <v>-1.42</v>
      </c>
      <c r="AB4870">
        <v>6</v>
      </c>
      <c r="AC4870">
        <v>1</v>
      </c>
      <c r="AD4870">
        <v>5</v>
      </c>
      <c r="AE4870">
        <v>16.670000000000002</v>
      </c>
      <c r="AF4870">
        <v>13</v>
      </c>
      <c r="AG4870">
        <v>0</v>
      </c>
      <c r="AH4870">
        <v>3</v>
      </c>
      <c r="AI4870">
        <v>3</v>
      </c>
    </row>
    <row r="4871" spans="1:35" x14ac:dyDescent="0.2">
      <c r="A4871" s="102">
        <v>1290</v>
      </c>
      <c r="B4871">
        <v>1332</v>
      </c>
      <c r="C4871" t="s">
        <v>1358</v>
      </c>
      <c r="D4871" t="s">
        <v>1123</v>
      </c>
      <c r="E4871">
        <v>475</v>
      </c>
      <c r="F4871">
        <v>479</v>
      </c>
      <c r="G4871">
        <v>2200</v>
      </c>
      <c r="H4871" t="s">
        <v>1042</v>
      </c>
      <c r="I4871">
        <v>9474</v>
      </c>
      <c r="J4871" t="s">
        <v>1203</v>
      </c>
      <c r="K4871" t="s">
        <v>1041</v>
      </c>
      <c r="L4871">
        <v>1265</v>
      </c>
      <c r="M4871">
        <v>1332</v>
      </c>
      <c r="N4871">
        <v>800</v>
      </c>
      <c r="O4871" t="s">
        <v>1039</v>
      </c>
      <c r="P4871">
        <v>0.88723115470471803</v>
      </c>
      <c r="Q4871">
        <v>0.93248260349858703</v>
      </c>
      <c r="R4871">
        <v>3.7771857641408099E-2</v>
      </c>
      <c r="S4871">
        <v>5.8587884746334204E-3</v>
      </c>
      <c r="T4871">
        <v>-1.3909158493786999</v>
      </c>
      <c r="U4871">
        <v>1.3909158493786999</v>
      </c>
      <c r="V4871">
        <v>0.95120595532203001</v>
      </c>
      <c r="W4871">
        <v>-17.3</v>
      </c>
      <c r="X4871">
        <v>1.1100000000000001</v>
      </c>
      <c r="Y4871">
        <v>-168995</v>
      </c>
      <c r="Z4871">
        <v>-7682</v>
      </c>
      <c r="AA4871">
        <v>-0.41</v>
      </c>
      <c r="AB4871">
        <v>22</v>
      </c>
      <c r="AC4871">
        <v>11</v>
      </c>
      <c r="AD4871">
        <v>11</v>
      </c>
      <c r="AE4871">
        <v>50</v>
      </c>
      <c r="AF4871">
        <v>9</v>
      </c>
      <c r="AG4871">
        <v>9</v>
      </c>
      <c r="AH4871">
        <v>9</v>
      </c>
      <c r="AI4871">
        <v>4</v>
      </c>
    </row>
    <row r="4872" spans="1:35" x14ac:dyDescent="0.2">
      <c r="A4872" s="102">
        <v>2288</v>
      </c>
      <c r="B4872">
        <v>5991</v>
      </c>
      <c r="C4872" t="s">
        <v>911</v>
      </c>
      <c r="D4872" t="s">
        <v>1189</v>
      </c>
      <c r="E4872">
        <v>706</v>
      </c>
      <c r="F4872">
        <v>730</v>
      </c>
      <c r="G4872">
        <v>1500</v>
      </c>
      <c r="H4872" t="s">
        <v>1042</v>
      </c>
      <c r="I4872">
        <v>9412</v>
      </c>
      <c r="J4872" t="s">
        <v>499</v>
      </c>
      <c r="K4872" t="s">
        <v>1041</v>
      </c>
      <c r="L4872">
        <v>415</v>
      </c>
      <c r="M4872">
        <v>411</v>
      </c>
      <c r="N4872">
        <v>2700</v>
      </c>
      <c r="O4872" t="s">
        <v>1039</v>
      </c>
      <c r="P4872">
        <v>0.897162876002216</v>
      </c>
      <c r="Q4872">
        <v>0.91077277338561302</v>
      </c>
      <c r="R4872">
        <v>0.45188313012292902</v>
      </c>
      <c r="S4872">
        <v>1.17410165241196E-2</v>
      </c>
      <c r="T4872">
        <v>-0.38914554281608199</v>
      </c>
      <c r="U4872">
        <v>0.38914554281608199</v>
      </c>
      <c r="V4872">
        <v>0.88905520012432304</v>
      </c>
      <c r="W4872">
        <v>-2.64</v>
      </c>
      <c r="X4872">
        <v>1.34</v>
      </c>
      <c r="Y4872">
        <v>-169003</v>
      </c>
      <c r="Z4872">
        <v>-9389</v>
      </c>
      <c r="AA4872">
        <v>-0.47</v>
      </c>
      <c r="AB4872">
        <v>18</v>
      </c>
      <c r="AC4872">
        <v>9</v>
      </c>
      <c r="AD4872">
        <v>9</v>
      </c>
      <c r="AE4872">
        <v>50</v>
      </c>
      <c r="AF4872">
        <v>12</v>
      </c>
      <c r="AG4872">
        <v>6</v>
      </c>
      <c r="AH4872">
        <v>7</v>
      </c>
      <c r="AI4872">
        <v>5</v>
      </c>
    </row>
    <row r="4873" spans="1:35" x14ac:dyDescent="0.2">
      <c r="A4873" s="102">
        <v>4265</v>
      </c>
      <c r="B4873">
        <v>2815</v>
      </c>
      <c r="C4873" t="s">
        <v>1450</v>
      </c>
      <c r="D4873" t="s">
        <v>1065</v>
      </c>
      <c r="E4873">
        <v>6250</v>
      </c>
      <c r="F4873">
        <v>6240</v>
      </c>
      <c r="G4873">
        <v>100</v>
      </c>
      <c r="H4873" t="s">
        <v>1042</v>
      </c>
      <c r="I4873">
        <v>6728</v>
      </c>
      <c r="J4873" t="s">
        <v>1674</v>
      </c>
      <c r="K4873" t="s">
        <v>1044</v>
      </c>
      <c r="L4873">
        <v>3000</v>
      </c>
      <c r="M4873">
        <v>3005</v>
      </c>
      <c r="N4873">
        <v>200</v>
      </c>
      <c r="O4873" t="s">
        <v>1039</v>
      </c>
      <c r="P4873">
        <v>0.87187167099936302</v>
      </c>
      <c r="Q4873">
        <v>0.85566894644157998</v>
      </c>
      <c r="R4873">
        <v>8.24873851313285E-2</v>
      </c>
      <c r="S4873">
        <v>2.8346404581681601E-2</v>
      </c>
      <c r="T4873">
        <v>-0.41277802755237702</v>
      </c>
      <c r="U4873">
        <v>0.41277802755237702</v>
      </c>
      <c r="V4873">
        <v>0.23007646568633899</v>
      </c>
      <c r="W4873">
        <v>-5.6</v>
      </c>
      <c r="X4873">
        <v>3.69</v>
      </c>
      <c r="Y4873">
        <v>-169621</v>
      </c>
      <c r="Z4873">
        <v>-9423</v>
      </c>
      <c r="AA4873">
        <v>-0.68</v>
      </c>
      <c r="AB4873">
        <v>18</v>
      </c>
      <c r="AC4873">
        <v>7</v>
      </c>
      <c r="AD4873">
        <v>11</v>
      </c>
      <c r="AE4873">
        <v>38.89</v>
      </c>
      <c r="AF4873">
        <v>8</v>
      </c>
      <c r="AG4873">
        <v>7</v>
      </c>
      <c r="AH4873">
        <v>10</v>
      </c>
      <c r="AI4873">
        <v>1</v>
      </c>
    </row>
    <row r="4874" spans="1:35" x14ac:dyDescent="0.2">
      <c r="A4874" s="102">
        <v>4519</v>
      </c>
      <c r="B4874">
        <v>8306</v>
      </c>
      <c r="C4874" t="s">
        <v>1186</v>
      </c>
      <c r="D4874" t="s">
        <v>1083</v>
      </c>
      <c r="E4874">
        <v>421</v>
      </c>
      <c r="F4874">
        <v>423.8</v>
      </c>
      <c r="G4874">
        <v>2600</v>
      </c>
      <c r="H4874" t="s">
        <v>1042</v>
      </c>
      <c r="I4874">
        <v>9682</v>
      </c>
      <c r="J4874" t="s">
        <v>1200</v>
      </c>
      <c r="K4874" t="s">
        <v>1041</v>
      </c>
      <c r="L4874">
        <v>2169</v>
      </c>
      <c r="M4874">
        <v>2168</v>
      </c>
      <c r="N4874">
        <v>500</v>
      </c>
      <c r="O4874" t="s">
        <v>1039</v>
      </c>
      <c r="P4874">
        <v>0.76333997831039702</v>
      </c>
      <c r="Q4874">
        <v>0.846903842964978</v>
      </c>
      <c r="R4874">
        <v>0.34432360665175099</v>
      </c>
      <c r="S4874">
        <v>3.41231737743675E-2</v>
      </c>
      <c r="T4874">
        <v>-1.9239402955235601</v>
      </c>
      <c r="U4874">
        <v>1.9239402955235601</v>
      </c>
      <c r="V4874">
        <v>2.0349134057238598</v>
      </c>
      <c r="W4874">
        <v>-18.62</v>
      </c>
      <c r="X4874">
        <v>1.65</v>
      </c>
      <c r="Y4874">
        <v>-169747</v>
      </c>
      <c r="Z4874">
        <v>-9430</v>
      </c>
      <c r="AA4874">
        <v>-0.45</v>
      </c>
      <c r="AB4874">
        <v>18</v>
      </c>
      <c r="AC4874">
        <v>9</v>
      </c>
      <c r="AD4874">
        <v>9</v>
      </c>
      <c r="AE4874">
        <v>50</v>
      </c>
      <c r="AF4874">
        <v>12</v>
      </c>
      <c r="AG4874">
        <v>6</v>
      </c>
      <c r="AH4874">
        <v>7</v>
      </c>
      <c r="AI4874">
        <v>5</v>
      </c>
    </row>
    <row r="4875" spans="1:35" x14ac:dyDescent="0.2">
      <c r="A4875" s="102">
        <v>778</v>
      </c>
      <c r="B4875">
        <v>5333</v>
      </c>
      <c r="C4875" t="s">
        <v>233</v>
      </c>
      <c r="D4875" t="s">
        <v>1038</v>
      </c>
      <c r="E4875">
        <v>1404</v>
      </c>
      <c r="F4875">
        <v>1430</v>
      </c>
      <c r="G4875">
        <v>700</v>
      </c>
      <c r="H4875" t="s">
        <v>1039</v>
      </c>
      <c r="I4875">
        <v>8253</v>
      </c>
      <c r="J4875" t="s">
        <v>474</v>
      </c>
      <c r="K4875" t="s">
        <v>1045</v>
      </c>
      <c r="L4875">
        <v>1210</v>
      </c>
      <c r="M4875">
        <v>1238</v>
      </c>
      <c r="N4875">
        <v>800</v>
      </c>
      <c r="O4875" t="s">
        <v>1042</v>
      </c>
      <c r="P4875">
        <v>0.97635995044919299</v>
      </c>
      <c r="Q4875">
        <v>0.94380663598300996</v>
      </c>
      <c r="R4875">
        <v>3.3440078243374603E-2</v>
      </c>
      <c r="S4875">
        <v>4.7546857925211898E-2</v>
      </c>
      <c r="T4875">
        <v>0.95886411513602798</v>
      </c>
      <c r="U4875">
        <v>0.95886411513602798</v>
      </c>
      <c r="V4875">
        <v>0.99265821296786505</v>
      </c>
      <c r="W4875">
        <v>5.32</v>
      </c>
      <c r="X4875">
        <v>1.06</v>
      </c>
      <c r="Y4875">
        <v>-169850</v>
      </c>
      <c r="Z4875">
        <v>-9991</v>
      </c>
      <c r="AA4875">
        <v>-0.48</v>
      </c>
      <c r="AB4875">
        <v>17</v>
      </c>
      <c r="AC4875">
        <v>7</v>
      </c>
      <c r="AD4875">
        <v>10</v>
      </c>
      <c r="AE4875">
        <v>41.18</v>
      </c>
      <c r="AF4875">
        <v>12</v>
      </c>
      <c r="AG4875">
        <v>4</v>
      </c>
      <c r="AH4875">
        <v>6</v>
      </c>
      <c r="AI4875">
        <v>7</v>
      </c>
    </row>
    <row r="4876" spans="1:35" x14ac:dyDescent="0.2">
      <c r="A4876" s="102">
        <v>1690</v>
      </c>
      <c r="B4876">
        <v>5020</v>
      </c>
      <c r="C4876" t="s">
        <v>1308</v>
      </c>
      <c r="D4876" t="s">
        <v>1248</v>
      </c>
      <c r="E4876">
        <v>383.7</v>
      </c>
      <c r="F4876">
        <v>381.1</v>
      </c>
      <c r="G4876">
        <v>2700</v>
      </c>
      <c r="H4876" t="s">
        <v>1042</v>
      </c>
      <c r="I4876">
        <v>7867</v>
      </c>
      <c r="J4876" t="s">
        <v>1362</v>
      </c>
      <c r="K4876" t="s">
        <v>1061</v>
      </c>
      <c r="L4876">
        <v>885</v>
      </c>
      <c r="M4876">
        <v>919</v>
      </c>
      <c r="N4876">
        <v>1100</v>
      </c>
      <c r="O4876" t="s">
        <v>1039</v>
      </c>
      <c r="P4876">
        <v>0.94372005169277595</v>
      </c>
      <c r="Q4876">
        <v>0.92401075294403501</v>
      </c>
      <c r="R4876">
        <v>6.4486134001876E-2</v>
      </c>
      <c r="S4876">
        <v>1.52970588237564E-2</v>
      </c>
      <c r="T4876">
        <v>-0.82729407896947804</v>
      </c>
      <c r="U4876">
        <v>0.82729407896947804</v>
      </c>
      <c r="V4876">
        <v>0.23954551073233299</v>
      </c>
      <c r="W4876">
        <v>-6.69</v>
      </c>
      <c r="X4876">
        <v>1.79</v>
      </c>
      <c r="Y4876">
        <v>-169942</v>
      </c>
      <c r="Z4876">
        <v>-6294</v>
      </c>
      <c r="AA4876">
        <v>-0.32</v>
      </c>
      <c r="AB4876">
        <v>27</v>
      </c>
      <c r="AC4876">
        <v>11</v>
      </c>
      <c r="AD4876">
        <v>16</v>
      </c>
      <c r="AE4876">
        <v>40.74</v>
      </c>
      <c r="AF4876">
        <v>10</v>
      </c>
      <c r="AG4876">
        <v>10</v>
      </c>
      <c r="AH4876">
        <v>11</v>
      </c>
      <c r="AI4876">
        <v>6</v>
      </c>
    </row>
    <row r="4877" spans="1:35" x14ac:dyDescent="0.2">
      <c r="A4877" s="102">
        <v>3902</v>
      </c>
      <c r="B4877">
        <v>2587</v>
      </c>
      <c r="C4877" t="s">
        <v>1438</v>
      </c>
      <c r="D4877" t="s">
        <v>1065</v>
      </c>
      <c r="E4877">
        <v>4135</v>
      </c>
      <c r="F4877">
        <v>4285</v>
      </c>
      <c r="G4877">
        <v>200</v>
      </c>
      <c r="H4877" t="s">
        <v>1039</v>
      </c>
      <c r="I4877">
        <v>8233</v>
      </c>
      <c r="J4877" t="s">
        <v>1072</v>
      </c>
      <c r="K4877" t="s">
        <v>1063</v>
      </c>
      <c r="L4877">
        <v>976</v>
      </c>
      <c r="M4877">
        <v>1014</v>
      </c>
      <c r="N4877">
        <v>800</v>
      </c>
      <c r="O4877" t="s">
        <v>1042</v>
      </c>
      <c r="P4877">
        <v>0.84250264527141605</v>
      </c>
      <c r="Q4877">
        <v>0.86818911478312899</v>
      </c>
      <c r="R4877">
        <v>5.3208718515903197E-2</v>
      </c>
      <c r="S4877">
        <v>1.51569098420713E-3</v>
      </c>
      <c r="T4877">
        <v>0.33449887463627997</v>
      </c>
      <c r="U4877">
        <v>0.33449887463627997</v>
      </c>
      <c r="V4877">
        <v>0.14193973044005001</v>
      </c>
      <c r="W4877">
        <v>1.81</v>
      </c>
      <c r="X4877">
        <v>5.34</v>
      </c>
      <c r="Y4877">
        <v>-170261</v>
      </c>
      <c r="Z4877">
        <v>-8513</v>
      </c>
      <c r="AA4877">
        <v>-0.37</v>
      </c>
      <c r="AB4877">
        <v>20</v>
      </c>
      <c r="AC4877">
        <v>10</v>
      </c>
      <c r="AD4877">
        <v>10</v>
      </c>
      <c r="AE4877">
        <v>50</v>
      </c>
      <c r="AF4877">
        <v>14</v>
      </c>
      <c r="AG4877">
        <v>5</v>
      </c>
      <c r="AH4877">
        <v>7</v>
      </c>
      <c r="AI4877">
        <v>8</v>
      </c>
    </row>
    <row r="4878" spans="1:35" x14ac:dyDescent="0.2">
      <c r="A4878" s="102">
        <v>3142</v>
      </c>
      <c r="B4878">
        <v>1605</v>
      </c>
      <c r="C4878" t="s">
        <v>1219</v>
      </c>
      <c r="D4878" t="s">
        <v>1202</v>
      </c>
      <c r="E4878">
        <v>709.5</v>
      </c>
      <c r="F4878">
        <v>697</v>
      </c>
      <c r="G4878">
        <v>1300</v>
      </c>
      <c r="H4878" t="s">
        <v>1042</v>
      </c>
      <c r="I4878">
        <v>3591</v>
      </c>
      <c r="J4878" t="s">
        <v>575</v>
      </c>
      <c r="K4878" t="s">
        <v>1262</v>
      </c>
      <c r="L4878">
        <v>2174</v>
      </c>
      <c r="M4878">
        <v>2205</v>
      </c>
      <c r="N4878">
        <v>400</v>
      </c>
      <c r="O4878" t="s">
        <v>1039</v>
      </c>
      <c r="P4878">
        <v>0.86530586654725505</v>
      </c>
      <c r="Q4878">
        <v>0.88980049862909905</v>
      </c>
      <c r="R4878">
        <v>0.37424239463829201</v>
      </c>
      <c r="S4878">
        <v>5.4928912271305398E-3</v>
      </c>
      <c r="T4878">
        <v>-0.10858546086476099</v>
      </c>
      <c r="U4878">
        <v>0.10858546086476099</v>
      </c>
      <c r="V4878">
        <v>3.0653603104807199E-2</v>
      </c>
      <c r="W4878">
        <v>-1.54</v>
      </c>
      <c r="X4878">
        <v>2.73</v>
      </c>
      <c r="Y4878">
        <v>-170679</v>
      </c>
      <c r="Z4878">
        <v>-7112</v>
      </c>
      <c r="AA4878">
        <v>-0.32</v>
      </c>
      <c r="AB4878">
        <v>24</v>
      </c>
      <c r="AC4878">
        <v>12</v>
      </c>
      <c r="AD4878">
        <v>12</v>
      </c>
      <c r="AE4878">
        <v>50</v>
      </c>
      <c r="AF4878">
        <v>11</v>
      </c>
      <c r="AG4878">
        <v>8</v>
      </c>
      <c r="AH4878">
        <v>8</v>
      </c>
      <c r="AI4878">
        <v>8</v>
      </c>
    </row>
    <row r="4879" spans="1:35" x14ac:dyDescent="0.2">
      <c r="A4879" s="102">
        <v>1654</v>
      </c>
      <c r="B4879">
        <v>7224</v>
      </c>
      <c r="C4879" t="s">
        <v>676</v>
      </c>
      <c r="D4879" t="s">
        <v>1055</v>
      </c>
      <c r="E4879">
        <v>1092</v>
      </c>
      <c r="F4879">
        <v>1114</v>
      </c>
      <c r="G4879">
        <v>900</v>
      </c>
      <c r="H4879" t="s">
        <v>1039</v>
      </c>
      <c r="I4879">
        <v>8795</v>
      </c>
      <c r="J4879" t="s">
        <v>1241</v>
      </c>
      <c r="K4879" t="s">
        <v>1171</v>
      </c>
      <c r="L4879">
        <v>885</v>
      </c>
      <c r="M4879">
        <v>909</v>
      </c>
      <c r="N4879">
        <v>1100</v>
      </c>
      <c r="O4879" t="s">
        <v>1042</v>
      </c>
      <c r="P4879">
        <v>0.87121662065503502</v>
      </c>
      <c r="Q4879">
        <v>0.92493532975513504</v>
      </c>
      <c r="R4879">
        <v>0.42462462098593501</v>
      </c>
      <c r="S4879">
        <v>1.14972864894587E-2</v>
      </c>
      <c r="T4879">
        <v>0.100148677742931</v>
      </c>
      <c r="U4879">
        <v>0.100148677742931</v>
      </c>
      <c r="V4879">
        <v>0.19277662499300499</v>
      </c>
      <c r="W4879">
        <v>0.86</v>
      </c>
      <c r="X4879">
        <v>0.27</v>
      </c>
      <c r="Y4879">
        <v>-170938</v>
      </c>
      <c r="Z4879">
        <v>-6331</v>
      </c>
      <c r="AA4879">
        <v>-0.34</v>
      </c>
      <c r="AB4879">
        <v>27</v>
      </c>
      <c r="AC4879">
        <v>12</v>
      </c>
      <c r="AD4879">
        <v>15</v>
      </c>
      <c r="AE4879">
        <v>44.44</v>
      </c>
      <c r="AF4879">
        <v>10</v>
      </c>
      <c r="AG4879">
        <v>10</v>
      </c>
      <c r="AH4879">
        <v>13</v>
      </c>
      <c r="AI4879">
        <v>4</v>
      </c>
    </row>
    <row r="4880" spans="1:35" x14ac:dyDescent="0.2">
      <c r="A4880" s="102">
        <v>2613</v>
      </c>
      <c r="B4880">
        <v>6971</v>
      </c>
      <c r="C4880" t="s">
        <v>669</v>
      </c>
      <c r="D4880" t="s">
        <v>1044</v>
      </c>
      <c r="E4880">
        <v>5862</v>
      </c>
      <c r="F4880">
        <v>5776</v>
      </c>
      <c r="G4880">
        <v>100</v>
      </c>
      <c r="H4880" t="s">
        <v>1042</v>
      </c>
      <c r="I4880">
        <v>8601</v>
      </c>
      <c r="J4880" t="s">
        <v>22</v>
      </c>
      <c r="K4880" t="s">
        <v>1181</v>
      </c>
      <c r="L4880">
        <v>435</v>
      </c>
      <c r="M4880">
        <v>433.1</v>
      </c>
      <c r="N4880">
        <v>1300</v>
      </c>
      <c r="O4880" t="s">
        <v>1039</v>
      </c>
      <c r="P4880">
        <v>0.87722999501523802</v>
      </c>
      <c r="Q4880">
        <v>0.90306149555599802</v>
      </c>
      <c r="R4880">
        <v>0.33579650694456398</v>
      </c>
      <c r="S4880">
        <v>6.5944622887096904E-3</v>
      </c>
      <c r="T4880">
        <v>-0.83791055281681004</v>
      </c>
      <c r="U4880">
        <v>0.83791055281681004</v>
      </c>
      <c r="V4880">
        <v>0.71977747323657004</v>
      </c>
      <c r="W4880">
        <v>-4.83</v>
      </c>
      <c r="X4880">
        <v>2.52</v>
      </c>
      <c r="Y4880">
        <v>-171063</v>
      </c>
      <c r="Z4880">
        <v>-8146</v>
      </c>
      <c r="AA4880">
        <v>-0.53</v>
      </c>
      <c r="AB4880">
        <v>21</v>
      </c>
      <c r="AC4880">
        <v>9</v>
      </c>
      <c r="AD4880">
        <v>12</v>
      </c>
      <c r="AE4880">
        <v>42.86</v>
      </c>
      <c r="AF4880">
        <v>13</v>
      </c>
      <c r="AG4880">
        <v>5</v>
      </c>
      <c r="AH4880">
        <v>7</v>
      </c>
      <c r="AI4880">
        <v>9</v>
      </c>
    </row>
    <row r="4881" spans="1:35" x14ac:dyDescent="0.2">
      <c r="A4881" s="102">
        <v>3427</v>
      </c>
      <c r="B4881">
        <v>3407</v>
      </c>
      <c r="C4881" t="s">
        <v>1132</v>
      </c>
      <c r="D4881" t="s">
        <v>1062</v>
      </c>
      <c r="E4881">
        <v>756</v>
      </c>
      <c r="F4881">
        <v>766.6</v>
      </c>
      <c r="G4881">
        <v>1400</v>
      </c>
      <c r="H4881" t="s">
        <v>1042</v>
      </c>
      <c r="I4881">
        <v>5301</v>
      </c>
      <c r="J4881" t="s">
        <v>622</v>
      </c>
      <c r="K4881" t="s">
        <v>1038</v>
      </c>
      <c r="L4881">
        <v>846</v>
      </c>
      <c r="M4881">
        <v>867</v>
      </c>
      <c r="N4881">
        <v>1200</v>
      </c>
      <c r="O4881" t="s">
        <v>1039</v>
      </c>
      <c r="P4881">
        <v>0.83739740093029802</v>
      </c>
      <c r="Q4881">
        <v>0.88164266550925796</v>
      </c>
      <c r="R4881">
        <v>0.40836746589913298</v>
      </c>
      <c r="S4881">
        <v>3.4253159635657802E-2</v>
      </c>
      <c r="T4881">
        <v>-0.39369141766821802</v>
      </c>
      <c r="U4881">
        <v>0.39369141766821802</v>
      </c>
      <c r="V4881">
        <v>0.35430718156715602</v>
      </c>
      <c r="W4881">
        <v>-5.74</v>
      </c>
      <c r="X4881">
        <v>3.16</v>
      </c>
      <c r="Y4881">
        <v>-171234</v>
      </c>
      <c r="Z4881">
        <v>-7445</v>
      </c>
      <c r="AA4881">
        <v>-0.38</v>
      </c>
      <c r="AB4881">
        <v>23</v>
      </c>
      <c r="AC4881">
        <v>11</v>
      </c>
      <c r="AD4881">
        <v>12</v>
      </c>
      <c r="AE4881">
        <v>47.83</v>
      </c>
      <c r="AF4881">
        <v>8</v>
      </c>
      <c r="AG4881">
        <v>12</v>
      </c>
      <c r="AH4881">
        <v>10</v>
      </c>
      <c r="AI4881">
        <v>1</v>
      </c>
    </row>
    <row r="4882" spans="1:35" x14ac:dyDescent="0.2">
      <c r="A4882" s="102">
        <v>3842</v>
      </c>
      <c r="B4882">
        <v>7267</v>
      </c>
      <c r="C4882" t="s">
        <v>57</v>
      </c>
      <c r="D4882" t="s">
        <v>1055</v>
      </c>
      <c r="E4882">
        <v>2579.5</v>
      </c>
      <c r="F4882">
        <v>2614</v>
      </c>
      <c r="G4882">
        <v>400</v>
      </c>
      <c r="H4882" t="s">
        <v>1042</v>
      </c>
      <c r="I4882">
        <v>7453</v>
      </c>
      <c r="J4882" t="s">
        <v>50</v>
      </c>
      <c r="K4882" t="s">
        <v>1063</v>
      </c>
      <c r="L4882">
        <v>1396</v>
      </c>
      <c r="M4882">
        <v>1429</v>
      </c>
      <c r="N4882">
        <v>700</v>
      </c>
      <c r="O4882" t="s">
        <v>1039</v>
      </c>
      <c r="P4882">
        <v>0.94527631992820405</v>
      </c>
      <c r="Q4882">
        <v>0.87009792357512905</v>
      </c>
      <c r="R4882">
        <v>0.13128801666048001</v>
      </c>
      <c r="S4882">
        <v>5.3859153560009101E-2</v>
      </c>
      <c r="T4882">
        <v>-0.206053335655735</v>
      </c>
      <c r="U4882">
        <v>0.206053335655735</v>
      </c>
      <c r="V4882">
        <v>6.9636379340204904E-2</v>
      </c>
      <c r="W4882">
        <v>-2.79</v>
      </c>
      <c r="X4882">
        <v>4.33</v>
      </c>
      <c r="Y4882">
        <v>-171730</v>
      </c>
      <c r="Z4882">
        <v>-9541</v>
      </c>
      <c r="AA4882">
        <v>-0.48</v>
      </c>
      <c r="AB4882">
        <v>18</v>
      </c>
      <c r="AC4882">
        <v>10</v>
      </c>
      <c r="AD4882">
        <v>8</v>
      </c>
      <c r="AE4882">
        <v>55.56</v>
      </c>
      <c r="AF4882">
        <v>14</v>
      </c>
      <c r="AG4882">
        <v>7</v>
      </c>
      <c r="AH4882">
        <v>6</v>
      </c>
      <c r="AI4882">
        <v>5</v>
      </c>
    </row>
    <row r="4883" spans="1:35" x14ac:dyDescent="0.2">
      <c r="A4883" s="102">
        <v>77</v>
      </c>
      <c r="B4883">
        <v>2914</v>
      </c>
      <c r="C4883" t="s">
        <v>1145</v>
      </c>
      <c r="D4883" t="s">
        <v>1065</v>
      </c>
      <c r="E4883">
        <v>2000</v>
      </c>
      <c r="F4883">
        <v>2033</v>
      </c>
      <c r="G4883">
        <v>500</v>
      </c>
      <c r="H4883" t="s">
        <v>1042</v>
      </c>
      <c r="I4883">
        <v>9616</v>
      </c>
      <c r="J4883" t="s">
        <v>1335</v>
      </c>
      <c r="K4883" t="s">
        <v>1052</v>
      </c>
      <c r="L4883">
        <v>2951</v>
      </c>
      <c r="M4883">
        <v>3190</v>
      </c>
      <c r="N4883">
        <v>300</v>
      </c>
      <c r="O4883" t="s">
        <v>1039</v>
      </c>
      <c r="P4883">
        <v>0.95663238433906905</v>
      </c>
      <c r="Q4883">
        <v>0.97063625063804004</v>
      </c>
      <c r="R4883" s="15">
        <v>6.0552069120333395E-4</v>
      </c>
      <c r="S4883">
        <v>2.8673252710058003E-4</v>
      </c>
      <c r="T4883">
        <v>-0.40763787090126502</v>
      </c>
      <c r="U4883">
        <v>0.40763787090126502</v>
      </c>
      <c r="V4883">
        <v>8.6777841453087701E-2</v>
      </c>
      <c r="W4883">
        <v>-9.8800000000000008</v>
      </c>
      <c r="X4883">
        <v>6.22</v>
      </c>
      <c r="Y4883">
        <v>-172015</v>
      </c>
      <c r="Z4883">
        <v>-8191</v>
      </c>
      <c r="AA4883">
        <v>-0.48</v>
      </c>
      <c r="AB4883">
        <v>21</v>
      </c>
      <c r="AC4883">
        <v>9</v>
      </c>
      <c r="AD4883">
        <v>12</v>
      </c>
      <c r="AE4883">
        <v>42.86</v>
      </c>
      <c r="AF4883">
        <v>10</v>
      </c>
      <c r="AG4883">
        <v>7</v>
      </c>
      <c r="AH4883">
        <v>11</v>
      </c>
      <c r="AI4883">
        <v>3</v>
      </c>
    </row>
    <row r="4884" spans="1:35" x14ac:dyDescent="0.2">
      <c r="A4884" s="102">
        <v>4441</v>
      </c>
      <c r="B4884">
        <v>2587</v>
      </c>
      <c r="C4884" t="s">
        <v>1438</v>
      </c>
      <c r="D4884" t="s">
        <v>1065</v>
      </c>
      <c r="E4884">
        <v>4135</v>
      </c>
      <c r="F4884">
        <v>4285</v>
      </c>
      <c r="G4884">
        <v>200</v>
      </c>
      <c r="H4884" t="s">
        <v>1039</v>
      </c>
      <c r="I4884">
        <v>7211</v>
      </c>
      <c r="J4884" t="s">
        <v>25</v>
      </c>
      <c r="K4884" t="s">
        <v>1055</v>
      </c>
      <c r="L4884">
        <v>293</v>
      </c>
      <c r="M4884">
        <v>309</v>
      </c>
      <c r="N4884">
        <v>2800</v>
      </c>
      <c r="O4884" t="s">
        <v>1042</v>
      </c>
      <c r="P4884">
        <v>0.86423226502222195</v>
      </c>
      <c r="Q4884">
        <v>0.84952521870396602</v>
      </c>
      <c r="R4884">
        <v>1.96275633842759E-2</v>
      </c>
      <c r="S4884">
        <v>4.4161611058592502E-3</v>
      </c>
      <c r="T4884">
        <v>1.2364546442481099</v>
      </c>
      <c r="U4884">
        <v>1.2364546442481099</v>
      </c>
      <c r="V4884">
        <v>1.18687859225173</v>
      </c>
      <c r="W4884">
        <v>10.66</v>
      </c>
      <c r="X4884">
        <v>0.96</v>
      </c>
      <c r="Y4884">
        <v>-172082</v>
      </c>
      <c r="Z4884">
        <v>-7482</v>
      </c>
      <c r="AA4884">
        <v>-0.37</v>
      </c>
      <c r="AB4884">
        <v>23</v>
      </c>
      <c r="AC4884">
        <v>9</v>
      </c>
      <c r="AD4884">
        <v>14</v>
      </c>
      <c r="AE4884">
        <v>39.130000000000003</v>
      </c>
      <c r="AF4884">
        <v>11</v>
      </c>
      <c r="AG4884">
        <v>8</v>
      </c>
      <c r="AH4884">
        <v>7</v>
      </c>
      <c r="AI4884">
        <v>8</v>
      </c>
    </row>
    <row r="4885" spans="1:35" x14ac:dyDescent="0.2">
      <c r="A4885" s="102">
        <v>2140</v>
      </c>
      <c r="B4885">
        <v>4471</v>
      </c>
      <c r="C4885" t="s">
        <v>1391</v>
      </c>
      <c r="D4885" t="s">
        <v>1062</v>
      </c>
      <c r="E4885">
        <v>4350</v>
      </c>
      <c r="F4885">
        <v>4380</v>
      </c>
      <c r="G4885">
        <v>200</v>
      </c>
      <c r="H4885" t="s">
        <v>1039</v>
      </c>
      <c r="I4885">
        <v>4676</v>
      </c>
      <c r="J4885" t="s">
        <v>1394</v>
      </c>
      <c r="K4885" t="s">
        <v>1041</v>
      </c>
      <c r="L4885">
        <v>1100</v>
      </c>
      <c r="M4885">
        <v>1112</v>
      </c>
      <c r="N4885">
        <v>800</v>
      </c>
      <c r="O4885" t="s">
        <v>1042</v>
      </c>
      <c r="P4885">
        <v>0.91827167610114102</v>
      </c>
      <c r="Q4885">
        <v>0.91462358288037904</v>
      </c>
      <c r="R4885">
        <v>0.43912043454198002</v>
      </c>
      <c r="S4885">
        <v>7.4292264623510906E-2</v>
      </c>
      <c r="T4885">
        <v>1.6318336395620701</v>
      </c>
      <c r="U4885">
        <v>1.6318336395620701</v>
      </c>
      <c r="V4885">
        <v>1.9031464864618</v>
      </c>
      <c r="W4885">
        <v>8.8699999999999992</v>
      </c>
      <c r="X4885">
        <v>1.55</v>
      </c>
      <c r="Y4885">
        <v>-172765</v>
      </c>
      <c r="Z4885">
        <v>-9598</v>
      </c>
      <c r="AA4885">
        <v>-0.36</v>
      </c>
      <c r="AB4885">
        <v>18</v>
      </c>
      <c r="AC4885">
        <v>8</v>
      </c>
      <c r="AD4885">
        <v>10</v>
      </c>
      <c r="AE4885">
        <v>44.44</v>
      </c>
      <c r="AF4885">
        <v>12</v>
      </c>
      <c r="AG4885">
        <v>5</v>
      </c>
      <c r="AH4885">
        <v>5</v>
      </c>
      <c r="AI4885">
        <v>8</v>
      </c>
    </row>
    <row r="4886" spans="1:35" x14ac:dyDescent="0.2">
      <c r="A4886" s="102">
        <v>1517</v>
      </c>
      <c r="B4886">
        <v>3405</v>
      </c>
      <c r="C4886" t="s">
        <v>1476</v>
      </c>
      <c r="D4886" t="s">
        <v>1062</v>
      </c>
      <c r="E4886">
        <v>1096</v>
      </c>
      <c r="F4886">
        <v>1113</v>
      </c>
      <c r="G4886">
        <v>900</v>
      </c>
      <c r="H4886" t="s">
        <v>1039</v>
      </c>
      <c r="I4886">
        <v>7186</v>
      </c>
      <c r="J4886" t="s">
        <v>490</v>
      </c>
      <c r="K4886" t="s">
        <v>1083</v>
      </c>
      <c r="L4886">
        <v>325</v>
      </c>
      <c r="M4886">
        <v>326</v>
      </c>
      <c r="N4886">
        <v>3100</v>
      </c>
      <c r="O4886" t="s">
        <v>1042</v>
      </c>
      <c r="P4886">
        <v>0.95962407121195004</v>
      </c>
      <c r="Q4886">
        <v>0.92768556936062496</v>
      </c>
      <c r="R4886">
        <v>1.1377655492194201E-2</v>
      </c>
      <c r="S4886">
        <v>1.1899487909017E-3</v>
      </c>
      <c r="T4886">
        <v>0.83022724298855699</v>
      </c>
      <c r="U4886">
        <v>0.83022724298855699</v>
      </c>
      <c r="V4886">
        <v>0.43699615091789801</v>
      </c>
      <c r="W4886">
        <v>4.34</v>
      </c>
      <c r="X4886">
        <v>0.89</v>
      </c>
      <c r="Y4886">
        <v>-172816</v>
      </c>
      <c r="Z4886">
        <v>-10801</v>
      </c>
      <c r="AA4886">
        <v>-0.51</v>
      </c>
      <c r="AB4886">
        <v>16</v>
      </c>
      <c r="AC4886">
        <v>6</v>
      </c>
      <c r="AD4886">
        <v>10</v>
      </c>
      <c r="AE4886">
        <v>37.5</v>
      </c>
      <c r="AF4886">
        <v>12</v>
      </c>
      <c r="AG4886">
        <v>3</v>
      </c>
      <c r="AH4886">
        <v>5</v>
      </c>
      <c r="AI4886">
        <v>8</v>
      </c>
    </row>
    <row r="4887" spans="1:35" x14ac:dyDescent="0.2">
      <c r="A4887" s="102">
        <v>5367</v>
      </c>
      <c r="B4887">
        <v>4544</v>
      </c>
      <c r="C4887" t="s">
        <v>1375</v>
      </c>
      <c r="D4887" t="s">
        <v>1052</v>
      </c>
      <c r="E4887">
        <v>3050</v>
      </c>
      <c r="F4887">
        <v>3050</v>
      </c>
      <c r="G4887">
        <v>300</v>
      </c>
      <c r="H4887" t="s">
        <v>1039</v>
      </c>
      <c r="I4887">
        <v>4921</v>
      </c>
      <c r="J4887" t="s">
        <v>1794</v>
      </c>
      <c r="K4887" t="s">
        <v>1062</v>
      </c>
      <c r="L4887">
        <v>2864</v>
      </c>
      <c r="M4887">
        <v>2867</v>
      </c>
      <c r="N4887">
        <v>300</v>
      </c>
      <c r="O4887" t="s">
        <v>1042</v>
      </c>
      <c r="P4887">
        <v>0.88133368615202101</v>
      </c>
      <c r="Q4887">
        <v>0.81059383241681304</v>
      </c>
      <c r="R4887" s="15">
        <v>5.1766075512116402E-5</v>
      </c>
      <c r="S4887" s="15">
        <v>1.9053990688004901E-7</v>
      </c>
      <c r="T4887">
        <v>2.3819857374984701</v>
      </c>
      <c r="U4887">
        <v>2.3819857374984701</v>
      </c>
      <c r="V4887">
        <v>1.47147149797702</v>
      </c>
      <c r="W4887">
        <v>10.67</v>
      </c>
      <c r="X4887">
        <v>6</v>
      </c>
      <c r="Y4887">
        <v>-173699</v>
      </c>
      <c r="Z4887">
        <v>-9650</v>
      </c>
      <c r="AA4887">
        <v>-0.33</v>
      </c>
      <c r="AB4887">
        <v>18</v>
      </c>
      <c r="AC4887">
        <v>8</v>
      </c>
      <c r="AD4887">
        <v>10</v>
      </c>
      <c r="AE4887">
        <v>44.44</v>
      </c>
      <c r="AF4887">
        <v>8</v>
      </c>
      <c r="AG4887">
        <v>9</v>
      </c>
      <c r="AH4887">
        <v>9</v>
      </c>
      <c r="AI4887">
        <v>0</v>
      </c>
    </row>
    <row r="4888" spans="1:35" x14ac:dyDescent="0.2">
      <c r="A4888" s="102">
        <v>4507</v>
      </c>
      <c r="B4888">
        <v>5301</v>
      </c>
      <c r="C4888" t="s">
        <v>622</v>
      </c>
      <c r="D4888" t="s">
        <v>1038</v>
      </c>
      <c r="E4888">
        <v>846</v>
      </c>
      <c r="F4888">
        <v>867</v>
      </c>
      <c r="G4888">
        <v>1000</v>
      </c>
      <c r="H4888" t="s">
        <v>1039</v>
      </c>
      <c r="I4888">
        <v>8316</v>
      </c>
      <c r="J4888" t="s">
        <v>1208</v>
      </c>
      <c r="K4888" t="s">
        <v>1083</v>
      </c>
      <c r="L4888">
        <v>2770</v>
      </c>
      <c r="M4888">
        <v>2816</v>
      </c>
      <c r="N4888">
        <v>300</v>
      </c>
      <c r="O4888" t="s">
        <v>1042</v>
      </c>
      <c r="P4888">
        <v>0.80117191941953902</v>
      </c>
      <c r="Q4888">
        <v>0.84733754450610699</v>
      </c>
      <c r="R4888">
        <v>8.1208094127686994E-2</v>
      </c>
      <c r="S4888">
        <v>6.5233742821454097E-3</v>
      </c>
      <c r="T4888">
        <v>0.42214151244634202</v>
      </c>
      <c r="U4888">
        <v>0.42214151244634202</v>
      </c>
      <c r="V4888">
        <v>0.20533787911236101</v>
      </c>
      <c r="W4888">
        <v>4.17</v>
      </c>
      <c r="X4888">
        <v>2.63</v>
      </c>
      <c r="Y4888">
        <v>-174442</v>
      </c>
      <c r="Z4888">
        <v>-6461</v>
      </c>
      <c r="AA4888">
        <v>-0.35</v>
      </c>
      <c r="AB4888">
        <v>27</v>
      </c>
      <c r="AC4888">
        <v>13</v>
      </c>
      <c r="AD4888">
        <v>14</v>
      </c>
      <c r="AE4888">
        <v>48.15</v>
      </c>
      <c r="AF4888">
        <v>8</v>
      </c>
      <c r="AG4888">
        <v>12</v>
      </c>
      <c r="AH4888">
        <v>12</v>
      </c>
      <c r="AI4888">
        <v>3</v>
      </c>
    </row>
    <row r="4889" spans="1:35" x14ac:dyDescent="0.2">
      <c r="A4889" s="102">
        <v>1482</v>
      </c>
      <c r="B4889">
        <v>5020</v>
      </c>
      <c r="C4889" t="s">
        <v>1308</v>
      </c>
      <c r="D4889" t="s">
        <v>1248</v>
      </c>
      <c r="E4889">
        <v>383.7</v>
      </c>
      <c r="F4889">
        <v>381.1</v>
      </c>
      <c r="G4889">
        <v>2800</v>
      </c>
      <c r="H4889" t="s">
        <v>1042</v>
      </c>
      <c r="I4889">
        <v>5406</v>
      </c>
      <c r="J4889" t="s">
        <v>1304</v>
      </c>
      <c r="K4889" t="s">
        <v>1081</v>
      </c>
      <c r="L4889">
        <v>359</v>
      </c>
      <c r="M4889">
        <v>376</v>
      </c>
      <c r="N4889">
        <v>2800</v>
      </c>
      <c r="O4889" t="s">
        <v>1039</v>
      </c>
      <c r="P4889">
        <v>0.92976934157533497</v>
      </c>
      <c r="Q4889">
        <v>0.92864925872416804</v>
      </c>
      <c r="R4889">
        <v>0.32815326796890198</v>
      </c>
      <c r="S4889">
        <v>3.8435065170219003E-2</v>
      </c>
      <c r="T4889">
        <v>-0.240711559492297</v>
      </c>
      <c r="U4889">
        <v>0.240711559492297</v>
      </c>
      <c r="V4889">
        <v>0.57981428938500501</v>
      </c>
      <c r="W4889">
        <v>-2.0299999999999998</v>
      </c>
      <c r="X4889">
        <v>1.34</v>
      </c>
      <c r="Y4889">
        <v>-174955</v>
      </c>
      <c r="Z4889">
        <v>-7607</v>
      </c>
      <c r="AA4889">
        <v>-0.39</v>
      </c>
      <c r="AB4889">
        <v>23</v>
      </c>
      <c r="AC4889">
        <v>11</v>
      </c>
      <c r="AD4889">
        <v>12</v>
      </c>
      <c r="AE4889">
        <v>47.83</v>
      </c>
      <c r="AF4889">
        <v>10</v>
      </c>
      <c r="AG4889">
        <v>10</v>
      </c>
      <c r="AH4889">
        <v>9</v>
      </c>
      <c r="AI4889">
        <v>4</v>
      </c>
    </row>
    <row r="4890" spans="1:35" x14ac:dyDescent="0.2">
      <c r="A4890" s="102">
        <v>2697</v>
      </c>
      <c r="B4890">
        <v>6723</v>
      </c>
      <c r="C4890" t="s">
        <v>1240</v>
      </c>
      <c r="D4890" t="s">
        <v>1044</v>
      </c>
      <c r="E4890">
        <v>599</v>
      </c>
      <c r="F4890">
        <v>590</v>
      </c>
      <c r="G4890">
        <v>1800</v>
      </c>
      <c r="H4890" t="s">
        <v>1039</v>
      </c>
      <c r="I4890">
        <v>8593</v>
      </c>
      <c r="J4890" t="s">
        <v>220</v>
      </c>
      <c r="K4890" t="s">
        <v>1045</v>
      </c>
      <c r="L4890">
        <v>510</v>
      </c>
      <c r="M4890">
        <v>512</v>
      </c>
      <c r="N4890">
        <v>2100</v>
      </c>
      <c r="O4890" t="s">
        <v>1042</v>
      </c>
      <c r="P4890">
        <v>0.88491658334040602</v>
      </c>
      <c r="Q4890">
        <v>0.90128556539279503</v>
      </c>
      <c r="R4890">
        <v>0.46336649346866798</v>
      </c>
      <c r="S4890">
        <v>2.8752034999878801E-2</v>
      </c>
      <c r="T4890">
        <v>1.2518767977878</v>
      </c>
      <c r="U4890">
        <v>1.2518767977878</v>
      </c>
      <c r="V4890">
        <v>1.2416506641918701</v>
      </c>
      <c r="W4890">
        <v>15.49</v>
      </c>
      <c r="X4890">
        <v>1.24</v>
      </c>
      <c r="Y4890">
        <v>-174975</v>
      </c>
      <c r="Z4890">
        <v>-8332</v>
      </c>
      <c r="AA4890">
        <v>-0.36</v>
      </c>
      <c r="AB4890">
        <v>21</v>
      </c>
      <c r="AC4890">
        <v>10</v>
      </c>
      <c r="AD4890">
        <v>11</v>
      </c>
      <c r="AE4890">
        <v>47.62</v>
      </c>
      <c r="AF4890">
        <v>10</v>
      </c>
      <c r="AG4890">
        <v>10</v>
      </c>
      <c r="AH4890">
        <v>10</v>
      </c>
      <c r="AI4890">
        <v>1</v>
      </c>
    </row>
    <row r="4891" spans="1:35" x14ac:dyDescent="0.2">
      <c r="A4891" s="102">
        <v>1613</v>
      </c>
      <c r="B4891">
        <v>3407</v>
      </c>
      <c r="C4891" t="s">
        <v>1132</v>
      </c>
      <c r="D4891" t="s">
        <v>1062</v>
      </c>
      <c r="E4891">
        <v>756</v>
      </c>
      <c r="F4891">
        <v>766.6</v>
      </c>
      <c r="G4891">
        <v>1300</v>
      </c>
      <c r="H4891" t="s">
        <v>1042</v>
      </c>
      <c r="I4891">
        <v>9303</v>
      </c>
      <c r="J4891" t="s">
        <v>1349</v>
      </c>
      <c r="K4891" t="s">
        <v>1368</v>
      </c>
      <c r="L4891">
        <v>1268</v>
      </c>
      <c r="M4891">
        <v>1275</v>
      </c>
      <c r="N4891">
        <v>800</v>
      </c>
      <c r="O4891" t="s">
        <v>1039</v>
      </c>
      <c r="P4891">
        <v>0.91803257917446601</v>
      </c>
      <c r="Q4891">
        <v>0.925672060036558</v>
      </c>
      <c r="R4891">
        <v>0.38157846791236499</v>
      </c>
      <c r="S4891">
        <v>6.0922552366918598E-2</v>
      </c>
      <c r="T4891">
        <v>-1.0029816040411701</v>
      </c>
      <c r="U4891">
        <v>1.0029816040411701</v>
      </c>
      <c r="V4891">
        <v>1.0809635365768999</v>
      </c>
      <c r="W4891">
        <v>-11.96</v>
      </c>
      <c r="X4891">
        <v>2.2999999999999998</v>
      </c>
      <c r="Y4891">
        <v>-175267</v>
      </c>
      <c r="Z4891">
        <v>-9225</v>
      </c>
      <c r="AA4891">
        <v>-0.45</v>
      </c>
      <c r="AB4891">
        <v>19</v>
      </c>
      <c r="AC4891">
        <v>8</v>
      </c>
      <c r="AD4891">
        <v>11</v>
      </c>
      <c r="AE4891">
        <v>42.11</v>
      </c>
      <c r="AF4891">
        <v>11</v>
      </c>
      <c r="AG4891">
        <v>6</v>
      </c>
      <c r="AH4891">
        <v>7</v>
      </c>
      <c r="AI4891">
        <v>6</v>
      </c>
    </row>
    <row r="4892" spans="1:35" x14ac:dyDescent="0.2">
      <c r="A4892" s="102">
        <v>2483</v>
      </c>
      <c r="B4892">
        <v>2327</v>
      </c>
      <c r="C4892" t="s">
        <v>1355</v>
      </c>
      <c r="D4892" t="s">
        <v>1041</v>
      </c>
      <c r="E4892">
        <v>2748</v>
      </c>
      <c r="F4892">
        <v>2725</v>
      </c>
      <c r="G4892">
        <v>400</v>
      </c>
      <c r="H4892" t="s">
        <v>1042</v>
      </c>
      <c r="I4892">
        <v>7453</v>
      </c>
      <c r="J4892" t="s">
        <v>50</v>
      </c>
      <c r="K4892" t="s">
        <v>1063</v>
      </c>
      <c r="L4892">
        <v>1396</v>
      </c>
      <c r="M4892">
        <v>1429</v>
      </c>
      <c r="N4892">
        <v>800</v>
      </c>
      <c r="O4892" t="s">
        <v>1039</v>
      </c>
      <c r="P4892">
        <v>0.91556933556674203</v>
      </c>
      <c r="Q4892">
        <v>0.90631931073887495</v>
      </c>
      <c r="R4892">
        <v>0.38534204502370201</v>
      </c>
      <c r="S4892">
        <v>1.9937092691877399E-2</v>
      </c>
      <c r="T4892">
        <v>-0.72732999212154703</v>
      </c>
      <c r="U4892">
        <v>0.72732999212154703</v>
      </c>
      <c r="V4892">
        <v>0.33388904999338898</v>
      </c>
      <c r="W4892">
        <v>-9.57</v>
      </c>
      <c r="X4892">
        <v>4.88</v>
      </c>
      <c r="Y4892">
        <v>-175532</v>
      </c>
      <c r="Z4892">
        <v>-7021</v>
      </c>
      <c r="AA4892">
        <v>-0.33</v>
      </c>
      <c r="AB4892">
        <v>25</v>
      </c>
      <c r="AC4892">
        <v>12</v>
      </c>
      <c r="AD4892">
        <v>13</v>
      </c>
      <c r="AE4892">
        <v>48</v>
      </c>
      <c r="AF4892">
        <v>10</v>
      </c>
      <c r="AG4892">
        <v>11</v>
      </c>
      <c r="AH4892">
        <v>11</v>
      </c>
      <c r="AI4892">
        <v>3</v>
      </c>
    </row>
    <row r="4893" spans="1:35" x14ac:dyDescent="0.2">
      <c r="A4893" s="102">
        <v>1017</v>
      </c>
      <c r="B4893">
        <v>6951</v>
      </c>
      <c r="C4893" t="s">
        <v>225</v>
      </c>
      <c r="D4893" t="s">
        <v>1044</v>
      </c>
      <c r="E4893">
        <v>3365</v>
      </c>
      <c r="F4893">
        <v>3430</v>
      </c>
      <c r="G4893">
        <v>300</v>
      </c>
      <c r="H4893" t="s">
        <v>1042</v>
      </c>
      <c r="I4893">
        <v>6967</v>
      </c>
      <c r="J4893" t="s">
        <v>668</v>
      </c>
      <c r="K4893" t="s">
        <v>1044</v>
      </c>
      <c r="L4893">
        <v>1375</v>
      </c>
      <c r="M4893">
        <v>1375</v>
      </c>
      <c r="N4893">
        <v>700</v>
      </c>
      <c r="O4893" t="s">
        <v>1039</v>
      </c>
      <c r="P4893">
        <v>0.95517274169017796</v>
      </c>
      <c r="Q4893">
        <v>0.93836046908967097</v>
      </c>
      <c r="R4893">
        <v>0.353188124002357</v>
      </c>
      <c r="S4893">
        <v>5.9428774508542899E-2</v>
      </c>
      <c r="T4893">
        <v>-0.108739535557502</v>
      </c>
      <c r="U4893">
        <v>0.108739535557502</v>
      </c>
      <c r="V4893">
        <v>0.32180171007713498</v>
      </c>
      <c r="W4893">
        <v>-0.73</v>
      </c>
      <c r="X4893">
        <v>6.46</v>
      </c>
      <c r="Y4893">
        <v>-175707</v>
      </c>
      <c r="Z4893">
        <v>-8785</v>
      </c>
      <c r="AA4893">
        <v>-0.45</v>
      </c>
      <c r="AB4893">
        <v>20</v>
      </c>
      <c r="AC4893">
        <v>9</v>
      </c>
      <c r="AD4893">
        <v>11</v>
      </c>
      <c r="AE4893">
        <v>45</v>
      </c>
      <c r="AF4893">
        <v>10</v>
      </c>
      <c r="AG4893">
        <v>8</v>
      </c>
      <c r="AH4893">
        <v>9</v>
      </c>
      <c r="AI4893">
        <v>3</v>
      </c>
    </row>
    <row r="4894" spans="1:35" x14ac:dyDescent="0.2">
      <c r="A4894" s="102">
        <v>1797</v>
      </c>
      <c r="B4894">
        <v>6113</v>
      </c>
      <c r="C4894" t="s">
        <v>1297</v>
      </c>
      <c r="D4894" t="s">
        <v>1051</v>
      </c>
      <c r="E4894">
        <v>985</v>
      </c>
      <c r="F4894">
        <v>981</v>
      </c>
      <c r="G4894">
        <v>1000</v>
      </c>
      <c r="H4894" t="s">
        <v>1042</v>
      </c>
      <c r="I4894">
        <v>7453</v>
      </c>
      <c r="J4894" t="s">
        <v>50</v>
      </c>
      <c r="K4894" t="s">
        <v>1063</v>
      </c>
      <c r="L4894">
        <v>1396</v>
      </c>
      <c r="M4894">
        <v>1429</v>
      </c>
      <c r="N4894">
        <v>700</v>
      </c>
      <c r="O4894" t="s">
        <v>1039</v>
      </c>
      <c r="P4894">
        <v>0.95163059921646098</v>
      </c>
      <c r="Q4894">
        <v>0.92187606187805304</v>
      </c>
      <c r="R4894">
        <v>8.1604678804054004E-2</v>
      </c>
      <c r="S4894">
        <v>8.5438026636401695E-2</v>
      </c>
      <c r="T4894">
        <v>-0.15990215084975501</v>
      </c>
      <c r="U4894">
        <v>0.15990215084975501</v>
      </c>
      <c r="V4894">
        <v>0.25088310080493298</v>
      </c>
      <c r="W4894">
        <v>-1.55</v>
      </c>
      <c r="X4894">
        <v>1.93</v>
      </c>
      <c r="Y4894">
        <v>-175720</v>
      </c>
      <c r="Z4894">
        <v>-7987</v>
      </c>
      <c r="AA4894">
        <v>-0.5</v>
      </c>
      <c r="AB4894">
        <v>22</v>
      </c>
      <c r="AC4894">
        <v>9</v>
      </c>
      <c r="AD4894">
        <v>13</v>
      </c>
      <c r="AE4894">
        <v>40.909999999999997</v>
      </c>
      <c r="AF4894">
        <v>12</v>
      </c>
      <c r="AG4894">
        <v>8</v>
      </c>
      <c r="AH4894">
        <v>8</v>
      </c>
      <c r="AI4894">
        <v>6</v>
      </c>
    </row>
    <row r="4895" spans="1:35" x14ac:dyDescent="0.2">
      <c r="A4895" s="102">
        <v>2171</v>
      </c>
      <c r="B4895">
        <v>5332</v>
      </c>
      <c r="C4895" t="s">
        <v>624</v>
      </c>
      <c r="D4895" t="s">
        <v>1038</v>
      </c>
      <c r="E4895">
        <v>4010</v>
      </c>
      <c r="F4895">
        <v>4000</v>
      </c>
      <c r="G4895">
        <v>200</v>
      </c>
      <c r="H4895" t="s">
        <v>1042</v>
      </c>
      <c r="I4895">
        <v>6028</v>
      </c>
      <c r="J4895" t="s">
        <v>498</v>
      </c>
      <c r="K4895" t="s">
        <v>1052</v>
      </c>
      <c r="L4895">
        <v>6010</v>
      </c>
      <c r="M4895">
        <v>6320</v>
      </c>
      <c r="N4895">
        <v>100</v>
      </c>
      <c r="O4895" t="s">
        <v>1039</v>
      </c>
      <c r="P4895">
        <v>0.95937741858383097</v>
      </c>
      <c r="Q4895">
        <v>0.91370134952288395</v>
      </c>
      <c r="R4895">
        <v>9.4592584341386607E-2</v>
      </c>
      <c r="S4895">
        <v>2.12253502093483E-2</v>
      </c>
      <c r="T4895">
        <v>-0.65491474810149397</v>
      </c>
      <c r="U4895">
        <v>0.65491474810149397</v>
      </c>
      <c r="V4895">
        <v>0.18558505332950601</v>
      </c>
      <c r="W4895">
        <v>-6.37</v>
      </c>
      <c r="X4895">
        <v>26.58</v>
      </c>
      <c r="Y4895">
        <v>-175738</v>
      </c>
      <c r="Z4895">
        <v>-25105</v>
      </c>
      <c r="AA4895">
        <v>-1.22</v>
      </c>
      <c r="AB4895">
        <v>7</v>
      </c>
      <c r="AC4895">
        <v>2</v>
      </c>
      <c r="AD4895">
        <v>5</v>
      </c>
      <c r="AE4895">
        <v>28.57</v>
      </c>
      <c r="AF4895">
        <v>8</v>
      </c>
      <c r="AG4895">
        <v>2</v>
      </c>
      <c r="AH4895">
        <v>4</v>
      </c>
      <c r="AI4895">
        <v>1</v>
      </c>
    </row>
    <row r="4896" spans="1:35" x14ac:dyDescent="0.2">
      <c r="A4896" s="102">
        <v>285</v>
      </c>
      <c r="B4896">
        <v>5411</v>
      </c>
      <c r="C4896" t="s">
        <v>1364</v>
      </c>
      <c r="D4896" t="s">
        <v>1081</v>
      </c>
      <c r="E4896">
        <v>719</v>
      </c>
      <c r="F4896">
        <v>748</v>
      </c>
      <c r="G4896">
        <v>1300</v>
      </c>
      <c r="H4896" t="s">
        <v>1042</v>
      </c>
      <c r="I4896">
        <v>9616</v>
      </c>
      <c r="J4896" t="s">
        <v>1335</v>
      </c>
      <c r="K4896" t="s">
        <v>1052</v>
      </c>
      <c r="L4896">
        <v>2951</v>
      </c>
      <c r="M4896">
        <v>3190</v>
      </c>
      <c r="N4896">
        <v>300</v>
      </c>
      <c r="O4896" t="s">
        <v>1039</v>
      </c>
      <c r="P4896">
        <v>0.95867442183851803</v>
      </c>
      <c r="Q4896">
        <v>0.95861057768871205</v>
      </c>
      <c r="R4896">
        <v>7.3205475782498503E-2</v>
      </c>
      <c r="S4896">
        <v>6.9294467020708198E-2</v>
      </c>
      <c r="T4896">
        <v>-2.6938901197282599</v>
      </c>
      <c r="U4896">
        <v>2.6938901197282599</v>
      </c>
      <c r="V4896">
        <v>2.3536255428073698</v>
      </c>
      <c r="W4896">
        <v>-25.95</v>
      </c>
      <c r="X4896">
        <v>1.61</v>
      </c>
      <c r="Y4896">
        <v>-175840</v>
      </c>
      <c r="Z4896">
        <v>-8792</v>
      </c>
      <c r="AA4896">
        <v>-0.34</v>
      </c>
      <c r="AB4896">
        <v>20</v>
      </c>
      <c r="AC4896">
        <v>9</v>
      </c>
      <c r="AD4896">
        <v>11</v>
      </c>
      <c r="AE4896">
        <v>45</v>
      </c>
      <c r="AF4896">
        <v>10</v>
      </c>
      <c r="AG4896">
        <v>9</v>
      </c>
      <c r="AH4896">
        <v>11</v>
      </c>
      <c r="AI4896">
        <v>0</v>
      </c>
    </row>
    <row r="4897" spans="1:35" x14ac:dyDescent="0.2">
      <c r="A4897" s="102">
        <v>2863</v>
      </c>
      <c r="B4897">
        <v>2337</v>
      </c>
      <c r="C4897" t="s">
        <v>1356</v>
      </c>
      <c r="D4897" t="s">
        <v>1059</v>
      </c>
      <c r="E4897">
        <v>274</v>
      </c>
      <c r="F4897">
        <v>288</v>
      </c>
      <c r="G4897">
        <v>3800</v>
      </c>
      <c r="H4897" t="s">
        <v>1042</v>
      </c>
      <c r="I4897">
        <v>6641</v>
      </c>
      <c r="J4897" t="s">
        <v>1610</v>
      </c>
      <c r="K4897" t="s">
        <v>1044</v>
      </c>
      <c r="L4897">
        <v>1097</v>
      </c>
      <c r="M4897">
        <v>1095</v>
      </c>
      <c r="N4897">
        <v>1000</v>
      </c>
      <c r="O4897" t="s">
        <v>1039</v>
      </c>
      <c r="P4897">
        <v>0.88105385639026201</v>
      </c>
      <c r="Q4897">
        <v>0.896964338235684</v>
      </c>
      <c r="R4897">
        <v>0.26702203712475697</v>
      </c>
      <c r="S4897">
        <v>9.3059227713942705E-2</v>
      </c>
      <c r="T4897">
        <v>-1.18655928179075</v>
      </c>
      <c r="U4897">
        <v>1.18655928179075</v>
      </c>
      <c r="V4897">
        <v>1.50444552527303</v>
      </c>
      <c r="W4897">
        <v>-15.8</v>
      </c>
      <c r="X4897">
        <v>0.05</v>
      </c>
      <c r="Y4897">
        <v>-176186</v>
      </c>
      <c r="Z4897">
        <v>-6776</v>
      </c>
      <c r="AA4897">
        <v>-0.33</v>
      </c>
      <c r="AB4897">
        <v>26</v>
      </c>
      <c r="AC4897">
        <v>11</v>
      </c>
      <c r="AD4897">
        <v>15</v>
      </c>
      <c r="AE4897">
        <v>42.31</v>
      </c>
      <c r="AF4897">
        <v>9</v>
      </c>
      <c r="AG4897">
        <v>10</v>
      </c>
      <c r="AH4897">
        <v>11</v>
      </c>
      <c r="AI4897">
        <v>5</v>
      </c>
    </row>
    <row r="4898" spans="1:35" x14ac:dyDescent="0.2">
      <c r="A4898" s="102">
        <v>3357</v>
      </c>
      <c r="B4898">
        <v>5301</v>
      </c>
      <c r="C4898" t="s">
        <v>622</v>
      </c>
      <c r="D4898" t="s">
        <v>1038</v>
      </c>
      <c r="E4898">
        <v>846</v>
      </c>
      <c r="F4898">
        <v>867</v>
      </c>
      <c r="G4898">
        <v>1200</v>
      </c>
      <c r="H4898" t="s">
        <v>1039</v>
      </c>
      <c r="I4898">
        <v>8308</v>
      </c>
      <c r="J4898" t="s">
        <v>48</v>
      </c>
      <c r="K4898" t="s">
        <v>1083</v>
      </c>
      <c r="L4898">
        <v>324.39999999999998</v>
      </c>
      <c r="M4898">
        <v>328.3</v>
      </c>
      <c r="N4898">
        <v>3200</v>
      </c>
      <c r="O4898" t="s">
        <v>1042</v>
      </c>
      <c r="P4898">
        <v>0.83521433941412904</v>
      </c>
      <c r="Q4898">
        <v>0.88347103618019895</v>
      </c>
      <c r="R4898">
        <v>7.42748209160837E-2</v>
      </c>
      <c r="S4898">
        <v>1.00050320284618E-3</v>
      </c>
      <c r="T4898">
        <v>0.687249474574265</v>
      </c>
      <c r="U4898">
        <v>0.687249474574265</v>
      </c>
      <c r="V4898">
        <v>0.36291823892244102</v>
      </c>
      <c r="W4898">
        <v>6.02</v>
      </c>
      <c r="X4898">
        <v>0.98</v>
      </c>
      <c r="Y4898">
        <v>-176307</v>
      </c>
      <c r="Z4898">
        <v>-6530</v>
      </c>
      <c r="AA4898">
        <v>-0.26</v>
      </c>
      <c r="AB4898">
        <v>27</v>
      </c>
      <c r="AC4898">
        <v>13</v>
      </c>
      <c r="AD4898">
        <v>14</v>
      </c>
      <c r="AE4898">
        <v>48.15</v>
      </c>
      <c r="AF4898">
        <v>8</v>
      </c>
      <c r="AG4898">
        <v>13</v>
      </c>
      <c r="AH4898">
        <v>12</v>
      </c>
      <c r="AI4898">
        <v>2</v>
      </c>
    </row>
    <row r="4899" spans="1:35" x14ac:dyDescent="0.2">
      <c r="A4899" s="102">
        <v>4526</v>
      </c>
      <c r="B4899">
        <v>6641</v>
      </c>
      <c r="C4899" t="s">
        <v>1610</v>
      </c>
      <c r="D4899" t="s">
        <v>1044</v>
      </c>
      <c r="E4899">
        <v>1097</v>
      </c>
      <c r="F4899">
        <v>1095</v>
      </c>
      <c r="G4899">
        <v>1000</v>
      </c>
      <c r="H4899" t="s">
        <v>1039</v>
      </c>
      <c r="I4899">
        <v>6703</v>
      </c>
      <c r="J4899" t="s">
        <v>1237</v>
      </c>
      <c r="K4899" t="s">
        <v>1044</v>
      </c>
      <c r="L4899">
        <v>1071</v>
      </c>
      <c r="M4899">
        <v>1087</v>
      </c>
      <c r="N4899">
        <v>1000</v>
      </c>
      <c r="O4899" t="s">
        <v>1042</v>
      </c>
      <c r="P4899">
        <v>0.85063776534388602</v>
      </c>
      <c r="Q4899">
        <v>0.84652497675389604</v>
      </c>
      <c r="R4899">
        <v>0.39327091914751999</v>
      </c>
      <c r="S4899">
        <v>6.7880345047165294E-2</v>
      </c>
      <c r="T4899">
        <v>1.7206432935361999</v>
      </c>
      <c r="U4899">
        <v>1.7206432935361999</v>
      </c>
      <c r="V4899">
        <v>2.2186387314459601</v>
      </c>
      <c r="W4899">
        <v>9.8800000000000008</v>
      </c>
      <c r="X4899">
        <v>0.73</v>
      </c>
      <c r="Y4899">
        <v>-176866</v>
      </c>
      <c r="Z4899">
        <v>-10404</v>
      </c>
      <c r="AA4899">
        <v>-0.49</v>
      </c>
      <c r="AB4899">
        <v>17</v>
      </c>
      <c r="AC4899">
        <v>6</v>
      </c>
      <c r="AD4899">
        <v>11</v>
      </c>
      <c r="AE4899">
        <v>35.29</v>
      </c>
      <c r="AF4899">
        <v>12</v>
      </c>
      <c r="AG4899">
        <v>5</v>
      </c>
      <c r="AH4899">
        <v>6</v>
      </c>
      <c r="AI4899">
        <v>6</v>
      </c>
    </row>
    <row r="4900" spans="1:35" x14ac:dyDescent="0.2">
      <c r="A4900" s="102">
        <v>5022</v>
      </c>
      <c r="B4900">
        <v>4921</v>
      </c>
      <c r="C4900" t="s">
        <v>1794</v>
      </c>
      <c r="D4900" t="s">
        <v>1062</v>
      </c>
      <c r="E4900">
        <v>2864</v>
      </c>
      <c r="F4900">
        <v>2867</v>
      </c>
      <c r="G4900">
        <v>300</v>
      </c>
      <c r="H4900" t="s">
        <v>1039</v>
      </c>
      <c r="I4900">
        <v>9142</v>
      </c>
      <c r="J4900" t="s">
        <v>784</v>
      </c>
      <c r="K4900" t="s">
        <v>1125</v>
      </c>
      <c r="L4900">
        <v>2898</v>
      </c>
      <c r="M4900">
        <v>2985</v>
      </c>
      <c r="N4900">
        <v>300</v>
      </c>
      <c r="O4900" t="s">
        <v>1042</v>
      </c>
      <c r="P4900">
        <v>0.81235467588369703</v>
      </c>
      <c r="Q4900">
        <v>0.82742649153712</v>
      </c>
      <c r="R4900">
        <v>0.24792714705815</v>
      </c>
      <c r="S4900">
        <v>1.7949534603829999E-3</v>
      </c>
      <c r="T4900">
        <v>2.6564507277884801</v>
      </c>
      <c r="U4900">
        <v>2.6564507277884801</v>
      </c>
      <c r="V4900">
        <v>3.8804145691458101</v>
      </c>
      <c r="W4900">
        <v>13.43</v>
      </c>
      <c r="X4900">
        <v>3.95</v>
      </c>
      <c r="Y4900">
        <v>-177023</v>
      </c>
      <c r="Z4900">
        <v>-7697</v>
      </c>
      <c r="AA4900">
        <v>-0.38</v>
      </c>
      <c r="AB4900">
        <v>23</v>
      </c>
      <c r="AC4900">
        <v>10</v>
      </c>
      <c r="AD4900">
        <v>13</v>
      </c>
      <c r="AE4900">
        <v>43.48</v>
      </c>
      <c r="AF4900">
        <v>9</v>
      </c>
      <c r="AG4900">
        <v>9</v>
      </c>
      <c r="AH4900">
        <v>11</v>
      </c>
      <c r="AI4900">
        <v>3</v>
      </c>
    </row>
    <row r="4901" spans="1:35" x14ac:dyDescent="0.2">
      <c r="A4901" s="102">
        <v>3985</v>
      </c>
      <c r="B4901">
        <v>6971</v>
      </c>
      <c r="C4901" t="s">
        <v>669</v>
      </c>
      <c r="D4901" t="s">
        <v>1044</v>
      </c>
      <c r="E4901">
        <v>5862</v>
      </c>
      <c r="F4901">
        <v>5776</v>
      </c>
      <c r="G4901">
        <v>100</v>
      </c>
      <c r="H4901" t="s">
        <v>1042</v>
      </c>
      <c r="I4901">
        <v>9107</v>
      </c>
      <c r="J4901" t="s">
        <v>1227</v>
      </c>
      <c r="K4901" t="s">
        <v>1228</v>
      </c>
      <c r="L4901">
        <v>1050</v>
      </c>
      <c r="M4901">
        <v>1121</v>
      </c>
      <c r="N4901">
        <v>500</v>
      </c>
      <c r="O4901" t="s">
        <v>1039</v>
      </c>
      <c r="P4901">
        <v>0.86741841484159699</v>
      </c>
      <c r="Q4901">
        <v>0.86568870190286595</v>
      </c>
      <c r="R4901">
        <v>0.22530411987141899</v>
      </c>
      <c r="S4901">
        <v>4.3023623254345798E-2</v>
      </c>
      <c r="T4901">
        <v>-0.805215158190556</v>
      </c>
      <c r="U4901">
        <v>0.805215158190556</v>
      </c>
      <c r="V4901">
        <v>0.24910766299478099</v>
      </c>
      <c r="W4901">
        <v>-14.84</v>
      </c>
      <c r="X4901">
        <v>2.96</v>
      </c>
      <c r="Y4901">
        <v>-177035</v>
      </c>
      <c r="Z4901">
        <v>-7697</v>
      </c>
      <c r="AA4901">
        <v>-0.47</v>
      </c>
      <c r="AB4901">
        <v>23</v>
      </c>
      <c r="AC4901">
        <v>9</v>
      </c>
      <c r="AD4901">
        <v>14</v>
      </c>
      <c r="AE4901">
        <v>39.130000000000003</v>
      </c>
      <c r="AF4901">
        <v>9</v>
      </c>
      <c r="AG4901">
        <v>8</v>
      </c>
      <c r="AH4901">
        <v>10</v>
      </c>
      <c r="AI4901">
        <v>5</v>
      </c>
    </row>
    <row r="4902" spans="1:35" x14ac:dyDescent="0.2">
      <c r="A4902" s="102">
        <v>3585</v>
      </c>
      <c r="B4902">
        <v>5463</v>
      </c>
      <c r="C4902" t="s">
        <v>63</v>
      </c>
      <c r="D4902" t="s">
        <v>1081</v>
      </c>
      <c r="E4902">
        <v>2455</v>
      </c>
      <c r="F4902">
        <v>2525</v>
      </c>
      <c r="G4902">
        <v>400</v>
      </c>
      <c r="H4902" t="s">
        <v>1042</v>
      </c>
      <c r="I4902">
        <v>6113</v>
      </c>
      <c r="J4902" t="s">
        <v>1297</v>
      </c>
      <c r="K4902" t="s">
        <v>1051</v>
      </c>
      <c r="L4902">
        <v>985</v>
      </c>
      <c r="M4902">
        <v>981</v>
      </c>
      <c r="N4902">
        <v>1000</v>
      </c>
      <c r="O4902" t="s">
        <v>1039</v>
      </c>
      <c r="P4902">
        <v>0.73460781372797102</v>
      </c>
      <c r="Q4902">
        <v>0.87714076343744596</v>
      </c>
      <c r="R4902">
        <v>0.43890974718445303</v>
      </c>
      <c r="S4902">
        <v>1.11777208716519E-2</v>
      </c>
      <c r="T4902">
        <v>-0.694558815536512</v>
      </c>
      <c r="U4902">
        <v>0.694558815536512</v>
      </c>
      <c r="V4902">
        <v>1.00540287689401</v>
      </c>
      <c r="W4902">
        <v>-5.36</v>
      </c>
      <c r="X4902">
        <v>2.87</v>
      </c>
      <c r="Y4902">
        <v>-177300</v>
      </c>
      <c r="Z4902">
        <v>-8443</v>
      </c>
      <c r="AA4902">
        <v>-0.44</v>
      </c>
      <c r="AB4902">
        <v>21</v>
      </c>
      <c r="AC4902">
        <v>11</v>
      </c>
      <c r="AD4902">
        <v>10</v>
      </c>
      <c r="AE4902">
        <v>52.38</v>
      </c>
      <c r="AF4902">
        <v>10</v>
      </c>
      <c r="AG4902">
        <v>7</v>
      </c>
      <c r="AH4902">
        <v>8</v>
      </c>
      <c r="AI4902">
        <v>6</v>
      </c>
    </row>
    <row r="4903" spans="1:35" x14ac:dyDescent="0.2">
      <c r="A4903" s="102">
        <v>3855</v>
      </c>
      <c r="B4903">
        <v>3197</v>
      </c>
      <c r="C4903" t="s">
        <v>561</v>
      </c>
      <c r="D4903" t="s">
        <v>1063</v>
      </c>
      <c r="E4903">
        <v>1745</v>
      </c>
      <c r="F4903">
        <v>1778</v>
      </c>
      <c r="G4903">
        <v>600</v>
      </c>
      <c r="H4903" t="s">
        <v>1039</v>
      </c>
      <c r="I4903">
        <v>6301</v>
      </c>
      <c r="J4903" t="s">
        <v>52</v>
      </c>
      <c r="K4903" t="s">
        <v>1051</v>
      </c>
      <c r="L4903">
        <v>2070</v>
      </c>
      <c r="M4903">
        <v>2099</v>
      </c>
      <c r="N4903">
        <v>500</v>
      </c>
      <c r="O4903" t="s">
        <v>1042</v>
      </c>
      <c r="P4903">
        <v>0.61513704030402405</v>
      </c>
      <c r="Q4903">
        <v>0.86979822906731596</v>
      </c>
      <c r="R4903">
        <v>0.39966937873902397</v>
      </c>
      <c r="S4903">
        <v>5.6473000548852102E-3</v>
      </c>
      <c r="T4903">
        <v>8.3757445024742E-2</v>
      </c>
      <c r="U4903">
        <v>8.3757445024742E-2</v>
      </c>
      <c r="V4903">
        <v>6.1659151327802898E-2</v>
      </c>
      <c r="W4903">
        <v>0.77</v>
      </c>
      <c r="X4903">
        <v>1.65</v>
      </c>
      <c r="Y4903">
        <v>-177639</v>
      </c>
      <c r="Z4903">
        <v>-8882</v>
      </c>
      <c r="AA4903">
        <v>-0.57999999999999996</v>
      </c>
      <c r="AB4903">
        <v>20</v>
      </c>
      <c r="AC4903">
        <v>9</v>
      </c>
      <c r="AD4903">
        <v>11</v>
      </c>
      <c r="AE4903">
        <v>45</v>
      </c>
      <c r="AF4903">
        <v>10</v>
      </c>
      <c r="AG4903">
        <v>7</v>
      </c>
      <c r="AH4903">
        <v>10</v>
      </c>
      <c r="AI4903">
        <v>3</v>
      </c>
    </row>
    <row r="4904" spans="1:35" x14ac:dyDescent="0.2">
      <c r="A4904" s="102">
        <v>5085</v>
      </c>
      <c r="B4904">
        <v>2579</v>
      </c>
      <c r="C4904" t="s">
        <v>1475</v>
      </c>
      <c r="D4904" t="s">
        <v>1065</v>
      </c>
      <c r="E4904">
        <v>1991</v>
      </c>
      <c r="F4904">
        <v>2061</v>
      </c>
      <c r="G4904">
        <v>500</v>
      </c>
      <c r="H4904" t="s">
        <v>1042</v>
      </c>
      <c r="I4904">
        <v>7269</v>
      </c>
      <c r="J4904" t="s">
        <v>968</v>
      </c>
      <c r="K4904" t="s">
        <v>1055</v>
      </c>
      <c r="L4904">
        <v>3450</v>
      </c>
      <c r="M4904">
        <v>3603</v>
      </c>
      <c r="N4904">
        <v>300</v>
      </c>
      <c r="O4904" t="s">
        <v>1039</v>
      </c>
      <c r="P4904">
        <v>0.863941997496812</v>
      </c>
      <c r="Q4904">
        <v>0.82401117374612198</v>
      </c>
      <c r="R4904">
        <v>0.363969468041065</v>
      </c>
      <c r="S4904">
        <v>5.1591422264330902E-2</v>
      </c>
      <c r="T4904">
        <v>-0.749518773774973</v>
      </c>
      <c r="U4904">
        <v>0.749518773774973</v>
      </c>
      <c r="V4904">
        <v>0.57975003679262505</v>
      </c>
      <c r="W4904">
        <v>-11.46</v>
      </c>
      <c r="X4904">
        <v>4.66</v>
      </c>
      <c r="Y4904">
        <v>-177804</v>
      </c>
      <c r="Z4904">
        <v>-13677</v>
      </c>
      <c r="AA4904">
        <v>-1</v>
      </c>
      <c r="AB4904">
        <v>13</v>
      </c>
      <c r="AC4904">
        <v>6</v>
      </c>
      <c r="AD4904">
        <v>7</v>
      </c>
      <c r="AE4904">
        <v>46.15</v>
      </c>
      <c r="AF4904">
        <v>8</v>
      </c>
      <c r="AG4904">
        <v>4</v>
      </c>
      <c r="AH4904">
        <v>6</v>
      </c>
      <c r="AI4904">
        <v>3</v>
      </c>
    </row>
    <row r="4905" spans="1:35" x14ac:dyDescent="0.2">
      <c r="A4905" s="102">
        <v>4228</v>
      </c>
      <c r="B4905">
        <v>1963</v>
      </c>
      <c r="C4905" t="s">
        <v>1234</v>
      </c>
      <c r="D4905" t="s">
        <v>1049</v>
      </c>
      <c r="E4905">
        <v>1033</v>
      </c>
      <c r="F4905">
        <v>1065</v>
      </c>
      <c r="G4905">
        <v>900</v>
      </c>
      <c r="H4905" t="s">
        <v>1042</v>
      </c>
      <c r="I4905">
        <v>8218</v>
      </c>
      <c r="J4905" t="s">
        <v>1160</v>
      </c>
      <c r="K4905" t="s">
        <v>1063</v>
      </c>
      <c r="L4905">
        <v>2336</v>
      </c>
      <c r="M4905">
        <v>2304</v>
      </c>
      <c r="N4905">
        <v>400</v>
      </c>
      <c r="O4905" t="s">
        <v>1039</v>
      </c>
      <c r="P4905">
        <v>0.69952925634139196</v>
      </c>
      <c r="Q4905">
        <v>0.85706122776052496</v>
      </c>
      <c r="R4905">
        <v>0.24989197879017899</v>
      </c>
      <c r="S4905" s="15">
        <v>5.3764795600668499E-5</v>
      </c>
      <c r="T4905">
        <v>-1.0351266722499799</v>
      </c>
      <c r="U4905">
        <v>1.0351266722499799</v>
      </c>
      <c r="V4905">
        <v>1.2259111502522699</v>
      </c>
      <c r="W4905">
        <v>-25.17</v>
      </c>
      <c r="X4905">
        <v>4</v>
      </c>
      <c r="Y4905">
        <v>-178051</v>
      </c>
      <c r="Z4905">
        <v>-7741</v>
      </c>
      <c r="AA4905">
        <v>-0.32</v>
      </c>
      <c r="AB4905">
        <v>23</v>
      </c>
      <c r="AC4905">
        <v>11</v>
      </c>
      <c r="AD4905">
        <v>12</v>
      </c>
      <c r="AE4905">
        <v>47.83</v>
      </c>
      <c r="AF4905">
        <v>10</v>
      </c>
      <c r="AG4905">
        <v>9</v>
      </c>
      <c r="AH4905">
        <v>7</v>
      </c>
      <c r="AI4905">
        <v>7</v>
      </c>
    </row>
    <row r="4906" spans="1:35" x14ac:dyDescent="0.2">
      <c r="A4906" s="102">
        <v>4341</v>
      </c>
      <c r="B4906">
        <v>4182</v>
      </c>
      <c r="C4906" t="s">
        <v>44</v>
      </c>
      <c r="D4906" t="s">
        <v>1062</v>
      </c>
      <c r="E4906">
        <v>1328</v>
      </c>
      <c r="F4906">
        <v>1350</v>
      </c>
      <c r="G4906">
        <v>600</v>
      </c>
      <c r="H4906" t="s">
        <v>1042</v>
      </c>
      <c r="I4906">
        <v>9706</v>
      </c>
      <c r="J4906" t="s">
        <v>1129</v>
      </c>
      <c r="K4906" t="s">
        <v>1059</v>
      </c>
      <c r="L4906">
        <v>4050</v>
      </c>
      <c r="M4906">
        <v>4255</v>
      </c>
      <c r="N4906">
        <v>200</v>
      </c>
      <c r="O4906" t="s">
        <v>1039</v>
      </c>
      <c r="P4906">
        <v>0.86303121503592195</v>
      </c>
      <c r="Q4906">
        <v>0.85300258625844405</v>
      </c>
      <c r="R4906">
        <v>0.49027671048624499</v>
      </c>
      <c r="S4906">
        <v>9.3308873837119305E-2</v>
      </c>
      <c r="T4906">
        <v>-0.10639376731177499</v>
      </c>
      <c r="U4906">
        <v>0.10639376731177499</v>
      </c>
      <c r="V4906">
        <v>0.63341261422092299</v>
      </c>
      <c r="W4906">
        <v>-0.89</v>
      </c>
      <c r="X4906">
        <v>4.82</v>
      </c>
      <c r="Y4906">
        <v>-178601</v>
      </c>
      <c r="Z4906">
        <v>-10506</v>
      </c>
      <c r="AA4906">
        <v>-0.4</v>
      </c>
      <c r="AB4906">
        <v>17</v>
      </c>
      <c r="AC4906">
        <v>9</v>
      </c>
      <c r="AD4906">
        <v>8</v>
      </c>
      <c r="AE4906">
        <v>52.94</v>
      </c>
      <c r="AF4906">
        <v>12</v>
      </c>
      <c r="AG4906">
        <v>8</v>
      </c>
      <c r="AH4906">
        <v>7</v>
      </c>
      <c r="AI4906">
        <v>2</v>
      </c>
    </row>
    <row r="4907" spans="1:35" x14ac:dyDescent="0.2">
      <c r="A4907" s="102">
        <v>377</v>
      </c>
      <c r="B4907">
        <v>5110</v>
      </c>
      <c r="C4907" t="s">
        <v>933</v>
      </c>
      <c r="D4907" t="s">
        <v>1133</v>
      </c>
      <c r="E4907">
        <v>1037</v>
      </c>
      <c r="F4907">
        <v>1054</v>
      </c>
      <c r="G4907">
        <v>1000</v>
      </c>
      <c r="H4907" t="s">
        <v>1042</v>
      </c>
      <c r="I4907">
        <v>6474</v>
      </c>
      <c r="J4907" t="s">
        <v>1673</v>
      </c>
      <c r="K4907" t="s">
        <v>1051</v>
      </c>
      <c r="L4907">
        <v>3250</v>
      </c>
      <c r="M4907">
        <v>3355</v>
      </c>
      <c r="N4907">
        <v>300</v>
      </c>
      <c r="O4907" t="s">
        <v>1039</v>
      </c>
      <c r="P4907">
        <v>0.95472227734395099</v>
      </c>
      <c r="Q4907">
        <v>0.95558779460503895</v>
      </c>
      <c r="R4907">
        <v>4.9318035092595698E-2</v>
      </c>
      <c r="S4907">
        <v>7.4007029595064597E-2</v>
      </c>
      <c r="T4907">
        <v>-0.420159538029101</v>
      </c>
      <c r="U4907">
        <v>0.420159538029101</v>
      </c>
      <c r="V4907">
        <v>0.38437635921119601</v>
      </c>
      <c r="W4907">
        <v>-4.04</v>
      </c>
      <c r="X4907">
        <v>4.72</v>
      </c>
      <c r="Y4907">
        <v>-178701</v>
      </c>
      <c r="Z4907">
        <v>-12764</v>
      </c>
      <c r="AA4907">
        <v>-0.74</v>
      </c>
      <c r="AB4907">
        <v>14</v>
      </c>
      <c r="AC4907">
        <v>5</v>
      </c>
      <c r="AD4907">
        <v>9</v>
      </c>
      <c r="AE4907">
        <v>35.71</v>
      </c>
      <c r="AF4907">
        <v>14</v>
      </c>
      <c r="AG4907">
        <v>3</v>
      </c>
      <c r="AH4907">
        <v>4</v>
      </c>
      <c r="AI4907">
        <v>7</v>
      </c>
    </row>
    <row r="4908" spans="1:35" x14ac:dyDescent="0.2">
      <c r="A4908" s="102">
        <v>4008</v>
      </c>
      <c r="B4908">
        <v>4062</v>
      </c>
      <c r="C4908" t="s">
        <v>228</v>
      </c>
      <c r="D4908" t="s">
        <v>1044</v>
      </c>
      <c r="E4908">
        <v>2910</v>
      </c>
      <c r="F4908">
        <v>2854</v>
      </c>
      <c r="G4908">
        <v>300</v>
      </c>
      <c r="H4908" t="s">
        <v>1039</v>
      </c>
      <c r="I4908">
        <v>6762</v>
      </c>
      <c r="J4908" t="s">
        <v>1666</v>
      </c>
      <c r="K4908" t="s">
        <v>1044</v>
      </c>
      <c r="L4908">
        <v>9500</v>
      </c>
      <c r="M4908">
        <v>9550</v>
      </c>
      <c r="N4908">
        <v>100</v>
      </c>
      <c r="O4908" t="s">
        <v>1042</v>
      </c>
      <c r="P4908">
        <v>0.72598431345243897</v>
      </c>
      <c r="Q4908">
        <v>0.86451002396906396</v>
      </c>
      <c r="R4908">
        <v>0.307232115559122</v>
      </c>
      <c r="S4908">
        <v>8.2048667664979102E-3</v>
      </c>
      <c r="T4908">
        <v>1.81313902180926</v>
      </c>
      <c r="U4908">
        <v>1.81313902180926</v>
      </c>
      <c r="V4908">
        <v>2.3092979829940101</v>
      </c>
      <c r="W4908">
        <v>16.98</v>
      </c>
      <c r="X4908">
        <v>10.35</v>
      </c>
      <c r="Y4908">
        <v>-178900</v>
      </c>
      <c r="Z4908">
        <v>-11181</v>
      </c>
      <c r="AA4908">
        <v>-0.73</v>
      </c>
      <c r="AB4908">
        <v>16</v>
      </c>
      <c r="AC4908">
        <v>7</v>
      </c>
      <c r="AD4908">
        <v>9</v>
      </c>
      <c r="AE4908">
        <v>43.75</v>
      </c>
      <c r="AF4908">
        <v>10</v>
      </c>
      <c r="AG4908">
        <v>6</v>
      </c>
      <c r="AH4908">
        <v>8</v>
      </c>
      <c r="AI4908">
        <v>2</v>
      </c>
    </row>
    <row r="4909" spans="1:35" x14ac:dyDescent="0.2">
      <c r="A4909" s="102">
        <v>5301</v>
      </c>
      <c r="B4909">
        <v>3382</v>
      </c>
      <c r="C4909" t="s">
        <v>1784</v>
      </c>
      <c r="D4909" t="s">
        <v>1063</v>
      </c>
      <c r="E4909">
        <v>3458</v>
      </c>
      <c r="F4909">
        <v>3457</v>
      </c>
      <c r="G4909">
        <v>300</v>
      </c>
      <c r="H4909" t="s">
        <v>1042</v>
      </c>
      <c r="I4909">
        <v>6287</v>
      </c>
      <c r="J4909" t="s">
        <v>1109</v>
      </c>
      <c r="K4909" t="s">
        <v>1051</v>
      </c>
      <c r="L4909">
        <v>2298</v>
      </c>
      <c r="M4909">
        <v>2300</v>
      </c>
      <c r="N4909">
        <v>500</v>
      </c>
      <c r="O4909" t="s">
        <v>1039</v>
      </c>
      <c r="P4909">
        <v>0.85341897566265201</v>
      </c>
      <c r="Q4909">
        <v>0.81382509534875203</v>
      </c>
      <c r="R4909">
        <v>2.1710612067065801E-2</v>
      </c>
      <c r="S4909">
        <v>2.2430323453835398E-2</v>
      </c>
      <c r="T4909">
        <v>-0.43135027219898803</v>
      </c>
      <c r="U4909">
        <v>0.43135027219898803</v>
      </c>
      <c r="V4909">
        <v>0.33147430426976698</v>
      </c>
      <c r="W4909">
        <v>-4.91</v>
      </c>
      <c r="X4909">
        <v>10.89</v>
      </c>
      <c r="Y4909">
        <v>-179505</v>
      </c>
      <c r="Z4909">
        <v>-8975</v>
      </c>
      <c r="AA4909">
        <v>-0.53</v>
      </c>
      <c r="AB4909">
        <v>20</v>
      </c>
      <c r="AC4909">
        <v>8</v>
      </c>
      <c r="AD4909">
        <v>12</v>
      </c>
      <c r="AE4909">
        <v>40</v>
      </c>
      <c r="AF4909">
        <v>11</v>
      </c>
      <c r="AG4909">
        <v>5</v>
      </c>
      <c r="AH4909">
        <v>7</v>
      </c>
      <c r="AI4909">
        <v>8</v>
      </c>
    </row>
    <row r="4910" spans="1:35" x14ac:dyDescent="0.2">
      <c r="A4910" s="102">
        <v>1982</v>
      </c>
      <c r="B4910">
        <v>6592</v>
      </c>
      <c r="C4910" t="s">
        <v>1216</v>
      </c>
      <c r="D4910" t="s">
        <v>1044</v>
      </c>
      <c r="E4910">
        <v>3305</v>
      </c>
      <c r="F4910">
        <v>3275</v>
      </c>
      <c r="G4910">
        <v>300</v>
      </c>
      <c r="H4910" t="s">
        <v>1039</v>
      </c>
      <c r="I4910">
        <v>8002</v>
      </c>
      <c r="J4910" t="s">
        <v>26</v>
      </c>
      <c r="K4910" t="s">
        <v>1046</v>
      </c>
      <c r="L4910">
        <v>485</v>
      </c>
      <c r="M4910">
        <v>497.5</v>
      </c>
      <c r="N4910">
        <v>2000</v>
      </c>
      <c r="O4910" t="s">
        <v>1042</v>
      </c>
      <c r="P4910">
        <v>0.92215394413919705</v>
      </c>
      <c r="Q4910">
        <v>0.918202586278413</v>
      </c>
      <c r="R4910">
        <v>0.35890540630791701</v>
      </c>
      <c r="S4910">
        <v>6.19807847030363E-2</v>
      </c>
      <c r="T4910">
        <v>1.63313074936942</v>
      </c>
      <c r="U4910">
        <v>1.63313074936942</v>
      </c>
      <c r="V4910">
        <v>2.3565356733049998</v>
      </c>
      <c r="W4910">
        <v>14.11</v>
      </c>
      <c r="X4910">
        <v>1.27</v>
      </c>
      <c r="Y4910">
        <v>-179726</v>
      </c>
      <c r="Z4910">
        <v>-7189</v>
      </c>
      <c r="AA4910">
        <v>-0.35</v>
      </c>
      <c r="AB4910">
        <v>25</v>
      </c>
      <c r="AC4910">
        <v>13</v>
      </c>
      <c r="AD4910">
        <v>12</v>
      </c>
      <c r="AE4910">
        <v>52</v>
      </c>
      <c r="AF4910">
        <v>12</v>
      </c>
      <c r="AG4910">
        <v>7</v>
      </c>
      <c r="AH4910">
        <v>7</v>
      </c>
      <c r="AI4910">
        <v>11</v>
      </c>
    </row>
    <row r="4911" spans="1:35" x14ac:dyDescent="0.2">
      <c r="A4911" s="102">
        <v>2324</v>
      </c>
      <c r="B4911">
        <v>7211</v>
      </c>
      <c r="C4911" t="s">
        <v>25</v>
      </c>
      <c r="D4911" t="s">
        <v>1055</v>
      </c>
      <c r="E4911">
        <v>293</v>
      </c>
      <c r="F4911">
        <v>309</v>
      </c>
      <c r="G4911">
        <v>3400</v>
      </c>
      <c r="H4911" t="s">
        <v>1042</v>
      </c>
      <c r="I4911">
        <v>8136</v>
      </c>
      <c r="J4911" t="s">
        <v>1113</v>
      </c>
      <c r="K4911" t="s">
        <v>1046</v>
      </c>
      <c r="L4911">
        <v>1666</v>
      </c>
      <c r="M4911">
        <v>1770</v>
      </c>
      <c r="N4911">
        <v>600</v>
      </c>
      <c r="O4911" t="s">
        <v>1039</v>
      </c>
      <c r="P4911">
        <v>0.82505554506586598</v>
      </c>
      <c r="Q4911">
        <v>0.90975425182470504</v>
      </c>
      <c r="R4911">
        <v>0.370136833644508</v>
      </c>
      <c r="S4911">
        <v>7.9973580308060802E-2</v>
      </c>
      <c r="T4911">
        <v>-1.8837578540236</v>
      </c>
      <c r="U4911">
        <v>1.8837578540236</v>
      </c>
      <c r="V4911">
        <v>1.82814905159952</v>
      </c>
      <c r="W4911">
        <v>-18.23</v>
      </c>
      <c r="X4911">
        <v>1.07</v>
      </c>
      <c r="Y4911">
        <v>-179817</v>
      </c>
      <c r="Z4911">
        <v>-9464</v>
      </c>
      <c r="AA4911">
        <v>-0.5</v>
      </c>
      <c r="AB4911">
        <v>19</v>
      </c>
      <c r="AC4911">
        <v>8</v>
      </c>
      <c r="AD4911">
        <v>11</v>
      </c>
      <c r="AE4911">
        <v>42.11</v>
      </c>
      <c r="AF4911">
        <v>13</v>
      </c>
      <c r="AG4911">
        <v>5</v>
      </c>
      <c r="AH4911">
        <v>6</v>
      </c>
      <c r="AI4911">
        <v>8</v>
      </c>
    </row>
    <row r="4912" spans="1:35" x14ac:dyDescent="0.2">
      <c r="A4912" s="102">
        <v>4145</v>
      </c>
      <c r="B4912">
        <v>4704</v>
      </c>
      <c r="C4912" t="s">
        <v>1002</v>
      </c>
      <c r="D4912" t="s">
        <v>1041</v>
      </c>
      <c r="E4912">
        <v>5400</v>
      </c>
      <c r="F4912">
        <v>5370</v>
      </c>
      <c r="G4912">
        <v>100</v>
      </c>
      <c r="H4912" t="s">
        <v>1039</v>
      </c>
      <c r="I4912">
        <v>6856</v>
      </c>
      <c r="J4912" t="s">
        <v>230</v>
      </c>
      <c r="K4912" t="s">
        <v>1044</v>
      </c>
      <c r="L4912">
        <v>5810</v>
      </c>
      <c r="M4912">
        <v>5850</v>
      </c>
      <c r="N4912">
        <v>100</v>
      </c>
      <c r="O4912" t="s">
        <v>1042</v>
      </c>
      <c r="P4912">
        <v>0.91034344295573999</v>
      </c>
      <c r="Q4912">
        <v>0.85991911125326903</v>
      </c>
      <c r="R4912">
        <v>2.3843501223737001E-2</v>
      </c>
      <c r="S4912">
        <v>5.3581235075510396E-3</v>
      </c>
      <c r="T4912">
        <v>0.232093882787172</v>
      </c>
      <c r="U4912">
        <v>0.232093882787172</v>
      </c>
      <c r="V4912">
        <v>0.52779852459569299</v>
      </c>
      <c r="W4912">
        <v>1.64</v>
      </c>
      <c r="X4912">
        <v>8.2100000000000009</v>
      </c>
      <c r="Y4912">
        <v>-180009</v>
      </c>
      <c r="Z4912">
        <v>-25716</v>
      </c>
      <c r="AA4912">
        <v>-1.67</v>
      </c>
      <c r="AB4912">
        <v>7</v>
      </c>
      <c r="AC4912">
        <v>2</v>
      </c>
      <c r="AD4912">
        <v>5</v>
      </c>
      <c r="AE4912">
        <v>28.57</v>
      </c>
      <c r="AF4912">
        <v>10</v>
      </c>
      <c r="AG4912">
        <v>2</v>
      </c>
      <c r="AH4912">
        <v>4</v>
      </c>
      <c r="AI4912">
        <v>1</v>
      </c>
    </row>
    <row r="4913" spans="1:35" x14ac:dyDescent="0.2">
      <c r="A4913" s="102">
        <v>2775</v>
      </c>
      <c r="B4913">
        <v>3197</v>
      </c>
      <c r="C4913" t="s">
        <v>561</v>
      </c>
      <c r="D4913" t="s">
        <v>1063</v>
      </c>
      <c r="E4913">
        <v>1745</v>
      </c>
      <c r="F4913">
        <v>1778</v>
      </c>
      <c r="G4913">
        <v>600</v>
      </c>
      <c r="H4913" t="s">
        <v>1039</v>
      </c>
      <c r="I4913">
        <v>8795</v>
      </c>
      <c r="J4913" t="s">
        <v>1241</v>
      </c>
      <c r="K4913" t="s">
        <v>1171</v>
      </c>
      <c r="L4913">
        <v>885</v>
      </c>
      <c r="M4913">
        <v>909</v>
      </c>
      <c r="N4913">
        <v>1200</v>
      </c>
      <c r="O4913" t="s">
        <v>1042</v>
      </c>
      <c r="P4913">
        <v>0.72822636042627098</v>
      </c>
      <c r="Q4913">
        <v>0.89950031261831198</v>
      </c>
      <c r="R4913">
        <v>0.19752532886577101</v>
      </c>
      <c r="S4913">
        <v>3.0610353252715598E-3</v>
      </c>
      <c r="T4913">
        <v>1.1400541617623801</v>
      </c>
      <c r="U4913">
        <v>1.1400541617623801</v>
      </c>
      <c r="V4913">
        <v>1.0844271240638801</v>
      </c>
      <c r="W4913">
        <v>10.61</v>
      </c>
      <c r="X4913">
        <v>2.25</v>
      </c>
      <c r="Y4913">
        <v>-180167</v>
      </c>
      <c r="Z4913">
        <v>-8579</v>
      </c>
      <c r="AA4913">
        <v>-0.5</v>
      </c>
      <c r="AB4913">
        <v>21</v>
      </c>
      <c r="AC4913">
        <v>10</v>
      </c>
      <c r="AD4913">
        <v>11</v>
      </c>
      <c r="AE4913">
        <v>47.62</v>
      </c>
      <c r="AF4913">
        <v>12</v>
      </c>
      <c r="AG4913">
        <v>5</v>
      </c>
      <c r="AH4913">
        <v>9</v>
      </c>
      <c r="AI4913">
        <v>7</v>
      </c>
    </row>
    <row r="4914" spans="1:35" x14ac:dyDescent="0.2">
      <c r="A4914" s="102">
        <v>1779</v>
      </c>
      <c r="B4914">
        <v>1417</v>
      </c>
      <c r="C4914" t="s">
        <v>1777</v>
      </c>
      <c r="D4914" t="s">
        <v>1049</v>
      </c>
      <c r="E4914">
        <v>1422</v>
      </c>
      <c r="F4914">
        <v>1449</v>
      </c>
      <c r="G4914">
        <v>700</v>
      </c>
      <c r="H4914" t="s">
        <v>1039</v>
      </c>
      <c r="I4914">
        <v>5108</v>
      </c>
      <c r="J4914" t="s">
        <v>1783</v>
      </c>
      <c r="K4914" t="s">
        <v>1133</v>
      </c>
      <c r="L4914">
        <v>3438</v>
      </c>
      <c r="M4914">
        <v>3422</v>
      </c>
      <c r="N4914">
        <v>300</v>
      </c>
      <c r="O4914" t="s">
        <v>1042</v>
      </c>
      <c r="P4914">
        <v>0.89641739615850702</v>
      </c>
      <c r="Q4914">
        <v>0.922411382513603</v>
      </c>
      <c r="R4914">
        <v>6.2810945539904697E-2</v>
      </c>
      <c r="S4914">
        <v>4.5523449541136303E-2</v>
      </c>
      <c r="T4914">
        <v>0.99602878642052795</v>
      </c>
      <c r="U4914">
        <v>0.99602878642052795</v>
      </c>
      <c r="V4914">
        <v>1.6117612412611</v>
      </c>
      <c r="W4914">
        <v>3.88</v>
      </c>
      <c r="X4914">
        <v>1.2</v>
      </c>
      <c r="Y4914">
        <v>-180243</v>
      </c>
      <c r="Z4914">
        <v>-10603</v>
      </c>
      <c r="AA4914">
        <v>-0.61</v>
      </c>
      <c r="AB4914">
        <v>17</v>
      </c>
      <c r="AC4914">
        <v>8</v>
      </c>
      <c r="AD4914">
        <v>9</v>
      </c>
      <c r="AE4914">
        <v>47.06</v>
      </c>
      <c r="AF4914">
        <v>14</v>
      </c>
      <c r="AG4914">
        <v>4</v>
      </c>
      <c r="AH4914">
        <v>7</v>
      </c>
      <c r="AI4914">
        <v>6</v>
      </c>
    </row>
    <row r="4915" spans="1:35" x14ac:dyDescent="0.2">
      <c r="A4915" s="102">
        <v>4003</v>
      </c>
      <c r="B4915">
        <v>5706</v>
      </c>
      <c r="C4915" t="s">
        <v>1306</v>
      </c>
      <c r="D4915" t="s">
        <v>1053</v>
      </c>
      <c r="E4915">
        <v>2106</v>
      </c>
      <c r="F4915">
        <v>2139</v>
      </c>
      <c r="G4915">
        <v>400</v>
      </c>
      <c r="H4915" t="s">
        <v>1039</v>
      </c>
      <c r="I4915">
        <v>8766</v>
      </c>
      <c r="J4915" t="s">
        <v>1164</v>
      </c>
      <c r="K4915" t="s">
        <v>1171</v>
      </c>
      <c r="L4915">
        <v>4520</v>
      </c>
      <c r="M4915">
        <v>4507</v>
      </c>
      <c r="N4915">
        <v>200</v>
      </c>
      <c r="O4915" t="s">
        <v>1042</v>
      </c>
      <c r="P4915">
        <v>0.91372123645266201</v>
      </c>
      <c r="Q4915">
        <v>0.86486512486899403</v>
      </c>
      <c r="R4915">
        <v>0.18090011908974499</v>
      </c>
      <c r="S4915">
        <v>4.4098333816833098E-2</v>
      </c>
      <c r="T4915">
        <v>1.4706709858156699</v>
      </c>
      <c r="U4915">
        <v>1.4706709858156699</v>
      </c>
      <c r="V4915">
        <v>1.26579940592109</v>
      </c>
      <c r="W4915">
        <v>12.82</v>
      </c>
      <c r="X4915">
        <v>5.08</v>
      </c>
      <c r="Y4915">
        <v>-180793</v>
      </c>
      <c r="Z4915">
        <v>-12053</v>
      </c>
      <c r="AA4915">
        <v>-0.54</v>
      </c>
      <c r="AB4915">
        <v>15</v>
      </c>
      <c r="AC4915">
        <v>8</v>
      </c>
      <c r="AD4915">
        <v>7</v>
      </c>
      <c r="AE4915">
        <v>53.33</v>
      </c>
      <c r="AF4915">
        <v>9</v>
      </c>
      <c r="AG4915">
        <v>7</v>
      </c>
      <c r="AH4915">
        <v>7</v>
      </c>
      <c r="AI4915">
        <v>1</v>
      </c>
    </row>
    <row r="4916" spans="1:35" x14ac:dyDescent="0.2">
      <c r="A4916" s="102">
        <v>784</v>
      </c>
      <c r="B4916">
        <v>5714</v>
      </c>
      <c r="C4916" t="s">
        <v>628</v>
      </c>
      <c r="D4916" t="s">
        <v>1053</v>
      </c>
      <c r="E4916">
        <v>3055</v>
      </c>
      <c r="F4916">
        <v>3120</v>
      </c>
      <c r="G4916">
        <v>300</v>
      </c>
      <c r="H4916" t="s">
        <v>1042</v>
      </c>
      <c r="I4916">
        <v>6448</v>
      </c>
      <c r="J4916" t="s">
        <v>397</v>
      </c>
      <c r="K4916" t="s">
        <v>1044</v>
      </c>
      <c r="L4916">
        <v>1859</v>
      </c>
      <c r="M4916">
        <v>1924</v>
      </c>
      <c r="N4916">
        <v>500</v>
      </c>
      <c r="O4916" t="s">
        <v>1039</v>
      </c>
      <c r="P4916">
        <v>0.96424163810344798</v>
      </c>
      <c r="Q4916">
        <v>0.943593398598921</v>
      </c>
      <c r="R4916">
        <v>2.8448552333919601E-3</v>
      </c>
      <c r="S4916">
        <v>8.5664234697303998E-2</v>
      </c>
      <c r="T4916">
        <v>-1.38016824950113</v>
      </c>
      <c r="U4916">
        <v>1.38016824950113</v>
      </c>
      <c r="V4916">
        <v>0.80319221991946499</v>
      </c>
      <c r="W4916">
        <v>-6.62</v>
      </c>
      <c r="X4916">
        <v>2.78</v>
      </c>
      <c r="Y4916">
        <v>-180794</v>
      </c>
      <c r="Z4916">
        <v>-12914</v>
      </c>
      <c r="AA4916">
        <v>-0.7</v>
      </c>
      <c r="AB4916">
        <v>14</v>
      </c>
      <c r="AC4916">
        <v>7</v>
      </c>
      <c r="AD4916">
        <v>7</v>
      </c>
      <c r="AE4916">
        <v>50</v>
      </c>
      <c r="AF4916">
        <v>12</v>
      </c>
      <c r="AG4916">
        <v>4</v>
      </c>
      <c r="AH4916">
        <v>6</v>
      </c>
      <c r="AI4916">
        <v>4</v>
      </c>
    </row>
    <row r="4917" spans="1:35" x14ac:dyDescent="0.2">
      <c r="A4917" s="102">
        <v>4763</v>
      </c>
      <c r="B4917">
        <v>4911</v>
      </c>
      <c r="C4917" t="s">
        <v>1767</v>
      </c>
      <c r="D4917" t="s">
        <v>1062</v>
      </c>
      <c r="E4917">
        <v>6420</v>
      </c>
      <c r="F4917">
        <v>6503</v>
      </c>
      <c r="G4917">
        <v>100</v>
      </c>
      <c r="H4917" t="s">
        <v>1039</v>
      </c>
      <c r="I4917">
        <v>5301</v>
      </c>
      <c r="J4917" t="s">
        <v>622</v>
      </c>
      <c r="K4917" t="s">
        <v>1038</v>
      </c>
      <c r="L4917">
        <v>846</v>
      </c>
      <c r="M4917">
        <v>867</v>
      </c>
      <c r="N4917">
        <v>800</v>
      </c>
      <c r="O4917" t="s">
        <v>1042</v>
      </c>
      <c r="P4917">
        <v>0.82911195310385799</v>
      </c>
      <c r="Q4917">
        <v>0.83800175155283796</v>
      </c>
      <c r="R4917" s="15">
        <v>0.11634117223084001</v>
      </c>
      <c r="S4917">
        <v>3.1316588974251103E-2</v>
      </c>
      <c r="T4917">
        <v>1.12862615267426</v>
      </c>
      <c r="U4917">
        <v>1.12862615267426</v>
      </c>
      <c r="V4917">
        <v>1.7210317892009801</v>
      </c>
      <c r="W4917">
        <v>4.62</v>
      </c>
      <c r="X4917">
        <v>6.66</v>
      </c>
      <c r="Y4917">
        <v>-180801</v>
      </c>
      <c r="Z4917">
        <v>-9040</v>
      </c>
      <c r="AA4917">
        <v>-0.28999999999999998</v>
      </c>
      <c r="AB4917">
        <v>20</v>
      </c>
      <c r="AC4917">
        <v>11</v>
      </c>
      <c r="AD4917">
        <v>9</v>
      </c>
      <c r="AE4917">
        <v>55</v>
      </c>
      <c r="AF4917">
        <v>8</v>
      </c>
      <c r="AG4917">
        <v>9</v>
      </c>
      <c r="AH4917">
        <v>8</v>
      </c>
      <c r="AI4917">
        <v>3</v>
      </c>
    </row>
    <row r="4918" spans="1:35" x14ac:dyDescent="0.2">
      <c r="A4918" s="102">
        <v>4599</v>
      </c>
      <c r="B4918">
        <v>3405</v>
      </c>
      <c r="C4918" t="s">
        <v>1476</v>
      </c>
      <c r="D4918" t="s">
        <v>1062</v>
      </c>
      <c r="E4918">
        <v>1096</v>
      </c>
      <c r="F4918">
        <v>1113</v>
      </c>
      <c r="G4918">
        <v>900</v>
      </c>
      <c r="H4918" t="s">
        <v>1042</v>
      </c>
      <c r="I4918">
        <v>7867</v>
      </c>
      <c r="J4918" t="s">
        <v>1362</v>
      </c>
      <c r="K4918" t="s">
        <v>1061</v>
      </c>
      <c r="L4918">
        <v>885</v>
      </c>
      <c r="M4918">
        <v>919</v>
      </c>
      <c r="N4918">
        <v>1100</v>
      </c>
      <c r="O4918" t="s">
        <v>1039</v>
      </c>
      <c r="P4918">
        <v>0.94356918538045598</v>
      </c>
      <c r="Q4918">
        <v>0.84344772083453301</v>
      </c>
      <c r="R4918">
        <v>7.5705466048925901E-3</v>
      </c>
      <c r="S4918">
        <v>4.9909562481232898E-2</v>
      </c>
      <c r="T4918">
        <v>-0.29356767442687398</v>
      </c>
      <c r="U4918">
        <v>0.29356767442687398</v>
      </c>
      <c r="V4918">
        <v>4.1742986568623797E-2</v>
      </c>
      <c r="W4918">
        <v>-2.56</v>
      </c>
      <c r="X4918">
        <v>0.92</v>
      </c>
      <c r="Y4918">
        <v>-180928</v>
      </c>
      <c r="Z4918">
        <v>-9523</v>
      </c>
      <c r="AA4918">
        <v>-0.5</v>
      </c>
      <c r="AB4918">
        <v>19</v>
      </c>
      <c r="AC4918">
        <v>10</v>
      </c>
      <c r="AD4918">
        <v>9</v>
      </c>
      <c r="AE4918">
        <v>52.63</v>
      </c>
      <c r="AF4918">
        <v>10</v>
      </c>
      <c r="AG4918">
        <v>8</v>
      </c>
      <c r="AH4918">
        <v>8</v>
      </c>
      <c r="AI4918">
        <v>3</v>
      </c>
    </row>
    <row r="4919" spans="1:35" x14ac:dyDescent="0.2">
      <c r="A4919" s="102">
        <v>32</v>
      </c>
      <c r="B4919">
        <v>5334</v>
      </c>
      <c r="C4919" t="s">
        <v>1231</v>
      </c>
      <c r="D4919" t="s">
        <v>1038</v>
      </c>
      <c r="E4919">
        <v>1656</v>
      </c>
      <c r="F4919">
        <v>1644</v>
      </c>
      <c r="G4919">
        <v>600</v>
      </c>
      <c r="H4919" t="s">
        <v>1042</v>
      </c>
      <c r="I4919">
        <v>6471</v>
      </c>
      <c r="J4919" t="s">
        <v>930</v>
      </c>
      <c r="K4919" t="s">
        <v>1051</v>
      </c>
      <c r="L4919">
        <v>779</v>
      </c>
      <c r="M4919">
        <v>793</v>
      </c>
      <c r="N4919">
        <v>1200</v>
      </c>
      <c r="O4919" t="s">
        <v>1039</v>
      </c>
      <c r="P4919">
        <v>0.98444132515076699</v>
      </c>
      <c r="Q4919">
        <v>0.97540396870805202</v>
      </c>
      <c r="R4919">
        <v>1.40998933919547E-2</v>
      </c>
      <c r="S4919">
        <v>5.0633689867147997E-3</v>
      </c>
      <c r="T4919">
        <v>-1.1672847400899999</v>
      </c>
      <c r="U4919">
        <v>1.1672847400899999</v>
      </c>
      <c r="V4919">
        <v>1.3063983177354801</v>
      </c>
      <c r="W4919">
        <v>-3.85</v>
      </c>
      <c r="X4919">
        <v>3.53</v>
      </c>
      <c r="Y4919">
        <v>-181158</v>
      </c>
      <c r="Z4919">
        <v>-9535</v>
      </c>
      <c r="AA4919">
        <v>-0.56999999999999995</v>
      </c>
      <c r="AB4919">
        <v>19</v>
      </c>
      <c r="AC4919">
        <v>7</v>
      </c>
      <c r="AD4919">
        <v>12</v>
      </c>
      <c r="AE4919">
        <v>36.840000000000003</v>
      </c>
      <c r="AF4919">
        <v>13</v>
      </c>
      <c r="AG4919">
        <v>3</v>
      </c>
      <c r="AH4919">
        <v>7</v>
      </c>
      <c r="AI4919">
        <v>9</v>
      </c>
    </row>
    <row r="4920" spans="1:35" x14ac:dyDescent="0.2">
      <c r="A4920" s="102">
        <v>3767</v>
      </c>
      <c r="B4920">
        <v>2784</v>
      </c>
      <c r="C4920" t="s">
        <v>863</v>
      </c>
      <c r="D4920" t="s">
        <v>1046</v>
      </c>
      <c r="E4920">
        <v>2098</v>
      </c>
      <c r="F4920">
        <v>2092</v>
      </c>
      <c r="G4920">
        <v>500</v>
      </c>
      <c r="H4920" t="s">
        <v>1042</v>
      </c>
      <c r="I4920">
        <v>4755</v>
      </c>
      <c r="J4920" t="s">
        <v>4319</v>
      </c>
      <c r="K4920" t="s">
        <v>1052</v>
      </c>
      <c r="L4920">
        <v>965</v>
      </c>
      <c r="M4920">
        <v>993</v>
      </c>
      <c r="N4920">
        <v>1100</v>
      </c>
      <c r="O4920" t="s">
        <v>1039</v>
      </c>
      <c r="P4920">
        <v>0.54296863921903704</v>
      </c>
      <c r="Q4920">
        <v>0.87219919476756103</v>
      </c>
      <c r="R4920">
        <v>1.24612062971141E-2</v>
      </c>
      <c r="S4920">
        <v>2.0306028991703199E-2</v>
      </c>
      <c r="T4920">
        <v>-1.6152198046463899</v>
      </c>
      <c r="U4920">
        <v>1.6152198046463899</v>
      </c>
      <c r="V4920">
        <v>1.2331014207769999</v>
      </c>
      <c r="W4920">
        <v>-15.7</v>
      </c>
      <c r="X4920">
        <v>4.43</v>
      </c>
      <c r="Y4920">
        <v>-181309</v>
      </c>
      <c r="Z4920">
        <v>-7555</v>
      </c>
      <c r="AA4920">
        <v>-0.43</v>
      </c>
      <c r="AB4920">
        <v>24</v>
      </c>
      <c r="AC4920">
        <v>10</v>
      </c>
      <c r="AD4920">
        <v>14</v>
      </c>
      <c r="AE4920">
        <v>41.67</v>
      </c>
      <c r="AF4920">
        <v>10</v>
      </c>
      <c r="AG4920">
        <v>7</v>
      </c>
      <c r="AH4920">
        <v>11</v>
      </c>
      <c r="AI4920">
        <v>6</v>
      </c>
    </row>
    <row r="4921" spans="1:35" x14ac:dyDescent="0.2">
      <c r="A4921" s="102">
        <v>1546</v>
      </c>
      <c r="B4921">
        <v>5020</v>
      </c>
      <c r="C4921" t="s">
        <v>1308</v>
      </c>
      <c r="D4921" t="s">
        <v>1248</v>
      </c>
      <c r="E4921">
        <v>383.7</v>
      </c>
      <c r="F4921">
        <v>381.1</v>
      </c>
      <c r="G4921">
        <v>2400</v>
      </c>
      <c r="H4921" t="s">
        <v>1042</v>
      </c>
      <c r="I4921">
        <v>7943</v>
      </c>
      <c r="J4921" t="s">
        <v>1782</v>
      </c>
      <c r="K4921" t="s">
        <v>1038</v>
      </c>
      <c r="L4921">
        <v>2103</v>
      </c>
      <c r="M4921">
        <v>2293</v>
      </c>
      <c r="N4921">
        <v>400</v>
      </c>
      <c r="O4921" t="s">
        <v>1039</v>
      </c>
      <c r="P4921">
        <v>0.94238843354122004</v>
      </c>
      <c r="Q4921">
        <v>0.92702570641287696</v>
      </c>
      <c r="R4921">
        <v>1.3850057165764301E-2</v>
      </c>
      <c r="S4921">
        <v>3.6133639179572602E-2</v>
      </c>
      <c r="T4921">
        <v>-2.4688707282836302</v>
      </c>
      <c r="U4921">
        <v>2.4688707282836302</v>
      </c>
      <c r="V4921">
        <v>0.202086181008582</v>
      </c>
      <c r="W4921">
        <v>-12.12</v>
      </c>
      <c r="X4921">
        <v>0.28000000000000003</v>
      </c>
      <c r="Y4921">
        <v>-181641</v>
      </c>
      <c r="Z4921">
        <v>-9082</v>
      </c>
      <c r="AA4921">
        <v>-0.63</v>
      </c>
      <c r="AB4921">
        <v>20</v>
      </c>
      <c r="AC4921">
        <v>9</v>
      </c>
      <c r="AD4921">
        <v>11</v>
      </c>
      <c r="AE4921">
        <v>45</v>
      </c>
      <c r="AF4921">
        <v>11</v>
      </c>
      <c r="AG4921">
        <v>8</v>
      </c>
      <c r="AH4921">
        <v>7</v>
      </c>
      <c r="AI4921">
        <v>5</v>
      </c>
    </row>
    <row r="4922" spans="1:35" x14ac:dyDescent="0.2">
      <c r="A4922" s="102">
        <v>3871</v>
      </c>
      <c r="B4922">
        <v>1824</v>
      </c>
      <c r="C4922" t="s">
        <v>221</v>
      </c>
      <c r="D4922" t="s">
        <v>1049</v>
      </c>
      <c r="E4922">
        <v>877</v>
      </c>
      <c r="F4922">
        <v>892</v>
      </c>
      <c r="G4922">
        <v>1000</v>
      </c>
      <c r="H4922" t="s">
        <v>1039</v>
      </c>
      <c r="I4922">
        <v>1941</v>
      </c>
      <c r="J4922" t="s">
        <v>1339</v>
      </c>
      <c r="K4922" t="s">
        <v>1049</v>
      </c>
      <c r="L4922">
        <v>2200</v>
      </c>
      <c r="M4922">
        <v>2220</v>
      </c>
      <c r="N4922">
        <v>400</v>
      </c>
      <c r="O4922" t="s">
        <v>1042</v>
      </c>
      <c r="P4922">
        <v>0.89671202539322004</v>
      </c>
      <c r="Q4922">
        <v>0.86920192426134002</v>
      </c>
      <c r="R4922">
        <v>0.14810118034693801</v>
      </c>
      <c r="S4922">
        <v>4.3854398497437302E-2</v>
      </c>
      <c r="T4922">
        <v>1.61982079004695E-2</v>
      </c>
      <c r="U4922">
        <v>1.61982079004695E-2</v>
      </c>
      <c r="V4922">
        <v>8.0488221426191303E-2</v>
      </c>
      <c r="W4922">
        <v>0.14000000000000001</v>
      </c>
      <c r="X4922">
        <v>0.45</v>
      </c>
      <c r="Y4922">
        <v>-181684</v>
      </c>
      <c r="Z4922">
        <v>-9084</v>
      </c>
      <c r="AA4922">
        <v>-0.46</v>
      </c>
      <c r="AB4922">
        <v>20</v>
      </c>
      <c r="AC4922">
        <v>8</v>
      </c>
      <c r="AD4922">
        <v>12</v>
      </c>
      <c r="AE4922">
        <v>40</v>
      </c>
      <c r="AF4922">
        <v>11</v>
      </c>
      <c r="AG4922">
        <v>6</v>
      </c>
      <c r="AH4922">
        <v>8</v>
      </c>
      <c r="AI4922">
        <v>6</v>
      </c>
    </row>
    <row r="4923" spans="1:35" x14ac:dyDescent="0.2">
      <c r="A4923" s="102">
        <v>3227</v>
      </c>
      <c r="B4923">
        <v>4062</v>
      </c>
      <c r="C4923" t="s">
        <v>228</v>
      </c>
      <c r="D4923" t="s">
        <v>1044</v>
      </c>
      <c r="E4923">
        <v>2910</v>
      </c>
      <c r="F4923">
        <v>2854</v>
      </c>
      <c r="G4923">
        <v>400</v>
      </c>
      <c r="H4923" t="s">
        <v>1039</v>
      </c>
      <c r="I4923">
        <v>6588</v>
      </c>
      <c r="J4923" t="s">
        <v>394</v>
      </c>
      <c r="K4923" t="s">
        <v>1044</v>
      </c>
      <c r="L4923">
        <v>3535</v>
      </c>
      <c r="M4923">
        <v>3555</v>
      </c>
      <c r="N4923">
        <v>300</v>
      </c>
      <c r="O4923" t="s">
        <v>1042</v>
      </c>
      <c r="P4923">
        <v>0.61800059836444998</v>
      </c>
      <c r="Q4923">
        <v>0.88755131228081396</v>
      </c>
      <c r="R4923">
        <v>0.31011269176313799</v>
      </c>
      <c r="S4923">
        <v>1.0761159367252101E-3</v>
      </c>
      <c r="T4923">
        <v>2.5720155029406699</v>
      </c>
      <c r="U4923">
        <v>2.5720155029406699</v>
      </c>
      <c r="V4923">
        <v>3.1268161063711601</v>
      </c>
      <c r="W4923">
        <v>20.47</v>
      </c>
      <c r="X4923">
        <v>7.04</v>
      </c>
      <c r="Y4923">
        <v>-181885</v>
      </c>
      <c r="Z4923">
        <v>-8661</v>
      </c>
      <c r="AA4923">
        <v>-0.43</v>
      </c>
      <c r="AB4923">
        <v>21</v>
      </c>
      <c r="AC4923">
        <v>10</v>
      </c>
      <c r="AD4923">
        <v>11</v>
      </c>
      <c r="AE4923">
        <v>47.62</v>
      </c>
      <c r="AF4923">
        <v>10</v>
      </c>
      <c r="AG4923">
        <v>8</v>
      </c>
      <c r="AH4923">
        <v>7</v>
      </c>
      <c r="AI4923">
        <v>6</v>
      </c>
    </row>
    <row r="4924" spans="1:35" x14ac:dyDescent="0.2">
      <c r="A4924" s="102">
        <v>3240</v>
      </c>
      <c r="B4924">
        <v>2296</v>
      </c>
      <c r="C4924" t="s">
        <v>1789</v>
      </c>
      <c r="D4924" t="s">
        <v>1065</v>
      </c>
      <c r="E4924">
        <v>626</v>
      </c>
      <c r="F4924">
        <v>637</v>
      </c>
      <c r="G4924">
        <v>1400</v>
      </c>
      <c r="H4924" t="s">
        <v>1042</v>
      </c>
      <c r="I4924">
        <v>4553</v>
      </c>
      <c r="J4924" t="s">
        <v>991</v>
      </c>
      <c r="K4924" t="s">
        <v>1060</v>
      </c>
      <c r="L4924">
        <v>2300</v>
      </c>
      <c r="M4924">
        <v>2290</v>
      </c>
      <c r="N4924">
        <v>400</v>
      </c>
      <c r="O4924" t="s">
        <v>1039</v>
      </c>
      <c r="P4924">
        <v>0.94705417579349804</v>
      </c>
      <c r="Q4924">
        <v>0.88731060202535095</v>
      </c>
      <c r="R4924">
        <v>1.6251595660687401E-2</v>
      </c>
      <c r="S4924">
        <v>5.3957350011191098E-2</v>
      </c>
      <c r="T4924">
        <v>-0.16709712512566699</v>
      </c>
      <c r="U4924">
        <v>0.16709712512566699</v>
      </c>
      <c r="V4924">
        <v>0.855509248292461</v>
      </c>
      <c r="W4924">
        <v>-0.49</v>
      </c>
      <c r="X4924">
        <v>2.64</v>
      </c>
      <c r="Y4924">
        <v>-182049</v>
      </c>
      <c r="Z4924">
        <v>-9102</v>
      </c>
      <c r="AA4924">
        <v>-0.38</v>
      </c>
      <c r="AB4924">
        <v>20</v>
      </c>
      <c r="AC4924">
        <v>10</v>
      </c>
      <c r="AD4924">
        <v>10</v>
      </c>
      <c r="AE4924">
        <v>50</v>
      </c>
      <c r="AF4924">
        <v>12</v>
      </c>
      <c r="AG4924">
        <v>5</v>
      </c>
      <c r="AH4924">
        <v>7</v>
      </c>
      <c r="AI4924">
        <v>8</v>
      </c>
    </row>
    <row r="4925" spans="1:35" x14ac:dyDescent="0.2">
      <c r="A4925" s="102">
        <v>1369</v>
      </c>
      <c r="B4925">
        <v>2914</v>
      </c>
      <c r="C4925" t="s">
        <v>1145</v>
      </c>
      <c r="D4925" t="s">
        <v>1065</v>
      </c>
      <c r="E4925">
        <v>2000</v>
      </c>
      <c r="F4925">
        <v>2033</v>
      </c>
      <c r="G4925">
        <v>500</v>
      </c>
      <c r="H4925" t="s">
        <v>1039</v>
      </c>
      <c r="I4925">
        <v>5703</v>
      </c>
      <c r="J4925" t="s">
        <v>218</v>
      </c>
      <c r="K4925" t="s">
        <v>1053</v>
      </c>
      <c r="L4925">
        <v>170</v>
      </c>
      <c r="M4925">
        <v>174</v>
      </c>
      <c r="N4925">
        <v>5800</v>
      </c>
      <c r="O4925" t="s">
        <v>1042</v>
      </c>
      <c r="P4925">
        <v>0.94155152701024802</v>
      </c>
      <c r="Q4925">
        <v>0.93090476785561205</v>
      </c>
      <c r="R4925">
        <v>0.31818650901363998</v>
      </c>
      <c r="S4925">
        <v>3.8173958816077297E-2</v>
      </c>
      <c r="T4925">
        <v>3.6852120817665403E-2</v>
      </c>
      <c r="U4925">
        <v>3.6852120817665403E-2</v>
      </c>
      <c r="V4925">
        <v>2.00452686405704E-2</v>
      </c>
      <c r="W4925">
        <v>0.24</v>
      </c>
      <c r="X4925">
        <v>0.72</v>
      </c>
      <c r="Y4925">
        <v>-182264</v>
      </c>
      <c r="Z4925">
        <v>-10721</v>
      </c>
      <c r="AA4925">
        <v>-0.45</v>
      </c>
      <c r="AB4925">
        <v>17</v>
      </c>
      <c r="AC4925">
        <v>9</v>
      </c>
      <c r="AD4925">
        <v>8</v>
      </c>
      <c r="AE4925">
        <v>52.94</v>
      </c>
      <c r="AF4925">
        <v>12</v>
      </c>
      <c r="AG4925">
        <v>4</v>
      </c>
      <c r="AH4925">
        <v>6</v>
      </c>
      <c r="AI4925">
        <v>7</v>
      </c>
    </row>
    <row r="4926" spans="1:35" x14ac:dyDescent="0.2">
      <c r="A4926" s="102">
        <v>4393</v>
      </c>
      <c r="B4926">
        <v>3382</v>
      </c>
      <c r="C4926" t="s">
        <v>1784</v>
      </c>
      <c r="D4926" t="s">
        <v>1063</v>
      </c>
      <c r="E4926">
        <v>3458</v>
      </c>
      <c r="F4926">
        <v>3457</v>
      </c>
      <c r="G4926">
        <v>300</v>
      </c>
      <c r="H4926" t="s">
        <v>1042</v>
      </c>
      <c r="I4926">
        <v>6592</v>
      </c>
      <c r="J4926" t="s">
        <v>1216</v>
      </c>
      <c r="K4926" t="s">
        <v>1044</v>
      </c>
      <c r="L4926">
        <v>3305</v>
      </c>
      <c r="M4926">
        <v>3275</v>
      </c>
      <c r="N4926">
        <v>300</v>
      </c>
      <c r="O4926" t="s">
        <v>1039</v>
      </c>
      <c r="P4926">
        <v>0.84612968821767898</v>
      </c>
      <c r="Q4926">
        <v>0.85119754918130597</v>
      </c>
      <c r="R4926">
        <v>0.34206978474621502</v>
      </c>
      <c r="S4926">
        <v>7.8878813431599595E-2</v>
      </c>
      <c r="T4926">
        <v>-0.27330391040126201</v>
      </c>
      <c r="U4926">
        <v>0.27330391040126201</v>
      </c>
      <c r="V4926">
        <v>0.305805718760434</v>
      </c>
      <c r="W4926">
        <v>-1.65</v>
      </c>
      <c r="X4926">
        <v>5.26</v>
      </c>
      <c r="Y4926">
        <v>-182478</v>
      </c>
      <c r="Z4926">
        <v>-15206</v>
      </c>
      <c r="AA4926">
        <v>-0.92</v>
      </c>
      <c r="AB4926">
        <v>12</v>
      </c>
      <c r="AC4926">
        <v>5</v>
      </c>
      <c r="AD4926">
        <v>7</v>
      </c>
      <c r="AE4926">
        <v>41.67</v>
      </c>
      <c r="AF4926">
        <v>12</v>
      </c>
      <c r="AG4926">
        <v>3</v>
      </c>
      <c r="AH4926">
        <v>5</v>
      </c>
      <c r="AI4926">
        <v>4</v>
      </c>
    </row>
    <row r="4927" spans="1:35" x14ac:dyDescent="0.2">
      <c r="A4927" s="102">
        <v>245</v>
      </c>
      <c r="B4927">
        <v>5233</v>
      </c>
      <c r="C4927" t="s">
        <v>1190</v>
      </c>
      <c r="D4927" t="s">
        <v>1038</v>
      </c>
      <c r="E4927">
        <v>2191</v>
      </c>
      <c r="F4927">
        <v>2263</v>
      </c>
      <c r="G4927">
        <v>400</v>
      </c>
      <c r="H4927" t="s">
        <v>1039</v>
      </c>
      <c r="I4927">
        <v>7751</v>
      </c>
      <c r="J4927" t="s">
        <v>1376</v>
      </c>
      <c r="K4927" t="s">
        <v>1044</v>
      </c>
      <c r="L4927">
        <v>2223</v>
      </c>
      <c r="M4927">
        <v>2253</v>
      </c>
      <c r="N4927">
        <v>400</v>
      </c>
      <c r="O4927" t="s">
        <v>1042</v>
      </c>
      <c r="P4927">
        <v>0.90205158256248597</v>
      </c>
      <c r="Q4927">
        <v>0.96023858084152502</v>
      </c>
      <c r="R4927">
        <v>0.494132331802564</v>
      </c>
      <c r="S4927">
        <v>1.6622962373502501E-3</v>
      </c>
      <c r="T4927">
        <v>0.723935191721231</v>
      </c>
      <c r="U4927">
        <v>0.723935191721231</v>
      </c>
      <c r="V4927">
        <v>0.66292360251930704</v>
      </c>
      <c r="W4927">
        <v>6.01</v>
      </c>
      <c r="X4927">
        <v>0.44</v>
      </c>
      <c r="Y4927">
        <v>-182526</v>
      </c>
      <c r="Z4927">
        <v>-10737</v>
      </c>
      <c r="AA4927">
        <v>-0.52</v>
      </c>
      <c r="AB4927">
        <v>17</v>
      </c>
      <c r="AC4927">
        <v>7</v>
      </c>
      <c r="AD4927">
        <v>10</v>
      </c>
      <c r="AE4927">
        <v>41.18</v>
      </c>
      <c r="AF4927">
        <v>10</v>
      </c>
      <c r="AG4927">
        <v>6</v>
      </c>
      <c r="AH4927">
        <v>6</v>
      </c>
      <c r="AI4927">
        <v>5</v>
      </c>
    </row>
    <row r="4928" spans="1:35" x14ac:dyDescent="0.2">
      <c r="A4928" s="102">
        <v>2438</v>
      </c>
      <c r="B4928">
        <v>3405</v>
      </c>
      <c r="C4928" t="s">
        <v>1476</v>
      </c>
      <c r="D4928" t="s">
        <v>1062</v>
      </c>
      <c r="E4928">
        <v>1096</v>
      </c>
      <c r="F4928">
        <v>1113</v>
      </c>
      <c r="G4928">
        <v>900</v>
      </c>
      <c r="H4928" t="s">
        <v>1039</v>
      </c>
      <c r="I4928">
        <v>8795</v>
      </c>
      <c r="J4928" t="s">
        <v>1241</v>
      </c>
      <c r="K4928" t="s">
        <v>1171</v>
      </c>
      <c r="L4928">
        <v>885</v>
      </c>
      <c r="M4928">
        <v>909</v>
      </c>
      <c r="N4928">
        <v>1100</v>
      </c>
      <c r="O4928" t="s">
        <v>1042</v>
      </c>
      <c r="P4928">
        <v>0.94450499439225499</v>
      </c>
      <c r="Q4928">
        <v>0.90746273933153199</v>
      </c>
      <c r="R4928">
        <v>9.9097708058061302E-3</v>
      </c>
      <c r="S4928">
        <v>7.0474081823645104E-2</v>
      </c>
      <c r="T4928">
        <v>0.78159134008987496</v>
      </c>
      <c r="U4928">
        <v>0.78159134008987496</v>
      </c>
      <c r="V4928">
        <v>0.92295093700504305</v>
      </c>
      <c r="W4928">
        <v>5.66</v>
      </c>
      <c r="X4928">
        <v>0.18</v>
      </c>
      <c r="Y4928">
        <v>-183005</v>
      </c>
      <c r="Z4928">
        <v>-9632</v>
      </c>
      <c r="AA4928">
        <v>-0.48</v>
      </c>
      <c r="AB4928">
        <v>19</v>
      </c>
      <c r="AC4928">
        <v>10</v>
      </c>
      <c r="AD4928">
        <v>9</v>
      </c>
      <c r="AE4928">
        <v>52.63</v>
      </c>
      <c r="AF4928">
        <v>12</v>
      </c>
      <c r="AG4928">
        <v>5</v>
      </c>
      <c r="AH4928">
        <v>8</v>
      </c>
      <c r="AI4928">
        <v>6</v>
      </c>
    </row>
    <row r="4929" spans="1:35" x14ac:dyDescent="0.2">
      <c r="A4929" s="102">
        <v>4945</v>
      </c>
      <c r="B4929">
        <v>1835</v>
      </c>
      <c r="C4929" t="s">
        <v>926</v>
      </c>
      <c r="D4929" t="s">
        <v>1049</v>
      </c>
      <c r="E4929">
        <v>2769</v>
      </c>
      <c r="F4929">
        <v>2780</v>
      </c>
      <c r="G4929">
        <v>300</v>
      </c>
      <c r="H4929" t="s">
        <v>1042</v>
      </c>
      <c r="I4929">
        <v>9715</v>
      </c>
      <c r="J4929" t="s">
        <v>1305</v>
      </c>
      <c r="K4929" t="s">
        <v>1052</v>
      </c>
      <c r="L4929">
        <v>2193</v>
      </c>
      <c r="M4929">
        <v>2202</v>
      </c>
      <c r="N4929">
        <v>400</v>
      </c>
      <c r="O4929" t="s">
        <v>1039</v>
      </c>
      <c r="P4929">
        <v>0.56358417235741198</v>
      </c>
      <c r="Q4929">
        <v>0.83046591635597999</v>
      </c>
      <c r="R4929" s="15">
        <v>0.11902707657382799</v>
      </c>
      <c r="S4929">
        <v>6.1842039788381799E-2</v>
      </c>
      <c r="T4929">
        <v>-0.22736343136029</v>
      </c>
      <c r="U4929">
        <v>0.22736343136029</v>
      </c>
      <c r="V4929">
        <v>0.27897989019876002</v>
      </c>
      <c r="W4929">
        <v>-3.56</v>
      </c>
      <c r="X4929">
        <v>5.61</v>
      </c>
      <c r="Y4929">
        <v>-183176</v>
      </c>
      <c r="Z4929">
        <v>-10775</v>
      </c>
      <c r="AA4929">
        <v>-0.54</v>
      </c>
      <c r="AB4929">
        <v>17</v>
      </c>
      <c r="AC4929">
        <v>8</v>
      </c>
      <c r="AD4929">
        <v>9</v>
      </c>
      <c r="AE4929">
        <v>47.06</v>
      </c>
      <c r="AF4929">
        <v>10</v>
      </c>
      <c r="AG4929">
        <v>6</v>
      </c>
      <c r="AH4929">
        <v>5</v>
      </c>
      <c r="AI4929">
        <v>6</v>
      </c>
    </row>
    <row r="4930" spans="1:35" x14ac:dyDescent="0.2">
      <c r="A4930" s="102">
        <v>813</v>
      </c>
      <c r="B4930">
        <v>1861</v>
      </c>
      <c r="C4930" t="s">
        <v>1392</v>
      </c>
      <c r="D4930" t="s">
        <v>1049</v>
      </c>
      <c r="E4930">
        <v>2510</v>
      </c>
      <c r="F4930">
        <v>2538</v>
      </c>
      <c r="G4930">
        <v>300</v>
      </c>
      <c r="H4930" t="s">
        <v>1039</v>
      </c>
      <c r="I4930">
        <v>8316</v>
      </c>
      <c r="J4930" t="s">
        <v>1208</v>
      </c>
      <c r="K4930" t="s">
        <v>1083</v>
      </c>
      <c r="L4930">
        <v>2770</v>
      </c>
      <c r="M4930">
        <v>2816</v>
      </c>
      <c r="N4930">
        <v>300</v>
      </c>
      <c r="O4930" t="s">
        <v>1042</v>
      </c>
      <c r="P4930">
        <v>0.97009893416374404</v>
      </c>
      <c r="Q4930">
        <v>0.94285357970788197</v>
      </c>
      <c r="R4930">
        <v>0.28752487988993802</v>
      </c>
      <c r="S4930">
        <v>8.7583041586667201E-2</v>
      </c>
      <c r="T4930">
        <v>1.64576340105995</v>
      </c>
      <c r="U4930">
        <v>1.64576340105995</v>
      </c>
      <c r="V4930">
        <v>1.5636407718399601</v>
      </c>
      <c r="W4930">
        <v>5.62</v>
      </c>
      <c r="X4930">
        <v>9.8699999999999992</v>
      </c>
      <c r="Y4930">
        <v>-183227</v>
      </c>
      <c r="Z4930">
        <v>-15269</v>
      </c>
      <c r="AA4930">
        <v>-0.74</v>
      </c>
      <c r="AB4930">
        <v>12</v>
      </c>
      <c r="AC4930">
        <v>4</v>
      </c>
      <c r="AD4930">
        <v>8</v>
      </c>
      <c r="AE4930">
        <v>33.33</v>
      </c>
      <c r="AF4930">
        <v>13</v>
      </c>
      <c r="AG4930">
        <v>3</v>
      </c>
      <c r="AH4930">
        <v>5</v>
      </c>
      <c r="AI4930">
        <v>4</v>
      </c>
    </row>
    <row r="4931" spans="1:35" x14ac:dyDescent="0.2">
      <c r="A4931" s="102">
        <v>4830</v>
      </c>
      <c r="B4931">
        <v>4739</v>
      </c>
      <c r="C4931" t="s">
        <v>1080</v>
      </c>
      <c r="D4931" t="s">
        <v>1041</v>
      </c>
      <c r="E4931">
        <v>3450</v>
      </c>
      <c r="F4931">
        <v>3350</v>
      </c>
      <c r="G4931">
        <v>300</v>
      </c>
      <c r="H4931" t="s">
        <v>1042</v>
      </c>
      <c r="I4931">
        <v>6967</v>
      </c>
      <c r="J4931" t="s">
        <v>668</v>
      </c>
      <c r="K4931" t="s">
        <v>1044</v>
      </c>
      <c r="L4931">
        <v>1375</v>
      </c>
      <c r="M4931">
        <v>1375</v>
      </c>
      <c r="N4931">
        <v>700</v>
      </c>
      <c r="O4931" t="s">
        <v>1039</v>
      </c>
      <c r="P4931">
        <v>0.84335138627998296</v>
      </c>
      <c r="Q4931">
        <v>0.83522422315912803</v>
      </c>
      <c r="R4931">
        <v>0.48809280677524303</v>
      </c>
      <c r="S4931">
        <v>1.08753758973688E-2</v>
      </c>
      <c r="T4931">
        <v>-0.92874026104513396</v>
      </c>
      <c r="U4931">
        <v>0.92874026104513396</v>
      </c>
      <c r="V4931">
        <v>0.52859358992291094</v>
      </c>
      <c r="W4931">
        <v>-10.28</v>
      </c>
      <c r="X4931">
        <v>4.2300000000000004</v>
      </c>
      <c r="Y4931">
        <v>-183563</v>
      </c>
      <c r="Z4931">
        <v>-7981</v>
      </c>
      <c r="AA4931">
        <v>-0.43</v>
      </c>
      <c r="AB4931">
        <v>23</v>
      </c>
      <c r="AC4931">
        <v>10</v>
      </c>
      <c r="AD4931">
        <v>13</v>
      </c>
      <c r="AE4931">
        <v>43.48</v>
      </c>
      <c r="AF4931">
        <v>10</v>
      </c>
      <c r="AG4931">
        <v>8</v>
      </c>
      <c r="AH4931">
        <v>9</v>
      </c>
      <c r="AI4931">
        <v>6</v>
      </c>
    </row>
    <row r="4932" spans="1:35" x14ac:dyDescent="0.2">
      <c r="A4932" s="102">
        <v>4467</v>
      </c>
      <c r="B4932">
        <v>3436</v>
      </c>
      <c r="C4932" t="s">
        <v>1239</v>
      </c>
      <c r="D4932" t="s">
        <v>1189</v>
      </c>
      <c r="E4932">
        <v>1638</v>
      </c>
      <c r="F4932">
        <v>1639</v>
      </c>
      <c r="G4932">
        <v>600</v>
      </c>
      <c r="H4932" t="s">
        <v>1039</v>
      </c>
      <c r="I4932">
        <v>8572</v>
      </c>
      <c r="J4932" t="s">
        <v>1007</v>
      </c>
      <c r="K4932" t="s">
        <v>1045</v>
      </c>
      <c r="L4932">
        <v>443</v>
      </c>
      <c r="M4932">
        <v>444</v>
      </c>
      <c r="N4932">
        <v>2200</v>
      </c>
      <c r="O4932" t="s">
        <v>1042</v>
      </c>
      <c r="P4932">
        <v>0.79013613203916599</v>
      </c>
      <c r="Q4932">
        <v>0.84870118201692402</v>
      </c>
      <c r="R4932">
        <v>0.17021499953066399</v>
      </c>
      <c r="S4932">
        <v>9.9253258067872302E-2</v>
      </c>
      <c r="T4932">
        <v>1.03284601195335</v>
      </c>
      <c r="U4932">
        <v>1.03284601195335</v>
      </c>
      <c r="V4932">
        <v>0.53280480468049896</v>
      </c>
      <c r="W4932">
        <v>7.3</v>
      </c>
      <c r="X4932">
        <v>0.67</v>
      </c>
      <c r="Y4932">
        <v>-183626</v>
      </c>
      <c r="Z4932">
        <v>-9181</v>
      </c>
      <c r="AA4932">
        <v>-0.48</v>
      </c>
      <c r="AB4932">
        <v>20</v>
      </c>
      <c r="AC4932">
        <v>7</v>
      </c>
      <c r="AD4932">
        <v>13</v>
      </c>
      <c r="AE4932">
        <v>35</v>
      </c>
      <c r="AF4932">
        <v>8</v>
      </c>
      <c r="AG4932">
        <v>5</v>
      </c>
      <c r="AH4932">
        <v>12</v>
      </c>
      <c r="AI4932">
        <v>3</v>
      </c>
    </row>
    <row r="4933" spans="1:35" x14ac:dyDescent="0.2">
      <c r="A4933" s="102">
        <v>4133</v>
      </c>
      <c r="B4933">
        <v>2801</v>
      </c>
      <c r="C4933" t="s">
        <v>540</v>
      </c>
      <c r="D4933" t="s">
        <v>1065</v>
      </c>
      <c r="E4933">
        <v>4730</v>
      </c>
      <c r="F4933">
        <v>4795</v>
      </c>
      <c r="G4933">
        <v>100</v>
      </c>
      <c r="H4933" t="s">
        <v>1042</v>
      </c>
      <c r="I4933">
        <v>6856</v>
      </c>
      <c r="J4933" t="s">
        <v>230</v>
      </c>
      <c r="K4933" t="s">
        <v>1044</v>
      </c>
      <c r="L4933">
        <v>5810</v>
      </c>
      <c r="M4933">
        <v>5850</v>
      </c>
      <c r="N4933">
        <v>100</v>
      </c>
      <c r="O4933" t="s">
        <v>1039</v>
      </c>
      <c r="P4933">
        <v>0.95129049092751505</v>
      </c>
      <c r="Q4933">
        <v>0.86024808512381901</v>
      </c>
      <c r="R4933">
        <v>0.16824732845787899</v>
      </c>
      <c r="S4933">
        <v>1.39776186405399E-2</v>
      </c>
      <c r="T4933">
        <v>-0.42621920479930903</v>
      </c>
      <c r="U4933">
        <v>0.42621920479930903</v>
      </c>
      <c r="V4933">
        <v>0.36391962017274998</v>
      </c>
      <c r="W4933">
        <v>-2.97</v>
      </c>
      <c r="X4933">
        <v>18.03</v>
      </c>
      <c r="Y4933">
        <v>-183944</v>
      </c>
      <c r="Z4933">
        <v>-22993</v>
      </c>
      <c r="AA4933">
        <v>-1.66</v>
      </c>
      <c r="AB4933">
        <v>8</v>
      </c>
      <c r="AC4933">
        <v>3</v>
      </c>
      <c r="AD4933">
        <v>5</v>
      </c>
      <c r="AE4933">
        <v>37.5</v>
      </c>
      <c r="AF4933">
        <v>8</v>
      </c>
      <c r="AG4933">
        <v>3</v>
      </c>
      <c r="AH4933">
        <v>5</v>
      </c>
      <c r="AI4933">
        <v>0</v>
      </c>
    </row>
    <row r="4934" spans="1:35" x14ac:dyDescent="0.2">
      <c r="A4934" s="102">
        <v>444</v>
      </c>
      <c r="B4934">
        <v>5631</v>
      </c>
      <c r="C4934" t="s">
        <v>1210</v>
      </c>
      <c r="D4934" t="s">
        <v>1051</v>
      </c>
      <c r="E4934">
        <v>1349</v>
      </c>
      <c r="F4934">
        <v>1367</v>
      </c>
      <c r="G4934">
        <v>400</v>
      </c>
      <c r="H4934" t="s">
        <v>1042</v>
      </c>
      <c r="I4934">
        <v>6201</v>
      </c>
      <c r="J4934" t="s">
        <v>1329</v>
      </c>
      <c r="K4934" t="s">
        <v>1055</v>
      </c>
      <c r="L4934">
        <v>5390</v>
      </c>
      <c r="M4934">
        <v>5510</v>
      </c>
      <c r="N4934">
        <v>100</v>
      </c>
      <c r="O4934" t="s">
        <v>1039</v>
      </c>
      <c r="P4934">
        <v>0.95888075474253598</v>
      </c>
      <c r="Q4934">
        <v>0.95330036024404596</v>
      </c>
      <c r="R4934">
        <v>0.18480132188100701</v>
      </c>
      <c r="S4934">
        <v>1.3570870708488601E-3</v>
      </c>
      <c r="T4934">
        <v>-0.63514406410819302</v>
      </c>
      <c r="U4934">
        <v>0.63514406410819302</v>
      </c>
      <c r="V4934">
        <v>0.59580911165274697</v>
      </c>
      <c r="W4934">
        <v>-9.9600000000000009</v>
      </c>
      <c r="X4934">
        <v>0.76</v>
      </c>
      <c r="Y4934">
        <v>-184344</v>
      </c>
      <c r="Z4934">
        <v>-13167</v>
      </c>
      <c r="AA4934">
        <v>-1.04</v>
      </c>
      <c r="AB4934">
        <v>14</v>
      </c>
      <c r="AC4934">
        <v>5</v>
      </c>
      <c r="AD4934">
        <v>9</v>
      </c>
      <c r="AE4934">
        <v>35.71</v>
      </c>
      <c r="AF4934">
        <v>11</v>
      </c>
      <c r="AG4934">
        <v>4</v>
      </c>
      <c r="AH4934">
        <v>7</v>
      </c>
      <c r="AI4934">
        <v>3</v>
      </c>
    </row>
    <row r="4935" spans="1:35" x14ac:dyDescent="0.2">
      <c r="A4935" s="102">
        <v>3660</v>
      </c>
      <c r="B4935">
        <v>5706</v>
      </c>
      <c r="C4935" t="s">
        <v>1306</v>
      </c>
      <c r="D4935" t="s">
        <v>1053</v>
      </c>
      <c r="E4935">
        <v>2106</v>
      </c>
      <c r="F4935">
        <v>2139</v>
      </c>
      <c r="G4935">
        <v>500</v>
      </c>
      <c r="H4935" t="s">
        <v>1042</v>
      </c>
      <c r="I4935">
        <v>9412</v>
      </c>
      <c r="J4935" t="s">
        <v>499</v>
      </c>
      <c r="K4935" t="s">
        <v>1041</v>
      </c>
      <c r="L4935">
        <v>415</v>
      </c>
      <c r="M4935">
        <v>411</v>
      </c>
      <c r="N4935">
        <v>2600</v>
      </c>
      <c r="O4935" t="s">
        <v>1039</v>
      </c>
      <c r="P4935">
        <v>0.95378862878215198</v>
      </c>
      <c r="Q4935">
        <v>0.87530575472285699</v>
      </c>
      <c r="R4935">
        <v>7.1353151865797299E-2</v>
      </c>
      <c r="S4935">
        <v>4.55509044603018E-2</v>
      </c>
      <c r="T4935">
        <v>-2.9681085892333401E-2</v>
      </c>
      <c r="U4935">
        <v>2.9681085892333401E-2</v>
      </c>
      <c r="V4935">
        <v>0.32307848936295502</v>
      </c>
      <c r="W4935">
        <v>-0.31</v>
      </c>
      <c r="X4935">
        <v>0.08</v>
      </c>
      <c r="Y4935">
        <v>-184911</v>
      </c>
      <c r="Z4935">
        <v>-9732</v>
      </c>
      <c r="AA4935">
        <v>-0.52</v>
      </c>
      <c r="AB4935">
        <v>19</v>
      </c>
      <c r="AC4935">
        <v>8</v>
      </c>
      <c r="AD4935">
        <v>11</v>
      </c>
      <c r="AE4935">
        <v>42.11</v>
      </c>
      <c r="AF4935">
        <v>10</v>
      </c>
      <c r="AG4935">
        <v>7</v>
      </c>
      <c r="AH4935">
        <v>9</v>
      </c>
      <c r="AI4935">
        <v>3</v>
      </c>
    </row>
    <row r="4936" spans="1:35" x14ac:dyDescent="0.2">
      <c r="A4936" s="102">
        <v>3083</v>
      </c>
      <c r="B4936">
        <v>2327</v>
      </c>
      <c r="C4936" t="s">
        <v>1355</v>
      </c>
      <c r="D4936" t="s">
        <v>1041</v>
      </c>
      <c r="E4936">
        <v>2748</v>
      </c>
      <c r="F4936">
        <v>2725</v>
      </c>
      <c r="G4936">
        <v>400</v>
      </c>
      <c r="H4936" t="s">
        <v>1042</v>
      </c>
      <c r="I4936">
        <v>8850</v>
      </c>
      <c r="J4936" t="s">
        <v>1566</v>
      </c>
      <c r="K4936" t="s">
        <v>1059</v>
      </c>
      <c r="L4936">
        <v>2068</v>
      </c>
      <c r="M4936">
        <v>2101</v>
      </c>
      <c r="N4936">
        <v>500</v>
      </c>
      <c r="O4936" t="s">
        <v>1039</v>
      </c>
      <c r="P4936">
        <v>0.95028221011273295</v>
      </c>
      <c r="Q4936">
        <v>0.89164852938356198</v>
      </c>
      <c r="R4936">
        <v>2.9233563383514001E-3</v>
      </c>
      <c r="S4936">
        <v>2.5827318252990901E-2</v>
      </c>
      <c r="T4936">
        <v>-0.32598832475997103</v>
      </c>
      <c r="U4936">
        <v>0.32598832475997103</v>
      </c>
      <c r="V4936">
        <v>0.19067885077376301</v>
      </c>
      <c r="W4936">
        <v>-1.53</v>
      </c>
      <c r="X4936">
        <v>3.62</v>
      </c>
      <c r="Y4936">
        <v>-185003</v>
      </c>
      <c r="Z4936">
        <v>-11563</v>
      </c>
      <c r="AA4936">
        <v>-0.6</v>
      </c>
      <c r="AB4936">
        <v>16</v>
      </c>
      <c r="AC4936">
        <v>5</v>
      </c>
      <c r="AD4936">
        <v>11</v>
      </c>
      <c r="AE4936">
        <v>31.25</v>
      </c>
      <c r="AF4936">
        <v>10</v>
      </c>
      <c r="AG4936">
        <v>5</v>
      </c>
      <c r="AH4936">
        <v>6</v>
      </c>
      <c r="AI4936">
        <v>5</v>
      </c>
    </row>
    <row r="4937" spans="1:35" x14ac:dyDescent="0.2">
      <c r="A4937" s="102">
        <v>2830</v>
      </c>
      <c r="B4937">
        <v>3116</v>
      </c>
      <c r="C4937" t="s">
        <v>1179</v>
      </c>
      <c r="D4937" t="s">
        <v>1055</v>
      </c>
      <c r="E4937">
        <v>1350</v>
      </c>
      <c r="F4937">
        <v>1380</v>
      </c>
      <c r="G4937">
        <v>700</v>
      </c>
      <c r="H4937" t="s">
        <v>1039</v>
      </c>
      <c r="I4937">
        <v>8766</v>
      </c>
      <c r="J4937" t="s">
        <v>1164</v>
      </c>
      <c r="K4937" t="s">
        <v>1171</v>
      </c>
      <c r="L4937">
        <v>4520</v>
      </c>
      <c r="M4937">
        <v>4507</v>
      </c>
      <c r="N4937">
        <v>200</v>
      </c>
      <c r="O4937" t="s">
        <v>1042</v>
      </c>
      <c r="P4937">
        <v>0.91402522979080403</v>
      </c>
      <c r="Q4937">
        <v>0.897796719342562</v>
      </c>
      <c r="R4937">
        <v>0.140199144677221</v>
      </c>
      <c r="S4937">
        <v>2.7456721567722001E-2</v>
      </c>
      <c r="T4937">
        <v>3.3034704821832701</v>
      </c>
      <c r="U4937">
        <v>3.3034704821832701</v>
      </c>
      <c r="V4937">
        <v>2.81875549321648</v>
      </c>
      <c r="W4937">
        <v>14.42</v>
      </c>
      <c r="X4937">
        <v>7.17</v>
      </c>
      <c r="Y4937">
        <v>-185446</v>
      </c>
      <c r="Z4937">
        <v>-10303</v>
      </c>
      <c r="AA4937">
        <v>-0.69</v>
      </c>
      <c r="AB4937">
        <v>18</v>
      </c>
      <c r="AC4937">
        <v>7</v>
      </c>
      <c r="AD4937">
        <v>11</v>
      </c>
      <c r="AE4937">
        <v>38.89</v>
      </c>
      <c r="AF4937">
        <v>13</v>
      </c>
      <c r="AG4937">
        <v>2</v>
      </c>
      <c r="AH4937">
        <v>6</v>
      </c>
      <c r="AI4937">
        <v>10</v>
      </c>
    </row>
    <row r="4938" spans="1:35" x14ac:dyDescent="0.2">
      <c r="A4938" s="102">
        <v>363</v>
      </c>
      <c r="B4938">
        <v>5444</v>
      </c>
      <c r="C4938" t="s">
        <v>1389</v>
      </c>
      <c r="D4938" t="s">
        <v>1081</v>
      </c>
      <c r="E4938">
        <v>2133</v>
      </c>
      <c r="F4938">
        <v>2172</v>
      </c>
      <c r="G4938">
        <v>500</v>
      </c>
      <c r="H4938" t="s">
        <v>1042</v>
      </c>
      <c r="I4938">
        <v>9474</v>
      </c>
      <c r="J4938" t="s">
        <v>1203</v>
      </c>
      <c r="K4938" t="s">
        <v>1041</v>
      </c>
      <c r="L4938">
        <v>1265</v>
      </c>
      <c r="M4938">
        <v>1332</v>
      </c>
      <c r="N4938">
        <v>800</v>
      </c>
      <c r="O4938" t="s">
        <v>1039</v>
      </c>
      <c r="P4938">
        <v>0.96106194810068402</v>
      </c>
      <c r="Q4938">
        <v>0.95596755528239097</v>
      </c>
      <c r="R4938">
        <v>6.2240350807247602E-2</v>
      </c>
      <c r="S4938">
        <v>9.0473915802513794E-2</v>
      </c>
      <c r="T4938">
        <v>-1.15063626028969</v>
      </c>
      <c r="U4938">
        <v>1.15063626028969</v>
      </c>
      <c r="V4938">
        <v>0.56374612876609398</v>
      </c>
      <c r="W4938">
        <v>-10.11</v>
      </c>
      <c r="X4938">
        <v>1.88</v>
      </c>
      <c r="Y4938">
        <v>-185602</v>
      </c>
      <c r="Z4938">
        <v>-9280</v>
      </c>
      <c r="AA4938">
        <v>-0.46</v>
      </c>
      <c r="AB4938">
        <v>20</v>
      </c>
      <c r="AC4938">
        <v>9</v>
      </c>
      <c r="AD4938">
        <v>11</v>
      </c>
      <c r="AE4938">
        <v>45</v>
      </c>
      <c r="AF4938">
        <v>10</v>
      </c>
      <c r="AG4938">
        <v>9</v>
      </c>
      <c r="AH4938">
        <v>9</v>
      </c>
      <c r="AI4938">
        <v>2</v>
      </c>
    </row>
    <row r="4939" spans="1:35" x14ac:dyDescent="0.2">
      <c r="A4939" s="102">
        <v>2134</v>
      </c>
      <c r="B4939">
        <v>4307</v>
      </c>
      <c r="C4939" t="s">
        <v>1295</v>
      </c>
      <c r="D4939" t="s">
        <v>1041</v>
      </c>
      <c r="E4939">
        <v>2636</v>
      </c>
      <c r="F4939">
        <v>2557</v>
      </c>
      <c r="G4939">
        <v>300</v>
      </c>
      <c r="H4939" t="s">
        <v>1042</v>
      </c>
      <c r="I4939">
        <v>6920</v>
      </c>
      <c r="J4939" t="s">
        <v>1043</v>
      </c>
      <c r="K4939" t="s">
        <v>1044</v>
      </c>
      <c r="L4939">
        <v>7740</v>
      </c>
      <c r="M4939">
        <v>7610</v>
      </c>
      <c r="N4939">
        <v>100</v>
      </c>
      <c r="O4939" t="s">
        <v>1039</v>
      </c>
      <c r="P4939">
        <v>0.75855111291128097</v>
      </c>
      <c r="Q4939">
        <v>0.91467588848188697</v>
      </c>
      <c r="R4939">
        <v>0.20379190468896599</v>
      </c>
      <c r="S4939" s="15">
        <v>7.75999301540188E-3</v>
      </c>
      <c r="T4939">
        <v>-2.8538939799266299</v>
      </c>
      <c r="U4939">
        <v>2.8538939799266299</v>
      </c>
      <c r="V4939">
        <v>2.84840621309564</v>
      </c>
      <c r="W4939">
        <v>-32.01</v>
      </c>
      <c r="X4939">
        <v>0.8</v>
      </c>
      <c r="Y4939">
        <v>-186111</v>
      </c>
      <c r="Z4939">
        <v>-10948</v>
      </c>
      <c r="AA4939">
        <v>-0.44</v>
      </c>
      <c r="AB4939">
        <v>17</v>
      </c>
      <c r="AC4939">
        <v>7</v>
      </c>
      <c r="AD4939">
        <v>10</v>
      </c>
      <c r="AE4939">
        <v>41.18</v>
      </c>
      <c r="AF4939">
        <v>9</v>
      </c>
      <c r="AG4939">
        <v>7</v>
      </c>
      <c r="AH4939">
        <v>7</v>
      </c>
      <c r="AI4939">
        <v>3</v>
      </c>
    </row>
    <row r="4940" spans="1:35" x14ac:dyDescent="0.2">
      <c r="A4940" s="102">
        <v>2589</v>
      </c>
      <c r="B4940">
        <v>2587</v>
      </c>
      <c r="C4940" t="s">
        <v>1438</v>
      </c>
      <c r="D4940" t="s">
        <v>1065</v>
      </c>
      <c r="E4940">
        <v>4135</v>
      </c>
      <c r="F4940">
        <v>4285</v>
      </c>
      <c r="G4940">
        <v>200</v>
      </c>
      <c r="H4940" t="s">
        <v>1039</v>
      </c>
      <c r="I4940">
        <v>4681</v>
      </c>
      <c r="J4940" t="s">
        <v>893</v>
      </c>
      <c r="K4940" t="s">
        <v>1052</v>
      </c>
      <c r="L4940">
        <v>1179</v>
      </c>
      <c r="M4940">
        <v>1210</v>
      </c>
      <c r="N4940">
        <v>700</v>
      </c>
      <c r="O4940" t="s">
        <v>1042</v>
      </c>
      <c r="P4940">
        <v>0.82012012085481301</v>
      </c>
      <c r="Q4940">
        <v>0.90371008843401102</v>
      </c>
      <c r="R4940">
        <v>0.111198154706091</v>
      </c>
      <c r="S4940">
        <v>1.37439964987375E-3</v>
      </c>
      <c r="T4940">
        <v>0.44778714576449402</v>
      </c>
      <c r="U4940">
        <v>0.44778714576449402</v>
      </c>
      <c r="V4940">
        <v>0.44857072435797801</v>
      </c>
      <c r="W4940">
        <v>6.73</v>
      </c>
      <c r="X4940">
        <v>1.17</v>
      </c>
      <c r="Y4940">
        <v>-186392</v>
      </c>
      <c r="Z4940">
        <v>-6903</v>
      </c>
      <c r="AA4940">
        <v>-0.36</v>
      </c>
      <c r="AB4940">
        <v>27</v>
      </c>
      <c r="AC4940">
        <v>12</v>
      </c>
      <c r="AD4940">
        <v>15</v>
      </c>
      <c r="AE4940">
        <v>44.44</v>
      </c>
      <c r="AF4940">
        <v>9</v>
      </c>
      <c r="AG4940">
        <v>9</v>
      </c>
      <c r="AH4940">
        <v>11</v>
      </c>
      <c r="AI4940">
        <v>7</v>
      </c>
    </row>
    <row r="4941" spans="1:35" x14ac:dyDescent="0.2">
      <c r="A4941" s="102">
        <v>4174</v>
      </c>
      <c r="B4941">
        <v>1951</v>
      </c>
      <c r="C4941" t="s">
        <v>1369</v>
      </c>
      <c r="D4941" t="s">
        <v>1049</v>
      </c>
      <c r="E4941">
        <v>2696</v>
      </c>
      <c r="F4941">
        <v>2665</v>
      </c>
      <c r="G4941">
        <v>400</v>
      </c>
      <c r="H4941" t="s">
        <v>1039</v>
      </c>
      <c r="I4941">
        <v>8341</v>
      </c>
      <c r="J4941" t="s">
        <v>739</v>
      </c>
      <c r="K4941" t="s">
        <v>1083</v>
      </c>
      <c r="L4941">
        <v>1385</v>
      </c>
      <c r="M4941">
        <v>1382</v>
      </c>
      <c r="N4941">
        <v>800</v>
      </c>
      <c r="O4941" t="s">
        <v>1042</v>
      </c>
      <c r="P4941">
        <v>0.80814886608393199</v>
      </c>
      <c r="Q4941">
        <v>0.85871361358077802</v>
      </c>
      <c r="R4941">
        <v>0.46953507675718797</v>
      </c>
      <c r="S4941">
        <v>1.6140215016826501E-2</v>
      </c>
      <c r="T4941">
        <v>1.6373998032219499</v>
      </c>
      <c r="U4941">
        <v>1.6373998032219499</v>
      </c>
      <c r="V4941">
        <v>1.8058094814283601</v>
      </c>
      <c r="W4941">
        <v>8.82</v>
      </c>
      <c r="X4941">
        <v>3.71</v>
      </c>
      <c r="Y4941">
        <v>-186601</v>
      </c>
      <c r="Z4941">
        <v>-10977</v>
      </c>
      <c r="AA4941">
        <v>-0.59</v>
      </c>
      <c r="AB4941">
        <v>17</v>
      </c>
      <c r="AC4941">
        <v>6</v>
      </c>
      <c r="AD4941">
        <v>11</v>
      </c>
      <c r="AE4941">
        <v>35.29</v>
      </c>
      <c r="AF4941">
        <v>12</v>
      </c>
      <c r="AG4941">
        <v>5</v>
      </c>
      <c r="AH4941">
        <v>7</v>
      </c>
      <c r="AI4941">
        <v>5</v>
      </c>
    </row>
    <row r="4942" spans="1:35" x14ac:dyDescent="0.2">
      <c r="A4942" s="102">
        <v>1194</v>
      </c>
      <c r="B4942">
        <v>1861</v>
      </c>
      <c r="C4942" t="s">
        <v>1392</v>
      </c>
      <c r="D4942" t="s">
        <v>1049</v>
      </c>
      <c r="E4942">
        <v>2510</v>
      </c>
      <c r="F4942">
        <v>2538</v>
      </c>
      <c r="G4942">
        <v>400</v>
      </c>
      <c r="H4942" t="s">
        <v>1039</v>
      </c>
      <c r="I4942">
        <v>3407</v>
      </c>
      <c r="J4942" t="s">
        <v>1132</v>
      </c>
      <c r="K4942" t="s">
        <v>1062</v>
      </c>
      <c r="L4942">
        <v>756</v>
      </c>
      <c r="M4942">
        <v>766.6</v>
      </c>
      <c r="N4942">
        <v>1300</v>
      </c>
      <c r="O4942" t="s">
        <v>1042</v>
      </c>
      <c r="P4942">
        <v>0.96509793574017699</v>
      </c>
      <c r="Q4942">
        <v>0.93424566150615296</v>
      </c>
      <c r="R4942">
        <v>0.29852906925482098</v>
      </c>
      <c r="S4942">
        <v>7.1147199635338401E-2</v>
      </c>
      <c r="T4942">
        <v>0.81484263483680497</v>
      </c>
      <c r="U4942">
        <v>0.81484263483680497</v>
      </c>
      <c r="V4942">
        <v>0.98902335035882705</v>
      </c>
      <c r="W4942">
        <v>5.32</v>
      </c>
      <c r="X4942">
        <v>1.83</v>
      </c>
      <c r="Y4942">
        <v>-186856</v>
      </c>
      <c r="Z4942">
        <v>-8493</v>
      </c>
      <c r="AA4942">
        <v>-0.35</v>
      </c>
      <c r="AB4942">
        <v>22</v>
      </c>
      <c r="AC4942">
        <v>10</v>
      </c>
      <c r="AD4942">
        <v>12</v>
      </c>
      <c r="AE4942">
        <v>45.45</v>
      </c>
      <c r="AF4942">
        <v>12</v>
      </c>
      <c r="AG4942">
        <v>6</v>
      </c>
      <c r="AH4942">
        <v>9</v>
      </c>
      <c r="AI4942">
        <v>7</v>
      </c>
    </row>
    <row r="4943" spans="1:35" x14ac:dyDescent="0.2">
      <c r="A4943" s="102">
        <v>1667</v>
      </c>
      <c r="B4943">
        <v>7205</v>
      </c>
      <c r="C4943" t="s">
        <v>56</v>
      </c>
      <c r="D4943" t="s">
        <v>1055</v>
      </c>
      <c r="E4943">
        <v>654</v>
      </c>
      <c r="F4943">
        <v>683</v>
      </c>
      <c r="G4943">
        <v>1400</v>
      </c>
      <c r="H4943" t="s">
        <v>1039</v>
      </c>
      <c r="I4943">
        <v>8304</v>
      </c>
      <c r="J4943" t="s">
        <v>1301</v>
      </c>
      <c r="K4943" t="s">
        <v>1083</v>
      </c>
      <c r="L4943">
        <v>1925</v>
      </c>
      <c r="M4943">
        <v>1952</v>
      </c>
      <c r="N4943">
        <v>500</v>
      </c>
      <c r="O4943" t="s">
        <v>1042</v>
      </c>
      <c r="P4943">
        <v>0.95832951584695802</v>
      </c>
      <c r="Q4943">
        <v>0.92472070518775795</v>
      </c>
      <c r="R4943">
        <v>0.194439206110567</v>
      </c>
      <c r="S4943">
        <v>7.0033523442419698E-2</v>
      </c>
      <c r="T4943">
        <v>0.84257986216728697</v>
      </c>
      <c r="U4943">
        <v>0.84257986216728697</v>
      </c>
      <c r="V4943">
        <v>0.63730887740319098</v>
      </c>
      <c r="W4943">
        <v>7.92</v>
      </c>
      <c r="X4943">
        <v>2.0299999999999998</v>
      </c>
      <c r="Y4943">
        <v>-186912</v>
      </c>
      <c r="Z4943">
        <v>-8901</v>
      </c>
      <c r="AA4943">
        <v>-0.48</v>
      </c>
      <c r="AB4943">
        <v>21</v>
      </c>
      <c r="AC4943">
        <v>10</v>
      </c>
      <c r="AD4943">
        <v>11</v>
      </c>
      <c r="AE4943">
        <v>47.62</v>
      </c>
      <c r="AF4943">
        <v>14</v>
      </c>
      <c r="AG4943">
        <v>4</v>
      </c>
      <c r="AH4943">
        <v>5</v>
      </c>
      <c r="AI4943">
        <v>12</v>
      </c>
    </row>
    <row r="4944" spans="1:35" x14ac:dyDescent="0.2">
      <c r="A4944" s="102">
        <v>4608</v>
      </c>
      <c r="B4944">
        <v>2678</v>
      </c>
      <c r="C4944" t="s">
        <v>536</v>
      </c>
      <c r="D4944" t="s">
        <v>1063</v>
      </c>
      <c r="E4944">
        <v>3335</v>
      </c>
      <c r="F4944">
        <v>3420</v>
      </c>
      <c r="G4944">
        <v>300</v>
      </c>
      <c r="H4944" t="s">
        <v>1039</v>
      </c>
      <c r="I4944">
        <v>4739</v>
      </c>
      <c r="J4944" t="s">
        <v>1080</v>
      </c>
      <c r="K4944" t="s">
        <v>1041</v>
      </c>
      <c r="L4944">
        <v>3450</v>
      </c>
      <c r="M4944">
        <v>3350</v>
      </c>
      <c r="N4944">
        <v>300</v>
      </c>
      <c r="O4944" t="s">
        <v>1042</v>
      </c>
      <c r="P4944">
        <v>0.89948762812588101</v>
      </c>
      <c r="Q4944">
        <v>0.84305075266380802</v>
      </c>
      <c r="R4944">
        <v>6.3383054707716303E-4</v>
      </c>
      <c r="S4944">
        <v>4.9180943423856302E-2</v>
      </c>
      <c r="T4944">
        <v>5.9294597105854198E-2</v>
      </c>
      <c r="U4944">
        <v>5.9294597105854198E-2</v>
      </c>
      <c r="V4944">
        <v>1.5875624692206001</v>
      </c>
      <c r="W4944">
        <v>0.28999999999999998</v>
      </c>
      <c r="X4944">
        <v>2.0499999999999998</v>
      </c>
      <c r="Y4944">
        <v>-187122</v>
      </c>
      <c r="Z4944">
        <v>-7485</v>
      </c>
      <c r="AA4944">
        <v>-0.32</v>
      </c>
      <c r="AB4944">
        <v>25</v>
      </c>
      <c r="AC4944">
        <v>10</v>
      </c>
      <c r="AD4944">
        <v>15</v>
      </c>
      <c r="AE4944">
        <v>40</v>
      </c>
      <c r="AF4944">
        <v>8</v>
      </c>
      <c r="AG4944">
        <v>9</v>
      </c>
      <c r="AH4944">
        <v>12</v>
      </c>
      <c r="AI4944">
        <v>4</v>
      </c>
    </row>
    <row r="4945" spans="1:35" x14ac:dyDescent="0.2">
      <c r="A4945" s="102">
        <v>836</v>
      </c>
      <c r="B4945">
        <v>3048</v>
      </c>
      <c r="C4945" t="s">
        <v>1292</v>
      </c>
      <c r="D4945" t="s">
        <v>1063</v>
      </c>
      <c r="E4945">
        <v>1030</v>
      </c>
      <c r="F4945">
        <v>1045</v>
      </c>
      <c r="G4945">
        <v>1000</v>
      </c>
      <c r="H4945" t="s">
        <v>1039</v>
      </c>
      <c r="I4945">
        <v>7272</v>
      </c>
      <c r="J4945" t="s">
        <v>1196</v>
      </c>
      <c r="K4945" t="s">
        <v>1055</v>
      </c>
      <c r="L4945">
        <v>1418</v>
      </c>
      <c r="M4945">
        <v>1442</v>
      </c>
      <c r="N4945">
        <v>700</v>
      </c>
      <c r="O4945" t="s">
        <v>1042</v>
      </c>
      <c r="P4945">
        <v>0.85226164961442497</v>
      </c>
      <c r="Q4945">
        <v>0.94238216319935297</v>
      </c>
      <c r="R4945">
        <v>0.39236775449248001</v>
      </c>
      <c r="S4945">
        <v>4.6877538257771396E-3</v>
      </c>
      <c r="T4945">
        <v>1.47800956706552</v>
      </c>
      <c r="U4945">
        <v>1.47800956706552</v>
      </c>
      <c r="V4945">
        <v>1.90247171070631</v>
      </c>
      <c r="W4945">
        <v>12.67</v>
      </c>
      <c r="X4945">
        <v>3.53</v>
      </c>
      <c r="Y4945">
        <v>-187360</v>
      </c>
      <c r="Z4945">
        <v>-8516</v>
      </c>
      <c r="AA4945">
        <v>-0.43</v>
      </c>
      <c r="AB4945">
        <v>22</v>
      </c>
      <c r="AC4945">
        <v>10</v>
      </c>
      <c r="AD4945">
        <v>12</v>
      </c>
      <c r="AE4945">
        <v>45.45</v>
      </c>
      <c r="AF4945">
        <v>11</v>
      </c>
      <c r="AG4945">
        <v>9</v>
      </c>
      <c r="AH4945">
        <v>7</v>
      </c>
      <c r="AI4945">
        <v>6</v>
      </c>
    </row>
    <row r="4946" spans="1:35" x14ac:dyDescent="0.2">
      <c r="A4946" s="102">
        <v>2016</v>
      </c>
      <c r="B4946">
        <v>1812</v>
      </c>
      <c r="C4946" t="s">
        <v>1107</v>
      </c>
      <c r="D4946" t="s">
        <v>1049</v>
      </c>
      <c r="E4946">
        <v>1150</v>
      </c>
      <c r="F4946">
        <v>1167</v>
      </c>
      <c r="G4946">
        <v>900</v>
      </c>
      <c r="H4946" t="s">
        <v>1042</v>
      </c>
      <c r="I4946">
        <v>2685</v>
      </c>
      <c r="J4946" t="s">
        <v>1797</v>
      </c>
      <c r="K4946" t="s">
        <v>1063</v>
      </c>
      <c r="L4946">
        <v>1646</v>
      </c>
      <c r="M4946">
        <v>1709</v>
      </c>
      <c r="N4946">
        <v>600</v>
      </c>
      <c r="O4946" t="s">
        <v>1039</v>
      </c>
      <c r="P4946">
        <v>0.89213123639525005</v>
      </c>
      <c r="Q4946">
        <v>0.91723043983778196</v>
      </c>
      <c r="R4946">
        <v>0.48691281451873403</v>
      </c>
      <c r="S4946">
        <v>7.1189258241610306E-2</v>
      </c>
      <c r="T4946">
        <v>-0.459969644527848</v>
      </c>
      <c r="U4946">
        <v>0.459969644527848</v>
      </c>
      <c r="V4946">
        <v>3.7712670029039302E-2</v>
      </c>
      <c r="W4946">
        <v>-5.57</v>
      </c>
      <c r="X4946">
        <v>2.4300000000000002</v>
      </c>
      <c r="Y4946">
        <v>-187755</v>
      </c>
      <c r="Z4946">
        <v>-9388</v>
      </c>
      <c r="AA4946">
        <v>-0.44</v>
      </c>
      <c r="AB4946">
        <v>20</v>
      </c>
      <c r="AC4946">
        <v>9</v>
      </c>
      <c r="AD4946">
        <v>11</v>
      </c>
      <c r="AE4946">
        <v>45</v>
      </c>
      <c r="AF4946">
        <v>10</v>
      </c>
      <c r="AG4946">
        <v>7</v>
      </c>
      <c r="AH4946">
        <v>9</v>
      </c>
      <c r="AI4946">
        <v>4</v>
      </c>
    </row>
    <row r="4947" spans="1:35" x14ac:dyDescent="0.2">
      <c r="A4947" s="102">
        <v>4421</v>
      </c>
      <c r="B4947">
        <v>2327</v>
      </c>
      <c r="C4947" t="s">
        <v>1355</v>
      </c>
      <c r="D4947" t="s">
        <v>1041</v>
      </c>
      <c r="E4947">
        <v>2748</v>
      </c>
      <c r="F4947">
        <v>2725</v>
      </c>
      <c r="G4947">
        <v>400</v>
      </c>
      <c r="H4947" t="s">
        <v>1042</v>
      </c>
      <c r="I4947">
        <v>3197</v>
      </c>
      <c r="J4947" t="s">
        <v>561</v>
      </c>
      <c r="K4947" t="s">
        <v>1063</v>
      </c>
      <c r="L4947">
        <v>1745</v>
      </c>
      <c r="M4947">
        <v>1778</v>
      </c>
      <c r="N4947">
        <v>600</v>
      </c>
      <c r="O4947" t="s">
        <v>1039</v>
      </c>
      <c r="P4947">
        <v>0.68716592729786696</v>
      </c>
      <c r="Q4947">
        <v>0.85023007145140905</v>
      </c>
      <c r="R4947">
        <v>0.32595305168510402</v>
      </c>
      <c r="S4947">
        <v>8.6473549572059799E-2</v>
      </c>
      <c r="T4947">
        <v>-1.43319260390727</v>
      </c>
      <c r="U4947">
        <v>1.43319260390727</v>
      </c>
      <c r="V4947">
        <v>0.74381535738509696</v>
      </c>
      <c r="W4947">
        <v>-10.09</v>
      </c>
      <c r="X4947">
        <v>2.13</v>
      </c>
      <c r="Y4947">
        <v>-188293</v>
      </c>
      <c r="Z4947">
        <v>-7532</v>
      </c>
      <c r="AA4947">
        <v>-0.41</v>
      </c>
      <c r="AB4947">
        <v>25</v>
      </c>
      <c r="AC4947">
        <v>11</v>
      </c>
      <c r="AD4947">
        <v>14</v>
      </c>
      <c r="AE4947">
        <v>44</v>
      </c>
      <c r="AF4947">
        <v>11</v>
      </c>
      <c r="AG4947">
        <v>8</v>
      </c>
      <c r="AH4947">
        <v>7</v>
      </c>
      <c r="AI4947">
        <v>10</v>
      </c>
    </row>
    <row r="4948" spans="1:35" x14ac:dyDescent="0.2">
      <c r="A4948" s="102">
        <v>3286</v>
      </c>
      <c r="B4948">
        <v>8341</v>
      </c>
      <c r="C4948" t="s">
        <v>739</v>
      </c>
      <c r="D4948" t="s">
        <v>1083</v>
      </c>
      <c r="E4948">
        <v>1385</v>
      </c>
      <c r="F4948">
        <v>1382</v>
      </c>
      <c r="G4948">
        <v>700</v>
      </c>
      <c r="H4948" t="s">
        <v>1042</v>
      </c>
      <c r="I4948">
        <v>9076</v>
      </c>
      <c r="J4948" t="s">
        <v>780</v>
      </c>
      <c r="K4948" t="s">
        <v>1125</v>
      </c>
      <c r="L4948">
        <v>1296</v>
      </c>
      <c r="M4948">
        <v>1310</v>
      </c>
      <c r="N4948">
        <v>700</v>
      </c>
      <c r="O4948" t="s">
        <v>1039</v>
      </c>
      <c r="P4948">
        <v>0.91104870460784804</v>
      </c>
      <c r="Q4948">
        <v>0.88587745774313298</v>
      </c>
      <c r="R4948">
        <v>0.107834206775184</v>
      </c>
      <c r="S4948">
        <v>8.3336921250347501E-2</v>
      </c>
      <c r="T4948">
        <v>-1.7278518647510099</v>
      </c>
      <c r="U4948">
        <v>1.7278518647510099</v>
      </c>
      <c r="V4948">
        <v>1.28953089982605</v>
      </c>
      <c r="W4948">
        <v>-7.32</v>
      </c>
      <c r="X4948">
        <v>5.21</v>
      </c>
      <c r="Y4948">
        <v>-189087</v>
      </c>
      <c r="Z4948">
        <v>-11818</v>
      </c>
      <c r="AA4948">
        <v>-0.56000000000000005</v>
      </c>
      <c r="AB4948">
        <v>16</v>
      </c>
      <c r="AC4948">
        <v>7</v>
      </c>
      <c r="AD4948">
        <v>9</v>
      </c>
      <c r="AE4948">
        <v>43.75</v>
      </c>
      <c r="AF4948">
        <v>13</v>
      </c>
      <c r="AG4948">
        <v>4</v>
      </c>
      <c r="AH4948">
        <v>5</v>
      </c>
      <c r="AI4948">
        <v>7</v>
      </c>
    </row>
    <row r="4949" spans="1:35" x14ac:dyDescent="0.2">
      <c r="A4949" s="102">
        <v>4179</v>
      </c>
      <c r="B4949">
        <v>4666</v>
      </c>
      <c r="C4949" t="s">
        <v>1560</v>
      </c>
      <c r="D4949" t="s">
        <v>1059</v>
      </c>
      <c r="E4949">
        <v>1761</v>
      </c>
      <c r="F4949">
        <v>1877</v>
      </c>
      <c r="G4949">
        <v>500</v>
      </c>
      <c r="H4949" t="s">
        <v>1039</v>
      </c>
      <c r="I4949">
        <v>8309</v>
      </c>
      <c r="J4949" t="s">
        <v>736</v>
      </c>
      <c r="K4949" t="s">
        <v>1083</v>
      </c>
      <c r="L4949">
        <v>3050</v>
      </c>
      <c r="M4949">
        <v>3058</v>
      </c>
      <c r="N4949">
        <v>300</v>
      </c>
      <c r="O4949" t="s">
        <v>1042</v>
      </c>
      <c r="P4949">
        <v>0.90370886996781497</v>
      </c>
      <c r="Q4949">
        <v>0.85853664191179702</v>
      </c>
      <c r="R4949">
        <v>0.24274507764254799</v>
      </c>
      <c r="S4949">
        <v>2.5568508685162E-2</v>
      </c>
      <c r="T4949">
        <v>0.40437731016711798</v>
      </c>
      <c r="U4949">
        <v>0.40437731016711798</v>
      </c>
      <c r="V4949">
        <v>0.30376981132060299</v>
      </c>
      <c r="W4949">
        <v>5.32</v>
      </c>
      <c r="X4949">
        <v>2.2999999999999998</v>
      </c>
      <c r="Y4949">
        <v>-189250</v>
      </c>
      <c r="Z4949">
        <v>-13518</v>
      </c>
      <c r="AA4949">
        <v>-0.75</v>
      </c>
      <c r="AB4949">
        <v>14</v>
      </c>
      <c r="AC4949">
        <v>6</v>
      </c>
      <c r="AD4949">
        <v>8</v>
      </c>
      <c r="AE4949">
        <v>42.86</v>
      </c>
      <c r="AF4949">
        <v>9</v>
      </c>
      <c r="AG4949">
        <v>5</v>
      </c>
      <c r="AH4949">
        <v>6</v>
      </c>
      <c r="AI4949">
        <v>3</v>
      </c>
    </row>
    <row r="4950" spans="1:35" x14ac:dyDescent="0.2">
      <c r="A4950" s="102">
        <v>2345</v>
      </c>
      <c r="B4950">
        <v>1332</v>
      </c>
      <c r="C4950" t="s">
        <v>1358</v>
      </c>
      <c r="D4950" t="s">
        <v>1123</v>
      </c>
      <c r="E4950">
        <v>475</v>
      </c>
      <c r="F4950">
        <v>479</v>
      </c>
      <c r="G4950">
        <v>2200</v>
      </c>
      <c r="H4950" t="s">
        <v>1042</v>
      </c>
      <c r="I4950">
        <v>7202</v>
      </c>
      <c r="J4950" t="s">
        <v>674</v>
      </c>
      <c r="K4950" t="s">
        <v>1055</v>
      </c>
      <c r="L4950">
        <v>840.7</v>
      </c>
      <c r="M4950">
        <v>894.3</v>
      </c>
      <c r="N4950">
        <v>1200</v>
      </c>
      <c r="O4950" t="s">
        <v>1039</v>
      </c>
      <c r="P4950">
        <v>0.89242339502735601</v>
      </c>
      <c r="Q4950">
        <v>0.90928988099468699</v>
      </c>
      <c r="R4950">
        <v>0.19138607869600299</v>
      </c>
      <c r="S4950" s="15">
        <v>2.7880702390367201E-2</v>
      </c>
      <c r="T4950">
        <v>-0.76791913778128196</v>
      </c>
      <c r="U4950">
        <v>0.76791913778128196</v>
      </c>
      <c r="V4950">
        <v>4.8427365526575401E-2</v>
      </c>
      <c r="W4950">
        <v>-8.98</v>
      </c>
      <c r="X4950">
        <v>1.8</v>
      </c>
      <c r="Y4950">
        <v>-189562</v>
      </c>
      <c r="Z4950">
        <v>-8616</v>
      </c>
      <c r="AA4950">
        <v>-0.39</v>
      </c>
      <c r="AB4950">
        <v>22</v>
      </c>
      <c r="AC4950">
        <v>12</v>
      </c>
      <c r="AD4950">
        <v>10</v>
      </c>
      <c r="AE4950">
        <v>54.55</v>
      </c>
      <c r="AF4950">
        <v>9</v>
      </c>
      <c r="AG4950">
        <v>7</v>
      </c>
      <c r="AH4950">
        <v>9</v>
      </c>
      <c r="AI4950">
        <v>6</v>
      </c>
    </row>
    <row r="4951" spans="1:35" x14ac:dyDescent="0.2">
      <c r="A4951" s="102">
        <v>3514</v>
      </c>
      <c r="B4951">
        <v>2296</v>
      </c>
      <c r="C4951" t="s">
        <v>1789</v>
      </c>
      <c r="D4951" t="s">
        <v>1065</v>
      </c>
      <c r="E4951">
        <v>626</v>
      </c>
      <c r="F4951">
        <v>637</v>
      </c>
      <c r="G4951">
        <v>1700</v>
      </c>
      <c r="H4951" t="s">
        <v>1039</v>
      </c>
      <c r="I4951">
        <v>9072</v>
      </c>
      <c r="J4951" t="s">
        <v>1124</v>
      </c>
      <c r="K4951" t="s">
        <v>1125</v>
      </c>
      <c r="L4951">
        <v>2071</v>
      </c>
      <c r="M4951">
        <v>2126</v>
      </c>
      <c r="N4951">
        <v>500</v>
      </c>
      <c r="O4951" t="s">
        <v>1042</v>
      </c>
      <c r="P4951">
        <v>0.86835173371372898</v>
      </c>
      <c r="Q4951">
        <v>0.87929391132578005</v>
      </c>
      <c r="R4951">
        <v>0.49109188823399902</v>
      </c>
      <c r="S4951">
        <v>5.3178198623281901E-2</v>
      </c>
      <c r="T4951">
        <v>0.48196895990682698</v>
      </c>
      <c r="U4951">
        <v>0.48196895990682698</v>
      </c>
      <c r="V4951">
        <v>0.87500724477279901</v>
      </c>
      <c r="W4951">
        <v>2.5099999999999998</v>
      </c>
      <c r="X4951">
        <v>1.87</v>
      </c>
      <c r="Y4951">
        <v>-190652</v>
      </c>
      <c r="Z4951">
        <v>-10034</v>
      </c>
      <c r="AA4951">
        <v>-0.57999999999999996</v>
      </c>
      <c r="AB4951">
        <v>19</v>
      </c>
      <c r="AC4951">
        <v>7</v>
      </c>
      <c r="AD4951">
        <v>12</v>
      </c>
      <c r="AE4951">
        <v>36.840000000000003</v>
      </c>
      <c r="AF4951">
        <v>14</v>
      </c>
      <c r="AG4951">
        <v>2</v>
      </c>
      <c r="AH4951">
        <v>5</v>
      </c>
      <c r="AI4951">
        <v>12</v>
      </c>
    </row>
    <row r="4952" spans="1:35" x14ac:dyDescent="0.2">
      <c r="A4952" s="102">
        <v>5312</v>
      </c>
      <c r="B4952">
        <v>1414</v>
      </c>
      <c r="C4952" t="s">
        <v>1170</v>
      </c>
      <c r="D4952" t="s">
        <v>1049</v>
      </c>
      <c r="E4952">
        <v>4420</v>
      </c>
      <c r="F4952">
        <v>4490</v>
      </c>
      <c r="G4952">
        <v>200</v>
      </c>
      <c r="H4952" t="s">
        <v>1042</v>
      </c>
      <c r="I4952">
        <v>4819</v>
      </c>
      <c r="J4952" t="s">
        <v>1056</v>
      </c>
      <c r="K4952" t="s">
        <v>1041</v>
      </c>
      <c r="L4952">
        <v>3950</v>
      </c>
      <c r="M4952">
        <v>3995</v>
      </c>
      <c r="N4952">
        <v>200</v>
      </c>
      <c r="O4952" t="s">
        <v>1039</v>
      </c>
      <c r="P4952">
        <v>0.86700874549668405</v>
      </c>
      <c r="Q4952">
        <v>0.81330501118174903</v>
      </c>
      <c r="R4952">
        <v>0.498756083419513</v>
      </c>
      <c r="S4952">
        <v>8.5354825063147496E-2</v>
      </c>
      <c r="T4952">
        <v>-0.32312438298701102</v>
      </c>
      <c r="U4952">
        <v>0.32312438298701102</v>
      </c>
      <c r="V4952">
        <v>0.40908409302670401</v>
      </c>
      <c r="W4952">
        <v>-2.23</v>
      </c>
      <c r="X4952">
        <v>11.02</v>
      </c>
      <c r="Y4952">
        <v>-190741</v>
      </c>
      <c r="Z4952">
        <v>-14672</v>
      </c>
      <c r="AA4952">
        <v>-0.72</v>
      </c>
      <c r="AB4952">
        <v>13</v>
      </c>
      <c r="AC4952">
        <v>6</v>
      </c>
      <c r="AD4952">
        <v>7</v>
      </c>
      <c r="AE4952">
        <v>46.15</v>
      </c>
      <c r="AF4952">
        <v>8</v>
      </c>
      <c r="AG4952">
        <v>5</v>
      </c>
      <c r="AH4952">
        <v>6</v>
      </c>
      <c r="AI4952">
        <v>2</v>
      </c>
    </row>
    <row r="4953" spans="1:35" x14ac:dyDescent="0.2">
      <c r="A4953" s="102">
        <v>1793</v>
      </c>
      <c r="B4953">
        <v>5232</v>
      </c>
      <c r="C4953" t="s">
        <v>1738</v>
      </c>
      <c r="D4953" t="s">
        <v>1038</v>
      </c>
      <c r="E4953">
        <v>3605</v>
      </c>
      <c r="F4953">
        <v>3675</v>
      </c>
      <c r="G4953">
        <v>200</v>
      </c>
      <c r="H4953" t="s">
        <v>1042</v>
      </c>
      <c r="I4953">
        <v>6103</v>
      </c>
      <c r="J4953" t="s">
        <v>1779</v>
      </c>
      <c r="K4953" t="s">
        <v>1051</v>
      </c>
      <c r="L4953">
        <v>4330</v>
      </c>
      <c r="M4953">
        <v>4410</v>
      </c>
      <c r="N4953">
        <v>200</v>
      </c>
      <c r="O4953" t="s">
        <v>1039</v>
      </c>
      <c r="P4953">
        <v>0.93627956689122005</v>
      </c>
      <c r="Q4953">
        <v>0.92195222214092998</v>
      </c>
      <c r="R4953">
        <v>0.13354623338468599</v>
      </c>
      <c r="S4953">
        <v>8.6859190363164904E-2</v>
      </c>
      <c r="T4953">
        <v>-0.98754704463283205</v>
      </c>
      <c r="U4953">
        <v>0.98754704463283205</v>
      </c>
      <c r="V4953">
        <v>0.84389248648146298</v>
      </c>
      <c r="W4953">
        <v>-9.48</v>
      </c>
      <c r="X4953">
        <v>16.670000000000002</v>
      </c>
      <c r="Y4953">
        <v>-190884</v>
      </c>
      <c r="Z4953">
        <v>-19088</v>
      </c>
      <c r="AA4953">
        <v>-0.82</v>
      </c>
      <c r="AB4953">
        <v>10</v>
      </c>
      <c r="AC4953">
        <v>3</v>
      </c>
      <c r="AD4953">
        <v>7</v>
      </c>
      <c r="AE4953">
        <v>30</v>
      </c>
      <c r="AF4953">
        <v>8</v>
      </c>
      <c r="AG4953">
        <v>3</v>
      </c>
      <c r="AH4953">
        <v>5</v>
      </c>
      <c r="AI4953">
        <v>2</v>
      </c>
    </row>
    <row r="4954" spans="1:35" x14ac:dyDescent="0.2">
      <c r="A4954" s="102">
        <v>2152</v>
      </c>
      <c r="B4954">
        <v>2175</v>
      </c>
      <c r="C4954" t="s">
        <v>1215</v>
      </c>
      <c r="D4954" t="s">
        <v>1052</v>
      </c>
      <c r="E4954">
        <v>2426</v>
      </c>
      <c r="F4954">
        <v>2432</v>
      </c>
      <c r="G4954">
        <v>400</v>
      </c>
      <c r="H4954" t="s">
        <v>1039</v>
      </c>
      <c r="I4954">
        <v>9072</v>
      </c>
      <c r="J4954" t="s">
        <v>1124</v>
      </c>
      <c r="K4954" t="s">
        <v>1125</v>
      </c>
      <c r="L4954">
        <v>2071</v>
      </c>
      <c r="M4954">
        <v>2126</v>
      </c>
      <c r="N4954">
        <v>500</v>
      </c>
      <c r="O4954" t="s">
        <v>1042</v>
      </c>
      <c r="P4954">
        <v>0.763916016378968</v>
      </c>
      <c r="Q4954">
        <v>0.91420490957488298</v>
      </c>
      <c r="R4954">
        <v>0.216178544010874</v>
      </c>
      <c r="S4954">
        <v>1.14029489696079E-2</v>
      </c>
      <c r="T4954">
        <v>1.8960734045440899</v>
      </c>
      <c r="U4954">
        <v>1.8960734045440899</v>
      </c>
      <c r="V4954">
        <v>2.2899723086014299</v>
      </c>
      <c r="W4954">
        <v>11.18</v>
      </c>
      <c r="X4954">
        <v>9.27</v>
      </c>
      <c r="Y4954">
        <v>-191769</v>
      </c>
      <c r="Z4954">
        <v>-10093</v>
      </c>
      <c r="AA4954">
        <v>-0.53</v>
      </c>
      <c r="AB4954">
        <v>19</v>
      </c>
      <c r="AC4954">
        <v>9</v>
      </c>
      <c r="AD4954">
        <v>10</v>
      </c>
      <c r="AE4954">
        <v>47.37</v>
      </c>
      <c r="AF4954">
        <v>9</v>
      </c>
      <c r="AG4954">
        <v>8</v>
      </c>
      <c r="AH4954">
        <v>6</v>
      </c>
      <c r="AI4954">
        <v>5</v>
      </c>
    </row>
    <row r="4955" spans="1:35" x14ac:dyDescent="0.2">
      <c r="A4955" s="102">
        <v>415</v>
      </c>
      <c r="B4955">
        <v>1861</v>
      </c>
      <c r="C4955" t="s">
        <v>1392</v>
      </c>
      <c r="D4955" t="s">
        <v>1049</v>
      </c>
      <c r="E4955">
        <v>2510</v>
      </c>
      <c r="F4955">
        <v>2538</v>
      </c>
      <c r="G4955">
        <v>400</v>
      </c>
      <c r="H4955" t="s">
        <v>1042</v>
      </c>
      <c r="I4955">
        <v>6472</v>
      </c>
      <c r="J4955" t="s">
        <v>59</v>
      </c>
      <c r="K4955" t="s">
        <v>1051</v>
      </c>
      <c r="L4955">
        <v>211</v>
      </c>
      <c r="M4955">
        <v>220</v>
      </c>
      <c r="N4955">
        <v>4600</v>
      </c>
      <c r="O4955" t="s">
        <v>1039</v>
      </c>
      <c r="P4955">
        <v>0.97219323194830198</v>
      </c>
      <c r="Q4955">
        <v>0.95409588126678402</v>
      </c>
      <c r="R4955">
        <v>0.26042119566454203</v>
      </c>
      <c r="S4955" s="15">
        <v>1.6268113698711499E-2</v>
      </c>
      <c r="T4955">
        <v>-0.11122289103029299</v>
      </c>
      <c r="U4955">
        <v>0.11122289103029299</v>
      </c>
      <c r="V4955">
        <v>0.41611203680965703</v>
      </c>
      <c r="W4955">
        <v>-1.04</v>
      </c>
      <c r="X4955">
        <v>0.32</v>
      </c>
      <c r="Y4955">
        <v>-191769</v>
      </c>
      <c r="Z4955">
        <v>-8717</v>
      </c>
      <c r="AA4955">
        <v>-0.38</v>
      </c>
      <c r="AB4955">
        <v>22</v>
      </c>
      <c r="AC4955">
        <v>9</v>
      </c>
      <c r="AD4955">
        <v>13</v>
      </c>
      <c r="AE4955">
        <v>40.909999999999997</v>
      </c>
      <c r="AF4955">
        <v>12</v>
      </c>
      <c r="AG4955">
        <v>6</v>
      </c>
      <c r="AH4955">
        <v>8</v>
      </c>
      <c r="AI4955">
        <v>8</v>
      </c>
    </row>
    <row r="4956" spans="1:35" x14ac:dyDescent="0.2">
      <c r="A4956" s="102">
        <v>1372</v>
      </c>
      <c r="B4956">
        <v>3048</v>
      </c>
      <c r="C4956" t="s">
        <v>1292</v>
      </c>
      <c r="D4956" t="s">
        <v>1063</v>
      </c>
      <c r="E4956">
        <v>1030</v>
      </c>
      <c r="F4956">
        <v>1045</v>
      </c>
      <c r="G4956">
        <v>1000</v>
      </c>
      <c r="H4956" t="s">
        <v>1039</v>
      </c>
      <c r="I4956">
        <v>3197</v>
      </c>
      <c r="J4956" t="s">
        <v>561</v>
      </c>
      <c r="K4956" t="s">
        <v>1063</v>
      </c>
      <c r="L4956">
        <v>1745</v>
      </c>
      <c r="M4956">
        <v>1778</v>
      </c>
      <c r="N4956">
        <v>600</v>
      </c>
      <c r="O4956" t="s">
        <v>1042</v>
      </c>
      <c r="P4956">
        <v>0.80150949707921404</v>
      </c>
      <c r="Q4956">
        <v>0.93086741117873995</v>
      </c>
      <c r="R4956">
        <v>0.40611926543753701</v>
      </c>
      <c r="S4956">
        <v>2.8338145294339999E-2</v>
      </c>
      <c r="T4956">
        <v>0.478943628635496</v>
      </c>
      <c r="U4956">
        <v>0.478943628635496</v>
      </c>
      <c r="V4956">
        <v>0.82416369304734505</v>
      </c>
      <c r="W4956">
        <v>2.92</v>
      </c>
      <c r="X4956">
        <v>2.04</v>
      </c>
      <c r="Y4956">
        <v>-192264</v>
      </c>
      <c r="Z4956">
        <v>-10681</v>
      </c>
      <c r="AA4956">
        <v>-0.56000000000000005</v>
      </c>
      <c r="AB4956">
        <v>18</v>
      </c>
      <c r="AC4956">
        <v>8</v>
      </c>
      <c r="AD4956">
        <v>10</v>
      </c>
      <c r="AE4956">
        <v>44.44</v>
      </c>
      <c r="AF4956">
        <v>11</v>
      </c>
      <c r="AG4956">
        <v>5</v>
      </c>
      <c r="AH4956">
        <v>7</v>
      </c>
      <c r="AI4956">
        <v>6</v>
      </c>
    </row>
    <row r="4957" spans="1:35" x14ac:dyDescent="0.2">
      <c r="A4957" s="102">
        <v>2979</v>
      </c>
      <c r="B4957">
        <v>6592</v>
      </c>
      <c r="C4957" t="s">
        <v>1216</v>
      </c>
      <c r="D4957" t="s">
        <v>1044</v>
      </c>
      <c r="E4957">
        <v>3305</v>
      </c>
      <c r="F4957">
        <v>3275</v>
      </c>
      <c r="G4957">
        <v>300</v>
      </c>
      <c r="H4957" t="s">
        <v>1042</v>
      </c>
      <c r="I4957">
        <v>7453</v>
      </c>
      <c r="J4957" t="s">
        <v>50</v>
      </c>
      <c r="K4957" t="s">
        <v>1063</v>
      </c>
      <c r="L4957">
        <v>1396</v>
      </c>
      <c r="M4957">
        <v>1429</v>
      </c>
      <c r="N4957">
        <v>700</v>
      </c>
      <c r="O4957" t="s">
        <v>1039</v>
      </c>
      <c r="P4957">
        <v>0.93809155625600604</v>
      </c>
      <c r="Q4957">
        <v>0.89399301992550295</v>
      </c>
      <c r="R4957">
        <v>0.17776045472695301</v>
      </c>
      <c r="S4957">
        <v>8.3881004112324395E-2</v>
      </c>
      <c r="T4957">
        <v>-0.80707633177656102</v>
      </c>
      <c r="U4957">
        <v>0.80707633177656102</v>
      </c>
      <c r="V4957">
        <v>0.40812381262779202</v>
      </c>
      <c r="W4957">
        <v>-10.130000000000001</v>
      </c>
      <c r="X4957">
        <v>1.81</v>
      </c>
      <c r="Y4957">
        <v>-192283</v>
      </c>
      <c r="Z4957">
        <v>-9614</v>
      </c>
      <c r="AA4957">
        <v>-0.44</v>
      </c>
      <c r="AB4957">
        <v>20</v>
      </c>
      <c r="AC4957">
        <v>10</v>
      </c>
      <c r="AD4957">
        <v>10</v>
      </c>
      <c r="AE4957">
        <v>50</v>
      </c>
      <c r="AF4957">
        <v>12</v>
      </c>
      <c r="AG4957">
        <v>9</v>
      </c>
      <c r="AH4957">
        <v>8</v>
      </c>
      <c r="AI4957">
        <v>3</v>
      </c>
    </row>
    <row r="4958" spans="1:35" x14ac:dyDescent="0.2">
      <c r="A4958" s="102">
        <v>5007</v>
      </c>
      <c r="B4958">
        <v>5105</v>
      </c>
      <c r="C4958" t="s">
        <v>1225</v>
      </c>
      <c r="D4958" t="s">
        <v>1133</v>
      </c>
      <c r="E4958">
        <v>1295</v>
      </c>
      <c r="F4958">
        <v>1299</v>
      </c>
      <c r="G4958">
        <v>800</v>
      </c>
      <c r="H4958" t="s">
        <v>1039</v>
      </c>
      <c r="I4958">
        <v>7164</v>
      </c>
      <c r="J4958" t="s">
        <v>1199</v>
      </c>
      <c r="K4958" t="s">
        <v>1045</v>
      </c>
      <c r="L4958">
        <v>3475</v>
      </c>
      <c r="M4958">
        <v>3440</v>
      </c>
      <c r="N4958">
        <v>300</v>
      </c>
      <c r="O4958" t="s">
        <v>1042</v>
      </c>
      <c r="P4958">
        <v>0.87750983183315401</v>
      </c>
      <c r="Q4958">
        <v>0.82780923514445204</v>
      </c>
      <c r="R4958">
        <v>0.40918302234445297</v>
      </c>
      <c r="S4958">
        <v>9.8605275991610992E-4</v>
      </c>
      <c r="T4958">
        <v>0.66051243870286702</v>
      </c>
      <c r="U4958">
        <v>0.66051243870286702</v>
      </c>
      <c r="V4958">
        <v>1.1758224365518899</v>
      </c>
      <c r="W4958">
        <v>6.75</v>
      </c>
      <c r="X4958">
        <v>0.7</v>
      </c>
      <c r="Y4958">
        <v>-192294</v>
      </c>
      <c r="Z4958">
        <v>-11311</v>
      </c>
      <c r="AA4958">
        <v>-0.64</v>
      </c>
      <c r="AB4958">
        <v>17</v>
      </c>
      <c r="AC4958">
        <v>5</v>
      </c>
      <c r="AD4958">
        <v>12</v>
      </c>
      <c r="AE4958">
        <v>29.41</v>
      </c>
      <c r="AF4958">
        <v>12</v>
      </c>
      <c r="AG4958">
        <v>4</v>
      </c>
      <c r="AH4958">
        <v>7</v>
      </c>
      <c r="AI4958">
        <v>6</v>
      </c>
    </row>
    <row r="4959" spans="1:35" x14ac:dyDescent="0.2">
      <c r="A4959" s="102">
        <v>2733</v>
      </c>
      <c r="B4959">
        <v>2327</v>
      </c>
      <c r="C4959" t="s">
        <v>1355</v>
      </c>
      <c r="D4959" t="s">
        <v>1041</v>
      </c>
      <c r="E4959">
        <v>2748</v>
      </c>
      <c r="F4959">
        <v>2725</v>
      </c>
      <c r="G4959">
        <v>400</v>
      </c>
      <c r="H4959" t="s">
        <v>1039</v>
      </c>
      <c r="I4959">
        <v>5631</v>
      </c>
      <c r="J4959" t="s">
        <v>1210</v>
      </c>
      <c r="K4959" t="s">
        <v>1051</v>
      </c>
      <c r="L4959">
        <v>1349</v>
      </c>
      <c r="M4959">
        <v>1367</v>
      </c>
      <c r="N4959">
        <v>800</v>
      </c>
      <c r="O4959" t="s">
        <v>1042</v>
      </c>
      <c r="P4959">
        <v>0.93522526216938495</v>
      </c>
      <c r="Q4959">
        <v>0.90029197916014603</v>
      </c>
      <c r="R4959">
        <v>7.7114420748573498E-2</v>
      </c>
      <c r="S4959">
        <v>2.77089576958779E-2</v>
      </c>
      <c r="T4959">
        <v>0.106405279123545</v>
      </c>
      <c r="U4959">
        <v>0.106405279123545</v>
      </c>
      <c r="V4959">
        <v>0.32202891939156703</v>
      </c>
      <c r="W4959">
        <v>1.31</v>
      </c>
      <c r="X4959">
        <v>0.33</v>
      </c>
      <c r="Y4959">
        <v>-192770</v>
      </c>
      <c r="Z4959">
        <v>-8032</v>
      </c>
      <c r="AA4959">
        <v>-0.46</v>
      </c>
      <c r="AB4959">
        <v>24</v>
      </c>
      <c r="AC4959">
        <v>11</v>
      </c>
      <c r="AD4959">
        <v>13</v>
      </c>
      <c r="AE4959">
        <v>45.83</v>
      </c>
      <c r="AF4959">
        <v>8</v>
      </c>
      <c r="AG4959">
        <v>10</v>
      </c>
      <c r="AH4959">
        <v>12</v>
      </c>
      <c r="AI4959">
        <v>2</v>
      </c>
    </row>
    <row r="4960" spans="1:35" x14ac:dyDescent="0.2">
      <c r="A4960" s="102">
        <v>871</v>
      </c>
      <c r="B4960">
        <v>7240</v>
      </c>
      <c r="C4960" t="s">
        <v>677</v>
      </c>
      <c r="D4960" t="s">
        <v>1055</v>
      </c>
      <c r="E4960">
        <v>1225</v>
      </c>
      <c r="F4960">
        <v>1266</v>
      </c>
      <c r="G4960">
        <v>800</v>
      </c>
      <c r="H4960" t="s">
        <v>1039</v>
      </c>
      <c r="I4960">
        <v>8308</v>
      </c>
      <c r="J4960" t="s">
        <v>48</v>
      </c>
      <c r="K4960" t="s">
        <v>1083</v>
      </c>
      <c r="L4960">
        <v>324.39999999999998</v>
      </c>
      <c r="M4960">
        <v>328.3</v>
      </c>
      <c r="N4960">
        <v>3100</v>
      </c>
      <c r="O4960" t="s">
        <v>1042</v>
      </c>
      <c r="P4960">
        <v>0.95482121398016395</v>
      </c>
      <c r="Q4960">
        <v>0.94146919622034397</v>
      </c>
      <c r="R4960">
        <v>5.1891602277987503E-2</v>
      </c>
      <c r="S4960">
        <v>5.0977770888589499E-2</v>
      </c>
      <c r="T4960">
        <v>3.1666991038507999</v>
      </c>
      <c r="U4960">
        <v>3.1666991038507999</v>
      </c>
      <c r="V4960">
        <v>2.3670300558516599</v>
      </c>
      <c r="W4960">
        <v>11.62</v>
      </c>
      <c r="X4960">
        <v>0.49</v>
      </c>
      <c r="Y4960">
        <v>-194660</v>
      </c>
      <c r="Z4960">
        <v>-10245</v>
      </c>
      <c r="AA4960">
        <v>-0.49</v>
      </c>
      <c r="AB4960">
        <v>19</v>
      </c>
      <c r="AC4960">
        <v>8</v>
      </c>
      <c r="AD4960">
        <v>11</v>
      </c>
      <c r="AE4960">
        <v>42.11</v>
      </c>
      <c r="AF4960">
        <v>13</v>
      </c>
      <c r="AG4960">
        <v>6</v>
      </c>
      <c r="AH4960">
        <v>7</v>
      </c>
      <c r="AI4960">
        <v>6</v>
      </c>
    </row>
    <row r="4961" spans="1:35" x14ac:dyDescent="0.2">
      <c r="A4961" s="102">
        <v>5521</v>
      </c>
      <c r="B4961">
        <v>3436</v>
      </c>
      <c r="C4961" t="s">
        <v>1239</v>
      </c>
      <c r="D4961" t="s">
        <v>1189</v>
      </c>
      <c r="E4961">
        <v>1638</v>
      </c>
      <c r="F4961">
        <v>1639</v>
      </c>
      <c r="G4961">
        <v>600</v>
      </c>
      <c r="H4961" t="s">
        <v>1039</v>
      </c>
      <c r="I4961">
        <v>8593</v>
      </c>
      <c r="J4961" t="s">
        <v>220</v>
      </c>
      <c r="K4961" t="s">
        <v>1045</v>
      </c>
      <c r="L4961">
        <v>510</v>
      </c>
      <c r="M4961">
        <v>512</v>
      </c>
      <c r="N4961">
        <v>1900</v>
      </c>
      <c r="O4961" t="s">
        <v>1042</v>
      </c>
      <c r="P4961">
        <v>0.83656577652308595</v>
      </c>
      <c r="Q4961">
        <v>0.80327081262829503</v>
      </c>
      <c r="R4961">
        <v>0.37061855004119498</v>
      </c>
      <c r="S4961">
        <v>7.1854233841004603E-2</v>
      </c>
      <c r="T4961">
        <v>2.2303711282277101</v>
      </c>
      <c r="U4961">
        <v>2.2303711282277101</v>
      </c>
      <c r="V4961">
        <v>1.73253097889208</v>
      </c>
      <c r="W4961">
        <v>15.17</v>
      </c>
      <c r="X4961">
        <v>1.08</v>
      </c>
      <c r="Y4961">
        <v>-194970</v>
      </c>
      <c r="Z4961">
        <v>-10262</v>
      </c>
      <c r="AA4961">
        <v>-0.49</v>
      </c>
      <c r="AB4961">
        <v>19</v>
      </c>
      <c r="AC4961">
        <v>9</v>
      </c>
      <c r="AD4961">
        <v>10</v>
      </c>
      <c r="AE4961">
        <v>47.37</v>
      </c>
      <c r="AF4961">
        <v>9</v>
      </c>
      <c r="AG4961">
        <v>9</v>
      </c>
      <c r="AH4961">
        <v>7</v>
      </c>
      <c r="AI4961">
        <v>3</v>
      </c>
    </row>
    <row r="4962" spans="1:35" x14ac:dyDescent="0.2">
      <c r="A4962" s="102">
        <v>955</v>
      </c>
      <c r="B4962">
        <v>1417</v>
      </c>
      <c r="C4962" t="s">
        <v>1777</v>
      </c>
      <c r="D4962" t="s">
        <v>1049</v>
      </c>
      <c r="E4962">
        <v>1422</v>
      </c>
      <c r="F4962">
        <v>1449</v>
      </c>
      <c r="G4962">
        <v>700</v>
      </c>
      <c r="H4962" t="s">
        <v>1039</v>
      </c>
      <c r="I4962">
        <v>3865</v>
      </c>
      <c r="J4962" t="s">
        <v>990</v>
      </c>
      <c r="K4962" t="s">
        <v>1206</v>
      </c>
      <c r="L4962">
        <v>424</v>
      </c>
      <c r="M4962">
        <v>431</v>
      </c>
      <c r="N4962">
        <v>2400</v>
      </c>
      <c r="O4962" t="s">
        <v>1042</v>
      </c>
      <c r="P4962">
        <v>0.92147747144337799</v>
      </c>
      <c r="Q4962">
        <v>0.93963227631408297</v>
      </c>
      <c r="R4962">
        <v>6.0379057021190299E-2</v>
      </c>
      <c r="S4962">
        <v>6.6143877291783299E-3</v>
      </c>
      <c r="T4962">
        <v>0.52153350511507701</v>
      </c>
      <c r="U4962">
        <v>0.52153350511507701</v>
      </c>
      <c r="V4962">
        <v>1.06582971061124</v>
      </c>
      <c r="W4962">
        <v>2.4300000000000002</v>
      </c>
      <c r="X4962">
        <v>1.98</v>
      </c>
      <c r="Y4962">
        <v>-195145</v>
      </c>
      <c r="Z4962">
        <v>-10841</v>
      </c>
      <c r="AA4962">
        <v>-0.46</v>
      </c>
      <c r="AB4962">
        <v>18</v>
      </c>
      <c r="AC4962">
        <v>8</v>
      </c>
      <c r="AD4962">
        <v>10</v>
      </c>
      <c r="AE4962">
        <v>44.44</v>
      </c>
      <c r="AF4962">
        <v>12</v>
      </c>
      <c r="AG4962">
        <v>6</v>
      </c>
      <c r="AH4962">
        <v>7</v>
      </c>
      <c r="AI4962">
        <v>5</v>
      </c>
    </row>
    <row r="4963" spans="1:35" x14ac:dyDescent="0.2">
      <c r="A4963" s="102">
        <v>3952</v>
      </c>
      <c r="B4963">
        <v>4516</v>
      </c>
      <c r="C4963" t="s">
        <v>1382</v>
      </c>
      <c r="D4963" t="s">
        <v>1060</v>
      </c>
      <c r="E4963">
        <v>7260</v>
      </c>
      <c r="F4963">
        <v>7090</v>
      </c>
      <c r="G4963">
        <v>100</v>
      </c>
      <c r="H4963" t="s">
        <v>1042</v>
      </c>
      <c r="I4963">
        <v>6856</v>
      </c>
      <c r="J4963" t="s">
        <v>230</v>
      </c>
      <c r="K4963" t="s">
        <v>1044</v>
      </c>
      <c r="L4963">
        <v>5810</v>
      </c>
      <c r="M4963">
        <v>5850</v>
      </c>
      <c r="N4963">
        <v>100</v>
      </c>
      <c r="O4963" t="s">
        <v>1039</v>
      </c>
      <c r="P4963">
        <v>0.85588834669176705</v>
      </c>
      <c r="Q4963">
        <v>0.86659113588903203</v>
      </c>
      <c r="R4963">
        <v>4.7548779266007903E-2</v>
      </c>
      <c r="S4963">
        <v>1.01634022561309E-2</v>
      </c>
      <c r="T4963">
        <v>-2.37166467227294</v>
      </c>
      <c r="U4963">
        <v>2.37166467227294</v>
      </c>
      <c r="V4963">
        <v>2.3052910961100599</v>
      </c>
      <c r="W4963">
        <v>-16.68</v>
      </c>
      <c r="X4963">
        <v>17.489999999999998</v>
      </c>
      <c r="Y4963">
        <v>-195509</v>
      </c>
      <c r="Z4963">
        <v>-27930</v>
      </c>
      <c r="AA4963">
        <v>-2.12</v>
      </c>
      <c r="AB4963">
        <v>7</v>
      </c>
      <c r="AC4963">
        <v>2</v>
      </c>
      <c r="AD4963">
        <v>5</v>
      </c>
      <c r="AE4963">
        <v>28.57</v>
      </c>
      <c r="AF4963">
        <v>5</v>
      </c>
      <c r="AG4963">
        <v>2</v>
      </c>
      <c r="AH4963">
        <v>5</v>
      </c>
      <c r="AI4963">
        <v>0</v>
      </c>
    </row>
    <row r="4964" spans="1:35" x14ac:dyDescent="0.2">
      <c r="A4964" s="102">
        <v>2400</v>
      </c>
      <c r="B4964">
        <v>7272</v>
      </c>
      <c r="C4964" t="s">
        <v>1196</v>
      </c>
      <c r="D4964" t="s">
        <v>1055</v>
      </c>
      <c r="E4964">
        <v>1418</v>
      </c>
      <c r="F4964">
        <v>1442</v>
      </c>
      <c r="G4964">
        <v>700</v>
      </c>
      <c r="H4964" t="s">
        <v>1042</v>
      </c>
      <c r="I4964">
        <v>8020</v>
      </c>
      <c r="J4964" t="s">
        <v>1121</v>
      </c>
      <c r="K4964" t="s">
        <v>1046</v>
      </c>
      <c r="L4964">
        <v>1163</v>
      </c>
      <c r="M4964">
        <v>1190</v>
      </c>
      <c r="N4964">
        <v>800</v>
      </c>
      <c r="O4964" t="s">
        <v>1039</v>
      </c>
      <c r="P4964">
        <v>0.89943301297015998</v>
      </c>
      <c r="Q4964">
        <v>0.90817362127066403</v>
      </c>
      <c r="R4964">
        <v>0.21175530078529101</v>
      </c>
      <c r="S4964">
        <v>9.9293818151017704E-2</v>
      </c>
      <c r="T4964">
        <v>-0.95048919508531204</v>
      </c>
      <c r="U4964">
        <v>0.95048919508531204</v>
      </c>
      <c r="V4964">
        <v>1.0964484584760401</v>
      </c>
      <c r="W4964">
        <v>-10.76</v>
      </c>
      <c r="X4964">
        <v>5.69</v>
      </c>
      <c r="Y4964">
        <v>-195586</v>
      </c>
      <c r="Z4964">
        <v>-9314</v>
      </c>
      <c r="AA4964">
        <v>-0.5</v>
      </c>
      <c r="AB4964">
        <v>21</v>
      </c>
      <c r="AC4964">
        <v>9</v>
      </c>
      <c r="AD4964">
        <v>12</v>
      </c>
      <c r="AE4964">
        <v>42.86</v>
      </c>
      <c r="AF4964">
        <v>12</v>
      </c>
      <c r="AG4964">
        <v>7</v>
      </c>
      <c r="AH4964">
        <v>7</v>
      </c>
      <c r="AI4964">
        <v>7</v>
      </c>
    </row>
    <row r="4965" spans="1:35" x14ac:dyDescent="0.2">
      <c r="A4965" s="102">
        <v>4163</v>
      </c>
      <c r="B4965">
        <v>2327</v>
      </c>
      <c r="C4965" t="s">
        <v>1355</v>
      </c>
      <c r="D4965" t="s">
        <v>1041</v>
      </c>
      <c r="E4965">
        <v>2748</v>
      </c>
      <c r="F4965">
        <v>2725</v>
      </c>
      <c r="G4965">
        <v>400</v>
      </c>
      <c r="H4965" t="s">
        <v>1042</v>
      </c>
      <c r="I4965">
        <v>4666</v>
      </c>
      <c r="J4965" t="s">
        <v>1560</v>
      </c>
      <c r="K4965" t="s">
        <v>1059</v>
      </c>
      <c r="L4965">
        <v>1761</v>
      </c>
      <c r="M4965">
        <v>1877</v>
      </c>
      <c r="N4965">
        <v>600</v>
      </c>
      <c r="O4965" t="s">
        <v>1039</v>
      </c>
      <c r="P4965">
        <v>0.88671207231257398</v>
      </c>
      <c r="Q4965">
        <v>0.85924284847543597</v>
      </c>
      <c r="R4965">
        <v>0.17329768900155501</v>
      </c>
      <c r="S4965">
        <v>4.1627068566094098E-2</v>
      </c>
      <c r="T4965">
        <v>-0.166758947947685</v>
      </c>
      <c r="U4965">
        <v>0.166758947947685</v>
      </c>
      <c r="V4965">
        <v>0.48484455939584598</v>
      </c>
      <c r="W4965">
        <v>-2.73</v>
      </c>
      <c r="X4965">
        <v>3.32</v>
      </c>
      <c r="Y4965">
        <v>-195630</v>
      </c>
      <c r="Z4965">
        <v>-9316</v>
      </c>
      <c r="AA4965">
        <v>-0.4</v>
      </c>
      <c r="AB4965">
        <v>21</v>
      </c>
      <c r="AC4965">
        <v>10</v>
      </c>
      <c r="AD4965">
        <v>11</v>
      </c>
      <c r="AE4965">
        <v>47.62</v>
      </c>
      <c r="AF4965">
        <v>9</v>
      </c>
      <c r="AG4965">
        <v>10</v>
      </c>
      <c r="AH4965">
        <v>11</v>
      </c>
      <c r="AI4965">
        <v>0</v>
      </c>
    </row>
    <row r="4966" spans="1:35" x14ac:dyDescent="0.2">
      <c r="A4966" s="102">
        <v>2587</v>
      </c>
      <c r="B4966">
        <v>1861</v>
      </c>
      <c r="C4966" t="s">
        <v>1392</v>
      </c>
      <c r="D4966" t="s">
        <v>1049</v>
      </c>
      <c r="E4966">
        <v>2510</v>
      </c>
      <c r="F4966">
        <v>2538</v>
      </c>
      <c r="G4966">
        <v>200</v>
      </c>
      <c r="H4966" t="s">
        <v>1039</v>
      </c>
      <c r="I4966">
        <v>6971</v>
      </c>
      <c r="J4966" t="s">
        <v>669</v>
      </c>
      <c r="K4966" t="s">
        <v>1044</v>
      </c>
      <c r="L4966">
        <v>5862</v>
      </c>
      <c r="M4966">
        <v>5776</v>
      </c>
      <c r="N4966">
        <v>100</v>
      </c>
      <c r="O4966" t="s">
        <v>1042</v>
      </c>
      <c r="P4966">
        <v>0.94938888227144602</v>
      </c>
      <c r="Q4966">
        <v>0.90377446926302496</v>
      </c>
      <c r="R4966">
        <v>8.94796242641238E-2</v>
      </c>
      <c r="S4966">
        <v>9.7267898608283998E-2</v>
      </c>
      <c r="T4966">
        <v>1.2942380749249101</v>
      </c>
      <c r="U4966">
        <v>1.2942380749249101</v>
      </c>
      <c r="V4966">
        <v>0.75272224793098497</v>
      </c>
      <c r="W4966">
        <v>6.5</v>
      </c>
      <c r="X4966">
        <v>12.12</v>
      </c>
      <c r="Y4966">
        <v>-196014</v>
      </c>
      <c r="Z4966">
        <v>-21779</v>
      </c>
      <c r="AA4966">
        <v>-1.68</v>
      </c>
      <c r="AB4966">
        <v>9</v>
      </c>
      <c r="AC4966">
        <v>2</v>
      </c>
      <c r="AD4966">
        <v>7</v>
      </c>
      <c r="AE4966">
        <v>22.22</v>
      </c>
      <c r="AF4966">
        <v>12</v>
      </c>
      <c r="AG4966">
        <v>0</v>
      </c>
      <c r="AH4966">
        <v>5</v>
      </c>
      <c r="AI4966">
        <v>4</v>
      </c>
    </row>
    <row r="4967" spans="1:35" x14ac:dyDescent="0.2">
      <c r="A4967" s="102">
        <v>1328</v>
      </c>
      <c r="B4967">
        <v>7211</v>
      </c>
      <c r="C4967" t="s">
        <v>25</v>
      </c>
      <c r="D4967" t="s">
        <v>1055</v>
      </c>
      <c r="E4967">
        <v>293</v>
      </c>
      <c r="F4967">
        <v>309</v>
      </c>
      <c r="G4967">
        <v>3100</v>
      </c>
      <c r="H4967" t="s">
        <v>1042</v>
      </c>
      <c r="I4967">
        <v>9616</v>
      </c>
      <c r="J4967" t="s">
        <v>1335</v>
      </c>
      <c r="K4967" t="s">
        <v>1052</v>
      </c>
      <c r="L4967">
        <v>2951</v>
      </c>
      <c r="M4967">
        <v>3190</v>
      </c>
      <c r="N4967">
        <v>300</v>
      </c>
      <c r="O4967" t="s">
        <v>1039</v>
      </c>
      <c r="P4967">
        <v>0.93114185745684397</v>
      </c>
      <c r="Q4967">
        <v>0.93168227478200805</v>
      </c>
      <c r="R4967">
        <v>0.11416622068566901</v>
      </c>
      <c r="S4967">
        <v>8.0024444592672994E-2</v>
      </c>
      <c r="T4967">
        <v>-0.89764909345667498</v>
      </c>
      <c r="U4967">
        <v>0.89764909345667498</v>
      </c>
      <c r="V4967">
        <v>0.687564359987064</v>
      </c>
      <c r="W4967">
        <v>-16.46</v>
      </c>
      <c r="X4967">
        <v>0.09</v>
      </c>
      <c r="Y4967">
        <v>-196202</v>
      </c>
      <c r="Z4967">
        <v>-7546</v>
      </c>
      <c r="AA4967">
        <v>-0.35</v>
      </c>
      <c r="AB4967">
        <v>26</v>
      </c>
      <c r="AC4967">
        <v>13</v>
      </c>
      <c r="AD4967">
        <v>13</v>
      </c>
      <c r="AE4967">
        <v>50</v>
      </c>
      <c r="AF4967">
        <v>10</v>
      </c>
      <c r="AG4967">
        <v>11</v>
      </c>
      <c r="AH4967">
        <v>12</v>
      </c>
      <c r="AI4967">
        <v>3</v>
      </c>
    </row>
    <row r="4968" spans="1:35" x14ac:dyDescent="0.2">
      <c r="A4968" s="102">
        <v>1312</v>
      </c>
      <c r="B4968">
        <v>3291</v>
      </c>
      <c r="C4968" t="s">
        <v>55</v>
      </c>
      <c r="D4968" t="s">
        <v>1059</v>
      </c>
      <c r="E4968">
        <v>1442</v>
      </c>
      <c r="F4968">
        <v>1475</v>
      </c>
      <c r="G4968">
        <v>700</v>
      </c>
      <c r="H4968" t="s">
        <v>1039</v>
      </c>
      <c r="I4968">
        <v>6770</v>
      </c>
      <c r="J4968" t="s">
        <v>21</v>
      </c>
      <c r="K4968" t="s">
        <v>1044</v>
      </c>
      <c r="L4968">
        <v>1170</v>
      </c>
      <c r="M4968">
        <v>1263</v>
      </c>
      <c r="N4968">
        <v>800</v>
      </c>
      <c r="O4968" t="s">
        <v>1042</v>
      </c>
      <c r="P4968">
        <v>0.82863568857813896</v>
      </c>
      <c r="Q4968">
        <v>0.93199345831509794</v>
      </c>
      <c r="R4968">
        <v>3.23444087207609E-2</v>
      </c>
      <c r="S4968">
        <v>4.9517269944892701E-2</v>
      </c>
      <c r="T4968">
        <v>9.8619735239813794E-2</v>
      </c>
      <c r="U4968">
        <v>9.8619735239813794E-2</v>
      </c>
      <c r="V4968">
        <v>0.53086786480250303</v>
      </c>
      <c r="W4968">
        <v>2.19</v>
      </c>
      <c r="X4968">
        <v>2.14</v>
      </c>
      <c r="Y4968">
        <v>-196383</v>
      </c>
      <c r="Z4968">
        <v>-7855</v>
      </c>
      <c r="AA4968">
        <v>-0.4</v>
      </c>
      <c r="AB4968">
        <v>25</v>
      </c>
      <c r="AC4968">
        <v>12</v>
      </c>
      <c r="AD4968">
        <v>13</v>
      </c>
      <c r="AE4968">
        <v>48</v>
      </c>
      <c r="AF4968">
        <v>12</v>
      </c>
      <c r="AG4968">
        <v>8</v>
      </c>
      <c r="AH4968">
        <v>7</v>
      </c>
      <c r="AI4968">
        <v>10</v>
      </c>
    </row>
    <row r="4969" spans="1:35" x14ac:dyDescent="0.2">
      <c r="A4969" s="102">
        <v>971</v>
      </c>
      <c r="B4969">
        <v>3099</v>
      </c>
      <c r="C4969" t="s">
        <v>33</v>
      </c>
      <c r="D4969" t="s">
        <v>1063</v>
      </c>
      <c r="E4969">
        <v>651</v>
      </c>
      <c r="F4969">
        <v>690</v>
      </c>
      <c r="G4969">
        <v>1400</v>
      </c>
      <c r="H4969" t="s">
        <v>1039</v>
      </c>
      <c r="I4969">
        <v>5021</v>
      </c>
      <c r="J4969" t="s">
        <v>1661</v>
      </c>
      <c r="K4969" t="s">
        <v>1248</v>
      </c>
      <c r="L4969">
        <v>1624</v>
      </c>
      <c r="M4969">
        <v>1607</v>
      </c>
      <c r="N4969">
        <v>600</v>
      </c>
      <c r="O4969" t="s">
        <v>1042</v>
      </c>
      <c r="P4969">
        <v>0.85976397643583902</v>
      </c>
      <c r="Q4969">
        <v>0.93930359448504097</v>
      </c>
      <c r="R4969">
        <v>0.40408768401344702</v>
      </c>
      <c r="S4969">
        <v>5.8111049501856698E-3</v>
      </c>
      <c r="T4969">
        <v>0.85837539066467095</v>
      </c>
      <c r="U4969">
        <v>0.85837539066467095</v>
      </c>
      <c r="V4969">
        <v>0.13042389996339601</v>
      </c>
      <c r="W4969">
        <v>5.42</v>
      </c>
      <c r="X4969">
        <v>0.19</v>
      </c>
      <c r="Y4969">
        <v>-196477</v>
      </c>
      <c r="Z4969">
        <v>-9356</v>
      </c>
      <c r="AA4969">
        <v>-0.67</v>
      </c>
      <c r="AB4969">
        <v>21</v>
      </c>
      <c r="AC4969">
        <v>10</v>
      </c>
      <c r="AD4969">
        <v>11</v>
      </c>
      <c r="AE4969">
        <v>47.62</v>
      </c>
      <c r="AF4969">
        <v>8</v>
      </c>
      <c r="AG4969">
        <v>8</v>
      </c>
      <c r="AH4969">
        <v>10</v>
      </c>
      <c r="AI4969">
        <v>3</v>
      </c>
    </row>
    <row r="4970" spans="1:35" x14ac:dyDescent="0.2">
      <c r="A4970" s="102">
        <v>2838</v>
      </c>
      <c r="B4970">
        <v>3632</v>
      </c>
      <c r="C4970" t="s">
        <v>1764</v>
      </c>
      <c r="D4970" t="s">
        <v>1041</v>
      </c>
      <c r="E4970">
        <v>435</v>
      </c>
      <c r="F4970">
        <v>439</v>
      </c>
      <c r="G4970">
        <v>2500</v>
      </c>
      <c r="H4970" t="s">
        <v>1039</v>
      </c>
      <c r="I4970">
        <v>8308</v>
      </c>
      <c r="J4970" t="s">
        <v>48</v>
      </c>
      <c r="K4970" t="s">
        <v>1083</v>
      </c>
      <c r="L4970">
        <v>324.39999999999998</v>
      </c>
      <c r="M4970">
        <v>328.3</v>
      </c>
      <c r="N4970">
        <v>3300</v>
      </c>
      <c r="O4970" t="s">
        <v>1042</v>
      </c>
      <c r="P4970">
        <v>0.86234899995311598</v>
      </c>
      <c r="Q4970">
        <v>0.89754821569694998</v>
      </c>
      <c r="R4970">
        <v>3.5463705851409399E-2</v>
      </c>
      <c r="S4970">
        <v>6.4087490044582002E-2</v>
      </c>
      <c r="T4970">
        <v>1.77425217558333</v>
      </c>
      <c r="U4970">
        <v>1.77425217558333</v>
      </c>
      <c r="V4970">
        <v>1.75366873504326</v>
      </c>
      <c r="W4970">
        <v>14.14</v>
      </c>
      <c r="X4970">
        <v>1.29</v>
      </c>
      <c r="Y4970">
        <v>-196891</v>
      </c>
      <c r="Z4970">
        <v>-9376</v>
      </c>
      <c r="AA4970">
        <v>-0.43</v>
      </c>
      <c r="AB4970">
        <v>21</v>
      </c>
      <c r="AC4970">
        <v>10</v>
      </c>
      <c r="AD4970">
        <v>11</v>
      </c>
      <c r="AE4970">
        <v>47.62</v>
      </c>
      <c r="AF4970">
        <v>11</v>
      </c>
      <c r="AG4970">
        <v>7</v>
      </c>
      <c r="AH4970">
        <v>11</v>
      </c>
      <c r="AI4970">
        <v>3</v>
      </c>
    </row>
    <row r="4971" spans="1:35" x14ac:dyDescent="0.2">
      <c r="A4971" s="102">
        <v>1728</v>
      </c>
      <c r="B4971">
        <v>1963</v>
      </c>
      <c r="C4971" t="s">
        <v>1234</v>
      </c>
      <c r="D4971" t="s">
        <v>1049</v>
      </c>
      <c r="E4971">
        <v>1033</v>
      </c>
      <c r="F4971">
        <v>1065</v>
      </c>
      <c r="G4971">
        <v>500</v>
      </c>
      <c r="H4971" t="s">
        <v>1039</v>
      </c>
      <c r="I4971">
        <v>6971</v>
      </c>
      <c r="J4971" t="s">
        <v>669</v>
      </c>
      <c r="K4971" t="s">
        <v>1044</v>
      </c>
      <c r="L4971">
        <v>5862</v>
      </c>
      <c r="M4971">
        <v>5776</v>
      </c>
      <c r="N4971">
        <v>100</v>
      </c>
      <c r="O4971" t="s">
        <v>1042</v>
      </c>
      <c r="P4971">
        <v>0.90022037642331798</v>
      </c>
      <c r="Q4971">
        <v>0.92339781286619904</v>
      </c>
      <c r="R4971">
        <v>0.24668570459773501</v>
      </c>
      <c r="S4971">
        <v>1.7703281381646199E-2</v>
      </c>
      <c r="T4971">
        <v>0.112542770336041</v>
      </c>
      <c r="U4971">
        <v>0.112542770336041</v>
      </c>
      <c r="V4971">
        <v>0.13433063541989099</v>
      </c>
      <c r="W4971">
        <v>1.71</v>
      </c>
      <c r="X4971">
        <v>7.81</v>
      </c>
      <c r="Y4971">
        <v>-197737</v>
      </c>
      <c r="Z4971">
        <v>-8988</v>
      </c>
      <c r="AA4971">
        <v>-0.56000000000000005</v>
      </c>
      <c r="AB4971">
        <v>22</v>
      </c>
      <c r="AC4971">
        <v>11</v>
      </c>
      <c r="AD4971">
        <v>11</v>
      </c>
      <c r="AE4971">
        <v>50</v>
      </c>
      <c r="AF4971">
        <v>12</v>
      </c>
      <c r="AG4971">
        <v>10</v>
      </c>
      <c r="AH4971">
        <v>8</v>
      </c>
      <c r="AI4971">
        <v>4</v>
      </c>
    </row>
    <row r="4972" spans="1:35" x14ac:dyDescent="0.2">
      <c r="A4972" s="102">
        <v>5008</v>
      </c>
      <c r="B4972">
        <v>3382</v>
      </c>
      <c r="C4972" t="s">
        <v>1784</v>
      </c>
      <c r="D4972" t="s">
        <v>1063</v>
      </c>
      <c r="E4972">
        <v>3458</v>
      </c>
      <c r="F4972">
        <v>3457</v>
      </c>
      <c r="G4972">
        <v>300</v>
      </c>
      <c r="H4972" t="s">
        <v>1042</v>
      </c>
      <c r="I4972">
        <v>5471</v>
      </c>
      <c r="J4972" t="s">
        <v>1209</v>
      </c>
      <c r="K4972" t="s">
        <v>1081</v>
      </c>
      <c r="L4972">
        <v>3585</v>
      </c>
      <c r="M4972">
        <v>3635</v>
      </c>
      <c r="N4972">
        <v>300</v>
      </c>
      <c r="O4972" t="s">
        <v>1039</v>
      </c>
      <c r="P4972">
        <v>0.82013677221974302</v>
      </c>
      <c r="Q4972">
        <v>0.82780141523858397</v>
      </c>
      <c r="R4972">
        <v>3.63174723993768E-4</v>
      </c>
      <c r="S4972">
        <v>2.4220562537456702E-2</v>
      </c>
      <c r="T4972">
        <v>-0.92403749131339197</v>
      </c>
      <c r="U4972">
        <v>0.92403749131339197</v>
      </c>
      <c r="V4972">
        <v>0.56385310970492997</v>
      </c>
      <c r="W4972">
        <v>-6.56</v>
      </c>
      <c r="X4972">
        <v>4.9000000000000004</v>
      </c>
      <c r="Y4972">
        <v>-197755</v>
      </c>
      <c r="Z4972">
        <v>-17978</v>
      </c>
      <c r="AA4972">
        <v>-1.0900000000000001</v>
      </c>
      <c r="AB4972">
        <v>11</v>
      </c>
      <c r="AC4972">
        <v>4</v>
      </c>
      <c r="AD4972">
        <v>7</v>
      </c>
      <c r="AE4972">
        <v>36.36</v>
      </c>
      <c r="AF4972">
        <v>9</v>
      </c>
      <c r="AG4972">
        <v>3</v>
      </c>
      <c r="AH4972">
        <v>6</v>
      </c>
      <c r="AI4972">
        <v>2</v>
      </c>
    </row>
    <row r="4973" spans="1:35" x14ac:dyDescent="0.2">
      <c r="A4973" s="102">
        <v>2017</v>
      </c>
      <c r="B4973">
        <v>6479</v>
      </c>
      <c r="C4973" t="s">
        <v>495</v>
      </c>
      <c r="D4973" t="s">
        <v>1044</v>
      </c>
      <c r="E4973">
        <v>1928</v>
      </c>
      <c r="F4973">
        <v>1875</v>
      </c>
      <c r="G4973">
        <v>500</v>
      </c>
      <c r="H4973" t="s">
        <v>1039</v>
      </c>
      <c r="I4973">
        <v>8601</v>
      </c>
      <c r="J4973" t="s">
        <v>22</v>
      </c>
      <c r="K4973" t="s">
        <v>1181</v>
      </c>
      <c r="L4973">
        <v>435</v>
      </c>
      <c r="M4973">
        <v>433.1</v>
      </c>
      <c r="N4973">
        <v>2200</v>
      </c>
      <c r="O4973" t="s">
        <v>1042</v>
      </c>
      <c r="P4973">
        <v>0.91459924039257401</v>
      </c>
      <c r="Q4973">
        <v>0.917229718737258</v>
      </c>
      <c r="R4973">
        <v>0.118787592644071</v>
      </c>
      <c r="S4973">
        <v>1.54733624580356E-2</v>
      </c>
      <c r="T4973">
        <v>1.82826209717935</v>
      </c>
      <c r="U4973">
        <v>1.82826209717935</v>
      </c>
      <c r="V4973">
        <v>0.79409328375870203</v>
      </c>
      <c r="W4973">
        <v>9.48</v>
      </c>
      <c r="X4973">
        <v>1.63</v>
      </c>
      <c r="Y4973">
        <v>-197893</v>
      </c>
      <c r="Z4973">
        <v>-11641</v>
      </c>
      <c r="AA4973">
        <v>-0.6</v>
      </c>
      <c r="AB4973">
        <v>17</v>
      </c>
      <c r="AC4973">
        <v>9</v>
      </c>
      <c r="AD4973">
        <v>8</v>
      </c>
      <c r="AE4973">
        <v>52.94</v>
      </c>
      <c r="AF4973">
        <v>12</v>
      </c>
      <c r="AG4973">
        <v>4</v>
      </c>
      <c r="AH4973">
        <v>5</v>
      </c>
      <c r="AI4973">
        <v>8</v>
      </c>
    </row>
    <row r="4974" spans="1:35" x14ac:dyDescent="0.2">
      <c r="A4974" s="102">
        <v>21</v>
      </c>
      <c r="B4974">
        <v>6113</v>
      </c>
      <c r="C4974" t="s">
        <v>1297</v>
      </c>
      <c r="D4974" t="s">
        <v>1051</v>
      </c>
      <c r="E4974">
        <v>985</v>
      </c>
      <c r="F4974">
        <v>981</v>
      </c>
      <c r="G4974">
        <v>1100</v>
      </c>
      <c r="H4974" t="s">
        <v>1039</v>
      </c>
      <c r="I4974">
        <v>6371</v>
      </c>
      <c r="J4974" t="s">
        <v>1154</v>
      </c>
      <c r="K4974" t="s">
        <v>1051</v>
      </c>
      <c r="L4974">
        <v>2510</v>
      </c>
      <c r="M4974">
        <v>2624</v>
      </c>
      <c r="N4974">
        <v>400</v>
      </c>
      <c r="O4974" t="s">
        <v>1042</v>
      </c>
      <c r="P4974">
        <v>0.94221760970633295</v>
      </c>
      <c r="Q4974">
        <v>0.97754367742507797</v>
      </c>
      <c r="R4974">
        <v>0.21816101639086899</v>
      </c>
      <c r="S4974">
        <v>9.4254011760104197E-3</v>
      </c>
      <c r="T4974">
        <v>1.23888896561379</v>
      </c>
      <c r="U4974">
        <v>1.23888896561379</v>
      </c>
      <c r="V4974">
        <v>2.4224083396564899</v>
      </c>
      <c r="W4974">
        <v>5.86</v>
      </c>
      <c r="X4974">
        <v>2.81</v>
      </c>
      <c r="Y4974">
        <v>-198058</v>
      </c>
      <c r="Z4974">
        <v>-9431</v>
      </c>
      <c r="AA4974">
        <v>-0.63</v>
      </c>
      <c r="AB4974">
        <v>21</v>
      </c>
      <c r="AC4974">
        <v>8</v>
      </c>
      <c r="AD4974">
        <v>13</v>
      </c>
      <c r="AE4974">
        <v>38.1</v>
      </c>
      <c r="AF4974">
        <v>13</v>
      </c>
      <c r="AG4974">
        <v>5</v>
      </c>
      <c r="AH4974">
        <v>7</v>
      </c>
      <c r="AI4974">
        <v>9</v>
      </c>
    </row>
    <row r="4975" spans="1:35" x14ac:dyDescent="0.2">
      <c r="A4975" s="102">
        <v>2893</v>
      </c>
      <c r="B4975">
        <v>2502</v>
      </c>
      <c r="C4975" t="s">
        <v>1771</v>
      </c>
      <c r="D4975" t="s">
        <v>1065</v>
      </c>
      <c r="E4975">
        <v>3732</v>
      </c>
      <c r="F4975">
        <v>3813</v>
      </c>
      <c r="G4975">
        <v>200</v>
      </c>
      <c r="H4975" t="s">
        <v>1039</v>
      </c>
      <c r="I4975">
        <v>9513</v>
      </c>
      <c r="J4975" t="s">
        <v>1201</v>
      </c>
      <c r="K4975" t="s">
        <v>1085</v>
      </c>
      <c r="L4975">
        <v>1970</v>
      </c>
      <c r="M4975">
        <v>2002</v>
      </c>
      <c r="N4975">
        <v>400</v>
      </c>
      <c r="O4975" t="s">
        <v>1042</v>
      </c>
      <c r="P4975">
        <v>0.90634805978088495</v>
      </c>
      <c r="Q4975">
        <v>0.89632782743251105</v>
      </c>
      <c r="R4975">
        <v>0.16115965201955501</v>
      </c>
      <c r="S4975">
        <v>6.3843349274894406E-2</v>
      </c>
      <c r="T4975">
        <v>0.68077537022176304</v>
      </c>
      <c r="U4975">
        <v>0.68077537022176304</v>
      </c>
      <c r="V4975">
        <v>0.47153106500335501</v>
      </c>
      <c r="W4975">
        <v>5.74</v>
      </c>
      <c r="X4975">
        <v>5.01</v>
      </c>
      <c r="Y4975">
        <v>-198215</v>
      </c>
      <c r="Z4975">
        <v>-13214</v>
      </c>
      <c r="AA4975">
        <v>-0.71</v>
      </c>
      <c r="AB4975">
        <v>15</v>
      </c>
      <c r="AC4975">
        <v>6</v>
      </c>
      <c r="AD4975">
        <v>9</v>
      </c>
      <c r="AE4975">
        <v>40</v>
      </c>
      <c r="AF4975">
        <v>13</v>
      </c>
      <c r="AG4975">
        <v>2</v>
      </c>
      <c r="AH4975">
        <v>5</v>
      </c>
      <c r="AI4975">
        <v>8</v>
      </c>
    </row>
    <row r="4976" spans="1:35" x14ac:dyDescent="0.2">
      <c r="A4976" s="102">
        <v>5149</v>
      </c>
      <c r="B4976">
        <v>8218</v>
      </c>
      <c r="C4976" t="s">
        <v>1160</v>
      </c>
      <c r="D4976" t="s">
        <v>1063</v>
      </c>
      <c r="E4976">
        <v>2336</v>
      </c>
      <c r="F4976">
        <v>2304</v>
      </c>
      <c r="G4976">
        <v>400</v>
      </c>
      <c r="H4976" t="s">
        <v>1039</v>
      </c>
      <c r="I4976">
        <v>9005</v>
      </c>
      <c r="J4976" t="s">
        <v>1760</v>
      </c>
      <c r="K4976" t="s">
        <v>1125</v>
      </c>
      <c r="L4976">
        <v>1615</v>
      </c>
      <c r="M4976">
        <v>1666</v>
      </c>
      <c r="N4976">
        <v>600</v>
      </c>
      <c r="O4976" t="s">
        <v>1042</v>
      </c>
      <c r="P4976">
        <v>0.56249314082652602</v>
      </c>
      <c r="Q4976">
        <v>0.82122537442789201</v>
      </c>
      <c r="R4976">
        <v>3.7913093079074499E-2</v>
      </c>
      <c r="S4976" s="15">
        <v>7.9950659123994295E-5</v>
      </c>
      <c r="T4976">
        <v>2.4018411198843399</v>
      </c>
      <c r="U4976">
        <v>2.4018411198843399</v>
      </c>
      <c r="V4976">
        <v>3.4728531794808699</v>
      </c>
      <c r="W4976">
        <v>13.52</v>
      </c>
      <c r="X4976">
        <v>8.4600000000000009</v>
      </c>
      <c r="Y4976">
        <v>-199159</v>
      </c>
      <c r="Z4976">
        <v>-11064</v>
      </c>
      <c r="AA4976">
        <v>-0.62</v>
      </c>
      <c r="AB4976">
        <v>18</v>
      </c>
      <c r="AC4976">
        <v>8</v>
      </c>
      <c r="AD4976">
        <v>10</v>
      </c>
      <c r="AE4976">
        <v>44.44</v>
      </c>
      <c r="AF4976">
        <v>15</v>
      </c>
      <c r="AG4976">
        <v>3</v>
      </c>
      <c r="AH4976">
        <v>5</v>
      </c>
      <c r="AI4976">
        <v>10</v>
      </c>
    </row>
    <row r="4977" spans="1:35" x14ac:dyDescent="0.2">
      <c r="A4977" s="102">
        <v>3804</v>
      </c>
      <c r="B4977">
        <v>4151</v>
      </c>
      <c r="C4977" t="s">
        <v>977</v>
      </c>
      <c r="D4977" t="s">
        <v>1060</v>
      </c>
      <c r="E4977">
        <v>2616</v>
      </c>
      <c r="F4977">
        <v>2582</v>
      </c>
      <c r="G4977">
        <v>300</v>
      </c>
      <c r="H4977" t="s">
        <v>1039</v>
      </c>
      <c r="I4977">
        <v>4523</v>
      </c>
      <c r="J4977" t="s">
        <v>1180</v>
      </c>
      <c r="K4977" t="s">
        <v>1060</v>
      </c>
      <c r="L4977">
        <v>7600</v>
      </c>
      <c r="M4977">
        <v>7440</v>
      </c>
      <c r="N4977">
        <v>100</v>
      </c>
      <c r="O4977" t="s">
        <v>1042</v>
      </c>
      <c r="P4977">
        <v>0.894528799611915</v>
      </c>
      <c r="Q4977">
        <v>0.87126016906037895</v>
      </c>
      <c r="R4977">
        <v>8.5694271073197603E-2</v>
      </c>
      <c r="S4977">
        <v>9.2208409564331295E-2</v>
      </c>
      <c r="T4977">
        <v>2.5548762748536902</v>
      </c>
      <c r="U4977">
        <v>2.5548762748536902</v>
      </c>
      <c r="V4977">
        <v>2.6473986483551202</v>
      </c>
      <c r="W4977">
        <v>9.16</v>
      </c>
      <c r="X4977">
        <v>4.1100000000000003</v>
      </c>
      <c r="Y4977">
        <v>-199242</v>
      </c>
      <c r="Z4977">
        <v>-11720</v>
      </c>
      <c r="AA4977">
        <v>-0.53</v>
      </c>
      <c r="AB4977">
        <v>17</v>
      </c>
      <c r="AC4977">
        <v>8</v>
      </c>
      <c r="AD4977">
        <v>9</v>
      </c>
      <c r="AE4977">
        <v>47.06</v>
      </c>
      <c r="AF4977">
        <v>10</v>
      </c>
      <c r="AG4977">
        <v>7</v>
      </c>
      <c r="AH4977">
        <v>7</v>
      </c>
      <c r="AI4977">
        <v>3</v>
      </c>
    </row>
    <row r="4978" spans="1:35" x14ac:dyDescent="0.2">
      <c r="A4978" s="102">
        <v>3200</v>
      </c>
      <c r="B4978">
        <v>1835</v>
      </c>
      <c r="C4978" t="s">
        <v>926</v>
      </c>
      <c r="D4978" t="s">
        <v>1049</v>
      </c>
      <c r="E4978">
        <v>2769</v>
      </c>
      <c r="F4978">
        <v>2780</v>
      </c>
      <c r="G4978">
        <v>300</v>
      </c>
      <c r="H4978" t="s">
        <v>1042</v>
      </c>
      <c r="I4978">
        <v>4203</v>
      </c>
      <c r="J4978" t="s">
        <v>596</v>
      </c>
      <c r="K4978" t="s">
        <v>1062</v>
      </c>
      <c r="L4978">
        <v>2818</v>
      </c>
      <c r="M4978">
        <v>2887</v>
      </c>
      <c r="N4978">
        <v>300</v>
      </c>
      <c r="O4978" t="s">
        <v>1039</v>
      </c>
      <c r="P4978">
        <v>0.62664965565157604</v>
      </c>
      <c r="Q4978">
        <v>0.88833891212077498</v>
      </c>
      <c r="R4978">
        <v>8.3685466362302605E-2</v>
      </c>
      <c r="S4978">
        <v>9.1594289635793795E-4</v>
      </c>
      <c r="T4978">
        <v>-0.13574139607400501</v>
      </c>
      <c r="U4978">
        <v>0.13574139607400501</v>
      </c>
      <c r="V4978">
        <v>3.9974217901260697E-2</v>
      </c>
      <c r="W4978">
        <v>-2.58</v>
      </c>
      <c r="X4978">
        <v>3.71</v>
      </c>
      <c r="Y4978">
        <v>-199472</v>
      </c>
      <c r="Z4978">
        <v>-14248</v>
      </c>
      <c r="AA4978">
        <v>-0.93</v>
      </c>
      <c r="AB4978">
        <v>14</v>
      </c>
      <c r="AC4978">
        <v>6</v>
      </c>
      <c r="AD4978">
        <v>8</v>
      </c>
      <c r="AE4978">
        <v>42.86</v>
      </c>
      <c r="AF4978">
        <v>9</v>
      </c>
      <c r="AG4978">
        <v>5</v>
      </c>
      <c r="AH4978">
        <v>7</v>
      </c>
      <c r="AI4978">
        <v>2</v>
      </c>
    </row>
    <row r="4979" spans="1:35" x14ac:dyDescent="0.2">
      <c r="A4979" s="102">
        <v>3843</v>
      </c>
      <c r="B4979">
        <v>6370</v>
      </c>
      <c r="C4979" t="s">
        <v>1230</v>
      </c>
      <c r="D4979" t="s">
        <v>1051</v>
      </c>
      <c r="E4979">
        <v>3055</v>
      </c>
      <c r="F4979">
        <v>3080</v>
      </c>
      <c r="G4979">
        <v>300</v>
      </c>
      <c r="H4979" t="s">
        <v>1039</v>
      </c>
      <c r="I4979">
        <v>6753</v>
      </c>
      <c r="J4979" t="s">
        <v>1570</v>
      </c>
      <c r="K4979" t="s">
        <v>1044</v>
      </c>
      <c r="L4979">
        <v>1147</v>
      </c>
      <c r="M4979">
        <v>1134</v>
      </c>
      <c r="N4979">
        <v>800</v>
      </c>
      <c r="O4979" t="s">
        <v>1042</v>
      </c>
      <c r="P4979">
        <v>0.863039765102116</v>
      </c>
      <c r="Q4979">
        <v>0.870090881020263</v>
      </c>
      <c r="R4979">
        <v>0.10843871395185301</v>
      </c>
      <c r="S4979" s="15">
        <v>6.4963694617740902E-2</v>
      </c>
      <c r="T4979">
        <v>2.6542951955141501</v>
      </c>
      <c r="U4979">
        <v>2.6542951955141501</v>
      </c>
      <c r="V4979">
        <v>1.7326540875965999</v>
      </c>
      <c r="W4979">
        <v>17.29</v>
      </c>
      <c r="X4979">
        <v>1.82</v>
      </c>
      <c r="Y4979">
        <v>-199917</v>
      </c>
      <c r="Z4979">
        <v>-8330</v>
      </c>
      <c r="AA4979">
        <v>-0.55000000000000004</v>
      </c>
      <c r="AB4979">
        <v>24</v>
      </c>
      <c r="AC4979">
        <v>9</v>
      </c>
      <c r="AD4979">
        <v>15</v>
      </c>
      <c r="AE4979">
        <v>37.5</v>
      </c>
      <c r="AF4979">
        <v>10</v>
      </c>
      <c r="AG4979">
        <v>7</v>
      </c>
      <c r="AH4979">
        <v>12</v>
      </c>
      <c r="AI4979">
        <v>5</v>
      </c>
    </row>
    <row r="4980" spans="1:35" x14ac:dyDescent="0.2">
      <c r="A4980" s="102">
        <v>2201</v>
      </c>
      <c r="B4980">
        <v>3865</v>
      </c>
      <c r="C4980" t="s">
        <v>990</v>
      </c>
      <c r="D4980" t="s">
        <v>1206</v>
      </c>
      <c r="E4980">
        <v>424</v>
      </c>
      <c r="F4980">
        <v>431</v>
      </c>
      <c r="G4980">
        <v>2300</v>
      </c>
      <c r="H4980" t="s">
        <v>1039</v>
      </c>
      <c r="I4980">
        <v>5019</v>
      </c>
      <c r="J4980" t="s">
        <v>1247</v>
      </c>
      <c r="K4980" t="s">
        <v>1248</v>
      </c>
      <c r="L4980">
        <v>2472</v>
      </c>
      <c r="M4980">
        <v>2464</v>
      </c>
      <c r="N4980">
        <v>400</v>
      </c>
      <c r="O4980" t="s">
        <v>1042</v>
      </c>
      <c r="P4980">
        <v>0.84655346954450295</v>
      </c>
      <c r="Q4980">
        <v>0.91284612808503596</v>
      </c>
      <c r="R4980">
        <v>0.49643583712609601</v>
      </c>
      <c r="S4980">
        <v>1.7974081583300799E-2</v>
      </c>
      <c r="T4980">
        <v>0.55352346714244705</v>
      </c>
      <c r="U4980">
        <v>0.55352346714244705</v>
      </c>
      <c r="V4980">
        <v>0.187598344502898</v>
      </c>
      <c r="W4980">
        <v>4.1399999999999997</v>
      </c>
      <c r="X4980">
        <v>0.57999999999999996</v>
      </c>
      <c r="Y4980">
        <v>-200109</v>
      </c>
      <c r="Z4980">
        <v>-8700</v>
      </c>
      <c r="AA4980">
        <v>-0.47</v>
      </c>
      <c r="AB4980">
        <v>23</v>
      </c>
      <c r="AC4980">
        <v>11</v>
      </c>
      <c r="AD4980">
        <v>12</v>
      </c>
      <c r="AE4980">
        <v>47.83</v>
      </c>
      <c r="AF4980">
        <v>11</v>
      </c>
      <c r="AG4980">
        <v>9</v>
      </c>
      <c r="AH4980">
        <v>11</v>
      </c>
      <c r="AI4980">
        <v>3</v>
      </c>
    </row>
    <row r="4981" spans="1:35" x14ac:dyDescent="0.2">
      <c r="A4981" s="102">
        <v>1854</v>
      </c>
      <c r="B4981">
        <v>3591</v>
      </c>
      <c r="C4981" t="s">
        <v>575</v>
      </c>
      <c r="D4981" t="s">
        <v>1262</v>
      </c>
      <c r="E4981">
        <v>2174</v>
      </c>
      <c r="F4981">
        <v>2205</v>
      </c>
      <c r="G4981">
        <v>400</v>
      </c>
      <c r="H4981" t="s">
        <v>1042</v>
      </c>
      <c r="I4981">
        <v>6674</v>
      </c>
      <c r="J4981" t="s">
        <v>229</v>
      </c>
      <c r="K4981" t="s">
        <v>1044</v>
      </c>
      <c r="L4981">
        <v>1560</v>
      </c>
      <c r="M4981">
        <v>1599</v>
      </c>
      <c r="N4981">
        <v>600</v>
      </c>
      <c r="O4981" t="s">
        <v>1039</v>
      </c>
      <c r="P4981">
        <v>0.91599575998236005</v>
      </c>
      <c r="Q4981">
        <v>0.92063619579984302</v>
      </c>
      <c r="R4981">
        <v>0.45141320232105397</v>
      </c>
      <c r="S4981">
        <v>1.85220262735457E-2</v>
      </c>
      <c r="T4981">
        <v>-0.50671259973946203</v>
      </c>
      <c r="U4981">
        <v>0.50671259973946203</v>
      </c>
      <c r="V4981">
        <v>0.357712707144208</v>
      </c>
      <c r="W4981">
        <v>-5.66</v>
      </c>
      <c r="X4981">
        <v>8.7799999999999994</v>
      </c>
      <c r="Y4981">
        <v>-200479</v>
      </c>
      <c r="Z4981">
        <v>-14320</v>
      </c>
      <c r="AA4981">
        <v>-0.55000000000000004</v>
      </c>
      <c r="AB4981">
        <v>14</v>
      </c>
      <c r="AC4981">
        <v>6</v>
      </c>
      <c r="AD4981">
        <v>8</v>
      </c>
      <c r="AE4981">
        <v>42.86</v>
      </c>
      <c r="AF4981">
        <v>10</v>
      </c>
      <c r="AG4981">
        <v>3</v>
      </c>
      <c r="AH4981">
        <v>6</v>
      </c>
      <c r="AI4981">
        <v>5</v>
      </c>
    </row>
    <row r="4982" spans="1:35" x14ac:dyDescent="0.2">
      <c r="A4982" s="102">
        <v>2789</v>
      </c>
      <c r="B4982">
        <v>3105</v>
      </c>
      <c r="C4982" t="s">
        <v>46</v>
      </c>
      <c r="D4982" t="s">
        <v>1044</v>
      </c>
      <c r="E4982">
        <v>768</v>
      </c>
      <c r="F4982">
        <v>770</v>
      </c>
      <c r="G4982">
        <v>1400</v>
      </c>
      <c r="H4982" t="s">
        <v>1039</v>
      </c>
      <c r="I4982">
        <v>8002</v>
      </c>
      <c r="J4982" t="s">
        <v>26</v>
      </c>
      <c r="K4982" t="s">
        <v>1046</v>
      </c>
      <c r="L4982">
        <v>485</v>
      </c>
      <c r="M4982">
        <v>497.5</v>
      </c>
      <c r="N4982">
        <v>2200</v>
      </c>
      <c r="O4982" t="s">
        <v>1042</v>
      </c>
      <c r="P4982">
        <v>0.928931913299749</v>
      </c>
      <c r="Q4982">
        <v>0.899050490571072</v>
      </c>
      <c r="R4982">
        <v>0.35498291843402902</v>
      </c>
      <c r="S4982">
        <v>9.8843448090393499E-2</v>
      </c>
      <c r="T4982">
        <v>2.6620736141568502</v>
      </c>
      <c r="U4982">
        <v>2.6620736141568502</v>
      </c>
      <c r="V4982">
        <v>3.5509241467427102</v>
      </c>
      <c r="W4982">
        <v>16.37</v>
      </c>
      <c r="X4982">
        <v>1.53</v>
      </c>
      <c r="Y4982">
        <v>-200705</v>
      </c>
      <c r="Z4982">
        <v>-8726</v>
      </c>
      <c r="AA4982">
        <v>-0.44</v>
      </c>
      <c r="AB4982">
        <v>23</v>
      </c>
      <c r="AC4982">
        <v>9</v>
      </c>
      <c r="AD4982">
        <v>14</v>
      </c>
      <c r="AE4982">
        <v>39.130000000000003</v>
      </c>
      <c r="AF4982">
        <v>12</v>
      </c>
      <c r="AG4982">
        <v>6</v>
      </c>
      <c r="AH4982">
        <v>8</v>
      </c>
      <c r="AI4982">
        <v>9</v>
      </c>
    </row>
    <row r="4983" spans="1:35" x14ac:dyDescent="0.2">
      <c r="A4983" s="102">
        <v>2388</v>
      </c>
      <c r="B4983">
        <v>6028</v>
      </c>
      <c r="C4983" t="s">
        <v>498</v>
      </c>
      <c r="D4983" t="s">
        <v>1052</v>
      </c>
      <c r="E4983">
        <v>6010</v>
      </c>
      <c r="F4983">
        <v>6320</v>
      </c>
      <c r="G4983">
        <v>100</v>
      </c>
      <c r="H4983" t="s">
        <v>1039</v>
      </c>
      <c r="I4983">
        <v>6457</v>
      </c>
      <c r="J4983" t="s">
        <v>1299</v>
      </c>
      <c r="K4983" t="s">
        <v>1051</v>
      </c>
      <c r="L4983">
        <v>2448</v>
      </c>
      <c r="M4983">
        <v>2514</v>
      </c>
      <c r="N4983">
        <v>300</v>
      </c>
      <c r="O4983" t="s">
        <v>1042</v>
      </c>
      <c r="P4983">
        <v>0.94774607466078598</v>
      </c>
      <c r="Q4983">
        <v>0.90845198763904</v>
      </c>
      <c r="R4983">
        <v>4.4937155582768097E-2</v>
      </c>
      <c r="S4983">
        <v>3.0229817537032501E-2</v>
      </c>
      <c r="T4983">
        <v>1.5700019676800501</v>
      </c>
      <c r="U4983">
        <v>1.5700019676800501</v>
      </c>
      <c r="V4983">
        <v>1.25911661675596</v>
      </c>
      <c r="W4983">
        <v>11.93</v>
      </c>
      <c r="X4983">
        <v>19.34</v>
      </c>
      <c r="Y4983">
        <v>-201123</v>
      </c>
      <c r="Z4983">
        <v>-15471</v>
      </c>
      <c r="AA4983">
        <v>-1.25</v>
      </c>
      <c r="AB4983">
        <v>13</v>
      </c>
      <c r="AC4983">
        <v>4</v>
      </c>
      <c r="AD4983">
        <v>9</v>
      </c>
      <c r="AE4983">
        <v>30.77</v>
      </c>
      <c r="AF4983">
        <v>7</v>
      </c>
      <c r="AG4983">
        <v>4</v>
      </c>
      <c r="AH4983">
        <v>7</v>
      </c>
      <c r="AI4983">
        <v>2</v>
      </c>
    </row>
    <row r="4984" spans="1:35" x14ac:dyDescent="0.2">
      <c r="A4984" s="102">
        <v>968</v>
      </c>
      <c r="B4984">
        <v>5020</v>
      </c>
      <c r="C4984" t="s">
        <v>1308</v>
      </c>
      <c r="D4984" t="s">
        <v>1248</v>
      </c>
      <c r="E4984">
        <v>383.7</v>
      </c>
      <c r="F4984">
        <v>381.1</v>
      </c>
      <c r="G4984">
        <v>2400</v>
      </c>
      <c r="H4984" t="s">
        <v>1042</v>
      </c>
      <c r="I4984">
        <v>6302</v>
      </c>
      <c r="J4984" t="s">
        <v>1243</v>
      </c>
      <c r="K4984" t="s">
        <v>1051</v>
      </c>
      <c r="L4984">
        <v>2256</v>
      </c>
      <c r="M4984">
        <v>2322</v>
      </c>
      <c r="N4984">
        <v>400</v>
      </c>
      <c r="O4984" t="s">
        <v>1039</v>
      </c>
      <c r="P4984">
        <v>0.93932486317983699</v>
      </c>
      <c r="Q4984">
        <v>0.93943346230895697</v>
      </c>
      <c r="R4984">
        <v>0.16619469706647799</v>
      </c>
      <c r="S4984">
        <v>4.0762868778582699E-2</v>
      </c>
      <c r="T4984">
        <v>-1.05365867541462</v>
      </c>
      <c r="U4984">
        <v>1.05365867541462</v>
      </c>
      <c r="V4984">
        <v>0.55090921847862795</v>
      </c>
      <c r="W4984">
        <v>-6.77</v>
      </c>
      <c r="X4984">
        <v>1.52</v>
      </c>
      <c r="Y4984">
        <v>-201273</v>
      </c>
      <c r="Z4984">
        <v>-9149</v>
      </c>
      <c r="AA4984">
        <v>-0.52</v>
      </c>
      <c r="AB4984">
        <v>22</v>
      </c>
      <c r="AC4984">
        <v>7</v>
      </c>
      <c r="AD4984">
        <v>15</v>
      </c>
      <c r="AE4984">
        <v>31.82</v>
      </c>
      <c r="AF4984">
        <v>11</v>
      </c>
      <c r="AG4984">
        <v>7</v>
      </c>
      <c r="AH4984">
        <v>9</v>
      </c>
      <c r="AI4984">
        <v>6</v>
      </c>
    </row>
    <row r="4985" spans="1:35" x14ac:dyDescent="0.2">
      <c r="A4985" s="102">
        <v>2696</v>
      </c>
      <c r="B4985">
        <v>9007</v>
      </c>
      <c r="C4985" t="s">
        <v>1490</v>
      </c>
      <c r="D4985" t="s">
        <v>1125</v>
      </c>
      <c r="E4985">
        <v>2345</v>
      </c>
      <c r="F4985">
        <v>2397</v>
      </c>
      <c r="G4985">
        <v>400</v>
      </c>
      <c r="H4985" t="s">
        <v>1042</v>
      </c>
      <c r="I4985">
        <v>9506</v>
      </c>
      <c r="J4985" t="s">
        <v>1084</v>
      </c>
      <c r="K4985" t="s">
        <v>1085</v>
      </c>
      <c r="L4985">
        <v>1026</v>
      </c>
      <c r="M4985">
        <v>1045</v>
      </c>
      <c r="N4985">
        <v>900</v>
      </c>
      <c r="O4985" t="s">
        <v>1039</v>
      </c>
      <c r="P4985">
        <v>0.910532233696835</v>
      </c>
      <c r="Q4985">
        <v>0.901293563772263</v>
      </c>
      <c r="R4985">
        <v>0.13251075539974799</v>
      </c>
      <c r="S4985">
        <v>1.25469534908524E-2</v>
      </c>
      <c r="T4985">
        <v>-0.13728514376078699</v>
      </c>
      <c r="U4985">
        <v>0.13728514376078699</v>
      </c>
      <c r="V4985">
        <v>0.35663607381030199</v>
      </c>
      <c r="W4985">
        <v>-0.52</v>
      </c>
      <c r="X4985">
        <v>1.91</v>
      </c>
      <c r="Y4985">
        <v>-201673</v>
      </c>
      <c r="Z4985">
        <v>-10084</v>
      </c>
      <c r="AA4985">
        <v>-0.52</v>
      </c>
      <c r="AB4985">
        <v>20</v>
      </c>
      <c r="AC4985">
        <v>8</v>
      </c>
      <c r="AD4985">
        <v>12</v>
      </c>
      <c r="AE4985">
        <v>40</v>
      </c>
      <c r="AF4985">
        <v>15</v>
      </c>
      <c r="AG4985">
        <v>3</v>
      </c>
      <c r="AH4985">
        <v>3</v>
      </c>
      <c r="AI4985">
        <v>14</v>
      </c>
    </row>
    <row r="4986" spans="1:35" x14ac:dyDescent="0.2">
      <c r="A4986" s="102">
        <v>4949</v>
      </c>
      <c r="B4986">
        <v>6268</v>
      </c>
      <c r="C4986" t="s">
        <v>1365</v>
      </c>
      <c r="D4986" t="s">
        <v>1051</v>
      </c>
      <c r="E4986">
        <v>3350</v>
      </c>
      <c r="F4986">
        <v>3300</v>
      </c>
      <c r="G4986">
        <v>300</v>
      </c>
      <c r="H4986" t="s">
        <v>1039</v>
      </c>
      <c r="I4986">
        <v>8425</v>
      </c>
      <c r="J4986" t="s">
        <v>1169</v>
      </c>
      <c r="K4986" t="s">
        <v>1045</v>
      </c>
      <c r="L4986">
        <v>2115</v>
      </c>
      <c r="M4986">
        <v>2116</v>
      </c>
      <c r="N4986">
        <v>500</v>
      </c>
      <c r="O4986" t="s">
        <v>1042</v>
      </c>
      <c r="P4986">
        <v>0.67211991587999098</v>
      </c>
      <c r="Q4986">
        <v>0.83037445949213096</v>
      </c>
      <c r="R4986">
        <v>0.36172582398199798</v>
      </c>
      <c r="S4986">
        <v>7.5099085493490697E-3</v>
      </c>
      <c r="T4986">
        <v>2.2516904195938201</v>
      </c>
      <c r="U4986">
        <v>2.2516904195938201</v>
      </c>
      <c r="V4986">
        <v>2.5099831967571302</v>
      </c>
      <c r="W4986">
        <v>26.1</v>
      </c>
      <c r="X4986">
        <v>6.87</v>
      </c>
      <c r="Y4986">
        <v>-202064</v>
      </c>
      <c r="Z4986">
        <v>-9185</v>
      </c>
      <c r="AA4986">
        <v>-0.39</v>
      </c>
      <c r="AB4986">
        <v>22</v>
      </c>
      <c r="AC4986">
        <v>10</v>
      </c>
      <c r="AD4986">
        <v>12</v>
      </c>
      <c r="AE4986">
        <v>45.45</v>
      </c>
      <c r="AF4986">
        <v>11</v>
      </c>
      <c r="AG4986">
        <v>8</v>
      </c>
      <c r="AH4986">
        <v>8</v>
      </c>
      <c r="AI4986">
        <v>6</v>
      </c>
    </row>
    <row r="4987" spans="1:35" x14ac:dyDescent="0.2">
      <c r="A4987" s="102">
        <v>443</v>
      </c>
      <c r="B4987">
        <v>1963</v>
      </c>
      <c r="C4987" t="s">
        <v>1234</v>
      </c>
      <c r="D4987" t="s">
        <v>1049</v>
      </c>
      <c r="E4987">
        <v>1033</v>
      </c>
      <c r="F4987">
        <v>1065</v>
      </c>
      <c r="G4987">
        <v>1000</v>
      </c>
      <c r="H4987" t="s">
        <v>1042</v>
      </c>
      <c r="I4987">
        <v>4045</v>
      </c>
      <c r="J4987" t="s">
        <v>1294</v>
      </c>
      <c r="K4987" t="s">
        <v>1062</v>
      </c>
      <c r="L4987">
        <v>997</v>
      </c>
      <c r="M4987">
        <v>1003</v>
      </c>
      <c r="N4987">
        <v>1100</v>
      </c>
      <c r="O4987" t="s">
        <v>1039</v>
      </c>
      <c r="P4987">
        <v>0.94680735859547005</v>
      </c>
      <c r="Q4987">
        <v>0.95332820914490701</v>
      </c>
      <c r="R4987">
        <v>0.38229040920625401</v>
      </c>
      <c r="S4987">
        <v>2.5667575162520899E-3</v>
      </c>
      <c r="T4987">
        <v>-0.50844625932356802</v>
      </c>
      <c r="U4987">
        <v>0.50844625932356802</v>
      </c>
      <c r="V4987">
        <v>0.69131272030625701</v>
      </c>
      <c r="W4987">
        <v>-6.54</v>
      </c>
      <c r="X4987">
        <v>3.6</v>
      </c>
      <c r="Y4987">
        <v>-202185</v>
      </c>
      <c r="Z4987">
        <v>-6972</v>
      </c>
      <c r="AA4987">
        <v>-0.38</v>
      </c>
      <c r="AB4987">
        <v>29</v>
      </c>
      <c r="AC4987">
        <v>14</v>
      </c>
      <c r="AD4987">
        <v>15</v>
      </c>
      <c r="AE4987">
        <v>48.28</v>
      </c>
      <c r="AF4987">
        <v>10</v>
      </c>
      <c r="AG4987">
        <v>12</v>
      </c>
      <c r="AH4987">
        <v>12</v>
      </c>
      <c r="AI4987">
        <v>5</v>
      </c>
    </row>
    <row r="4988" spans="1:35" x14ac:dyDescent="0.2">
      <c r="A4988" s="102">
        <v>1011</v>
      </c>
      <c r="B4988">
        <v>4114</v>
      </c>
      <c r="C4988" t="s">
        <v>1148</v>
      </c>
      <c r="D4988" t="s">
        <v>1062</v>
      </c>
      <c r="E4988">
        <v>5190</v>
      </c>
      <c r="F4988">
        <v>5130</v>
      </c>
      <c r="G4988">
        <v>200</v>
      </c>
      <c r="H4988" t="s">
        <v>1039</v>
      </c>
      <c r="I4988">
        <v>7011</v>
      </c>
      <c r="J4988" t="s">
        <v>1331</v>
      </c>
      <c r="K4988" t="s">
        <v>1051</v>
      </c>
      <c r="L4988">
        <v>2697</v>
      </c>
      <c r="M4988">
        <v>2742.5</v>
      </c>
      <c r="N4988">
        <v>400</v>
      </c>
      <c r="O4988" t="s">
        <v>1042</v>
      </c>
      <c r="P4988">
        <v>0.94538533139384495</v>
      </c>
      <c r="Q4988">
        <v>0.93843335200082001</v>
      </c>
      <c r="R4988">
        <v>0.29204630102720902</v>
      </c>
      <c r="S4988">
        <v>8.1133335024214201E-2</v>
      </c>
      <c r="T4988">
        <v>1.0498399153973501</v>
      </c>
      <c r="U4988">
        <v>1.0498399153973501</v>
      </c>
      <c r="V4988">
        <v>1.5840842184276001</v>
      </c>
      <c r="W4988">
        <v>7.64</v>
      </c>
      <c r="X4988">
        <v>6.92</v>
      </c>
      <c r="Y4988">
        <v>-202452</v>
      </c>
      <c r="Z4988">
        <v>-25306</v>
      </c>
      <c r="AA4988">
        <v>-1.44</v>
      </c>
      <c r="AB4988">
        <v>8</v>
      </c>
      <c r="AC4988">
        <v>1</v>
      </c>
      <c r="AD4988">
        <v>7</v>
      </c>
      <c r="AE4988">
        <v>12.5</v>
      </c>
      <c r="AF4988">
        <v>12</v>
      </c>
      <c r="AG4988">
        <v>1</v>
      </c>
      <c r="AH4988">
        <v>3</v>
      </c>
      <c r="AI4988">
        <v>4</v>
      </c>
    </row>
    <row r="4989" spans="1:35" x14ac:dyDescent="0.2">
      <c r="A4989" s="102">
        <v>1978</v>
      </c>
      <c r="B4989">
        <v>6479</v>
      </c>
      <c r="C4989" t="s">
        <v>495</v>
      </c>
      <c r="D4989" t="s">
        <v>1044</v>
      </c>
      <c r="E4989">
        <v>1928</v>
      </c>
      <c r="F4989">
        <v>1875</v>
      </c>
      <c r="G4989">
        <v>500</v>
      </c>
      <c r="H4989" t="s">
        <v>1039</v>
      </c>
      <c r="I4989">
        <v>9412</v>
      </c>
      <c r="J4989" t="s">
        <v>499</v>
      </c>
      <c r="K4989" t="s">
        <v>1041</v>
      </c>
      <c r="L4989">
        <v>415</v>
      </c>
      <c r="M4989">
        <v>411</v>
      </c>
      <c r="N4989">
        <v>2300</v>
      </c>
      <c r="O4989" t="s">
        <v>1042</v>
      </c>
      <c r="P4989">
        <v>0.93268579468812096</v>
      </c>
      <c r="Q4989">
        <v>0.91827155193683396</v>
      </c>
      <c r="R4989">
        <v>0.22700258454304401</v>
      </c>
      <c r="S4989">
        <v>3.7427702512426498E-3</v>
      </c>
      <c r="T4989">
        <v>0.62694604569033296</v>
      </c>
      <c r="U4989">
        <v>0.62694604569033296</v>
      </c>
      <c r="V4989">
        <v>9.9653724445233405E-2</v>
      </c>
      <c r="W4989">
        <v>4.8099999999999996</v>
      </c>
      <c r="X4989">
        <v>0.83</v>
      </c>
      <c r="Y4989">
        <v>-202906</v>
      </c>
      <c r="Z4989">
        <v>-9662</v>
      </c>
      <c r="AA4989">
        <v>-0.46</v>
      </c>
      <c r="AB4989">
        <v>21</v>
      </c>
      <c r="AC4989">
        <v>10</v>
      </c>
      <c r="AD4989">
        <v>11</v>
      </c>
      <c r="AE4989">
        <v>47.62</v>
      </c>
      <c r="AF4989">
        <v>11</v>
      </c>
      <c r="AG4989">
        <v>8</v>
      </c>
      <c r="AH4989">
        <v>8</v>
      </c>
      <c r="AI4989">
        <v>5</v>
      </c>
    </row>
    <row r="4990" spans="1:35" x14ac:dyDescent="0.2">
      <c r="A4990" s="102">
        <v>4982</v>
      </c>
      <c r="B4990">
        <v>4921</v>
      </c>
      <c r="C4990" t="s">
        <v>1794</v>
      </c>
      <c r="D4990" t="s">
        <v>1062</v>
      </c>
      <c r="E4990">
        <v>2864</v>
      </c>
      <c r="F4990">
        <v>2867</v>
      </c>
      <c r="G4990">
        <v>300</v>
      </c>
      <c r="H4990" t="s">
        <v>1039</v>
      </c>
      <c r="I4990">
        <v>6503</v>
      </c>
      <c r="J4990" t="s">
        <v>992</v>
      </c>
      <c r="K4990" t="s">
        <v>1044</v>
      </c>
      <c r="L4990">
        <v>1352</v>
      </c>
      <c r="M4990">
        <v>1362</v>
      </c>
      <c r="N4990">
        <v>600</v>
      </c>
      <c r="O4990" t="s">
        <v>1042</v>
      </c>
      <c r="P4990">
        <v>0.90322683291147698</v>
      </c>
      <c r="Q4990">
        <v>0.82880678211776004</v>
      </c>
      <c r="R4990">
        <v>0.20872937764782001</v>
      </c>
      <c r="S4990">
        <v>9.2225592882146604E-3</v>
      </c>
      <c r="T4990">
        <v>1.9140124805457199</v>
      </c>
      <c r="U4990">
        <v>1.9140124805457199</v>
      </c>
      <c r="V4990">
        <v>2.7264565618934702</v>
      </c>
      <c r="W4990">
        <v>8.16</v>
      </c>
      <c r="X4990">
        <v>4.99</v>
      </c>
      <c r="Y4990">
        <v>-202980</v>
      </c>
      <c r="Z4990">
        <v>-8825</v>
      </c>
      <c r="AA4990">
        <v>-0.46</v>
      </c>
      <c r="AB4990">
        <v>23</v>
      </c>
      <c r="AC4990">
        <v>10</v>
      </c>
      <c r="AD4990">
        <v>13</v>
      </c>
      <c r="AE4990">
        <v>43.48</v>
      </c>
      <c r="AF4990">
        <v>9</v>
      </c>
      <c r="AG4990">
        <v>9</v>
      </c>
      <c r="AH4990">
        <v>13</v>
      </c>
      <c r="AI4990">
        <v>1</v>
      </c>
    </row>
    <row r="4991" spans="1:35" x14ac:dyDescent="0.2">
      <c r="A4991" s="102">
        <v>3926</v>
      </c>
      <c r="B4991">
        <v>2492</v>
      </c>
      <c r="C4991" t="s">
        <v>529</v>
      </c>
      <c r="D4991" t="s">
        <v>1052</v>
      </c>
      <c r="E4991">
        <v>792</v>
      </c>
      <c r="F4991">
        <v>808</v>
      </c>
      <c r="G4991">
        <v>1300</v>
      </c>
      <c r="H4991" t="s">
        <v>1039</v>
      </c>
      <c r="I4991">
        <v>9062</v>
      </c>
      <c r="J4991" t="s">
        <v>1004</v>
      </c>
      <c r="K4991" t="s">
        <v>1125</v>
      </c>
      <c r="L4991">
        <v>5110</v>
      </c>
      <c r="M4991">
        <v>5240</v>
      </c>
      <c r="N4991">
        <v>200</v>
      </c>
      <c r="O4991" t="s">
        <v>1042</v>
      </c>
      <c r="P4991">
        <v>0.74645765692684196</v>
      </c>
      <c r="Q4991">
        <v>0.86731778803591697</v>
      </c>
      <c r="R4991">
        <v>0.262456990201826</v>
      </c>
      <c r="S4991">
        <v>1.2084451761905099E-2</v>
      </c>
      <c r="T4991">
        <v>1.5864705751522401</v>
      </c>
      <c r="U4991">
        <v>1.5864705751522401</v>
      </c>
      <c r="V4991">
        <v>2.03391214618556</v>
      </c>
      <c r="W4991">
        <v>11.97</v>
      </c>
      <c r="X4991">
        <v>0.23</v>
      </c>
      <c r="Y4991">
        <v>-203824</v>
      </c>
      <c r="Z4991">
        <v>-9706</v>
      </c>
      <c r="AA4991">
        <v>-0.69</v>
      </c>
      <c r="AB4991">
        <v>21</v>
      </c>
      <c r="AC4991">
        <v>9</v>
      </c>
      <c r="AD4991">
        <v>12</v>
      </c>
      <c r="AE4991">
        <v>42.86</v>
      </c>
      <c r="AF4991">
        <v>9</v>
      </c>
      <c r="AG4991">
        <v>8</v>
      </c>
      <c r="AH4991">
        <v>10</v>
      </c>
      <c r="AI4991">
        <v>3</v>
      </c>
    </row>
    <row r="4992" spans="1:35" x14ac:dyDescent="0.2">
      <c r="A4992" s="102">
        <v>4449</v>
      </c>
      <c r="B4992">
        <v>9008</v>
      </c>
      <c r="C4992" t="s">
        <v>1796</v>
      </c>
      <c r="D4992" t="s">
        <v>1125</v>
      </c>
      <c r="E4992">
        <v>5610</v>
      </c>
      <c r="F4992">
        <v>5830</v>
      </c>
      <c r="G4992">
        <v>100</v>
      </c>
      <c r="H4992" t="s">
        <v>1042</v>
      </c>
      <c r="I4992">
        <v>9506</v>
      </c>
      <c r="J4992" t="s">
        <v>1084</v>
      </c>
      <c r="K4992" t="s">
        <v>1085</v>
      </c>
      <c r="L4992">
        <v>1026</v>
      </c>
      <c r="M4992">
        <v>1045</v>
      </c>
      <c r="N4992">
        <v>600</v>
      </c>
      <c r="O4992" t="s">
        <v>1039</v>
      </c>
      <c r="P4992">
        <v>0.82885571916767697</v>
      </c>
      <c r="Q4992">
        <v>0.84911354245177895</v>
      </c>
      <c r="R4992">
        <v>0.30508427183600501</v>
      </c>
      <c r="S4992">
        <v>2.9292325055093601E-2</v>
      </c>
      <c r="T4992">
        <v>-1.2979748511101401</v>
      </c>
      <c r="U4992">
        <v>1.2979748511101401</v>
      </c>
      <c r="V4992">
        <v>1.6940066720839</v>
      </c>
      <c r="W4992">
        <v>-6.44</v>
      </c>
      <c r="X4992">
        <v>7.55</v>
      </c>
      <c r="Y4992">
        <v>-204144</v>
      </c>
      <c r="Z4992">
        <v>-7852</v>
      </c>
      <c r="AA4992">
        <v>-0.49</v>
      </c>
      <c r="AB4992">
        <v>26</v>
      </c>
      <c r="AC4992">
        <v>12</v>
      </c>
      <c r="AD4992">
        <v>14</v>
      </c>
      <c r="AE4992">
        <v>46.15</v>
      </c>
      <c r="AF4992">
        <v>13</v>
      </c>
      <c r="AG4992">
        <v>5</v>
      </c>
      <c r="AH4992">
        <v>8</v>
      </c>
      <c r="AI4992">
        <v>13</v>
      </c>
    </row>
    <row r="4993" spans="1:35" x14ac:dyDescent="0.2">
      <c r="A4993" s="102">
        <v>1302</v>
      </c>
      <c r="B4993">
        <v>6762</v>
      </c>
      <c r="C4993" t="s">
        <v>1666</v>
      </c>
      <c r="D4993" t="s">
        <v>1044</v>
      </c>
      <c r="E4993">
        <v>9500</v>
      </c>
      <c r="F4993">
        <v>9550</v>
      </c>
      <c r="G4993">
        <v>100</v>
      </c>
      <c r="H4993" t="s">
        <v>1039</v>
      </c>
      <c r="I4993">
        <v>9934</v>
      </c>
      <c r="J4993" t="s">
        <v>1188</v>
      </c>
      <c r="K4993" t="s">
        <v>1046</v>
      </c>
      <c r="L4993">
        <v>2313</v>
      </c>
      <c r="M4993">
        <v>2287</v>
      </c>
      <c r="N4993">
        <v>400</v>
      </c>
      <c r="O4993" t="s">
        <v>1042</v>
      </c>
      <c r="P4993">
        <v>0.88462397135781101</v>
      </c>
      <c r="Q4993">
        <v>0.93210205693484505</v>
      </c>
      <c r="R4993">
        <v>0.21142096877541799</v>
      </c>
      <c r="S4993">
        <v>3.8875386369601202E-2</v>
      </c>
      <c r="T4993">
        <v>0.26444295111922</v>
      </c>
      <c r="U4993">
        <v>0.26444295111922</v>
      </c>
      <c r="V4993">
        <v>4.39691693761552E-2</v>
      </c>
      <c r="W4993">
        <v>2.27</v>
      </c>
      <c r="X4993">
        <v>4.21</v>
      </c>
      <c r="Y4993">
        <v>-204437</v>
      </c>
      <c r="Z4993">
        <v>-11358</v>
      </c>
      <c r="AA4993">
        <v>-0.34</v>
      </c>
      <c r="AB4993">
        <v>18</v>
      </c>
      <c r="AC4993">
        <v>9</v>
      </c>
      <c r="AD4993">
        <v>9</v>
      </c>
      <c r="AE4993">
        <v>50</v>
      </c>
      <c r="AF4993">
        <v>11</v>
      </c>
      <c r="AG4993">
        <v>4</v>
      </c>
      <c r="AH4993">
        <v>8</v>
      </c>
      <c r="AI4993">
        <v>6</v>
      </c>
    </row>
    <row r="4994" spans="1:35" x14ac:dyDescent="0.2">
      <c r="A4994" s="102">
        <v>3404</v>
      </c>
      <c r="B4994">
        <v>4919</v>
      </c>
      <c r="C4994" t="s">
        <v>613</v>
      </c>
      <c r="D4994" t="s">
        <v>1062</v>
      </c>
      <c r="E4994">
        <v>4860</v>
      </c>
      <c r="F4994">
        <v>4930</v>
      </c>
      <c r="G4994">
        <v>200</v>
      </c>
      <c r="H4994" t="s">
        <v>1039</v>
      </c>
      <c r="I4994">
        <v>8253</v>
      </c>
      <c r="J4994" t="s">
        <v>474</v>
      </c>
      <c r="K4994" t="s">
        <v>1045</v>
      </c>
      <c r="L4994">
        <v>1210</v>
      </c>
      <c r="M4994">
        <v>1238</v>
      </c>
      <c r="N4994">
        <v>800</v>
      </c>
      <c r="O4994" t="s">
        <v>1042</v>
      </c>
      <c r="P4994">
        <v>0.77582648515639097</v>
      </c>
      <c r="Q4994">
        <v>0.88230615764064202</v>
      </c>
      <c r="R4994" s="15">
        <v>0.260927924389872</v>
      </c>
      <c r="S4994">
        <v>3.57862626912973E-4</v>
      </c>
      <c r="T4994">
        <v>0.218695500765999</v>
      </c>
      <c r="U4994">
        <v>0.218695500765999</v>
      </c>
      <c r="V4994">
        <v>0.41448721012495199</v>
      </c>
      <c r="W4994">
        <v>3.17</v>
      </c>
      <c r="X4994">
        <v>0.45</v>
      </c>
      <c r="Y4994">
        <v>-205078</v>
      </c>
      <c r="Z4994">
        <v>-7595</v>
      </c>
      <c r="AA4994">
        <v>-0.28999999999999998</v>
      </c>
      <c r="AB4994">
        <v>27</v>
      </c>
      <c r="AC4994">
        <v>13</v>
      </c>
      <c r="AD4994">
        <v>14</v>
      </c>
      <c r="AE4994">
        <v>48.15</v>
      </c>
      <c r="AF4994">
        <v>10</v>
      </c>
      <c r="AG4994">
        <v>13</v>
      </c>
      <c r="AH4994">
        <v>11</v>
      </c>
      <c r="AI4994">
        <v>3</v>
      </c>
    </row>
    <row r="4995" spans="1:35" x14ac:dyDescent="0.2">
      <c r="A4995" s="102">
        <v>5305</v>
      </c>
      <c r="B4995">
        <v>7269</v>
      </c>
      <c r="C4995" t="s">
        <v>968</v>
      </c>
      <c r="D4995" t="s">
        <v>1055</v>
      </c>
      <c r="E4995">
        <v>3450</v>
      </c>
      <c r="F4995">
        <v>3603</v>
      </c>
      <c r="G4995">
        <v>300</v>
      </c>
      <c r="H4995" t="s">
        <v>1042</v>
      </c>
      <c r="I4995">
        <v>9474</v>
      </c>
      <c r="J4995" t="s">
        <v>1203</v>
      </c>
      <c r="K4995" t="s">
        <v>1041</v>
      </c>
      <c r="L4995">
        <v>1265</v>
      </c>
      <c r="M4995">
        <v>1332</v>
      </c>
      <c r="N4995">
        <v>800</v>
      </c>
      <c r="O4995" t="s">
        <v>1039</v>
      </c>
      <c r="P4995">
        <v>0.91534450202569995</v>
      </c>
      <c r="Q4995">
        <v>0.81361794979700297</v>
      </c>
      <c r="R4995">
        <v>0.44081736769909202</v>
      </c>
      <c r="S4995">
        <v>9.1747271714035197E-2</v>
      </c>
      <c r="T4995">
        <v>-1.1242901744288101</v>
      </c>
      <c r="U4995">
        <v>1.1242901744288101</v>
      </c>
      <c r="V4995">
        <v>1.1914853237726899</v>
      </c>
      <c r="W4995">
        <v>-12.65</v>
      </c>
      <c r="X4995">
        <v>1.42</v>
      </c>
      <c r="Y4995">
        <v>-205320</v>
      </c>
      <c r="Z4995">
        <v>-13688</v>
      </c>
      <c r="AA4995">
        <v>-0.62</v>
      </c>
      <c r="AB4995">
        <v>15</v>
      </c>
      <c r="AC4995">
        <v>7</v>
      </c>
      <c r="AD4995">
        <v>8</v>
      </c>
      <c r="AE4995">
        <v>46.67</v>
      </c>
      <c r="AF4995">
        <v>10</v>
      </c>
      <c r="AG4995">
        <v>5</v>
      </c>
      <c r="AH4995">
        <v>6</v>
      </c>
      <c r="AI4995">
        <v>4</v>
      </c>
    </row>
    <row r="4996" spans="1:35" x14ac:dyDescent="0.2">
      <c r="A4996" s="102">
        <v>4587</v>
      </c>
      <c r="B4996">
        <v>2587</v>
      </c>
      <c r="C4996" t="s">
        <v>1438</v>
      </c>
      <c r="D4996" t="s">
        <v>1065</v>
      </c>
      <c r="E4996">
        <v>4135</v>
      </c>
      <c r="F4996">
        <v>4285</v>
      </c>
      <c r="G4996">
        <v>200</v>
      </c>
      <c r="H4996" t="s">
        <v>1039</v>
      </c>
      <c r="I4996">
        <v>7270</v>
      </c>
      <c r="J4996" t="s">
        <v>1768</v>
      </c>
      <c r="K4996" t="s">
        <v>1055</v>
      </c>
      <c r="L4996">
        <v>2152</v>
      </c>
      <c r="M4996">
        <v>2220.5</v>
      </c>
      <c r="N4996">
        <v>400</v>
      </c>
      <c r="O4996" t="s">
        <v>1042</v>
      </c>
      <c r="P4996">
        <v>0.79125608766190303</v>
      </c>
      <c r="Q4996">
        <v>0.84379724321929195</v>
      </c>
      <c r="R4996">
        <v>0.12862765274110499</v>
      </c>
      <c r="S4996">
        <v>6.3594087740977301E-2</v>
      </c>
      <c r="T4996">
        <v>0.60028174382628596</v>
      </c>
      <c r="U4996">
        <v>0.60028174382628596</v>
      </c>
      <c r="V4996">
        <v>0.36456545184696598</v>
      </c>
      <c r="W4996">
        <v>5.93</v>
      </c>
      <c r="X4996">
        <v>3.64</v>
      </c>
      <c r="Y4996">
        <v>-205363</v>
      </c>
      <c r="Z4996">
        <v>-13691</v>
      </c>
      <c r="AA4996">
        <v>-0.62</v>
      </c>
      <c r="AB4996">
        <v>15</v>
      </c>
      <c r="AC4996">
        <v>7</v>
      </c>
      <c r="AD4996">
        <v>8</v>
      </c>
      <c r="AE4996">
        <v>46.67</v>
      </c>
      <c r="AF4996">
        <v>10</v>
      </c>
      <c r="AG4996">
        <v>6</v>
      </c>
      <c r="AH4996">
        <v>6</v>
      </c>
      <c r="AI4996">
        <v>3</v>
      </c>
    </row>
    <row r="4997" spans="1:35" x14ac:dyDescent="0.2">
      <c r="A4997" s="102">
        <v>5374</v>
      </c>
      <c r="B4997">
        <v>4694</v>
      </c>
      <c r="C4997" t="s">
        <v>1769</v>
      </c>
      <c r="D4997" t="s">
        <v>1052</v>
      </c>
      <c r="E4997">
        <v>3080</v>
      </c>
      <c r="F4997">
        <v>3040</v>
      </c>
      <c r="G4997">
        <v>300</v>
      </c>
      <c r="H4997" t="s">
        <v>1039</v>
      </c>
      <c r="I4997">
        <v>6724</v>
      </c>
      <c r="J4997" t="s">
        <v>659</v>
      </c>
      <c r="K4997" t="s">
        <v>1044</v>
      </c>
      <c r="L4997">
        <v>1208</v>
      </c>
      <c r="M4997">
        <v>1206</v>
      </c>
      <c r="N4997">
        <v>800</v>
      </c>
      <c r="O4997" t="s">
        <v>1042</v>
      </c>
      <c r="P4997">
        <v>0.84282534919852303</v>
      </c>
      <c r="Q4997">
        <v>0.810310318847559</v>
      </c>
      <c r="R4997" s="15">
        <v>2.0690732062688101E-2</v>
      </c>
      <c r="S4997">
        <v>1.19269940113909E-3</v>
      </c>
      <c r="T4997">
        <v>0.99924579728406504</v>
      </c>
      <c r="U4997">
        <v>0.99924579728406504</v>
      </c>
      <c r="V4997">
        <v>1.11969896424161</v>
      </c>
      <c r="W4997">
        <v>12.25</v>
      </c>
      <c r="X4997">
        <v>5.79</v>
      </c>
      <c r="Y4997">
        <v>-205578</v>
      </c>
      <c r="Z4997">
        <v>-7907</v>
      </c>
      <c r="AA4997">
        <v>-0.39</v>
      </c>
      <c r="AB4997">
        <v>26</v>
      </c>
      <c r="AC4997">
        <v>12</v>
      </c>
      <c r="AD4997">
        <v>14</v>
      </c>
      <c r="AE4997">
        <v>46.15</v>
      </c>
      <c r="AF4997">
        <v>9</v>
      </c>
      <c r="AG4997">
        <v>9</v>
      </c>
      <c r="AH4997">
        <v>11</v>
      </c>
      <c r="AI4997">
        <v>6</v>
      </c>
    </row>
    <row r="4998" spans="1:35" x14ac:dyDescent="0.2">
      <c r="A4998" s="102">
        <v>3572</v>
      </c>
      <c r="B4998">
        <v>2587</v>
      </c>
      <c r="C4998" t="s">
        <v>1438</v>
      </c>
      <c r="D4998" t="s">
        <v>1065</v>
      </c>
      <c r="E4998">
        <v>4135</v>
      </c>
      <c r="F4998">
        <v>4285</v>
      </c>
      <c r="G4998">
        <v>200</v>
      </c>
      <c r="H4998" t="s">
        <v>1042</v>
      </c>
      <c r="I4998">
        <v>7202</v>
      </c>
      <c r="J4998" t="s">
        <v>674</v>
      </c>
      <c r="K4998" t="s">
        <v>1055</v>
      </c>
      <c r="L4998">
        <v>840.7</v>
      </c>
      <c r="M4998">
        <v>894.3</v>
      </c>
      <c r="N4998">
        <v>1000</v>
      </c>
      <c r="O4998" t="s">
        <v>1039</v>
      </c>
      <c r="P4998">
        <v>0.81354941320882601</v>
      </c>
      <c r="Q4998">
        <v>0.87756574776390395</v>
      </c>
      <c r="R4998">
        <v>0.103639722903167</v>
      </c>
      <c r="S4998" s="15">
        <v>9.1966921931630694E-5</v>
      </c>
      <c r="T4998">
        <v>-6.3471553168262806E-2</v>
      </c>
      <c r="U4998">
        <v>6.3471553168262806E-2</v>
      </c>
      <c r="V4998">
        <v>8.7999798018582001E-2</v>
      </c>
      <c r="W4998">
        <v>-0.99</v>
      </c>
      <c r="X4998">
        <v>4.3499999999999996</v>
      </c>
      <c r="Y4998">
        <v>-205849</v>
      </c>
      <c r="Z4998">
        <v>-8234</v>
      </c>
      <c r="AA4998">
        <v>-0.32</v>
      </c>
      <c r="AB4998">
        <v>25</v>
      </c>
      <c r="AC4998">
        <v>14</v>
      </c>
      <c r="AD4998">
        <v>11</v>
      </c>
      <c r="AE4998">
        <v>56</v>
      </c>
      <c r="AF4998">
        <v>10</v>
      </c>
      <c r="AG4998">
        <v>9</v>
      </c>
      <c r="AH4998">
        <v>10</v>
      </c>
      <c r="AI4998">
        <v>6</v>
      </c>
    </row>
    <row r="4999" spans="1:35" x14ac:dyDescent="0.2">
      <c r="A4999" s="102">
        <v>441</v>
      </c>
      <c r="B4999">
        <v>1833</v>
      </c>
      <c r="C4999" t="s">
        <v>1384</v>
      </c>
      <c r="D4999" t="s">
        <v>1049</v>
      </c>
      <c r="E4999">
        <v>2398</v>
      </c>
      <c r="F4999">
        <v>2437</v>
      </c>
      <c r="G4999">
        <v>400</v>
      </c>
      <c r="H4999" t="s">
        <v>1039</v>
      </c>
      <c r="I4999">
        <v>5411</v>
      </c>
      <c r="J4999" t="s">
        <v>1364</v>
      </c>
      <c r="K4999" t="s">
        <v>1081</v>
      </c>
      <c r="L4999">
        <v>719</v>
      </c>
      <c r="M4999">
        <v>748</v>
      </c>
      <c r="N4999">
        <v>1300</v>
      </c>
      <c r="O4999" t="s">
        <v>1042</v>
      </c>
      <c r="P4999">
        <v>0.91910152425232905</v>
      </c>
      <c r="Q4999">
        <v>0.95335134699250401</v>
      </c>
      <c r="R4999" s="15">
        <v>0.10784211954473399</v>
      </c>
      <c r="S4999">
        <v>2.2270208072752401E-2</v>
      </c>
      <c r="T4999">
        <v>1.03990982357932</v>
      </c>
      <c r="U4999">
        <v>1.03990982357932</v>
      </c>
      <c r="V4999">
        <v>1.35567057715404</v>
      </c>
      <c r="W4999">
        <v>14.64</v>
      </c>
      <c r="X4999">
        <v>0.25</v>
      </c>
      <c r="Y4999">
        <v>-206496</v>
      </c>
      <c r="Z4999">
        <v>-8978</v>
      </c>
      <c r="AA4999">
        <v>-0.37</v>
      </c>
      <c r="AB4999">
        <v>23</v>
      </c>
      <c r="AC4999">
        <v>10</v>
      </c>
      <c r="AD4999">
        <v>13</v>
      </c>
      <c r="AE4999">
        <v>43.48</v>
      </c>
      <c r="AF4999">
        <v>10</v>
      </c>
      <c r="AG4999">
        <v>8</v>
      </c>
      <c r="AH4999">
        <v>11</v>
      </c>
      <c r="AI4999">
        <v>4</v>
      </c>
    </row>
    <row r="5000" spans="1:35" x14ac:dyDescent="0.2">
      <c r="A5000" s="102">
        <v>3883</v>
      </c>
      <c r="B5000">
        <v>6506</v>
      </c>
      <c r="C5000" t="s">
        <v>1156</v>
      </c>
      <c r="D5000" t="s">
        <v>1044</v>
      </c>
      <c r="E5000">
        <v>3550</v>
      </c>
      <c r="F5000">
        <v>3520</v>
      </c>
      <c r="G5000">
        <v>300</v>
      </c>
      <c r="H5000" t="s">
        <v>1039</v>
      </c>
      <c r="I5000">
        <v>8795</v>
      </c>
      <c r="J5000" t="s">
        <v>1241</v>
      </c>
      <c r="K5000" t="s">
        <v>1171</v>
      </c>
      <c r="L5000">
        <v>885</v>
      </c>
      <c r="M5000">
        <v>909</v>
      </c>
      <c r="N5000">
        <v>1200</v>
      </c>
      <c r="O5000" t="s">
        <v>1042</v>
      </c>
      <c r="P5000">
        <v>0.85716362597588802</v>
      </c>
      <c r="Q5000">
        <v>0.86891921955971196</v>
      </c>
      <c r="R5000">
        <v>0.431802923933717</v>
      </c>
      <c r="S5000">
        <v>4.0082724399206002E-2</v>
      </c>
      <c r="T5000">
        <v>2.0957402640427101</v>
      </c>
      <c r="U5000">
        <v>2.0957402640427101</v>
      </c>
      <c r="V5000">
        <v>2.70421675061848</v>
      </c>
      <c r="W5000">
        <v>13.42</v>
      </c>
      <c r="X5000">
        <v>3.3</v>
      </c>
      <c r="Y5000">
        <v>-206588</v>
      </c>
      <c r="Z5000">
        <v>-9838</v>
      </c>
      <c r="AA5000">
        <v>-0.45</v>
      </c>
      <c r="AB5000">
        <v>21</v>
      </c>
      <c r="AC5000">
        <v>9</v>
      </c>
      <c r="AD5000">
        <v>12</v>
      </c>
      <c r="AE5000">
        <v>42.86</v>
      </c>
      <c r="AF5000">
        <v>12</v>
      </c>
      <c r="AG5000">
        <v>7</v>
      </c>
      <c r="AH5000">
        <v>9</v>
      </c>
      <c r="AI5000">
        <v>5</v>
      </c>
    </row>
    <row r="5001" spans="1:35" x14ac:dyDescent="0.2">
      <c r="A5001" s="102">
        <v>1012</v>
      </c>
      <c r="B5001">
        <v>5401</v>
      </c>
      <c r="C5001" t="s">
        <v>1309</v>
      </c>
      <c r="D5001" t="s">
        <v>1081</v>
      </c>
      <c r="E5001">
        <v>941.6</v>
      </c>
      <c r="F5001">
        <v>983.5</v>
      </c>
      <c r="G5001">
        <v>1100</v>
      </c>
      <c r="H5001" t="s">
        <v>1042</v>
      </c>
      <c r="I5001">
        <v>9404</v>
      </c>
      <c r="J5001" t="s">
        <v>1118</v>
      </c>
      <c r="K5001" t="s">
        <v>1041</v>
      </c>
      <c r="L5001">
        <v>1200</v>
      </c>
      <c r="M5001">
        <v>1215</v>
      </c>
      <c r="N5001">
        <v>900</v>
      </c>
      <c r="O5001" t="s">
        <v>1039</v>
      </c>
      <c r="P5001">
        <v>0.94028035446960101</v>
      </c>
      <c r="Q5001">
        <v>0.938422732068385</v>
      </c>
      <c r="R5001">
        <v>0.109061735960473</v>
      </c>
      <c r="S5001">
        <v>3.8184788504956602E-2</v>
      </c>
      <c r="T5001">
        <v>-0.40420360564555602</v>
      </c>
      <c r="U5001">
        <v>0.40420360564555602</v>
      </c>
      <c r="V5001">
        <v>0.81207348152018199</v>
      </c>
      <c r="W5001">
        <v>-6.91</v>
      </c>
      <c r="X5001">
        <v>1.07</v>
      </c>
      <c r="Y5001">
        <v>-207595</v>
      </c>
      <c r="Z5001">
        <v>-9436</v>
      </c>
      <c r="AA5001">
        <v>-0.47</v>
      </c>
      <c r="AB5001">
        <v>22</v>
      </c>
      <c r="AC5001">
        <v>11</v>
      </c>
      <c r="AD5001">
        <v>11</v>
      </c>
      <c r="AE5001">
        <v>50</v>
      </c>
      <c r="AF5001">
        <v>12</v>
      </c>
      <c r="AG5001">
        <v>6</v>
      </c>
      <c r="AH5001">
        <v>8</v>
      </c>
      <c r="AI5001">
        <v>8</v>
      </c>
    </row>
    <row r="5002" spans="1:35" x14ac:dyDescent="0.2">
      <c r="A5002" s="102">
        <v>4579</v>
      </c>
      <c r="B5002">
        <v>3101</v>
      </c>
      <c r="C5002" t="s">
        <v>1268</v>
      </c>
      <c r="D5002" t="s">
        <v>1262</v>
      </c>
      <c r="E5002">
        <v>1276</v>
      </c>
      <c r="F5002">
        <v>1384</v>
      </c>
      <c r="G5002">
        <v>700</v>
      </c>
      <c r="H5002" t="s">
        <v>1039</v>
      </c>
      <c r="I5002">
        <v>9513</v>
      </c>
      <c r="J5002" t="s">
        <v>1201</v>
      </c>
      <c r="K5002" t="s">
        <v>1085</v>
      </c>
      <c r="L5002">
        <v>1970</v>
      </c>
      <c r="M5002">
        <v>2002</v>
      </c>
      <c r="N5002">
        <v>500</v>
      </c>
      <c r="O5002" t="s">
        <v>1042</v>
      </c>
      <c r="P5002">
        <v>0.83886241758768898</v>
      </c>
      <c r="Q5002">
        <v>0.84393366912182499</v>
      </c>
      <c r="R5002">
        <v>1.4909559257247599E-2</v>
      </c>
      <c r="S5002">
        <v>6.38003532948674E-3</v>
      </c>
      <c r="T5002">
        <v>2.72188533999678</v>
      </c>
      <c r="U5002">
        <v>2.72188533999678</v>
      </c>
      <c r="V5002">
        <v>1.6157628556169299</v>
      </c>
      <c r="W5002">
        <v>16.98</v>
      </c>
      <c r="X5002">
        <v>3.22</v>
      </c>
      <c r="Y5002">
        <v>-207870</v>
      </c>
      <c r="Z5002">
        <v>-10394</v>
      </c>
      <c r="AA5002">
        <v>-0.49</v>
      </c>
      <c r="AB5002">
        <v>20</v>
      </c>
      <c r="AC5002">
        <v>8</v>
      </c>
      <c r="AD5002">
        <v>12</v>
      </c>
      <c r="AE5002">
        <v>40</v>
      </c>
      <c r="AF5002">
        <v>9</v>
      </c>
      <c r="AG5002">
        <v>7</v>
      </c>
      <c r="AH5002">
        <v>9</v>
      </c>
      <c r="AI5002">
        <v>4</v>
      </c>
    </row>
    <row r="5003" spans="1:35" x14ac:dyDescent="0.2">
      <c r="A5003" s="102">
        <v>2754</v>
      </c>
      <c r="B5003">
        <v>7751</v>
      </c>
      <c r="C5003" t="s">
        <v>1376</v>
      </c>
      <c r="D5003" t="s">
        <v>1044</v>
      </c>
      <c r="E5003">
        <v>2223</v>
      </c>
      <c r="F5003">
        <v>2253</v>
      </c>
      <c r="G5003">
        <v>400</v>
      </c>
      <c r="H5003" t="s">
        <v>1042</v>
      </c>
      <c r="I5003">
        <v>8473</v>
      </c>
      <c r="J5003" t="s">
        <v>1758</v>
      </c>
      <c r="K5003" t="s">
        <v>1181</v>
      </c>
      <c r="L5003">
        <v>2117</v>
      </c>
      <c r="M5003">
        <v>2164</v>
      </c>
      <c r="N5003">
        <v>400</v>
      </c>
      <c r="O5003" t="s">
        <v>1039</v>
      </c>
      <c r="P5003">
        <v>0.81846725912914897</v>
      </c>
      <c r="Q5003">
        <v>0.89994512556959405</v>
      </c>
      <c r="R5003">
        <v>0.300327723450795</v>
      </c>
      <c r="S5003">
        <v>3.52125991456253E-3</v>
      </c>
      <c r="T5003">
        <v>-1.7272647165933399</v>
      </c>
      <c r="U5003">
        <v>1.7272647165933399</v>
      </c>
      <c r="V5003">
        <v>1.83429875131387</v>
      </c>
      <c r="W5003">
        <v>-23.13</v>
      </c>
      <c r="X5003">
        <v>3.95</v>
      </c>
      <c r="Y5003">
        <v>-208266</v>
      </c>
      <c r="Z5003">
        <v>-10961</v>
      </c>
      <c r="AA5003">
        <v>-0.6</v>
      </c>
      <c r="AB5003">
        <v>19</v>
      </c>
      <c r="AC5003">
        <v>10</v>
      </c>
      <c r="AD5003">
        <v>9</v>
      </c>
      <c r="AE5003">
        <v>52.63</v>
      </c>
      <c r="AF5003">
        <v>10</v>
      </c>
      <c r="AG5003">
        <v>9</v>
      </c>
      <c r="AH5003">
        <v>7</v>
      </c>
      <c r="AI5003">
        <v>3</v>
      </c>
    </row>
    <row r="5004" spans="1:35" x14ac:dyDescent="0.2">
      <c r="A5004" s="102">
        <v>2344</v>
      </c>
      <c r="B5004">
        <v>5463</v>
      </c>
      <c r="C5004" t="s">
        <v>63</v>
      </c>
      <c r="D5004" t="s">
        <v>1081</v>
      </c>
      <c r="E5004">
        <v>2455</v>
      </c>
      <c r="F5004">
        <v>2525</v>
      </c>
      <c r="G5004">
        <v>400</v>
      </c>
      <c r="H5004" t="s">
        <v>1042</v>
      </c>
      <c r="I5004">
        <v>6287</v>
      </c>
      <c r="J5004" t="s">
        <v>1109</v>
      </c>
      <c r="K5004" t="s">
        <v>1051</v>
      </c>
      <c r="L5004">
        <v>2298</v>
      </c>
      <c r="M5004">
        <v>2300</v>
      </c>
      <c r="N5004">
        <v>400</v>
      </c>
      <c r="O5004" t="s">
        <v>1039</v>
      </c>
      <c r="P5004">
        <v>0.78382933720623904</v>
      </c>
      <c r="Q5004">
        <v>0.90931330433345303</v>
      </c>
      <c r="R5004">
        <v>0.233140947861325</v>
      </c>
      <c r="S5004">
        <v>1.46723998308306E-2</v>
      </c>
      <c r="T5004">
        <v>-2.9955081534489201E-2</v>
      </c>
      <c r="U5004">
        <v>2.9955081534489201E-2</v>
      </c>
      <c r="V5004">
        <v>0.22809336157440099</v>
      </c>
      <c r="W5004">
        <v>-0.3</v>
      </c>
      <c r="X5004">
        <v>8.91</v>
      </c>
      <c r="Y5004">
        <v>-209042</v>
      </c>
      <c r="Z5004">
        <v>-9089</v>
      </c>
      <c r="AA5004">
        <v>-0.56999999999999995</v>
      </c>
      <c r="AB5004">
        <v>23</v>
      </c>
      <c r="AC5004">
        <v>10</v>
      </c>
      <c r="AD5004">
        <v>13</v>
      </c>
      <c r="AE5004">
        <v>43.48</v>
      </c>
      <c r="AF5004">
        <v>10</v>
      </c>
      <c r="AG5004">
        <v>8</v>
      </c>
      <c r="AH5004">
        <v>9</v>
      </c>
      <c r="AI5004">
        <v>6</v>
      </c>
    </row>
    <row r="5005" spans="1:35" x14ac:dyDescent="0.2">
      <c r="A5005" s="102">
        <v>900</v>
      </c>
      <c r="B5005">
        <v>3407</v>
      </c>
      <c r="C5005" t="s">
        <v>1132</v>
      </c>
      <c r="D5005" t="s">
        <v>1062</v>
      </c>
      <c r="E5005">
        <v>756</v>
      </c>
      <c r="F5005">
        <v>766.6</v>
      </c>
      <c r="G5005">
        <v>1400</v>
      </c>
      <c r="H5005" t="s">
        <v>1042</v>
      </c>
      <c r="I5005">
        <v>6326</v>
      </c>
      <c r="J5005" t="s">
        <v>1763</v>
      </c>
      <c r="K5005" t="s">
        <v>1051</v>
      </c>
      <c r="L5005">
        <v>1345.5</v>
      </c>
      <c r="M5005">
        <v>1365</v>
      </c>
      <c r="N5005">
        <v>800</v>
      </c>
      <c r="O5005" t="s">
        <v>1039</v>
      </c>
      <c r="P5005">
        <v>0.96514506675911105</v>
      </c>
      <c r="Q5005">
        <v>0.94082499248209395</v>
      </c>
      <c r="R5005">
        <v>4.2759538263004E-2</v>
      </c>
      <c r="S5005">
        <v>8.9054401626610602E-2</v>
      </c>
      <c r="T5005">
        <v>-0.81598183521089196</v>
      </c>
      <c r="U5005">
        <v>0.81598183521089196</v>
      </c>
      <c r="V5005">
        <v>0.98550710883322101</v>
      </c>
      <c r="W5005">
        <v>-6.23</v>
      </c>
      <c r="X5005">
        <v>1.72</v>
      </c>
      <c r="Y5005">
        <v>-209047</v>
      </c>
      <c r="Z5005">
        <v>-11614</v>
      </c>
      <c r="AA5005">
        <v>-0.56999999999999995</v>
      </c>
      <c r="AB5005">
        <v>18</v>
      </c>
      <c r="AC5005">
        <v>9</v>
      </c>
      <c r="AD5005">
        <v>9</v>
      </c>
      <c r="AE5005">
        <v>50</v>
      </c>
      <c r="AF5005">
        <v>13</v>
      </c>
      <c r="AG5005">
        <v>3</v>
      </c>
      <c r="AH5005">
        <v>7</v>
      </c>
      <c r="AI5005">
        <v>8</v>
      </c>
    </row>
    <row r="5006" spans="1:35" x14ac:dyDescent="0.2">
      <c r="A5006" s="102">
        <v>29</v>
      </c>
      <c r="B5006">
        <v>1833</v>
      </c>
      <c r="C5006" t="s">
        <v>1384</v>
      </c>
      <c r="D5006" t="s">
        <v>1049</v>
      </c>
      <c r="E5006">
        <v>2398</v>
      </c>
      <c r="F5006">
        <v>2437</v>
      </c>
      <c r="G5006">
        <v>400</v>
      </c>
      <c r="H5006" t="s">
        <v>1039</v>
      </c>
      <c r="I5006">
        <v>7261</v>
      </c>
      <c r="J5006" t="s">
        <v>1332</v>
      </c>
      <c r="K5006" t="s">
        <v>1055</v>
      </c>
      <c r="L5006">
        <v>594</v>
      </c>
      <c r="M5006">
        <v>632</v>
      </c>
      <c r="N5006">
        <v>1500</v>
      </c>
      <c r="O5006" t="s">
        <v>1042</v>
      </c>
      <c r="P5006">
        <v>0.94797563190641498</v>
      </c>
      <c r="Q5006">
        <v>0.97615583115652604</v>
      </c>
      <c r="R5006">
        <v>0.20196248145221399</v>
      </c>
      <c r="S5006">
        <v>4.0607870562258102E-4</v>
      </c>
      <c r="T5006">
        <v>0.80656198881168895</v>
      </c>
      <c r="U5006">
        <v>0.80656198881168895</v>
      </c>
      <c r="V5006">
        <v>1.5077919491685501</v>
      </c>
      <c r="W5006">
        <v>7.5</v>
      </c>
      <c r="X5006">
        <v>2.75</v>
      </c>
      <c r="Y5006">
        <v>-209109</v>
      </c>
      <c r="Z5006">
        <v>-8713</v>
      </c>
      <c r="AA5006">
        <v>-0.41</v>
      </c>
      <c r="AB5006">
        <v>24</v>
      </c>
      <c r="AC5006">
        <v>11</v>
      </c>
      <c r="AD5006">
        <v>13</v>
      </c>
      <c r="AE5006">
        <v>45.83</v>
      </c>
      <c r="AF5006">
        <v>12</v>
      </c>
      <c r="AG5006">
        <v>7</v>
      </c>
      <c r="AH5006">
        <v>7</v>
      </c>
      <c r="AI5006">
        <v>10</v>
      </c>
    </row>
    <row r="5007" spans="1:35" x14ac:dyDescent="0.2">
      <c r="A5007" s="102">
        <v>3384</v>
      </c>
      <c r="B5007">
        <v>3197</v>
      </c>
      <c r="C5007" t="s">
        <v>561</v>
      </c>
      <c r="D5007" t="s">
        <v>1063</v>
      </c>
      <c r="E5007">
        <v>1745</v>
      </c>
      <c r="F5007">
        <v>1778</v>
      </c>
      <c r="G5007">
        <v>600</v>
      </c>
      <c r="H5007" t="s">
        <v>1039</v>
      </c>
      <c r="I5007">
        <v>6472</v>
      </c>
      <c r="J5007" t="s">
        <v>59</v>
      </c>
      <c r="K5007" t="s">
        <v>1051</v>
      </c>
      <c r="L5007">
        <v>211</v>
      </c>
      <c r="M5007">
        <v>220</v>
      </c>
      <c r="N5007">
        <v>4800</v>
      </c>
      <c r="O5007" t="s">
        <v>1042</v>
      </c>
      <c r="P5007">
        <v>0.79546577146024799</v>
      </c>
      <c r="Q5007">
        <v>0.88272391946630502</v>
      </c>
      <c r="R5007">
        <v>0.40037090309435502</v>
      </c>
      <c r="S5007">
        <v>3.3459000101754302E-2</v>
      </c>
      <c r="T5007">
        <v>0.51174063246955603</v>
      </c>
      <c r="U5007">
        <v>0.51174063246955603</v>
      </c>
      <c r="V5007">
        <v>0.73271078634493603</v>
      </c>
      <c r="W5007">
        <v>6.54</v>
      </c>
      <c r="X5007">
        <v>1.01</v>
      </c>
      <c r="Y5007">
        <v>-209296</v>
      </c>
      <c r="Z5007">
        <v>-9100</v>
      </c>
      <c r="AA5007">
        <v>-0.46</v>
      </c>
      <c r="AB5007">
        <v>23</v>
      </c>
      <c r="AC5007">
        <v>8</v>
      </c>
      <c r="AD5007">
        <v>15</v>
      </c>
      <c r="AE5007">
        <v>34.78</v>
      </c>
      <c r="AF5007">
        <v>9</v>
      </c>
      <c r="AG5007">
        <v>9</v>
      </c>
      <c r="AH5007">
        <v>11</v>
      </c>
      <c r="AI5007">
        <v>3</v>
      </c>
    </row>
    <row r="5008" spans="1:35" x14ac:dyDescent="0.2">
      <c r="A5008" s="102">
        <v>1047</v>
      </c>
      <c r="B5008">
        <v>6141</v>
      </c>
      <c r="C5008" t="s">
        <v>1226</v>
      </c>
      <c r="D5008" t="s">
        <v>1051</v>
      </c>
      <c r="E5008">
        <v>1167</v>
      </c>
      <c r="F5008">
        <v>1205</v>
      </c>
      <c r="G5008">
        <v>900</v>
      </c>
      <c r="H5008" t="s">
        <v>1039</v>
      </c>
      <c r="I5008">
        <v>8850</v>
      </c>
      <c r="J5008" t="s">
        <v>1566</v>
      </c>
      <c r="K5008" t="s">
        <v>1059</v>
      </c>
      <c r="L5008">
        <v>2068</v>
      </c>
      <c r="M5008">
        <v>2101</v>
      </c>
      <c r="N5008">
        <v>500</v>
      </c>
      <c r="O5008" t="s">
        <v>1042</v>
      </c>
      <c r="P5008">
        <v>0.92584133341605601</v>
      </c>
      <c r="Q5008">
        <v>0.93779597328817299</v>
      </c>
      <c r="R5008">
        <v>0.430895817850103</v>
      </c>
      <c r="S5008" s="15">
        <v>4.0963361412236603E-2</v>
      </c>
      <c r="T5008">
        <v>0.50438690797778496</v>
      </c>
      <c r="U5008">
        <v>0.50438690797778496</v>
      </c>
      <c r="V5008">
        <v>0.12298296891569201</v>
      </c>
      <c r="W5008">
        <v>5.87</v>
      </c>
      <c r="X5008">
        <v>3.24</v>
      </c>
      <c r="Y5008">
        <v>-209322</v>
      </c>
      <c r="Z5008">
        <v>-10466</v>
      </c>
      <c r="AA5008">
        <v>-0.57999999999999996</v>
      </c>
      <c r="AB5008">
        <v>20</v>
      </c>
      <c r="AC5008">
        <v>9</v>
      </c>
      <c r="AD5008">
        <v>11</v>
      </c>
      <c r="AE5008">
        <v>45</v>
      </c>
      <c r="AF5008">
        <v>10</v>
      </c>
      <c r="AG5008">
        <v>7</v>
      </c>
      <c r="AH5008">
        <v>10</v>
      </c>
      <c r="AI5008">
        <v>3</v>
      </c>
    </row>
    <row r="5009" spans="1:35" x14ac:dyDescent="0.2">
      <c r="A5009" s="102">
        <v>5090</v>
      </c>
      <c r="B5009">
        <v>4921</v>
      </c>
      <c r="C5009" t="s">
        <v>1794</v>
      </c>
      <c r="D5009" t="s">
        <v>1062</v>
      </c>
      <c r="E5009">
        <v>2864</v>
      </c>
      <c r="F5009">
        <v>2867</v>
      </c>
      <c r="G5009">
        <v>300</v>
      </c>
      <c r="H5009" t="s">
        <v>1039</v>
      </c>
      <c r="I5009">
        <v>6361</v>
      </c>
      <c r="J5009" t="s">
        <v>649</v>
      </c>
      <c r="K5009" t="s">
        <v>1051</v>
      </c>
      <c r="L5009">
        <v>2420</v>
      </c>
      <c r="M5009">
        <v>2431</v>
      </c>
      <c r="N5009">
        <v>400</v>
      </c>
      <c r="O5009" t="s">
        <v>1042</v>
      </c>
      <c r="P5009">
        <v>0.94395490484838995</v>
      </c>
      <c r="Q5009">
        <v>0.82387915809408496</v>
      </c>
      <c r="R5009" s="15">
        <v>7.4565520295405597E-5</v>
      </c>
      <c r="S5009">
        <v>1.1269345481999999E-3</v>
      </c>
      <c r="T5009">
        <v>0.87196168511379302</v>
      </c>
      <c r="U5009">
        <v>0.87196168511379302</v>
      </c>
      <c r="V5009">
        <v>1.0693089650169101</v>
      </c>
      <c r="W5009">
        <v>8.0500000000000007</v>
      </c>
      <c r="X5009">
        <v>13.06</v>
      </c>
      <c r="Y5009">
        <v>-210238</v>
      </c>
      <c r="Z5009">
        <v>-8410</v>
      </c>
      <c r="AA5009">
        <v>-0.55000000000000004</v>
      </c>
      <c r="AB5009">
        <v>25</v>
      </c>
      <c r="AC5009">
        <v>11</v>
      </c>
      <c r="AD5009">
        <v>14</v>
      </c>
      <c r="AE5009">
        <v>44</v>
      </c>
      <c r="AF5009">
        <v>7</v>
      </c>
      <c r="AG5009">
        <v>9</v>
      </c>
      <c r="AH5009">
        <v>13</v>
      </c>
      <c r="AI5009">
        <v>3</v>
      </c>
    </row>
    <row r="5010" spans="1:35" x14ac:dyDescent="0.2">
      <c r="A5010" s="102">
        <v>512</v>
      </c>
      <c r="B5010">
        <v>6113</v>
      </c>
      <c r="C5010" t="s">
        <v>1297</v>
      </c>
      <c r="D5010" t="s">
        <v>1051</v>
      </c>
      <c r="E5010">
        <v>985</v>
      </c>
      <c r="F5010">
        <v>981</v>
      </c>
      <c r="G5010">
        <v>900</v>
      </c>
      <c r="H5010" t="s">
        <v>1039</v>
      </c>
      <c r="I5010">
        <v>8316</v>
      </c>
      <c r="J5010" t="s">
        <v>1208</v>
      </c>
      <c r="K5010" t="s">
        <v>1083</v>
      </c>
      <c r="L5010">
        <v>2770</v>
      </c>
      <c r="M5010">
        <v>2816</v>
      </c>
      <c r="N5010">
        <v>300</v>
      </c>
      <c r="O5010" t="s">
        <v>1042</v>
      </c>
      <c r="P5010">
        <v>0.92696578741646396</v>
      </c>
      <c r="Q5010">
        <v>0.95136392127696601</v>
      </c>
      <c r="R5010">
        <v>0.168040281913965</v>
      </c>
      <c r="S5010">
        <v>5.7605206251679399E-2</v>
      </c>
      <c r="T5010">
        <v>2.3401557644790998</v>
      </c>
      <c r="U5010">
        <v>2.3401557644790998</v>
      </c>
      <c r="V5010">
        <v>2.7097501644243001</v>
      </c>
      <c r="W5010">
        <v>11.24</v>
      </c>
      <c r="X5010">
        <v>4.51</v>
      </c>
      <c r="Y5010">
        <v>-210365</v>
      </c>
      <c r="Z5010">
        <v>-14024</v>
      </c>
      <c r="AA5010">
        <v>-0.76</v>
      </c>
      <c r="AB5010">
        <v>15</v>
      </c>
      <c r="AC5010">
        <v>6</v>
      </c>
      <c r="AD5010">
        <v>9</v>
      </c>
      <c r="AE5010">
        <v>40</v>
      </c>
      <c r="AF5010">
        <v>15</v>
      </c>
      <c r="AG5010">
        <v>3</v>
      </c>
      <c r="AH5010">
        <v>6</v>
      </c>
      <c r="AI5010">
        <v>6</v>
      </c>
    </row>
    <row r="5011" spans="1:35" x14ac:dyDescent="0.2">
      <c r="A5011" s="102">
        <v>544</v>
      </c>
      <c r="B5011">
        <v>2531</v>
      </c>
      <c r="C5011" t="s">
        <v>1064</v>
      </c>
      <c r="D5011" t="s">
        <v>1065</v>
      </c>
      <c r="E5011">
        <v>832</v>
      </c>
      <c r="F5011">
        <v>823</v>
      </c>
      <c r="G5011">
        <v>1300</v>
      </c>
      <c r="H5011" t="s">
        <v>1039</v>
      </c>
      <c r="I5011">
        <v>7011</v>
      </c>
      <c r="J5011" t="s">
        <v>1331</v>
      </c>
      <c r="K5011" t="s">
        <v>1051</v>
      </c>
      <c r="L5011">
        <v>2697</v>
      </c>
      <c r="M5011">
        <v>2742.5</v>
      </c>
      <c r="N5011">
        <v>400</v>
      </c>
      <c r="O5011" t="s">
        <v>1042</v>
      </c>
      <c r="P5011">
        <v>0.87823949036507598</v>
      </c>
      <c r="Q5011">
        <v>0.950337716343296</v>
      </c>
      <c r="R5011">
        <v>0.138287341183431</v>
      </c>
      <c r="S5011">
        <v>4.7300364748603101E-2</v>
      </c>
      <c r="T5011">
        <v>1.6729417298728799</v>
      </c>
      <c r="U5011">
        <v>1.6729417298728799</v>
      </c>
      <c r="V5011">
        <v>1.96499620275147</v>
      </c>
      <c r="W5011">
        <v>12.43</v>
      </c>
      <c r="X5011">
        <v>2.4700000000000002</v>
      </c>
      <c r="Y5011">
        <v>-210565</v>
      </c>
      <c r="Z5011">
        <v>-11082</v>
      </c>
      <c r="AA5011">
        <v>-0.57999999999999996</v>
      </c>
      <c r="AB5011">
        <v>19</v>
      </c>
      <c r="AC5011">
        <v>9</v>
      </c>
      <c r="AD5011">
        <v>10</v>
      </c>
      <c r="AE5011">
        <v>47.37</v>
      </c>
      <c r="AF5011">
        <v>10</v>
      </c>
      <c r="AG5011">
        <v>6</v>
      </c>
      <c r="AH5011">
        <v>7</v>
      </c>
      <c r="AI5011">
        <v>6</v>
      </c>
    </row>
    <row r="5012" spans="1:35" x14ac:dyDescent="0.2">
      <c r="A5012" s="102">
        <v>2710</v>
      </c>
      <c r="B5012">
        <v>1963</v>
      </c>
      <c r="C5012" t="s">
        <v>1234</v>
      </c>
      <c r="D5012" t="s">
        <v>1049</v>
      </c>
      <c r="E5012">
        <v>1033</v>
      </c>
      <c r="F5012">
        <v>1065</v>
      </c>
      <c r="G5012">
        <v>700</v>
      </c>
      <c r="H5012" t="s">
        <v>1042</v>
      </c>
      <c r="I5012">
        <v>2282</v>
      </c>
      <c r="J5012" t="s">
        <v>1726</v>
      </c>
      <c r="K5012" t="s">
        <v>1065</v>
      </c>
      <c r="L5012">
        <v>3910</v>
      </c>
      <c r="M5012">
        <v>3770</v>
      </c>
      <c r="N5012">
        <v>200</v>
      </c>
      <c r="O5012" t="s">
        <v>1039</v>
      </c>
      <c r="P5012">
        <v>0.92858176809189397</v>
      </c>
      <c r="Q5012">
        <v>0.90096008283342799</v>
      </c>
      <c r="R5012">
        <v>9.3379946451542295E-2</v>
      </c>
      <c r="S5012">
        <v>5.8727984682000599E-2</v>
      </c>
      <c r="T5012">
        <v>-0.37439071197566098</v>
      </c>
      <c r="U5012">
        <v>0.37439071197566098</v>
      </c>
      <c r="V5012">
        <v>0.86374319258353704</v>
      </c>
      <c r="W5012">
        <v>-4.8899999999999997</v>
      </c>
      <c r="X5012">
        <v>1.1299999999999999</v>
      </c>
      <c r="Y5012">
        <v>-210916</v>
      </c>
      <c r="Z5012">
        <v>-9587</v>
      </c>
      <c r="AA5012">
        <v>-0.43</v>
      </c>
      <c r="AB5012">
        <v>22</v>
      </c>
      <c r="AC5012">
        <v>9</v>
      </c>
      <c r="AD5012">
        <v>13</v>
      </c>
      <c r="AE5012">
        <v>40.909999999999997</v>
      </c>
      <c r="AF5012">
        <v>8</v>
      </c>
      <c r="AG5012">
        <v>7</v>
      </c>
      <c r="AH5012">
        <v>11</v>
      </c>
      <c r="AI5012">
        <v>4</v>
      </c>
    </row>
    <row r="5013" spans="1:35" x14ac:dyDescent="0.2">
      <c r="A5013" s="102">
        <v>679</v>
      </c>
      <c r="B5013">
        <v>2427</v>
      </c>
      <c r="C5013" t="s">
        <v>1250</v>
      </c>
      <c r="D5013" t="s">
        <v>1052</v>
      </c>
      <c r="E5013">
        <v>590</v>
      </c>
      <c r="F5013">
        <v>624</v>
      </c>
      <c r="G5013">
        <v>1600</v>
      </c>
      <c r="H5013" t="s">
        <v>1039</v>
      </c>
      <c r="I5013">
        <v>9201</v>
      </c>
      <c r="J5013" t="s">
        <v>1244</v>
      </c>
      <c r="K5013" t="s">
        <v>1245</v>
      </c>
      <c r="L5013">
        <v>1845</v>
      </c>
      <c r="M5013">
        <v>1967</v>
      </c>
      <c r="N5013">
        <v>500</v>
      </c>
      <c r="O5013" t="s">
        <v>1042</v>
      </c>
      <c r="P5013">
        <v>0.96716665506152799</v>
      </c>
      <c r="Q5013">
        <v>0.94614747648512498</v>
      </c>
      <c r="R5013">
        <v>3.0753315842574999E-2</v>
      </c>
      <c r="S5013">
        <v>7.9663509238064895E-2</v>
      </c>
      <c r="T5013">
        <v>0.91229111626057802</v>
      </c>
      <c r="U5013">
        <v>0.91229111626057802</v>
      </c>
      <c r="V5013">
        <v>0.80355431770869601</v>
      </c>
      <c r="W5013">
        <v>12.91</v>
      </c>
      <c r="X5013">
        <v>1.51</v>
      </c>
      <c r="Y5013">
        <v>-210978</v>
      </c>
      <c r="Z5013">
        <v>-10047</v>
      </c>
      <c r="AA5013">
        <v>-0.45</v>
      </c>
      <c r="AB5013">
        <v>21</v>
      </c>
      <c r="AC5013">
        <v>11</v>
      </c>
      <c r="AD5013">
        <v>10</v>
      </c>
      <c r="AE5013">
        <v>52.38</v>
      </c>
      <c r="AF5013">
        <v>8</v>
      </c>
      <c r="AG5013">
        <v>11</v>
      </c>
      <c r="AH5013">
        <v>9</v>
      </c>
      <c r="AI5013">
        <v>1</v>
      </c>
    </row>
    <row r="5014" spans="1:35" x14ac:dyDescent="0.2">
      <c r="A5014" s="102">
        <v>4410</v>
      </c>
      <c r="B5014">
        <v>8218</v>
      </c>
      <c r="C5014" t="s">
        <v>1160</v>
      </c>
      <c r="D5014" t="s">
        <v>1063</v>
      </c>
      <c r="E5014">
        <v>2336</v>
      </c>
      <c r="F5014">
        <v>2304</v>
      </c>
      <c r="G5014">
        <v>400</v>
      </c>
      <c r="H5014" t="s">
        <v>1039</v>
      </c>
      <c r="I5014">
        <v>9107</v>
      </c>
      <c r="J5014" t="s">
        <v>1227</v>
      </c>
      <c r="K5014" t="s">
        <v>1228</v>
      </c>
      <c r="L5014">
        <v>1050</v>
      </c>
      <c r="M5014">
        <v>1121</v>
      </c>
      <c r="N5014">
        <v>800</v>
      </c>
      <c r="O5014" t="s">
        <v>1042</v>
      </c>
      <c r="P5014">
        <v>0.77390462693529505</v>
      </c>
      <c r="Q5014">
        <v>0.850693634626844</v>
      </c>
      <c r="R5014">
        <v>0.215266096221475</v>
      </c>
      <c r="S5014">
        <v>1.3769094869410499E-2</v>
      </c>
      <c r="T5014">
        <v>0.534108399208299</v>
      </c>
      <c r="U5014">
        <v>0.534108399208299</v>
      </c>
      <c r="V5014">
        <v>1.18837268732302</v>
      </c>
      <c r="W5014">
        <v>8.84</v>
      </c>
      <c r="X5014">
        <v>2.69</v>
      </c>
      <c r="Y5014">
        <v>-211095</v>
      </c>
      <c r="Z5014">
        <v>-8796</v>
      </c>
      <c r="AA5014">
        <v>-0.44</v>
      </c>
      <c r="AB5014">
        <v>24</v>
      </c>
      <c r="AC5014">
        <v>11</v>
      </c>
      <c r="AD5014">
        <v>13</v>
      </c>
      <c r="AE5014">
        <v>45.83</v>
      </c>
      <c r="AF5014">
        <v>8</v>
      </c>
      <c r="AG5014">
        <v>10</v>
      </c>
      <c r="AH5014">
        <v>12</v>
      </c>
      <c r="AI5014">
        <v>2</v>
      </c>
    </row>
    <row r="5015" spans="1:35" x14ac:dyDescent="0.2">
      <c r="A5015" s="102">
        <v>2903</v>
      </c>
      <c r="B5015">
        <v>4587</v>
      </c>
      <c r="C5015" t="s">
        <v>1770</v>
      </c>
      <c r="D5015" t="s">
        <v>1060</v>
      </c>
      <c r="E5015">
        <v>4295</v>
      </c>
      <c r="F5015">
        <v>4260</v>
      </c>
      <c r="G5015">
        <v>200</v>
      </c>
      <c r="H5015" t="s">
        <v>1039</v>
      </c>
      <c r="I5015">
        <v>9201</v>
      </c>
      <c r="J5015" t="s">
        <v>1244</v>
      </c>
      <c r="K5015" t="s">
        <v>1245</v>
      </c>
      <c r="L5015">
        <v>1845</v>
      </c>
      <c r="M5015">
        <v>1967</v>
      </c>
      <c r="N5015">
        <v>400</v>
      </c>
      <c r="O5015" t="s">
        <v>1042</v>
      </c>
      <c r="P5015">
        <v>0.870219176264174</v>
      </c>
      <c r="Q5015">
        <v>0.89602582166175704</v>
      </c>
      <c r="R5015">
        <v>0.18516437477199199</v>
      </c>
      <c r="S5015">
        <v>2.9786610080234002E-2</v>
      </c>
      <c r="T5015">
        <v>1.6581625498672199</v>
      </c>
      <c r="U5015">
        <v>1.6581625498672199</v>
      </c>
      <c r="V5015">
        <v>2.8399697479139601</v>
      </c>
      <c r="W5015">
        <v>14.62</v>
      </c>
      <c r="X5015">
        <v>7.65</v>
      </c>
      <c r="Y5015">
        <v>-211323</v>
      </c>
      <c r="Z5015">
        <v>-14088</v>
      </c>
      <c r="AA5015">
        <v>-0.83</v>
      </c>
      <c r="AB5015">
        <v>15</v>
      </c>
      <c r="AC5015">
        <v>6</v>
      </c>
      <c r="AD5015">
        <v>9</v>
      </c>
      <c r="AE5015">
        <v>40</v>
      </c>
      <c r="AF5015">
        <v>7</v>
      </c>
      <c r="AG5015">
        <v>6</v>
      </c>
      <c r="AH5015">
        <v>8</v>
      </c>
      <c r="AI5015">
        <v>1</v>
      </c>
    </row>
    <row r="5016" spans="1:35" x14ac:dyDescent="0.2">
      <c r="A5016" s="102">
        <v>3319</v>
      </c>
      <c r="B5016">
        <v>5486</v>
      </c>
      <c r="C5016" t="s">
        <v>627</v>
      </c>
      <c r="D5016" t="s">
        <v>1081</v>
      </c>
      <c r="E5016">
        <v>1050</v>
      </c>
      <c r="F5016">
        <v>1072</v>
      </c>
      <c r="G5016">
        <v>900</v>
      </c>
      <c r="H5016" t="s">
        <v>1042</v>
      </c>
      <c r="I5016">
        <v>9759</v>
      </c>
      <c r="J5016" t="s">
        <v>423</v>
      </c>
      <c r="K5016" t="s">
        <v>1041</v>
      </c>
      <c r="L5016">
        <v>1592</v>
      </c>
      <c r="M5016">
        <v>1617</v>
      </c>
      <c r="N5016">
        <v>600</v>
      </c>
      <c r="O5016" t="s">
        <v>1039</v>
      </c>
      <c r="P5016">
        <v>0.89765319911237396</v>
      </c>
      <c r="Q5016">
        <v>0.884665934734847</v>
      </c>
      <c r="R5016">
        <v>0.46200669527538102</v>
      </c>
      <c r="S5016" s="15">
        <v>2.5592534368269099E-2</v>
      </c>
      <c r="T5016">
        <v>-1.6862174184165999</v>
      </c>
      <c r="U5016">
        <v>1.6862174184165999</v>
      </c>
      <c r="V5016">
        <v>1.8784613714786</v>
      </c>
      <c r="W5016">
        <v>-25.52</v>
      </c>
      <c r="X5016">
        <v>0.56000000000000005</v>
      </c>
      <c r="Y5016">
        <v>-211374</v>
      </c>
      <c r="Z5016">
        <v>-10569</v>
      </c>
      <c r="AA5016">
        <v>-0.5</v>
      </c>
      <c r="AB5016">
        <v>20</v>
      </c>
      <c r="AC5016">
        <v>9</v>
      </c>
      <c r="AD5016">
        <v>11</v>
      </c>
      <c r="AE5016">
        <v>45</v>
      </c>
      <c r="AF5016">
        <v>11</v>
      </c>
      <c r="AG5016">
        <v>5</v>
      </c>
      <c r="AH5016">
        <v>7</v>
      </c>
      <c r="AI5016">
        <v>8</v>
      </c>
    </row>
    <row r="5017" spans="1:35" x14ac:dyDescent="0.2">
      <c r="A5017" s="102">
        <v>3995</v>
      </c>
      <c r="B5017">
        <v>5301</v>
      </c>
      <c r="C5017" t="s">
        <v>622</v>
      </c>
      <c r="D5017" t="s">
        <v>1038</v>
      </c>
      <c r="E5017">
        <v>846</v>
      </c>
      <c r="F5017">
        <v>867</v>
      </c>
      <c r="G5017">
        <v>1200</v>
      </c>
      <c r="H5017" t="s">
        <v>1042</v>
      </c>
      <c r="I5017">
        <v>6472</v>
      </c>
      <c r="J5017" t="s">
        <v>59</v>
      </c>
      <c r="K5017" t="s">
        <v>1051</v>
      </c>
      <c r="L5017">
        <v>211</v>
      </c>
      <c r="M5017">
        <v>220</v>
      </c>
      <c r="N5017">
        <v>4700</v>
      </c>
      <c r="O5017" t="s">
        <v>1039</v>
      </c>
      <c r="P5017">
        <v>0.79514177240294204</v>
      </c>
      <c r="Q5017">
        <v>0.86508885497618404</v>
      </c>
      <c r="R5017">
        <v>6.6483842472313301E-2</v>
      </c>
      <c r="S5017">
        <v>1.7676776022419901E-2</v>
      </c>
      <c r="T5017">
        <v>-0.181544537119817</v>
      </c>
      <c r="U5017">
        <v>0.181544537119817</v>
      </c>
      <c r="V5017">
        <v>2.2951956655953899E-3</v>
      </c>
      <c r="W5017">
        <v>-3.12</v>
      </c>
      <c r="X5017">
        <v>0.62</v>
      </c>
      <c r="Y5017">
        <v>-211445</v>
      </c>
      <c r="Z5017">
        <v>-6219</v>
      </c>
      <c r="AA5017">
        <v>-0.23</v>
      </c>
      <c r="AB5017">
        <v>34</v>
      </c>
      <c r="AC5017">
        <v>18</v>
      </c>
      <c r="AD5017">
        <v>16</v>
      </c>
      <c r="AE5017">
        <v>52.94</v>
      </c>
      <c r="AF5017">
        <v>6</v>
      </c>
      <c r="AG5017">
        <v>17</v>
      </c>
      <c r="AH5017">
        <v>16</v>
      </c>
      <c r="AI5017">
        <v>1</v>
      </c>
    </row>
    <row r="5018" spans="1:35" x14ac:dyDescent="0.2">
      <c r="A5018" s="102">
        <v>3049</v>
      </c>
      <c r="B5018">
        <v>8218</v>
      </c>
      <c r="C5018" t="s">
        <v>1160</v>
      </c>
      <c r="D5018" t="s">
        <v>1063</v>
      </c>
      <c r="E5018">
        <v>2336</v>
      </c>
      <c r="F5018">
        <v>2304</v>
      </c>
      <c r="G5018">
        <v>400</v>
      </c>
      <c r="H5018" t="s">
        <v>1042</v>
      </c>
      <c r="I5018">
        <v>8919</v>
      </c>
      <c r="J5018" t="s">
        <v>1363</v>
      </c>
      <c r="K5018" t="s">
        <v>1059</v>
      </c>
      <c r="L5018">
        <v>2032</v>
      </c>
      <c r="M5018">
        <v>2126</v>
      </c>
      <c r="N5018">
        <v>400</v>
      </c>
      <c r="O5018" t="s">
        <v>1039</v>
      </c>
      <c r="P5018">
        <v>0.89142733670197005</v>
      </c>
      <c r="Q5018">
        <v>0.89241928763938005</v>
      </c>
      <c r="R5018">
        <v>6.02021985979301E-2</v>
      </c>
      <c r="S5018">
        <v>2.9291103578995398E-4</v>
      </c>
      <c r="T5018">
        <v>-0.210020485651181</v>
      </c>
      <c r="U5018">
        <v>0.210020485651181</v>
      </c>
      <c r="V5018">
        <v>0.65523921728608503</v>
      </c>
      <c r="W5018">
        <v>-1.75</v>
      </c>
      <c r="X5018">
        <v>7.73</v>
      </c>
      <c r="Y5018">
        <v>-211646</v>
      </c>
      <c r="Z5018">
        <v>-12450</v>
      </c>
      <c r="AA5018">
        <v>-0.64</v>
      </c>
      <c r="AB5018">
        <v>17</v>
      </c>
      <c r="AC5018">
        <v>6</v>
      </c>
      <c r="AD5018">
        <v>11</v>
      </c>
      <c r="AE5018">
        <v>35.29</v>
      </c>
      <c r="AF5018">
        <v>9</v>
      </c>
      <c r="AG5018">
        <v>6</v>
      </c>
      <c r="AH5018">
        <v>9</v>
      </c>
      <c r="AI5018">
        <v>2</v>
      </c>
    </row>
    <row r="5019" spans="1:35" x14ac:dyDescent="0.2">
      <c r="A5019" s="102">
        <v>220</v>
      </c>
      <c r="B5019">
        <v>2502</v>
      </c>
      <c r="C5019" t="s">
        <v>1771</v>
      </c>
      <c r="D5019" t="s">
        <v>1065</v>
      </c>
      <c r="E5019">
        <v>3732</v>
      </c>
      <c r="F5019">
        <v>3813</v>
      </c>
      <c r="G5019">
        <v>200</v>
      </c>
      <c r="H5019" t="s">
        <v>1042</v>
      </c>
      <c r="I5019">
        <v>4203</v>
      </c>
      <c r="J5019" t="s">
        <v>596</v>
      </c>
      <c r="K5019" t="s">
        <v>1062</v>
      </c>
      <c r="L5019">
        <v>2818</v>
      </c>
      <c r="M5019">
        <v>2887</v>
      </c>
      <c r="N5019">
        <v>300</v>
      </c>
      <c r="O5019" t="s">
        <v>1039</v>
      </c>
      <c r="P5019">
        <v>0.97045057303137805</v>
      </c>
      <c r="Q5019">
        <v>0.96128065070940305</v>
      </c>
      <c r="R5019">
        <v>6.2788004321822105E-2</v>
      </c>
      <c r="S5019">
        <v>1.1342793874072899E-2</v>
      </c>
      <c r="T5019">
        <v>-0.33672050692474298</v>
      </c>
      <c r="U5019">
        <v>0.33672050692474298</v>
      </c>
      <c r="V5019">
        <v>0.26611067479223699</v>
      </c>
      <c r="W5019">
        <v>-2.85</v>
      </c>
      <c r="X5019">
        <v>13.57</v>
      </c>
      <c r="Y5019">
        <v>-211674</v>
      </c>
      <c r="Z5019">
        <v>-23519</v>
      </c>
      <c r="AA5019">
        <v>-1.39</v>
      </c>
      <c r="AB5019">
        <v>9</v>
      </c>
      <c r="AC5019">
        <v>4</v>
      </c>
      <c r="AD5019">
        <v>5</v>
      </c>
      <c r="AE5019">
        <v>44.44</v>
      </c>
      <c r="AF5019">
        <v>10</v>
      </c>
      <c r="AG5019">
        <v>4</v>
      </c>
      <c r="AH5019">
        <v>5</v>
      </c>
      <c r="AI5019">
        <v>0</v>
      </c>
    </row>
    <row r="5020" spans="1:35" x14ac:dyDescent="0.2">
      <c r="A5020" s="102">
        <v>572</v>
      </c>
      <c r="B5020">
        <v>4631</v>
      </c>
      <c r="C5020" t="s">
        <v>1246</v>
      </c>
      <c r="D5020" t="s">
        <v>1062</v>
      </c>
      <c r="E5020">
        <v>2478</v>
      </c>
      <c r="F5020">
        <v>2509</v>
      </c>
      <c r="G5020">
        <v>400</v>
      </c>
      <c r="H5020" t="s">
        <v>1039</v>
      </c>
      <c r="I5020">
        <v>5631</v>
      </c>
      <c r="J5020" t="s">
        <v>1210</v>
      </c>
      <c r="K5020" t="s">
        <v>1051</v>
      </c>
      <c r="L5020">
        <v>1349</v>
      </c>
      <c r="M5020">
        <v>1367</v>
      </c>
      <c r="N5020">
        <v>700</v>
      </c>
      <c r="O5020" t="s">
        <v>1042</v>
      </c>
      <c r="P5020">
        <v>0.95157273838132705</v>
      </c>
      <c r="Q5020">
        <v>0.94931356540794998</v>
      </c>
      <c r="R5020">
        <v>0.15082617944146301</v>
      </c>
      <c r="S5020">
        <v>6.1090363277045302E-3</v>
      </c>
      <c r="T5020">
        <v>0.64012601898656596</v>
      </c>
      <c r="U5020">
        <v>0.64012601898656596</v>
      </c>
      <c r="V5020">
        <v>0.81660760951159395</v>
      </c>
      <c r="W5020">
        <v>6.83</v>
      </c>
      <c r="X5020">
        <v>4.6500000000000004</v>
      </c>
      <c r="Y5020">
        <v>-212015</v>
      </c>
      <c r="Z5020">
        <v>-10096</v>
      </c>
      <c r="AA5020">
        <v>-0.44</v>
      </c>
      <c r="AB5020">
        <v>21</v>
      </c>
      <c r="AC5020">
        <v>10</v>
      </c>
      <c r="AD5020">
        <v>11</v>
      </c>
      <c r="AE5020">
        <v>47.62</v>
      </c>
      <c r="AF5020">
        <v>11</v>
      </c>
      <c r="AG5020">
        <v>6</v>
      </c>
      <c r="AH5020">
        <v>7</v>
      </c>
      <c r="AI5020">
        <v>8</v>
      </c>
    </row>
    <row r="5021" spans="1:35" x14ac:dyDescent="0.2">
      <c r="A5021" s="102">
        <v>3688</v>
      </c>
      <c r="B5021">
        <v>1963</v>
      </c>
      <c r="C5021" t="s">
        <v>1234</v>
      </c>
      <c r="D5021" t="s">
        <v>1049</v>
      </c>
      <c r="E5021">
        <v>1033</v>
      </c>
      <c r="F5021">
        <v>1065</v>
      </c>
      <c r="G5021">
        <v>1000</v>
      </c>
      <c r="H5021" t="s">
        <v>1042</v>
      </c>
      <c r="I5021">
        <v>9062</v>
      </c>
      <c r="J5021" t="s">
        <v>1004</v>
      </c>
      <c r="K5021" t="s">
        <v>1125</v>
      </c>
      <c r="L5021">
        <v>5110</v>
      </c>
      <c r="M5021">
        <v>5240</v>
      </c>
      <c r="N5021">
        <v>200</v>
      </c>
      <c r="O5021" t="s">
        <v>1039</v>
      </c>
      <c r="P5021">
        <v>0.78612446602646502</v>
      </c>
      <c r="Q5021">
        <v>0.87414113489905498</v>
      </c>
      <c r="R5021">
        <v>0.46539673827452599</v>
      </c>
      <c r="S5021">
        <v>9.3426717992504099E-2</v>
      </c>
      <c r="T5021">
        <v>-0.46642219643861899</v>
      </c>
      <c r="U5021">
        <v>0.46642219643861899</v>
      </c>
      <c r="V5021">
        <v>0.49644251982215098</v>
      </c>
      <c r="W5021">
        <v>-8.6300000000000008</v>
      </c>
      <c r="X5021">
        <v>1.62</v>
      </c>
      <c r="Y5021">
        <v>-212163</v>
      </c>
      <c r="Z5021">
        <v>-10103</v>
      </c>
      <c r="AA5021">
        <v>-0.86</v>
      </c>
      <c r="AB5021">
        <v>21</v>
      </c>
      <c r="AC5021">
        <v>7</v>
      </c>
      <c r="AD5021">
        <v>14</v>
      </c>
      <c r="AE5021">
        <v>33.33</v>
      </c>
      <c r="AF5021">
        <v>9</v>
      </c>
      <c r="AG5021">
        <v>6</v>
      </c>
      <c r="AH5021">
        <v>11</v>
      </c>
      <c r="AI5021">
        <v>4</v>
      </c>
    </row>
    <row r="5022" spans="1:35" x14ac:dyDescent="0.2">
      <c r="A5022" s="102">
        <v>3500</v>
      </c>
      <c r="B5022">
        <v>1969</v>
      </c>
      <c r="C5022" t="s">
        <v>1323</v>
      </c>
      <c r="D5022" t="s">
        <v>1049</v>
      </c>
      <c r="E5022">
        <v>1720</v>
      </c>
      <c r="F5022">
        <v>1714</v>
      </c>
      <c r="G5022">
        <v>600</v>
      </c>
      <c r="H5022" t="s">
        <v>1042</v>
      </c>
      <c r="I5022">
        <v>5803</v>
      </c>
      <c r="J5022" t="s">
        <v>23</v>
      </c>
      <c r="K5022" t="s">
        <v>1053</v>
      </c>
      <c r="L5022">
        <v>314</v>
      </c>
      <c r="M5022">
        <v>329</v>
      </c>
      <c r="N5022">
        <v>3100</v>
      </c>
      <c r="O5022" t="s">
        <v>1039</v>
      </c>
      <c r="P5022">
        <v>0.86822438762147802</v>
      </c>
      <c r="Q5022">
        <v>0.87958063039519296</v>
      </c>
      <c r="R5022">
        <v>0.18798758953361799</v>
      </c>
      <c r="S5022">
        <v>7.1195478573887999E-2</v>
      </c>
      <c r="T5022">
        <v>-5.9266383178516402E-2</v>
      </c>
      <c r="U5022">
        <v>5.9266383178516402E-2</v>
      </c>
      <c r="V5022">
        <v>0.69238603465640003</v>
      </c>
      <c r="W5022">
        <v>-0.53</v>
      </c>
      <c r="X5022">
        <v>0.83</v>
      </c>
      <c r="Y5022">
        <v>-212387</v>
      </c>
      <c r="Z5022">
        <v>-8495</v>
      </c>
      <c r="AA5022">
        <v>-0.43</v>
      </c>
      <c r="AB5022">
        <v>25</v>
      </c>
      <c r="AC5022">
        <v>12</v>
      </c>
      <c r="AD5022">
        <v>13</v>
      </c>
      <c r="AE5022">
        <v>48</v>
      </c>
      <c r="AF5022">
        <v>11</v>
      </c>
      <c r="AG5022">
        <v>9</v>
      </c>
      <c r="AH5022">
        <v>10</v>
      </c>
      <c r="AI5022">
        <v>6</v>
      </c>
    </row>
    <row r="5023" spans="1:35" x14ac:dyDescent="0.2">
      <c r="A5023" s="102">
        <v>4697</v>
      </c>
      <c r="B5023">
        <v>1835</v>
      </c>
      <c r="C5023" t="s">
        <v>926</v>
      </c>
      <c r="D5023" t="s">
        <v>1049</v>
      </c>
      <c r="E5023">
        <v>2769</v>
      </c>
      <c r="F5023">
        <v>2780</v>
      </c>
      <c r="G5023">
        <v>300</v>
      </c>
      <c r="H5023" t="s">
        <v>1039</v>
      </c>
      <c r="I5023">
        <v>8308</v>
      </c>
      <c r="J5023" t="s">
        <v>48</v>
      </c>
      <c r="K5023" t="s">
        <v>1083</v>
      </c>
      <c r="L5023">
        <v>324.39999999999998</v>
      </c>
      <c r="M5023">
        <v>328.3</v>
      </c>
      <c r="N5023">
        <v>2500</v>
      </c>
      <c r="O5023" t="s">
        <v>1042</v>
      </c>
      <c r="P5023">
        <v>0.74248775423758295</v>
      </c>
      <c r="Q5023">
        <v>0.84006749413039605</v>
      </c>
      <c r="R5023">
        <v>0.14441432600116599</v>
      </c>
      <c r="S5023">
        <v>8.7957407712959304E-2</v>
      </c>
      <c r="T5023">
        <v>0.90916886624196902</v>
      </c>
      <c r="U5023">
        <v>0.90916886624196902</v>
      </c>
      <c r="V5023">
        <v>0.85098865075327301</v>
      </c>
      <c r="W5023">
        <v>8.2899999999999991</v>
      </c>
      <c r="X5023">
        <v>1.59</v>
      </c>
      <c r="Y5023">
        <v>-212483</v>
      </c>
      <c r="Z5023">
        <v>-10624</v>
      </c>
      <c r="AA5023">
        <v>-0.62</v>
      </c>
      <c r="AB5023">
        <v>20</v>
      </c>
      <c r="AC5023">
        <v>7</v>
      </c>
      <c r="AD5023">
        <v>13</v>
      </c>
      <c r="AE5023">
        <v>35</v>
      </c>
      <c r="AF5023">
        <v>11</v>
      </c>
      <c r="AG5023">
        <v>6</v>
      </c>
      <c r="AH5023">
        <v>9</v>
      </c>
      <c r="AI5023">
        <v>5</v>
      </c>
    </row>
    <row r="5024" spans="1:35" x14ac:dyDescent="0.2">
      <c r="A5024" s="102">
        <v>1572</v>
      </c>
      <c r="B5024">
        <v>1417</v>
      </c>
      <c r="C5024" t="s">
        <v>1777</v>
      </c>
      <c r="D5024" t="s">
        <v>1049</v>
      </c>
      <c r="E5024">
        <v>1422</v>
      </c>
      <c r="F5024">
        <v>1449</v>
      </c>
      <c r="G5024">
        <v>700</v>
      </c>
      <c r="H5024" t="s">
        <v>1039</v>
      </c>
      <c r="I5024">
        <v>4681</v>
      </c>
      <c r="J5024" t="s">
        <v>893</v>
      </c>
      <c r="K5024" t="s">
        <v>1052</v>
      </c>
      <c r="L5024">
        <v>1179</v>
      </c>
      <c r="M5024">
        <v>1210</v>
      </c>
      <c r="N5024">
        <v>800</v>
      </c>
      <c r="O5024" t="s">
        <v>1042</v>
      </c>
      <c r="P5024">
        <v>0.84074634582053198</v>
      </c>
      <c r="Q5024">
        <v>0.92634578374125998</v>
      </c>
      <c r="R5024">
        <v>0.177184400341314</v>
      </c>
      <c r="S5024">
        <v>1.69818292242318E-2</v>
      </c>
      <c r="T5024">
        <v>0.64146347937995196</v>
      </c>
      <c r="U5024">
        <v>0.64146347937995196</v>
      </c>
      <c r="V5024">
        <v>1.16922684069714</v>
      </c>
      <c r="W5024">
        <v>7.77</v>
      </c>
      <c r="X5024">
        <v>4.5599999999999996</v>
      </c>
      <c r="Y5024">
        <v>-212494</v>
      </c>
      <c r="Z5024">
        <v>-10625</v>
      </c>
      <c r="AA5024">
        <v>-0.57999999999999996</v>
      </c>
      <c r="AB5024">
        <v>20</v>
      </c>
      <c r="AC5024">
        <v>10</v>
      </c>
      <c r="AD5024">
        <v>10</v>
      </c>
      <c r="AE5024">
        <v>50</v>
      </c>
      <c r="AF5024">
        <v>12</v>
      </c>
      <c r="AG5024">
        <v>5</v>
      </c>
      <c r="AH5024">
        <v>7</v>
      </c>
      <c r="AI5024">
        <v>8</v>
      </c>
    </row>
    <row r="5025" spans="1:35" x14ac:dyDescent="0.2">
      <c r="A5025" s="102">
        <v>2335</v>
      </c>
      <c r="B5025">
        <v>5706</v>
      </c>
      <c r="C5025" t="s">
        <v>1306</v>
      </c>
      <c r="D5025" t="s">
        <v>1053</v>
      </c>
      <c r="E5025">
        <v>2106</v>
      </c>
      <c r="F5025">
        <v>2139</v>
      </c>
      <c r="G5025">
        <v>500</v>
      </c>
      <c r="H5025" t="s">
        <v>1039</v>
      </c>
      <c r="I5025">
        <v>8002</v>
      </c>
      <c r="J5025" t="s">
        <v>26</v>
      </c>
      <c r="K5025" t="s">
        <v>1046</v>
      </c>
      <c r="L5025">
        <v>485</v>
      </c>
      <c r="M5025">
        <v>497.5</v>
      </c>
      <c r="N5025">
        <v>2100</v>
      </c>
      <c r="O5025" t="s">
        <v>1042</v>
      </c>
      <c r="P5025">
        <v>0.92145090468622803</v>
      </c>
      <c r="Q5025">
        <v>0.90955644548484904</v>
      </c>
      <c r="R5025">
        <v>0.42709799354780498</v>
      </c>
      <c r="S5025">
        <v>1.05540587089221E-2</v>
      </c>
      <c r="T5025">
        <v>2.7092570211122302</v>
      </c>
      <c r="U5025">
        <v>2.7092570211122302</v>
      </c>
      <c r="V5025">
        <v>3.2395762112606201</v>
      </c>
      <c r="W5025">
        <v>18.02</v>
      </c>
      <c r="X5025">
        <v>2.31</v>
      </c>
      <c r="Y5025">
        <v>-212696</v>
      </c>
      <c r="Z5025">
        <v>-11816</v>
      </c>
      <c r="AA5025">
        <v>-0.53</v>
      </c>
      <c r="AB5025">
        <v>18</v>
      </c>
      <c r="AC5025">
        <v>8</v>
      </c>
      <c r="AD5025">
        <v>10</v>
      </c>
      <c r="AE5025">
        <v>44.44</v>
      </c>
      <c r="AF5025">
        <v>9</v>
      </c>
      <c r="AG5025">
        <v>8</v>
      </c>
      <c r="AH5025">
        <v>9</v>
      </c>
      <c r="AI5025">
        <v>1</v>
      </c>
    </row>
    <row r="5026" spans="1:35" x14ac:dyDescent="0.2">
      <c r="A5026" s="102">
        <v>4696</v>
      </c>
      <c r="B5026">
        <v>3197</v>
      </c>
      <c r="C5026" t="s">
        <v>561</v>
      </c>
      <c r="D5026" t="s">
        <v>1063</v>
      </c>
      <c r="E5026">
        <v>1745</v>
      </c>
      <c r="F5026">
        <v>1778</v>
      </c>
      <c r="G5026">
        <v>600</v>
      </c>
      <c r="H5026" t="s">
        <v>1042</v>
      </c>
      <c r="I5026">
        <v>6141</v>
      </c>
      <c r="J5026" t="s">
        <v>1226</v>
      </c>
      <c r="K5026" t="s">
        <v>1051</v>
      </c>
      <c r="L5026">
        <v>1167</v>
      </c>
      <c r="M5026">
        <v>1205</v>
      </c>
      <c r="N5026">
        <v>900</v>
      </c>
      <c r="O5026" t="s">
        <v>1039</v>
      </c>
      <c r="P5026">
        <v>0.75999510458413599</v>
      </c>
      <c r="Q5026">
        <v>0.84012183334557899</v>
      </c>
      <c r="R5026">
        <v>0.29476326174360001</v>
      </c>
      <c r="S5026">
        <v>7.5948456205782902E-2</v>
      </c>
      <c r="T5026">
        <v>-1.1747207319630399E-2</v>
      </c>
      <c r="U5026">
        <v>1.1747207319630399E-2</v>
      </c>
      <c r="V5026">
        <v>0.11398669973185201</v>
      </c>
      <c r="W5026">
        <v>-0.2</v>
      </c>
      <c r="X5026">
        <v>1.66</v>
      </c>
      <c r="Y5026">
        <v>-212888</v>
      </c>
      <c r="Z5026">
        <v>-8188</v>
      </c>
      <c r="AA5026">
        <v>-0.36</v>
      </c>
      <c r="AB5026">
        <v>26</v>
      </c>
      <c r="AC5026">
        <v>13</v>
      </c>
      <c r="AD5026">
        <v>13</v>
      </c>
      <c r="AE5026">
        <v>50</v>
      </c>
      <c r="AF5026">
        <v>8</v>
      </c>
      <c r="AG5026">
        <v>11</v>
      </c>
      <c r="AH5026">
        <v>13</v>
      </c>
      <c r="AI5026">
        <v>2</v>
      </c>
    </row>
    <row r="5027" spans="1:35" x14ac:dyDescent="0.2">
      <c r="A5027" s="102">
        <v>250</v>
      </c>
      <c r="B5027">
        <v>1861</v>
      </c>
      <c r="C5027" t="s">
        <v>1392</v>
      </c>
      <c r="D5027" t="s">
        <v>1049</v>
      </c>
      <c r="E5027">
        <v>2510</v>
      </c>
      <c r="F5027">
        <v>2538</v>
      </c>
      <c r="G5027">
        <v>400</v>
      </c>
      <c r="H5027" t="s">
        <v>1039</v>
      </c>
      <c r="I5027">
        <v>7272</v>
      </c>
      <c r="J5027" t="s">
        <v>1196</v>
      </c>
      <c r="K5027" t="s">
        <v>1055</v>
      </c>
      <c r="L5027">
        <v>1418</v>
      </c>
      <c r="M5027">
        <v>1442</v>
      </c>
      <c r="N5027">
        <v>700</v>
      </c>
      <c r="O5027" t="s">
        <v>1042</v>
      </c>
      <c r="P5027">
        <v>0.98317519383551599</v>
      </c>
      <c r="Q5027">
        <v>0.96015785475047899</v>
      </c>
      <c r="R5027">
        <v>0.18332256781197501</v>
      </c>
      <c r="S5027" s="15">
        <v>4.0092869078282203E-2</v>
      </c>
      <c r="T5027">
        <v>0.31004662392980598</v>
      </c>
      <c r="U5027">
        <v>0.31004662392980598</v>
      </c>
      <c r="V5027">
        <v>0.76136296518382396</v>
      </c>
      <c r="W5027">
        <v>2.2599999999999998</v>
      </c>
      <c r="X5027">
        <v>0.56999999999999995</v>
      </c>
      <c r="Y5027">
        <v>-213223</v>
      </c>
      <c r="Z5027">
        <v>-12543</v>
      </c>
      <c r="AA5027">
        <v>-0.65</v>
      </c>
      <c r="AB5027">
        <v>17</v>
      </c>
      <c r="AC5027">
        <v>6</v>
      </c>
      <c r="AD5027">
        <v>11</v>
      </c>
      <c r="AE5027">
        <v>35.29</v>
      </c>
      <c r="AF5027">
        <v>11</v>
      </c>
      <c r="AG5027">
        <v>4</v>
      </c>
      <c r="AH5027">
        <v>7</v>
      </c>
      <c r="AI5027">
        <v>6</v>
      </c>
    </row>
    <row r="5028" spans="1:35" x14ac:dyDescent="0.2">
      <c r="A5028" s="102">
        <v>4120</v>
      </c>
      <c r="B5028">
        <v>6506</v>
      </c>
      <c r="C5028" t="s">
        <v>1156</v>
      </c>
      <c r="D5028" t="s">
        <v>1044</v>
      </c>
      <c r="E5028">
        <v>3550</v>
      </c>
      <c r="F5028">
        <v>3520</v>
      </c>
      <c r="G5028">
        <v>300</v>
      </c>
      <c r="H5028" t="s">
        <v>1039</v>
      </c>
      <c r="I5028">
        <v>9787</v>
      </c>
      <c r="J5028" t="s">
        <v>1366</v>
      </c>
      <c r="K5028" t="s">
        <v>1052</v>
      </c>
      <c r="L5028">
        <v>3160</v>
      </c>
      <c r="M5028">
        <v>3190</v>
      </c>
      <c r="N5028">
        <v>300</v>
      </c>
      <c r="O5028" t="s">
        <v>1042</v>
      </c>
      <c r="P5028">
        <v>0.81757384083170503</v>
      </c>
      <c r="Q5028">
        <v>0.86080732785616199</v>
      </c>
      <c r="R5028">
        <v>0.367595600001136</v>
      </c>
      <c r="S5028">
        <v>3.00720133985409E-2</v>
      </c>
      <c r="T5028">
        <v>1.3668169207249401</v>
      </c>
      <c r="U5028">
        <v>1.3668169207249401</v>
      </c>
      <c r="V5028">
        <v>1.5937998557269899</v>
      </c>
      <c r="W5028">
        <v>8.7200000000000006</v>
      </c>
      <c r="X5028">
        <v>9.3800000000000008</v>
      </c>
      <c r="Y5028">
        <v>-213309</v>
      </c>
      <c r="Z5028">
        <v>-13332</v>
      </c>
      <c r="AA5028">
        <v>-0.7</v>
      </c>
      <c r="AB5028">
        <v>16</v>
      </c>
      <c r="AC5028">
        <v>6</v>
      </c>
      <c r="AD5028">
        <v>10</v>
      </c>
      <c r="AE5028">
        <v>37.5</v>
      </c>
      <c r="AF5028">
        <v>9</v>
      </c>
      <c r="AG5028">
        <v>5</v>
      </c>
      <c r="AH5028">
        <v>9</v>
      </c>
      <c r="AI5028">
        <v>2</v>
      </c>
    </row>
    <row r="5029" spans="1:35" x14ac:dyDescent="0.2">
      <c r="A5029" s="102">
        <v>4116</v>
      </c>
      <c r="B5029">
        <v>5232</v>
      </c>
      <c r="C5029" t="s">
        <v>1738</v>
      </c>
      <c r="D5029" t="s">
        <v>1038</v>
      </c>
      <c r="E5029">
        <v>3605</v>
      </c>
      <c r="F5029">
        <v>3675</v>
      </c>
      <c r="G5029">
        <v>200</v>
      </c>
      <c r="H5029" t="s">
        <v>1042</v>
      </c>
      <c r="I5029">
        <v>5803</v>
      </c>
      <c r="J5029" t="s">
        <v>23</v>
      </c>
      <c r="K5029" t="s">
        <v>1053</v>
      </c>
      <c r="L5029">
        <v>314</v>
      </c>
      <c r="M5029">
        <v>329</v>
      </c>
      <c r="N5029">
        <v>2200</v>
      </c>
      <c r="O5029" t="s">
        <v>1039</v>
      </c>
      <c r="P5029">
        <v>0.89285380965461802</v>
      </c>
      <c r="Q5029">
        <v>0.86103911728249105</v>
      </c>
      <c r="R5029">
        <v>0.26207199241437101</v>
      </c>
      <c r="S5029">
        <v>8.1126739376925799E-2</v>
      </c>
      <c r="T5029">
        <v>-0.199401731705936</v>
      </c>
      <c r="U5029">
        <v>0.199401731705936</v>
      </c>
      <c r="V5029">
        <v>0.85864458915895103</v>
      </c>
      <c r="W5029">
        <v>-1.1499999999999999</v>
      </c>
      <c r="X5029">
        <v>1.52</v>
      </c>
      <c r="Y5029">
        <v>-214122</v>
      </c>
      <c r="Z5029">
        <v>-9310</v>
      </c>
      <c r="AA5029">
        <v>-0.48</v>
      </c>
      <c r="AB5029">
        <v>23</v>
      </c>
      <c r="AC5029">
        <v>9</v>
      </c>
      <c r="AD5029">
        <v>14</v>
      </c>
      <c r="AE5029">
        <v>39.130000000000003</v>
      </c>
      <c r="AF5029">
        <v>9</v>
      </c>
      <c r="AG5029">
        <v>10</v>
      </c>
      <c r="AH5029">
        <v>11</v>
      </c>
      <c r="AI5029">
        <v>2</v>
      </c>
    </row>
    <row r="5030" spans="1:35" x14ac:dyDescent="0.2">
      <c r="A5030" s="102">
        <v>1973</v>
      </c>
      <c r="B5030">
        <v>4062</v>
      </c>
      <c r="C5030" t="s">
        <v>228</v>
      </c>
      <c r="D5030" t="s">
        <v>1044</v>
      </c>
      <c r="E5030">
        <v>2910</v>
      </c>
      <c r="F5030">
        <v>2854</v>
      </c>
      <c r="G5030">
        <v>300</v>
      </c>
      <c r="H5030" t="s">
        <v>1039</v>
      </c>
      <c r="I5030">
        <v>6976</v>
      </c>
      <c r="J5030" t="s">
        <v>670</v>
      </c>
      <c r="K5030" t="s">
        <v>1044</v>
      </c>
      <c r="L5030">
        <v>3080</v>
      </c>
      <c r="M5030">
        <v>3140</v>
      </c>
      <c r="N5030">
        <v>300</v>
      </c>
      <c r="O5030" t="s">
        <v>1042</v>
      </c>
      <c r="P5030">
        <v>0.82763484176050905</v>
      </c>
      <c r="Q5030">
        <v>0.91840700791019203</v>
      </c>
      <c r="R5030" s="15">
        <v>0.30073001775895097</v>
      </c>
      <c r="S5030" s="15">
        <v>3.0400453266620199E-2</v>
      </c>
      <c r="T5030">
        <v>2.2211981248697099</v>
      </c>
      <c r="U5030">
        <v>2.2211981248697099</v>
      </c>
      <c r="V5030">
        <v>3.2630685257897101</v>
      </c>
      <c r="W5030">
        <v>12.32</v>
      </c>
      <c r="X5030">
        <v>9.11</v>
      </c>
      <c r="Y5030">
        <v>-214375</v>
      </c>
      <c r="Z5030">
        <v>-11283</v>
      </c>
      <c r="AA5030">
        <v>-0.63</v>
      </c>
      <c r="AB5030">
        <v>19</v>
      </c>
      <c r="AC5030">
        <v>7</v>
      </c>
      <c r="AD5030">
        <v>12</v>
      </c>
      <c r="AE5030">
        <v>36.840000000000003</v>
      </c>
      <c r="AF5030">
        <v>9</v>
      </c>
      <c r="AG5030">
        <v>7</v>
      </c>
      <c r="AH5030">
        <v>7</v>
      </c>
      <c r="AI5030">
        <v>5</v>
      </c>
    </row>
    <row r="5031" spans="1:35" x14ac:dyDescent="0.2">
      <c r="A5031" s="102">
        <v>153</v>
      </c>
      <c r="B5031">
        <v>5334</v>
      </c>
      <c r="C5031" t="s">
        <v>1231</v>
      </c>
      <c r="D5031" t="s">
        <v>1038</v>
      </c>
      <c r="E5031">
        <v>1656</v>
      </c>
      <c r="F5031">
        <v>1644</v>
      </c>
      <c r="G5031">
        <v>600</v>
      </c>
      <c r="H5031" t="s">
        <v>1039</v>
      </c>
      <c r="I5031">
        <v>6473</v>
      </c>
      <c r="J5031" t="s">
        <v>931</v>
      </c>
      <c r="K5031" t="s">
        <v>1051</v>
      </c>
      <c r="L5031">
        <v>780</v>
      </c>
      <c r="M5031">
        <v>816</v>
      </c>
      <c r="N5031">
        <v>1200</v>
      </c>
      <c r="O5031" t="s">
        <v>1042</v>
      </c>
      <c r="P5031">
        <v>0.95327807352389904</v>
      </c>
      <c r="Q5031">
        <v>0.96505214857152499</v>
      </c>
      <c r="R5031">
        <v>0.39820400729967298</v>
      </c>
      <c r="S5031">
        <v>4.71745381228331E-2</v>
      </c>
      <c r="T5031">
        <v>0.828817947615613</v>
      </c>
      <c r="U5031">
        <v>0.828817947615613</v>
      </c>
      <c r="V5031">
        <v>1.1663653822804601</v>
      </c>
      <c r="W5031">
        <v>8.0399999999999991</v>
      </c>
      <c r="X5031">
        <v>0.73</v>
      </c>
      <c r="Y5031">
        <v>-214735</v>
      </c>
      <c r="Z5031">
        <v>-9336</v>
      </c>
      <c r="AA5031">
        <v>-0.49</v>
      </c>
      <c r="AB5031">
        <v>23</v>
      </c>
      <c r="AC5031">
        <v>10</v>
      </c>
      <c r="AD5031">
        <v>13</v>
      </c>
      <c r="AE5031">
        <v>43.48</v>
      </c>
      <c r="AF5031">
        <v>12</v>
      </c>
      <c r="AG5031">
        <v>8</v>
      </c>
      <c r="AH5031">
        <v>8</v>
      </c>
      <c r="AI5031">
        <v>7</v>
      </c>
    </row>
    <row r="5032" spans="1:35" x14ac:dyDescent="0.2">
      <c r="A5032" s="102">
        <v>1270</v>
      </c>
      <c r="B5032">
        <v>4204</v>
      </c>
      <c r="C5032" t="s">
        <v>226</v>
      </c>
      <c r="D5032" t="s">
        <v>1062</v>
      </c>
      <c r="E5032">
        <v>1408</v>
      </c>
      <c r="F5032">
        <v>1438</v>
      </c>
      <c r="G5032">
        <v>700</v>
      </c>
      <c r="H5032" t="s">
        <v>1042</v>
      </c>
      <c r="I5032">
        <v>6807</v>
      </c>
      <c r="J5032" t="s">
        <v>234</v>
      </c>
      <c r="K5032" t="s">
        <v>1044</v>
      </c>
      <c r="L5032">
        <v>1453</v>
      </c>
      <c r="M5032">
        <v>1494</v>
      </c>
      <c r="N5032">
        <v>700</v>
      </c>
      <c r="O5032" t="s">
        <v>1039</v>
      </c>
      <c r="P5032">
        <v>0.95825520859933899</v>
      </c>
      <c r="Q5032">
        <v>0.93281861761329599</v>
      </c>
      <c r="R5032" s="15">
        <v>0.45112590430361499</v>
      </c>
      <c r="S5032">
        <v>9.1315597298310194E-2</v>
      </c>
      <c r="T5032">
        <v>-0.297561308811161</v>
      </c>
      <c r="U5032">
        <v>0.297561308811161</v>
      </c>
      <c r="V5032">
        <v>0.394240342236852</v>
      </c>
      <c r="W5032">
        <v>-2.77</v>
      </c>
      <c r="X5032">
        <v>3.75</v>
      </c>
      <c r="Y5032">
        <v>-215191</v>
      </c>
      <c r="Z5032">
        <v>-10760</v>
      </c>
      <c r="AA5032">
        <v>-0.56000000000000005</v>
      </c>
      <c r="AB5032">
        <v>20</v>
      </c>
      <c r="AC5032">
        <v>9</v>
      </c>
      <c r="AD5032">
        <v>11</v>
      </c>
      <c r="AE5032">
        <v>45</v>
      </c>
      <c r="AF5032">
        <v>10</v>
      </c>
      <c r="AG5032">
        <v>7</v>
      </c>
      <c r="AH5032">
        <v>9</v>
      </c>
      <c r="AI5032">
        <v>4</v>
      </c>
    </row>
    <row r="5033" spans="1:35" x14ac:dyDescent="0.2">
      <c r="A5033" s="102">
        <v>1514</v>
      </c>
      <c r="B5033">
        <v>4631</v>
      </c>
      <c r="C5033" t="s">
        <v>1246</v>
      </c>
      <c r="D5033" t="s">
        <v>1062</v>
      </c>
      <c r="E5033">
        <v>2478</v>
      </c>
      <c r="F5033">
        <v>2509</v>
      </c>
      <c r="G5033">
        <v>400</v>
      </c>
      <c r="H5033" t="s">
        <v>1042</v>
      </c>
      <c r="I5033">
        <v>6474</v>
      </c>
      <c r="J5033" t="s">
        <v>1673</v>
      </c>
      <c r="K5033" t="s">
        <v>1051</v>
      </c>
      <c r="L5033">
        <v>3250</v>
      </c>
      <c r="M5033">
        <v>3355</v>
      </c>
      <c r="N5033">
        <v>300</v>
      </c>
      <c r="O5033" t="s">
        <v>1039</v>
      </c>
      <c r="P5033">
        <v>0.90007640400058497</v>
      </c>
      <c r="Q5033">
        <v>0.92773449492511395</v>
      </c>
      <c r="R5033">
        <v>0.307726410766618</v>
      </c>
      <c r="S5033">
        <v>7.6165077622238106E-2</v>
      </c>
      <c r="T5033">
        <v>-0.267974272199825</v>
      </c>
      <c r="U5033">
        <v>0.267974272199825</v>
      </c>
      <c r="V5033">
        <v>0.213070763029063</v>
      </c>
      <c r="W5033">
        <v>-2.41</v>
      </c>
      <c r="X5033">
        <v>0.28999999999999998</v>
      </c>
      <c r="Y5033">
        <v>-215357</v>
      </c>
      <c r="Z5033">
        <v>-17946</v>
      </c>
      <c r="AA5033">
        <v>-0.91</v>
      </c>
      <c r="AB5033">
        <v>12</v>
      </c>
      <c r="AC5033">
        <v>4</v>
      </c>
      <c r="AD5033">
        <v>8</v>
      </c>
      <c r="AE5033">
        <v>33.33</v>
      </c>
      <c r="AF5033">
        <v>12</v>
      </c>
      <c r="AG5033">
        <v>3</v>
      </c>
      <c r="AH5033">
        <v>4</v>
      </c>
      <c r="AI5033">
        <v>5</v>
      </c>
    </row>
    <row r="5034" spans="1:35" x14ac:dyDescent="0.2">
      <c r="A5034" s="102">
        <v>3490</v>
      </c>
      <c r="B5034">
        <v>1332</v>
      </c>
      <c r="C5034" t="s">
        <v>1358</v>
      </c>
      <c r="D5034" t="s">
        <v>1123</v>
      </c>
      <c r="E5034">
        <v>475</v>
      </c>
      <c r="F5034">
        <v>479</v>
      </c>
      <c r="G5034">
        <v>2200</v>
      </c>
      <c r="H5034" t="s">
        <v>1042</v>
      </c>
      <c r="I5034">
        <v>9766</v>
      </c>
      <c r="J5034" t="s">
        <v>1762</v>
      </c>
      <c r="K5034" t="s">
        <v>1041</v>
      </c>
      <c r="L5034">
        <v>3410</v>
      </c>
      <c r="M5034">
        <v>3500</v>
      </c>
      <c r="N5034">
        <v>300</v>
      </c>
      <c r="O5034" t="s">
        <v>1039</v>
      </c>
      <c r="P5034">
        <v>0.89314841899119302</v>
      </c>
      <c r="Q5034">
        <v>0.87987888416319704</v>
      </c>
      <c r="R5034">
        <v>9.8572680653619599E-2</v>
      </c>
      <c r="S5034">
        <v>9.9578307041495895E-2</v>
      </c>
      <c r="T5034">
        <v>-0.483509271009533</v>
      </c>
      <c r="U5034">
        <v>0.483509271009533</v>
      </c>
      <c r="V5034">
        <v>0.41807302850280098</v>
      </c>
      <c r="W5034">
        <v>-3.19</v>
      </c>
      <c r="X5034">
        <v>0.36</v>
      </c>
      <c r="Y5034">
        <v>-215579</v>
      </c>
      <c r="Z5034">
        <v>-11346</v>
      </c>
      <c r="AA5034">
        <v>-0.52</v>
      </c>
      <c r="AB5034">
        <v>19</v>
      </c>
      <c r="AC5034">
        <v>8</v>
      </c>
      <c r="AD5034">
        <v>11</v>
      </c>
      <c r="AE5034">
        <v>42.11</v>
      </c>
      <c r="AF5034">
        <v>11</v>
      </c>
      <c r="AG5034">
        <v>6</v>
      </c>
      <c r="AH5034">
        <v>8</v>
      </c>
      <c r="AI5034">
        <v>5</v>
      </c>
    </row>
    <row r="5035" spans="1:35" x14ac:dyDescent="0.2">
      <c r="A5035" s="102">
        <v>1934</v>
      </c>
      <c r="B5035">
        <v>5463</v>
      </c>
      <c r="C5035" t="s">
        <v>63</v>
      </c>
      <c r="D5035" t="s">
        <v>1081</v>
      </c>
      <c r="E5035">
        <v>2455</v>
      </c>
      <c r="F5035">
        <v>2525</v>
      </c>
      <c r="G5035">
        <v>400</v>
      </c>
      <c r="H5035" t="s">
        <v>1042</v>
      </c>
      <c r="I5035">
        <v>6361</v>
      </c>
      <c r="J5035" t="s">
        <v>649</v>
      </c>
      <c r="K5035" t="s">
        <v>1051</v>
      </c>
      <c r="L5035">
        <v>2420</v>
      </c>
      <c r="M5035">
        <v>2431</v>
      </c>
      <c r="N5035">
        <v>400</v>
      </c>
      <c r="O5035" t="s">
        <v>1039</v>
      </c>
      <c r="P5035">
        <v>0.69843593285002603</v>
      </c>
      <c r="Q5035">
        <v>0.91907090225068999</v>
      </c>
      <c r="R5035">
        <v>0.442676973284715</v>
      </c>
      <c r="S5035" s="15">
        <v>1.5188792625348801E-6</v>
      </c>
      <c r="T5035">
        <v>-0.248630128323691</v>
      </c>
      <c r="U5035">
        <v>0.248630128323691</v>
      </c>
      <c r="V5035">
        <v>0.45438036065327497</v>
      </c>
      <c r="W5035">
        <v>-3.12</v>
      </c>
      <c r="X5035">
        <v>3.72</v>
      </c>
      <c r="Y5035">
        <v>-216046</v>
      </c>
      <c r="Z5035">
        <v>-13503</v>
      </c>
      <c r="AA5035">
        <v>-0.77</v>
      </c>
      <c r="AB5035">
        <v>16</v>
      </c>
      <c r="AC5035">
        <v>7</v>
      </c>
      <c r="AD5035">
        <v>9</v>
      </c>
      <c r="AE5035">
        <v>43.75</v>
      </c>
      <c r="AF5035">
        <v>8</v>
      </c>
      <c r="AG5035">
        <v>5</v>
      </c>
      <c r="AH5035">
        <v>7</v>
      </c>
      <c r="AI5035">
        <v>4</v>
      </c>
    </row>
    <row r="5036" spans="1:35" x14ac:dyDescent="0.2">
      <c r="A5036" s="102">
        <v>2853</v>
      </c>
      <c r="B5036">
        <v>3591</v>
      </c>
      <c r="C5036" t="s">
        <v>575</v>
      </c>
      <c r="D5036" t="s">
        <v>1262</v>
      </c>
      <c r="E5036">
        <v>2174</v>
      </c>
      <c r="F5036">
        <v>2205</v>
      </c>
      <c r="G5036">
        <v>500</v>
      </c>
      <c r="H5036" t="s">
        <v>1042</v>
      </c>
      <c r="I5036">
        <v>4849</v>
      </c>
      <c r="J5036" t="s">
        <v>493</v>
      </c>
      <c r="K5036" t="s">
        <v>1052</v>
      </c>
      <c r="L5036">
        <v>2490</v>
      </c>
      <c r="M5036">
        <v>2646</v>
      </c>
      <c r="N5036">
        <v>400</v>
      </c>
      <c r="O5036" t="s">
        <v>1039</v>
      </c>
      <c r="P5036">
        <v>0.89478362122301103</v>
      </c>
      <c r="Q5036">
        <v>0.897145904752222</v>
      </c>
      <c r="R5036">
        <v>0.38016855287499801</v>
      </c>
      <c r="S5036">
        <v>9.1229327713266806E-2</v>
      </c>
      <c r="T5036">
        <v>-0.35170941811260198</v>
      </c>
      <c r="U5036">
        <v>0.35170941811260198</v>
      </c>
      <c r="V5036">
        <v>0.10334219513069801</v>
      </c>
      <c r="W5036">
        <v>-8.07</v>
      </c>
      <c r="X5036">
        <v>4.17</v>
      </c>
      <c r="Y5036">
        <v>-216618</v>
      </c>
      <c r="Z5036">
        <v>-12034</v>
      </c>
      <c r="AA5036">
        <v>-0.44</v>
      </c>
      <c r="AB5036">
        <v>18</v>
      </c>
      <c r="AC5036">
        <v>8</v>
      </c>
      <c r="AD5036">
        <v>10</v>
      </c>
      <c r="AE5036">
        <v>44.44</v>
      </c>
      <c r="AF5036">
        <v>7</v>
      </c>
      <c r="AG5036">
        <v>8</v>
      </c>
      <c r="AH5036">
        <v>8</v>
      </c>
      <c r="AI5036">
        <v>2</v>
      </c>
    </row>
    <row r="5037" spans="1:35" x14ac:dyDescent="0.2">
      <c r="A5037" s="102">
        <v>412</v>
      </c>
      <c r="B5037">
        <v>7272</v>
      </c>
      <c r="C5037" t="s">
        <v>1196</v>
      </c>
      <c r="D5037" t="s">
        <v>1055</v>
      </c>
      <c r="E5037">
        <v>1418</v>
      </c>
      <c r="F5037">
        <v>1442</v>
      </c>
      <c r="G5037">
        <v>700</v>
      </c>
      <c r="H5037" t="s">
        <v>1042</v>
      </c>
      <c r="I5037">
        <v>9101</v>
      </c>
      <c r="J5037" t="s">
        <v>782</v>
      </c>
      <c r="K5037" t="s">
        <v>1228</v>
      </c>
      <c r="L5037">
        <v>1399</v>
      </c>
      <c r="M5037">
        <v>1448</v>
      </c>
      <c r="N5037">
        <v>700</v>
      </c>
      <c r="O5037" t="s">
        <v>1039</v>
      </c>
      <c r="P5037">
        <v>0.94879400099082301</v>
      </c>
      <c r="Q5037">
        <v>0.95425743202109303</v>
      </c>
      <c r="R5037">
        <v>0.247919491856819</v>
      </c>
      <c r="S5037">
        <v>7.1249749428519901E-2</v>
      </c>
      <c r="T5037">
        <v>-0.627697306019533</v>
      </c>
      <c r="U5037">
        <v>0.627697306019533</v>
      </c>
      <c r="V5037">
        <v>0.640168620883515</v>
      </c>
      <c r="W5037">
        <v>-5.57</v>
      </c>
      <c r="X5037">
        <v>0.41</v>
      </c>
      <c r="Y5037">
        <v>-216974</v>
      </c>
      <c r="Z5037">
        <v>-11420</v>
      </c>
      <c r="AA5037">
        <v>-0.57999999999999996</v>
      </c>
      <c r="AB5037">
        <v>19</v>
      </c>
      <c r="AC5037">
        <v>7</v>
      </c>
      <c r="AD5037">
        <v>12</v>
      </c>
      <c r="AE5037">
        <v>36.840000000000003</v>
      </c>
      <c r="AF5037">
        <v>11</v>
      </c>
      <c r="AG5037">
        <v>5</v>
      </c>
      <c r="AH5037">
        <v>7</v>
      </c>
      <c r="AI5037">
        <v>7</v>
      </c>
    </row>
    <row r="5038" spans="1:35" x14ac:dyDescent="0.2">
      <c r="A5038" s="102">
        <v>3439</v>
      </c>
      <c r="B5038">
        <v>2327</v>
      </c>
      <c r="C5038" t="s">
        <v>1355</v>
      </c>
      <c r="D5038" t="s">
        <v>1041</v>
      </c>
      <c r="E5038">
        <v>2748</v>
      </c>
      <c r="F5038">
        <v>2725</v>
      </c>
      <c r="G5038">
        <v>400</v>
      </c>
      <c r="H5038" t="s">
        <v>1042</v>
      </c>
      <c r="I5038">
        <v>2501</v>
      </c>
      <c r="J5038" t="s">
        <v>530</v>
      </c>
      <c r="K5038" t="s">
        <v>1065</v>
      </c>
      <c r="L5038">
        <v>2015</v>
      </c>
      <c r="M5038">
        <v>2071</v>
      </c>
      <c r="N5038">
        <v>500</v>
      </c>
      <c r="O5038" t="s">
        <v>1039</v>
      </c>
      <c r="P5038">
        <v>0.91390853565969798</v>
      </c>
      <c r="Q5038">
        <v>0.88130441095006695</v>
      </c>
      <c r="R5038">
        <v>0.284435520011879</v>
      </c>
      <c r="S5038">
        <v>6.1691597404190397E-2</v>
      </c>
      <c r="T5038">
        <v>-0.283407816179293</v>
      </c>
      <c r="U5038">
        <v>0.283407816179293</v>
      </c>
      <c r="V5038">
        <v>0.28952615442035801</v>
      </c>
      <c r="W5038">
        <v>-1.57</v>
      </c>
      <c r="X5038">
        <v>5</v>
      </c>
      <c r="Y5038">
        <v>-218055</v>
      </c>
      <c r="Z5038">
        <v>-12827</v>
      </c>
      <c r="AA5038">
        <v>-0.76</v>
      </c>
      <c r="AB5038">
        <v>17</v>
      </c>
      <c r="AC5038">
        <v>8</v>
      </c>
      <c r="AD5038">
        <v>9</v>
      </c>
      <c r="AE5038">
        <v>47.06</v>
      </c>
      <c r="AF5038">
        <v>13</v>
      </c>
      <c r="AG5038">
        <v>5</v>
      </c>
      <c r="AH5038">
        <v>6</v>
      </c>
      <c r="AI5038">
        <v>6</v>
      </c>
    </row>
    <row r="5039" spans="1:35" x14ac:dyDescent="0.2">
      <c r="A5039" s="102">
        <v>1655</v>
      </c>
      <c r="B5039">
        <v>1417</v>
      </c>
      <c r="C5039" t="s">
        <v>1777</v>
      </c>
      <c r="D5039" t="s">
        <v>1049</v>
      </c>
      <c r="E5039">
        <v>1422</v>
      </c>
      <c r="F5039">
        <v>1449</v>
      </c>
      <c r="G5039">
        <v>700</v>
      </c>
      <c r="H5039" t="s">
        <v>1042</v>
      </c>
      <c r="I5039">
        <v>6471</v>
      </c>
      <c r="J5039" t="s">
        <v>930</v>
      </c>
      <c r="K5039" t="s">
        <v>1051</v>
      </c>
      <c r="L5039">
        <v>779</v>
      </c>
      <c r="M5039">
        <v>793</v>
      </c>
      <c r="N5039">
        <v>1300</v>
      </c>
      <c r="O5039" t="s">
        <v>1039</v>
      </c>
      <c r="P5039">
        <v>0.938408267109335</v>
      </c>
      <c r="Q5039">
        <v>0.924919950244383</v>
      </c>
      <c r="R5039">
        <v>3.7759088158792399E-2</v>
      </c>
      <c r="S5039">
        <v>2.6280123589602598E-2</v>
      </c>
      <c r="T5039">
        <v>-0.17625848275116399</v>
      </c>
      <c r="U5039">
        <v>0.17625848275116399</v>
      </c>
      <c r="V5039">
        <v>0.22722091579554499</v>
      </c>
      <c r="W5039">
        <v>-1.19</v>
      </c>
      <c r="X5039">
        <v>1.64</v>
      </c>
      <c r="Y5039">
        <v>-218121</v>
      </c>
      <c r="Z5039">
        <v>-9088</v>
      </c>
      <c r="AA5039">
        <v>-0.43</v>
      </c>
      <c r="AB5039">
        <v>24</v>
      </c>
      <c r="AC5039">
        <v>11</v>
      </c>
      <c r="AD5039">
        <v>13</v>
      </c>
      <c r="AE5039">
        <v>45.83</v>
      </c>
      <c r="AF5039">
        <v>11</v>
      </c>
      <c r="AG5039">
        <v>8</v>
      </c>
      <c r="AH5039">
        <v>11</v>
      </c>
      <c r="AI5039">
        <v>5</v>
      </c>
    </row>
    <row r="5040" spans="1:35" x14ac:dyDescent="0.2">
      <c r="A5040" s="102">
        <v>1823</v>
      </c>
      <c r="B5040">
        <v>7205</v>
      </c>
      <c r="C5040" t="s">
        <v>56</v>
      </c>
      <c r="D5040" t="s">
        <v>1055</v>
      </c>
      <c r="E5040">
        <v>654</v>
      </c>
      <c r="F5040">
        <v>683</v>
      </c>
      <c r="G5040">
        <v>1600</v>
      </c>
      <c r="H5040" t="s">
        <v>1042</v>
      </c>
      <c r="I5040">
        <v>9412</v>
      </c>
      <c r="J5040" t="s">
        <v>499</v>
      </c>
      <c r="K5040" t="s">
        <v>1041</v>
      </c>
      <c r="L5040">
        <v>415</v>
      </c>
      <c r="M5040">
        <v>411</v>
      </c>
      <c r="N5040">
        <v>2700</v>
      </c>
      <c r="O5040" t="s">
        <v>1039</v>
      </c>
      <c r="P5040">
        <v>0.93513020759510901</v>
      </c>
      <c r="Q5040">
        <v>0.92132288118330996</v>
      </c>
      <c r="R5040">
        <v>0.24542019249420599</v>
      </c>
      <c r="S5040">
        <v>3.5662286316718299E-2</v>
      </c>
      <c r="T5040">
        <v>-0.49439465238078301</v>
      </c>
      <c r="U5040">
        <v>0.49439465238078301</v>
      </c>
      <c r="V5040">
        <v>0.72931890428003099</v>
      </c>
      <c r="W5040">
        <v>-9.77</v>
      </c>
      <c r="X5040">
        <v>1.55</v>
      </c>
      <c r="Y5040">
        <v>-218201</v>
      </c>
      <c r="Z5040">
        <v>-9918</v>
      </c>
      <c r="AA5040">
        <v>-0.45</v>
      </c>
      <c r="AB5040">
        <v>22</v>
      </c>
      <c r="AC5040">
        <v>9</v>
      </c>
      <c r="AD5040">
        <v>13</v>
      </c>
      <c r="AE5040">
        <v>40.909999999999997</v>
      </c>
      <c r="AF5040">
        <v>10</v>
      </c>
      <c r="AG5040">
        <v>7</v>
      </c>
      <c r="AH5040">
        <v>10</v>
      </c>
      <c r="AI5040">
        <v>5</v>
      </c>
    </row>
    <row r="5041" spans="1:35" x14ac:dyDescent="0.2">
      <c r="A5041" s="102">
        <v>857</v>
      </c>
      <c r="B5041">
        <v>1959</v>
      </c>
      <c r="C5041" t="s">
        <v>1759</v>
      </c>
      <c r="D5041" t="s">
        <v>1049</v>
      </c>
      <c r="E5041">
        <v>3005</v>
      </c>
      <c r="F5041">
        <v>3035</v>
      </c>
      <c r="G5041">
        <v>300</v>
      </c>
      <c r="H5041" t="s">
        <v>1039</v>
      </c>
      <c r="I5041">
        <v>6474</v>
      </c>
      <c r="J5041" t="s">
        <v>1673</v>
      </c>
      <c r="K5041" t="s">
        <v>1051</v>
      </c>
      <c r="L5041">
        <v>3250</v>
      </c>
      <c r="M5041">
        <v>3355</v>
      </c>
      <c r="N5041">
        <v>300</v>
      </c>
      <c r="O5041" t="s">
        <v>1042</v>
      </c>
      <c r="P5041">
        <v>0.82510134855003203</v>
      </c>
      <c r="Q5041">
        <v>0.94170050142202</v>
      </c>
      <c r="R5041">
        <v>0.27526348138569701</v>
      </c>
      <c r="S5041">
        <v>9.2035853516398199E-3</v>
      </c>
      <c r="T5041">
        <v>0.19847416620512401</v>
      </c>
      <c r="U5041">
        <v>0.19847416620512401</v>
      </c>
      <c r="V5041">
        <v>0.41359345134480002</v>
      </c>
      <c r="W5041">
        <v>2.35</v>
      </c>
      <c r="X5041">
        <v>9.5399999999999991</v>
      </c>
      <c r="Y5041">
        <v>-218289</v>
      </c>
      <c r="Z5041">
        <v>-16791</v>
      </c>
      <c r="AA5041">
        <v>-1.1399999999999999</v>
      </c>
      <c r="AB5041">
        <v>13</v>
      </c>
      <c r="AC5041">
        <v>5</v>
      </c>
      <c r="AD5041">
        <v>8</v>
      </c>
      <c r="AE5041">
        <v>38.46</v>
      </c>
      <c r="AF5041">
        <v>9</v>
      </c>
      <c r="AG5041">
        <v>5</v>
      </c>
      <c r="AH5041">
        <v>7</v>
      </c>
      <c r="AI5041">
        <v>1</v>
      </c>
    </row>
    <row r="5042" spans="1:35" x14ac:dyDescent="0.2">
      <c r="A5042" s="102">
        <v>2956</v>
      </c>
      <c r="B5042">
        <v>5706</v>
      </c>
      <c r="C5042" t="s">
        <v>1306</v>
      </c>
      <c r="D5042" t="s">
        <v>1053</v>
      </c>
      <c r="E5042">
        <v>2106</v>
      </c>
      <c r="F5042">
        <v>2139</v>
      </c>
      <c r="G5042">
        <v>500</v>
      </c>
      <c r="H5042" t="s">
        <v>1042</v>
      </c>
      <c r="I5042">
        <v>9107</v>
      </c>
      <c r="J5042" t="s">
        <v>1227</v>
      </c>
      <c r="K5042" t="s">
        <v>1228</v>
      </c>
      <c r="L5042">
        <v>1050</v>
      </c>
      <c r="M5042">
        <v>1121</v>
      </c>
      <c r="N5042">
        <v>1000</v>
      </c>
      <c r="O5042" t="s">
        <v>1039</v>
      </c>
      <c r="P5042">
        <v>0.98233789418031003</v>
      </c>
      <c r="Q5042">
        <v>0.89445710976547799</v>
      </c>
      <c r="R5042">
        <v>0.38011784977364399</v>
      </c>
      <c r="S5042">
        <v>8.9529044851470896E-2</v>
      </c>
      <c r="T5042">
        <v>-0.43113384353397599</v>
      </c>
      <c r="U5042">
        <v>0.43113384353397599</v>
      </c>
      <c r="V5042">
        <v>0.39339926251535401</v>
      </c>
      <c r="W5042">
        <v>-3.23</v>
      </c>
      <c r="X5042">
        <v>4.82</v>
      </c>
      <c r="Y5042">
        <v>-218589</v>
      </c>
      <c r="Z5042">
        <v>-13662</v>
      </c>
      <c r="AA5042">
        <v>-0.75</v>
      </c>
      <c r="AB5042">
        <v>16</v>
      </c>
      <c r="AC5042">
        <v>8</v>
      </c>
      <c r="AD5042">
        <v>8</v>
      </c>
      <c r="AE5042">
        <v>50</v>
      </c>
      <c r="AF5042">
        <v>10</v>
      </c>
      <c r="AG5042">
        <v>6</v>
      </c>
      <c r="AH5042">
        <v>7</v>
      </c>
      <c r="AI5042">
        <v>3</v>
      </c>
    </row>
    <row r="5043" spans="1:35" x14ac:dyDescent="0.2">
      <c r="A5043" s="102">
        <v>4580</v>
      </c>
      <c r="B5043">
        <v>2678</v>
      </c>
      <c r="C5043" t="s">
        <v>536</v>
      </c>
      <c r="D5043" t="s">
        <v>1063</v>
      </c>
      <c r="E5043">
        <v>3335</v>
      </c>
      <c r="F5043">
        <v>3420</v>
      </c>
      <c r="G5043">
        <v>300</v>
      </c>
      <c r="H5043" t="s">
        <v>1039</v>
      </c>
      <c r="I5043">
        <v>3635</v>
      </c>
      <c r="J5043" t="s">
        <v>43</v>
      </c>
      <c r="K5043" t="s">
        <v>1041</v>
      </c>
      <c r="L5043">
        <v>3010</v>
      </c>
      <c r="M5043">
        <v>2975</v>
      </c>
      <c r="N5043">
        <v>300</v>
      </c>
      <c r="O5043" t="s">
        <v>1042</v>
      </c>
      <c r="P5043">
        <v>0.81188883576312698</v>
      </c>
      <c r="Q5043">
        <v>0.84392760718095094</v>
      </c>
      <c r="R5043">
        <v>0.17481518403316201</v>
      </c>
      <c r="S5043">
        <v>1.6951423830847499E-2</v>
      </c>
      <c r="T5043">
        <v>0.188986131496583</v>
      </c>
      <c r="U5043">
        <v>0.188986131496583</v>
      </c>
      <c r="V5043">
        <v>0.63147439621880797</v>
      </c>
      <c r="W5043">
        <v>1.21</v>
      </c>
      <c r="X5043">
        <v>13.01</v>
      </c>
      <c r="Y5043">
        <v>-218647</v>
      </c>
      <c r="Z5043">
        <v>-10932</v>
      </c>
      <c r="AA5043">
        <v>-0.56000000000000005</v>
      </c>
      <c r="AB5043">
        <v>20</v>
      </c>
      <c r="AC5043">
        <v>8</v>
      </c>
      <c r="AD5043">
        <v>12</v>
      </c>
      <c r="AE5043">
        <v>40</v>
      </c>
      <c r="AF5043">
        <v>8</v>
      </c>
      <c r="AG5043">
        <v>8</v>
      </c>
      <c r="AH5043">
        <v>11</v>
      </c>
      <c r="AI5043">
        <v>1</v>
      </c>
    </row>
    <row r="5044" spans="1:35" x14ac:dyDescent="0.2">
      <c r="A5044" s="102">
        <v>5522</v>
      </c>
      <c r="B5044">
        <v>4819</v>
      </c>
      <c r="C5044" t="s">
        <v>1056</v>
      </c>
      <c r="D5044" t="s">
        <v>1041</v>
      </c>
      <c r="E5044">
        <v>3950</v>
      </c>
      <c r="F5044">
        <v>3995</v>
      </c>
      <c r="G5044">
        <v>300</v>
      </c>
      <c r="H5044" t="s">
        <v>1039</v>
      </c>
      <c r="I5044">
        <v>6988</v>
      </c>
      <c r="J5044" t="s">
        <v>61</v>
      </c>
      <c r="K5044" t="s">
        <v>1062</v>
      </c>
      <c r="L5044">
        <v>5430</v>
      </c>
      <c r="M5044">
        <v>5420</v>
      </c>
      <c r="N5044">
        <v>200</v>
      </c>
      <c r="O5044" t="s">
        <v>1042</v>
      </c>
      <c r="P5044">
        <v>0.87480800025744898</v>
      </c>
      <c r="Q5044">
        <v>0.80326436568200299</v>
      </c>
      <c r="R5044">
        <v>0.49502843940248697</v>
      </c>
      <c r="S5044">
        <v>3.9028640170449103E-2</v>
      </c>
      <c r="T5044">
        <v>1.3198280247524701</v>
      </c>
      <c r="U5044">
        <v>1.3198280247524701</v>
      </c>
      <c r="V5044">
        <v>1.08577149748539</v>
      </c>
      <c r="W5044">
        <v>6.84</v>
      </c>
      <c r="X5044">
        <v>10.56</v>
      </c>
      <c r="Y5044">
        <v>-218699</v>
      </c>
      <c r="Z5044">
        <v>-14580</v>
      </c>
      <c r="AA5044">
        <v>-0.75</v>
      </c>
      <c r="AB5044">
        <v>15</v>
      </c>
      <c r="AC5044">
        <v>7</v>
      </c>
      <c r="AD5044">
        <v>8</v>
      </c>
      <c r="AE5044">
        <v>46.67</v>
      </c>
      <c r="AF5044">
        <v>7</v>
      </c>
      <c r="AG5044">
        <v>6</v>
      </c>
      <c r="AH5044">
        <v>7</v>
      </c>
      <c r="AI5044">
        <v>2</v>
      </c>
    </row>
    <row r="5045" spans="1:35" x14ac:dyDescent="0.2">
      <c r="A5045" s="102">
        <v>4413</v>
      </c>
      <c r="B5045">
        <v>8218</v>
      </c>
      <c r="C5045" t="s">
        <v>1160</v>
      </c>
      <c r="D5045" t="s">
        <v>1063</v>
      </c>
      <c r="E5045">
        <v>2336</v>
      </c>
      <c r="F5045">
        <v>2304</v>
      </c>
      <c r="G5045">
        <v>400</v>
      </c>
      <c r="H5045" t="s">
        <v>1039</v>
      </c>
      <c r="I5045">
        <v>9513</v>
      </c>
      <c r="J5045" t="s">
        <v>1201</v>
      </c>
      <c r="K5045" t="s">
        <v>1085</v>
      </c>
      <c r="L5045">
        <v>1970</v>
      </c>
      <c r="M5045">
        <v>2002</v>
      </c>
      <c r="N5045">
        <v>500</v>
      </c>
      <c r="O5045" t="s">
        <v>1042</v>
      </c>
      <c r="P5045">
        <v>0.58994472212953197</v>
      </c>
      <c r="Q5045">
        <v>0.85045248948206598</v>
      </c>
      <c r="R5045">
        <v>5.8782283174828698E-2</v>
      </c>
      <c r="S5045" s="15">
        <v>5.1165874618691098E-8</v>
      </c>
      <c r="T5045">
        <v>3.6721135413177302</v>
      </c>
      <c r="U5045">
        <v>3.6721135413177302</v>
      </c>
      <c r="V5045">
        <v>4.5511110051345796</v>
      </c>
      <c r="W5045">
        <v>20.46</v>
      </c>
      <c r="X5045">
        <v>8.6199999999999992</v>
      </c>
      <c r="Y5045">
        <v>-219549</v>
      </c>
      <c r="Z5045">
        <v>-13722</v>
      </c>
      <c r="AA5045">
        <v>-0.72</v>
      </c>
      <c r="AB5045">
        <v>16</v>
      </c>
      <c r="AC5045">
        <v>5</v>
      </c>
      <c r="AD5045">
        <v>11</v>
      </c>
      <c r="AE5045">
        <v>31.25</v>
      </c>
      <c r="AF5045">
        <v>12</v>
      </c>
      <c r="AG5045">
        <v>4</v>
      </c>
      <c r="AH5045">
        <v>5</v>
      </c>
      <c r="AI5045">
        <v>7</v>
      </c>
    </row>
    <row r="5046" spans="1:35" x14ac:dyDescent="0.2">
      <c r="A5046" s="102">
        <v>1506</v>
      </c>
      <c r="B5046">
        <v>6971</v>
      </c>
      <c r="C5046" t="s">
        <v>669</v>
      </c>
      <c r="D5046" t="s">
        <v>1044</v>
      </c>
      <c r="E5046">
        <v>5862</v>
      </c>
      <c r="F5046">
        <v>5776</v>
      </c>
      <c r="G5046">
        <v>100</v>
      </c>
      <c r="H5046" t="s">
        <v>1039</v>
      </c>
      <c r="I5046">
        <v>7752</v>
      </c>
      <c r="J5046" t="s">
        <v>696</v>
      </c>
      <c r="K5046" t="s">
        <v>1044</v>
      </c>
      <c r="L5046">
        <v>747</v>
      </c>
      <c r="M5046">
        <v>773</v>
      </c>
      <c r="N5046">
        <v>700</v>
      </c>
      <c r="O5046" t="s">
        <v>1042</v>
      </c>
      <c r="P5046">
        <v>0.933583334722216</v>
      </c>
      <c r="Q5046">
        <v>0.92787821893352196</v>
      </c>
      <c r="R5046">
        <v>0.26492404394062602</v>
      </c>
      <c r="S5046">
        <v>1.94371901903483E-2</v>
      </c>
      <c r="T5046">
        <v>0.214233806659193</v>
      </c>
      <c r="U5046">
        <v>0.214233806659193</v>
      </c>
      <c r="V5046">
        <v>0.36264555719159802</v>
      </c>
      <c r="W5046">
        <v>2.86</v>
      </c>
      <c r="X5046">
        <v>6.32</v>
      </c>
      <c r="Y5046">
        <v>-219763</v>
      </c>
      <c r="Z5046">
        <v>-7849</v>
      </c>
      <c r="AA5046">
        <v>-0.56000000000000005</v>
      </c>
      <c r="AB5046">
        <v>28</v>
      </c>
      <c r="AC5046">
        <v>13</v>
      </c>
      <c r="AD5046">
        <v>15</v>
      </c>
      <c r="AE5046">
        <v>46.43</v>
      </c>
      <c r="AF5046">
        <v>10</v>
      </c>
      <c r="AG5046">
        <v>8</v>
      </c>
      <c r="AH5046">
        <v>13</v>
      </c>
      <c r="AI5046">
        <v>7</v>
      </c>
    </row>
    <row r="5047" spans="1:35" x14ac:dyDescent="0.2">
      <c r="A5047" s="102">
        <v>3708</v>
      </c>
      <c r="B5047">
        <v>3099</v>
      </c>
      <c r="C5047" t="s">
        <v>33</v>
      </c>
      <c r="D5047" t="s">
        <v>1063</v>
      </c>
      <c r="E5047">
        <v>651</v>
      </c>
      <c r="F5047">
        <v>690</v>
      </c>
      <c r="G5047">
        <v>1500</v>
      </c>
      <c r="H5047" t="s">
        <v>1042</v>
      </c>
      <c r="I5047">
        <v>3632</v>
      </c>
      <c r="J5047" t="s">
        <v>1764</v>
      </c>
      <c r="K5047" t="s">
        <v>1041</v>
      </c>
      <c r="L5047">
        <v>435</v>
      </c>
      <c r="M5047">
        <v>439</v>
      </c>
      <c r="N5047">
        <v>2400</v>
      </c>
      <c r="O5047" t="s">
        <v>1039</v>
      </c>
      <c r="P5047">
        <v>0.792536836878731</v>
      </c>
      <c r="Q5047">
        <v>0.87358610360257705</v>
      </c>
      <c r="R5047">
        <v>0.30612457210955701</v>
      </c>
      <c r="S5047" s="15">
        <v>9.3844929525806906E-2</v>
      </c>
      <c r="T5047">
        <v>-0.473152502300626</v>
      </c>
      <c r="U5047">
        <v>0.473152502300626</v>
      </c>
      <c r="V5047">
        <v>1.03305887344826</v>
      </c>
      <c r="W5047">
        <v>-5.26</v>
      </c>
      <c r="X5047">
        <v>1.8</v>
      </c>
      <c r="Y5047">
        <v>-220044</v>
      </c>
      <c r="Z5047">
        <v>-7588</v>
      </c>
      <c r="AA5047">
        <v>-0.36</v>
      </c>
      <c r="AB5047">
        <v>29</v>
      </c>
      <c r="AC5047">
        <v>14</v>
      </c>
      <c r="AD5047">
        <v>15</v>
      </c>
      <c r="AE5047">
        <v>48.28</v>
      </c>
      <c r="AF5047">
        <v>10</v>
      </c>
      <c r="AG5047">
        <v>8</v>
      </c>
      <c r="AH5047">
        <v>13</v>
      </c>
      <c r="AI5047">
        <v>8</v>
      </c>
    </row>
    <row r="5048" spans="1:35" x14ac:dyDescent="0.2">
      <c r="A5048" s="102">
        <v>204</v>
      </c>
      <c r="B5048">
        <v>1332</v>
      </c>
      <c r="C5048" t="s">
        <v>1358</v>
      </c>
      <c r="D5048" t="s">
        <v>1123</v>
      </c>
      <c r="E5048">
        <v>475</v>
      </c>
      <c r="F5048">
        <v>479</v>
      </c>
      <c r="G5048">
        <v>2000</v>
      </c>
      <c r="H5048" t="s">
        <v>1042</v>
      </c>
      <c r="I5048">
        <v>5214</v>
      </c>
      <c r="J5048" t="s">
        <v>1265</v>
      </c>
      <c r="K5048" t="s">
        <v>1038</v>
      </c>
      <c r="L5048">
        <v>1600</v>
      </c>
      <c r="M5048">
        <v>1622</v>
      </c>
      <c r="N5048">
        <v>600</v>
      </c>
      <c r="O5048" t="s">
        <v>1039</v>
      </c>
      <c r="P5048">
        <v>0.923819950943224</v>
      </c>
      <c r="Q5048">
        <v>0.96216056572515696</v>
      </c>
      <c r="R5048">
        <v>7.2412330720941095E-2</v>
      </c>
      <c r="S5048">
        <v>1.88228835427812E-4</v>
      </c>
      <c r="T5048">
        <v>-0.34302837183138402</v>
      </c>
      <c r="U5048">
        <v>0.34302837183138402</v>
      </c>
      <c r="V5048">
        <v>0.21914878317893499</v>
      </c>
      <c r="W5048">
        <v>-3.14</v>
      </c>
      <c r="X5048">
        <v>1.56</v>
      </c>
      <c r="Y5048">
        <v>-220238</v>
      </c>
      <c r="Z5048">
        <v>-9177</v>
      </c>
      <c r="AA5048">
        <v>-0.48</v>
      </c>
      <c r="AB5048">
        <v>24</v>
      </c>
      <c r="AC5048">
        <v>11</v>
      </c>
      <c r="AD5048">
        <v>13</v>
      </c>
      <c r="AE5048">
        <v>45.83</v>
      </c>
      <c r="AF5048">
        <v>9</v>
      </c>
      <c r="AG5048">
        <v>9</v>
      </c>
      <c r="AH5048">
        <v>11</v>
      </c>
      <c r="AI5048">
        <v>4</v>
      </c>
    </row>
    <row r="5049" spans="1:35" x14ac:dyDescent="0.2">
      <c r="A5049" s="102">
        <v>4240</v>
      </c>
      <c r="B5049">
        <v>5301</v>
      </c>
      <c r="C5049" t="s">
        <v>622</v>
      </c>
      <c r="D5049" t="s">
        <v>1038</v>
      </c>
      <c r="E5049">
        <v>846</v>
      </c>
      <c r="F5049">
        <v>867</v>
      </c>
      <c r="G5049">
        <v>1200</v>
      </c>
      <c r="H5049" t="s">
        <v>1042</v>
      </c>
      <c r="I5049">
        <v>7867</v>
      </c>
      <c r="J5049" t="s">
        <v>1362</v>
      </c>
      <c r="K5049" t="s">
        <v>1061</v>
      </c>
      <c r="L5049">
        <v>885</v>
      </c>
      <c r="M5049">
        <v>919</v>
      </c>
      <c r="N5049">
        <v>1100</v>
      </c>
      <c r="O5049" t="s">
        <v>1039</v>
      </c>
      <c r="P5049">
        <v>0.83481412540288702</v>
      </c>
      <c r="Q5049">
        <v>0.856571588305447</v>
      </c>
      <c r="R5049">
        <v>0.17594628298721299</v>
      </c>
      <c r="S5049">
        <v>6.8869635516491195E-4</v>
      </c>
      <c r="T5049">
        <v>-0.540402835242764</v>
      </c>
      <c r="U5049">
        <v>0.540402835242764</v>
      </c>
      <c r="V5049">
        <v>0.47296133913348798</v>
      </c>
      <c r="W5049">
        <v>-6.87</v>
      </c>
      <c r="X5049">
        <v>2.92</v>
      </c>
      <c r="Y5049">
        <v>-220344</v>
      </c>
      <c r="Z5049">
        <v>-7108</v>
      </c>
      <c r="AA5049">
        <v>-0.33</v>
      </c>
      <c r="AB5049">
        <v>31</v>
      </c>
      <c r="AC5049">
        <v>16</v>
      </c>
      <c r="AD5049">
        <v>15</v>
      </c>
      <c r="AE5049">
        <v>51.61</v>
      </c>
      <c r="AF5049">
        <v>7</v>
      </c>
      <c r="AG5049">
        <v>16</v>
      </c>
      <c r="AH5049">
        <v>15</v>
      </c>
      <c r="AI5049">
        <v>0</v>
      </c>
    </row>
    <row r="5050" spans="1:35" x14ac:dyDescent="0.2">
      <c r="A5050" s="102">
        <v>1757</v>
      </c>
      <c r="B5050">
        <v>6951</v>
      </c>
      <c r="C5050" t="s">
        <v>225</v>
      </c>
      <c r="D5050" t="s">
        <v>1044</v>
      </c>
      <c r="E5050">
        <v>3365</v>
      </c>
      <c r="F5050">
        <v>3430</v>
      </c>
      <c r="G5050">
        <v>300</v>
      </c>
      <c r="H5050" t="s">
        <v>1039</v>
      </c>
      <c r="I5050">
        <v>7729</v>
      </c>
      <c r="J5050" t="s">
        <v>491</v>
      </c>
      <c r="K5050" t="s">
        <v>1048</v>
      </c>
      <c r="L5050">
        <v>3485</v>
      </c>
      <c r="M5050">
        <v>3560</v>
      </c>
      <c r="N5050">
        <v>300</v>
      </c>
      <c r="O5050" t="s">
        <v>1042</v>
      </c>
      <c r="P5050">
        <v>0.92627291193182204</v>
      </c>
      <c r="Q5050">
        <v>0.92284647648415397</v>
      </c>
      <c r="R5050">
        <v>0.25153872963867402</v>
      </c>
      <c r="S5050">
        <v>3.6485708724323003E-2</v>
      </c>
      <c r="T5050">
        <v>1.8345629743905401</v>
      </c>
      <c r="U5050">
        <v>1.8345629743905401</v>
      </c>
      <c r="V5050">
        <v>2.2558801411283098</v>
      </c>
      <c r="W5050">
        <v>10.44</v>
      </c>
      <c r="X5050">
        <v>3.65</v>
      </c>
      <c r="Y5050">
        <v>-220690</v>
      </c>
      <c r="Z5050">
        <v>-11034</v>
      </c>
      <c r="AA5050">
        <v>-0.64</v>
      </c>
      <c r="AB5050">
        <v>20</v>
      </c>
      <c r="AC5050">
        <v>8</v>
      </c>
      <c r="AD5050">
        <v>12</v>
      </c>
      <c r="AE5050">
        <v>40</v>
      </c>
      <c r="AF5050">
        <v>8</v>
      </c>
      <c r="AG5050">
        <v>7</v>
      </c>
      <c r="AH5050">
        <v>9</v>
      </c>
      <c r="AI5050">
        <v>4</v>
      </c>
    </row>
    <row r="5051" spans="1:35" x14ac:dyDescent="0.2">
      <c r="A5051" s="102">
        <v>3020</v>
      </c>
      <c r="B5051">
        <v>2651</v>
      </c>
      <c r="C5051" t="s">
        <v>533</v>
      </c>
      <c r="D5051" t="s">
        <v>1063</v>
      </c>
      <c r="E5051">
        <v>5550</v>
      </c>
      <c r="F5051">
        <v>5570</v>
      </c>
      <c r="G5051">
        <v>100</v>
      </c>
      <c r="H5051" t="s">
        <v>1042</v>
      </c>
      <c r="I5051">
        <v>7729</v>
      </c>
      <c r="J5051" t="s">
        <v>491</v>
      </c>
      <c r="K5051" t="s">
        <v>1048</v>
      </c>
      <c r="L5051">
        <v>3485</v>
      </c>
      <c r="M5051">
        <v>3560</v>
      </c>
      <c r="N5051">
        <v>200</v>
      </c>
      <c r="O5051" t="s">
        <v>1039</v>
      </c>
      <c r="P5051">
        <v>0.62059360103587402</v>
      </c>
      <c r="Q5051">
        <v>0.89321109887029004</v>
      </c>
      <c r="R5051">
        <v>0.12929259966974799</v>
      </c>
      <c r="S5051">
        <v>1.2177324305020599E-4</v>
      </c>
      <c r="T5051">
        <v>-0.90555555514855501</v>
      </c>
      <c r="U5051">
        <v>0.90555555514855501</v>
      </c>
      <c r="V5051">
        <v>0.589040203647334</v>
      </c>
      <c r="W5051">
        <v>-11.33</v>
      </c>
      <c r="X5051">
        <v>27.83</v>
      </c>
      <c r="Y5051">
        <v>-221162</v>
      </c>
      <c r="Z5051">
        <v>-17012</v>
      </c>
      <c r="AA5051">
        <v>-0.75</v>
      </c>
      <c r="AB5051">
        <v>13</v>
      </c>
      <c r="AC5051">
        <v>7</v>
      </c>
      <c r="AD5051">
        <v>6</v>
      </c>
      <c r="AE5051">
        <v>53.85</v>
      </c>
      <c r="AF5051">
        <v>8</v>
      </c>
      <c r="AG5051">
        <v>5</v>
      </c>
      <c r="AH5051">
        <v>6</v>
      </c>
      <c r="AI5051">
        <v>2</v>
      </c>
    </row>
    <row r="5052" spans="1:35" x14ac:dyDescent="0.2">
      <c r="A5052" s="102">
        <v>5520</v>
      </c>
      <c r="B5052">
        <v>5019</v>
      </c>
      <c r="C5052" t="s">
        <v>1247</v>
      </c>
      <c r="D5052" t="s">
        <v>1248</v>
      </c>
      <c r="E5052">
        <v>2472</v>
      </c>
      <c r="F5052">
        <v>2464</v>
      </c>
      <c r="G5052">
        <v>400</v>
      </c>
      <c r="H5052" t="s">
        <v>1042</v>
      </c>
      <c r="I5052">
        <v>7269</v>
      </c>
      <c r="J5052" t="s">
        <v>968</v>
      </c>
      <c r="K5052" t="s">
        <v>1055</v>
      </c>
      <c r="L5052">
        <v>3450</v>
      </c>
      <c r="M5052">
        <v>3603</v>
      </c>
      <c r="N5052">
        <v>300</v>
      </c>
      <c r="O5052" t="s">
        <v>1039</v>
      </c>
      <c r="P5052">
        <v>0.78778191694214394</v>
      </c>
      <c r="Q5052">
        <v>0.80331340926728201</v>
      </c>
      <c r="R5052" s="15">
        <v>0.354323184205521</v>
      </c>
      <c r="S5052">
        <v>8.4050828989691906E-2</v>
      </c>
      <c r="T5052">
        <v>-0.20241092249385201</v>
      </c>
      <c r="U5052">
        <v>0.20241092249385201</v>
      </c>
      <c r="V5052">
        <v>0.13369094025938999</v>
      </c>
      <c r="W5052">
        <v>-4.17</v>
      </c>
      <c r="X5052">
        <v>8.82</v>
      </c>
      <c r="Y5052">
        <v>-221779</v>
      </c>
      <c r="Z5052">
        <v>-22178</v>
      </c>
      <c r="AA5052">
        <v>-1.18</v>
      </c>
      <c r="AB5052">
        <v>10</v>
      </c>
      <c r="AC5052">
        <v>4</v>
      </c>
      <c r="AD5052">
        <v>6</v>
      </c>
      <c r="AE5052">
        <v>40</v>
      </c>
      <c r="AF5052">
        <v>9</v>
      </c>
      <c r="AG5052">
        <v>4</v>
      </c>
      <c r="AH5052">
        <v>5</v>
      </c>
      <c r="AI5052">
        <v>1</v>
      </c>
    </row>
    <row r="5053" spans="1:35" x14ac:dyDescent="0.2">
      <c r="A5053" s="102">
        <v>5488</v>
      </c>
      <c r="B5053">
        <v>8218</v>
      </c>
      <c r="C5053" t="s">
        <v>1160</v>
      </c>
      <c r="D5053" t="s">
        <v>1063</v>
      </c>
      <c r="E5053">
        <v>2336</v>
      </c>
      <c r="F5053">
        <v>2304</v>
      </c>
      <c r="G5053">
        <v>400</v>
      </c>
      <c r="H5053" t="s">
        <v>1039</v>
      </c>
      <c r="I5053">
        <v>8303</v>
      </c>
      <c r="J5053" t="s">
        <v>1775</v>
      </c>
      <c r="K5053" t="s">
        <v>1083</v>
      </c>
      <c r="L5053">
        <v>1320</v>
      </c>
      <c r="M5053">
        <v>1340</v>
      </c>
      <c r="N5053">
        <v>700</v>
      </c>
      <c r="O5053" t="s">
        <v>1042</v>
      </c>
      <c r="P5053">
        <v>0.59641337803584304</v>
      </c>
      <c r="Q5053">
        <v>0.80433677243664803</v>
      </c>
      <c r="R5053">
        <v>0.20557979145080699</v>
      </c>
      <c r="S5053">
        <v>2.9144764733969402E-3</v>
      </c>
      <c r="T5053">
        <v>2.5623950891540299</v>
      </c>
      <c r="U5053">
        <v>2.5623950891540299</v>
      </c>
      <c r="V5053">
        <v>3.08573564467163</v>
      </c>
      <c r="W5053">
        <v>17.79</v>
      </c>
      <c r="X5053">
        <v>1.78</v>
      </c>
      <c r="Y5053">
        <v>-222041</v>
      </c>
      <c r="Z5053">
        <v>-11102</v>
      </c>
      <c r="AA5053">
        <v>-0.55000000000000004</v>
      </c>
      <c r="AB5053">
        <v>20</v>
      </c>
      <c r="AC5053">
        <v>7</v>
      </c>
      <c r="AD5053">
        <v>13</v>
      </c>
      <c r="AE5053">
        <v>35</v>
      </c>
      <c r="AF5053">
        <v>12</v>
      </c>
      <c r="AG5053">
        <v>5</v>
      </c>
      <c r="AH5053">
        <v>9</v>
      </c>
      <c r="AI5053">
        <v>6</v>
      </c>
    </row>
    <row r="5054" spans="1:35" x14ac:dyDescent="0.2">
      <c r="A5054" s="102">
        <v>3941</v>
      </c>
      <c r="B5054">
        <v>5301</v>
      </c>
      <c r="C5054" t="s">
        <v>622</v>
      </c>
      <c r="D5054" t="s">
        <v>1038</v>
      </c>
      <c r="E5054">
        <v>846</v>
      </c>
      <c r="F5054">
        <v>867</v>
      </c>
      <c r="G5054">
        <v>1100</v>
      </c>
      <c r="H5054" t="s">
        <v>1042</v>
      </c>
      <c r="I5054">
        <v>8179</v>
      </c>
      <c r="J5054" t="s">
        <v>722</v>
      </c>
      <c r="K5054" t="s">
        <v>1063</v>
      </c>
      <c r="L5054">
        <v>1853</v>
      </c>
      <c r="M5054">
        <v>1947</v>
      </c>
      <c r="N5054">
        <v>500</v>
      </c>
      <c r="O5054" t="s">
        <v>1039</v>
      </c>
      <c r="P5054">
        <v>0.74494590695482299</v>
      </c>
      <c r="Q5054">
        <v>0.86694409549751505</v>
      </c>
      <c r="R5054">
        <v>0.18989658385230801</v>
      </c>
      <c r="S5054">
        <v>1.46912006168731E-3</v>
      </c>
      <c r="T5054">
        <v>-0.81151657066481597</v>
      </c>
      <c r="U5054">
        <v>0.81151657066481597</v>
      </c>
      <c r="V5054">
        <v>0.54361255178588896</v>
      </c>
      <c r="W5054">
        <v>-9.4499999999999993</v>
      </c>
      <c r="X5054">
        <v>2.0299999999999998</v>
      </c>
      <c r="Y5054">
        <v>-222075</v>
      </c>
      <c r="Z5054">
        <v>-7164</v>
      </c>
      <c r="AA5054">
        <v>-0.47</v>
      </c>
      <c r="AB5054">
        <v>31</v>
      </c>
      <c r="AC5054">
        <v>14</v>
      </c>
      <c r="AD5054">
        <v>17</v>
      </c>
      <c r="AE5054">
        <v>45.16</v>
      </c>
      <c r="AF5054">
        <v>7</v>
      </c>
      <c r="AG5054">
        <v>14</v>
      </c>
      <c r="AH5054">
        <v>17</v>
      </c>
      <c r="AI5054">
        <v>0</v>
      </c>
    </row>
    <row r="5055" spans="1:35" x14ac:dyDescent="0.2">
      <c r="A5055" s="102">
        <v>3454</v>
      </c>
      <c r="B5055">
        <v>2801</v>
      </c>
      <c r="C5055" t="s">
        <v>540</v>
      </c>
      <c r="D5055" t="s">
        <v>1065</v>
      </c>
      <c r="E5055">
        <v>4730</v>
      </c>
      <c r="F5055">
        <v>4795</v>
      </c>
      <c r="G5055">
        <v>200</v>
      </c>
      <c r="H5055" t="s">
        <v>1042</v>
      </c>
      <c r="I5055">
        <v>3101</v>
      </c>
      <c r="J5055" t="s">
        <v>1268</v>
      </c>
      <c r="K5055" t="s">
        <v>1262</v>
      </c>
      <c r="L5055">
        <v>1276</v>
      </c>
      <c r="M5055">
        <v>1384</v>
      </c>
      <c r="N5055">
        <v>700</v>
      </c>
      <c r="O5055" t="s">
        <v>1039</v>
      </c>
      <c r="P5055">
        <v>0.93751601881268098</v>
      </c>
      <c r="Q5055">
        <v>0.88091322346784096</v>
      </c>
      <c r="R5055">
        <v>0.11273534374326701</v>
      </c>
      <c r="S5055">
        <v>1.43320588385129E-3</v>
      </c>
      <c r="T5055">
        <v>-1.5079626860575199</v>
      </c>
      <c r="U5055">
        <v>1.5079626860575199</v>
      </c>
      <c r="V5055">
        <v>0.27126445590364401</v>
      </c>
      <c r="W5055">
        <v>-10.6</v>
      </c>
      <c r="X5055">
        <v>1.02</v>
      </c>
      <c r="Y5055">
        <v>-222361</v>
      </c>
      <c r="Z5055">
        <v>-10107</v>
      </c>
      <c r="AA5055">
        <v>-0.64</v>
      </c>
      <c r="AB5055">
        <v>22</v>
      </c>
      <c r="AC5055">
        <v>9</v>
      </c>
      <c r="AD5055">
        <v>13</v>
      </c>
      <c r="AE5055">
        <v>40.909999999999997</v>
      </c>
      <c r="AF5055">
        <v>10</v>
      </c>
      <c r="AG5055">
        <v>9</v>
      </c>
      <c r="AH5055">
        <v>11</v>
      </c>
      <c r="AI5055">
        <v>2</v>
      </c>
    </row>
    <row r="5056" spans="1:35" x14ac:dyDescent="0.2">
      <c r="A5056" s="102">
        <v>3958</v>
      </c>
      <c r="B5056">
        <v>5631</v>
      </c>
      <c r="C5056" t="s">
        <v>1210</v>
      </c>
      <c r="D5056" t="s">
        <v>1051</v>
      </c>
      <c r="E5056">
        <v>1349</v>
      </c>
      <c r="F5056">
        <v>1367</v>
      </c>
      <c r="G5056">
        <v>700</v>
      </c>
      <c r="H5056" t="s">
        <v>1042</v>
      </c>
      <c r="I5056">
        <v>8218</v>
      </c>
      <c r="J5056" t="s">
        <v>1160</v>
      </c>
      <c r="K5056" t="s">
        <v>1063</v>
      </c>
      <c r="L5056">
        <v>2336</v>
      </c>
      <c r="M5056">
        <v>2304</v>
      </c>
      <c r="N5056">
        <v>400</v>
      </c>
      <c r="O5056" t="s">
        <v>1039</v>
      </c>
      <c r="P5056">
        <v>0.76321132315117102</v>
      </c>
      <c r="Q5056">
        <v>0.86646580301519605</v>
      </c>
      <c r="R5056">
        <v>0.45214946559800201</v>
      </c>
      <c r="S5056">
        <v>1.1035944469833399E-3</v>
      </c>
      <c r="T5056">
        <v>-1.08085405633688</v>
      </c>
      <c r="U5056">
        <v>1.08085405633688</v>
      </c>
      <c r="V5056">
        <v>1.2350612745898999</v>
      </c>
      <c r="W5056">
        <v>-23.87</v>
      </c>
      <c r="X5056">
        <v>3.83</v>
      </c>
      <c r="Y5056">
        <v>-222476</v>
      </c>
      <c r="Z5056">
        <v>-10113</v>
      </c>
      <c r="AA5056">
        <v>-0.61</v>
      </c>
      <c r="AB5056">
        <v>22</v>
      </c>
      <c r="AC5056">
        <v>10</v>
      </c>
      <c r="AD5056">
        <v>12</v>
      </c>
      <c r="AE5056">
        <v>45.45</v>
      </c>
      <c r="AF5056">
        <v>9</v>
      </c>
      <c r="AG5056">
        <v>8</v>
      </c>
      <c r="AH5056">
        <v>9</v>
      </c>
      <c r="AI5056">
        <v>5</v>
      </c>
    </row>
    <row r="5057" spans="1:35" x14ac:dyDescent="0.2">
      <c r="A5057" s="102">
        <v>55</v>
      </c>
      <c r="B5057">
        <v>3086</v>
      </c>
      <c r="C5057" t="s">
        <v>553</v>
      </c>
      <c r="D5057" t="s">
        <v>1063</v>
      </c>
      <c r="E5057">
        <v>900</v>
      </c>
      <c r="F5057">
        <v>943</v>
      </c>
      <c r="G5057">
        <v>1100</v>
      </c>
      <c r="H5057" t="s">
        <v>1042</v>
      </c>
      <c r="I5057">
        <v>6770</v>
      </c>
      <c r="J5057" t="s">
        <v>21</v>
      </c>
      <c r="K5057" t="s">
        <v>1044</v>
      </c>
      <c r="L5057">
        <v>1170</v>
      </c>
      <c r="M5057">
        <v>1263</v>
      </c>
      <c r="N5057">
        <v>800</v>
      </c>
      <c r="O5057" t="s">
        <v>1039</v>
      </c>
      <c r="P5057">
        <v>0.96875875994182403</v>
      </c>
      <c r="Q5057">
        <v>0.972995444728462</v>
      </c>
      <c r="R5057">
        <v>0.39107238599392202</v>
      </c>
      <c r="S5057">
        <v>8.4202866778316902E-4</v>
      </c>
      <c r="T5057">
        <v>-2.7675105839846201E-2</v>
      </c>
      <c r="U5057">
        <v>2.7675105839846201E-2</v>
      </c>
      <c r="V5057">
        <v>0.282322671063096</v>
      </c>
      <c r="W5057">
        <v>-0.37</v>
      </c>
      <c r="X5057">
        <v>2.66</v>
      </c>
      <c r="Y5057">
        <v>-223781</v>
      </c>
      <c r="Z5057">
        <v>-9324</v>
      </c>
      <c r="AA5057">
        <v>-0.46</v>
      </c>
      <c r="AB5057">
        <v>24</v>
      </c>
      <c r="AC5057">
        <v>11</v>
      </c>
      <c r="AD5057">
        <v>13</v>
      </c>
      <c r="AE5057">
        <v>45.83</v>
      </c>
      <c r="AF5057">
        <v>11</v>
      </c>
      <c r="AG5057">
        <v>10</v>
      </c>
      <c r="AH5057">
        <v>8</v>
      </c>
      <c r="AI5057">
        <v>6</v>
      </c>
    </row>
    <row r="5058" spans="1:35" x14ac:dyDescent="0.2">
      <c r="A5058" s="102">
        <v>5255</v>
      </c>
      <c r="B5058">
        <v>8377</v>
      </c>
      <c r="C5058" t="s">
        <v>1126</v>
      </c>
      <c r="D5058" t="s">
        <v>1083</v>
      </c>
      <c r="E5058">
        <v>875</v>
      </c>
      <c r="F5058">
        <v>873</v>
      </c>
      <c r="G5058">
        <v>1200</v>
      </c>
      <c r="H5058" t="s">
        <v>1042</v>
      </c>
      <c r="I5058">
        <v>8473</v>
      </c>
      <c r="J5058" t="s">
        <v>1758</v>
      </c>
      <c r="K5058" t="s">
        <v>1181</v>
      </c>
      <c r="L5058">
        <v>2117</v>
      </c>
      <c r="M5058">
        <v>2164</v>
      </c>
      <c r="N5058">
        <v>500</v>
      </c>
      <c r="O5058" t="s">
        <v>1039</v>
      </c>
      <c r="P5058">
        <v>0.635199694094714</v>
      </c>
      <c r="Q5058">
        <v>0.81648297874311504</v>
      </c>
      <c r="R5058">
        <v>0.32540930237131599</v>
      </c>
      <c r="S5058">
        <v>8.3071689249088906E-2</v>
      </c>
      <c r="T5058">
        <v>-1.08325985257075</v>
      </c>
      <c r="U5058">
        <v>1.08325985257075</v>
      </c>
      <c r="V5058">
        <v>1.00031564960922</v>
      </c>
      <c r="W5058">
        <v>-17.73</v>
      </c>
      <c r="X5058">
        <v>3.18</v>
      </c>
      <c r="Y5058">
        <v>-224380</v>
      </c>
      <c r="Z5058">
        <v>-8975</v>
      </c>
      <c r="AA5058">
        <v>-0.47</v>
      </c>
      <c r="AB5058">
        <v>25</v>
      </c>
      <c r="AC5058">
        <v>12</v>
      </c>
      <c r="AD5058">
        <v>13</v>
      </c>
      <c r="AE5058">
        <v>48</v>
      </c>
      <c r="AF5058">
        <v>10</v>
      </c>
      <c r="AG5058">
        <v>9</v>
      </c>
      <c r="AH5058">
        <v>8</v>
      </c>
      <c r="AI5058">
        <v>8</v>
      </c>
    </row>
    <row r="5059" spans="1:35" x14ac:dyDescent="0.2">
      <c r="A5059" s="102">
        <v>426</v>
      </c>
      <c r="B5059">
        <v>2427</v>
      </c>
      <c r="C5059" t="s">
        <v>1250</v>
      </c>
      <c r="D5059" t="s">
        <v>1052</v>
      </c>
      <c r="E5059">
        <v>590</v>
      </c>
      <c r="F5059">
        <v>624</v>
      </c>
      <c r="G5059">
        <v>1800</v>
      </c>
      <c r="H5059" t="s">
        <v>1039</v>
      </c>
      <c r="I5059">
        <v>7731</v>
      </c>
      <c r="J5059" t="s">
        <v>1233</v>
      </c>
      <c r="K5059" t="s">
        <v>1048</v>
      </c>
      <c r="L5059">
        <v>986</v>
      </c>
      <c r="M5059">
        <v>994</v>
      </c>
      <c r="N5059">
        <v>1100</v>
      </c>
      <c r="O5059" t="s">
        <v>1042</v>
      </c>
      <c r="P5059">
        <v>0.90603116013380702</v>
      </c>
      <c r="Q5059">
        <v>0.95370189900878799</v>
      </c>
      <c r="R5059">
        <v>0.390099079884208</v>
      </c>
      <c r="S5059">
        <v>1.98421423233393E-2</v>
      </c>
      <c r="T5059">
        <v>6.7530232923443095E-2</v>
      </c>
      <c r="U5059">
        <v>6.7530232923443095E-2</v>
      </c>
      <c r="V5059">
        <v>0.33316735047204499</v>
      </c>
      <c r="W5059">
        <v>1.62</v>
      </c>
      <c r="X5059">
        <v>2.73</v>
      </c>
      <c r="Y5059">
        <v>-224421</v>
      </c>
      <c r="Z5059">
        <v>-7739</v>
      </c>
      <c r="AA5059">
        <v>-0.38</v>
      </c>
      <c r="AB5059">
        <v>29</v>
      </c>
      <c r="AC5059">
        <v>14</v>
      </c>
      <c r="AD5059">
        <v>15</v>
      </c>
      <c r="AE5059">
        <v>48.28</v>
      </c>
      <c r="AF5059">
        <v>7</v>
      </c>
      <c r="AG5059">
        <v>12</v>
      </c>
      <c r="AH5059">
        <v>14</v>
      </c>
      <c r="AI5059">
        <v>3</v>
      </c>
    </row>
    <row r="5060" spans="1:35" x14ac:dyDescent="0.2">
      <c r="A5060" s="102">
        <v>4033</v>
      </c>
      <c r="B5060">
        <v>5423</v>
      </c>
      <c r="C5060" t="s">
        <v>1670</v>
      </c>
      <c r="D5060" t="s">
        <v>1081</v>
      </c>
      <c r="E5060">
        <v>767</v>
      </c>
      <c r="F5060">
        <v>776</v>
      </c>
      <c r="G5060">
        <v>1300</v>
      </c>
      <c r="H5060" t="s">
        <v>1039</v>
      </c>
      <c r="I5060">
        <v>9603</v>
      </c>
      <c r="J5060" t="s">
        <v>1166</v>
      </c>
      <c r="K5060" t="s">
        <v>1052</v>
      </c>
      <c r="L5060">
        <v>1580</v>
      </c>
      <c r="M5060">
        <v>1721</v>
      </c>
      <c r="N5060">
        <v>600</v>
      </c>
      <c r="O5060" t="s">
        <v>1042</v>
      </c>
      <c r="P5060">
        <v>0.73862840140145503</v>
      </c>
      <c r="Q5060">
        <v>0.86377276713493101</v>
      </c>
      <c r="R5060">
        <v>0.40350328198589103</v>
      </c>
      <c r="S5060">
        <v>3.42199560928724E-2</v>
      </c>
      <c r="T5060">
        <v>0.45123807736417798</v>
      </c>
      <c r="U5060">
        <v>0.45123807736417798</v>
      </c>
      <c r="V5060">
        <v>1.1700797490191901</v>
      </c>
      <c r="W5060">
        <v>9.36</v>
      </c>
      <c r="X5060">
        <v>2.2999999999999998</v>
      </c>
      <c r="Y5060">
        <v>-224477</v>
      </c>
      <c r="Z5060">
        <v>-10204</v>
      </c>
      <c r="AA5060">
        <v>-0.54</v>
      </c>
      <c r="AB5060">
        <v>22</v>
      </c>
      <c r="AC5060">
        <v>6</v>
      </c>
      <c r="AD5060">
        <v>16</v>
      </c>
      <c r="AE5060">
        <v>27.27</v>
      </c>
      <c r="AF5060">
        <v>10</v>
      </c>
      <c r="AG5060">
        <v>6</v>
      </c>
      <c r="AH5060">
        <v>10</v>
      </c>
      <c r="AI5060">
        <v>6</v>
      </c>
    </row>
    <row r="5061" spans="1:35" x14ac:dyDescent="0.2">
      <c r="A5061" s="102">
        <v>2002</v>
      </c>
      <c r="B5061">
        <v>3086</v>
      </c>
      <c r="C5061" t="s">
        <v>553</v>
      </c>
      <c r="D5061" t="s">
        <v>1063</v>
      </c>
      <c r="E5061">
        <v>900</v>
      </c>
      <c r="F5061">
        <v>943</v>
      </c>
      <c r="G5061">
        <v>1100</v>
      </c>
      <c r="H5061" t="s">
        <v>1039</v>
      </c>
      <c r="I5061">
        <v>9513</v>
      </c>
      <c r="J5061" t="s">
        <v>1201</v>
      </c>
      <c r="K5061" t="s">
        <v>1085</v>
      </c>
      <c r="L5061">
        <v>1970</v>
      </c>
      <c r="M5061">
        <v>2002</v>
      </c>
      <c r="N5061">
        <v>500</v>
      </c>
      <c r="O5061" t="s">
        <v>1042</v>
      </c>
      <c r="P5061">
        <v>0.86016129598984303</v>
      </c>
      <c r="Q5061">
        <v>0.917485267041243</v>
      </c>
      <c r="R5061">
        <v>0.220754678792556</v>
      </c>
      <c r="S5061">
        <v>4.2795787500077398E-2</v>
      </c>
      <c r="T5061">
        <v>0.13700607202012099</v>
      </c>
      <c r="U5061">
        <v>0.13700607202012099</v>
      </c>
      <c r="V5061">
        <v>0.320500022590884</v>
      </c>
      <c r="W5061">
        <v>2.0099999999999998</v>
      </c>
      <c r="X5061">
        <v>3.63</v>
      </c>
      <c r="Y5061">
        <v>-224532</v>
      </c>
      <c r="Z5061">
        <v>-12474</v>
      </c>
      <c r="AA5061">
        <v>-0.62</v>
      </c>
      <c r="AB5061">
        <v>18</v>
      </c>
      <c r="AC5061">
        <v>7</v>
      </c>
      <c r="AD5061">
        <v>11</v>
      </c>
      <c r="AE5061">
        <v>38.89</v>
      </c>
      <c r="AF5061">
        <v>12</v>
      </c>
      <c r="AG5061">
        <v>4</v>
      </c>
      <c r="AH5061">
        <v>7</v>
      </c>
      <c r="AI5061">
        <v>7</v>
      </c>
    </row>
    <row r="5062" spans="1:35" x14ac:dyDescent="0.2">
      <c r="A5062" s="102">
        <v>5144</v>
      </c>
      <c r="B5062">
        <v>5019</v>
      </c>
      <c r="C5062" t="s">
        <v>1247</v>
      </c>
      <c r="D5062" t="s">
        <v>1248</v>
      </c>
      <c r="E5062">
        <v>2472</v>
      </c>
      <c r="F5062">
        <v>2464</v>
      </c>
      <c r="G5062">
        <v>400</v>
      </c>
      <c r="H5062" t="s">
        <v>1042</v>
      </c>
      <c r="I5062">
        <v>8473</v>
      </c>
      <c r="J5062" t="s">
        <v>1758</v>
      </c>
      <c r="K5062" t="s">
        <v>1181</v>
      </c>
      <c r="L5062">
        <v>2117</v>
      </c>
      <c r="M5062">
        <v>2164</v>
      </c>
      <c r="N5062">
        <v>500</v>
      </c>
      <c r="O5062" t="s">
        <v>1039</v>
      </c>
      <c r="P5062">
        <v>0.79178422727511599</v>
      </c>
      <c r="Q5062">
        <v>0.821520557982924</v>
      </c>
      <c r="R5062">
        <v>0.220154305655163</v>
      </c>
      <c r="S5062">
        <v>6.59982897883504E-2</v>
      </c>
      <c r="T5062">
        <v>-1.0086519212949401</v>
      </c>
      <c r="U5062">
        <v>1.0086519212949401</v>
      </c>
      <c r="V5062">
        <v>0.92216447352858599</v>
      </c>
      <c r="W5062">
        <v>-16.73</v>
      </c>
      <c r="X5062">
        <v>9.7799999999999994</v>
      </c>
      <c r="Y5062">
        <v>-224569</v>
      </c>
      <c r="Z5062">
        <v>-11228</v>
      </c>
      <c r="AA5062">
        <v>-0.56000000000000005</v>
      </c>
      <c r="AB5062">
        <v>20</v>
      </c>
      <c r="AC5062">
        <v>9</v>
      </c>
      <c r="AD5062">
        <v>11</v>
      </c>
      <c r="AE5062">
        <v>45</v>
      </c>
      <c r="AF5062">
        <v>9</v>
      </c>
      <c r="AG5062">
        <v>8</v>
      </c>
      <c r="AH5062">
        <v>10</v>
      </c>
      <c r="AI5062">
        <v>2</v>
      </c>
    </row>
    <row r="5063" spans="1:35" x14ac:dyDescent="0.2">
      <c r="A5063" s="102">
        <v>2326</v>
      </c>
      <c r="B5063">
        <v>5713</v>
      </c>
      <c r="C5063" t="s">
        <v>1261</v>
      </c>
      <c r="D5063" t="s">
        <v>1053</v>
      </c>
      <c r="E5063">
        <v>2810.5</v>
      </c>
      <c r="F5063">
        <v>2868</v>
      </c>
      <c r="G5063">
        <v>300</v>
      </c>
      <c r="H5063" t="s">
        <v>1039</v>
      </c>
      <c r="I5063">
        <v>6436</v>
      </c>
      <c r="J5063" t="s">
        <v>1354</v>
      </c>
      <c r="K5063" t="s">
        <v>1051</v>
      </c>
      <c r="L5063">
        <v>2218</v>
      </c>
      <c r="M5063">
        <v>2269</v>
      </c>
      <c r="N5063">
        <v>400</v>
      </c>
      <c r="O5063" t="s">
        <v>1042</v>
      </c>
      <c r="P5063">
        <v>0.81763656018639297</v>
      </c>
      <c r="Q5063">
        <v>0.909718796769864</v>
      </c>
      <c r="R5063">
        <v>0.122959968541992</v>
      </c>
      <c r="S5063">
        <v>5.2020716908991503E-3</v>
      </c>
      <c r="T5063">
        <v>3.12931339240536</v>
      </c>
      <c r="U5063">
        <v>3.12931339240536</v>
      </c>
      <c r="V5063">
        <v>2.8712674962770901</v>
      </c>
      <c r="W5063">
        <v>18.57</v>
      </c>
      <c r="X5063">
        <v>5.49</v>
      </c>
      <c r="Y5063">
        <v>-224644</v>
      </c>
      <c r="Z5063">
        <v>-18720</v>
      </c>
      <c r="AA5063">
        <v>-0.88</v>
      </c>
      <c r="AB5063">
        <v>12</v>
      </c>
      <c r="AC5063">
        <v>6</v>
      </c>
      <c r="AD5063">
        <v>6</v>
      </c>
      <c r="AE5063">
        <v>50</v>
      </c>
      <c r="AF5063">
        <v>8</v>
      </c>
      <c r="AG5063">
        <v>5</v>
      </c>
      <c r="AH5063">
        <v>5</v>
      </c>
      <c r="AI5063">
        <v>2</v>
      </c>
    </row>
    <row r="5064" spans="1:35" x14ac:dyDescent="0.2">
      <c r="A5064" s="102">
        <v>2561</v>
      </c>
      <c r="B5064">
        <v>5713</v>
      </c>
      <c r="C5064" t="s">
        <v>1261</v>
      </c>
      <c r="D5064" t="s">
        <v>1053</v>
      </c>
      <c r="E5064">
        <v>2810.5</v>
      </c>
      <c r="F5064">
        <v>2868</v>
      </c>
      <c r="G5064">
        <v>300</v>
      </c>
      <c r="H5064" t="s">
        <v>1039</v>
      </c>
      <c r="I5064">
        <v>7313</v>
      </c>
      <c r="J5064" t="s">
        <v>993</v>
      </c>
      <c r="K5064" t="s">
        <v>1055</v>
      </c>
      <c r="L5064">
        <v>2886</v>
      </c>
      <c r="M5064">
        <v>2934</v>
      </c>
      <c r="N5064">
        <v>300</v>
      </c>
      <c r="O5064" t="s">
        <v>1042</v>
      </c>
      <c r="P5064">
        <v>0.93154211070617599</v>
      </c>
      <c r="Q5064">
        <v>0.90432475384801203</v>
      </c>
      <c r="R5064">
        <v>0.36650554483562803</v>
      </c>
      <c r="S5064">
        <v>9.8525068790906195E-2</v>
      </c>
      <c r="T5064">
        <v>0.36518345237379302</v>
      </c>
      <c r="U5064">
        <v>0.36518345237379302</v>
      </c>
      <c r="V5064">
        <v>0.15373467032605001</v>
      </c>
      <c r="W5064">
        <v>2.33</v>
      </c>
      <c r="X5064">
        <v>2.25</v>
      </c>
      <c r="Y5064">
        <v>-224768</v>
      </c>
      <c r="Z5064">
        <v>-17290</v>
      </c>
      <c r="AA5064">
        <v>-0.99</v>
      </c>
      <c r="AB5064">
        <v>13</v>
      </c>
      <c r="AC5064">
        <v>5</v>
      </c>
      <c r="AD5064">
        <v>8</v>
      </c>
      <c r="AE5064">
        <v>38.46</v>
      </c>
      <c r="AF5064">
        <v>11</v>
      </c>
      <c r="AG5064">
        <v>4</v>
      </c>
      <c r="AH5064">
        <v>5</v>
      </c>
      <c r="AI5064">
        <v>4</v>
      </c>
    </row>
    <row r="5065" spans="1:35" x14ac:dyDescent="0.2">
      <c r="A5065" s="102">
        <v>3106</v>
      </c>
      <c r="B5065">
        <v>1835</v>
      </c>
      <c r="C5065" t="s">
        <v>926</v>
      </c>
      <c r="D5065" t="s">
        <v>1049</v>
      </c>
      <c r="E5065">
        <v>2769</v>
      </c>
      <c r="F5065">
        <v>2780</v>
      </c>
      <c r="G5065">
        <v>400</v>
      </c>
      <c r="H5065" t="s">
        <v>1042</v>
      </c>
      <c r="I5065">
        <v>5471</v>
      </c>
      <c r="J5065" t="s">
        <v>1209</v>
      </c>
      <c r="K5065" t="s">
        <v>1081</v>
      </c>
      <c r="L5065">
        <v>3585</v>
      </c>
      <c r="M5065">
        <v>3635</v>
      </c>
      <c r="N5065">
        <v>300</v>
      </c>
      <c r="O5065" t="s">
        <v>1039</v>
      </c>
      <c r="P5065">
        <v>0.79540506449390502</v>
      </c>
      <c r="Q5065">
        <v>0.89098104260169697</v>
      </c>
      <c r="R5065">
        <v>1.49472972361819E-2</v>
      </c>
      <c r="S5065">
        <v>1.86232278798414E-3</v>
      </c>
      <c r="T5065">
        <v>-0.246677999050434</v>
      </c>
      <c r="U5065">
        <v>0.246677999050434</v>
      </c>
      <c r="V5065">
        <v>0.14377317370249301</v>
      </c>
      <c r="W5065">
        <v>-1.83</v>
      </c>
      <c r="X5065">
        <v>1.97</v>
      </c>
      <c r="Y5065">
        <v>-225147</v>
      </c>
      <c r="Z5065">
        <v>-22515</v>
      </c>
      <c r="AA5065">
        <v>-1.19</v>
      </c>
      <c r="AB5065">
        <v>10</v>
      </c>
      <c r="AC5065">
        <v>4</v>
      </c>
      <c r="AD5065">
        <v>6</v>
      </c>
      <c r="AE5065">
        <v>40</v>
      </c>
      <c r="AF5065">
        <v>12</v>
      </c>
      <c r="AG5065">
        <v>2</v>
      </c>
      <c r="AH5065">
        <v>5</v>
      </c>
      <c r="AI5065">
        <v>3</v>
      </c>
    </row>
    <row r="5066" spans="1:35" x14ac:dyDescent="0.2">
      <c r="A5066" s="102">
        <v>2395</v>
      </c>
      <c r="B5066">
        <v>1941</v>
      </c>
      <c r="C5066" t="s">
        <v>1339</v>
      </c>
      <c r="D5066" t="s">
        <v>1049</v>
      </c>
      <c r="E5066">
        <v>2200</v>
      </c>
      <c r="F5066">
        <v>2220</v>
      </c>
      <c r="G5066">
        <v>400</v>
      </c>
      <c r="H5066" t="s">
        <v>1042</v>
      </c>
      <c r="I5066">
        <v>5332</v>
      </c>
      <c r="J5066" t="s">
        <v>624</v>
      </c>
      <c r="K5066" t="s">
        <v>1038</v>
      </c>
      <c r="L5066">
        <v>4010</v>
      </c>
      <c r="M5066">
        <v>4000</v>
      </c>
      <c r="N5066">
        <v>200</v>
      </c>
      <c r="O5066" t="s">
        <v>1039</v>
      </c>
      <c r="P5066">
        <v>0.89952981913684305</v>
      </c>
      <c r="Q5066">
        <v>0.908249528795808</v>
      </c>
      <c r="R5066">
        <v>1.4642985924661E-2</v>
      </c>
      <c r="S5066">
        <v>4.20848244868247E-3</v>
      </c>
      <c r="T5066">
        <v>-0.358352691121538</v>
      </c>
      <c r="U5066">
        <v>0.358352691121538</v>
      </c>
      <c r="V5066">
        <v>0.43640321536501497</v>
      </c>
      <c r="W5066">
        <v>-2.64</v>
      </c>
      <c r="X5066">
        <v>11</v>
      </c>
      <c r="Y5066">
        <v>-225429</v>
      </c>
      <c r="Z5066">
        <v>-14089</v>
      </c>
      <c r="AA5066">
        <v>-0.71</v>
      </c>
      <c r="AB5066">
        <v>16</v>
      </c>
      <c r="AC5066">
        <v>7</v>
      </c>
      <c r="AD5066">
        <v>9</v>
      </c>
      <c r="AE5066">
        <v>43.75</v>
      </c>
      <c r="AF5066">
        <v>10</v>
      </c>
      <c r="AG5066">
        <v>6</v>
      </c>
      <c r="AH5066">
        <v>5</v>
      </c>
      <c r="AI5066">
        <v>5</v>
      </c>
    </row>
    <row r="5067" spans="1:35" x14ac:dyDescent="0.2">
      <c r="A5067" s="102">
        <v>2206</v>
      </c>
      <c r="B5067">
        <v>5301</v>
      </c>
      <c r="C5067" t="s">
        <v>622</v>
      </c>
      <c r="D5067" t="s">
        <v>1038</v>
      </c>
      <c r="E5067">
        <v>846</v>
      </c>
      <c r="F5067">
        <v>867</v>
      </c>
      <c r="G5067">
        <v>1200</v>
      </c>
      <c r="H5067" t="s">
        <v>1042</v>
      </c>
      <c r="I5067">
        <v>8012</v>
      </c>
      <c r="J5067" t="s">
        <v>1212</v>
      </c>
      <c r="K5067" t="s">
        <v>1046</v>
      </c>
      <c r="L5067">
        <v>1283</v>
      </c>
      <c r="M5067">
        <v>1317</v>
      </c>
      <c r="N5067">
        <v>800</v>
      </c>
      <c r="O5067" t="s">
        <v>1039</v>
      </c>
      <c r="P5067">
        <v>0.83814849483753195</v>
      </c>
      <c r="Q5067">
        <v>0.91269813329946603</v>
      </c>
      <c r="R5067">
        <v>0.19404443312459399</v>
      </c>
      <c r="S5067">
        <v>8.3765141211389804E-4</v>
      </c>
      <c r="T5067">
        <v>-0.97365358491741805</v>
      </c>
      <c r="U5067">
        <v>0.97365358491741805</v>
      </c>
      <c r="V5067">
        <v>0.91782976238272296</v>
      </c>
      <c r="W5067">
        <v>-5.41</v>
      </c>
      <c r="X5067">
        <v>1.25</v>
      </c>
      <c r="Y5067">
        <v>-225521</v>
      </c>
      <c r="Z5067">
        <v>-8054</v>
      </c>
      <c r="AA5067">
        <v>-0.37</v>
      </c>
      <c r="AB5067">
        <v>28</v>
      </c>
      <c r="AC5067">
        <v>14</v>
      </c>
      <c r="AD5067">
        <v>14</v>
      </c>
      <c r="AE5067">
        <v>50</v>
      </c>
      <c r="AF5067">
        <v>9</v>
      </c>
      <c r="AG5067">
        <v>12</v>
      </c>
      <c r="AH5067">
        <v>14</v>
      </c>
      <c r="AI5067">
        <v>2</v>
      </c>
    </row>
    <row r="5068" spans="1:35" x14ac:dyDescent="0.2">
      <c r="A5068" s="102">
        <v>3700</v>
      </c>
      <c r="B5068">
        <v>5423</v>
      </c>
      <c r="C5068" t="s">
        <v>1670</v>
      </c>
      <c r="D5068" t="s">
        <v>1081</v>
      </c>
      <c r="E5068">
        <v>767</v>
      </c>
      <c r="F5068">
        <v>776</v>
      </c>
      <c r="G5068">
        <v>1400</v>
      </c>
      <c r="H5068" t="s">
        <v>1039</v>
      </c>
      <c r="I5068">
        <v>7261</v>
      </c>
      <c r="J5068" t="s">
        <v>1332</v>
      </c>
      <c r="K5068" t="s">
        <v>1055</v>
      </c>
      <c r="L5068">
        <v>594</v>
      </c>
      <c r="M5068">
        <v>632</v>
      </c>
      <c r="N5068">
        <v>1700</v>
      </c>
      <c r="O5068" t="s">
        <v>1042</v>
      </c>
      <c r="P5068">
        <v>0.75073646352020096</v>
      </c>
      <c r="Q5068">
        <v>0.87385067187598298</v>
      </c>
      <c r="R5068">
        <v>0.35369621223203102</v>
      </c>
      <c r="S5068">
        <v>3.3300154254676501E-2</v>
      </c>
      <c r="T5068">
        <v>1.36706191785286</v>
      </c>
      <c r="U5068">
        <v>1.36706191785286</v>
      </c>
      <c r="V5068">
        <v>1.9352365780574099</v>
      </c>
      <c r="W5068">
        <v>16.3</v>
      </c>
      <c r="X5068">
        <v>1.1000000000000001</v>
      </c>
      <c r="Y5068">
        <v>-226423</v>
      </c>
      <c r="Z5068">
        <v>-8709</v>
      </c>
      <c r="AA5068">
        <v>-0.42</v>
      </c>
      <c r="AB5068">
        <v>26</v>
      </c>
      <c r="AC5068">
        <v>12</v>
      </c>
      <c r="AD5068">
        <v>14</v>
      </c>
      <c r="AE5068">
        <v>46.15</v>
      </c>
      <c r="AF5068">
        <v>10</v>
      </c>
      <c r="AG5068">
        <v>10</v>
      </c>
      <c r="AH5068">
        <v>12</v>
      </c>
      <c r="AI5068">
        <v>4</v>
      </c>
    </row>
    <row r="5069" spans="1:35" x14ac:dyDescent="0.2">
      <c r="A5069" s="102">
        <v>1500</v>
      </c>
      <c r="B5069">
        <v>3863</v>
      </c>
      <c r="C5069" t="s">
        <v>1207</v>
      </c>
      <c r="D5069" t="s">
        <v>1206</v>
      </c>
      <c r="E5069">
        <v>1544</v>
      </c>
      <c r="F5069">
        <v>1575</v>
      </c>
      <c r="G5069">
        <v>600</v>
      </c>
      <c r="H5069" t="s">
        <v>1042</v>
      </c>
      <c r="I5069">
        <v>7867</v>
      </c>
      <c r="J5069" t="s">
        <v>1362</v>
      </c>
      <c r="K5069" t="s">
        <v>1061</v>
      </c>
      <c r="L5069">
        <v>885</v>
      </c>
      <c r="M5069">
        <v>919</v>
      </c>
      <c r="N5069">
        <v>1000</v>
      </c>
      <c r="O5069" t="s">
        <v>1039</v>
      </c>
      <c r="P5069">
        <v>0.91467424686558496</v>
      </c>
      <c r="Q5069">
        <v>0.928049529573726</v>
      </c>
      <c r="R5069">
        <v>0.35572711444659399</v>
      </c>
      <c r="S5069">
        <v>3.1382216082362101E-2</v>
      </c>
      <c r="T5069">
        <v>-0.146928435741667</v>
      </c>
      <c r="U5069">
        <v>0.146928435741667</v>
      </c>
      <c r="V5069">
        <v>6.9173820433397995E-2</v>
      </c>
      <c r="W5069">
        <v>-1.53</v>
      </c>
      <c r="X5069">
        <v>2.75</v>
      </c>
      <c r="Y5069">
        <v>-226623</v>
      </c>
      <c r="Z5069">
        <v>-10792</v>
      </c>
      <c r="AA5069">
        <v>-0.5</v>
      </c>
      <c r="AB5069">
        <v>21</v>
      </c>
      <c r="AC5069">
        <v>10</v>
      </c>
      <c r="AD5069">
        <v>11</v>
      </c>
      <c r="AE5069">
        <v>47.62</v>
      </c>
      <c r="AF5069">
        <v>10</v>
      </c>
      <c r="AG5069">
        <v>9</v>
      </c>
      <c r="AH5069">
        <v>8</v>
      </c>
      <c r="AI5069">
        <v>4</v>
      </c>
    </row>
    <row r="5070" spans="1:35" x14ac:dyDescent="0.2">
      <c r="A5070" s="102">
        <v>3918</v>
      </c>
      <c r="B5070">
        <v>4544</v>
      </c>
      <c r="C5070" t="s">
        <v>1375</v>
      </c>
      <c r="D5070" t="s">
        <v>1052</v>
      </c>
      <c r="E5070">
        <v>3050</v>
      </c>
      <c r="F5070">
        <v>3050</v>
      </c>
      <c r="G5070">
        <v>300</v>
      </c>
      <c r="H5070" t="s">
        <v>1039</v>
      </c>
      <c r="I5070">
        <v>8060</v>
      </c>
      <c r="J5070" t="s">
        <v>895</v>
      </c>
      <c r="K5070" t="s">
        <v>1046</v>
      </c>
      <c r="L5070">
        <v>2142</v>
      </c>
      <c r="M5070">
        <v>2147</v>
      </c>
      <c r="N5070">
        <v>400</v>
      </c>
      <c r="O5070" t="s">
        <v>1042</v>
      </c>
      <c r="P5070">
        <v>0.83235446245584599</v>
      </c>
      <c r="Q5070">
        <v>0.86770338735171904</v>
      </c>
      <c r="R5070" s="15">
        <v>1.1373148785575199E-6</v>
      </c>
      <c r="S5070" s="15">
        <v>1.8739760795389701E-11</v>
      </c>
      <c r="T5070">
        <v>4.5774915320675502</v>
      </c>
      <c r="U5070">
        <v>4.5774915320675502</v>
      </c>
      <c r="V5070">
        <v>1.5992900655264399</v>
      </c>
      <c r="W5070">
        <v>22.27</v>
      </c>
      <c r="X5070">
        <v>6.14</v>
      </c>
      <c r="Y5070">
        <v>-227488</v>
      </c>
      <c r="Z5070">
        <v>-16249</v>
      </c>
      <c r="AA5070">
        <v>-0.77</v>
      </c>
      <c r="AB5070">
        <v>14</v>
      </c>
      <c r="AC5070">
        <v>6</v>
      </c>
      <c r="AD5070">
        <v>8</v>
      </c>
      <c r="AE5070">
        <v>42.86</v>
      </c>
      <c r="AF5070">
        <v>11</v>
      </c>
      <c r="AG5070">
        <v>4</v>
      </c>
      <c r="AH5070">
        <v>5</v>
      </c>
      <c r="AI5070">
        <v>5</v>
      </c>
    </row>
    <row r="5071" spans="1:35" x14ac:dyDescent="0.2">
      <c r="A5071" s="102">
        <v>2240</v>
      </c>
      <c r="B5071">
        <v>5333</v>
      </c>
      <c r="C5071" t="s">
        <v>233</v>
      </c>
      <c r="D5071" t="s">
        <v>1038</v>
      </c>
      <c r="E5071">
        <v>1404</v>
      </c>
      <c r="F5071">
        <v>1430</v>
      </c>
      <c r="G5071">
        <v>400</v>
      </c>
      <c r="H5071" t="s">
        <v>1039</v>
      </c>
      <c r="I5071">
        <v>6971</v>
      </c>
      <c r="J5071" t="s">
        <v>669</v>
      </c>
      <c r="K5071" t="s">
        <v>1044</v>
      </c>
      <c r="L5071">
        <v>5862</v>
      </c>
      <c r="M5071">
        <v>5776</v>
      </c>
      <c r="N5071">
        <v>100</v>
      </c>
      <c r="O5071" t="s">
        <v>1042</v>
      </c>
      <c r="P5071">
        <v>0.94439430151062798</v>
      </c>
      <c r="Q5071">
        <v>0.91192110695980799</v>
      </c>
      <c r="R5071">
        <v>0.29341074802934197</v>
      </c>
      <c r="S5071">
        <v>5.6301618000241097E-2</v>
      </c>
      <c r="T5071">
        <v>0.62097588096668499</v>
      </c>
      <c r="U5071">
        <v>0.62097588096668499</v>
      </c>
      <c r="V5071">
        <v>2.8890983260963399E-2</v>
      </c>
      <c r="W5071">
        <v>4.2</v>
      </c>
      <c r="X5071">
        <v>0.97</v>
      </c>
      <c r="Y5071">
        <v>-228292</v>
      </c>
      <c r="Z5071">
        <v>-15219</v>
      </c>
      <c r="AA5071">
        <v>-1</v>
      </c>
      <c r="AB5071">
        <v>15</v>
      </c>
      <c r="AC5071">
        <v>6</v>
      </c>
      <c r="AD5071">
        <v>9</v>
      </c>
      <c r="AE5071">
        <v>40</v>
      </c>
      <c r="AF5071">
        <v>13</v>
      </c>
      <c r="AG5071">
        <v>2</v>
      </c>
      <c r="AH5071">
        <v>5</v>
      </c>
      <c r="AI5071">
        <v>8</v>
      </c>
    </row>
    <row r="5072" spans="1:35" x14ac:dyDescent="0.2">
      <c r="A5072" s="102">
        <v>3037</v>
      </c>
      <c r="B5072">
        <v>4043</v>
      </c>
      <c r="C5072" t="s">
        <v>1264</v>
      </c>
      <c r="D5072" t="s">
        <v>1062</v>
      </c>
      <c r="E5072">
        <v>2327</v>
      </c>
      <c r="F5072">
        <v>2351</v>
      </c>
      <c r="G5072">
        <v>400</v>
      </c>
      <c r="H5072" t="s">
        <v>1039</v>
      </c>
      <c r="I5072">
        <v>6503</v>
      </c>
      <c r="J5072" t="s">
        <v>992</v>
      </c>
      <c r="K5072" t="s">
        <v>1044</v>
      </c>
      <c r="L5072">
        <v>1352</v>
      </c>
      <c r="M5072">
        <v>1362</v>
      </c>
      <c r="N5072">
        <v>700</v>
      </c>
      <c r="O5072" t="s">
        <v>1042</v>
      </c>
      <c r="P5072">
        <v>0.89506692257470499</v>
      </c>
      <c r="Q5072">
        <v>0.89271530695306101</v>
      </c>
      <c r="R5072">
        <v>0.35677997810557699</v>
      </c>
      <c r="S5072">
        <v>7.3329012965967902E-2</v>
      </c>
      <c r="T5072">
        <v>0.31955321440870199</v>
      </c>
      <c r="U5072">
        <v>0.31955321440870199</v>
      </c>
      <c r="V5072">
        <v>0.13779341600591899</v>
      </c>
      <c r="W5072">
        <v>1.81</v>
      </c>
      <c r="X5072">
        <v>1.38</v>
      </c>
      <c r="Y5072">
        <v>-228752</v>
      </c>
      <c r="Z5072">
        <v>-10893</v>
      </c>
      <c r="AA5072">
        <v>-0.54</v>
      </c>
      <c r="AB5072">
        <v>21</v>
      </c>
      <c r="AC5072">
        <v>9</v>
      </c>
      <c r="AD5072">
        <v>12</v>
      </c>
      <c r="AE5072">
        <v>42.86</v>
      </c>
      <c r="AF5072">
        <v>11</v>
      </c>
      <c r="AG5072">
        <v>5</v>
      </c>
      <c r="AH5072">
        <v>7</v>
      </c>
      <c r="AI5072">
        <v>9</v>
      </c>
    </row>
    <row r="5073" spans="1:35" x14ac:dyDescent="0.2">
      <c r="A5073" s="102">
        <v>931</v>
      </c>
      <c r="B5073">
        <v>5020</v>
      </c>
      <c r="C5073" t="s">
        <v>1308</v>
      </c>
      <c r="D5073" t="s">
        <v>1248</v>
      </c>
      <c r="E5073">
        <v>383.7</v>
      </c>
      <c r="F5073">
        <v>381.1</v>
      </c>
      <c r="G5073">
        <v>2800</v>
      </c>
      <c r="H5073" t="s">
        <v>1039</v>
      </c>
      <c r="I5073">
        <v>7211</v>
      </c>
      <c r="J5073" t="s">
        <v>25</v>
      </c>
      <c r="K5073" t="s">
        <v>1055</v>
      </c>
      <c r="L5073">
        <v>293</v>
      </c>
      <c r="M5073">
        <v>309</v>
      </c>
      <c r="N5073">
        <v>3500</v>
      </c>
      <c r="O5073" t="s">
        <v>1042</v>
      </c>
      <c r="P5073">
        <v>0.92897799982457097</v>
      </c>
      <c r="Q5073">
        <v>0.94006536408488595</v>
      </c>
      <c r="R5073" s="15">
        <v>0.416225931724302</v>
      </c>
      <c r="S5073">
        <v>6.0976023278163601E-2</v>
      </c>
      <c r="T5073">
        <v>0.68257876591158795</v>
      </c>
      <c r="U5073">
        <v>0.68257876591158795</v>
      </c>
      <c r="V5073">
        <v>1.96217241524942</v>
      </c>
      <c r="W5073">
        <v>3.58</v>
      </c>
      <c r="X5073">
        <v>1.35</v>
      </c>
      <c r="Y5073">
        <v>-228783</v>
      </c>
      <c r="Z5073">
        <v>-11439</v>
      </c>
      <c r="AA5073">
        <v>-0.54</v>
      </c>
      <c r="AB5073">
        <v>20</v>
      </c>
      <c r="AC5073">
        <v>7</v>
      </c>
      <c r="AD5073">
        <v>13</v>
      </c>
      <c r="AE5073">
        <v>35</v>
      </c>
      <c r="AF5073">
        <v>11</v>
      </c>
      <c r="AG5073">
        <v>6</v>
      </c>
      <c r="AH5073">
        <v>9</v>
      </c>
      <c r="AI5073">
        <v>5</v>
      </c>
    </row>
    <row r="5074" spans="1:35" x14ac:dyDescent="0.2">
      <c r="A5074" s="102">
        <v>4921</v>
      </c>
      <c r="B5074">
        <v>7321</v>
      </c>
      <c r="C5074" t="s">
        <v>1194</v>
      </c>
      <c r="D5074" t="s">
        <v>1083</v>
      </c>
      <c r="E5074">
        <v>349</v>
      </c>
      <c r="F5074">
        <v>362</v>
      </c>
      <c r="G5074">
        <v>3000</v>
      </c>
      <c r="H5074" t="s">
        <v>1042</v>
      </c>
      <c r="I5074">
        <v>8473</v>
      </c>
      <c r="J5074" t="s">
        <v>1758</v>
      </c>
      <c r="K5074" t="s">
        <v>1181</v>
      </c>
      <c r="L5074">
        <v>2117</v>
      </c>
      <c r="M5074">
        <v>2164</v>
      </c>
      <c r="N5074">
        <v>500</v>
      </c>
      <c r="O5074" t="s">
        <v>1039</v>
      </c>
      <c r="P5074">
        <v>0.81995665822274799</v>
      </c>
      <c r="Q5074">
        <v>0.83120611250647103</v>
      </c>
      <c r="R5074">
        <v>0.46413174356318199</v>
      </c>
      <c r="S5074">
        <v>8.2493895476019805E-2</v>
      </c>
      <c r="T5074">
        <v>-2.1179122944856199</v>
      </c>
      <c r="U5074">
        <v>2.1179122944856199</v>
      </c>
      <c r="V5074">
        <v>2.35586984513299</v>
      </c>
      <c r="W5074">
        <v>-37.6</v>
      </c>
      <c r="X5074">
        <v>0.37</v>
      </c>
      <c r="Y5074">
        <v>-228973</v>
      </c>
      <c r="Z5074">
        <v>-14311</v>
      </c>
      <c r="AA5074">
        <v>-0.74</v>
      </c>
      <c r="AB5074">
        <v>16</v>
      </c>
      <c r="AC5074">
        <v>7</v>
      </c>
      <c r="AD5074">
        <v>9</v>
      </c>
      <c r="AE5074">
        <v>43.75</v>
      </c>
      <c r="AF5074">
        <v>9</v>
      </c>
      <c r="AG5074">
        <v>7</v>
      </c>
      <c r="AH5074">
        <v>9</v>
      </c>
      <c r="AI5074">
        <v>0</v>
      </c>
    </row>
    <row r="5075" spans="1:35" x14ac:dyDescent="0.2">
      <c r="A5075" s="102">
        <v>4732</v>
      </c>
      <c r="B5075">
        <v>4021</v>
      </c>
      <c r="C5075" t="s">
        <v>1108</v>
      </c>
      <c r="D5075" t="s">
        <v>1062</v>
      </c>
      <c r="E5075">
        <v>4150</v>
      </c>
      <c r="F5075">
        <v>4045</v>
      </c>
      <c r="G5075">
        <v>200</v>
      </c>
      <c r="H5075" t="s">
        <v>1042</v>
      </c>
      <c r="I5075">
        <v>6504</v>
      </c>
      <c r="J5075" t="s">
        <v>1757</v>
      </c>
      <c r="K5075" t="s">
        <v>1044</v>
      </c>
      <c r="L5075">
        <v>2722</v>
      </c>
      <c r="M5075">
        <v>2758</v>
      </c>
      <c r="N5075">
        <v>300</v>
      </c>
      <c r="O5075" t="s">
        <v>1039</v>
      </c>
      <c r="P5075">
        <v>0.96272527572677902</v>
      </c>
      <c r="Q5075">
        <v>0.83901267579200101</v>
      </c>
      <c r="R5075">
        <v>0.181128364001548</v>
      </c>
      <c r="S5075">
        <v>4.5323240653622601E-2</v>
      </c>
      <c r="T5075">
        <v>-0.40037954975033002</v>
      </c>
      <c r="U5075">
        <v>0.40037954975033002</v>
      </c>
      <c r="V5075">
        <v>0.18216893275999799</v>
      </c>
      <c r="W5075">
        <v>-2.88</v>
      </c>
      <c r="X5075">
        <v>2.27</v>
      </c>
      <c r="Y5075">
        <v>-229418</v>
      </c>
      <c r="Z5075">
        <v>-19118</v>
      </c>
      <c r="AA5075">
        <v>-0.79</v>
      </c>
      <c r="AB5075">
        <v>12</v>
      </c>
      <c r="AC5075">
        <v>5</v>
      </c>
      <c r="AD5075">
        <v>7</v>
      </c>
      <c r="AE5075">
        <v>41.67</v>
      </c>
      <c r="AF5075">
        <v>9</v>
      </c>
      <c r="AG5075">
        <v>5</v>
      </c>
      <c r="AH5075">
        <v>5</v>
      </c>
      <c r="AI5075">
        <v>2</v>
      </c>
    </row>
    <row r="5076" spans="1:35" x14ac:dyDescent="0.2">
      <c r="A5076" s="102">
        <v>1747</v>
      </c>
      <c r="B5076">
        <v>6592</v>
      </c>
      <c r="C5076" t="s">
        <v>1216</v>
      </c>
      <c r="D5076" t="s">
        <v>1044</v>
      </c>
      <c r="E5076">
        <v>3305</v>
      </c>
      <c r="F5076">
        <v>3275</v>
      </c>
      <c r="G5076">
        <v>300</v>
      </c>
      <c r="H5076" t="s">
        <v>1039</v>
      </c>
      <c r="I5076">
        <v>9513</v>
      </c>
      <c r="J5076" t="s">
        <v>1201</v>
      </c>
      <c r="K5076" t="s">
        <v>1085</v>
      </c>
      <c r="L5076">
        <v>1970</v>
      </c>
      <c r="M5076">
        <v>2002</v>
      </c>
      <c r="N5076">
        <v>500</v>
      </c>
      <c r="O5076" t="s">
        <v>1042</v>
      </c>
      <c r="P5076">
        <v>0.90899492383437297</v>
      </c>
      <c r="Q5076">
        <v>0.92307253883239504</v>
      </c>
      <c r="R5076">
        <v>7.6441482967135099E-2</v>
      </c>
      <c r="S5076">
        <v>4.7518113051323299E-3</v>
      </c>
      <c r="T5076">
        <v>0.93025464107811096</v>
      </c>
      <c r="U5076">
        <v>0.93025464107811096</v>
      </c>
      <c r="V5076">
        <v>1.2284006743570599</v>
      </c>
      <c r="W5076">
        <v>4.54</v>
      </c>
      <c r="X5076">
        <v>1.88</v>
      </c>
      <c r="Y5076">
        <v>-229785</v>
      </c>
      <c r="Z5076">
        <v>-14362</v>
      </c>
      <c r="AA5076">
        <v>-0.77</v>
      </c>
      <c r="AB5076">
        <v>16</v>
      </c>
      <c r="AC5076">
        <v>7</v>
      </c>
      <c r="AD5076">
        <v>9</v>
      </c>
      <c r="AE5076">
        <v>43.75</v>
      </c>
      <c r="AF5076">
        <v>11</v>
      </c>
      <c r="AG5076">
        <v>3</v>
      </c>
      <c r="AH5076">
        <v>6</v>
      </c>
      <c r="AI5076">
        <v>7</v>
      </c>
    </row>
    <row r="5077" spans="1:35" x14ac:dyDescent="0.2">
      <c r="A5077" s="102">
        <v>83</v>
      </c>
      <c r="B5077">
        <v>3407</v>
      </c>
      <c r="C5077" t="s">
        <v>1132</v>
      </c>
      <c r="D5077" t="s">
        <v>1062</v>
      </c>
      <c r="E5077">
        <v>756</v>
      </c>
      <c r="F5077">
        <v>766.6</v>
      </c>
      <c r="G5077">
        <v>1400</v>
      </c>
      <c r="H5077" t="s">
        <v>1042</v>
      </c>
      <c r="I5077">
        <v>9072</v>
      </c>
      <c r="J5077" t="s">
        <v>1124</v>
      </c>
      <c r="K5077" t="s">
        <v>1125</v>
      </c>
      <c r="L5077">
        <v>2071</v>
      </c>
      <c r="M5077">
        <v>2126</v>
      </c>
      <c r="N5077">
        <v>500</v>
      </c>
      <c r="O5077" t="s">
        <v>1039</v>
      </c>
      <c r="P5077">
        <v>0.87986072691823702</v>
      </c>
      <c r="Q5077">
        <v>0.969839667773709</v>
      </c>
      <c r="R5077">
        <v>0.49766321169005501</v>
      </c>
      <c r="S5077">
        <v>9.7249990732502505E-4</v>
      </c>
      <c r="T5077">
        <v>-0.85611294701042595</v>
      </c>
      <c r="U5077">
        <v>0.85611294701042595</v>
      </c>
      <c r="V5077">
        <v>0.84870870797490305</v>
      </c>
      <c r="W5077">
        <v>-9.19</v>
      </c>
      <c r="X5077">
        <v>0.96</v>
      </c>
      <c r="Y5077">
        <v>-229847</v>
      </c>
      <c r="Z5077">
        <v>-12769</v>
      </c>
      <c r="AA5077">
        <v>-0.7</v>
      </c>
      <c r="AB5077">
        <v>18</v>
      </c>
      <c r="AC5077">
        <v>6</v>
      </c>
      <c r="AD5077">
        <v>12</v>
      </c>
      <c r="AE5077">
        <v>33.33</v>
      </c>
      <c r="AF5077">
        <v>13</v>
      </c>
      <c r="AG5077">
        <v>4</v>
      </c>
      <c r="AH5077">
        <v>6</v>
      </c>
      <c r="AI5077">
        <v>8</v>
      </c>
    </row>
    <row r="5078" spans="1:35" x14ac:dyDescent="0.2">
      <c r="A5078" s="102">
        <v>712</v>
      </c>
      <c r="B5078">
        <v>2914</v>
      </c>
      <c r="C5078" t="s">
        <v>1145</v>
      </c>
      <c r="D5078" t="s">
        <v>1065</v>
      </c>
      <c r="E5078">
        <v>2000</v>
      </c>
      <c r="F5078">
        <v>2033</v>
      </c>
      <c r="G5078">
        <v>500</v>
      </c>
      <c r="H5078" t="s">
        <v>1042</v>
      </c>
      <c r="I5078">
        <v>7867</v>
      </c>
      <c r="J5078" t="s">
        <v>1362</v>
      </c>
      <c r="K5078" t="s">
        <v>1061</v>
      </c>
      <c r="L5078">
        <v>885</v>
      </c>
      <c r="M5078">
        <v>919</v>
      </c>
      <c r="N5078">
        <v>1100</v>
      </c>
      <c r="O5078" t="s">
        <v>1039</v>
      </c>
      <c r="P5078">
        <v>0.91199195379103803</v>
      </c>
      <c r="Q5078">
        <v>0.94535392127143503</v>
      </c>
      <c r="R5078">
        <v>0.19601215358005</v>
      </c>
      <c r="S5078">
        <v>2.9609044363527598E-3</v>
      </c>
      <c r="T5078">
        <v>-0.297622296955806</v>
      </c>
      <c r="U5078">
        <v>0.297622296955806</v>
      </c>
      <c r="V5078">
        <v>0.14123381215647099</v>
      </c>
      <c r="W5078">
        <v>-3.63</v>
      </c>
      <c r="X5078">
        <v>0.55000000000000004</v>
      </c>
      <c r="Y5078">
        <v>-230115</v>
      </c>
      <c r="Z5078">
        <v>-10958</v>
      </c>
      <c r="AA5078">
        <v>-0.56000000000000005</v>
      </c>
      <c r="AB5078">
        <v>21</v>
      </c>
      <c r="AC5078">
        <v>8</v>
      </c>
      <c r="AD5078">
        <v>13</v>
      </c>
      <c r="AE5078">
        <v>38.1</v>
      </c>
      <c r="AF5078">
        <v>9</v>
      </c>
      <c r="AG5078">
        <v>7</v>
      </c>
      <c r="AH5078">
        <v>10</v>
      </c>
      <c r="AI5078">
        <v>4</v>
      </c>
    </row>
    <row r="5079" spans="1:35" x14ac:dyDescent="0.2">
      <c r="A5079" s="102">
        <v>279</v>
      </c>
      <c r="B5079">
        <v>2433</v>
      </c>
      <c r="C5079" t="s">
        <v>1390</v>
      </c>
      <c r="D5079" t="s">
        <v>1052</v>
      </c>
      <c r="E5079">
        <v>1180</v>
      </c>
      <c r="F5079">
        <v>1209</v>
      </c>
      <c r="G5079">
        <v>800</v>
      </c>
      <c r="H5079" t="s">
        <v>1039</v>
      </c>
      <c r="I5079">
        <v>4114</v>
      </c>
      <c r="J5079" t="s">
        <v>1148</v>
      </c>
      <c r="K5079" t="s">
        <v>1062</v>
      </c>
      <c r="L5079">
        <v>5190</v>
      </c>
      <c r="M5079">
        <v>5130</v>
      </c>
      <c r="N5079">
        <v>200</v>
      </c>
      <c r="O5079" t="s">
        <v>1042</v>
      </c>
      <c r="P5079">
        <v>0.965424124444348</v>
      </c>
      <c r="Q5079">
        <v>0.95880319861170804</v>
      </c>
      <c r="R5079">
        <v>2.8931251332979201E-2</v>
      </c>
      <c r="S5079">
        <v>2.0704056539645999E-3</v>
      </c>
      <c r="T5079">
        <v>0.38767267085880602</v>
      </c>
      <c r="U5079">
        <v>0.38767267085880602</v>
      </c>
      <c r="V5079">
        <v>0.48211577156972302</v>
      </c>
      <c r="W5079">
        <v>2.4500000000000002</v>
      </c>
      <c r="X5079">
        <v>5.73</v>
      </c>
      <c r="Y5079">
        <v>-230637</v>
      </c>
      <c r="Z5079">
        <v>-13567</v>
      </c>
      <c r="AA5079">
        <v>-0.91</v>
      </c>
      <c r="AB5079">
        <v>17</v>
      </c>
      <c r="AC5079">
        <v>8</v>
      </c>
      <c r="AD5079">
        <v>9</v>
      </c>
      <c r="AE5079">
        <v>47.06</v>
      </c>
      <c r="AF5079">
        <v>11</v>
      </c>
      <c r="AG5079">
        <v>4</v>
      </c>
      <c r="AH5079">
        <v>8</v>
      </c>
      <c r="AI5079">
        <v>5</v>
      </c>
    </row>
    <row r="5080" spans="1:35" x14ac:dyDescent="0.2">
      <c r="A5080" s="102">
        <v>3904</v>
      </c>
      <c r="B5080">
        <v>3291</v>
      </c>
      <c r="C5080" t="s">
        <v>55</v>
      </c>
      <c r="D5080" t="s">
        <v>1059</v>
      </c>
      <c r="E5080">
        <v>1442</v>
      </c>
      <c r="F5080">
        <v>1475</v>
      </c>
      <c r="G5080">
        <v>700</v>
      </c>
      <c r="H5080" t="s">
        <v>1042</v>
      </c>
      <c r="I5080">
        <v>6183</v>
      </c>
      <c r="J5080" t="s">
        <v>1217</v>
      </c>
      <c r="K5080" t="s">
        <v>1052</v>
      </c>
      <c r="L5080">
        <v>1265</v>
      </c>
      <c r="M5080">
        <v>1272</v>
      </c>
      <c r="N5080">
        <v>800</v>
      </c>
      <c r="O5080" t="s">
        <v>1039</v>
      </c>
      <c r="P5080">
        <v>0.84493671198523601</v>
      </c>
      <c r="Q5080">
        <v>0.86814132000503297</v>
      </c>
      <c r="R5080">
        <v>1.76835295837631E-2</v>
      </c>
      <c r="S5080">
        <v>8.9175263190545806E-2</v>
      </c>
      <c r="T5080">
        <v>-0.57576651468993301</v>
      </c>
      <c r="U5080">
        <v>0.57576651468993301</v>
      </c>
      <c r="V5080">
        <v>0.72029308903629097</v>
      </c>
      <c r="W5080">
        <v>-5.54</v>
      </c>
      <c r="X5080">
        <v>1.44</v>
      </c>
      <c r="Y5080">
        <v>-230687</v>
      </c>
      <c r="Z5080">
        <v>-10985</v>
      </c>
      <c r="AA5080">
        <v>-0.5</v>
      </c>
      <c r="AB5080">
        <v>21</v>
      </c>
      <c r="AC5080">
        <v>10</v>
      </c>
      <c r="AD5080">
        <v>11</v>
      </c>
      <c r="AE5080">
        <v>47.62</v>
      </c>
      <c r="AF5080">
        <v>11</v>
      </c>
      <c r="AG5080">
        <v>9</v>
      </c>
      <c r="AH5080">
        <v>8</v>
      </c>
      <c r="AI5080">
        <v>4</v>
      </c>
    </row>
    <row r="5081" spans="1:35" x14ac:dyDescent="0.2">
      <c r="A5081" s="102">
        <v>5426</v>
      </c>
      <c r="B5081">
        <v>5019</v>
      </c>
      <c r="C5081" t="s">
        <v>1247</v>
      </c>
      <c r="D5081" t="s">
        <v>1248</v>
      </c>
      <c r="E5081">
        <v>2472</v>
      </c>
      <c r="F5081">
        <v>2464</v>
      </c>
      <c r="G5081">
        <v>400</v>
      </c>
      <c r="H5081" t="s">
        <v>1042</v>
      </c>
      <c r="I5081">
        <v>8830</v>
      </c>
      <c r="J5081" t="s">
        <v>1115</v>
      </c>
      <c r="K5081" t="s">
        <v>1059</v>
      </c>
      <c r="L5081">
        <v>2876</v>
      </c>
      <c r="M5081">
        <v>2991.5</v>
      </c>
      <c r="N5081">
        <v>300</v>
      </c>
      <c r="O5081" t="s">
        <v>1039</v>
      </c>
      <c r="P5081">
        <v>0.85612771956057299</v>
      </c>
      <c r="Q5081">
        <v>0.80764396753175505</v>
      </c>
      <c r="R5081">
        <v>0.352629881001157</v>
      </c>
      <c r="S5081" s="15">
        <v>6.6981586362255194E-2</v>
      </c>
      <c r="T5081">
        <v>-3.6773281230763497E-2</v>
      </c>
      <c r="U5081">
        <v>3.6773281230763497E-2</v>
      </c>
      <c r="V5081">
        <v>0.22952716459689801</v>
      </c>
      <c r="W5081">
        <v>-0.49</v>
      </c>
      <c r="X5081">
        <v>9.82</v>
      </c>
      <c r="Y5081">
        <v>-230868</v>
      </c>
      <c r="Z5081">
        <v>-13580</v>
      </c>
      <c r="AA5081">
        <v>-0.68</v>
      </c>
      <c r="AB5081">
        <v>17</v>
      </c>
      <c r="AC5081">
        <v>8</v>
      </c>
      <c r="AD5081">
        <v>9</v>
      </c>
      <c r="AE5081">
        <v>47.06</v>
      </c>
      <c r="AF5081">
        <v>9</v>
      </c>
      <c r="AG5081">
        <v>7</v>
      </c>
      <c r="AH5081">
        <v>8</v>
      </c>
      <c r="AI5081">
        <v>2</v>
      </c>
    </row>
    <row r="5082" spans="1:35" x14ac:dyDescent="0.2">
      <c r="A5082" s="102">
        <v>3652</v>
      </c>
      <c r="B5082">
        <v>4185</v>
      </c>
      <c r="C5082" t="s">
        <v>1353</v>
      </c>
      <c r="D5082" t="s">
        <v>1062</v>
      </c>
      <c r="E5082">
        <v>1981</v>
      </c>
      <c r="F5082">
        <v>1986</v>
      </c>
      <c r="G5082">
        <v>500</v>
      </c>
      <c r="H5082" t="s">
        <v>1039</v>
      </c>
      <c r="I5082">
        <v>6952</v>
      </c>
      <c r="J5082" t="s">
        <v>395</v>
      </c>
      <c r="K5082" t="s">
        <v>1044</v>
      </c>
      <c r="L5082">
        <v>1689</v>
      </c>
      <c r="M5082">
        <v>1695</v>
      </c>
      <c r="N5082">
        <v>600</v>
      </c>
      <c r="O5082" t="s">
        <v>1042</v>
      </c>
      <c r="P5082">
        <v>0.84988905886222899</v>
      </c>
      <c r="Q5082">
        <v>0.87545114502320298</v>
      </c>
      <c r="R5082">
        <v>0.33048352830011501</v>
      </c>
      <c r="S5082">
        <v>4.0680193712864403E-2</v>
      </c>
      <c r="T5082">
        <v>0.68190360160144403</v>
      </c>
      <c r="U5082">
        <v>0.68190360160144403</v>
      </c>
      <c r="V5082">
        <v>0.59313559434766905</v>
      </c>
      <c r="W5082">
        <v>6.26</v>
      </c>
      <c r="X5082">
        <v>2.42</v>
      </c>
      <c r="Y5082">
        <v>-231904</v>
      </c>
      <c r="Z5082">
        <v>-13641</v>
      </c>
      <c r="AA5082">
        <v>-0.68</v>
      </c>
      <c r="AB5082">
        <v>17</v>
      </c>
      <c r="AC5082">
        <v>5</v>
      </c>
      <c r="AD5082">
        <v>12</v>
      </c>
      <c r="AE5082">
        <v>29.41</v>
      </c>
      <c r="AF5082">
        <v>11</v>
      </c>
      <c r="AG5082">
        <v>3</v>
      </c>
      <c r="AH5082">
        <v>7</v>
      </c>
      <c r="AI5082">
        <v>7</v>
      </c>
    </row>
    <row r="5083" spans="1:35" x14ac:dyDescent="0.2">
      <c r="A5083" s="102">
        <v>3039</v>
      </c>
      <c r="B5083">
        <v>5019</v>
      </c>
      <c r="C5083" t="s">
        <v>1247</v>
      </c>
      <c r="D5083" t="s">
        <v>1248</v>
      </c>
      <c r="E5083">
        <v>2472</v>
      </c>
      <c r="F5083">
        <v>2464</v>
      </c>
      <c r="G5083">
        <v>400</v>
      </c>
      <c r="H5083" t="s">
        <v>1042</v>
      </c>
      <c r="I5083">
        <v>5108</v>
      </c>
      <c r="J5083" t="s">
        <v>1783</v>
      </c>
      <c r="K5083" t="s">
        <v>1133</v>
      </c>
      <c r="L5083">
        <v>3438</v>
      </c>
      <c r="M5083">
        <v>3422</v>
      </c>
      <c r="N5083">
        <v>300</v>
      </c>
      <c r="O5083" t="s">
        <v>1039</v>
      </c>
      <c r="P5083">
        <v>0.92035062321494199</v>
      </c>
      <c r="Q5083">
        <v>0.89268851095027102</v>
      </c>
      <c r="R5083">
        <v>6.8366643726889206E-2</v>
      </c>
      <c r="S5083">
        <v>4.1970844432147901E-2</v>
      </c>
      <c r="T5083">
        <v>-0.88718093721353997</v>
      </c>
      <c r="U5083">
        <v>0.88718093721353997</v>
      </c>
      <c r="V5083">
        <v>0.13854675954961701</v>
      </c>
      <c r="W5083">
        <v>-3.18</v>
      </c>
      <c r="X5083">
        <v>3.99</v>
      </c>
      <c r="Y5083">
        <v>-232091</v>
      </c>
      <c r="Z5083">
        <v>-19341</v>
      </c>
      <c r="AA5083">
        <v>-1.06</v>
      </c>
      <c r="AB5083">
        <v>12</v>
      </c>
      <c r="AC5083">
        <v>5</v>
      </c>
      <c r="AD5083">
        <v>7</v>
      </c>
      <c r="AE5083">
        <v>41.67</v>
      </c>
      <c r="AF5083">
        <v>10</v>
      </c>
      <c r="AG5083">
        <v>4</v>
      </c>
      <c r="AH5083">
        <v>5</v>
      </c>
      <c r="AI5083">
        <v>3</v>
      </c>
    </row>
    <row r="5084" spans="1:35" x14ac:dyDescent="0.2">
      <c r="A5084" s="102">
        <v>3907</v>
      </c>
      <c r="B5084">
        <v>2651</v>
      </c>
      <c r="C5084" t="s">
        <v>533</v>
      </c>
      <c r="D5084" t="s">
        <v>1063</v>
      </c>
      <c r="E5084">
        <v>5550</v>
      </c>
      <c r="F5084">
        <v>5570</v>
      </c>
      <c r="G5084">
        <v>100</v>
      </c>
      <c r="H5084" t="s">
        <v>1039</v>
      </c>
      <c r="I5084">
        <v>3088</v>
      </c>
      <c r="J5084" t="s">
        <v>554</v>
      </c>
      <c r="K5084" t="s">
        <v>1063</v>
      </c>
      <c r="L5084">
        <v>3615</v>
      </c>
      <c r="M5084">
        <v>3610</v>
      </c>
      <c r="N5084">
        <v>200</v>
      </c>
      <c r="O5084" t="s">
        <v>1042</v>
      </c>
      <c r="P5084">
        <v>0.78688702723861303</v>
      </c>
      <c r="Q5084">
        <v>0.86800152801892605</v>
      </c>
      <c r="R5084">
        <v>0.35979661777782201</v>
      </c>
      <c r="S5084">
        <v>4.4965374094158198E-2</v>
      </c>
      <c r="T5084">
        <v>0.36396800534192503</v>
      </c>
      <c r="U5084">
        <v>0.36396800534192503</v>
      </c>
      <c r="V5084">
        <v>0.32441232955774002</v>
      </c>
      <c r="W5084">
        <v>1.47</v>
      </c>
      <c r="X5084">
        <v>29.62</v>
      </c>
      <c r="Y5084">
        <v>-232302</v>
      </c>
      <c r="Z5084">
        <v>-38717</v>
      </c>
      <c r="AA5084">
        <v>-2.13</v>
      </c>
      <c r="AB5084">
        <v>6</v>
      </c>
      <c r="AC5084">
        <v>2</v>
      </c>
      <c r="AD5084">
        <v>4</v>
      </c>
      <c r="AE5084">
        <v>33.33</v>
      </c>
      <c r="AF5084">
        <v>14</v>
      </c>
      <c r="AG5084">
        <v>1</v>
      </c>
      <c r="AH5084">
        <v>4</v>
      </c>
      <c r="AI5084">
        <v>1</v>
      </c>
    </row>
    <row r="5085" spans="1:35" x14ac:dyDescent="0.2">
      <c r="A5085" s="102">
        <v>3593</v>
      </c>
      <c r="B5085">
        <v>5463</v>
      </c>
      <c r="C5085" t="s">
        <v>63</v>
      </c>
      <c r="D5085" t="s">
        <v>1081</v>
      </c>
      <c r="E5085">
        <v>2455</v>
      </c>
      <c r="F5085">
        <v>2525</v>
      </c>
      <c r="G5085">
        <v>400</v>
      </c>
      <c r="H5085" t="s">
        <v>1042</v>
      </c>
      <c r="I5085">
        <v>5714</v>
      </c>
      <c r="J5085" t="s">
        <v>628</v>
      </c>
      <c r="K5085" t="s">
        <v>1053</v>
      </c>
      <c r="L5085">
        <v>3055</v>
      </c>
      <c r="M5085">
        <v>3120</v>
      </c>
      <c r="N5085">
        <v>300</v>
      </c>
      <c r="O5085" t="s">
        <v>1039</v>
      </c>
      <c r="P5085">
        <v>0.75977870605738096</v>
      </c>
      <c r="Q5085">
        <v>0.87695836039327002</v>
      </c>
      <c r="R5085">
        <v>0.329515242561572</v>
      </c>
      <c r="S5085">
        <v>1.33806045505076E-2</v>
      </c>
      <c r="T5085">
        <v>-0.12645569064245901</v>
      </c>
      <c r="U5085">
        <v>0.12645569064245901</v>
      </c>
      <c r="V5085">
        <v>0.112845937658653</v>
      </c>
      <c r="W5085">
        <v>-1.28</v>
      </c>
      <c r="X5085">
        <v>7.91</v>
      </c>
      <c r="Y5085">
        <v>-232427</v>
      </c>
      <c r="Z5085">
        <v>-16602</v>
      </c>
      <c r="AA5085">
        <v>-0.95</v>
      </c>
      <c r="AB5085">
        <v>14</v>
      </c>
      <c r="AC5085">
        <v>5</v>
      </c>
      <c r="AD5085">
        <v>9</v>
      </c>
      <c r="AE5085">
        <v>35.71</v>
      </c>
      <c r="AF5085">
        <v>12</v>
      </c>
      <c r="AG5085">
        <v>3</v>
      </c>
      <c r="AH5085">
        <v>6</v>
      </c>
      <c r="AI5085">
        <v>5</v>
      </c>
    </row>
    <row r="5086" spans="1:35" x14ac:dyDescent="0.2">
      <c r="A5086" s="102">
        <v>2411</v>
      </c>
      <c r="B5086">
        <v>2809</v>
      </c>
      <c r="C5086" t="s">
        <v>1578</v>
      </c>
      <c r="D5086" t="s">
        <v>1065</v>
      </c>
      <c r="E5086">
        <v>2098</v>
      </c>
      <c r="F5086">
        <v>2136</v>
      </c>
      <c r="G5086">
        <v>300</v>
      </c>
      <c r="H5086" t="s">
        <v>1042</v>
      </c>
      <c r="I5086">
        <v>9602</v>
      </c>
      <c r="J5086" t="s">
        <v>1786</v>
      </c>
      <c r="K5086" t="s">
        <v>1041</v>
      </c>
      <c r="L5086">
        <v>3600</v>
      </c>
      <c r="M5086">
        <v>3695</v>
      </c>
      <c r="N5086">
        <v>200</v>
      </c>
      <c r="O5086" t="s">
        <v>1039</v>
      </c>
      <c r="P5086">
        <v>0.54658504517178497</v>
      </c>
      <c r="Q5086">
        <v>0.90793364558954204</v>
      </c>
      <c r="R5086" s="15">
        <v>0.36255907564897399</v>
      </c>
      <c r="S5086">
        <v>1.59188551807125E-2</v>
      </c>
      <c r="T5086">
        <v>-0.29507125372600301</v>
      </c>
      <c r="U5086">
        <v>0.29507125372600301</v>
      </c>
      <c r="V5086">
        <v>0.109433061271433</v>
      </c>
      <c r="W5086">
        <v>-1.85</v>
      </c>
      <c r="X5086">
        <v>13.29</v>
      </c>
      <c r="Y5086">
        <v>-232569</v>
      </c>
      <c r="Z5086">
        <v>-16612</v>
      </c>
      <c r="AA5086">
        <v>-0.83</v>
      </c>
      <c r="AB5086">
        <v>14</v>
      </c>
      <c r="AC5086">
        <v>5</v>
      </c>
      <c r="AD5086">
        <v>9</v>
      </c>
      <c r="AE5086">
        <v>35.71</v>
      </c>
      <c r="AF5086">
        <v>12</v>
      </c>
      <c r="AG5086">
        <v>4</v>
      </c>
      <c r="AH5086">
        <v>6</v>
      </c>
      <c r="AI5086">
        <v>4</v>
      </c>
    </row>
    <row r="5087" spans="1:35" x14ac:dyDescent="0.2">
      <c r="A5087" s="102">
        <v>4386</v>
      </c>
      <c r="B5087">
        <v>3288</v>
      </c>
      <c r="C5087" t="s">
        <v>1069</v>
      </c>
      <c r="D5087" t="s">
        <v>1059</v>
      </c>
      <c r="E5087">
        <v>2448</v>
      </c>
      <c r="F5087">
        <v>2440</v>
      </c>
      <c r="G5087">
        <v>400</v>
      </c>
      <c r="H5087" t="s">
        <v>1042</v>
      </c>
      <c r="I5087">
        <v>6723</v>
      </c>
      <c r="J5087" t="s">
        <v>1240</v>
      </c>
      <c r="K5087" t="s">
        <v>1044</v>
      </c>
      <c r="L5087">
        <v>599</v>
      </c>
      <c r="M5087">
        <v>590</v>
      </c>
      <c r="N5087">
        <v>1700</v>
      </c>
      <c r="O5087" t="s">
        <v>1039</v>
      </c>
      <c r="P5087">
        <v>0.96014521024345301</v>
      </c>
      <c r="Q5087">
        <v>0.85147859065484</v>
      </c>
      <c r="R5087">
        <v>2.20506562966831E-2</v>
      </c>
      <c r="S5087">
        <v>6.8758109727187197E-2</v>
      </c>
      <c r="T5087">
        <v>-0.73833919407028903</v>
      </c>
      <c r="U5087">
        <v>0.73833919407028903</v>
      </c>
      <c r="V5087">
        <v>0.72723678898045796</v>
      </c>
      <c r="W5087">
        <v>-9.84</v>
      </c>
      <c r="X5087">
        <v>2.77</v>
      </c>
      <c r="Y5087">
        <v>-233209</v>
      </c>
      <c r="Z5087">
        <v>-9328</v>
      </c>
      <c r="AA5087">
        <v>-0.4</v>
      </c>
      <c r="AB5087">
        <v>25</v>
      </c>
      <c r="AC5087">
        <v>12</v>
      </c>
      <c r="AD5087">
        <v>13</v>
      </c>
      <c r="AE5087">
        <v>48</v>
      </c>
      <c r="AF5087">
        <v>7</v>
      </c>
      <c r="AG5087">
        <v>11</v>
      </c>
      <c r="AH5087">
        <v>13</v>
      </c>
      <c r="AI5087">
        <v>1</v>
      </c>
    </row>
    <row r="5088" spans="1:35" x14ac:dyDescent="0.2">
      <c r="A5088" s="102">
        <v>4321</v>
      </c>
      <c r="B5088">
        <v>3436</v>
      </c>
      <c r="C5088" t="s">
        <v>1239</v>
      </c>
      <c r="D5088" t="s">
        <v>1189</v>
      </c>
      <c r="E5088">
        <v>1638</v>
      </c>
      <c r="F5088">
        <v>1639</v>
      </c>
      <c r="G5088">
        <v>600</v>
      </c>
      <c r="H5088" t="s">
        <v>1039</v>
      </c>
      <c r="I5088">
        <v>9934</v>
      </c>
      <c r="J5088" t="s">
        <v>1188</v>
      </c>
      <c r="K5088" t="s">
        <v>1046</v>
      </c>
      <c r="L5088">
        <v>2313</v>
      </c>
      <c r="M5088">
        <v>2287</v>
      </c>
      <c r="N5088">
        <v>400</v>
      </c>
      <c r="O5088" t="s">
        <v>1042</v>
      </c>
      <c r="P5088">
        <v>0.84594512356239204</v>
      </c>
      <c r="Q5088">
        <v>0.85365690423485197</v>
      </c>
      <c r="R5088">
        <v>0.27175078310970902</v>
      </c>
      <c r="S5088">
        <v>5.0492127063443103E-2</v>
      </c>
      <c r="T5088">
        <v>1.3133492549822701</v>
      </c>
      <c r="U5088">
        <v>1.3133492549822701</v>
      </c>
      <c r="V5088">
        <v>0.52626953651508002</v>
      </c>
      <c r="W5088">
        <v>8.91</v>
      </c>
      <c r="X5088">
        <v>7.5</v>
      </c>
      <c r="Y5088">
        <v>-233606</v>
      </c>
      <c r="Z5088">
        <v>-10618</v>
      </c>
      <c r="AA5088">
        <v>-0.5</v>
      </c>
      <c r="AB5088">
        <v>22</v>
      </c>
      <c r="AC5088">
        <v>11</v>
      </c>
      <c r="AD5088">
        <v>11</v>
      </c>
      <c r="AE5088">
        <v>50</v>
      </c>
      <c r="AF5088">
        <v>8</v>
      </c>
      <c r="AG5088">
        <v>10</v>
      </c>
      <c r="AH5088">
        <v>10</v>
      </c>
      <c r="AI5088">
        <v>2</v>
      </c>
    </row>
    <row r="5089" spans="1:35" x14ac:dyDescent="0.2">
      <c r="A5089" s="102">
        <v>3426</v>
      </c>
      <c r="B5089">
        <v>4919</v>
      </c>
      <c r="C5089" t="s">
        <v>613</v>
      </c>
      <c r="D5089" t="s">
        <v>1062</v>
      </c>
      <c r="E5089">
        <v>4860</v>
      </c>
      <c r="F5089">
        <v>4930</v>
      </c>
      <c r="G5089">
        <v>200</v>
      </c>
      <c r="H5089" t="s">
        <v>1042</v>
      </c>
      <c r="I5089">
        <v>8410</v>
      </c>
      <c r="J5089" t="s">
        <v>1204</v>
      </c>
      <c r="K5089" t="s">
        <v>1083</v>
      </c>
      <c r="L5089">
        <v>280</v>
      </c>
      <c r="M5089">
        <v>282</v>
      </c>
      <c r="N5089">
        <v>3500</v>
      </c>
      <c r="O5089" t="s">
        <v>1039</v>
      </c>
      <c r="P5089">
        <v>0.71058688482334098</v>
      </c>
      <c r="Q5089">
        <v>0.88164668780324995</v>
      </c>
      <c r="R5089">
        <v>0.40713131256282897</v>
      </c>
      <c r="S5089">
        <v>3.1484151219416599E-4</v>
      </c>
      <c r="T5089">
        <v>-0.93941974789419402</v>
      </c>
      <c r="U5089">
        <v>0.93941974789419402</v>
      </c>
      <c r="V5089">
        <v>1.08448451124517</v>
      </c>
      <c r="W5089">
        <v>-5.28</v>
      </c>
      <c r="X5089">
        <v>0.1</v>
      </c>
      <c r="Y5089">
        <v>-233940</v>
      </c>
      <c r="Z5089">
        <v>-8998</v>
      </c>
      <c r="AA5089">
        <v>-0.28999999999999998</v>
      </c>
      <c r="AB5089">
        <v>26</v>
      </c>
      <c r="AC5089">
        <v>13</v>
      </c>
      <c r="AD5089">
        <v>13</v>
      </c>
      <c r="AE5089">
        <v>50</v>
      </c>
      <c r="AF5089">
        <v>9</v>
      </c>
      <c r="AG5089">
        <v>11</v>
      </c>
      <c r="AH5089">
        <v>10</v>
      </c>
      <c r="AI5089">
        <v>5</v>
      </c>
    </row>
    <row r="5090" spans="1:35" x14ac:dyDescent="0.2">
      <c r="A5090" s="102">
        <v>2663</v>
      </c>
      <c r="B5090">
        <v>2327</v>
      </c>
      <c r="C5090" t="s">
        <v>1355</v>
      </c>
      <c r="D5090" t="s">
        <v>1041</v>
      </c>
      <c r="E5090">
        <v>2748</v>
      </c>
      <c r="F5090">
        <v>2725</v>
      </c>
      <c r="G5090">
        <v>400</v>
      </c>
      <c r="H5090" t="s">
        <v>1039</v>
      </c>
      <c r="I5090">
        <v>6770</v>
      </c>
      <c r="J5090" t="s">
        <v>21</v>
      </c>
      <c r="K5090" t="s">
        <v>1044</v>
      </c>
      <c r="L5090">
        <v>1170</v>
      </c>
      <c r="M5090">
        <v>1263</v>
      </c>
      <c r="N5090">
        <v>900</v>
      </c>
      <c r="O5090" t="s">
        <v>1042</v>
      </c>
      <c r="P5090">
        <v>0.90218692254827804</v>
      </c>
      <c r="Q5090">
        <v>0.90208193940825998</v>
      </c>
      <c r="R5090">
        <v>0.200288725988257</v>
      </c>
      <c r="S5090">
        <v>5.9421078513522498E-2</v>
      </c>
      <c r="T5090">
        <v>2.8146474437563298E-3</v>
      </c>
      <c r="U5090">
        <v>2.8146474437563298E-3</v>
      </c>
      <c r="V5090">
        <v>0.59861327926225505</v>
      </c>
      <c r="W5090">
        <v>0.06</v>
      </c>
      <c r="X5090">
        <v>4.28</v>
      </c>
      <c r="Y5090">
        <v>-234167</v>
      </c>
      <c r="Z5090">
        <v>-8363</v>
      </c>
      <c r="AA5090">
        <v>-0.42</v>
      </c>
      <c r="AB5090">
        <v>28</v>
      </c>
      <c r="AC5090">
        <v>12</v>
      </c>
      <c r="AD5090">
        <v>16</v>
      </c>
      <c r="AE5090">
        <v>42.86</v>
      </c>
      <c r="AF5090">
        <v>9</v>
      </c>
      <c r="AG5090">
        <v>13</v>
      </c>
      <c r="AH5090">
        <v>11</v>
      </c>
      <c r="AI5090">
        <v>4</v>
      </c>
    </row>
    <row r="5091" spans="1:35" x14ac:dyDescent="0.2">
      <c r="A5091" s="102">
        <v>5078</v>
      </c>
      <c r="B5091">
        <v>2001</v>
      </c>
      <c r="C5091" t="s">
        <v>972</v>
      </c>
      <c r="D5091" t="s">
        <v>1065</v>
      </c>
      <c r="E5091">
        <v>1700</v>
      </c>
      <c r="F5091">
        <v>1719</v>
      </c>
      <c r="G5091">
        <v>600</v>
      </c>
      <c r="H5091" t="s">
        <v>1039</v>
      </c>
      <c r="I5091">
        <v>9007</v>
      </c>
      <c r="J5091" t="s">
        <v>1490</v>
      </c>
      <c r="K5091" t="s">
        <v>1125</v>
      </c>
      <c r="L5091">
        <v>2345</v>
      </c>
      <c r="M5091">
        <v>2397</v>
      </c>
      <c r="N5091">
        <v>400</v>
      </c>
      <c r="O5091" t="s">
        <v>1042</v>
      </c>
      <c r="P5091">
        <v>0.86485349155894897</v>
      </c>
      <c r="Q5091">
        <v>0.82439827743988203</v>
      </c>
      <c r="R5091">
        <v>1.8830885712086499E-2</v>
      </c>
      <c r="S5091">
        <v>3.9447986561271499E-2</v>
      </c>
      <c r="T5091">
        <v>1.6542082286492898E-2</v>
      </c>
      <c r="U5091">
        <v>1.6542082286492898E-2</v>
      </c>
      <c r="V5091">
        <v>0.275397659206571</v>
      </c>
      <c r="W5091">
        <v>0.09</v>
      </c>
      <c r="X5091">
        <v>7.57</v>
      </c>
      <c r="Y5091">
        <v>-234284</v>
      </c>
      <c r="Z5091">
        <v>-12331</v>
      </c>
      <c r="AA5091">
        <v>-0.68</v>
      </c>
      <c r="AB5091">
        <v>19</v>
      </c>
      <c r="AC5091">
        <v>6</v>
      </c>
      <c r="AD5091">
        <v>13</v>
      </c>
      <c r="AE5091">
        <v>31.58</v>
      </c>
      <c r="AF5091">
        <v>14</v>
      </c>
      <c r="AG5091">
        <v>3</v>
      </c>
      <c r="AH5091">
        <v>5</v>
      </c>
      <c r="AI5091">
        <v>11</v>
      </c>
    </row>
    <row r="5092" spans="1:35" x14ac:dyDescent="0.2">
      <c r="A5092" s="102">
        <v>5292</v>
      </c>
      <c r="B5092">
        <v>6586</v>
      </c>
      <c r="C5092" t="s">
        <v>657</v>
      </c>
      <c r="D5092" t="s">
        <v>1051</v>
      </c>
      <c r="E5092">
        <v>3425</v>
      </c>
      <c r="F5092">
        <v>3450</v>
      </c>
      <c r="G5092">
        <v>300</v>
      </c>
      <c r="H5092" t="s">
        <v>1039</v>
      </c>
      <c r="I5092">
        <v>7105</v>
      </c>
      <c r="J5092" t="s">
        <v>671</v>
      </c>
      <c r="K5092" t="s">
        <v>1055</v>
      </c>
      <c r="L5092">
        <v>1036</v>
      </c>
      <c r="M5092">
        <v>1072</v>
      </c>
      <c r="N5092">
        <v>1000</v>
      </c>
      <c r="O5092" t="s">
        <v>1042</v>
      </c>
      <c r="P5092">
        <v>0.94172076836473795</v>
      </c>
      <c r="Q5092">
        <v>0.81423022229394804</v>
      </c>
      <c r="R5092">
        <v>0.302430052891968</v>
      </c>
      <c r="S5092">
        <v>9.1845265397003301E-2</v>
      </c>
      <c r="T5092">
        <v>0.120045695804455</v>
      </c>
      <c r="U5092">
        <v>0.120045695804455</v>
      </c>
      <c r="V5092">
        <v>0.22385932881201101</v>
      </c>
      <c r="W5092">
        <v>2.16</v>
      </c>
      <c r="X5092">
        <v>3.57</v>
      </c>
      <c r="Y5092">
        <v>-234817</v>
      </c>
      <c r="Z5092">
        <v>-11741</v>
      </c>
      <c r="AA5092">
        <v>-0.6</v>
      </c>
      <c r="AB5092">
        <v>20</v>
      </c>
      <c r="AC5092">
        <v>9</v>
      </c>
      <c r="AD5092">
        <v>11</v>
      </c>
      <c r="AE5092">
        <v>45</v>
      </c>
      <c r="AF5092">
        <v>8</v>
      </c>
      <c r="AG5092">
        <v>9</v>
      </c>
      <c r="AH5092">
        <v>8</v>
      </c>
      <c r="AI5092">
        <v>3</v>
      </c>
    </row>
    <row r="5093" spans="1:35" x14ac:dyDescent="0.2">
      <c r="A5093" s="102">
        <v>1939</v>
      </c>
      <c r="B5093">
        <v>1963</v>
      </c>
      <c r="C5093" t="s">
        <v>1234</v>
      </c>
      <c r="D5093" t="s">
        <v>1049</v>
      </c>
      <c r="E5093">
        <v>1033</v>
      </c>
      <c r="F5093">
        <v>1065</v>
      </c>
      <c r="G5093">
        <v>900</v>
      </c>
      <c r="H5093" t="s">
        <v>1042</v>
      </c>
      <c r="I5093">
        <v>4634</v>
      </c>
      <c r="J5093" t="s">
        <v>62</v>
      </c>
      <c r="K5093" t="s">
        <v>1062</v>
      </c>
      <c r="L5093">
        <v>2016</v>
      </c>
      <c r="M5093">
        <v>1993</v>
      </c>
      <c r="N5093">
        <v>500</v>
      </c>
      <c r="O5093" t="s">
        <v>1039</v>
      </c>
      <c r="P5093">
        <v>0.81596952890304897</v>
      </c>
      <c r="Q5093">
        <v>0.91897371771199698</v>
      </c>
      <c r="R5093">
        <v>0.38399057620143501</v>
      </c>
      <c r="S5093">
        <v>1.69475621902139E-2</v>
      </c>
      <c r="T5093">
        <v>-0.224345798927506</v>
      </c>
      <c r="U5093">
        <v>0.224345798927506</v>
      </c>
      <c r="V5093">
        <v>0.47054005936704402</v>
      </c>
      <c r="W5093">
        <v>-3.47</v>
      </c>
      <c r="X5093">
        <v>3.81</v>
      </c>
      <c r="Y5093">
        <v>-235080</v>
      </c>
      <c r="Z5093">
        <v>-9042</v>
      </c>
      <c r="AA5093">
        <v>-0.32</v>
      </c>
      <c r="AB5093">
        <v>26</v>
      </c>
      <c r="AC5093">
        <v>11</v>
      </c>
      <c r="AD5093">
        <v>15</v>
      </c>
      <c r="AE5093">
        <v>42.31</v>
      </c>
      <c r="AF5093">
        <v>8</v>
      </c>
      <c r="AG5093">
        <v>11</v>
      </c>
      <c r="AH5093">
        <v>12</v>
      </c>
      <c r="AI5093">
        <v>3</v>
      </c>
    </row>
    <row r="5094" spans="1:35" x14ac:dyDescent="0.2">
      <c r="A5094" s="102">
        <v>4853</v>
      </c>
      <c r="B5094">
        <v>2801</v>
      </c>
      <c r="C5094" t="s">
        <v>540</v>
      </c>
      <c r="D5094" t="s">
        <v>1065</v>
      </c>
      <c r="E5094">
        <v>4730</v>
      </c>
      <c r="F5094">
        <v>4795</v>
      </c>
      <c r="G5094">
        <v>200</v>
      </c>
      <c r="H5094" t="s">
        <v>1039</v>
      </c>
      <c r="I5094">
        <v>8585</v>
      </c>
      <c r="J5094" t="s">
        <v>1386</v>
      </c>
      <c r="K5094" t="s">
        <v>1045</v>
      </c>
      <c r="L5094">
        <v>121</v>
      </c>
      <c r="M5094">
        <v>121</v>
      </c>
      <c r="N5094">
        <v>7900</v>
      </c>
      <c r="O5094" t="s">
        <v>1042</v>
      </c>
      <c r="P5094">
        <v>0.90648187091710397</v>
      </c>
      <c r="Q5094">
        <v>0.83420631855849703</v>
      </c>
      <c r="R5094">
        <v>0.38552523540963202</v>
      </c>
      <c r="S5094">
        <v>9.1076575659267203E-3</v>
      </c>
      <c r="T5094">
        <v>0.81349739557963896</v>
      </c>
      <c r="U5094">
        <v>0.81349739557963896</v>
      </c>
      <c r="V5094">
        <v>0.75476718993391101</v>
      </c>
      <c r="W5094">
        <v>7.24</v>
      </c>
      <c r="X5094">
        <v>0.32</v>
      </c>
      <c r="Y5094">
        <v>-235611</v>
      </c>
      <c r="Z5094">
        <v>-8726</v>
      </c>
      <c r="AA5094">
        <v>-0.53</v>
      </c>
      <c r="AB5094">
        <v>27</v>
      </c>
      <c r="AC5094">
        <v>11</v>
      </c>
      <c r="AD5094">
        <v>16</v>
      </c>
      <c r="AE5094">
        <v>40.74</v>
      </c>
      <c r="AF5094">
        <v>11</v>
      </c>
      <c r="AG5094">
        <v>10</v>
      </c>
      <c r="AH5094">
        <v>10</v>
      </c>
      <c r="AI5094">
        <v>7</v>
      </c>
    </row>
    <row r="5095" spans="1:35" x14ac:dyDescent="0.2">
      <c r="A5095" s="102">
        <v>5231</v>
      </c>
      <c r="B5095">
        <v>3563</v>
      </c>
      <c r="C5095" t="s">
        <v>1192</v>
      </c>
      <c r="D5095" t="s">
        <v>1063</v>
      </c>
      <c r="E5095">
        <v>1978</v>
      </c>
      <c r="F5095">
        <v>2030</v>
      </c>
      <c r="G5095">
        <v>500</v>
      </c>
      <c r="H5095" t="s">
        <v>1042</v>
      </c>
      <c r="I5095">
        <v>4544</v>
      </c>
      <c r="J5095" t="s">
        <v>1375</v>
      </c>
      <c r="K5095" t="s">
        <v>1052</v>
      </c>
      <c r="L5095">
        <v>3050</v>
      </c>
      <c r="M5095">
        <v>3050</v>
      </c>
      <c r="N5095">
        <v>300</v>
      </c>
      <c r="O5095" t="s">
        <v>1039</v>
      </c>
      <c r="P5095">
        <v>0.87962504926011498</v>
      </c>
      <c r="Q5095">
        <v>0.81770457549804099</v>
      </c>
      <c r="R5095">
        <v>4.7631220718535199E-2</v>
      </c>
      <c r="S5095">
        <v>5.2401920404211703E-2</v>
      </c>
      <c r="T5095">
        <v>-0.98383404519215401</v>
      </c>
      <c r="U5095">
        <v>0.98383404519215401</v>
      </c>
      <c r="V5095">
        <v>0.33562612777760298</v>
      </c>
      <c r="W5095">
        <v>-11.83</v>
      </c>
      <c r="X5095">
        <v>10.93</v>
      </c>
      <c r="Y5095">
        <v>-235810</v>
      </c>
      <c r="Z5095">
        <v>-8734</v>
      </c>
      <c r="AA5095">
        <v>-0.35</v>
      </c>
      <c r="AB5095">
        <v>27</v>
      </c>
      <c r="AC5095">
        <v>11</v>
      </c>
      <c r="AD5095">
        <v>16</v>
      </c>
      <c r="AE5095">
        <v>40.74</v>
      </c>
      <c r="AF5095">
        <v>8</v>
      </c>
      <c r="AG5095">
        <v>11</v>
      </c>
      <c r="AH5095">
        <v>13</v>
      </c>
      <c r="AI5095">
        <v>3</v>
      </c>
    </row>
    <row r="5096" spans="1:35" x14ac:dyDescent="0.2">
      <c r="A5096" s="102">
        <v>4665</v>
      </c>
      <c r="B5096">
        <v>6013</v>
      </c>
      <c r="C5096" t="s">
        <v>1380</v>
      </c>
      <c r="D5096" t="s">
        <v>1051</v>
      </c>
      <c r="E5096">
        <v>1232</v>
      </c>
      <c r="F5096">
        <v>1230</v>
      </c>
      <c r="G5096">
        <v>800</v>
      </c>
      <c r="H5096" t="s">
        <v>1042</v>
      </c>
      <c r="I5096">
        <v>9956</v>
      </c>
      <c r="J5096" t="s">
        <v>995</v>
      </c>
      <c r="K5096" t="s">
        <v>1063</v>
      </c>
      <c r="L5096">
        <v>2012</v>
      </c>
      <c r="M5096">
        <v>2028</v>
      </c>
      <c r="N5096">
        <v>500</v>
      </c>
      <c r="O5096" t="s">
        <v>1039</v>
      </c>
      <c r="P5096">
        <v>0.54306133631907705</v>
      </c>
      <c r="Q5096">
        <v>0.84131495203613804</v>
      </c>
      <c r="R5096">
        <v>0.12736173129129499</v>
      </c>
      <c r="S5096">
        <v>5.0458362524161297E-2</v>
      </c>
      <c r="T5096">
        <v>-0.97714003824144902</v>
      </c>
      <c r="U5096">
        <v>0.97714003824144902</v>
      </c>
      <c r="V5096">
        <v>0.88905583959854795</v>
      </c>
      <c r="W5096">
        <v>-7.33</v>
      </c>
      <c r="X5096">
        <v>2.96</v>
      </c>
      <c r="Y5096">
        <v>-236285</v>
      </c>
      <c r="Z5096">
        <v>-13127</v>
      </c>
      <c r="AA5096">
        <v>-0.67</v>
      </c>
      <c r="AB5096">
        <v>18</v>
      </c>
      <c r="AC5096">
        <v>8</v>
      </c>
      <c r="AD5096">
        <v>10</v>
      </c>
      <c r="AE5096">
        <v>44.44</v>
      </c>
      <c r="AF5096">
        <v>11</v>
      </c>
      <c r="AG5096">
        <v>6</v>
      </c>
      <c r="AH5096">
        <v>7</v>
      </c>
      <c r="AI5096">
        <v>5</v>
      </c>
    </row>
    <row r="5097" spans="1:35" x14ac:dyDescent="0.2">
      <c r="A5097" s="102">
        <v>3799</v>
      </c>
      <c r="B5097">
        <v>5423</v>
      </c>
      <c r="C5097" t="s">
        <v>1670</v>
      </c>
      <c r="D5097" t="s">
        <v>1081</v>
      </c>
      <c r="E5097">
        <v>767</v>
      </c>
      <c r="F5097">
        <v>776</v>
      </c>
      <c r="G5097">
        <v>1300</v>
      </c>
      <c r="H5097" t="s">
        <v>1039</v>
      </c>
      <c r="I5097">
        <v>7012</v>
      </c>
      <c r="J5097" t="s">
        <v>1211</v>
      </c>
      <c r="K5097" t="s">
        <v>1055</v>
      </c>
      <c r="L5097">
        <v>1639</v>
      </c>
      <c r="M5097">
        <v>1680</v>
      </c>
      <c r="N5097">
        <v>600</v>
      </c>
      <c r="O5097" t="s">
        <v>1042</v>
      </c>
      <c r="P5097">
        <v>0.78600499181392902</v>
      </c>
      <c r="Q5097">
        <v>0.87139988765278997</v>
      </c>
      <c r="R5097">
        <v>0.29138594242315902</v>
      </c>
      <c r="S5097">
        <v>9.5301233274209196E-2</v>
      </c>
      <c r="T5097">
        <v>1.2842918312432701</v>
      </c>
      <c r="U5097">
        <v>1.2842918312432701</v>
      </c>
      <c r="V5097">
        <v>1.6630265671982301</v>
      </c>
      <c r="W5097">
        <v>12.68</v>
      </c>
      <c r="X5097">
        <v>0.08</v>
      </c>
      <c r="Y5097">
        <v>-236516</v>
      </c>
      <c r="Z5097">
        <v>-10283</v>
      </c>
      <c r="AA5097">
        <v>-0.56000000000000005</v>
      </c>
      <c r="AB5097">
        <v>23</v>
      </c>
      <c r="AC5097">
        <v>10</v>
      </c>
      <c r="AD5097">
        <v>13</v>
      </c>
      <c r="AE5097">
        <v>43.48</v>
      </c>
      <c r="AF5097">
        <v>11</v>
      </c>
      <c r="AG5097">
        <v>6</v>
      </c>
      <c r="AH5097">
        <v>11</v>
      </c>
      <c r="AI5097">
        <v>6</v>
      </c>
    </row>
    <row r="5098" spans="1:35" x14ac:dyDescent="0.2">
      <c r="A5098" s="102">
        <v>1446</v>
      </c>
      <c r="B5098">
        <v>3401</v>
      </c>
      <c r="C5098" t="s">
        <v>570</v>
      </c>
      <c r="D5098" t="s">
        <v>1262</v>
      </c>
      <c r="E5098">
        <v>1662</v>
      </c>
      <c r="F5098">
        <v>1688</v>
      </c>
      <c r="G5098">
        <v>600</v>
      </c>
      <c r="H5098" t="s">
        <v>1039</v>
      </c>
      <c r="I5098">
        <v>5631</v>
      </c>
      <c r="J5098" t="s">
        <v>1210</v>
      </c>
      <c r="K5098" t="s">
        <v>1051</v>
      </c>
      <c r="L5098">
        <v>1349</v>
      </c>
      <c r="M5098">
        <v>1367</v>
      </c>
      <c r="N5098">
        <v>700</v>
      </c>
      <c r="O5098" t="s">
        <v>1042</v>
      </c>
      <c r="P5098">
        <v>0.90428047648993204</v>
      </c>
      <c r="Q5098">
        <v>0.92927002490908195</v>
      </c>
      <c r="R5098">
        <v>0.119398288178943</v>
      </c>
      <c r="S5098">
        <v>6.4265948122442296E-2</v>
      </c>
      <c r="T5098">
        <v>3.6069826850819997E-2</v>
      </c>
      <c r="U5098">
        <v>3.6069826850819997E-2</v>
      </c>
      <c r="V5098">
        <v>0.15818552132022101</v>
      </c>
      <c r="W5098">
        <v>0.55000000000000004</v>
      </c>
      <c r="X5098">
        <v>5.52</v>
      </c>
      <c r="Y5098">
        <v>-236811</v>
      </c>
      <c r="Z5098">
        <v>-10764</v>
      </c>
      <c r="AA5098">
        <v>-0.61</v>
      </c>
      <c r="AB5098">
        <v>22</v>
      </c>
      <c r="AC5098">
        <v>9</v>
      </c>
      <c r="AD5098">
        <v>13</v>
      </c>
      <c r="AE5098">
        <v>40.909999999999997</v>
      </c>
      <c r="AF5098">
        <v>9</v>
      </c>
      <c r="AG5098">
        <v>8</v>
      </c>
      <c r="AH5098">
        <v>10</v>
      </c>
      <c r="AI5098">
        <v>4</v>
      </c>
    </row>
    <row r="5099" spans="1:35" x14ac:dyDescent="0.2">
      <c r="A5099" s="102">
        <v>1440</v>
      </c>
      <c r="B5099">
        <v>1417</v>
      </c>
      <c r="C5099" t="s">
        <v>1777</v>
      </c>
      <c r="D5099" t="s">
        <v>1049</v>
      </c>
      <c r="E5099">
        <v>1422</v>
      </c>
      <c r="F5099">
        <v>1449</v>
      </c>
      <c r="G5099">
        <v>600</v>
      </c>
      <c r="H5099" t="s">
        <v>1039</v>
      </c>
      <c r="I5099">
        <v>5233</v>
      </c>
      <c r="J5099" t="s">
        <v>1190</v>
      </c>
      <c r="K5099" t="s">
        <v>1038</v>
      </c>
      <c r="L5099">
        <v>2191</v>
      </c>
      <c r="M5099">
        <v>2263</v>
      </c>
      <c r="N5099">
        <v>400</v>
      </c>
      <c r="O5099" t="s">
        <v>1042</v>
      </c>
      <c r="P5099">
        <v>0.87342993223162402</v>
      </c>
      <c r="Q5099">
        <v>0.92935509601340005</v>
      </c>
      <c r="R5099">
        <v>2.8526355974555599E-2</v>
      </c>
      <c r="S5099">
        <v>2.6867856509890001E-2</v>
      </c>
      <c r="T5099">
        <v>0.53376621520800305</v>
      </c>
      <c r="U5099">
        <v>0.53376621520800305</v>
      </c>
      <c r="V5099">
        <v>0.79096819366902205</v>
      </c>
      <c r="W5099">
        <v>5.48</v>
      </c>
      <c r="X5099">
        <v>3.95</v>
      </c>
      <c r="Y5099">
        <v>-237414</v>
      </c>
      <c r="Z5099">
        <v>-10792</v>
      </c>
      <c r="AA5099">
        <v>-0.68</v>
      </c>
      <c r="AB5099">
        <v>22</v>
      </c>
      <c r="AC5099">
        <v>9</v>
      </c>
      <c r="AD5099">
        <v>13</v>
      </c>
      <c r="AE5099">
        <v>40.909999999999997</v>
      </c>
      <c r="AF5099">
        <v>11</v>
      </c>
      <c r="AG5099">
        <v>5</v>
      </c>
      <c r="AH5099">
        <v>8</v>
      </c>
      <c r="AI5099">
        <v>9</v>
      </c>
    </row>
    <row r="5100" spans="1:35" x14ac:dyDescent="0.2">
      <c r="A5100" s="102">
        <v>2950</v>
      </c>
      <c r="B5100">
        <v>1969</v>
      </c>
      <c r="C5100" t="s">
        <v>1323</v>
      </c>
      <c r="D5100" t="s">
        <v>1049</v>
      </c>
      <c r="E5100">
        <v>1720</v>
      </c>
      <c r="F5100">
        <v>1714</v>
      </c>
      <c r="G5100">
        <v>600</v>
      </c>
      <c r="H5100" t="s">
        <v>1039</v>
      </c>
      <c r="I5100">
        <v>6807</v>
      </c>
      <c r="J5100" t="s">
        <v>234</v>
      </c>
      <c r="K5100" t="s">
        <v>1044</v>
      </c>
      <c r="L5100">
        <v>1453</v>
      </c>
      <c r="M5100">
        <v>1494</v>
      </c>
      <c r="N5100">
        <v>700</v>
      </c>
      <c r="O5100" t="s">
        <v>1042</v>
      </c>
      <c r="P5100">
        <v>0.81341812267157398</v>
      </c>
      <c r="Q5100">
        <v>0.89470340065068998</v>
      </c>
      <c r="R5100">
        <v>0.34467652492769302</v>
      </c>
      <c r="S5100">
        <v>3.1128713722591E-2</v>
      </c>
      <c r="T5100">
        <v>0.14893943725855399</v>
      </c>
      <c r="U5100">
        <v>0.14893943725855399</v>
      </c>
      <c r="V5100">
        <v>0.40622642212166499</v>
      </c>
      <c r="W5100">
        <v>2.36</v>
      </c>
      <c r="X5100">
        <v>1.69</v>
      </c>
      <c r="Y5100">
        <v>-237774</v>
      </c>
      <c r="Z5100">
        <v>-10338</v>
      </c>
      <c r="AA5100">
        <v>-0.47</v>
      </c>
      <c r="AB5100">
        <v>23</v>
      </c>
      <c r="AC5100">
        <v>11</v>
      </c>
      <c r="AD5100">
        <v>12</v>
      </c>
      <c r="AE5100">
        <v>47.83</v>
      </c>
      <c r="AF5100">
        <v>10</v>
      </c>
      <c r="AG5100">
        <v>9</v>
      </c>
      <c r="AH5100">
        <v>11</v>
      </c>
      <c r="AI5100">
        <v>3</v>
      </c>
    </row>
    <row r="5101" spans="1:35" x14ac:dyDescent="0.2">
      <c r="A5101" s="102">
        <v>2703</v>
      </c>
      <c r="B5101">
        <v>4091</v>
      </c>
      <c r="C5101" t="s">
        <v>1549</v>
      </c>
      <c r="D5101" t="s">
        <v>1062</v>
      </c>
      <c r="E5101">
        <v>1649</v>
      </c>
      <c r="F5101">
        <v>1661</v>
      </c>
      <c r="G5101">
        <v>600</v>
      </c>
      <c r="H5101" t="s">
        <v>1042</v>
      </c>
      <c r="I5101">
        <v>7240</v>
      </c>
      <c r="J5101" t="s">
        <v>677</v>
      </c>
      <c r="K5101" t="s">
        <v>1055</v>
      </c>
      <c r="L5101">
        <v>1225</v>
      </c>
      <c r="M5101">
        <v>1266</v>
      </c>
      <c r="N5101">
        <v>800</v>
      </c>
      <c r="O5101" t="s">
        <v>1039</v>
      </c>
      <c r="P5101">
        <v>0.90464963387160702</v>
      </c>
      <c r="Q5101">
        <v>0.90107030282567102</v>
      </c>
      <c r="R5101">
        <v>0.25969235766012</v>
      </c>
      <c r="S5101">
        <v>6.5564326799872494E-2</v>
      </c>
      <c r="T5101">
        <v>-1.4491681248377499</v>
      </c>
      <c r="U5101">
        <v>1.4491681248377499</v>
      </c>
      <c r="V5101">
        <v>0.80981903278002099</v>
      </c>
      <c r="W5101">
        <v>-11.32</v>
      </c>
      <c r="X5101">
        <v>1.63</v>
      </c>
      <c r="Y5101">
        <v>-237887</v>
      </c>
      <c r="Z5101">
        <v>-10813</v>
      </c>
      <c r="AA5101">
        <v>-0.41</v>
      </c>
      <c r="AB5101">
        <v>22</v>
      </c>
      <c r="AC5101">
        <v>9</v>
      </c>
      <c r="AD5101">
        <v>13</v>
      </c>
      <c r="AE5101">
        <v>40.909999999999997</v>
      </c>
      <c r="AF5101">
        <v>11</v>
      </c>
      <c r="AG5101">
        <v>7</v>
      </c>
      <c r="AH5101">
        <v>7</v>
      </c>
      <c r="AI5101">
        <v>8</v>
      </c>
    </row>
    <row r="5102" spans="1:35" x14ac:dyDescent="0.2">
      <c r="A5102" s="102">
        <v>4623</v>
      </c>
      <c r="B5102">
        <v>6988</v>
      </c>
      <c r="C5102" t="s">
        <v>61</v>
      </c>
      <c r="D5102" t="s">
        <v>1062</v>
      </c>
      <c r="E5102">
        <v>5430</v>
      </c>
      <c r="F5102">
        <v>5420</v>
      </c>
      <c r="G5102">
        <v>200</v>
      </c>
      <c r="H5102" t="s">
        <v>1039</v>
      </c>
      <c r="I5102">
        <v>9142</v>
      </c>
      <c r="J5102" t="s">
        <v>784</v>
      </c>
      <c r="K5102" t="s">
        <v>1125</v>
      </c>
      <c r="L5102">
        <v>2898</v>
      </c>
      <c r="M5102">
        <v>2985</v>
      </c>
      <c r="N5102">
        <v>400</v>
      </c>
      <c r="O5102" t="s">
        <v>1042</v>
      </c>
      <c r="P5102">
        <v>0.77137664803707995</v>
      </c>
      <c r="Q5102">
        <v>0.84252034678332</v>
      </c>
      <c r="R5102">
        <v>0.21548374157241301</v>
      </c>
      <c r="S5102">
        <v>4.4272593216413102E-2</v>
      </c>
      <c r="T5102">
        <v>1.5907349119434899</v>
      </c>
      <c r="U5102">
        <v>1.5907349119434899</v>
      </c>
      <c r="V5102">
        <v>2.3179415635931599</v>
      </c>
      <c r="W5102">
        <v>8.83</v>
      </c>
      <c r="X5102">
        <v>10.15</v>
      </c>
      <c r="Y5102">
        <v>-238654</v>
      </c>
      <c r="Z5102">
        <v>-47731</v>
      </c>
      <c r="AA5102">
        <v>-3.32</v>
      </c>
      <c r="AB5102">
        <v>5</v>
      </c>
      <c r="AC5102">
        <v>1</v>
      </c>
      <c r="AD5102">
        <v>4</v>
      </c>
      <c r="AE5102">
        <v>20</v>
      </c>
      <c r="AF5102">
        <v>9</v>
      </c>
      <c r="AG5102">
        <v>0</v>
      </c>
      <c r="AH5102">
        <v>3</v>
      </c>
      <c r="AI5102">
        <v>2</v>
      </c>
    </row>
    <row r="5103" spans="1:35" x14ac:dyDescent="0.2">
      <c r="A5103" s="102">
        <v>3903</v>
      </c>
      <c r="B5103">
        <v>2157</v>
      </c>
      <c r="C5103" t="s">
        <v>1790</v>
      </c>
      <c r="D5103" t="s">
        <v>1052</v>
      </c>
      <c r="E5103">
        <v>486</v>
      </c>
      <c r="F5103">
        <v>505</v>
      </c>
      <c r="G5103">
        <v>1700</v>
      </c>
      <c r="H5103" t="s">
        <v>1042</v>
      </c>
      <c r="I5103">
        <v>5713</v>
      </c>
      <c r="J5103" t="s">
        <v>1261</v>
      </c>
      <c r="K5103" t="s">
        <v>1053</v>
      </c>
      <c r="L5103">
        <v>2810.5</v>
      </c>
      <c r="M5103">
        <v>2868</v>
      </c>
      <c r="N5103">
        <v>300</v>
      </c>
      <c r="O5103" t="s">
        <v>1039</v>
      </c>
      <c r="P5103">
        <v>0.92067501457059298</v>
      </c>
      <c r="Q5103">
        <v>0.86814436388423499</v>
      </c>
      <c r="R5103">
        <v>0.33594549151540298</v>
      </c>
      <c r="S5103">
        <v>6.94229429881566E-2</v>
      </c>
      <c r="T5103">
        <v>-0.572269010080666</v>
      </c>
      <c r="U5103">
        <v>0.572269010080666</v>
      </c>
      <c r="V5103">
        <v>0.69348343046356797</v>
      </c>
      <c r="W5103">
        <v>-12.77</v>
      </c>
      <c r="X5103">
        <v>0.22</v>
      </c>
      <c r="Y5103">
        <v>-239206</v>
      </c>
      <c r="Z5103">
        <v>-7716</v>
      </c>
      <c r="AA5103">
        <v>-0.28999999999999998</v>
      </c>
      <c r="AB5103">
        <v>31</v>
      </c>
      <c r="AC5103">
        <v>16</v>
      </c>
      <c r="AD5103">
        <v>15</v>
      </c>
      <c r="AE5103">
        <v>51.61</v>
      </c>
      <c r="AF5103">
        <v>7</v>
      </c>
      <c r="AG5103">
        <v>14</v>
      </c>
      <c r="AH5103">
        <v>15</v>
      </c>
      <c r="AI5103">
        <v>2</v>
      </c>
    </row>
    <row r="5104" spans="1:35" x14ac:dyDescent="0.2">
      <c r="A5104" s="102">
        <v>2349</v>
      </c>
      <c r="B5104">
        <v>4203</v>
      </c>
      <c r="C5104" t="s">
        <v>596</v>
      </c>
      <c r="D5104" t="s">
        <v>1062</v>
      </c>
      <c r="E5104">
        <v>2818</v>
      </c>
      <c r="F5104">
        <v>2887</v>
      </c>
      <c r="G5104">
        <v>300</v>
      </c>
      <c r="H5104" t="s">
        <v>1039</v>
      </c>
      <c r="I5104">
        <v>9513</v>
      </c>
      <c r="J5104" t="s">
        <v>1201</v>
      </c>
      <c r="K5104" t="s">
        <v>1085</v>
      </c>
      <c r="L5104">
        <v>1970</v>
      </c>
      <c r="M5104">
        <v>2002</v>
      </c>
      <c r="N5104">
        <v>400</v>
      </c>
      <c r="O5104" t="s">
        <v>1042</v>
      </c>
      <c r="P5104">
        <v>0.840361451880137</v>
      </c>
      <c r="Q5104">
        <v>0.90921752717731796</v>
      </c>
      <c r="R5104">
        <v>0.397964778698643</v>
      </c>
      <c r="S5104">
        <v>6.6524889075441296E-2</v>
      </c>
      <c r="T5104">
        <v>0.482993577483326</v>
      </c>
      <c r="U5104">
        <v>0.482993577483326</v>
      </c>
      <c r="V5104">
        <v>0.32386123195806898</v>
      </c>
      <c r="W5104">
        <v>7.21</v>
      </c>
      <c r="X5104">
        <v>7.54</v>
      </c>
      <c r="Y5104">
        <v>-239255</v>
      </c>
      <c r="Z5104">
        <v>-15950</v>
      </c>
      <c r="AA5104">
        <v>-0.75</v>
      </c>
      <c r="AB5104">
        <v>15</v>
      </c>
      <c r="AC5104">
        <v>6</v>
      </c>
      <c r="AD5104">
        <v>9</v>
      </c>
      <c r="AE5104">
        <v>40</v>
      </c>
      <c r="AF5104">
        <v>10</v>
      </c>
      <c r="AG5104">
        <v>5</v>
      </c>
      <c r="AH5104">
        <v>7</v>
      </c>
      <c r="AI5104">
        <v>3</v>
      </c>
    </row>
    <row r="5105" spans="1:35" x14ac:dyDescent="0.2">
      <c r="A5105" s="102">
        <v>2972</v>
      </c>
      <c r="B5105">
        <v>3197</v>
      </c>
      <c r="C5105" t="s">
        <v>561</v>
      </c>
      <c r="D5105" t="s">
        <v>1063</v>
      </c>
      <c r="E5105">
        <v>1745</v>
      </c>
      <c r="F5105">
        <v>1778</v>
      </c>
      <c r="G5105">
        <v>600</v>
      </c>
      <c r="H5105" t="s">
        <v>1039</v>
      </c>
      <c r="I5105">
        <v>5991</v>
      </c>
      <c r="J5105" t="s">
        <v>911</v>
      </c>
      <c r="K5105" t="s">
        <v>1189</v>
      </c>
      <c r="L5105">
        <v>706</v>
      </c>
      <c r="M5105">
        <v>730</v>
      </c>
      <c r="N5105">
        <v>1500</v>
      </c>
      <c r="O5105" t="s">
        <v>1042</v>
      </c>
      <c r="P5105">
        <v>0.80013236518849795</v>
      </c>
      <c r="Q5105">
        <v>0.89412072935451603</v>
      </c>
      <c r="R5105">
        <v>0.39741829447247401</v>
      </c>
      <c r="S5105">
        <v>3.7266823456588903E-2</v>
      </c>
      <c r="T5105">
        <v>1.19742551276443</v>
      </c>
      <c r="U5105">
        <v>1.19742551276443</v>
      </c>
      <c r="V5105">
        <v>1.0894388842323</v>
      </c>
      <c r="W5105">
        <v>7.57</v>
      </c>
      <c r="X5105">
        <v>2.64</v>
      </c>
      <c r="Y5105">
        <v>-239280</v>
      </c>
      <c r="Z5105">
        <v>-15952</v>
      </c>
      <c r="AA5105">
        <v>-0.71</v>
      </c>
      <c r="AB5105">
        <v>15</v>
      </c>
      <c r="AC5105">
        <v>6</v>
      </c>
      <c r="AD5105">
        <v>9</v>
      </c>
      <c r="AE5105">
        <v>40</v>
      </c>
      <c r="AF5105">
        <v>10</v>
      </c>
      <c r="AG5105">
        <v>5</v>
      </c>
      <c r="AH5105">
        <v>5</v>
      </c>
      <c r="AI5105">
        <v>5</v>
      </c>
    </row>
    <row r="5106" spans="1:35" x14ac:dyDescent="0.2">
      <c r="A5106" s="102">
        <v>1377</v>
      </c>
      <c r="B5106">
        <v>4091</v>
      </c>
      <c r="C5106" t="s">
        <v>1549</v>
      </c>
      <c r="D5106" t="s">
        <v>1062</v>
      </c>
      <c r="E5106">
        <v>1649</v>
      </c>
      <c r="F5106">
        <v>1661</v>
      </c>
      <c r="G5106">
        <v>600</v>
      </c>
      <c r="H5106" t="s">
        <v>1042</v>
      </c>
      <c r="I5106">
        <v>6141</v>
      </c>
      <c r="J5106" t="s">
        <v>1226</v>
      </c>
      <c r="K5106" t="s">
        <v>1051</v>
      </c>
      <c r="L5106">
        <v>1167</v>
      </c>
      <c r="M5106">
        <v>1205</v>
      </c>
      <c r="N5106">
        <v>800</v>
      </c>
      <c r="O5106" t="s">
        <v>1039</v>
      </c>
      <c r="P5106">
        <v>0.93540275873633605</v>
      </c>
      <c r="Q5106">
        <v>0.93074064610909901</v>
      </c>
      <c r="R5106">
        <v>0.12913452001053999</v>
      </c>
      <c r="S5106">
        <v>2.62287125306437E-3</v>
      </c>
      <c r="T5106">
        <v>-1.2810399884177499</v>
      </c>
      <c r="U5106">
        <v>1.2810399884177499</v>
      </c>
      <c r="V5106">
        <v>0.66931823358932796</v>
      </c>
      <c r="W5106">
        <v>-14.27</v>
      </c>
      <c r="X5106">
        <v>3.27</v>
      </c>
      <c r="Y5106">
        <v>-239646</v>
      </c>
      <c r="Z5106">
        <v>-9985</v>
      </c>
      <c r="AA5106">
        <v>-0.49</v>
      </c>
      <c r="AB5106">
        <v>24</v>
      </c>
      <c r="AC5106">
        <v>11</v>
      </c>
      <c r="AD5106">
        <v>13</v>
      </c>
      <c r="AE5106">
        <v>45.83</v>
      </c>
      <c r="AF5106">
        <v>9</v>
      </c>
      <c r="AG5106">
        <v>9</v>
      </c>
      <c r="AH5106">
        <v>11</v>
      </c>
      <c r="AI5106">
        <v>4</v>
      </c>
    </row>
    <row r="5107" spans="1:35" x14ac:dyDescent="0.2">
      <c r="A5107" s="102">
        <v>1376</v>
      </c>
      <c r="B5107">
        <v>3863</v>
      </c>
      <c r="C5107" t="s">
        <v>1207</v>
      </c>
      <c r="D5107" t="s">
        <v>1206</v>
      </c>
      <c r="E5107">
        <v>1544</v>
      </c>
      <c r="F5107">
        <v>1575</v>
      </c>
      <c r="G5107">
        <v>600</v>
      </c>
      <c r="H5107" t="s">
        <v>1042</v>
      </c>
      <c r="I5107">
        <v>9616</v>
      </c>
      <c r="J5107" t="s">
        <v>1335</v>
      </c>
      <c r="K5107" t="s">
        <v>1052</v>
      </c>
      <c r="L5107">
        <v>2951</v>
      </c>
      <c r="M5107">
        <v>3190</v>
      </c>
      <c r="N5107">
        <v>300</v>
      </c>
      <c r="O5107" t="s">
        <v>1039</v>
      </c>
      <c r="P5107">
        <v>0.78723358978318003</v>
      </c>
      <c r="Q5107">
        <v>0.93077046478122405</v>
      </c>
      <c r="R5107">
        <v>0.41296607565981502</v>
      </c>
      <c r="S5107">
        <v>3.9315721249459999E-2</v>
      </c>
      <c r="T5107">
        <v>-0.32656688084722402</v>
      </c>
      <c r="U5107">
        <v>0.32656688084722402</v>
      </c>
      <c r="V5107">
        <v>1.5577073014318399E-2</v>
      </c>
      <c r="W5107">
        <v>-7.79</v>
      </c>
      <c r="X5107">
        <v>1.25</v>
      </c>
      <c r="Y5107">
        <v>-239659</v>
      </c>
      <c r="Z5107">
        <v>-9218</v>
      </c>
      <c r="AA5107">
        <v>-0.55000000000000004</v>
      </c>
      <c r="AB5107">
        <v>26</v>
      </c>
      <c r="AC5107">
        <v>13</v>
      </c>
      <c r="AD5107">
        <v>13</v>
      </c>
      <c r="AE5107">
        <v>50</v>
      </c>
      <c r="AF5107">
        <v>8</v>
      </c>
      <c r="AG5107">
        <v>10</v>
      </c>
      <c r="AH5107">
        <v>11</v>
      </c>
      <c r="AI5107">
        <v>5</v>
      </c>
    </row>
    <row r="5108" spans="1:35" x14ac:dyDescent="0.2">
      <c r="A5108" s="102">
        <v>4177</v>
      </c>
      <c r="B5108">
        <v>5463</v>
      </c>
      <c r="C5108" t="s">
        <v>63</v>
      </c>
      <c r="D5108" t="s">
        <v>1081</v>
      </c>
      <c r="E5108">
        <v>2455</v>
      </c>
      <c r="F5108">
        <v>2525</v>
      </c>
      <c r="G5108">
        <v>400</v>
      </c>
      <c r="H5108" t="s">
        <v>1042</v>
      </c>
      <c r="I5108">
        <v>8358</v>
      </c>
      <c r="J5108" t="s">
        <v>1259</v>
      </c>
      <c r="K5108" t="s">
        <v>1083</v>
      </c>
      <c r="L5108">
        <v>371</v>
      </c>
      <c r="M5108">
        <v>376</v>
      </c>
      <c r="N5108">
        <v>2700</v>
      </c>
      <c r="O5108" t="s">
        <v>1039</v>
      </c>
      <c r="P5108">
        <v>0.89120086955943401</v>
      </c>
      <c r="Q5108">
        <v>0.85861145251604498</v>
      </c>
      <c r="R5108">
        <v>0.213901509727873</v>
      </c>
      <c r="S5108">
        <v>8.2720461220864294E-2</v>
      </c>
      <c r="T5108">
        <v>-0.48903578359765798</v>
      </c>
      <c r="U5108">
        <v>0.48903578359765798</v>
      </c>
      <c r="V5108">
        <v>0.77779017882801604</v>
      </c>
      <c r="W5108">
        <v>-2.36</v>
      </c>
      <c r="X5108">
        <v>0.51</v>
      </c>
      <c r="Y5108">
        <v>-240032</v>
      </c>
      <c r="Z5108">
        <v>-7743</v>
      </c>
      <c r="AA5108">
        <v>-0.46</v>
      </c>
      <c r="AB5108">
        <v>31</v>
      </c>
      <c r="AC5108">
        <v>14</v>
      </c>
      <c r="AD5108">
        <v>17</v>
      </c>
      <c r="AE5108">
        <v>45.16</v>
      </c>
      <c r="AF5108">
        <v>9</v>
      </c>
      <c r="AG5108">
        <v>12</v>
      </c>
      <c r="AH5108">
        <v>14</v>
      </c>
      <c r="AI5108">
        <v>5</v>
      </c>
    </row>
    <row r="5109" spans="1:35" x14ac:dyDescent="0.2">
      <c r="A5109" s="102">
        <v>4366</v>
      </c>
      <c r="B5109">
        <v>5019</v>
      </c>
      <c r="C5109" t="s">
        <v>1247</v>
      </c>
      <c r="D5109" t="s">
        <v>1248</v>
      </c>
      <c r="E5109">
        <v>2472</v>
      </c>
      <c r="F5109">
        <v>2464</v>
      </c>
      <c r="G5109">
        <v>400</v>
      </c>
      <c r="H5109" t="s">
        <v>1042</v>
      </c>
      <c r="I5109">
        <v>8136</v>
      </c>
      <c r="J5109" t="s">
        <v>1113</v>
      </c>
      <c r="K5109" t="s">
        <v>1046</v>
      </c>
      <c r="L5109">
        <v>1666</v>
      </c>
      <c r="M5109">
        <v>1770</v>
      </c>
      <c r="N5109">
        <v>600</v>
      </c>
      <c r="O5109" t="s">
        <v>1039</v>
      </c>
      <c r="P5109">
        <v>0.821056709360521</v>
      </c>
      <c r="Q5109">
        <v>0.85197212395681099</v>
      </c>
      <c r="R5109">
        <v>0.37928744122275698</v>
      </c>
      <c r="S5109">
        <v>4.1716583166920597E-2</v>
      </c>
      <c r="T5109">
        <v>-0.93221298311241596</v>
      </c>
      <c r="U5109">
        <v>0.93221298311241596</v>
      </c>
      <c r="V5109">
        <v>0.38853964240700101</v>
      </c>
      <c r="W5109">
        <v>-12.57</v>
      </c>
      <c r="X5109">
        <v>7.75</v>
      </c>
      <c r="Y5109">
        <v>-240403</v>
      </c>
      <c r="Z5109">
        <v>-10017</v>
      </c>
      <c r="AA5109">
        <v>-0.47</v>
      </c>
      <c r="AB5109">
        <v>24</v>
      </c>
      <c r="AC5109">
        <v>11</v>
      </c>
      <c r="AD5109">
        <v>13</v>
      </c>
      <c r="AE5109">
        <v>45.83</v>
      </c>
      <c r="AF5109">
        <v>10</v>
      </c>
      <c r="AG5109">
        <v>9</v>
      </c>
      <c r="AH5109">
        <v>12</v>
      </c>
      <c r="AI5109">
        <v>3</v>
      </c>
    </row>
    <row r="5110" spans="1:35" x14ac:dyDescent="0.2">
      <c r="A5110" s="102">
        <v>155</v>
      </c>
      <c r="B5110">
        <v>1808</v>
      </c>
      <c r="C5110" t="s">
        <v>512</v>
      </c>
      <c r="D5110" t="s">
        <v>1049</v>
      </c>
      <c r="E5110">
        <v>1197</v>
      </c>
      <c r="F5110">
        <v>1208</v>
      </c>
      <c r="G5110">
        <v>800</v>
      </c>
      <c r="H5110" t="s">
        <v>1039</v>
      </c>
      <c r="I5110">
        <v>8253</v>
      </c>
      <c r="J5110" t="s">
        <v>474</v>
      </c>
      <c r="K5110" t="s">
        <v>1045</v>
      </c>
      <c r="L5110">
        <v>1210</v>
      </c>
      <c r="M5110">
        <v>1238</v>
      </c>
      <c r="N5110">
        <v>800</v>
      </c>
      <c r="O5110" t="s">
        <v>1042</v>
      </c>
      <c r="P5110">
        <v>0.94636605510364802</v>
      </c>
      <c r="Q5110">
        <v>0.96484968643937497</v>
      </c>
      <c r="R5110">
        <v>2.87141137563846E-2</v>
      </c>
      <c r="S5110">
        <v>7.1159346211254805E-4</v>
      </c>
      <c r="T5110">
        <v>0.79276550061371498</v>
      </c>
      <c r="U5110">
        <v>0.79276550061371498</v>
      </c>
      <c r="V5110">
        <v>0.97958772254443005</v>
      </c>
      <c r="W5110">
        <v>7.77</v>
      </c>
      <c r="X5110">
        <v>2.42</v>
      </c>
      <c r="Y5110">
        <v>-241167</v>
      </c>
      <c r="Z5110">
        <v>-12693</v>
      </c>
      <c r="AA5110">
        <v>-0.64</v>
      </c>
      <c r="AB5110">
        <v>19</v>
      </c>
      <c r="AC5110">
        <v>9</v>
      </c>
      <c r="AD5110">
        <v>10</v>
      </c>
      <c r="AE5110">
        <v>47.37</v>
      </c>
      <c r="AF5110">
        <v>10</v>
      </c>
      <c r="AG5110">
        <v>6</v>
      </c>
      <c r="AH5110">
        <v>8</v>
      </c>
      <c r="AI5110">
        <v>5</v>
      </c>
    </row>
    <row r="5111" spans="1:35" x14ac:dyDescent="0.2">
      <c r="A5111" s="102">
        <v>1557</v>
      </c>
      <c r="B5111">
        <v>4091</v>
      </c>
      <c r="C5111" t="s">
        <v>1549</v>
      </c>
      <c r="D5111" t="s">
        <v>1062</v>
      </c>
      <c r="E5111">
        <v>1649</v>
      </c>
      <c r="F5111">
        <v>1661</v>
      </c>
      <c r="G5111">
        <v>600</v>
      </c>
      <c r="H5111" t="s">
        <v>1042</v>
      </c>
      <c r="I5111">
        <v>5334</v>
      </c>
      <c r="J5111" t="s">
        <v>1231</v>
      </c>
      <c r="K5111" t="s">
        <v>1038</v>
      </c>
      <c r="L5111">
        <v>1656</v>
      </c>
      <c r="M5111">
        <v>1644</v>
      </c>
      <c r="N5111">
        <v>600</v>
      </c>
      <c r="O5111" t="s">
        <v>1039</v>
      </c>
      <c r="P5111">
        <v>0.92723281505189004</v>
      </c>
      <c r="Q5111">
        <v>0.92668922018173105</v>
      </c>
      <c r="R5111">
        <v>5.8702904264074297E-2</v>
      </c>
      <c r="S5111">
        <v>1.9959925840767501E-2</v>
      </c>
      <c r="T5111">
        <v>-1.4539891946557399</v>
      </c>
      <c r="U5111">
        <v>1.4539891946557399</v>
      </c>
      <c r="V5111">
        <v>0.88605834119521099</v>
      </c>
      <c r="W5111">
        <v>-11.08</v>
      </c>
      <c r="X5111">
        <v>1.02</v>
      </c>
      <c r="Y5111">
        <v>-241220</v>
      </c>
      <c r="Z5111">
        <v>-14189</v>
      </c>
      <c r="AA5111">
        <v>-0.7</v>
      </c>
      <c r="AB5111">
        <v>17</v>
      </c>
      <c r="AC5111">
        <v>8</v>
      </c>
      <c r="AD5111">
        <v>9</v>
      </c>
      <c r="AE5111">
        <v>47.06</v>
      </c>
      <c r="AF5111">
        <v>9</v>
      </c>
      <c r="AG5111">
        <v>7</v>
      </c>
      <c r="AH5111">
        <v>6</v>
      </c>
      <c r="AI5111">
        <v>4</v>
      </c>
    </row>
    <row r="5112" spans="1:35" x14ac:dyDescent="0.2">
      <c r="A5112" s="102">
        <v>5096</v>
      </c>
      <c r="B5112">
        <v>1835</v>
      </c>
      <c r="C5112" t="s">
        <v>926</v>
      </c>
      <c r="D5112" t="s">
        <v>1049</v>
      </c>
      <c r="E5112">
        <v>2769</v>
      </c>
      <c r="F5112">
        <v>2780</v>
      </c>
      <c r="G5112">
        <v>300</v>
      </c>
      <c r="H5112" t="s">
        <v>1042</v>
      </c>
      <c r="I5112">
        <v>6361</v>
      </c>
      <c r="J5112" t="s">
        <v>649</v>
      </c>
      <c r="K5112" t="s">
        <v>1051</v>
      </c>
      <c r="L5112">
        <v>2420</v>
      </c>
      <c r="M5112">
        <v>2431</v>
      </c>
      <c r="N5112">
        <v>300</v>
      </c>
      <c r="O5112" t="s">
        <v>1039</v>
      </c>
      <c r="P5112">
        <v>0.647945246025185</v>
      </c>
      <c r="Q5112">
        <v>0.82367376013926297</v>
      </c>
      <c r="R5112">
        <v>2.33979329576414E-2</v>
      </c>
      <c r="S5112">
        <v>9.5900230353143601E-2</v>
      </c>
      <c r="T5112">
        <v>-0.221153426293418</v>
      </c>
      <c r="U5112">
        <v>0.221153426293418</v>
      </c>
      <c r="V5112">
        <v>0.30537664187291402</v>
      </c>
      <c r="W5112">
        <v>-3.18</v>
      </c>
      <c r="X5112">
        <v>12.55</v>
      </c>
      <c r="Y5112">
        <v>-241305</v>
      </c>
      <c r="Z5112">
        <v>-18562</v>
      </c>
      <c r="AA5112">
        <v>-0.89</v>
      </c>
      <c r="AB5112">
        <v>13</v>
      </c>
      <c r="AC5112">
        <v>6</v>
      </c>
      <c r="AD5112">
        <v>7</v>
      </c>
      <c r="AE5112">
        <v>46.15</v>
      </c>
      <c r="AF5112">
        <v>9</v>
      </c>
      <c r="AG5112">
        <v>5</v>
      </c>
      <c r="AH5112">
        <v>6</v>
      </c>
      <c r="AI5112">
        <v>2</v>
      </c>
    </row>
    <row r="5113" spans="1:35" x14ac:dyDescent="0.2">
      <c r="A5113" s="102">
        <v>3274</v>
      </c>
      <c r="B5113">
        <v>6724</v>
      </c>
      <c r="C5113" t="s">
        <v>659</v>
      </c>
      <c r="D5113" t="s">
        <v>1044</v>
      </c>
      <c r="E5113">
        <v>1208</v>
      </c>
      <c r="F5113">
        <v>1206</v>
      </c>
      <c r="G5113">
        <v>800</v>
      </c>
      <c r="H5113" t="s">
        <v>1042</v>
      </c>
      <c r="I5113">
        <v>9616</v>
      </c>
      <c r="J5113" t="s">
        <v>1335</v>
      </c>
      <c r="K5113" t="s">
        <v>1052</v>
      </c>
      <c r="L5113">
        <v>2951</v>
      </c>
      <c r="M5113">
        <v>3190</v>
      </c>
      <c r="N5113">
        <v>300</v>
      </c>
      <c r="O5113" t="s">
        <v>1039</v>
      </c>
      <c r="P5113">
        <v>0.94701051634158395</v>
      </c>
      <c r="Q5113">
        <v>0.88643354019924403</v>
      </c>
      <c r="R5113">
        <v>9.1111925446529504E-2</v>
      </c>
      <c r="S5113">
        <v>8.1092638721159793E-2</v>
      </c>
      <c r="T5113">
        <v>-1.00440431687149</v>
      </c>
      <c r="U5113">
        <v>1.00440431687149</v>
      </c>
      <c r="V5113">
        <v>0.19451406777764599</v>
      </c>
      <c r="W5113">
        <v>-13.73</v>
      </c>
      <c r="X5113">
        <v>0.82</v>
      </c>
      <c r="Y5113">
        <v>-241421</v>
      </c>
      <c r="Z5113">
        <v>-10974</v>
      </c>
      <c r="AA5113">
        <v>-0.6</v>
      </c>
      <c r="AB5113">
        <v>22</v>
      </c>
      <c r="AC5113">
        <v>11</v>
      </c>
      <c r="AD5113">
        <v>11</v>
      </c>
      <c r="AE5113">
        <v>50</v>
      </c>
      <c r="AF5113">
        <v>8</v>
      </c>
      <c r="AG5113">
        <v>8</v>
      </c>
      <c r="AH5113">
        <v>10</v>
      </c>
      <c r="AI5113">
        <v>4</v>
      </c>
    </row>
    <row r="5114" spans="1:35" x14ac:dyDescent="0.2">
      <c r="A5114" s="102">
        <v>5118</v>
      </c>
      <c r="B5114">
        <v>4919</v>
      </c>
      <c r="C5114" t="s">
        <v>613</v>
      </c>
      <c r="D5114" t="s">
        <v>1062</v>
      </c>
      <c r="E5114">
        <v>4860</v>
      </c>
      <c r="F5114">
        <v>4930</v>
      </c>
      <c r="G5114">
        <v>200</v>
      </c>
      <c r="H5114" t="s">
        <v>1039</v>
      </c>
      <c r="I5114">
        <v>8585</v>
      </c>
      <c r="J5114" t="s">
        <v>1386</v>
      </c>
      <c r="K5114" t="s">
        <v>1045</v>
      </c>
      <c r="L5114">
        <v>121</v>
      </c>
      <c r="M5114">
        <v>121</v>
      </c>
      <c r="N5114">
        <v>8100</v>
      </c>
      <c r="O5114" t="s">
        <v>1042</v>
      </c>
      <c r="P5114">
        <v>0.87173593601643296</v>
      </c>
      <c r="Q5114">
        <v>0.82274600482099602</v>
      </c>
      <c r="R5114">
        <v>0.222914255543672</v>
      </c>
      <c r="S5114">
        <v>2.2285048617568401E-2</v>
      </c>
      <c r="T5114">
        <v>0.141741208266079</v>
      </c>
      <c r="U5114">
        <v>0.141741208266079</v>
      </c>
      <c r="V5114">
        <v>7.8815104869419499E-3</v>
      </c>
      <c r="W5114">
        <v>1.33</v>
      </c>
      <c r="X5114">
        <v>0.6</v>
      </c>
      <c r="Y5114">
        <v>-241652</v>
      </c>
      <c r="Z5114">
        <v>-8630</v>
      </c>
      <c r="AA5114">
        <v>-0.51</v>
      </c>
      <c r="AB5114">
        <v>28</v>
      </c>
      <c r="AC5114">
        <v>11</v>
      </c>
      <c r="AD5114">
        <v>17</v>
      </c>
      <c r="AE5114">
        <v>39.29</v>
      </c>
      <c r="AF5114">
        <v>8</v>
      </c>
      <c r="AG5114">
        <v>12</v>
      </c>
      <c r="AH5114">
        <v>13</v>
      </c>
      <c r="AI5114">
        <v>3</v>
      </c>
    </row>
    <row r="5115" spans="1:35" x14ac:dyDescent="0.2">
      <c r="A5115" s="102">
        <v>4170</v>
      </c>
      <c r="B5115">
        <v>1941</v>
      </c>
      <c r="C5115" t="s">
        <v>1339</v>
      </c>
      <c r="D5115" t="s">
        <v>1049</v>
      </c>
      <c r="E5115">
        <v>2200</v>
      </c>
      <c r="F5115">
        <v>2220</v>
      </c>
      <c r="G5115">
        <v>400</v>
      </c>
      <c r="H5115" t="s">
        <v>1039</v>
      </c>
      <c r="I5115">
        <v>6753</v>
      </c>
      <c r="J5115" t="s">
        <v>1570</v>
      </c>
      <c r="K5115" t="s">
        <v>1044</v>
      </c>
      <c r="L5115">
        <v>1147</v>
      </c>
      <c r="M5115">
        <v>1134</v>
      </c>
      <c r="N5115">
        <v>800</v>
      </c>
      <c r="O5115" t="s">
        <v>1042</v>
      </c>
      <c r="P5115">
        <v>0.89210919436731695</v>
      </c>
      <c r="Q5115">
        <v>0.85883374207418395</v>
      </c>
      <c r="R5115">
        <v>1.29346189313047E-2</v>
      </c>
      <c r="S5115">
        <v>4.5342186664470797E-2</v>
      </c>
      <c r="T5115">
        <v>0.92157884114397504</v>
      </c>
      <c r="U5115">
        <v>0.92157884114397504</v>
      </c>
      <c r="V5115">
        <v>0.35413769559108799</v>
      </c>
      <c r="W5115">
        <v>8.4499999999999993</v>
      </c>
      <c r="X5115">
        <v>2.16</v>
      </c>
      <c r="Y5115">
        <v>-242283</v>
      </c>
      <c r="Z5115">
        <v>-10095</v>
      </c>
      <c r="AA5115">
        <v>-0.56999999999999995</v>
      </c>
      <c r="AB5115">
        <v>24</v>
      </c>
      <c r="AC5115">
        <v>10</v>
      </c>
      <c r="AD5115">
        <v>14</v>
      </c>
      <c r="AE5115">
        <v>41.67</v>
      </c>
      <c r="AF5115">
        <v>9</v>
      </c>
      <c r="AG5115">
        <v>8</v>
      </c>
      <c r="AH5115">
        <v>14</v>
      </c>
      <c r="AI5115">
        <v>2</v>
      </c>
    </row>
    <row r="5116" spans="1:35" x14ac:dyDescent="0.2">
      <c r="A5116" s="102">
        <v>3574</v>
      </c>
      <c r="B5116">
        <v>3197</v>
      </c>
      <c r="C5116" t="s">
        <v>561</v>
      </c>
      <c r="D5116" t="s">
        <v>1063</v>
      </c>
      <c r="E5116">
        <v>1745</v>
      </c>
      <c r="F5116">
        <v>1778</v>
      </c>
      <c r="G5116">
        <v>600</v>
      </c>
      <c r="H5116" t="s">
        <v>1039</v>
      </c>
      <c r="I5116">
        <v>4676</v>
      </c>
      <c r="J5116" t="s">
        <v>1394</v>
      </c>
      <c r="K5116" t="s">
        <v>1041</v>
      </c>
      <c r="L5116">
        <v>1100</v>
      </c>
      <c r="M5116">
        <v>1112</v>
      </c>
      <c r="N5116">
        <v>1000</v>
      </c>
      <c r="O5116" t="s">
        <v>1042</v>
      </c>
      <c r="P5116">
        <v>0.76175568077961298</v>
      </c>
      <c r="Q5116">
        <v>0.87753480035303699</v>
      </c>
      <c r="R5116">
        <v>8.3767572834722706E-2</v>
      </c>
      <c r="S5116">
        <v>3.6905594289887302E-2</v>
      </c>
      <c r="T5116">
        <v>1.4562855619995301</v>
      </c>
      <c r="U5116">
        <v>1.4562855619995301</v>
      </c>
      <c r="V5116">
        <v>1.24925582744428</v>
      </c>
      <c r="W5116">
        <v>10.84</v>
      </c>
      <c r="X5116">
        <v>4.24</v>
      </c>
      <c r="Y5116">
        <v>-242456</v>
      </c>
      <c r="Z5116">
        <v>-10542</v>
      </c>
      <c r="AA5116">
        <v>-0.56999999999999995</v>
      </c>
      <c r="AB5116">
        <v>23</v>
      </c>
      <c r="AC5116">
        <v>9</v>
      </c>
      <c r="AD5116">
        <v>14</v>
      </c>
      <c r="AE5116">
        <v>39.130000000000003</v>
      </c>
      <c r="AF5116">
        <v>11</v>
      </c>
      <c r="AG5116">
        <v>8</v>
      </c>
      <c r="AH5116">
        <v>10</v>
      </c>
      <c r="AI5116">
        <v>5</v>
      </c>
    </row>
    <row r="5117" spans="1:35" x14ac:dyDescent="0.2">
      <c r="A5117" s="102">
        <v>1553</v>
      </c>
      <c r="B5117">
        <v>6457</v>
      </c>
      <c r="C5117" t="s">
        <v>1299</v>
      </c>
      <c r="D5117" t="s">
        <v>1051</v>
      </c>
      <c r="E5117">
        <v>2448</v>
      </c>
      <c r="F5117">
        <v>2514</v>
      </c>
      <c r="G5117">
        <v>400</v>
      </c>
      <c r="H5117" t="s">
        <v>1042</v>
      </c>
      <c r="I5117">
        <v>9412</v>
      </c>
      <c r="J5117" t="s">
        <v>499</v>
      </c>
      <c r="K5117" t="s">
        <v>1041</v>
      </c>
      <c r="L5117">
        <v>415</v>
      </c>
      <c r="M5117">
        <v>411</v>
      </c>
      <c r="N5117">
        <v>2400</v>
      </c>
      <c r="O5117" t="s">
        <v>1039</v>
      </c>
      <c r="P5117">
        <v>0.93741835693517905</v>
      </c>
      <c r="Q5117">
        <v>0.92686246064560796</v>
      </c>
      <c r="R5117">
        <v>0.484956346355088</v>
      </c>
      <c r="S5117">
        <v>6.45832081517414E-3</v>
      </c>
      <c r="T5117">
        <v>-0.69053064642973805</v>
      </c>
      <c r="U5117">
        <v>0.69053064642973805</v>
      </c>
      <c r="V5117">
        <v>1.09238352941711</v>
      </c>
      <c r="W5117">
        <v>-4.25</v>
      </c>
      <c r="X5117">
        <v>1.91</v>
      </c>
      <c r="Y5117">
        <v>-243406</v>
      </c>
      <c r="Z5117">
        <v>-12811</v>
      </c>
      <c r="AA5117">
        <v>-0.72</v>
      </c>
      <c r="AB5117">
        <v>19</v>
      </c>
      <c r="AC5117">
        <v>6</v>
      </c>
      <c r="AD5117">
        <v>13</v>
      </c>
      <c r="AE5117">
        <v>31.58</v>
      </c>
      <c r="AF5117">
        <v>15</v>
      </c>
      <c r="AG5117">
        <v>1</v>
      </c>
      <c r="AH5117">
        <v>5</v>
      </c>
      <c r="AI5117">
        <v>13</v>
      </c>
    </row>
    <row r="5118" spans="1:35" x14ac:dyDescent="0.2">
      <c r="A5118" s="102">
        <v>336</v>
      </c>
      <c r="B5118">
        <v>1719</v>
      </c>
      <c r="C5118" t="s">
        <v>492</v>
      </c>
      <c r="D5118" t="s">
        <v>1049</v>
      </c>
      <c r="E5118">
        <v>707</v>
      </c>
      <c r="F5118">
        <v>715</v>
      </c>
      <c r="G5118">
        <v>1500</v>
      </c>
      <c r="H5118" t="s">
        <v>1042</v>
      </c>
      <c r="I5118">
        <v>3105</v>
      </c>
      <c r="J5118" t="s">
        <v>46</v>
      </c>
      <c r="K5118" t="s">
        <v>1044</v>
      </c>
      <c r="L5118">
        <v>768</v>
      </c>
      <c r="M5118">
        <v>770</v>
      </c>
      <c r="N5118">
        <v>1400</v>
      </c>
      <c r="O5118" t="s">
        <v>1039</v>
      </c>
      <c r="P5118">
        <v>0.98663205117562702</v>
      </c>
      <c r="Q5118">
        <v>0.95678792710239902</v>
      </c>
      <c r="R5118">
        <v>1.07009329972009E-2</v>
      </c>
      <c r="S5118">
        <v>2.7933494879053299E-2</v>
      </c>
      <c r="T5118">
        <v>-6.7446170395263905E-2</v>
      </c>
      <c r="U5118">
        <v>6.7446170395263905E-2</v>
      </c>
      <c r="V5118">
        <v>0.16898391068333499</v>
      </c>
      <c r="W5118">
        <v>-0.37</v>
      </c>
      <c r="X5118">
        <v>0.51</v>
      </c>
      <c r="Y5118">
        <v>-243677</v>
      </c>
      <c r="Z5118">
        <v>-11076</v>
      </c>
      <c r="AA5118">
        <v>-0.59</v>
      </c>
      <c r="AB5118">
        <v>22</v>
      </c>
      <c r="AC5118">
        <v>7</v>
      </c>
      <c r="AD5118">
        <v>15</v>
      </c>
      <c r="AE5118">
        <v>31.82</v>
      </c>
      <c r="AF5118">
        <v>10</v>
      </c>
      <c r="AG5118">
        <v>5</v>
      </c>
      <c r="AH5118">
        <v>10</v>
      </c>
      <c r="AI5118">
        <v>7</v>
      </c>
    </row>
    <row r="5119" spans="1:35" x14ac:dyDescent="0.2">
      <c r="A5119" s="102">
        <v>4916</v>
      </c>
      <c r="B5119">
        <v>3197</v>
      </c>
      <c r="C5119" t="s">
        <v>561</v>
      </c>
      <c r="D5119" t="s">
        <v>1063</v>
      </c>
      <c r="E5119">
        <v>1745</v>
      </c>
      <c r="F5119">
        <v>1778</v>
      </c>
      <c r="G5119">
        <v>500</v>
      </c>
      <c r="H5119" t="s">
        <v>1039</v>
      </c>
      <c r="I5119">
        <v>3231</v>
      </c>
      <c r="J5119" t="s">
        <v>398</v>
      </c>
      <c r="K5119" t="s">
        <v>1059</v>
      </c>
      <c r="L5119">
        <v>1855</v>
      </c>
      <c r="M5119">
        <v>1901</v>
      </c>
      <c r="N5119">
        <v>500</v>
      </c>
      <c r="O5119" t="s">
        <v>1042</v>
      </c>
      <c r="P5119">
        <v>0.74980699979002896</v>
      </c>
      <c r="Q5119">
        <v>0.83141658915167505</v>
      </c>
      <c r="R5119">
        <v>0.26033113167670802</v>
      </c>
      <c r="S5119">
        <v>8.2447516303442006E-2</v>
      </c>
      <c r="T5119">
        <v>0.94243590948273204</v>
      </c>
      <c r="U5119">
        <v>0.94243590948273204</v>
      </c>
      <c r="V5119">
        <v>0.87774839662782</v>
      </c>
      <c r="W5119">
        <v>11.68</v>
      </c>
      <c r="X5119">
        <v>6.47</v>
      </c>
      <c r="Y5119">
        <v>-244086</v>
      </c>
      <c r="Z5119">
        <v>-11095</v>
      </c>
      <c r="AA5119">
        <v>-0.57999999999999996</v>
      </c>
      <c r="AB5119">
        <v>22</v>
      </c>
      <c r="AC5119">
        <v>12</v>
      </c>
      <c r="AD5119">
        <v>10</v>
      </c>
      <c r="AE5119">
        <v>54.55</v>
      </c>
      <c r="AF5119">
        <v>14</v>
      </c>
      <c r="AG5119">
        <v>4</v>
      </c>
      <c r="AH5119">
        <v>6</v>
      </c>
      <c r="AI5119">
        <v>12</v>
      </c>
    </row>
    <row r="5120" spans="1:35" x14ac:dyDescent="0.2">
      <c r="A5120" s="102">
        <v>156</v>
      </c>
      <c r="B5120">
        <v>1963</v>
      </c>
      <c r="C5120" t="s">
        <v>1234</v>
      </c>
      <c r="D5120" t="s">
        <v>1049</v>
      </c>
      <c r="E5120">
        <v>1033</v>
      </c>
      <c r="F5120">
        <v>1065</v>
      </c>
      <c r="G5120">
        <v>900</v>
      </c>
      <c r="H5120" t="s">
        <v>1039</v>
      </c>
      <c r="I5120">
        <v>8309</v>
      </c>
      <c r="J5120" t="s">
        <v>736</v>
      </c>
      <c r="K5120" t="s">
        <v>1083</v>
      </c>
      <c r="L5120">
        <v>3050</v>
      </c>
      <c r="M5120">
        <v>3058</v>
      </c>
      <c r="N5120">
        <v>300</v>
      </c>
      <c r="O5120" t="s">
        <v>1042</v>
      </c>
      <c r="P5120">
        <v>0.92679428555353205</v>
      </c>
      <c r="Q5120">
        <v>0.96482245998514204</v>
      </c>
      <c r="R5120">
        <v>0.43157405755886202</v>
      </c>
      <c r="S5120">
        <v>4.6789403966135E-4</v>
      </c>
      <c r="T5120">
        <v>0.10989609080662099</v>
      </c>
      <c r="U5120">
        <v>0.10989609080662099</v>
      </c>
      <c r="V5120">
        <v>0.15698065238461201</v>
      </c>
      <c r="W5120">
        <v>1.39</v>
      </c>
      <c r="X5120">
        <v>4.4800000000000004</v>
      </c>
      <c r="Y5120">
        <v>-244347</v>
      </c>
      <c r="Z5120">
        <v>-9398</v>
      </c>
      <c r="AA5120">
        <v>-0.48</v>
      </c>
      <c r="AB5120">
        <v>26</v>
      </c>
      <c r="AC5120">
        <v>14</v>
      </c>
      <c r="AD5120">
        <v>12</v>
      </c>
      <c r="AE5120">
        <v>53.85</v>
      </c>
      <c r="AF5120">
        <v>11</v>
      </c>
      <c r="AG5120">
        <v>9</v>
      </c>
      <c r="AH5120">
        <v>11</v>
      </c>
      <c r="AI5120">
        <v>6</v>
      </c>
    </row>
    <row r="5121" spans="1:35" x14ac:dyDescent="0.2">
      <c r="A5121" s="102">
        <v>4062</v>
      </c>
      <c r="B5121">
        <v>5019</v>
      </c>
      <c r="C5121" t="s">
        <v>1247</v>
      </c>
      <c r="D5121" t="s">
        <v>1248</v>
      </c>
      <c r="E5121">
        <v>2472</v>
      </c>
      <c r="F5121">
        <v>2464</v>
      </c>
      <c r="G5121">
        <v>400</v>
      </c>
      <c r="H5121" t="s">
        <v>1042</v>
      </c>
      <c r="I5121">
        <v>6474</v>
      </c>
      <c r="J5121" t="s">
        <v>1673</v>
      </c>
      <c r="K5121" t="s">
        <v>1051</v>
      </c>
      <c r="L5121">
        <v>3250</v>
      </c>
      <c r="M5121">
        <v>3355</v>
      </c>
      <c r="N5121">
        <v>300</v>
      </c>
      <c r="O5121" t="s">
        <v>1039</v>
      </c>
      <c r="P5121">
        <v>0.83425078700608901</v>
      </c>
      <c r="Q5121">
        <v>0.862821575960104</v>
      </c>
      <c r="R5121">
        <v>0.175158824892297</v>
      </c>
      <c r="S5121">
        <v>9.8544396275373897E-2</v>
      </c>
      <c r="T5121">
        <v>-0.52740047432211801</v>
      </c>
      <c r="U5121">
        <v>0.52740047432211801</v>
      </c>
      <c r="V5121">
        <v>0.257284197995648</v>
      </c>
      <c r="W5121">
        <v>-7.46</v>
      </c>
      <c r="X5121">
        <v>2.08</v>
      </c>
      <c r="Y5121">
        <v>-244369</v>
      </c>
      <c r="Z5121">
        <v>-13576</v>
      </c>
      <c r="AA5121">
        <v>-0.83</v>
      </c>
      <c r="AB5121">
        <v>18</v>
      </c>
      <c r="AC5121">
        <v>6</v>
      </c>
      <c r="AD5121">
        <v>12</v>
      </c>
      <c r="AE5121">
        <v>33.33</v>
      </c>
      <c r="AF5121">
        <v>10</v>
      </c>
      <c r="AG5121">
        <v>5</v>
      </c>
      <c r="AH5121">
        <v>9</v>
      </c>
      <c r="AI5121">
        <v>4</v>
      </c>
    </row>
    <row r="5122" spans="1:35" x14ac:dyDescent="0.2">
      <c r="A5122" s="102">
        <v>3417</v>
      </c>
      <c r="B5122">
        <v>3405</v>
      </c>
      <c r="C5122" t="s">
        <v>1476</v>
      </c>
      <c r="D5122" t="s">
        <v>1062</v>
      </c>
      <c r="E5122">
        <v>1096</v>
      </c>
      <c r="F5122">
        <v>1113</v>
      </c>
      <c r="G5122">
        <v>900</v>
      </c>
      <c r="H5122" t="s">
        <v>1042</v>
      </c>
      <c r="I5122">
        <v>7453</v>
      </c>
      <c r="J5122" t="s">
        <v>50</v>
      </c>
      <c r="K5122" t="s">
        <v>1063</v>
      </c>
      <c r="L5122">
        <v>1396</v>
      </c>
      <c r="M5122">
        <v>1429</v>
      </c>
      <c r="N5122">
        <v>700</v>
      </c>
      <c r="O5122" t="s">
        <v>1039</v>
      </c>
      <c r="P5122">
        <v>0.90528084837188505</v>
      </c>
      <c r="Q5122">
        <v>0.881916488832862</v>
      </c>
      <c r="R5122">
        <v>0.15288065133268</v>
      </c>
      <c r="S5122">
        <v>1.2331428779678201E-2</v>
      </c>
      <c r="T5122">
        <v>-0.40443380269944201</v>
      </c>
      <c r="U5122">
        <v>0.40443380269944201</v>
      </c>
      <c r="V5122">
        <v>0.26087932515011197</v>
      </c>
      <c r="W5122">
        <v>-5.62</v>
      </c>
      <c r="X5122">
        <v>0.14000000000000001</v>
      </c>
      <c r="Y5122">
        <v>-244589</v>
      </c>
      <c r="Z5122">
        <v>-11118</v>
      </c>
      <c r="AA5122">
        <v>-0.51</v>
      </c>
      <c r="AB5122">
        <v>22</v>
      </c>
      <c r="AC5122">
        <v>10</v>
      </c>
      <c r="AD5122">
        <v>12</v>
      </c>
      <c r="AE5122">
        <v>45.45</v>
      </c>
      <c r="AF5122">
        <v>9</v>
      </c>
      <c r="AG5122">
        <v>8</v>
      </c>
      <c r="AH5122">
        <v>9</v>
      </c>
      <c r="AI5122">
        <v>5</v>
      </c>
    </row>
    <row r="5123" spans="1:35" x14ac:dyDescent="0.2">
      <c r="A5123" s="102">
        <v>3424</v>
      </c>
      <c r="B5123">
        <v>3076</v>
      </c>
      <c r="C5123" t="s">
        <v>1293</v>
      </c>
      <c r="D5123" t="s">
        <v>1046</v>
      </c>
      <c r="E5123">
        <v>1388</v>
      </c>
      <c r="F5123">
        <v>1418</v>
      </c>
      <c r="G5123">
        <v>800</v>
      </c>
      <c r="H5123" t="s">
        <v>1042</v>
      </c>
      <c r="I5123">
        <v>9682</v>
      </c>
      <c r="J5123" t="s">
        <v>1200</v>
      </c>
      <c r="K5123" t="s">
        <v>1041</v>
      </c>
      <c r="L5123">
        <v>2169</v>
      </c>
      <c r="M5123">
        <v>2168</v>
      </c>
      <c r="N5123">
        <v>500</v>
      </c>
      <c r="O5123" t="s">
        <v>1039</v>
      </c>
      <c r="P5123">
        <v>0.87332012199914899</v>
      </c>
      <c r="Q5123">
        <v>0.88171496234898605</v>
      </c>
      <c r="R5123">
        <v>0.32520532468484697</v>
      </c>
      <c r="S5123">
        <v>4.2314197955181501E-2</v>
      </c>
      <c r="T5123">
        <v>-1.38151216870342</v>
      </c>
      <c r="U5123">
        <v>1.38151216870342</v>
      </c>
      <c r="V5123">
        <v>1.73378328743647</v>
      </c>
      <c r="W5123">
        <v>-11.21</v>
      </c>
      <c r="X5123">
        <v>4.6500000000000004</v>
      </c>
      <c r="Y5123">
        <v>-244604</v>
      </c>
      <c r="Z5123">
        <v>-12230</v>
      </c>
      <c r="AA5123">
        <v>-0.66</v>
      </c>
      <c r="AB5123">
        <v>20</v>
      </c>
      <c r="AC5123">
        <v>10</v>
      </c>
      <c r="AD5123">
        <v>10</v>
      </c>
      <c r="AE5123">
        <v>50</v>
      </c>
      <c r="AF5123">
        <v>11</v>
      </c>
      <c r="AG5123">
        <v>8</v>
      </c>
      <c r="AH5123">
        <v>4</v>
      </c>
      <c r="AI5123">
        <v>8</v>
      </c>
    </row>
    <row r="5124" spans="1:35" x14ac:dyDescent="0.2">
      <c r="A5124" s="102">
        <v>4318</v>
      </c>
      <c r="B5124">
        <v>9682</v>
      </c>
      <c r="C5124" t="s">
        <v>1200</v>
      </c>
      <c r="D5124" t="s">
        <v>1041</v>
      </c>
      <c r="E5124">
        <v>2169</v>
      </c>
      <c r="F5124">
        <v>2168</v>
      </c>
      <c r="G5124">
        <v>500</v>
      </c>
      <c r="H5124" t="s">
        <v>1039</v>
      </c>
      <c r="I5124">
        <v>9810</v>
      </c>
      <c r="J5124" t="s">
        <v>1006</v>
      </c>
      <c r="K5124" t="s">
        <v>1046</v>
      </c>
      <c r="L5124">
        <v>3330</v>
      </c>
      <c r="M5124">
        <v>3425</v>
      </c>
      <c r="N5124">
        <v>300</v>
      </c>
      <c r="O5124" t="s">
        <v>1042</v>
      </c>
      <c r="P5124">
        <v>0.63299488981891505</v>
      </c>
      <c r="Q5124">
        <v>0.85375196575137002</v>
      </c>
      <c r="R5124" s="15">
        <v>0.46078428209137801</v>
      </c>
      <c r="S5124">
        <v>9.7008531445879398E-2</v>
      </c>
      <c r="T5124">
        <v>2.1014889910558998</v>
      </c>
      <c r="U5124">
        <v>2.1014889910558998</v>
      </c>
      <c r="V5124">
        <v>2.5602104577914799</v>
      </c>
      <c r="W5124">
        <v>17.489999999999998</v>
      </c>
      <c r="X5124">
        <v>5.5</v>
      </c>
      <c r="Y5124">
        <v>-244848</v>
      </c>
      <c r="Z5124">
        <v>-12242</v>
      </c>
      <c r="AA5124">
        <v>-0.67</v>
      </c>
      <c r="AB5124">
        <v>20</v>
      </c>
      <c r="AC5124">
        <v>9</v>
      </c>
      <c r="AD5124">
        <v>11</v>
      </c>
      <c r="AE5124">
        <v>45</v>
      </c>
      <c r="AF5124">
        <v>10</v>
      </c>
      <c r="AG5124">
        <v>6</v>
      </c>
      <c r="AH5124">
        <v>9</v>
      </c>
      <c r="AI5124">
        <v>5</v>
      </c>
    </row>
    <row r="5125" spans="1:35" x14ac:dyDescent="0.2">
      <c r="A5125" s="102">
        <v>4622</v>
      </c>
      <c r="B5125">
        <v>3197</v>
      </c>
      <c r="C5125" t="s">
        <v>561</v>
      </c>
      <c r="D5125" t="s">
        <v>1063</v>
      </c>
      <c r="E5125">
        <v>1745</v>
      </c>
      <c r="F5125">
        <v>1778</v>
      </c>
      <c r="G5125">
        <v>500</v>
      </c>
      <c r="H5125" t="s">
        <v>1039</v>
      </c>
      <c r="I5125">
        <v>7951</v>
      </c>
      <c r="J5125" t="s">
        <v>1300</v>
      </c>
      <c r="K5125" t="s">
        <v>1061</v>
      </c>
      <c r="L5125">
        <v>4425</v>
      </c>
      <c r="M5125">
        <v>4470</v>
      </c>
      <c r="N5125">
        <v>200</v>
      </c>
      <c r="O5125" t="s">
        <v>1042</v>
      </c>
      <c r="P5125">
        <v>0.69620498710247203</v>
      </c>
      <c r="Q5125">
        <v>0.84252621629958102</v>
      </c>
      <c r="R5125">
        <v>0.27658871018613101</v>
      </c>
      <c r="S5125">
        <v>5.3572508487621802E-2</v>
      </c>
      <c r="T5125">
        <v>1.06263680390556</v>
      </c>
      <c r="U5125">
        <v>1.06263680390556</v>
      </c>
      <c r="V5125">
        <v>0.79205191505995698</v>
      </c>
      <c r="W5125">
        <v>9.24</v>
      </c>
      <c r="X5125">
        <v>0.56000000000000005</v>
      </c>
      <c r="Y5125">
        <v>-244898</v>
      </c>
      <c r="Z5125">
        <v>-12245</v>
      </c>
      <c r="AA5125">
        <v>-0.74</v>
      </c>
      <c r="AB5125">
        <v>20</v>
      </c>
      <c r="AC5125">
        <v>8</v>
      </c>
      <c r="AD5125">
        <v>12</v>
      </c>
      <c r="AE5125">
        <v>40</v>
      </c>
      <c r="AF5125">
        <v>13</v>
      </c>
      <c r="AG5125">
        <v>4</v>
      </c>
      <c r="AH5125">
        <v>9</v>
      </c>
      <c r="AI5125">
        <v>7</v>
      </c>
    </row>
    <row r="5126" spans="1:35" x14ac:dyDescent="0.2">
      <c r="A5126" s="102">
        <v>1289</v>
      </c>
      <c r="B5126">
        <v>3076</v>
      </c>
      <c r="C5126" t="s">
        <v>1293</v>
      </c>
      <c r="D5126" t="s">
        <v>1046</v>
      </c>
      <c r="E5126">
        <v>1388</v>
      </c>
      <c r="F5126">
        <v>1418</v>
      </c>
      <c r="G5126">
        <v>700</v>
      </c>
      <c r="H5126" t="s">
        <v>1039</v>
      </c>
      <c r="I5126">
        <v>6501</v>
      </c>
      <c r="J5126" t="s">
        <v>1178</v>
      </c>
      <c r="K5126" t="s">
        <v>1044</v>
      </c>
      <c r="L5126">
        <v>3234</v>
      </c>
      <c r="M5126">
        <v>3268</v>
      </c>
      <c r="N5126">
        <v>300</v>
      </c>
      <c r="O5126" t="s">
        <v>1042</v>
      </c>
      <c r="P5126">
        <v>0.97303778656028395</v>
      </c>
      <c r="Q5126">
        <v>0.93248327798017505</v>
      </c>
      <c r="R5126">
        <v>0.16981754387745299</v>
      </c>
      <c r="S5126">
        <v>8.79368979931031E-2</v>
      </c>
      <c r="T5126">
        <v>0.52833609136118098</v>
      </c>
      <c r="U5126">
        <v>0.52833609136118098</v>
      </c>
      <c r="V5126">
        <v>0.151200129264247</v>
      </c>
      <c r="W5126">
        <v>1.78</v>
      </c>
      <c r="X5126">
        <v>1.24</v>
      </c>
      <c r="Y5126">
        <v>-245101</v>
      </c>
      <c r="Z5126">
        <v>-17507</v>
      </c>
      <c r="AA5126">
        <v>-1.03</v>
      </c>
      <c r="AB5126">
        <v>14</v>
      </c>
      <c r="AC5126">
        <v>5</v>
      </c>
      <c r="AD5126">
        <v>9</v>
      </c>
      <c r="AE5126">
        <v>35.71</v>
      </c>
      <c r="AF5126">
        <v>14</v>
      </c>
      <c r="AG5126">
        <v>3</v>
      </c>
      <c r="AH5126">
        <v>4</v>
      </c>
      <c r="AI5126">
        <v>7</v>
      </c>
    </row>
    <row r="5127" spans="1:35" x14ac:dyDescent="0.2">
      <c r="A5127" s="102">
        <v>5100</v>
      </c>
      <c r="B5127">
        <v>2212</v>
      </c>
      <c r="C5127" t="s">
        <v>521</v>
      </c>
      <c r="D5127" t="s">
        <v>1065</v>
      </c>
      <c r="E5127">
        <v>1863</v>
      </c>
      <c r="F5127">
        <v>1874</v>
      </c>
      <c r="G5127">
        <v>500</v>
      </c>
      <c r="H5127" t="s">
        <v>1042</v>
      </c>
      <c r="I5127">
        <v>2897</v>
      </c>
      <c r="J5127" t="s">
        <v>544</v>
      </c>
      <c r="K5127" t="s">
        <v>1065</v>
      </c>
      <c r="L5127">
        <v>8960</v>
      </c>
      <c r="M5127">
        <v>8810</v>
      </c>
      <c r="N5127">
        <v>100</v>
      </c>
      <c r="O5127" t="s">
        <v>1039</v>
      </c>
      <c r="P5127">
        <v>0.70563274893189898</v>
      </c>
      <c r="Q5127">
        <v>0.82352155688834405</v>
      </c>
      <c r="R5127">
        <v>5.2751865877226502E-2</v>
      </c>
      <c r="S5127">
        <v>7.9186980723935604E-4</v>
      </c>
      <c r="T5127">
        <v>-1.49011259318154</v>
      </c>
      <c r="U5127">
        <v>1.49011259318154</v>
      </c>
      <c r="V5127">
        <v>1.6840714959179099</v>
      </c>
      <c r="W5127">
        <v>-11.62</v>
      </c>
      <c r="X5127">
        <v>6.36</v>
      </c>
      <c r="Y5127">
        <v>-245118</v>
      </c>
      <c r="Z5127">
        <v>-18855</v>
      </c>
      <c r="AA5127">
        <v>-1.17</v>
      </c>
      <c r="AB5127">
        <v>13</v>
      </c>
      <c r="AC5127">
        <v>2</v>
      </c>
      <c r="AD5127">
        <v>11</v>
      </c>
      <c r="AE5127">
        <v>15.38</v>
      </c>
      <c r="AF5127">
        <v>14</v>
      </c>
      <c r="AG5127">
        <v>1</v>
      </c>
      <c r="AH5127">
        <v>3</v>
      </c>
      <c r="AI5127">
        <v>9</v>
      </c>
    </row>
    <row r="5128" spans="1:35" x14ac:dyDescent="0.2">
      <c r="A5128" s="102">
        <v>2065</v>
      </c>
      <c r="B5128">
        <v>4917</v>
      </c>
      <c r="C5128" t="s">
        <v>1307</v>
      </c>
      <c r="D5128" t="s">
        <v>1062</v>
      </c>
      <c r="E5128">
        <v>2068</v>
      </c>
      <c r="F5128">
        <v>2129</v>
      </c>
      <c r="G5128">
        <v>500</v>
      </c>
      <c r="H5128" t="s">
        <v>1042</v>
      </c>
      <c r="I5128">
        <v>7240</v>
      </c>
      <c r="J5128" t="s">
        <v>677</v>
      </c>
      <c r="K5128" t="s">
        <v>1055</v>
      </c>
      <c r="L5128">
        <v>1225</v>
      </c>
      <c r="M5128">
        <v>1266</v>
      </c>
      <c r="N5128">
        <v>800</v>
      </c>
      <c r="O5128" t="s">
        <v>1039</v>
      </c>
      <c r="P5128">
        <v>0.93681783083053605</v>
      </c>
      <c r="Q5128">
        <v>0.91627227355369201</v>
      </c>
      <c r="R5128">
        <v>0.112510981649009</v>
      </c>
      <c r="S5128">
        <v>3.3648595155261099E-2</v>
      </c>
      <c r="T5128">
        <v>-1.04147072300578</v>
      </c>
      <c r="U5128">
        <v>1.04147072300578</v>
      </c>
      <c r="V5128">
        <v>1.0909593208827399</v>
      </c>
      <c r="W5128">
        <v>-6.91</v>
      </c>
      <c r="X5128">
        <v>4.8600000000000003</v>
      </c>
      <c r="Y5128">
        <v>-245270</v>
      </c>
      <c r="Z5128">
        <v>-13626</v>
      </c>
      <c r="AA5128">
        <v>-0.77</v>
      </c>
      <c r="AB5128">
        <v>18</v>
      </c>
      <c r="AC5128">
        <v>8</v>
      </c>
      <c r="AD5128">
        <v>10</v>
      </c>
      <c r="AE5128">
        <v>44.44</v>
      </c>
      <c r="AF5128">
        <v>12</v>
      </c>
      <c r="AG5128">
        <v>6</v>
      </c>
      <c r="AH5128">
        <v>6</v>
      </c>
      <c r="AI5128">
        <v>6</v>
      </c>
    </row>
    <row r="5129" spans="1:35" x14ac:dyDescent="0.2">
      <c r="A5129" s="102">
        <v>3900</v>
      </c>
      <c r="B5129">
        <v>7984</v>
      </c>
      <c r="C5129" t="s">
        <v>704</v>
      </c>
      <c r="D5129" t="s">
        <v>1061</v>
      </c>
      <c r="E5129">
        <v>1310</v>
      </c>
      <c r="F5129">
        <v>1349</v>
      </c>
      <c r="G5129">
        <v>800</v>
      </c>
      <c r="H5129" t="s">
        <v>1042</v>
      </c>
      <c r="I5129">
        <v>9107</v>
      </c>
      <c r="J5129" t="s">
        <v>1227</v>
      </c>
      <c r="K5129" t="s">
        <v>1228</v>
      </c>
      <c r="L5129">
        <v>1050</v>
      </c>
      <c r="M5129">
        <v>1121</v>
      </c>
      <c r="N5129">
        <v>1000</v>
      </c>
      <c r="O5129" t="s">
        <v>1039</v>
      </c>
      <c r="P5129">
        <v>0.69822305136385399</v>
      </c>
      <c r="Q5129">
        <v>0.86827996111329597</v>
      </c>
      <c r="R5129" s="15">
        <v>0.247460200399368</v>
      </c>
      <c r="S5129">
        <v>8.83863037039022E-2</v>
      </c>
      <c r="T5129">
        <v>-0.53995981865477904</v>
      </c>
      <c r="U5129">
        <v>0.53995981865477904</v>
      </c>
      <c r="V5129">
        <v>0.24798347845796601</v>
      </c>
      <c r="W5129">
        <v>-11.58</v>
      </c>
      <c r="X5129">
        <v>3.87</v>
      </c>
      <c r="Y5129">
        <v>-246128</v>
      </c>
      <c r="Z5129">
        <v>-9845</v>
      </c>
      <c r="AA5129">
        <v>-0.45</v>
      </c>
      <c r="AB5129">
        <v>25</v>
      </c>
      <c r="AC5129">
        <v>11</v>
      </c>
      <c r="AD5129">
        <v>14</v>
      </c>
      <c r="AE5129">
        <v>44</v>
      </c>
      <c r="AF5129">
        <v>9</v>
      </c>
      <c r="AG5129">
        <v>7</v>
      </c>
      <c r="AH5129">
        <v>13</v>
      </c>
      <c r="AI5129">
        <v>5</v>
      </c>
    </row>
    <row r="5130" spans="1:35" x14ac:dyDescent="0.2">
      <c r="A5130" s="102">
        <v>5131</v>
      </c>
      <c r="B5130">
        <v>4694</v>
      </c>
      <c r="C5130" t="s">
        <v>1769</v>
      </c>
      <c r="D5130" t="s">
        <v>1052</v>
      </c>
      <c r="E5130">
        <v>3080</v>
      </c>
      <c r="F5130">
        <v>3040</v>
      </c>
      <c r="G5130">
        <v>300</v>
      </c>
      <c r="H5130" t="s">
        <v>1039</v>
      </c>
      <c r="I5130">
        <v>5233</v>
      </c>
      <c r="J5130" t="s">
        <v>1190</v>
      </c>
      <c r="K5130" t="s">
        <v>1038</v>
      </c>
      <c r="L5130">
        <v>2191</v>
      </c>
      <c r="M5130">
        <v>2263</v>
      </c>
      <c r="N5130">
        <v>400</v>
      </c>
      <c r="O5130" t="s">
        <v>1042</v>
      </c>
      <c r="P5130">
        <v>0.83070892912710304</v>
      </c>
      <c r="Q5130">
        <v>0.82218611066796099</v>
      </c>
      <c r="R5130">
        <v>1.60971177539106E-3</v>
      </c>
      <c r="S5130" s="15">
        <v>4.8082261676190095E-7</v>
      </c>
      <c r="T5130">
        <v>0.65989830908445302</v>
      </c>
      <c r="U5130">
        <v>0.65989830908445302</v>
      </c>
      <c r="V5130">
        <v>1.0540917125640199</v>
      </c>
      <c r="W5130">
        <v>8.39</v>
      </c>
      <c r="X5130">
        <v>0.75</v>
      </c>
      <c r="Y5130">
        <v>-246210</v>
      </c>
      <c r="Z5130">
        <v>-11724</v>
      </c>
      <c r="AA5130">
        <v>-0.67</v>
      </c>
      <c r="AB5130">
        <v>21</v>
      </c>
      <c r="AC5130">
        <v>7</v>
      </c>
      <c r="AD5130">
        <v>14</v>
      </c>
      <c r="AE5130">
        <v>33.33</v>
      </c>
      <c r="AF5130">
        <v>11</v>
      </c>
      <c r="AG5130">
        <v>5</v>
      </c>
      <c r="AH5130">
        <v>9</v>
      </c>
      <c r="AI5130">
        <v>7</v>
      </c>
    </row>
    <row r="5131" spans="1:35" x14ac:dyDescent="0.2">
      <c r="A5131" s="102">
        <v>2527</v>
      </c>
      <c r="B5131">
        <v>3197</v>
      </c>
      <c r="C5131" t="s">
        <v>561</v>
      </c>
      <c r="D5131" t="s">
        <v>1063</v>
      </c>
      <c r="E5131">
        <v>1745</v>
      </c>
      <c r="F5131">
        <v>1778</v>
      </c>
      <c r="G5131">
        <v>600</v>
      </c>
      <c r="H5131" t="s">
        <v>1039</v>
      </c>
      <c r="I5131">
        <v>7762</v>
      </c>
      <c r="J5131" t="s">
        <v>1197</v>
      </c>
      <c r="K5131" t="s">
        <v>1048</v>
      </c>
      <c r="L5131">
        <v>374</v>
      </c>
      <c r="M5131">
        <v>386</v>
      </c>
      <c r="N5131">
        <v>2800</v>
      </c>
      <c r="O5131" t="s">
        <v>1042</v>
      </c>
      <c r="P5131">
        <v>0.78863600420758995</v>
      </c>
      <c r="Q5131">
        <v>0.90514209429680104</v>
      </c>
      <c r="R5131">
        <v>0.230216445447535</v>
      </c>
      <c r="S5131">
        <v>5.9855321245923299E-2</v>
      </c>
      <c r="T5131">
        <v>1.1962254267016199</v>
      </c>
      <c r="U5131">
        <v>1.1962254267016199</v>
      </c>
      <c r="V5131">
        <v>1.16589513139849</v>
      </c>
      <c r="W5131">
        <v>9.82</v>
      </c>
      <c r="X5131">
        <v>1.31</v>
      </c>
      <c r="Y5131">
        <v>-246236</v>
      </c>
      <c r="Z5131">
        <v>-12312</v>
      </c>
      <c r="AA5131">
        <v>-0.63</v>
      </c>
      <c r="AB5131">
        <v>20</v>
      </c>
      <c r="AC5131">
        <v>8</v>
      </c>
      <c r="AD5131">
        <v>12</v>
      </c>
      <c r="AE5131">
        <v>40</v>
      </c>
      <c r="AF5131">
        <v>12</v>
      </c>
      <c r="AG5131">
        <v>5</v>
      </c>
      <c r="AH5131">
        <v>9</v>
      </c>
      <c r="AI5131">
        <v>6</v>
      </c>
    </row>
    <row r="5132" spans="1:35" x14ac:dyDescent="0.2">
      <c r="A5132" s="102">
        <v>2489</v>
      </c>
      <c r="B5132">
        <v>2282</v>
      </c>
      <c r="C5132" t="s">
        <v>1726</v>
      </c>
      <c r="D5132" t="s">
        <v>1065</v>
      </c>
      <c r="E5132">
        <v>3910</v>
      </c>
      <c r="F5132">
        <v>3770</v>
      </c>
      <c r="G5132">
        <v>200</v>
      </c>
      <c r="H5132" t="s">
        <v>1039</v>
      </c>
      <c r="I5132">
        <v>7013</v>
      </c>
      <c r="J5132" t="s">
        <v>1795</v>
      </c>
      <c r="K5132" t="s">
        <v>1051</v>
      </c>
      <c r="L5132">
        <v>1335</v>
      </c>
      <c r="M5132">
        <v>1381</v>
      </c>
      <c r="N5132">
        <v>500</v>
      </c>
      <c r="O5132" t="s">
        <v>1042</v>
      </c>
      <c r="P5132">
        <v>0.923829406744333</v>
      </c>
      <c r="Q5132">
        <v>0.90612206192303701</v>
      </c>
      <c r="R5132">
        <v>3.3145991003221902E-2</v>
      </c>
      <c r="S5132">
        <v>5.3579598188957203E-2</v>
      </c>
      <c r="T5132">
        <v>0.81520974575860705</v>
      </c>
      <c r="U5132">
        <v>0.81520974575860705</v>
      </c>
      <c r="V5132">
        <v>1.3313442367197399</v>
      </c>
      <c r="W5132">
        <v>15.8</v>
      </c>
      <c r="X5132">
        <v>8.42</v>
      </c>
      <c r="Y5132">
        <v>-246636</v>
      </c>
      <c r="Z5132">
        <v>-12981</v>
      </c>
      <c r="AA5132">
        <v>-0.8</v>
      </c>
      <c r="AB5132">
        <v>19</v>
      </c>
      <c r="AC5132">
        <v>9</v>
      </c>
      <c r="AD5132">
        <v>10</v>
      </c>
      <c r="AE5132">
        <v>47.37</v>
      </c>
      <c r="AF5132">
        <v>9</v>
      </c>
      <c r="AG5132">
        <v>6</v>
      </c>
      <c r="AH5132">
        <v>9</v>
      </c>
      <c r="AI5132">
        <v>4</v>
      </c>
    </row>
    <row r="5133" spans="1:35" x14ac:dyDescent="0.2">
      <c r="A5133" s="102">
        <v>4317</v>
      </c>
      <c r="B5133">
        <v>3197</v>
      </c>
      <c r="C5133" t="s">
        <v>561</v>
      </c>
      <c r="D5133" t="s">
        <v>1063</v>
      </c>
      <c r="E5133">
        <v>1745</v>
      </c>
      <c r="F5133">
        <v>1778</v>
      </c>
      <c r="G5133">
        <v>400</v>
      </c>
      <c r="H5133" t="s">
        <v>1039</v>
      </c>
      <c r="I5133">
        <v>5332</v>
      </c>
      <c r="J5133" t="s">
        <v>624</v>
      </c>
      <c r="K5133" t="s">
        <v>1038</v>
      </c>
      <c r="L5133">
        <v>4010</v>
      </c>
      <c r="M5133">
        <v>4000</v>
      </c>
      <c r="N5133">
        <v>200</v>
      </c>
      <c r="O5133" t="s">
        <v>1042</v>
      </c>
      <c r="P5133">
        <v>0.76901254108353301</v>
      </c>
      <c r="Q5133">
        <v>0.85381632523273299</v>
      </c>
      <c r="R5133">
        <v>0.17888498241680501</v>
      </c>
      <c r="S5133">
        <v>3.1600676131515897E-2</v>
      </c>
      <c r="T5133">
        <v>0.28933302134885103</v>
      </c>
      <c r="U5133">
        <v>0.28933302134885103</v>
      </c>
      <c r="V5133">
        <v>0.201030461640956</v>
      </c>
      <c r="W5133">
        <v>2.11</v>
      </c>
      <c r="X5133">
        <v>11.1</v>
      </c>
      <c r="Y5133">
        <v>-247016</v>
      </c>
      <c r="Z5133">
        <v>-11763</v>
      </c>
      <c r="AA5133">
        <v>-0.73</v>
      </c>
      <c r="AB5133">
        <v>21</v>
      </c>
      <c r="AC5133">
        <v>7</v>
      </c>
      <c r="AD5133">
        <v>14</v>
      </c>
      <c r="AE5133">
        <v>33.33</v>
      </c>
      <c r="AF5133">
        <v>11</v>
      </c>
      <c r="AG5133">
        <v>7</v>
      </c>
      <c r="AH5133">
        <v>11</v>
      </c>
      <c r="AI5133">
        <v>3</v>
      </c>
    </row>
    <row r="5134" spans="1:35" x14ac:dyDescent="0.2">
      <c r="A5134" s="102">
        <v>4703</v>
      </c>
      <c r="B5134">
        <v>2282</v>
      </c>
      <c r="C5134" t="s">
        <v>1726</v>
      </c>
      <c r="D5134" t="s">
        <v>1065</v>
      </c>
      <c r="E5134">
        <v>3910</v>
      </c>
      <c r="F5134">
        <v>3770</v>
      </c>
      <c r="G5134">
        <v>200</v>
      </c>
      <c r="H5134" t="s">
        <v>1042</v>
      </c>
      <c r="I5134">
        <v>5803</v>
      </c>
      <c r="J5134" t="s">
        <v>23</v>
      </c>
      <c r="K5134" t="s">
        <v>1053</v>
      </c>
      <c r="L5134">
        <v>314</v>
      </c>
      <c r="M5134">
        <v>329</v>
      </c>
      <c r="N5134">
        <v>2300</v>
      </c>
      <c r="O5134" t="s">
        <v>1039</v>
      </c>
      <c r="P5134">
        <v>0.91533513178928405</v>
      </c>
      <c r="Q5134">
        <v>0.83985339438971096</v>
      </c>
      <c r="R5134">
        <v>1.1805810900389201E-2</v>
      </c>
      <c r="S5134">
        <v>5.2325453418592197E-2</v>
      </c>
      <c r="T5134">
        <v>-0.85308269245051604</v>
      </c>
      <c r="U5134">
        <v>0.85308269245051604</v>
      </c>
      <c r="V5134">
        <v>0.96476687907533498</v>
      </c>
      <c r="W5134">
        <v>-5.2</v>
      </c>
      <c r="X5134">
        <v>0.36</v>
      </c>
      <c r="Y5134">
        <v>-247244</v>
      </c>
      <c r="Z5134">
        <v>-13013</v>
      </c>
      <c r="AA5134">
        <v>-0.73</v>
      </c>
      <c r="AB5134">
        <v>19</v>
      </c>
      <c r="AC5134">
        <v>8</v>
      </c>
      <c r="AD5134">
        <v>11</v>
      </c>
      <c r="AE5134">
        <v>42.11</v>
      </c>
      <c r="AF5134">
        <v>10</v>
      </c>
      <c r="AG5134">
        <v>6</v>
      </c>
      <c r="AH5134">
        <v>9</v>
      </c>
      <c r="AI5134">
        <v>4</v>
      </c>
    </row>
    <row r="5135" spans="1:35" x14ac:dyDescent="0.2">
      <c r="A5135" s="102">
        <v>5561</v>
      </c>
      <c r="B5135">
        <v>6436</v>
      </c>
      <c r="C5135" t="s">
        <v>1354</v>
      </c>
      <c r="D5135" t="s">
        <v>1051</v>
      </c>
      <c r="E5135">
        <v>2218</v>
      </c>
      <c r="F5135">
        <v>2269</v>
      </c>
      <c r="G5135">
        <v>400</v>
      </c>
      <c r="H5135" t="s">
        <v>1042</v>
      </c>
      <c r="I5135">
        <v>6723</v>
      </c>
      <c r="J5135" t="s">
        <v>1240</v>
      </c>
      <c r="K5135" t="s">
        <v>1044</v>
      </c>
      <c r="L5135">
        <v>599</v>
      </c>
      <c r="M5135">
        <v>590</v>
      </c>
      <c r="N5135">
        <v>1500</v>
      </c>
      <c r="O5135" t="s">
        <v>1039</v>
      </c>
      <c r="P5135">
        <v>0.84836043138947603</v>
      </c>
      <c r="Q5135">
        <v>0.80053704395633196</v>
      </c>
      <c r="R5135">
        <v>1.21318657912769E-2</v>
      </c>
      <c r="S5135">
        <v>5.3603591344094301E-2</v>
      </c>
      <c r="T5135">
        <v>-1.0440472165224901</v>
      </c>
      <c r="U5135">
        <v>1.0440472165224901</v>
      </c>
      <c r="V5135">
        <v>1.09126181402597</v>
      </c>
      <c r="W5135">
        <v>-22.48</v>
      </c>
      <c r="X5135">
        <v>2.4900000000000002</v>
      </c>
      <c r="Y5135">
        <v>-247481</v>
      </c>
      <c r="Z5135">
        <v>-8249</v>
      </c>
      <c r="AA5135">
        <v>-0.44</v>
      </c>
      <c r="AB5135">
        <v>30</v>
      </c>
      <c r="AC5135">
        <v>13</v>
      </c>
      <c r="AD5135">
        <v>17</v>
      </c>
      <c r="AE5135">
        <v>43.33</v>
      </c>
      <c r="AF5135">
        <v>8</v>
      </c>
      <c r="AG5135">
        <v>13</v>
      </c>
      <c r="AH5135">
        <v>16</v>
      </c>
      <c r="AI5135">
        <v>1</v>
      </c>
    </row>
    <row r="5136" spans="1:35" x14ac:dyDescent="0.2">
      <c r="A5136" s="102">
        <v>4213</v>
      </c>
      <c r="B5136">
        <v>6113</v>
      </c>
      <c r="C5136" t="s">
        <v>1297</v>
      </c>
      <c r="D5136" t="s">
        <v>1051</v>
      </c>
      <c r="E5136">
        <v>985</v>
      </c>
      <c r="F5136">
        <v>981</v>
      </c>
      <c r="G5136">
        <v>1100</v>
      </c>
      <c r="H5136" t="s">
        <v>1039</v>
      </c>
      <c r="I5136">
        <v>8802</v>
      </c>
      <c r="J5136" t="s">
        <v>1788</v>
      </c>
      <c r="K5136" t="s">
        <v>1059</v>
      </c>
      <c r="L5136">
        <v>1785.5</v>
      </c>
      <c r="M5136">
        <v>1795.5</v>
      </c>
      <c r="N5136">
        <v>600</v>
      </c>
      <c r="O5136" t="s">
        <v>1042</v>
      </c>
      <c r="P5136">
        <v>0.93974045980754295</v>
      </c>
      <c r="Q5136">
        <v>0.85750968418657403</v>
      </c>
      <c r="R5136">
        <v>0.30316980818191103</v>
      </c>
      <c r="S5136">
        <v>8.4834819935592207E-2</v>
      </c>
      <c r="T5136">
        <v>0.46014663056489602</v>
      </c>
      <c r="U5136">
        <v>0.46014663056489602</v>
      </c>
      <c r="V5136">
        <v>0.431066301403841</v>
      </c>
      <c r="W5136">
        <v>2.2999999999999998</v>
      </c>
      <c r="X5136">
        <v>0.17</v>
      </c>
      <c r="Y5136">
        <v>-247733</v>
      </c>
      <c r="Z5136">
        <v>-12387</v>
      </c>
      <c r="AA5136">
        <v>-0.67</v>
      </c>
      <c r="AB5136">
        <v>20</v>
      </c>
      <c r="AC5136">
        <v>6</v>
      </c>
      <c r="AD5136">
        <v>14</v>
      </c>
      <c r="AE5136">
        <v>30</v>
      </c>
      <c r="AF5136">
        <v>13</v>
      </c>
      <c r="AG5136">
        <v>5</v>
      </c>
      <c r="AH5136">
        <v>9</v>
      </c>
      <c r="AI5136">
        <v>6</v>
      </c>
    </row>
    <row r="5137" spans="1:35" x14ac:dyDescent="0.2">
      <c r="A5137" s="102">
        <v>2283</v>
      </c>
      <c r="B5137">
        <v>1963</v>
      </c>
      <c r="C5137" t="s">
        <v>1234</v>
      </c>
      <c r="D5137" t="s">
        <v>1049</v>
      </c>
      <c r="E5137">
        <v>1033</v>
      </c>
      <c r="F5137">
        <v>1065</v>
      </c>
      <c r="G5137">
        <v>500</v>
      </c>
      <c r="H5137" t="s">
        <v>1042</v>
      </c>
      <c r="I5137">
        <v>6201</v>
      </c>
      <c r="J5137" t="s">
        <v>1329</v>
      </c>
      <c r="K5137" t="s">
        <v>1055</v>
      </c>
      <c r="L5137">
        <v>5390</v>
      </c>
      <c r="M5137">
        <v>5510</v>
      </c>
      <c r="N5137">
        <v>100</v>
      </c>
      <c r="O5137" t="s">
        <v>1039</v>
      </c>
      <c r="P5137">
        <v>0.92478341200754799</v>
      </c>
      <c r="Q5137">
        <v>0.91092008266448099</v>
      </c>
      <c r="R5137">
        <v>0.27307662311410003</v>
      </c>
      <c r="S5137">
        <v>4.7852286155182402E-2</v>
      </c>
      <c r="T5137">
        <v>-0.63438109679822297</v>
      </c>
      <c r="U5137">
        <v>0.63438109679822297</v>
      </c>
      <c r="V5137">
        <v>0.666352247558884</v>
      </c>
      <c r="W5137">
        <v>-11.01</v>
      </c>
      <c r="X5137">
        <v>3.36</v>
      </c>
      <c r="Y5137">
        <v>-248279</v>
      </c>
      <c r="Z5137">
        <v>-13067</v>
      </c>
      <c r="AA5137">
        <v>-0.75</v>
      </c>
      <c r="AB5137">
        <v>19</v>
      </c>
      <c r="AC5137">
        <v>9</v>
      </c>
      <c r="AD5137">
        <v>10</v>
      </c>
      <c r="AE5137">
        <v>47.37</v>
      </c>
      <c r="AF5137">
        <v>11</v>
      </c>
      <c r="AG5137">
        <v>7</v>
      </c>
      <c r="AH5137">
        <v>7</v>
      </c>
      <c r="AI5137">
        <v>5</v>
      </c>
    </row>
    <row r="5138" spans="1:35" x14ac:dyDescent="0.2">
      <c r="A5138" s="102">
        <v>3870</v>
      </c>
      <c r="B5138">
        <v>6395</v>
      </c>
      <c r="C5138" t="s">
        <v>1155</v>
      </c>
      <c r="D5138" t="s">
        <v>1051</v>
      </c>
      <c r="E5138">
        <v>810</v>
      </c>
      <c r="F5138">
        <v>826</v>
      </c>
      <c r="G5138">
        <v>1300</v>
      </c>
      <c r="H5138" t="s">
        <v>1042</v>
      </c>
      <c r="I5138">
        <v>9603</v>
      </c>
      <c r="J5138" t="s">
        <v>1166</v>
      </c>
      <c r="K5138" t="s">
        <v>1052</v>
      </c>
      <c r="L5138">
        <v>1580</v>
      </c>
      <c r="M5138">
        <v>1721</v>
      </c>
      <c r="N5138">
        <v>600</v>
      </c>
      <c r="O5138" t="s">
        <v>1039</v>
      </c>
      <c r="P5138">
        <v>0.927206719065236</v>
      </c>
      <c r="Q5138">
        <v>0.86923718229608504</v>
      </c>
      <c r="R5138">
        <v>0.48758302376831503</v>
      </c>
      <c r="S5138">
        <v>9.0179754456614095E-2</v>
      </c>
      <c r="T5138">
        <v>-4.4486560563026897E-2</v>
      </c>
      <c r="U5138">
        <v>4.4486560563026897E-2</v>
      </c>
      <c r="V5138">
        <v>0.65407530766246602</v>
      </c>
      <c r="W5138">
        <v>-0.84</v>
      </c>
      <c r="X5138">
        <v>3.99</v>
      </c>
      <c r="Y5138">
        <v>-248965</v>
      </c>
      <c r="Z5138">
        <v>-9576</v>
      </c>
      <c r="AA5138">
        <v>-0.51</v>
      </c>
      <c r="AB5138">
        <v>26</v>
      </c>
      <c r="AC5138">
        <v>10</v>
      </c>
      <c r="AD5138">
        <v>16</v>
      </c>
      <c r="AE5138">
        <v>38.46</v>
      </c>
      <c r="AF5138">
        <v>9</v>
      </c>
      <c r="AG5138">
        <v>9</v>
      </c>
      <c r="AH5138">
        <v>14</v>
      </c>
      <c r="AI5138">
        <v>3</v>
      </c>
    </row>
    <row r="5139" spans="1:35" x14ac:dyDescent="0.2">
      <c r="A5139" s="102">
        <v>4845</v>
      </c>
      <c r="B5139">
        <v>8056</v>
      </c>
      <c r="C5139" t="s">
        <v>4150</v>
      </c>
      <c r="D5139" t="s">
        <v>1041</v>
      </c>
      <c r="E5139">
        <v>3175</v>
      </c>
      <c r="F5139">
        <v>3165</v>
      </c>
      <c r="G5139">
        <v>300</v>
      </c>
      <c r="H5139" t="s">
        <v>1039</v>
      </c>
      <c r="I5139">
        <v>8850</v>
      </c>
      <c r="J5139" t="s">
        <v>1566</v>
      </c>
      <c r="K5139" t="s">
        <v>1059</v>
      </c>
      <c r="L5139">
        <v>2068</v>
      </c>
      <c r="M5139">
        <v>2101</v>
      </c>
      <c r="N5139">
        <v>500</v>
      </c>
      <c r="O5139" t="s">
        <v>1042</v>
      </c>
      <c r="P5139">
        <v>0.94586367840933705</v>
      </c>
      <c r="Q5139">
        <v>0.834620994413242</v>
      </c>
      <c r="R5139">
        <v>0.12652841776923601</v>
      </c>
      <c r="S5139">
        <v>3.1619025290471101E-2</v>
      </c>
      <c r="T5139">
        <v>0.93046903629630495</v>
      </c>
      <c r="U5139">
        <v>0.93046903629630495</v>
      </c>
      <c r="V5139">
        <v>1.07974798768583</v>
      </c>
      <c r="W5139">
        <v>5.6</v>
      </c>
      <c r="X5139">
        <v>10.64</v>
      </c>
      <c r="Y5139">
        <v>-249155</v>
      </c>
      <c r="Z5139">
        <v>-13113</v>
      </c>
      <c r="AA5139">
        <v>-0.65</v>
      </c>
      <c r="AB5139">
        <v>19</v>
      </c>
      <c r="AC5139">
        <v>8</v>
      </c>
      <c r="AD5139">
        <v>11</v>
      </c>
      <c r="AE5139">
        <v>42.11</v>
      </c>
      <c r="AF5139">
        <v>11</v>
      </c>
      <c r="AG5139">
        <v>6</v>
      </c>
      <c r="AH5139">
        <v>10</v>
      </c>
      <c r="AI5139">
        <v>3</v>
      </c>
    </row>
    <row r="5140" spans="1:35" x14ac:dyDescent="0.2">
      <c r="A5140" s="102">
        <v>2371</v>
      </c>
      <c r="B5140">
        <v>1417</v>
      </c>
      <c r="C5140" t="s">
        <v>1777</v>
      </c>
      <c r="D5140" t="s">
        <v>1049</v>
      </c>
      <c r="E5140">
        <v>1422</v>
      </c>
      <c r="F5140">
        <v>1449</v>
      </c>
      <c r="G5140">
        <v>700</v>
      </c>
      <c r="H5140" t="s">
        <v>1039</v>
      </c>
      <c r="I5140">
        <v>7278</v>
      </c>
      <c r="J5140" t="s">
        <v>42</v>
      </c>
      <c r="K5140" t="s">
        <v>1055</v>
      </c>
      <c r="L5140">
        <v>1680</v>
      </c>
      <c r="M5140">
        <v>1693</v>
      </c>
      <c r="N5140">
        <v>600</v>
      </c>
      <c r="O5140" t="s">
        <v>1042</v>
      </c>
      <c r="P5140">
        <v>0.85113991629826402</v>
      </c>
      <c r="Q5140">
        <v>0.90878388424122203</v>
      </c>
      <c r="R5140">
        <v>0.21946362034678499</v>
      </c>
      <c r="S5140">
        <v>5.9319955111589801E-2</v>
      </c>
      <c r="T5140">
        <v>1.13547984576016</v>
      </c>
      <c r="U5140">
        <v>1.13547984576016</v>
      </c>
      <c r="V5140">
        <v>1.2421193294651001</v>
      </c>
      <c r="W5140">
        <v>9.3699999999999992</v>
      </c>
      <c r="X5140">
        <v>0.15</v>
      </c>
      <c r="Y5140">
        <v>-249677</v>
      </c>
      <c r="Z5140">
        <v>-9987</v>
      </c>
      <c r="AA5140">
        <v>-0.47</v>
      </c>
      <c r="AB5140">
        <v>25</v>
      </c>
      <c r="AC5140">
        <v>10</v>
      </c>
      <c r="AD5140">
        <v>15</v>
      </c>
      <c r="AE5140">
        <v>40</v>
      </c>
      <c r="AF5140">
        <v>10</v>
      </c>
      <c r="AG5140">
        <v>8</v>
      </c>
      <c r="AH5140">
        <v>8</v>
      </c>
      <c r="AI5140">
        <v>9</v>
      </c>
    </row>
    <row r="5141" spans="1:35" x14ac:dyDescent="0.2">
      <c r="A5141" s="102">
        <v>606</v>
      </c>
      <c r="B5141">
        <v>6674</v>
      </c>
      <c r="C5141" t="s">
        <v>229</v>
      </c>
      <c r="D5141" t="s">
        <v>1044</v>
      </c>
      <c r="E5141">
        <v>1560</v>
      </c>
      <c r="F5141">
        <v>1599</v>
      </c>
      <c r="G5141">
        <v>600</v>
      </c>
      <c r="H5141" t="s">
        <v>1039</v>
      </c>
      <c r="I5141">
        <v>8309</v>
      </c>
      <c r="J5141" t="s">
        <v>736</v>
      </c>
      <c r="K5141" t="s">
        <v>1083</v>
      </c>
      <c r="L5141">
        <v>3050</v>
      </c>
      <c r="M5141">
        <v>3058</v>
      </c>
      <c r="N5141">
        <v>300</v>
      </c>
      <c r="O5141" t="s">
        <v>1042</v>
      </c>
      <c r="P5141">
        <v>0.96644358071964698</v>
      </c>
      <c r="Q5141">
        <v>0.94852301532231897</v>
      </c>
      <c r="R5141">
        <v>0.13775433479567001</v>
      </c>
      <c r="S5141">
        <v>8.0417513326249801E-2</v>
      </c>
      <c r="T5141">
        <v>0.51629984825890896</v>
      </c>
      <c r="U5141">
        <v>0.51629984825890896</v>
      </c>
      <c r="V5141">
        <v>4.2157175344117302E-2</v>
      </c>
      <c r="W5141">
        <v>4.18</v>
      </c>
      <c r="X5141">
        <v>4.58</v>
      </c>
      <c r="Y5141">
        <v>-249698</v>
      </c>
      <c r="Z5141">
        <v>-19208</v>
      </c>
      <c r="AA5141">
        <v>-1</v>
      </c>
      <c r="AB5141">
        <v>13</v>
      </c>
      <c r="AC5141">
        <v>3</v>
      </c>
      <c r="AD5141">
        <v>10</v>
      </c>
      <c r="AE5141">
        <v>23.08</v>
      </c>
      <c r="AF5141">
        <v>14</v>
      </c>
      <c r="AG5141">
        <v>2</v>
      </c>
      <c r="AH5141">
        <v>5</v>
      </c>
      <c r="AI5141">
        <v>6</v>
      </c>
    </row>
    <row r="5142" spans="1:35" x14ac:dyDescent="0.2">
      <c r="A5142" s="102">
        <v>2184</v>
      </c>
      <c r="B5142">
        <v>8306</v>
      </c>
      <c r="C5142" t="s">
        <v>1186</v>
      </c>
      <c r="D5142" t="s">
        <v>1083</v>
      </c>
      <c r="E5142">
        <v>421</v>
      </c>
      <c r="F5142">
        <v>423.8</v>
      </c>
      <c r="G5142">
        <v>2500</v>
      </c>
      <c r="H5142" t="s">
        <v>1042</v>
      </c>
      <c r="I5142">
        <v>9412</v>
      </c>
      <c r="J5142" t="s">
        <v>499</v>
      </c>
      <c r="K5142" t="s">
        <v>1041</v>
      </c>
      <c r="L5142">
        <v>415</v>
      </c>
      <c r="M5142">
        <v>411</v>
      </c>
      <c r="N5142">
        <v>2600</v>
      </c>
      <c r="O5142" t="s">
        <v>1039</v>
      </c>
      <c r="P5142">
        <v>0.93525807339945299</v>
      </c>
      <c r="Q5142">
        <v>0.91333417981360998</v>
      </c>
      <c r="R5142">
        <v>0.17900759608035499</v>
      </c>
      <c r="S5142">
        <v>2.38331171681978E-2</v>
      </c>
      <c r="T5142">
        <v>-1.24283325903639</v>
      </c>
      <c r="U5142">
        <v>1.24283325903639</v>
      </c>
      <c r="V5142">
        <v>1.39481541204119</v>
      </c>
      <c r="W5142">
        <v>-8.89</v>
      </c>
      <c r="X5142">
        <v>0.86</v>
      </c>
      <c r="Y5142">
        <v>-249960</v>
      </c>
      <c r="Z5142">
        <v>-12498</v>
      </c>
      <c r="AA5142">
        <v>-0.59</v>
      </c>
      <c r="AB5142">
        <v>20</v>
      </c>
      <c r="AC5142">
        <v>8</v>
      </c>
      <c r="AD5142">
        <v>12</v>
      </c>
      <c r="AE5142">
        <v>40</v>
      </c>
      <c r="AF5142">
        <v>15</v>
      </c>
      <c r="AG5142">
        <v>5</v>
      </c>
      <c r="AH5142">
        <v>6</v>
      </c>
      <c r="AI5142">
        <v>9</v>
      </c>
    </row>
    <row r="5143" spans="1:35" x14ac:dyDescent="0.2">
      <c r="A5143" s="102">
        <v>2151</v>
      </c>
      <c r="B5143">
        <v>5803</v>
      </c>
      <c r="C5143" t="s">
        <v>23</v>
      </c>
      <c r="D5143" t="s">
        <v>1053</v>
      </c>
      <c r="E5143">
        <v>314</v>
      </c>
      <c r="F5143">
        <v>329</v>
      </c>
      <c r="G5143">
        <v>3200</v>
      </c>
      <c r="H5143" t="s">
        <v>1042</v>
      </c>
      <c r="I5143">
        <v>7267</v>
      </c>
      <c r="J5143" t="s">
        <v>57</v>
      </c>
      <c r="K5143" t="s">
        <v>1055</v>
      </c>
      <c r="L5143">
        <v>2579.5</v>
      </c>
      <c r="M5143">
        <v>2614</v>
      </c>
      <c r="N5143">
        <v>400</v>
      </c>
      <c r="O5143" t="s">
        <v>1039</v>
      </c>
      <c r="P5143">
        <v>0.92805713734169304</v>
      </c>
      <c r="Q5143">
        <v>0.91421775053804499</v>
      </c>
      <c r="R5143">
        <v>0.130522439055513</v>
      </c>
      <c r="S5143">
        <v>4.8336170779969302E-2</v>
      </c>
      <c r="T5143">
        <v>-9.9945236386843606E-2</v>
      </c>
      <c r="U5143">
        <v>9.9945236386843606E-2</v>
      </c>
      <c r="V5143">
        <v>0.64774811438116398</v>
      </c>
      <c r="W5143">
        <v>-0.78</v>
      </c>
      <c r="X5143">
        <v>0.69</v>
      </c>
      <c r="Y5143">
        <v>-250536</v>
      </c>
      <c r="Z5143">
        <v>-14737</v>
      </c>
      <c r="AA5143">
        <v>-0.82</v>
      </c>
      <c r="AB5143">
        <v>17</v>
      </c>
      <c r="AC5143">
        <v>5</v>
      </c>
      <c r="AD5143">
        <v>12</v>
      </c>
      <c r="AE5143">
        <v>29.41</v>
      </c>
      <c r="AF5143">
        <v>13</v>
      </c>
      <c r="AG5143">
        <v>2</v>
      </c>
      <c r="AH5143">
        <v>7</v>
      </c>
      <c r="AI5143">
        <v>8</v>
      </c>
    </row>
    <row r="5144" spans="1:35" x14ac:dyDescent="0.2">
      <c r="A5144" s="102">
        <v>2026</v>
      </c>
      <c r="B5144">
        <v>2531</v>
      </c>
      <c r="C5144" t="s">
        <v>1064</v>
      </c>
      <c r="D5144" t="s">
        <v>1065</v>
      </c>
      <c r="E5144">
        <v>832</v>
      </c>
      <c r="F5144">
        <v>823</v>
      </c>
      <c r="G5144">
        <v>1300</v>
      </c>
      <c r="H5144" t="s">
        <v>1039</v>
      </c>
      <c r="I5144">
        <v>5401</v>
      </c>
      <c r="J5144" t="s">
        <v>1309</v>
      </c>
      <c r="K5144" t="s">
        <v>1081</v>
      </c>
      <c r="L5144">
        <v>941.6</v>
      </c>
      <c r="M5144">
        <v>983.5</v>
      </c>
      <c r="N5144">
        <v>1100</v>
      </c>
      <c r="O5144" t="s">
        <v>1042</v>
      </c>
      <c r="P5144">
        <v>0.849087836181317</v>
      </c>
      <c r="Q5144">
        <v>0.917094853816247</v>
      </c>
      <c r="R5144">
        <v>6.2240553408915801E-2</v>
      </c>
      <c r="S5144">
        <v>3.1862227694139898E-2</v>
      </c>
      <c r="T5144">
        <v>0.74362155544484398</v>
      </c>
      <c r="U5144">
        <v>0.74362155544484398</v>
      </c>
      <c r="V5144">
        <v>1.46032691346293</v>
      </c>
      <c r="W5144">
        <v>9.86</v>
      </c>
      <c r="X5144">
        <v>1.1000000000000001</v>
      </c>
      <c r="Y5144">
        <v>-250690</v>
      </c>
      <c r="Z5144">
        <v>-11938</v>
      </c>
      <c r="AA5144">
        <v>-0.6</v>
      </c>
      <c r="AB5144">
        <v>21</v>
      </c>
      <c r="AC5144">
        <v>9</v>
      </c>
      <c r="AD5144">
        <v>12</v>
      </c>
      <c r="AE5144">
        <v>42.86</v>
      </c>
      <c r="AF5144">
        <v>11</v>
      </c>
      <c r="AG5144">
        <v>9</v>
      </c>
      <c r="AH5144">
        <v>8</v>
      </c>
      <c r="AI5144">
        <v>4</v>
      </c>
    </row>
    <row r="5145" spans="1:35" x14ac:dyDescent="0.2">
      <c r="A5145" s="102">
        <v>4619</v>
      </c>
      <c r="B5145">
        <v>8218</v>
      </c>
      <c r="C5145" t="s">
        <v>1160</v>
      </c>
      <c r="D5145" t="s">
        <v>1063</v>
      </c>
      <c r="E5145">
        <v>2336</v>
      </c>
      <c r="F5145">
        <v>2304</v>
      </c>
      <c r="G5145">
        <v>400</v>
      </c>
      <c r="H5145" t="s">
        <v>1039</v>
      </c>
      <c r="I5145">
        <v>8411</v>
      </c>
      <c r="J5145" t="s">
        <v>1128</v>
      </c>
      <c r="K5145" t="s">
        <v>1083</v>
      </c>
      <c r="L5145">
        <v>122.5</v>
      </c>
      <c r="M5145">
        <v>123.3</v>
      </c>
      <c r="N5145">
        <v>7500</v>
      </c>
      <c r="O5145" t="s">
        <v>1042</v>
      </c>
      <c r="P5145">
        <v>0.635277634713589</v>
      </c>
      <c r="Q5145">
        <v>0.84269252268005901</v>
      </c>
      <c r="R5145">
        <v>0.130120174128072</v>
      </c>
      <c r="S5145">
        <v>5.9860031375966898E-4</v>
      </c>
      <c r="T5145">
        <v>2.61856549320221</v>
      </c>
      <c r="U5145">
        <v>2.61856549320221</v>
      </c>
      <c r="V5145">
        <v>2.9944896786519699</v>
      </c>
      <c r="W5145">
        <v>19.329999999999998</v>
      </c>
      <c r="X5145">
        <v>0.34</v>
      </c>
      <c r="Y5145">
        <v>-250932</v>
      </c>
      <c r="Z5145">
        <v>-13941</v>
      </c>
      <c r="AA5145">
        <v>-0.71</v>
      </c>
      <c r="AB5145">
        <v>18</v>
      </c>
      <c r="AC5145">
        <v>6</v>
      </c>
      <c r="AD5145">
        <v>12</v>
      </c>
      <c r="AE5145">
        <v>33.33</v>
      </c>
      <c r="AF5145">
        <v>13</v>
      </c>
      <c r="AG5145">
        <v>3</v>
      </c>
      <c r="AH5145">
        <v>5</v>
      </c>
      <c r="AI5145">
        <v>10</v>
      </c>
    </row>
    <row r="5146" spans="1:35" x14ac:dyDescent="0.2">
      <c r="A5146" s="102">
        <v>4674</v>
      </c>
      <c r="B5146">
        <v>3197</v>
      </c>
      <c r="C5146" t="s">
        <v>561</v>
      </c>
      <c r="D5146" t="s">
        <v>1063</v>
      </c>
      <c r="E5146">
        <v>1745</v>
      </c>
      <c r="F5146">
        <v>1778</v>
      </c>
      <c r="G5146">
        <v>600</v>
      </c>
      <c r="H5146" t="s">
        <v>1039</v>
      </c>
      <c r="I5146">
        <v>5631</v>
      </c>
      <c r="J5146" t="s">
        <v>1210</v>
      </c>
      <c r="K5146" t="s">
        <v>1051</v>
      </c>
      <c r="L5146">
        <v>1349</v>
      </c>
      <c r="M5146">
        <v>1367</v>
      </c>
      <c r="N5146">
        <v>800</v>
      </c>
      <c r="O5146" t="s">
        <v>1042</v>
      </c>
      <c r="P5146">
        <v>0.70290931484066399</v>
      </c>
      <c r="Q5146">
        <v>0.84101407447264198</v>
      </c>
      <c r="R5146">
        <v>0.213109155392186</v>
      </c>
      <c r="S5146">
        <v>3.7658754247919798E-2</v>
      </c>
      <c r="T5146">
        <v>0.69125349155014904</v>
      </c>
      <c r="U5146">
        <v>0.69125349155014904</v>
      </c>
      <c r="V5146">
        <v>0.53855424764558302</v>
      </c>
      <c r="W5146">
        <v>9.86</v>
      </c>
      <c r="X5146">
        <v>2.5099999999999998</v>
      </c>
      <c r="Y5146">
        <v>-251305</v>
      </c>
      <c r="Z5146">
        <v>-13227</v>
      </c>
      <c r="AA5146">
        <v>-0.77</v>
      </c>
      <c r="AB5146">
        <v>19</v>
      </c>
      <c r="AC5146">
        <v>8</v>
      </c>
      <c r="AD5146">
        <v>11</v>
      </c>
      <c r="AE5146">
        <v>42.11</v>
      </c>
      <c r="AF5146">
        <v>10</v>
      </c>
      <c r="AG5146">
        <v>6</v>
      </c>
      <c r="AH5146">
        <v>10</v>
      </c>
      <c r="AI5146">
        <v>3</v>
      </c>
    </row>
    <row r="5147" spans="1:35" x14ac:dyDescent="0.2">
      <c r="A5147" s="102">
        <v>650</v>
      </c>
      <c r="B5147">
        <v>4203</v>
      </c>
      <c r="C5147" t="s">
        <v>596</v>
      </c>
      <c r="D5147" t="s">
        <v>1062</v>
      </c>
      <c r="E5147">
        <v>2818</v>
      </c>
      <c r="F5147">
        <v>2887</v>
      </c>
      <c r="G5147">
        <v>300</v>
      </c>
      <c r="H5147" t="s">
        <v>1042</v>
      </c>
      <c r="I5147">
        <v>7240</v>
      </c>
      <c r="J5147" t="s">
        <v>677</v>
      </c>
      <c r="K5147" t="s">
        <v>1055</v>
      </c>
      <c r="L5147">
        <v>1225</v>
      </c>
      <c r="M5147">
        <v>1266</v>
      </c>
      <c r="N5147">
        <v>700</v>
      </c>
      <c r="O5147" t="s">
        <v>1039</v>
      </c>
      <c r="P5147">
        <v>0.94165809353983398</v>
      </c>
      <c r="Q5147">
        <v>0.94711165154472399</v>
      </c>
      <c r="R5147">
        <v>0.32515851375508598</v>
      </c>
      <c r="S5147">
        <v>7.5299136856748702E-2</v>
      </c>
      <c r="T5147">
        <v>-0.29901152029782302</v>
      </c>
      <c r="U5147">
        <v>0.29901152029782302</v>
      </c>
      <c r="V5147">
        <v>0.16968386406053401</v>
      </c>
      <c r="W5147">
        <v>-2.89</v>
      </c>
      <c r="X5147">
        <v>2.3199999999999998</v>
      </c>
      <c r="Y5147">
        <v>-251314</v>
      </c>
      <c r="Z5147">
        <v>-12566</v>
      </c>
      <c r="AA5147">
        <v>-0.72</v>
      </c>
      <c r="AB5147">
        <v>20</v>
      </c>
      <c r="AC5147">
        <v>11</v>
      </c>
      <c r="AD5147">
        <v>9</v>
      </c>
      <c r="AE5147">
        <v>55</v>
      </c>
      <c r="AF5147">
        <v>11</v>
      </c>
      <c r="AG5147">
        <v>7</v>
      </c>
      <c r="AH5147">
        <v>7</v>
      </c>
      <c r="AI5147">
        <v>6</v>
      </c>
    </row>
    <row r="5148" spans="1:35" x14ac:dyDescent="0.2">
      <c r="A5148" s="102">
        <v>399</v>
      </c>
      <c r="B5148">
        <v>3765</v>
      </c>
      <c r="C5148" t="s">
        <v>1272</v>
      </c>
      <c r="D5148" t="s">
        <v>1041</v>
      </c>
      <c r="E5148">
        <v>1705</v>
      </c>
      <c r="F5148">
        <v>1699</v>
      </c>
      <c r="G5148">
        <v>600</v>
      </c>
      <c r="H5148" t="s">
        <v>1039</v>
      </c>
      <c r="I5148">
        <v>4927</v>
      </c>
      <c r="J5148" t="s">
        <v>1266</v>
      </c>
      <c r="K5148" t="s">
        <v>1062</v>
      </c>
      <c r="L5148">
        <v>1938</v>
      </c>
      <c r="M5148">
        <v>1975</v>
      </c>
      <c r="N5148">
        <v>500</v>
      </c>
      <c r="O5148" t="s">
        <v>1042</v>
      </c>
      <c r="P5148">
        <v>0.810546154870044</v>
      </c>
      <c r="Q5148">
        <v>0.95475947308668796</v>
      </c>
      <c r="R5148">
        <v>0.198883899583394</v>
      </c>
      <c r="S5148">
        <v>3.1932737795210501E-3</v>
      </c>
      <c r="T5148">
        <v>1.0030482901059701</v>
      </c>
      <c r="U5148">
        <v>1.0030482901059701</v>
      </c>
      <c r="V5148">
        <v>1.5992253435697199</v>
      </c>
      <c r="W5148">
        <v>5.61</v>
      </c>
      <c r="X5148">
        <v>3.23</v>
      </c>
      <c r="Y5148">
        <v>-251417</v>
      </c>
      <c r="Z5148">
        <v>-15714</v>
      </c>
      <c r="AA5148">
        <v>-0.89</v>
      </c>
      <c r="AB5148">
        <v>16</v>
      </c>
      <c r="AC5148">
        <v>5</v>
      </c>
      <c r="AD5148">
        <v>11</v>
      </c>
      <c r="AE5148">
        <v>31.25</v>
      </c>
      <c r="AF5148">
        <v>10</v>
      </c>
      <c r="AG5148">
        <v>6</v>
      </c>
      <c r="AH5148">
        <v>6</v>
      </c>
      <c r="AI5148">
        <v>4</v>
      </c>
    </row>
    <row r="5149" spans="1:35" x14ac:dyDescent="0.2">
      <c r="A5149" s="102">
        <v>1316</v>
      </c>
      <c r="B5149">
        <v>6383</v>
      </c>
      <c r="C5149" t="s">
        <v>501</v>
      </c>
      <c r="D5149" t="s">
        <v>1051</v>
      </c>
      <c r="E5149">
        <v>7470</v>
      </c>
      <c r="F5149">
        <v>7420</v>
      </c>
      <c r="G5149">
        <v>100</v>
      </c>
      <c r="H5149" t="s">
        <v>1039</v>
      </c>
      <c r="I5149">
        <v>6965</v>
      </c>
      <c r="J5149" t="s">
        <v>1346</v>
      </c>
      <c r="K5149" t="s">
        <v>1044</v>
      </c>
      <c r="L5149">
        <v>4670</v>
      </c>
      <c r="M5149">
        <v>4705</v>
      </c>
      <c r="N5149">
        <v>200</v>
      </c>
      <c r="O5149" t="s">
        <v>1042</v>
      </c>
      <c r="P5149">
        <v>0.93138426567524801</v>
      </c>
      <c r="Q5149">
        <v>0.93192030477936005</v>
      </c>
      <c r="R5149">
        <v>4.8856462048237903E-3</v>
      </c>
      <c r="S5149">
        <v>3.78105661013335E-4</v>
      </c>
      <c r="T5149">
        <v>1.30519690459336</v>
      </c>
      <c r="U5149">
        <v>1.30519690459336</v>
      </c>
      <c r="V5149">
        <v>1.6883076310573699</v>
      </c>
      <c r="W5149">
        <v>5.28</v>
      </c>
      <c r="X5149">
        <v>26.82</v>
      </c>
      <c r="Y5149">
        <v>-252154</v>
      </c>
      <c r="Z5149">
        <v>-42026</v>
      </c>
      <c r="AA5149">
        <v>-2.06</v>
      </c>
      <c r="AB5149">
        <v>6</v>
      </c>
      <c r="AC5149">
        <v>2</v>
      </c>
      <c r="AD5149">
        <v>4</v>
      </c>
      <c r="AE5149">
        <v>33.33</v>
      </c>
      <c r="AF5149">
        <v>12</v>
      </c>
      <c r="AG5149">
        <v>1</v>
      </c>
      <c r="AH5149">
        <v>4</v>
      </c>
      <c r="AI5149">
        <v>1</v>
      </c>
    </row>
    <row r="5150" spans="1:35" x14ac:dyDescent="0.2">
      <c r="A5150" s="102">
        <v>429</v>
      </c>
      <c r="B5150">
        <v>3116</v>
      </c>
      <c r="C5150" t="s">
        <v>1179</v>
      </c>
      <c r="D5150" t="s">
        <v>1055</v>
      </c>
      <c r="E5150">
        <v>1350</v>
      </c>
      <c r="F5150">
        <v>1380</v>
      </c>
      <c r="G5150">
        <v>700</v>
      </c>
      <c r="H5150" t="s">
        <v>1039</v>
      </c>
      <c r="I5150">
        <v>6287</v>
      </c>
      <c r="J5150" t="s">
        <v>1109</v>
      </c>
      <c r="K5150" t="s">
        <v>1051</v>
      </c>
      <c r="L5150">
        <v>2298</v>
      </c>
      <c r="M5150">
        <v>2300</v>
      </c>
      <c r="N5150">
        <v>400</v>
      </c>
      <c r="O5150" t="s">
        <v>1042</v>
      </c>
      <c r="P5150">
        <v>0.98150175290766795</v>
      </c>
      <c r="Q5150">
        <v>0.95357680816363699</v>
      </c>
      <c r="R5150">
        <v>1.1633709914771601E-3</v>
      </c>
      <c r="S5150">
        <v>1.6910344689945199E-2</v>
      </c>
      <c r="T5150">
        <v>0.51091073463135295</v>
      </c>
      <c r="U5150">
        <v>0.51091073463135295</v>
      </c>
      <c r="V5150">
        <v>3.9580668851476597E-2</v>
      </c>
      <c r="W5150">
        <v>2.99</v>
      </c>
      <c r="X5150">
        <v>5</v>
      </c>
      <c r="Y5150">
        <v>-252683</v>
      </c>
      <c r="Z5150">
        <v>-14038</v>
      </c>
      <c r="AA5150">
        <v>-0.76</v>
      </c>
      <c r="AB5150">
        <v>18</v>
      </c>
      <c r="AC5150">
        <v>8</v>
      </c>
      <c r="AD5150">
        <v>10</v>
      </c>
      <c r="AE5150">
        <v>44.44</v>
      </c>
      <c r="AF5150">
        <v>12</v>
      </c>
      <c r="AG5150">
        <v>5</v>
      </c>
      <c r="AH5150">
        <v>8</v>
      </c>
      <c r="AI5150">
        <v>5</v>
      </c>
    </row>
    <row r="5151" spans="1:35" x14ac:dyDescent="0.2">
      <c r="A5151" s="102">
        <v>3784</v>
      </c>
      <c r="B5151">
        <v>5019</v>
      </c>
      <c r="C5151" t="s">
        <v>1247</v>
      </c>
      <c r="D5151" t="s">
        <v>1248</v>
      </c>
      <c r="E5151">
        <v>2472</v>
      </c>
      <c r="F5151">
        <v>2464</v>
      </c>
      <c r="G5151">
        <v>400</v>
      </c>
      <c r="H5151" t="s">
        <v>1039</v>
      </c>
      <c r="I5151">
        <v>5401</v>
      </c>
      <c r="J5151" t="s">
        <v>1309</v>
      </c>
      <c r="K5151" t="s">
        <v>1081</v>
      </c>
      <c r="L5151">
        <v>941.6</v>
      </c>
      <c r="M5151">
        <v>983.5</v>
      </c>
      <c r="N5151">
        <v>1000</v>
      </c>
      <c r="O5151" t="s">
        <v>1042</v>
      </c>
      <c r="P5151">
        <v>0.88249373680293497</v>
      </c>
      <c r="Q5151">
        <v>0.87171202433424799</v>
      </c>
      <c r="R5151">
        <v>0.26543420655882</v>
      </c>
      <c r="S5151">
        <v>7.0814897947913097E-2</v>
      </c>
      <c r="T5151">
        <v>0.29124001315922499</v>
      </c>
      <c r="U5151">
        <v>0.29124001315922499</v>
      </c>
      <c r="V5151">
        <v>0.81524737875178499</v>
      </c>
      <c r="W5151">
        <v>4.99</v>
      </c>
      <c r="X5151">
        <v>0.21</v>
      </c>
      <c r="Y5151">
        <v>-252783</v>
      </c>
      <c r="Z5151">
        <v>-9362</v>
      </c>
      <c r="AA5151">
        <v>-0.51</v>
      </c>
      <c r="AB5151">
        <v>27</v>
      </c>
      <c r="AC5151">
        <v>11</v>
      </c>
      <c r="AD5151">
        <v>16</v>
      </c>
      <c r="AE5151">
        <v>40.74</v>
      </c>
      <c r="AF5151">
        <v>8</v>
      </c>
      <c r="AG5151">
        <v>11</v>
      </c>
      <c r="AH5151">
        <v>15</v>
      </c>
      <c r="AI5151">
        <v>1</v>
      </c>
    </row>
    <row r="5152" spans="1:35" x14ac:dyDescent="0.2">
      <c r="A5152" s="102">
        <v>1402</v>
      </c>
      <c r="B5152">
        <v>1605</v>
      </c>
      <c r="C5152" t="s">
        <v>1219</v>
      </c>
      <c r="D5152" t="s">
        <v>1202</v>
      </c>
      <c r="E5152">
        <v>709.5</v>
      </c>
      <c r="F5152">
        <v>697</v>
      </c>
      <c r="G5152">
        <v>1500</v>
      </c>
      <c r="H5152" t="s">
        <v>1042</v>
      </c>
      <c r="I5152">
        <v>9613</v>
      </c>
      <c r="J5152" t="s">
        <v>1367</v>
      </c>
      <c r="K5152" t="s">
        <v>1041</v>
      </c>
      <c r="L5152">
        <v>1149</v>
      </c>
      <c r="M5152">
        <v>1164</v>
      </c>
      <c r="N5152">
        <v>900</v>
      </c>
      <c r="O5152" t="s">
        <v>1039</v>
      </c>
      <c r="P5152">
        <v>0.977656926607399</v>
      </c>
      <c r="Q5152">
        <v>0.93035714823914595</v>
      </c>
      <c r="R5152">
        <v>4.7126596039056397E-2</v>
      </c>
      <c r="S5152">
        <v>9.9575119653294103E-2</v>
      </c>
      <c r="T5152">
        <v>-0.958969921124461</v>
      </c>
      <c r="U5152">
        <v>0.958969921124461</v>
      </c>
      <c r="V5152">
        <v>0.75190464270697699</v>
      </c>
      <c r="W5152">
        <v>-9.07</v>
      </c>
      <c r="X5152">
        <v>0.2</v>
      </c>
      <c r="Y5152">
        <v>-253070</v>
      </c>
      <c r="Z5152">
        <v>-11503</v>
      </c>
      <c r="AA5152">
        <v>-0.54</v>
      </c>
      <c r="AB5152">
        <v>22</v>
      </c>
      <c r="AC5152">
        <v>9</v>
      </c>
      <c r="AD5152">
        <v>13</v>
      </c>
      <c r="AE5152">
        <v>40.909999999999997</v>
      </c>
      <c r="AF5152">
        <v>13</v>
      </c>
      <c r="AG5152">
        <v>4</v>
      </c>
      <c r="AH5152">
        <v>10</v>
      </c>
      <c r="AI5152">
        <v>8</v>
      </c>
    </row>
    <row r="5153" spans="1:35" x14ac:dyDescent="0.2">
      <c r="A5153" s="102">
        <v>3754</v>
      </c>
      <c r="B5153">
        <v>5019</v>
      </c>
      <c r="C5153" t="s">
        <v>1247</v>
      </c>
      <c r="D5153" t="s">
        <v>1248</v>
      </c>
      <c r="E5153">
        <v>2472</v>
      </c>
      <c r="F5153">
        <v>2464</v>
      </c>
      <c r="G5153">
        <v>400</v>
      </c>
      <c r="H5153" t="s">
        <v>1039</v>
      </c>
      <c r="I5153">
        <v>9201</v>
      </c>
      <c r="J5153" t="s">
        <v>1244</v>
      </c>
      <c r="K5153" t="s">
        <v>1245</v>
      </c>
      <c r="L5153">
        <v>1845</v>
      </c>
      <c r="M5153">
        <v>1967</v>
      </c>
      <c r="N5153">
        <v>500</v>
      </c>
      <c r="O5153" t="s">
        <v>1042</v>
      </c>
      <c r="P5153">
        <v>0.86511113953548202</v>
      </c>
      <c r="Q5153">
        <v>0.872550665907453</v>
      </c>
      <c r="R5153">
        <v>0.28425204134665599</v>
      </c>
      <c r="S5153">
        <v>4.4805043442322501E-2</v>
      </c>
      <c r="T5153">
        <v>0.84931857553054002</v>
      </c>
      <c r="U5153">
        <v>0.84931857553054002</v>
      </c>
      <c r="V5153">
        <v>1.50189552272293</v>
      </c>
      <c r="W5153">
        <v>11.84</v>
      </c>
      <c r="X5153">
        <v>0.21</v>
      </c>
      <c r="Y5153">
        <v>-253616</v>
      </c>
      <c r="Z5153">
        <v>-16908</v>
      </c>
      <c r="AA5153">
        <v>-0.89</v>
      </c>
      <c r="AB5153">
        <v>15</v>
      </c>
      <c r="AC5153">
        <v>7</v>
      </c>
      <c r="AD5153">
        <v>8</v>
      </c>
      <c r="AE5153">
        <v>46.67</v>
      </c>
      <c r="AF5153">
        <v>11</v>
      </c>
      <c r="AG5153">
        <v>5</v>
      </c>
      <c r="AH5153">
        <v>7</v>
      </c>
      <c r="AI5153">
        <v>3</v>
      </c>
    </row>
    <row r="5154" spans="1:35" x14ac:dyDescent="0.2">
      <c r="A5154" s="102">
        <v>2519</v>
      </c>
      <c r="B5154">
        <v>1417</v>
      </c>
      <c r="C5154" t="s">
        <v>1777</v>
      </c>
      <c r="D5154" t="s">
        <v>1049</v>
      </c>
      <c r="E5154">
        <v>1422</v>
      </c>
      <c r="F5154">
        <v>1449</v>
      </c>
      <c r="G5154">
        <v>700</v>
      </c>
      <c r="H5154" t="s">
        <v>1039</v>
      </c>
      <c r="I5154">
        <v>9201</v>
      </c>
      <c r="J5154" t="s">
        <v>1244</v>
      </c>
      <c r="K5154" t="s">
        <v>1245</v>
      </c>
      <c r="L5154">
        <v>1845</v>
      </c>
      <c r="M5154">
        <v>1967</v>
      </c>
      <c r="N5154">
        <v>500</v>
      </c>
      <c r="O5154" t="s">
        <v>1042</v>
      </c>
      <c r="P5154">
        <v>0.77724468680227898</v>
      </c>
      <c r="Q5154">
        <v>0.90535214860581403</v>
      </c>
      <c r="R5154">
        <v>0.36901861069599701</v>
      </c>
      <c r="S5154">
        <v>7.4839938253764102E-2</v>
      </c>
      <c r="T5154">
        <v>1.5492367085982299</v>
      </c>
      <c r="U5154">
        <v>1.5492367085982299</v>
      </c>
      <c r="V5154">
        <v>2.3363878708896402</v>
      </c>
      <c r="W5154">
        <v>18.11</v>
      </c>
      <c r="X5154">
        <v>3.13</v>
      </c>
      <c r="Y5154">
        <v>-253839</v>
      </c>
      <c r="Z5154">
        <v>-10577</v>
      </c>
      <c r="AA5154">
        <v>-0.4</v>
      </c>
      <c r="AB5154">
        <v>24</v>
      </c>
      <c r="AC5154">
        <v>11</v>
      </c>
      <c r="AD5154">
        <v>13</v>
      </c>
      <c r="AE5154">
        <v>45.83</v>
      </c>
      <c r="AF5154">
        <v>13</v>
      </c>
      <c r="AG5154">
        <v>6</v>
      </c>
      <c r="AH5154">
        <v>7</v>
      </c>
      <c r="AI5154">
        <v>11</v>
      </c>
    </row>
    <row r="5155" spans="1:35" x14ac:dyDescent="0.2">
      <c r="A5155" s="102">
        <v>4668</v>
      </c>
      <c r="B5155">
        <v>5706</v>
      </c>
      <c r="C5155" t="s">
        <v>1306</v>
      </c>
      <c r="D5155" t="s">
        <v>1053</v>
      </c>
      <c r="E5155">
        <v>2106</v>
      </c>
      <c r="F5155">
        <v>2139</v>
      </c>
      <c r="G5155">
        <v>400</v>
      </c>
      <c r="H5155" t="s">
        <v>1039</v>
      </c>
      <c r="I5155">
        <v>9142</v>
      </c>
      <c r="J5155" t="s">
        <v>784</v>
      </c>
      <c r="K5155" t="s">
        <v>1125</v>
      </c>
      <c r="L5155">
        <v>2898</v>
      </c>
      <c r="M5155">
        <v>2985</v>
      </c>
      <c r="N5155">
        <v>300</v>
      </c>
      <c r="O5155" t="s">
        <v>1042</v>
      </c>
      <c r="P5155">
        <v>0.86016055569602201</v>
      </c>
      <c r="Q5155">
        <v>0.84120345901662297</v>
      </c>
      <c r="R5155">
        <v>0.18367666728065399</v>
      </c>
      <c r="S5155">
        <v>1.5123489384578999E-2</v>
      </c>
      <c r="T5155">
        <v>0.34926907127330198</v>
      </c>
      <c r="U5155">
        <v>0.34926907127330198</v>
      </c>
      <c r="V5155">
        <v>0.38822596047139601</v>
      </c>
      <c r="W5155">
        <v>4.0199999999999996</v>
      </c>
      <c r="X5155">
        <v>4.46</v>
      </c>
      <c r="Y5155">
        <v>-254301</v>
      </c>
      <c r="Z5155">
        <v>-19562</v>
      </c>
      <c r="AA5155">
        <v>-0.95</v>
      </c>
      <c r="AB5155">
        <v>13</v>
      </c>
      <c r="AC5155">
        <v>5</v>
      </c>
      <c r="AD5155">
        <v>8</v>
      </c>
      <c r="AE5155">
        <v>38.46</v>
      </c>
      <c r="AF5155">
        <v>9</v>
      </c>
      <c r="AG5155">
        <v>5</v>
      </c>
      <c r="AH5155">
        <v>7</v>
      </c>
      <c r="AI5155">
        <v>1</v>
      </c>
    </row>
    <row r="5156" spans="1:35" x14ac:dyDescent="0.2">
      <c r="A5156" s="102">
        <v>4313</v>
      </c>
      <c r="B5156">
        <v>5301</v>
      </c>
      <c r="C5156" t="s">
        <v>622</v>
      </c>
      <c r="D5156" t="s">
        <v>1038</v>
      </c>
      <c r="E5156">
        <v>846</v>
      </c>
      <c r="F5156">
        <v>867</v>
      </c>
      <c r="G5156">
        <v>1200</v>
      </c>
      <c r="H5156" t="s">
        <v>1042</v>
      </c>
      <c r="I5156">
        <v>5423</v>
      </c>
      <c r="J5156" t="s">
        <v>1670</v>
      </c>
      <c r="K5156" t="s">
        <v>1081</v>
      </c>
      <c r="L5156">
        <v>767</v>
      </c>
      <c r="M5156">
        <v>776</v>
      </c>
      <c r="N5156">
        <v>1300</v>
      </c>
      <c r="O5156" t="s">
        <v>1039</v>
      </c>
      <c r="P5156">
        <v>0.71274129819658705</v>
      </c>
      <c r="Q5156">
        <v>0.85400872993567301</v>
      </c>
      <c r="R5156">
        <v>0.47399742765465802</v>
      </c>
      <c r="S5156">
        <v>1.6124328012422599E-4</v>
      </c>
      <c r="T5156">
        <v>-2.2218194127239701</v>
      </c>
      <c r="U5156">
        <v>2.2218194127239701</v>
      </c>
      <c r="V5156">
        <v>2.7063560195522798</v>
      </c>
      <c r="W5156">
        <v>-16.32</v>
      </c>
      <c r="X5156">
        <v>3.04</v>
      </c>
      <c r="Y5156">
        <v>-254396</v>
      </c>
      <c r="Z5156">
        <v>-9784</v>
      </c>
      <c r="AA5156">
        <v>-0.45</v>
      </c>
      <c r="AB5156">
        <v>26</v>
      </c>
      <c r="AC5156">
        <v>13</v>
      </c>
      <c r="AD5156">
        <v>13</v>
      </c>
      <c r="AE5156">
        <v>50</v>
      </c>
      <c r="AF5156">
        <v>8</v>
      </c>
      <c r="AG5156">
        <v>11</v>
      </c>
      <c r="AH5156">
        <v>12</v>
      </c>
      <c r="AI5156">
        <v>3</v>
      </c>
    </row>
    <row r="5157" spans="1:35" x14ac:dyDescent="0.2">
      <c r="A5157" s="102">
        <v>3162</v>
      </c>
      <c r="B5157">
        <v>7984</v>
      </c>
      <c r="C5157" t="s">
        <v>704</v>
      </c>
      <c r="D5157" t="s">
        <v>1061</v>
      </c>
      <c r="E5157">
        <v>1310</v>
      </c>
      <c r="F5157">
        <v>1349</v>
      </c>
      <c r="G5157">
        <v>800</v>
      </c>
      <c r="H5157" t="s">
        <v>1039</v>
      </c>
      <c r="I5157">
        <v>8253</v>
      </c>
      <c r="J5157" t="s">
        <v>474</v>
      </c>
      <c r="K5157" t="s">
        <v>1045</v>
      </c>
      <c r="L5157">
        <v>1210</v>
      </c>
      <c r="M5157">
        <v>1238</v>
      </c>
      <c r="N5157">
        <v>900</v>
      </c>
      <c r="O5157" t="s">
        <v>1042</v>
      </c>
      <c r="P5157">
        <v>0.76560799052603601</v>
      </c>
      <c r="Q5157">
        <v>0.889401103360835</v>
      </c>
      <c r="R5157">
        <v>0.27112517616554299</v>
      </c>
      <c r="S5157">
        <v>3.1579192752962401E-3</v>
      </c>
      <c r="T5157">
        <v>0.22651970060295501</v>
      </c>
      <c r="U5157">
        <v>0.22651970060295501</v>
      </c>
      <c r="V5157">
        <v>0.29132039335366</v>
      </c>
      <c r="W5157">
        <v>3.31</v>
      </c>
      <c r="X5157">
        <v>3.24</v>
      </c>
      <c r="Y5157">
        <v>-254438</v>
      </c>
      <c r="Z5157">
        <v>-10602</v>
      </c>
      <c r="AA5157">
        <v>-0.45</v>
      </c>
      <c r="AB5157">
        <v>24</v>
      </c>
      <c r="AC5157">
        <v>9</v>
      </c>
      <c r="AD5157">
        <v>15</v>
      </c>
      <c r="AE5157">
        <v>37.5</v>
      </c>
      <c r="AF5157">
        <v>11</v>
      </c>
      <c r="AG5157">
        <v>7</v>
      </c>
      <c r="AH5157">
        <v>10</v>
      </c>
      <c r="AI5157">
        <v>7</v>
      </c>
    </row>
    <row r="5158" spans="1:35" x14ac:dyDescent="0.2">
      <c r="A5158" s="102">
        <v>2679</v>
      </c>
      <c r="B5158">
        <v>8377</v>
      </c>
      <c r="C5158" t="s">
        <v>1126</v>
      </c>
      <c r="D5158" t="s">
        <v>1083</v>
      </c>
      <c r="E5158">
        <v>875</v>
      </c>
      <c r="F5158">
        <v>873</v>
      </c>
      <c r="G5158">
        <v>1100</v>
      </c>
      <c r="H5158" t="s">
        <v>1042</v>
      </c>
      <c r="I5158">
        <v>9616</v>
      </c>
      <c r="J5158" t="s">
        <v>1335</v>
      </c>
      <c r="K5158" t="s">
        <v>1052</v>
      </c>
      <c r="L5158">
        <v>2951</v>
      </c>
      <c r="M5158">
        <v>3190</v>
      </c>
      <c r="N5158">
        <v>300</v>
      </c>
      <c r="O5158" t="s">
        <v>1039</v>
      </c>
      <c r="P5158">
        <v>0.65426854699044201</v>
      </c>
      <c r="Q5158">
        <v>0.90183020884244802</v>
      </c>
      <c r="R5158">
        <v>0.24846619865356001</v>
      </c>
      <c r="S5158">
        <v>2.7911058176078498E-3</v>
      </c>
      <c r="T5158">
        <v>-0.50955708749293405</v>
      </c>
      <c r="U5158">
        <v>0.50955708749293405</v>
      </c>
      <c r="V5158">
        <v>0.10261799020874</v>
      </c>
      <c r="W5158">
        <v>-12.82</v>
      </c>
      <c r="X5158">
        <v>0.34</v>
      </c>
      <c r="Y5158">
        <v>-254483</v>
      </c>
      <c r="Z5158">
        <v>-10179</v>
      </c>
      <c r="AA5158">
        <v>-0.62</v>
      </c>
      <c r="AB5158">
        <v>25</v>
      </c>
      <c r="AC5158">
        <v>11</v>
      </c>
      <c r="AD5158">
        <v>14</v>
      </c>
      <c r="AE5158">
        <v>44</v>
      </c>
      <c r="AF5158">
        <v>10</v>
      </c>
      <c r="AG5158">
        <v>9</v>
      </c>
      <c r="AH5158">
        <v>12</v>
      </c>
      <c r="AI5158">
        <v>4</v>
      </c>
    </row>
    <row r="5159" spans="1:35" x14ac:dyDescent="0.2">
      <c r="A5159" s="102">
        <v>4209</v>
      </c>
      <c r="B5159">
        <v>5019</v>
      </c>
      <c r="C5159" t="s">
        <v>1247</v>
      </c>
      <c r="D5159" t="s">
        <v>1248</v>
      </c>
      <c r="E5159">
        <v>2472</v>
      </c>
      <c r="F5159">
        <v>2464</v>
      </c>
      <c r="G5159">
        <v>400</v>
      </c>
      <c r="H5159" t="s">
        <v>1042</v>
      </c>
      <c r="I5159">
        <v>9616</v>
      </c>
      <c r="J5159" t="s">
        <v>1335</v>
      </c>
      <c r="K5159" t="s">
        <v>1052</v>
      </c>
      <c r="L5159">
        <v>2951</v>
      </c>
      <c r="M5159">
        <v>3190</v>
      </c>
      <c r="N5159">
        <v>300</v>
      </c>
      <c r="O5159" t="s">
        <v>1039</v>
      </c>
      <c r="P5159">
        <v>0.82780529692744298</v>
      </c>
      <c r="Q5159">
        <v>0.85757504310837696</v>
      </c>
      <c r="R5159">
        <v>0.18387665492520699</v>
      </c>
      <c r="S5159">
        <v>1.6705014130585699E-2</v>
      </c>
      <c r="T5159">
        <v>-0.469628981624856</v>
      </c>
      <c r="U5159">
        <v>0.469628981624856</v>
      </c>
      <c r="V5159">
        <v>7.2263839324630402E-2</v>
      </c>
      <c r="W5159">
        <v>-12.09</v>
      </c>
      <c r="X5159">
        <v>2.99</v>
      </c>
      <c r="Y5159">
        <v>-254581</v>
      </c>
      <c r="Z5159">
        <v>-15911</v>
      </c>
      <c r="AA5159">
        <v>-0.74</v>
      </c>
      <c r="AB5159">
        <v>16</v>
      </c>
      <c r="AC5159">
        <v>8</v>
      </c>
      <c r="AD5159">
        <v>8</v>
      </c>
      <c r="AE5159">
        <v>50</v>
      </c>
      <c r="AF5159">
        <v>9</v>
      </c>
      <c r="AG5159">
        <v>6</v>
      </c>
      <c r="AH5159">
        <v>7</v>
      </c>
      <c r="AI5159">
        <v>3</v>
      </c>
    </row>
    <row r="5160" spans="1:35" x14ac:dyDescent="0.2">
      <c r="A5160" s="102">
        <v>1039</v>
      </c>
      <c r="B5160">
        <v>3632</v>
      </c>
      <c r="C5160" t="s">
        <v>1764</v>
      </c>
      <c r="D5160" t="s">
        <v>1041</v>
      </c>
      <c r="E5160">
        <v>435</v>
      </c>
      <c r="F5160">
        <v>439</v>
      </c>
      <c r="G5160">
        <v>2400</v>
      </c>
      <c r="H5160" t="s">
        <v>1039</v>
      </c>
      <c r="I5160">
        <v>6473</v>
      </c>
      <c r="J5160" t="s">
        <v>931</v>
      </c>
      <c r="K5160" t="s">
        <v>1051</v>
      </c>
      <c r="L5160">
        <v>780</v>
      </c>
      <c r="M5160">
        <v>816</v>
      </c>
      <c r="N5160">
        <v>1300</v>
      </c>
      <c r="O5160" t="s">
        <v>1042</v>
      </c>
      <c r="P5160">
        <v>0.87735285604012203</v>
      </c>
      <c r="Q5160">
        <v>0.93801212662712596</v>
      </c>
      <c r="R5160">
        <v>0.100392958930035</v>
      </c>
      <c r="S5160">
        <v>1.561071611058E-2</v>
      </c>
      <c r="T5160">
        <v>0.69857112332613902</v>
      </c>
      <c r="U5160">
        <v>0.69857112332613902</v>
      </c>
      <c r="V5160">
        <v>1.08960790887818</v>
      </c>
      <c r="W5160">
        <v>10.4</v>
      </c>
      <c r="X5160">
        <v>0.68</v>
      </c>
      <c r="Y5160">
        <v>-255534</v>
      </c>
      <c r="Z5160">
        <v>-10647</v>
      </c>
      <c r="AA5160">
        <v>-0.55000000000000004</v>
      </c>
      <c r="AB5160">
        <v>24</v>
      </c>
      <c r="AC5160">
        <v>10</v>
      </c>
      <c r="AD5160">
        <v>14</v>
      </c>
      <c r="AE5160">
        <v>41.67</v>
      </c>
      <c r="AF5160">
        <v>10</v>
      </c>
      <c r="AG5160">
        <v>9</v>
      </c>
      <c r="AH5160">
        <v>11</v>
      </c>
      <c r="AI5160">
        <v>4</v>
      </c>
    </row>
    <row r="5161" spans="1:35" x14ac:dyDescent="0.2">
      <c r="A5161" s="102">
        <v>5133</v>
      </c>
      <c r="B5161">
        <v>2587</v>
      </c>
      <c r="C5161" t="s">
        <v>1438</v>
      </c>
      <c r="D5161" t="s">
        <v>1065</v>
      </c>
      <c r="E5161">
        <v>4135</v>
      </c>
      <c r="F5161">
        <v>4285</v>
      </c>
      <c r="G5161">
        <v>200</v>
      </c>
      <c r="H5161" t="s">
        <v>1039</v>
      </c>
      <c r="I5161">
        <v>6269</v>
      </c>
      <c r="J5161" t="s">
        <v>1360</v>
      </c>
      <c r="K5161" t="s">
        <v>1051</v>
      </c>
      <c r="L5161">
        <v>1629</v>
      </c>
      <c r="M5161">
        <v>1669</v>
      </c>
      <c r="N5161">
        <v>500</v>
      </c>
      <c r="O5161" t="s">
        <v>1042</v>
      </c>
      <c r="P5161">
        <v>0.86154307795033902</v>
      </c>
      <c r="Q5161">
        <v>0.82209759277523997</v>
      </c>
      <c r="R5161">
        <v>2.6081855961252301E-2</v>
      </c>
      <c r="S5161">
        <v>9.2290186493295002E-3</v>
      </c>
      <c r="T5161">
        <v>1.0922876888275E-2</v>
      </c>
      <c r="U5161">
        <v>1.0922876888275E-2</v>
      </c>
      <c r="V5161">
        <v>9.3847377584309999E-2</v>
      </c>
      <c r="W5161">
        <v>0.21</v>
      </c>
      <c r="X5161">
        <v>2.63</v>
      </c>
      <c r="Y5161">
        <v>-255694</v>
      </c>
      <c r="Z5161">
        <v>-11622</v>
      </c>
      <c r="AA5161">
        <v>-0.66</v>
      </c>
      <c r="AB5161">
        <v>22</v>
      </c>
      <c r="AC5161">
        <v>8</v>
      </c>
      <c r="AD5161">
        <v>14</v>
      </c>
      <c r="AE5161">
        <v>36.36</v>
      </c>
      <c r="AF5161">
        <v>7</v>
      </c>
      <c r="AG5161">
        <v>8</v>
      </c>
      <c r="AH5161">
        <v>13</v>
      </c>
      <c r="AI5161">
        <v>1</v>
      </c>
    </row>
    <row r="5162" spans="1:35" x14ac:dyDescent="0.2">
      <c r="A5162" s="102">
        <v>3410</v>
      </c>
      <c r="B5162">
        <v>5301</v>
      </c>
      <c r="C5162" t="s">
        <v>622</v>
      </c>
      <c r="D5162" t="s">
        <v>1038</v>
      </c>
      <c r="E5162">
        <v>846</v>
      </c>
      <c r="F5162">
        <v>867</v>
      </c>
      <c r="G5162">
        <v>1000</v>
      </c>
      <c r="H5162" t="s">
        <v>1039</v>
      </c>
      <c r="I5162">
        <v>7751</v>
      </c>
      <c r="J5162" t="s">
        <v>1376</v>
      </c>
      <c r="K5162" t="s">
        <v>1044</v>
      </c>
      <c r="L5162">
        <v>2223</v>
      </c>
      <c r="M5162">
        <v>2253</v>
      </c>
      <c r="N5162">
        <v>400</v>
      </c>
      <c r="O5162" t="s">
        <v>1042</v>
      </c>
      <c r="P5162">
        <v>0.83347252950786399</v>
      </c>
      <c r="Q5162">
        <v>0.88222802755071195</v>
      </c>
      <c r="R5162">
        <v>0.450110155551736</v>
      </c>
      <c r="S5162">
        <v>1.5788328233534401E-2</v>
      </c>
      <c r="T5162">
        <v>0.63693471644659805</v>
      </c>
      <c r="U5162">
        <v>0.63693471644659805</v>
      </c>
      <c r="V5162">
        <v>0.48344790882606897</v>
      </c>
      <c r="W5162">
        <v>4.16</v>
      </c>
      <c r="X5162">
        <v>3.79</v>
      </c>
      <c r="Y5162">
        <v>-255803</v>
      </c>
      <c r="Z5162">
        <v>-9474</v>
      </c>
      <c r="AA5162">
        <v>-0.51</v>
      </c>
      <c r="AB5162">
        <v>27</v>
      </c>
      <c r="AC5162">
        <v>13</v>
      </c>
      <c r="AD5162">
        <v>14</v>
      </c>
      <c r="AE5162">
        <v>48.15</v>
      </c>
      <c r="AF5162">
        <v>10</v>
      </c>
      <c r="AG5162">
        <v>11</v>
      </c>
      <c r="AH5162">
        <v>14</v>
      </c>
      <c r="AI5162">
        <v>2</v>
      </c>
    </row>
    <row r="5163" spans="1:35" x14ac:dyDescent="0.2">
      <c r="A5163" s="102">
        <v>2958</v>
      </c>
      <c r="B5163">
        <v>7951</v>
      </c>
      <c r="C5163" t="s">
        <v>1300</v>
      </c>
      <c r="D5163" t="s">
        <v>1061</v>
      </c>
      <c r="E5163">
        <v>4425</v>
      </c>
      <c r="F5163">
        <v>4470</v>
      </c>
      <c r="G5163">
        <v>200</v>
      </c>
      <c r="H5163" t="s">
        <v>1039</v>
      </c>
      <c r="I5163">
        <v>8601</v>
      </c>
      <c r="J5163" t="s">
        <v>22</v>
      </c>
      <c r="K5163" t="s">
        <v>1181</v>
      </c>
      <c r="L5163">
        <v>435</v>
      </c>
      <c r="M5163">
        <v>433.1</v>
      </c>
      <c r="N5163">
        <v>2100</v>
      </c>
      <c r="O5163" t="s">
        <v>1042</v>
      </c>
      <c r="P5163">
        <v>0.89858918161631995</v>
      </c>
      <c r="Q5163">
        <v>0.89443686427122604</v>
      </c>
      <c r="R5163">
        <v>0.35695082771898701</v>
      </c>
      <c r="S5163">
        <v>8.3561049861610004E-2</v>
      </c>
      <c r="T5163">
        <v>4.7272645046496697E-2</v>
      </c>
      <c r="U5163">
        <v>4.7272645046496697E-2</v>
      </c>
      <c r="V5163">
        <v>0.23945121684551199</v>
      </c>
      <c r="W5163">
        <v>0.28000000000000003</v>
      </c>
      <c r="X5163">
        <v>1.73</v>
      </c>
      <c r="Y5163">
        <v>-256849</v>
      </c>
      <c r="Z5163">
        <v>-13518</v>
      </c>
      <c r="AA5163">
        <v>-0.72</v>
      </c>
      <c r="AB5163">
        <v>19</v>
      </c>
      <c r="AC5163">
        <v>7</v>
      </c>
      <c r="AD5163">
        <v>12</v>
      </c>
      <c r="AE5163">
        <v>36.840000000000003</v>
      </c>
      <c r="AF5163">
        <v>11</v>
      </c>
      <c r="AG5163">
        <v>5</v>
      </c>
      <c r="AH5163">
        <v>6</v>
      </c>
      <c r="AI5163">
        <v>8</v>
      </c>
    </row>
    <row r="5164" spans="1:35" x14ac:dyDescent="0.2">
      <c r="A5164" s="102">
        <v>1242</v>
      </c>
      <c r="B5164">
        <v>7762</v>
      </c>
      <c r="C5164" t="s">
        <v>1197</v>
      </c>
      <c r="D5164" t="s">
        <v>1048</v>
      </c>
      <c r="E5164">
        <v>374</v>
      </c>
      <c r="F5164">
        <v>386</v>
      </c>
      <c r="G5164">
        <v>2600</v>
      </c>
      <c r="H5164" t="s">
        <v>1042</v>
      </c>
      <c r="I5164">
        <v>9303</v>
      </c>
      <c r="J5164" t="s">
        <v>1349</v>
      </c>
      <c r="K5164" t="s">
        <v>1368</v>
      </c>
      <c r="L5164">
        <v>1268</v>
      </c>
      <c r="M5164">
        <v>1275</v>
      </c>
      <c r="N5164">
        <v>800</v>
      </c>
      <c r="O5164" t="s">
        <v>1039</v>
      </c>
      <c r="P5164">
        <v>0.93315235993088297</v>
      </c>
      <c r="Q5164">
        <v>0.933292360399816</v>
      </c>
      <c r="R5164">
        <v>0.34271208491978</v>
      </c>
      <c r="S5164">
        <v>3.4229982475434698E-2</v>
      </c>
      <c r="T5164">
        <v>-0.84197199082990704</v>
      </c>
      <c r="U5164">
        <v>0.84197199082990704</v>
      </c>
      <c r="V5164">
        <v>0.98763628870370801</v>
      </c>
      <c r="W5164">
        <v>-8.19</v>
      </c>
      <c r="X5164">
        <v>1.61</v>
      </c>
      <c r="Y5164">
        <v>-256990</v>
      </c>
      <c r="Z5164">
        <v>-18356</v>
      </c>
      <c r="AA5164">
        <v>-0.91</v>
      </c>
      <c r="AB5164">
        <v>14</v>
      </c>
      <c r="AC5164">
        <v>6</v>
      </c>
      <c r="AD5164">
        <v>8</v>
      </c>
      <c r="AE5164">
        <v>42.86</v>
      </c>
      <c r="AF5164">
        <v>13</v>
      </c>
      <c r="AG5164">
        <v>1</v>
      </c>
      <c r="AH5164">
        <v>5</v>
      </c>
      <c r="AI5164">
        <v>8</v>
      </c>
    </row>
    <row r="5165" spans="1:35" x14ac:dyDescent="0.2">
      <c r="A5165" s="102">
        <v>5444</v>
      </c>
      <c r="B5165">
        <v>5301</v>
      </c>
      <c r="C5165" t="s">
        <v>622</v>
      </c>
      <c r="D5165" t="s">
        <v>1038</v>
      </c>
      <c r="E5165">
        <v>846</v>
      </c>
      <c r="F5165">
        <v>867</v>
      </c>
      <c r="G5165">
        <v>1300</v>
      </c>
      <c r="H5165" t="s">
        <v>1039</v>
      </c>
      <c r="I5165">
        <v>6724</v>
      </c>
      <c r="J5165" t="s">
        <v>659</v>
      </c>
      <c r="K5165" t="s">
        <v>1044</v>
      </c>
      <c r="L5165">
        <v>1208</v>
      </c>
      <c r="M5165">
        <v>1206</v>
      </c>
      <c r="N5165">
        <v>900</v>
      </c>
      <c r="O5165" t="s">
        <v>1042</v>
      </c>
      <c r="P5165">
        <v>0.784925458447158</v>
      </c>
      <c r="Q5165">
        <v>0.806732717230497</v>
      </c>
      <c r="R5165">
        <v>0.16472161043810599</v>
      </c>
      <c r="S5165">
        <v>4.4877774343247398E-2</v>
      </c>
      <c r="T5165">
        <v>8.2657167260355102E-2</v>
      </c>
      <c r="U5165">
        <v>8.2657167260355102E-2</v>
      </c>
      <c r="V5165">
        <v>0.19633202934819</v>
      </c>
      <c r="W5165">
        <v>1.18</v>
      </c>
      <c r="X5165">
        <v>3.84</v>
      </c>
      <c r="Y5165">
        <v>-258175</v>
      </c>
      <c r="Z5165">
        <v>-8606</v>
      </c>
      <c r="AA5165">
        <v>-0.45</v>
      </c>
      <c r="AB5165">
        <v>30</v>
      </c>
      <c r="AC5165">
        <v>15</v>
      </c>
      <c r="AD5165">
        <v>15</v>
      </c>
      <c r="AE5165">
        <v>50</v>
      </c>
      <c r="AF5165">
        <v>8</v>
      </c>
      <c r="AG5165">
        <v>15</v>
      </c>
      <c r="AH5165">
        <v>14</v>
      </c>
      <c r="AI5165">
        <v>1</v>
      </c>
    </row>
    <row r="5166" spans="1:35" x14ac:dyDescent="0.2">
      <c r="A5166" s="102">
        <v>3393</v>
      </c>
      <c r="B5166">
        <v>8359</v>
      </c>
      <c r="C5166" t="s">
        <v>500</v>
      </c>
      <c r="D5166" t="s">
        <v>1083</v>
      </c>
      <c r="E5166">
        <v>363</v>
      </c>
      <c r="F5166">
        <v>359</v>
      </c>
      <c r="G5166">
        <v>2900</v>
      </c>
      <c r="H5166" t="s">
        <v>1042</v>
      </c>
      <c r="I5166">
        <v>9076</v>
      </c>
      <c r="J5166" t="s">
        <v>780</v>
      </c>
      <c r="K5166" t="s">
        <v>1125</v>
      </c>
      <c r="L5166">
        <v>1296</v>
      </c>
      <c r="M5166">
        <v>1310</v>
      </c>
      <c r="N5166">
        <v>800</v>
      </c>
      <c r="O5166" t="s">
        <v>1039</v>
      </c>
      <c r="P5166">
        <v>0.89276536286599295</v>
      </c>
      <c r="Q5166">
        <v>0.88252030420239302</v>
      </c>
      <c r="R5166">
        <v>2.2030854099587899E-2</v>
      </c>
      <c r="S5166">
        <v>4.0826454860203601E-2</v>
      </c>
      <c r="T5166">
        <v>-2.7709691079398402</v>
      </c>
      <c r="U5166">
        <v>2.7709691079398402</v>
      </c>
      <c r="V5166">
        <v>2.1673165404438799</v>
      </c>
      <c r="W5166">
        <v>-10.98</v>
      </c>
      <c r="X5166">
        <v>0.66</v>
      </c>
      <c r="Y5166">
        <v>-258681</v>
      </c>
      <c r="Z5166">
        <v>-16168</v>
      </c>
      <c r="AA5166">
        <v>-0.83</v>
      </c>
      <c r="AB5166">
        <v>16</v>
      </c>
      <c r="AC5166">
        <v>6</v>
      </c>
      <c r="AD5166">
        <v>10</v>
      </c>
      <c r="AE5166">
        <v>37.5</v>
      </c>
      <c r="AF5166">
        <v>13</v>
      </c>
      <c r="AG5166">
        <v>4</v>
      </c>
      <c r="AH5166">
        <v>4</v>
      </c>
      <c r="AI5166">
        <v>8</v>
      </c>
    </row>
    <row r="5167" spans="1:35" x14ac:dyDescent="0.2">
      <c r="A5167" s="102">
        <v>1833</v>
      </c>
      <c r="B5167">
        <v>3197</v>
      </c>
      <c r="C5167" t="s">
        <v>561</v>
      </c>
      <c r="D5167" t="s">
        <v>1063</v>
      </c>
      <c r="E5167">
        <v>1745</v>
      </c>
      <c r="F5167">
        <v>1778</v>
      </c>
      <c r="G5167">
        <v>600</v>
      </c>
      <c r="H5167" t="s">
        <v>1039</v>
      </c>
      <c r="I5167">
        <v>7272</v>
      </c>
      <c r="J5167" t="s">
        <v>1196</v>
      </c>
      <c r="K5167" t="s">
        <v>1055</v>
      </c>
      <c r="L5167">
        <v>1418</v>
      </c>
      <c r="M5167">
        <v>1442</v>
      </c>
      <c r="N5167">
        <v>700</v>
      </c>
      <c r="O5167" t="s">
        <v>1042</v>
      </c>
      <c r="P5167">
        <v>0.74857944379487096</v>
      </c>
      <c r="Q5167">
        <v>0.92101914560471798</v>
      </c>
      <c r="R5167">
        <v>0.169534380067935</v>
      </c>
      <c r="S5167">
        <v>1.1511631544161799E-3</v>
      </c>
      <c r="T5167">
        <v>0.808351023577627</v>
      </c>
      <c r="U5167">
        <v>0.808351023577627</v>
      </c>
      <c r="V5167">
        <v>0.91438596515098902</v>
      </c>
      <c r="W5167">
        <v>9.5500000000000007</v>
      </c>
      <c r="X5167">
        <v>5.38</v>
      </c>
      <c r="Y5167">
        <v>-258952</v>
      </c>
      <c r="Z5167">
        <v>-12948</v>
      </c>
      <c r="AA5167">
        <v>-0.74</v>
      </c>
      <c r="AB5167">
        <v>20</v>
      </c>
      <c r="AC5167">
        <v>8</v>
      </c>
      <c r="AD5167">
        <v>12</v>
      </c>
      <c r="AE5167">
        <v>40</v>
      </c>
      <c r="AF5167">
        <v>10</v>
      </c>
      <c r="AG5167">
        <v>6</v>
      </c>
      <c r="AH5167">
        <v>9</v>
      </c>
      <c r="AI5167">
        <v>5</v>
      </c>
    </row>
    <row r="5168" spans="1:35" x14ac:dyDescent="0.2">
      <c r="A5168" s="102">
        <v>1730</v>
      </c>
      <c r="B5168">
        <v>1332</v>
      </c>
      <c r="C5168" t="s">
        <v>1358</v>
      </c>
      <c r="D5168" t="s">
        <v>1123</v>
      </c>
      <c r="E5168">
        <v>475</v>
      </c>
      <c r="F5168">
        <v>479</v>
      </c>
      <c r="G5168">
        <v>2000</v>
      </c>
      <c r="H5168" t="s">
        <v>1042</v>
      </c>
      <c r="I5168">
        <v>9616</v>
      </c>
      <c r="J5168" t="s">
        <v>1335</v>
      </c>
      <c r="K5168" t="s">
        <v>1052</v>
      </c>
      <c r="L5168">
        <v>2951</v>
      </c>
      <c r="M5168">
        <v>3190</v>
      </c>
      <c r="N5168">
        <v>300</v>
      </c>
      <c r="O5168" t="s">
        <v>1039</v>
      </c>
      <c r="P5168">
        <v>0.89502509171385203</v>
      </c>
      <c r="Q5168">
        <v>0.92326131202739803</v>
      </c>
      <c r="R5168">
        <v>7.5151782465000594E-2</v>
      </c>
      <c r="S5168">
        <v>1.0332660857244999E-2</v>
      </c>
      <c r="T5168">
        <v>-0.62050128095026003</v>
      </c>
      <c r="U5168">
        <v>0.62050128095026003</v>
      </c>
      <c r="V5168">
        <v>0.167267055495634</v>
      </c>
      <c r="W5168">
        <v>-13.01</v>
      </c>
      <c r="X5168">
        <v>0.1</v>
      </c>
      <c r="Y5168">
        <v>-258976</v>
      </c>
      <c r="Z5168">
        <v>-8354</v>
      </c>
      <c r="AA5168">
        <v>-0.56000000000000005</v>
      </c>
      <c r="AB5168">
        <v>31</v>
      </c>
      <c r="AC5168">
        <v>13</v>
      </c>
      <c r="AD5168">
        <v>18</v>
      </c>
      <c r="AE5168">
        <v>41.94</v>
      </c>
      <c r="AF5168">
        <v>8</v>
      </c>
      <c r="AG5168">
        <v>13</v>
      </c>
      <c r="AH5168">
        <v>15</v>
      </c>
      <c r="AI5168">
        <v>3</v>
      </c>
    </row>
    <row r="5169" spans="1:35" x14ac:dyDescent="0.2">
      <c r="A5169" s="102">
        <v>1256</v>
      </c>
      <c r="B5169">
        <v>2181</v>
      </c>
      <c r="C5169" t="s">
        <v>1662</v>
      </c>
      <c r="D5169" t="s">
        <v>1052</v>
      </c>
      <c r="E5169">
        <v>1241</v>
      </c>
      <c r="F5169">
        <v>1319</v>
      </c>
      <c r="G5169">
        <v>600</v>
      </c>
      <c r="H5169" t="s">
        <v>1042</v>
      </c>
      <c r="I5169">
        <v>4587</v>
      </c>
      <c r="J5169" t="s">
        <v>1770</v>
      </c>
      <c r="K5169" t="s">
        <v>1060</v>
      </c>
      <c r="L5169">
        <v>4295</v>
      </c>
      <c r="M5169">
        <v>4260</v>
      </c>
      <c r="N5169">
        <v>200</v>
      </c>
      <c r="O5169" t="s">
        <v>1039</v>
      </c>
      <c r="P5169">
        <v>0.89462206288561696</v>
      </c>
      <c r="Q5169">
        <v>0.93301145908998995</v>
      </c>
      <c r="R5169">
        <v>0.31267861544869002</v>
      </c>
      <c r="S5169">
        <v>2.16950741762716E-2</v>
      </c>
      <c r="T5169">
        <v>-0.129304773115031</v>
      </c>
      <c r="U5169">
        <v>0.129304773115031</v>
      </c>
      <c r="V5169">
        <v>0.65714569327723504</v>
      </c>
      <c r="W5169">
        <v>-2.0699999999999998</v>
      </c>
      <c r="X5169">
        <v>7.11</v>
      </c>
      <c r="Y5169">
        <v>-260026</v>
      </c>
      <c r="Z5169">
        <v>-11819</v>
      </c>
      <c r="AA5169">
        <v>-0.72</v>
      </c>
      <c r="AB5169">
        <v>22</v>
      </c>
      <c r="AC5169">
        <v>8</v>
      </c>
      <c r="AD5169">
        <v>14</v>
      </c>
      <c r="AE5169">
        <v>36.36</v>
      </c>
      <c r="AF5169">
        <v>9</v>
      </c>
      <c r="AG5169">
        <v>7</v>
      </c>
      <c r="AH5169">
        <v>12</v>
      </c>
      <c r="AI5169">
        <v>3</v>
      </c>
    </row>
    <row r="5170" spans="1:35" x14ac:dyDescent="0.2">
      <c r="A5170" s="102">
        <v>1448</v>
      </c>
      <c r="B5170">
        <v>3291</v>
      </c>
      <c r="C5170" t="s">
        <v>55</v>
      </c>
      <c r="D5170" t="s">
        <v>1059</v>
      </c>
      <c r="E5170">
        <v>1442</v>
      </c>
      <c r="F5170">
        <v>1475</v>
      </c>
      <c r="G5170">
        <v>700</v>
      </c>
      <c r="H5170" t="s">
        <v>1042</v>
      </c>
      <c r="I5170">
        <v>4849</v>
      </c>
      <c r="J5170" t="s">
        <v>493</v>
      </c>
      <c r="K5170" t="s">
        <v>1052</v>
      </c>
      <c r="L5170">
        <v>2490</v>
      </c>
      <c r="M5170">
        <v>2646</v>
      </c>
      <c r="N5170">
        <v>400</v>
      </c>
      <c r="O5170" t="s">
        <v>1039</v>
      </c>
      <c r="P5170">
        <v>0.81568756768131001</v>
      </c>
      <c r="Q5170">
        <v>0.929229009170363</v>
      </c>
      <c r="R5170">
        <v>6.4928519032762699E-2</v>
      </c>
      <c r="S5170">
        <v>5.3498209332132902E-2</v>
      </c>
      <c r="T5170">
        <v>-1.50447393394926E-2</v>
      </c>
      <c r="U5170">
        <v>1.50447393394926E-2</v>
      </c>
      <c r="V5170">
        <v>0.24070295646783799</v>
      </c>
      <c r="W5170">
        <v>-0.33</v>
      </c>
      <c r="X5170">
        <v>2.4500000000000002</v>
      </c>
      <c r="Y5170">
        <v>-260101</v>
      </c>
      <c r="Z5170">
        <v>-12386</v>
      </c>
      <c r="AA5170">
        <v>-0.49</v>
      </c>
      <c r="AB5170">
        <v>21</v>
      </c>
      <c r="AC5170">
        <v>10</v>
      </c>
      <c r="AD5170">
        <v>11</v>
      </c>
      <c r="AE5170">
        <v>47.62</v>
      </c>
      <c r="AF5170">
        <v>10</v>
      </c>
      <c r="AG5170">
        <v>9</v>
      </c>
      <c r="AH5170">
        <v>7</v>
      </c>
      <c r="AI5170">
        <v>5</v>
      </c>
    </row>
    <row r="5171" spans="1:35" x14ac:dyDescent="0.2">
      <c r="A5171" s="102">
        <v>2988</v>
      </c>
      <c r="B5171">
        <v>1802</v>
      </c>
      <c r="C5171" t="s">
        <v>1198</v>
      </c>
      <c r="D5171" t="s">
        <v>1049</v>
      </c>
      <c r="E5171">
        <v>959</v>
      </c>
      <c r="F5171">
        <v>952</v>
      </c>
      <c r="G5171">
        <v>1000</v>
      </c>
      <c r="H5171" t="s">
        <v>1042</v>
      </c>
      <c r="I5171">
        <v>6098</v>
      </c>
      <c r="J5171" t="s">
        <v>235</v>
      </c>
      <c r="K5171" t="s">
        <v>1052</v>
      </c>
      <c r="L5171">
        <v>3200</v>
      </c>
      <c r="M5171">
        <v>3312</v>
      </c>
      <c r="N5171">
        <v>300</v>
      </c>
      <c r="O5171" t="s">
        <v>1039</v>
      </c>
      <c r="P5171">
        <v>0.94073321368377205</v>
      </c>
      <c r="Q5171">
        <v>0.89386863815361495</v>
      </c>
      <c r="R5171">
        <v>0.227387480993087</v>
      </c>
      <c r="S5171">
        <v>3.5510730326107E-2</v>
      </c>
      <c r="T5171">
        <v>-0.51216516356617303</v>
      </c>
      <c r="U5171">
        <v>0.51216516356617303</v>
      </c>
      <c r="V5171">
        <v>0.103432370774677</v>
      </c>
      <c r="W5171">
        <v>-5.13</v>
      </c>
      <c r="X5171">
        <v>4.1900000000000004</v>
      </c>
      <c r="Y5171">
        <v>-260399</v>
      </c>
      <c r="Z5171">
        <v>-10850</v>
      </c>
      <c r="AA5171">
        <v>-0.6</v>
      </c>
      <c r="AB5171">
        <v>24</v>
      </c>
      <c r="AC5171">
        <v>11</v>
      </c>
      <c r="AD5171">
        <v>13</v>
      </c>
      <c r="AE5171">
        <v>45.83</v>
      </c>
      <c r="AF5171">
        <v>11</v>
      </c>
      <c r="AG5171">
        <v>5</v>
      </c>
      <c r="AH5171">
        <v>12</v>
      </c>
      <c r="AI5171">
        <v>7</v>
      </c>
    </row>
    <row r="5172" spans="1:35" x14ac:dyDescent="0.2">
      <c r="A5172" s="102">
        <v>1569</v>
      </c>
      <c r="B5172">
        <v>4114</v>
      </c>
      <c r="C5172" t="s">
        <v>1148</v>
      </c>
      <c r="D5172" t="s">
        <v>1062</v>
      </c>
      <c r="E5172">
        <v>5190</v>
      </c>
      <c r="F5172">
        <v>5130</v>
      </c>
      <c r="G5172">
        <v>200</v>
      </c>
      <c r="H5172" t="s">
        <v>1042</v>
      </c>
      <c r="I5172">
        <v>7867</v>
      </c>
      <c r="J5172" t="s">
        <v>1362</v>
      </c>
      <c r="K5172" t="s">
        <v>1061</v>
      </c>
      <c r="L5172">
        <v>885</v>
      </c>
      <c r="M5172">
        <v>919</v>
      </c>
      <c r="N5172">
        <v>1100</v>
      </c>
      <c r="O5172" t="s">
        <v>1039</v>
      </c>
      <c r="P5172">
        <v>0.94944418351871596</v>
      </c>
      <c r="Q5172">
        <v>0.92645999092920195</v>
      </c>
      <c r="R5172">
        <v>3.2014332404326398E-2</v>
      </c>
      <c r="S5172">
        <v>4.1147646673967402E-3</v>
      </c>
      <c r="T5172">
        <v>-0.73049038794665899</v>
      </c>
      <c r="U5172">
        <v>0.73049038794665899</v>
      </c>
      <c r="V5172">
        <v>9.9041062184521605E-2</v>
      </c>
      <c r="W5172">
        <v>-5.84</v>
      </c>
      <c r="X5172">
        <v>1.47</v>
      </c>
      <c r="Y5172">
        <v>-260879</v>
      </c>
      <c r="Z5172">
        <v>-15346</v>
      </c>
      <c r="AA5172">
        <v>-1.17</v>
      </c>
      <c r="AB5172">
        <v>17</v>
      </c>
      <c r="AC5172">
        <v>6</v>
      </c>
      <c r="AD5172">
        <v>11</v>
      </c>
      <c r="AE5172">
        <v>35.29</v>
      </c>
      <c r="AF5172">
        <v>9</v>
      </c>
      <c r="AG5172">
        <v>4</v>
      </c>
      <c r="AH5172">
        <v>8</v>
      </c>
      <c r="AI5172">
        <v>5</v>
      </c>
    </row>
    <row r="5173" spans="1:35" x14ac:dyDescent="0.2">
      <c r="A5173" s="102">
        <v>2711</v>
      </c>
      <c r="B5173">
        <v>8473</v>
      </c>
      <c r="C5173" t="s">
        <v>1758</v>
      </c>
      <c r="D5173" t="s">
        <v>1181</v>
      </c>
      <c r="E5173">
        <v>2117</v>
      </c>
      <c r="F5173">
        <v>2164</v>
      </c>
      <c r="G5173">
        <v>500</v>
      </c>
      <c r="H5173" t="s">
        <v>1039</v>
      </c>
      <c r="I5173">
        <v>8570</v>
      </c>
      <c r="J5173" t="s">
        <v>1385</v>
      </c>
      <c r="K5173" t="s">
        <v>1045</v>
      </c>
      <c r="L5173">
        <v>1101</v>
      </c>
      <c r="M5173">
        <v>1118</v>
      </c>
      <c r="N5173">
        <v>1000</v>
      </c>
      <c r="O5173" t="s">
        <v>1042</v>
      </c>
      <c r="P5173">
        <v>0.85694349267450098</v>
      </c>
      <c r="Q5173">
        <v>0.900936876328988</v>
      </c>
      <c r="R5173">
        <v>0.247335586130672</v>
      </c>
      <c r="S5173">
        <v>3.5625984311238999E-2</v>
      </c>
      <c r="T5173">
        <v>2.6035437150777598</v>
      </c>
      <c r="U5173">
        <v>2.6035437150777598</v>
      </c>
      <c r="V5173">
        <v>2.95897464397023</v>
      </c>
      <c r="W5173">
        <v>23.16</v>
      </c>
      <c r="X5173">
        <v>3.33</v>
      </c>
      <c r="Y5173">
        <v>-261025</v>
      </c>
      <c r="Z5173">
        <v>-10039</v>
      </c>
      <c r="AA5173">
        <v>-0.52</v>
      </c>
      <c r="AB5173">
        <v>26</v>
      </c>
      <c r="AC5173">
        <v>13</v>
      </c>
      <c r="AD5173">
        <v>13</v>
      </c>
      <c r="AE5173">
        <v>50</v>
      </c>
      <c r="AF5173">
        <v>9</v>
      </c>
      <c r="AG5173">
        <v>10</v>
      </c>
      <c r="AH5173">
        <v>13</v>
      </c>
      <c r="AI5173">
        <v>3</v>
      </c>
    </row>
    <row r="5174" spans="1:35" x14ac:dyDescent="0.2">
      <c r="A5174" s="102">
        <v>3846</v>
      </c>
      <c r="B5174">
        <v>1941</v>
      </c>
      <c r="C5174" t="s">
        <v>1339</v>
      </c>
      <c r="D5174" t="s">
        <v>1049</v>
      </c>
      <c r="E5174">
        <v>2200</v>
      </c>
      <c r="F5174">
        <v>2220</v>
      </c>
      <c r="G5174">
        <v>400</v>
      </c>
      <c r="H5174" t="s">
        <v>1042</v>
      </c>
      <c r="I5174">
        <v>5706</v>
      </c>
      <c r="J5174" t="s">
        <v>1306</v>
      </c>
      <c r="K5174" t="s">
        <v>1053</v>
      </c>
      <c r="L5174">
        <v>2106</v>
      </c>
      <c r="M5174">
        <v>2139</v>
      </c>
      <c r="N5174">
        <v>400</v>
      </c>
      <c r="O5174" t="s">
        <v>1039</v>
      </c>
      <c r="P5174">
        <v>0.85666474525984604</v>
      </c>
      <c r="Q5174">
        <v>0.87001924299311895</v>
      </c>
      <c r="R5174">
        <v>0.194514275290887</v>
      </c>
      <c r="S5174">
        <v>3.04998105525267E-2</v>
      </c>
      <c r="T5174">
        <v>-1.2916237531000499E-2</v>
      </c>
      <c r="U5174">
        <v>1.2916237531000499E-2</v>
      </c>
      <c r="V5174">
        <v>0.12315974626067699</v>
      </c>
      <c r="W5174">
        <v>-0.18</v>
      </c>
      <c r="X5174">
        <v>3.65</v>
      </c>
      <c r="Y5174">
        <v>-261043</v>
      </c>
      <c r="Z5174">
        <v>-11350</v>
      </c>
      <c r="AA5174">
        <v>-0.47</v>
      </c>
      <c r="AB5174">
        <v>23</v>
      </c>
      <c r="AC5174">
        <v>10</v>
      </c>
      <c r="AD5174">
        <v>13</v>
      </c>
      <c r="AE5174">
        <v>43.48</v>
      </c>
      <c r="AF5174">
        <v>7</v>
      </c>
      <c r="AG5174">
        <v>9</v>
      </c>
      <c r="AH5174">
        <v>11</v>
      </c>
      <c r="AI5174">
        <v>3</v>
      </c>
    </row>
    <row r="5175" spans="1:35" x14ac:dyDescent="0.2">
      <c r="A5175" s="102">
        <v>447</v>
      </c>
      <c r="B5175">
        <v>2531</v>
      </c>
      <c r="C5175" t="s">
        <v>1064</v>
      </c>
      <c r="D5175" t="s">
        <v>1065</v>
      </c>
      <c r="E5175">
        <v>832</v>
      </c>
      <c r="F5175">
        <v>823</v>
      </c>
      <c r="G5175">
        <v>1300</v>
      </c>
      <c r="H5175" t="s">
        <v>1042</v>
      </c>
      <c r="I5175">
        <v>9474</v>
      </c>
      <c r="J5175" t="s">
        <v>1203</v>
      </c>
      <c r="K5175" t="s">
        <v>1041</v>
      </c>
      <c r="L5175">
        <v>1265</v>
      </c>
      <c r="M5175">
        <v>1332</v>
      </c>
      <c r="N5175">
        <v>800</v>
      </c>
      <c r="O5175" t="s">
        <v>1039</v>
      </c>
      <c r="P5175">
        <v>0.94783492838569305</v>
      </c>
      <c r="Q5175">
        <v>0.95310953583175895</v>
      </c>
      <c r="R5175">
        <v>8.4554149827691897E-4</v>
      </c>
      <c r="S5175">
        <v>5.38460221267649E-4</v>
      </c>
      <c r="T5175">
        <v>-1.01849551884695</v>
      </c>
      <c r="U5175">
        <v>1.01849551884695</v>
      </c>
      <c r="V5175">
        <v>0.32136927637964402</v>
      </c>
      <c r="W5175">
        <v>-9.81</v>
      </c>
      <c r="X5175">
        <v>0.4</v>
      </c>
      <c r="Y5175">
        <v>-261582</v>
      </c>
      <c r="Z5175">
        <v>-12456</v>
      </c>
      <c r="AA5175">
        <v>-0.72</v>
      </c>
      <c r="AB5175">
        <v>21</v>
      </c>
      <c r="AC5175">
        <v>9</v>
      </c>
      <c r="AD5175">
        <v>12</v>
      </c>
      <c r="AE5175">
        <v>42.86</v>
      </c>
      <c r="AF5175">
        <v>9</v>
      </c>
      <c r="AG5175">
        <v>7</v>
      </c>
      <c r="AH5175">
        <v>10</v>
      </c>
      <c r="AI5175">
        <v>4</v>
      </c>
    </row>
    <row r="5176" spans="1:35" x14ac:dyDescent="0.2">
      <c r="A5176" s="102">
        <v>5234</v>
      </c>
      <c r="B5176">
        <v>4062</v>
      </c>
      <c r="C5176" t="s">
        <v>228</v>
      </c>
      <c r="D5176" t="s">
        <v>1044</v>
      </c>
      <c r="E5176">
        <v>2910</v>
      </c>
      <c r="F5176">
        <v>2854</v>
      </c>
      <c r="G5176">
        <v>300</v>
      </c>
      <c r="H5176" t="s">
        <v>1039</v>
      </c>
      <c r="I5176">
        <v>5393</v>
      </c>
      <c r="J5176" t="s">
        <v>232</v>
      </c>
      <c r="K5176" t="s">
        <v>1038</v>
      </c>
      <c r="L5176">
        <v>2142</v>
      </c>
      <c r="M5176">
        <v>2220</v>
      </c>
      <c r="N5176">
        <v>400</v>
      </c>
      <c r="O5176" t="s">
        <v>1042</v>
      </c>
      <c r="P5176">
        <v>0.79879720566124501</v>
      </c>
      <c r="Q5176">
        <v>0.81762197109776702</v>
      </c>
      <c r="R5176">
        <v>0.24790765707486201</v>
      </c>
      <c r="S5176">
        <v>9.2721434656973897E-2</v>
      </c>
      <c r="T5176">
        <v>1.97815564402126</v>
      </c>
      <c r="U5176">
        <v>1.97815564402126</v>
      </c>
      <c r="V5176">
        <v>2.82344556871156</v>
      </c>
      <c r="W5176">
        <v>15.17</v>
      </c>
      <c r="X5176">
        <v>3.71</v>
      </c>
      <c r="Y5176">
        <v>-262105</v>
      </c>
      <c r="Z5176">
        <v>-11396</v>
      </c>
      <c r="AA5176">
        <v>-0.56999999999999995</v>
      </c>
      <c r="AB5176">
        <v>23</v>
      </c>
      <c r="AC5176">
        <v>10</v>
      </c>
      <c r="AD5176">
        <v>13</v>
      </c>
      <c r="AE5176">
        <v>43.48</v>
      </c>
      <c r="AF5176">
        <v>13</v>
      </c>
      <c r="AG5176">
        <v>6</v>
      </c>
      <c r="AH5176">
        <v>7</v>
      </c>
      <c r="AI5176">
        <v>10</v>
      </c>
    </row>
    <row r="5177" spans="1:35" x14ac:dyDescent="0.2">
      <c r="A5177" s="102">
        <v>5300</v>
      </c>
      <c r="B5177">
        <v>2127</v>
      </c>
      <c r="C5177" t="s">
        <v>1172</v>
      </c>
      <c r="D5177" t="s">
        <v>1052</v>
      </c>
      <c r="E5177">
        <v>3650</v>
      </c>
      <c r="F5177">
        <v>3660</v>
      </c>
      <c r="G5177">
        <v>300</v>
      </c>
      <c r="H5177" t="s">
        <v>1039</v>
      </c>
      <c r="I5177">
        <v>9433</v>
      </c>
      <c r="J5177" t="s">
        <v>494</v>
      </c>
      <c r="K5177" t="s">
        <v>1041</v>
      </c>
      <c r="L5177">
        <v>3180</v>
      </c>
      <c r="M5177">
        <v>3158</v>
      </c>
      <c r="N5177">
        <v>300</v>
      </c>
      <c r="O5177" t="s">
        <v>1042</v>
      </c>
      <c r="P5177">
        <v>0.61514139971872805</v>
      </c>
      <c r="Q5177">
        <v>0.81383583773270196</v>
      </c>
      <c r="R5177">
        <v>0.44268095405802799</v>
      </c>
      <c r="S5177">
        <v>2.9221176222676101E-2</v>
      </c>
      <c r="T5177">
        <v>0.92053523269949999</v>
      </c>
      <c r="U5177">
        <v>0.92053523269949999</v>
      </c>
      <c r="V5177">
        <v>0.83299782408996503</v>
      </c>
      <c r="W5177">
        <v>8.6199999999999992</v>
      </c>
      <c r="X5177">
        <v>13.72</v>
      </c>
      <c r="Y5177">
        <v>-262304</v>
      </c>
      <c r="Z5177">
        <v>-12491</v>
      </c>
      <c r="AA5177">
        <v>-0.7</v>
      </c>
      <c r="AB5177">
        <v>21</v>
      </c>
      <c r="AC5177">
        <v>8</v>
      </c>
      <c r="AD5177">
        <v>13</v>
      </c>
      <c r="AE5177">
        <v>38.1</v>
      </c>
      <c r="AF5177">
        <v>7</v>
      </c>
      <c r="AG5177">
        <v>7</v>
      </c>
      <c r="AH5177">
        <v>10</v>
      </c>
      <c r="AI5177">
        <v>4</v>
      </c>
    </row>
    <row r="5178" spans="1:35" x14ac:dyDescent="0.2">
      <c r="A5178" s="102">
        <v>951</v>
      </c>
      <c r="B5178">
        <v>1963</v>
      </c>
      <c r="C5178" t="s">
        <v>1234</v>
      </c>
      <c r="D5178" t="s">
        <v>1049</v>
      </c>
      <c r="E5178">
        <v>1033</v>
      </c>
      <c r="F5178">
        <v>1065</v>
      </c>
      <c r="G5178">
        <v>1000</v>
      </c>
      <c r="H5178" t="s">
        <v>1042</v>
      </c>
      <c r="I5178">
        <v>8850</v>
      </c>
      <c r="J5178" t="s">
        <v>1566</v>
      </c>
      <c r="K5178" t="s">
        <v>1059</v>
      </c>
      <c r="L5178">
        <v>2068</v>
      </c>
      <c r="M5178">
        <v>2101</v>
      </c>
      <c r="N5178">
        <v>500</v>
      </c>
      <c r="O5178" t="s">
        <v>1039</v>
      </c>
      <c r="P5178">
        <v>0.939240199380037</v>
      </c>
      <c r="Q5178">
        <v>0.93968979160273602</v>
      </c>
      <c r="R5178">
        <v>0.35850655765849498</v>
      </c>
      <c r="S5178">
        <v>2.5747862436125899E-2</v>
      </c>
      <c r="T5178">
        <v>-0.40514573766917</v>
      </c>
      <c r="U5178">
        <v>0.40514573766917</v>
      </c>
      <c r="V5178">
        <v>0.51247373450273603</v>
      </c>
      <c r="W5178">
        <v>-5.05</v>
      </c>
      <c r="X5178">
        <v>1.38</v>
      </c>
      <c r="Y5178">
        <v>-263399</v>
      </c>
      <c r="Z5178">
        <v>-10536</v>
      </c>
      <c r="AA5178">
        <v>-0.55000000000000004</v>
      </c>
      <c r="AB5178">
        <v>25</v>
      </c>
      <c r="AC5178">
        <v>10</v>
      </c>
      <c r="AD5178">
        <v>15</v>
      </c>
      <c r="AE5178">
        <v>40</v>
      </c>
      <c r="AF5178">
        <v>10</v>
      </c>
      <c r="AG5178">
        <v>9</v>
      </c>
      <c r="AH5178">
        <v>10</v>
      </c>
      <c r="AI5178">
        <v>6</v>
      </c>
    </row>
    <row r="5179" spans="1:35" x14ac:dyDescent="0.2">
      <c r="A5179" s="102">
        <v>246</v>
      </c>
      <c r="B5179">
        <v>7186</v>
      </c>
      <c r="C5179" t="s">
        <v>490</v>
      </c>
      <c r="D5179" t="s">
        <v>1083</v>
      </c>
      <c r="E5179">
        <v>325</v>
      </c>
      <c r="F5179">
        <v>326</v>
      </c>
      <c r="G5179">
        <v>3100</v>
      </c>
      <c r="H5179" t="s">
        <v>1039</v>
      </c>
      <c r="I5179">
        <v>7272</v>
      </c>
      <c r="J5179" t="s">
        <v>1196</v>
      </c>
      <c r="K5179" t="s">
        <v>1055</v>
      </c>
      <c r="L5179">
        <v>1418</v>
      </c>
      <c r="M5179">
        <v>1442</v>
      </c>
      <c r="N5179">
        <v>700</v>
      </c>
      <c r="O5179" t="s">
        <v>1042</v>
      </c>
      <c r="P5179">
        <v>0.93153617176213599</v>
      </c>
      <c r="Q5179">
        <v>0.96022805779042497</v>
      </c>
      <c r="R5179">
        <v>0.34089802210050302</v>
      </c>
      <c r="S5179" s="15">
        <v>9.3249663695250101E-3</v>
      </c>
      <c r="T5179">
        <v>3.3860777934646501E-2</v>
      </c>
      <c r="U5179">
        <v>3.3860777934646501E-2</v>
      </c>
      <c r="V5179">
        <v>0.62299938987947001</v>
      </c>
      <c r="W5179">
        <v>0.28999999999999998</v>
      </c>
      <c r="X5179">
        <v>0.12</v>
      </c>
      <c r="Y5179">
        <v>-263416</v>
      </c>
      <c r="Z5179">
        <v>-15495</v>
      </c>
      <c r="AA5179">
        <v>-0.74</v>
      </c>
      <c r="AB5179">
        <v>17</v>
      </c>
      <c r="AC5179">
        <v>8</v>
      </c>
      <c r="AD5179">
        <v>9</v>
      </c>
      <c r="AE5179">
        <v>47.06</v>
      </c>
      <c r="AF5179">
        <v>13</v>
      </c>
      <c r="AG5179">
        <v>4</v>
      </c>
      <c r="AH5179">
        <v>6</v>
      </c>
      <c r="AI5179">
        <v>7</v>
      </c>
    </row>
    <row r="5180" spans="1:35" x14ac:dyDescent="0.2">
      <c r="A5180" s="102">
        <v>2680</v>
      </c>
      <c r="B5180">
        <v>4091</v>
      </c>
      <c r="C5180" t="s">
        <v>1549</v>
      </c>
      <c r="D5180" t="s">
        <v>1062</v>
      </c>
      <c r="E5180">
        <v>1649</v>
      </c>
      <c r="F5180">
        <v>1661</v>
      </c>
      <c r="G5180">
        <v>500</v>
      </c>
      <c r="H5180" t="s">
        <v>1042</v>
      </c>
      <c r="I5180">
        <v>5713</v>
      </c>
      <c r="J5180" t="s">
        <v>1261</v>
      </c>
      <c r="K5180" t="s">
        <v>1053</v>
      </c>
      <c r="L5180">
        <v>2810.5</v>
      </c>
      <c r="M5180">
        <v>2868</v>
      </c>
      <c r="N5180">
        <v>300</v>
      </c>
      <c r="O5180" t="s">
        <v>1039</v>
      </c>
      <c r="P5180">
        <v>0.88094946563111098</v>
      </c>
      <c r="Q5180">
        <v>0.90181422024687197</v>
      </c>
      <c r="R5180">
        <v>0.46265233748895601</v>
      </c>
      <c r="S5180">
        <v>1.8135013079271602E-2</v>
      </c>
      <c r="T5180">
        <v>-2.4844547299906901</v>
      </c>
      <c r="U5180">
        <v>2.4844547299906901</v>
      </c>
      <c r="V5180">
        <v>1.9073432319316399</v>
      </c>
      <c r="W5180">
        <v>-21.34</v>
      </c>
      <c r="X5180">
        <v>3.48</v>
      </c>
      <c r="Y5180">
        <v>-263596</v>
      </c>
      <c r="Z5180">
        <v>-17573</v>
      </c>
      <c r="AA5180">
        <v>-0.96</v>
      </c>
      <c r="AB5180">
        <v>15</v>
      </c>
      <c r="AC5180">
        <v>7</v>
      </c>
      <c r="AD5180">
        <v>8</v>
      </c>
      <c r="AE5180">
        <v>46.67</v>
      </c>
      <c r="AF5180">
        <v>9</v>
      </c>
      <c r="AG5180">
        <v>4</v>
      </c>
      <c r="AH5180">
        <v>7</v>
      </c>
      <c r="AI5180">
        <v>4</v>
      </c>
    </row>
    <row r="5181" spans="1:35" x14ac:dyDescent="0.2">
      <c r="A5181" s="102">
        <v>360</v>
      </c>
      <c r="B5181">
        <v>3105</v>
      </c>
      <c r="C5181" t="s">
        <v>46</v>
      </c>
      <c r="D5181" t="s">
        <v>1044</v>
      </c>
      <c r="E5181">
        <v>768</v>
      </c>
      <c r="F5181">
        <v>770</v>
      </c>
      <c r="G5181">
        <v>1400</v>
      </c>
      <c r="H5181" t="s">
        <v>1042</v>
      </c>
      <c r="I5181">
        <v>6807</v>
      </c>
      <c r="J5181" t="s">
        <v>234</v>
      </c>
      <c r="K5181" t="s">
        <v>1044</v>
      </c>
      <c r="L5181">
        <v>1453</v>
      </c>
      <c r="M5181">
        <v>1494</v>
      </c>
      <c r="N5181">
        <v>700</v>
      </c>
      <c r="O5181" t="s">
        <v>1039</v>
      </c>
      <c r="P5181">
        <v>0.97901621015032403</v>
      </c>
      <c r="Q5181">
        <v>0.95599204202584298</v>
      </c>
      <c r="R5181">
        <v>0.12819413586970499</v>
      </c>
      <c r="S5181">
        <v>3.75417662060488E-2</v>
      </c>
      <c r="T5181">
        <v>-9.2051876742761302E-2</v>
      </c>
      <c r="U5181">
        <v>9.2051876742761302E-2</v>
      </c>
      <c r="V5181">
        <v>0.42942480446033998</v>
      </c>
      <c r="W5181">
        <v>-0.59</v>
      </c>
      <c r="X5181">
        <v>3.08</v>
      </c>
      <c r="Y5181">
        <v>-263979</v>
      </c>
      <c r="Z5181">
        <v>-11999</v>
      </c>
      <c r="AA5181">
        <v>-0.63</v>
      </c>
      <c r="AB5181">
        <v>22</v>
      </c>
      <c r="AC5181">
        <v>10</v>
      </c>
      <c r="AD5181">
        <v>12</v>
      </c>
      <c r="AE5181">
        <v>45.45</v>
      </c>
      <c r="AF5181">
        <v>8</v>
      </c>
      <c r="AG5181">
        <v>8</v>
      </c>
      <c r="AH5181">
        <v>11</v>
      </c>
      <c r="AI5181">
        <v>3</v>
      </c>
    </row>
    <row r="5182" spans="1:35" x14ac:dyDescent="0.2">
      <c r="A5182" s="102">
        <v>1677</v>
      </c>
      <c r="B5182">
        <v>2685</v>
      </c>
      <c r="C5182" t="s">
        <v>1797</v>
      </c>
      <c r="D5182" t="s">
        <v>1063</v>
      </c>
      <c r="E5182">
        <v>1646</v>
      </c>
      <c r="F5182">
        <v>1709</v>
      </c>
      <c r="G5182">
        <v>600</v>
      </c>
      <c r="H5182" t="s">
        <v>1039</v>
      </c>
      <c r="I5182">
        <v>7202</v>
      </c>
      <c r="J5182" t="s">
        <v>674</v>
      </c>
      <c r="K5182" t="s">
        <v>1055</v>
      </c>
      <c r="L5182">
        <v>840.7</v>
      </c>
      <c r="M5182">
        <v>894.3</v>
      </c>
      <c r="N5182">
        <v>1100</v>
      </c>
      <c r="O5182" t="s">
        <v>1042</v>
      </c>
      <c r="P5182">
        <v>0.97050634294446203</v>
      </c>
      <c r="Q5182">
        <v>0.92449444941873304</v>
      </c>
      <c r="R5182">
        <v>1.28847877543191E-2</v>
      </c>
      <c r="S5182">
        <v>6.8949422081023906E-2</v>
      </c>
      <c r="T5182">
        <v>0.62573818600707998</v>
      </c>
      <c r="U5182">
        <v>0.62573818600707998</v>
      </c>
      <c r="V5182">
        <v>1.1008376537818301</v>
      </c>
      <c r="W5182">
        <v>3.15</v>
      </c>
      <c r="X5182">
        <v>4.0599999999999996</v>
      </c>
      <c r="Y5182">
        <v>-264563</v>
      </c>
      <c r="Z5182">
        <v>-15563</v>
      </c>
      <c r="AA5182">
        <v>-0.74</v>
      </c>
      <c r="AB5182">
        <v>17</v>
      </c>
      <c r="AC5182">
        <v>8</v>
      </c>
      <c r="AD5182">
        <v>9</v>
      </c>
      <c r="AE5182">
        <v>47.06</v>
      </c>
      <c r="AF5182">
        <v>10</v>
      </c>
      <c r="AG5182">
        <v>6</v>
      </c>
      <c r="AH5182">
        <v>8</v>
      </c>
      <c r="AI5182">
        <v>3</v>
      </c>
    </row>
    <row r="5183" spans="1:35" x14ac:dyDescent="0.2">
      <c r="A5183" s="102">
        <v>206</v>
      </c>
      <c r="B5183">
        <v>1861</v>
      </c>
      <c r="C5183" t="s">
        <v>1392</v>
      </c>
      <c r="D5183" t="s">
        <v>1049</v>
      </c>
      <c r="E5183">
        <v>2510</v>
      </c>
      <c r="F5183">
        <v>2538</v>
      </c>
      <c r="G5183">
        <v>400</v>
      </c>
      <c r="H5183" t="s">
        <v>1039</v>
      </c>
      <c r="I5183">
        <v>8002</v>
      </c>
      <c r="J5183" t="s">
        <v>26</v>
      </c>
      <c r="K5183" t="s">
        <v>1046</v>
      </c>
      <c r="L5183">
        <v>485</v>
      </c>
      <c r="M5183">
        <v>497.5</v>
      </c>
      <c r="N5183">
        <v>2000</v>
      </c>
      <c r="O5183" t="s">
        <v>1042</v>
      </c>
      <c r="P5183">
        <v>0.97042098352709905</v>
      </c>
      <c r="Q5183">
        <v>0.96212534913890302</v>
      </c>
      <c r="R5183">
        <v>3.3320320341615801E-4</v>
      </c>
      <c r="S5183">
        <v>1.18332232707462E-2</v>
      </c>
      <c r="T5183">
        <v>2.6831914879344998</v>
      </c>
      <c r="U5183">
        <v>2.6831914879344998</v>
      </c>
      <c r="V5183">
        <v>3.4106258798464402</v>
      </c>
      <c r="W5183">
        <v>15.76</v>
      </c>
      <c r="X5183">
        <v>1.99</v>
      </c>
      <c r="Y5183">
        <v>-264800</v>
      </c>
      <c r="Z5183">
        <v>-15576</v>
      </c>
      <c r="AA5183">
        <v>-0.82</v>
      </c>
      <c r="AB5183">
        <v>17</v>
      </c>
      <c r="AC5183">
        <v>6</v>
      </c>
      <c r="AD5183">
        <v>11</v>
      </c>
      <c r="AE5183">
        <v>35.29</v>
      </c>
      <c r="AF5183">
        <v>13</v>
      </c>
      <c r="AG5183">
        <v>2</v>
      </c>
      <c r="AH5183">
        <v>6</v>
      </c>
      <c r="AI5183">
        <v>9</v>
      </c>
    </row>
    <row r="5184" spans="1:35" x14ac:dyDescent="0.2">
      <c r="A5184" s="102">
        <v>5566</v>
      </c>
      <c r="B5184">
        <v>2801</v>
      </c>
      <c r="C5184" t="s">
        <v>540</v>
      </c>
      <c r="D5184" t="s">
        <v>1065</v>
      </c>
      <c r="E5184">
        <v>4730</v>
      </c>
      <c r="F5184">
        <v>4795</v>
      </c>
      <c r="G5184">
        <v>200</v>
      </c>
      <c r="H5184" t="s">
        <v>1039</v>
      </c>
      <c r="I5184">
        <v>8410</v>
      </c>
      <c r="J5184" t="s">
        <v>1204</v>
      </c>
      <c r="K5184" t="s">
        <v>1083</v>
      </c>
      <c r="L5184">
        <v>280</v>
      </c>
      <c r="M5184">
        <v>282</v>
      </c>
      <c r="N5184">
        <v>3400</v>
      </c>
      <c r="O5184" t="s">
        <v>1042</v>
      </c>
      <c r="P5184">
        <v>0.83400687986507105</v>
      </c>
      <c r="Q5184">
        <v>0.80032810611796301</v>
      </c>
      <c r="R5184">
        <v>0.47061585522782101</v>
      </c>
      <c r="S5184">
        <v>2.1101952186841601E-2</v>
      </c>
      <c r="T5184">
        <v>0.16715994358123301</v>
      </c>
      <c r="U5184">
        <v>0.16715994358123301</v>
      </c>
      <c r="V5184">
        <v>0.17462567008593899</v>
      </c>
      <c r="W5184">
        <v>1.01</v>
      </c>
      <c r="X5184">
        <v>0.02</v>
      </c>
      <c r="Y5184">
        <v>-265270</v>
      </c>
      <c r="Z5184">
        <v>-12058</v>
      </c>
      <c r="AA5184">
        <v>-0.79</v>
      </c>
      <c r="AB5184">
        <v>22</v>
      </c>
      <c r="AC5184">
        <v>9</v>
      </c>
      <c r="AD5184">
        <v>13</v>
      </c>
      <c r="AE5184">
        <v>40.909999999999997</v>
      </c>
      <c r="AF5184">
        <v>12</v>
      </c>
      <c r="AG5184">
        <v>6</v>
      </c>
      <c r="AH5184">
        <v>10</v>
      </c>
      <c r="AI5184">
        <v>6</v>
      </c>
    </row>
    <row r="5185" spans="1:35" x14ac:dyDescent="0.2">
      <c r="A5185" s="102">
        <v>4391</v>
      </c>
      <c r="B5185">
        <v>5463</v>
      </c>
      <c r="C5185" t="s">
        <v>63</v>
      </c>
      <c r="D5185" t="s">
        <v>1081</v>
      </c>
      <c r="E5185">
        <v>2455</v>
      </c>
      <c r="F5185">
        <v>2525</v>
      </c>
      <c r="G5185">
        <v>400</v>
      </c>
      <c r="H5185" t="s">
        <v>1039</v>
      </c>
      <c r="I5185">
        <v>7752</v>
      </c>
      <c r="J5185" t="s">
        <v>696</v>
      </c>
      <c r="K5185" t="s">
        <v>1044</v>
      </c>
      <c r="L5185">
        <v>747</v>
      </c>
      <c r="M5185">
        <v>773</v>
      </c>
      <c r="N5185">
        <v>1300</v>
      </c>
      <c r="O5185" t="s">
        <v>1042</v>
      </c>
      <c r="P5185">
        <v>0.73326303570051399</v>
      </c>
      <c r="Q5185">
        <v>0.85129296116339903</v>
      </c>
      <c r="R5185">
        <v>0.456536535170256</v>
      </c>
      <c r="S5185">
        <v>6.5692548693314007E-2</v>
      </c>
      <c r="T5185">
        <v>0.74535396194010906</v>
      </c>
      <c r="U5185">
        <v>0.74535396194010906</v>
      </c>
      <c r="V5185">
        <v>0.62872286194272298</v>
      </c>
      <c r="W5185">
        <v>10.24</v>
      </c>
      <c r="X5185">
        <v>0.5</v>
      </c>
      <c r="Y5185">
        <v>-265848</v>
      </c>
      <c r="Z5185">
        <v>-12084</v>
      </c>
      <c r="AA5185">
        <v>-0.61</v>
      </c>
      <c r="AB5185">
        <v>22</v>
      </c>
      <c r="AC5185">
        <v>9</v>
      </c>
      <c r="AD5185">
        <v>13</v>
      </c>
      <c r="AE5185">
        <v>40.909999999999997</v>
      </c>
      <c r="AF5185">
        <v>9</v>
      </c>
      <c r="AG5185">
        <v>7</v>
      </c>
      <c r="AH5185">
        <v>8</v>
      </c>
      <c r="AI5185">
        <v>7</v>
      </c>
    </row>
    <row r="5186" spans="1:35" x14ac:dyDescent="0.2">
      <c r="A5186" s="102">
        <v>4039</v>
      </c>
      <c r="B5186">
        <v>2296</v>
      </c>
      <c r="C5186" t="s">
        <v>1789</v>
      </c>
      <c r="D5186" t="s">
        <v>1065</v>
      </c>
      <c r="E5186">
        <v>626</v>
      </c>
      <c r="F5186">
        <v>637</v>
      </c>
      <c r="G5186">
        <v>1700</v>
      </c>
      <c r="H5186" t="s">
        <v>1039</v>
      </c>
      <c r="I5186">
        <v>7762</v>
      </c>
      <c r="J5186" t="s">
        <v>1197</v>
      </c>
      <c r="K5186" t="s">
        <v>1048</v>
      </c>
      <c r="L5186">
        <v>374</v>
      </c>
      <c r="M5186">
        <v>386</v>
      </c>
      <c r="N5186">
        <v>2800</v>
      </c>
      <c r="O5186" t="s">
        <v>1042</v>
      </c>
      <c r="P5186">
        <v>0.71362427538045103</v>
      </c>
      <c r="Q5186">
        <v>0.86360007481001999</v>
      </c>
      <c r="R5186">
        <v>0.41743291628997597</v>
      </c>
      <c r="S5186">
        <v>4.09660650014219E-2</v>
      </c>
      <c r="T5186">
        <v>0.59628404985532202</v>
      </c>
      <c r="U5186">
        <v>0.59628404985532202</v>
      </c>
      <c r="V5186">
        <v>0.81315483309977199</v>
      </c>
      <c r="W5186">
        <v>6.74</v>
      </c>
      <c r="X5186">
        <v>0.19</v>
      </c>
      <c r="Y5186">
        <v>-266401</v>
      </c>
      <c r="Z5186">
        <v>-12686</v>
      </c>
      <c r="AA5186">
        <v>-0.59</v>
      </c>
      <c r="AB5186">
        <v>21</v>
      </c>
      <c r="AC5186">
        <v>10</v>
      </c>
      <c r="AD5186">
        <v>11</v>
      </c>
      <c r="AE5186">
        <v>47.62</v>
      </c>
      <c r="AF5186">
        <v>13</v>
      </c>
      <c r="AG5186">
        <v>4</v>
      </c>
      <c r="AH5186">
        <v>7</v>
      </c>
      <c r="AI5186">
        <v>10</v>
      </c>
    </row>
    <row r="5187" spans="1:35" x14ac:dyDescent="0.2">
      <c r="A5187" s="102">
        <v>4085</v>
      </c>
      <c r="B5187">
        <v>6645</v>
      </c>
      <c r="C5187" t="s">
        <v>658</v>
      </c>
      <c r="D5187" t="s">
        <v>1044</v>
      </c>
      <c r="E5187">
        <v>6700</v>
      </c>
      <c r="F5187">
        <v>6720</v>
      </c>
      <c r="G5187">
        <v>100</v>
      </c>
      <c r="H5187" t="s">
        <v>1039</v>
      </c>
      <c r="I5187">
        <v>6952</v>
      </c>
      <c r="J5187" t="s">
        <v>395</v>
      </c>
      <c r="K5187" t="s">
        <v>1044</v>
      </c>
      <c r="L5187">
        <v>1689</v>
      </c>
      <c r="M5187">
        <v>1695</v>
      </c>
      <c r="N5187">
        <v>400</v>
      </c>
      <c r="O5187" t="s">
        <v>1042</v>
      </c>
      <c r="P5187">
        <v>0.812590421133074</v>
      </c>
      <c r="Q5187">
        <v>0.86188743942196999</v>
      </c>
      <c r="R5187">
        <v>0.197959194177067</v>
      </c>
      <c r="S5187">
        <v>5.3900139232606597E-3</v>
      </c>
      <c r="T5187">
        <v>1.8586830823001399</v>
      </c>
      <c r="U5187">
        <v>1.8586830823001399</v>
      </c>
      <c r="V5187">
        <v>1.9982930260302101</v>
      </c>
      <c r="W5187">
        <v>14.54</v>
      </c>
      <c r="X5187">
        <v>0.89</v>
      </c>
      <c r="Y5187">
        <v>-266588</v>
      </c>
      <c r="Z5187">
        <v>-11591</v>
      </c>
      <c r="AA5187">
        <v>-0.7</v>
      </c>
      <c r="AB5187">
        <v>23</v>
      </c>
      <c r="AC5187">
        <v>10</v>
      </c>
      <c r="AD5187">
        <v>13</v>
      </c>
      <c r="AE5187">
        <v>43.48</v>
      </c>
      <c r="AF5187">
        <v>10</v>
      </c>
      <c r="AG5187">
        <v>7</v>
      </c>
      <c r="AH5187">
        <v>10</v>
      </c>
      <c r="AI5187">
        <v>6</v>
      </c>
    </row>
    <row r="5188" spans="1:35" x14ac:dyDescent="0.2">
      <c r="A5188" s="102">
        <v>1074</v>
      </c>
      <c r="B5188">
        <v>4091</v>
      </c>
      <c r="C5188" t="s">
        <v>1549</v>
      </c>
      <c r="D5188" t="s">
        <v>1062</v>
      </c>
      <c r="E5188">
        <v>1649</v>
      </c>
      <c r="F5188">
        <v>1661</v>
      </c>
      <c r="G5188">
        <v>500</v>
      </c>
      <c r="H5188" t="s">
        <v>1042</v>
      </c>
      <c r="I5188">
        <v>9678</v>
      </c>
      <c r="J5188" t="s">
        <v>1766</v>
      </c>
      <c r="K5188" t="s">
        <v>1052</v>
      </c>
      <c r="L5188">
        <v>2160</v>
      </c>
      <c r="M5188">
        <v>2207</v>
      </c>
      <c r="N5188">
        <v>400</v>
      </c>
      <c r="O5188" t="s">
        <v>1039</v>
      </c>
      <c r="P5188">
        <v>0.94256448607478405</v>
      </c>
      <c r="Q5188">
        <v>0.93718892581339297</v>
      </c>
      <c r="R5188">
        <v>0.25861047149731198</v>
      </c>
      <c r="S5188">
        <v>5.1223196676003103E-3</v>
      </c>
      <c r="T5188">
        <v>-1.1005584222510401</v>
      </c>
      <c r="U5188">
        <v>1.1005584222510401</v>
      </c>
      <c r="V5188">
        <v>0.67053845112409305</v>
      </c>
      <c r="W5188">
        <v>-8.11</v>
      </c>
      <c r="X5188">
        <v>5.92</v>
      </c>
      <c r="Y5188">
        <v>-266890</v>
      </c>
      <c r="Z5188">
        <v>-14827</v>
      </c>
      <c r="AA5188">
        <v>-0.65</v>
      </c>
      <c r="AB5188">
        <v>18</v>
      </c>
      <c r="AC5188">
        <v>8</v>
      </c>
      <c r="AD5188">
        <v>10</v>
      </c>
      <c r="AE5188">
        <v>44.44</v>
      </c>
      <c r="AF5188">
        <v>12</v>
      </c>
      <c r="AG5188">
        <v>5</v>
      </c>
      <c r="AH5188">
        <v>6</v>
      </c>
      <c r="AI5188">
        <v>7</v>
      </c>
    </row>
    <row r="5189" spans="1:35" x14ac:dyDescent="0.2">
      <c r="A5189" s="102">
        <v>2322</v>
      </c>
      <c r="B5189">
        <v>6269</v>
      </c>
      <c r="C5189" t="s">
        <v>1360</v>
      </c>
      <c r="D5189" t="s">
        <v>1051</v>
      </c>
      <c r="E5189">
        <v>1629</v>
      </c>
      <c r="F5189">
        <v>1669</v>
      </c>
      <c r="G5189">
        <v>600</v>
      </c>
      <c r="H5189" t="s">
        <v>1039</v>
      </c>
      <c r="I5189">
        <v>9509</v>
      </c>
      <c r="J5189" t="s">
        <v>1611</v>
      </c>
      <c r="K5189" t="s">
        <v>1085</v>
      </c>
      <c r="L5189">
        <v>414</v>
      </c>
      <c r="M5189">
        <v>419</v>
      </c>
      <c r="N5189">
        <v>2400</v>
      </c>
      <c r="O5189" t="s">
        <v>1042</v>
      </c>
      <c r="P5189">
        <v>0.80663560154078995</v>
      </c>
      <c r="Q5189">
        <v>0.90978041464496795</v>
      </c>
      <c r="R5189">
        <v>0.456140445387759</v>
      </c>
      <c r="S5189">
        <v>4.53093546334691E-2</v>
      </c>
      <c r="T5189">
        <v>0.31232746861351901</v>
      </c>
      <c r="U5189">
        <v>0.31232746861351901</v>
      </c>
      <c r="V5189">
        <v>0.106594912241965</v>
      </c>
      <c r="W5189">
        <v>5.79</v>
      </c>
      <c r="X5189">
        <v>0.42</v>
      </c>
      <c r="Y5189">
        <v>-267009</v>
      </c>
      <c r="Z5189">
        <v>-10270</v>
      </c>
      <c r="AA5189">
        <v>-0.47</v>
      </c>
      <c r="AB5189">
        <v>26</v>
      </c>
      <c r="AC5189">
        <v>11</v>
      </c>
      <c r="AD5189">
        <v>15</v>
      </c>
      <c r="AE5189">
        <v>42.31</v>
      </c>
      <c r="AF5189">
        <v>10</v>
      </c>
      <c r="AG5189">
        <v>8</v>
      </c>
      <c r="AH5189">
        <v>14</v>
      </c>
      <c r="AI5189">
        <v>4</v>
      </c>
    </row>
    <row r="5190" spans="1:35" x14ac:dyDescent="0.2">
      <c r="A5190" s="102">
        <v>5195</v>
      </c>
      <c r="B5190">
        <v>6951</v>
      </c>
      <c r="C5190" t="s">
        <v>225</v>
      </c>
      <c r="D5190" t="s">
        <v>1044</v>
      </c>
      <c r="E5190">
        <v>3365</v>
      </c>
      <c r="F5190">
        <v>3430</v>
      </c>
      <c r="G5190">
        <v>300</v>
      </c>
      <c r="H5190" t="s">
        <v>1039</v>
      </c>
      <c r="I5190">
        <v>9934</v>
      </c>
      <c r="J5190" t="s">
        <v>1188</v>
      </c>
      <c r="K5190" t="s">
        <v>1046</v>
      </c>
      <c r="L5190">
        <v>2313</v>
      </c>
      <c r="M5190">
        <v>2287</v>
      </c>
      <c r="N5190">
        <v>400</v>
      </c>
      <c r="O5190" t="s">
        <v>1042</v>
      </c>
      <c r="P5190">
        <v>0.68470326442137597</v>
      </c>
      <c r="Q5190">
        <v>0.81917975679716304</v>
      </c>
      <c r="R5190">
        <v>0.41094031011556997</v>
      </c>
      <c r="S5190">
        <v>1.6277516539980899E-2</v>
      </c>
      <c r="T5190">
        <v>1.89586250747356</v>
      </c>
      <c r="U5190">
        <v>1.89586250747356</v>
      </c>
      <c r="V5190">
        <v>1.74095526309509</v>
      </c>
      <c r="W5190">
        <v>18.3</v>
      </c>
      <c r="X5190">
        <v>11.1</v>
      </c>
      <c r="Y5190">
        <v>-267301</v>
      </c>
      <c r="Z5190">
        <v>-11622</v>
      </c>
      <c r="AA5190">
        <v>-0.56999999999999995</v>
      </c>
      <c r="AB5190">
        <v>23</v>
      </c>
      <c r="AC5190">
        <v>10</v>
      </c>
      <c r="AD5190">
        <v>13</v>
      </c>
      <c r="AE5190">
        <v>43.48</v>
      </c>
      <c r="AF5190">
        <v>7</v>
      </c>
      <c r="AG5190">
        <v>6</v>
      </c>
      <c r="AH5190">
        <v>12</v>
      </c>
      <c r="AI5190">
        <v>5</v>
      </c>
    </row>
    <row r="5191" spans="1:35" x14ac:dyDescent="0.2">
      <c r="A5191" s="102">
        <v>3134</v>
      </c>
      <c r="B5191">
        <v>2327</v>
      </c>
      <c r="C5191" t="s">
        <v>1355</v>
      </c>
      <c r="D5191" t="s">
        <v>1041</v>
      </c>
      <c r="E5191">
        <v>2748</v>
      </c>
      <c r="F5191">
        <v>2725</v>
      </c>
      <c r="G5191">
        <v>400</v>
      </c>
      <c r="H5191" t="s">
        <v>1039</v>
      </c>
      <c r="I5191">
        <v>7272</v>
      </c>
      <c r="J5191" t="s">
        <v>1196</v>
      </c>
      <c r="K5191" t="s">
        <v>1055</v>
      </c>
      <c r="L5191">
        <v>1418</v>
      </c>
      <c r="M5191">
        <v>1442</v>
      </c>
      <c r="N5191">
        <v>800</v>
      </c>
      <c r="O5191" t="s">
        <v>1042</v>
      </c>
      <c r="P5191">
        <v>0.92113967752447501</v>
      </c>
      <c r="Q5191">
        <v>0.89024491904742697</v>
      </c>
      <c r="R5191">
        <v>0.18042097437836399</v>
      </c>
      <c r="S5191">
        <v>6.7411044415189095E-2</v>
      </c>
      <c r="T5191">
        <v>7.5484522193244294E-2</v>
      </c>
      <c r="U5191">
        <v>7.5484522193244294E-2</v>
      </c>
      <c r="V5191">
        <v>0.64089472982187901</v>
      </c>
      <c r="W5191">
        <v>0.83</v>
      </c>
      <c r="X5191">
        <v>5.83</v>
      </c>
      <c r="Y5191">
        <v>-267414</v>
      </c>
      <c r="Z5191">
        <v>-11627</v>
      </c>
      <c r="AA5191">
        <v>-0.59</v>
      </c>
      <c r="AB5191">
        <v>23</v>
      </c>
      <c r="AC5191">
        <v>9</v>
      </c>
      <c r="AD5191">
        <v>14</v>
      </c>
      <c r="AE5191">
        <v>39.130000000000003</v>
      </c>
      <c r="AF5191">
        <v>10</v>
      </c>
      <c r="AG5191">
        <v>7</v>
      </c>
      <c r="AH5191">
        <v>9</v>
      </c>
      <c r="AI5191">
        <v>7</v>
      </c>
    </row>
    <row r="5192" spans="1:35" x14ac:dyDescent="0.2">
      <c r="A5192" s="102">
        <v>2007</v>
      </c>
      <c r="B5192">
        <v>6723</v>
      </c>
      <c r="C5192" t="s">
        <v>1240</v>
      </c>
      <c r="D5192" t="s">
        <v>1044</v>
      </c>
      <c r="E5192">
        <v>599</v>
      </c>
      <c r="F5192">
        <v>590</v>
      </c>
      <c r="G5192">
        <v>1800</v>
      </c>
      <c r="H5192" t="s">
        <v>1039</v>
      </c>
      <c r="I5192">
        <v>8425</v>
      </c>
      <c r="J5192" t="s">
        <v>1169</v>
      </c>
      <c r="K5192" t="s">
        <v>1045</v>
      </c>
      <c r="L5192">
        <v>2115</v>
      </c>
      <c r="M5192">
        <v>2116</v>
      </c>
      <c r="N5192">
        <v>500</v>
      </c>
      <c r="O5192" t="s">
        <v>1042</v>
      </c>
      <c r="P5192">
        <v>0.92739830077920005</v>
      </c>
      <c r="Q5192">
        <v>0.91740203281868404</v>
      </c>
      <c r="R5192">
        <v>0.34450922024770397</v>
      </c>
      <c r="S5192">
        <v>2.1104127254119601E-2</v>
      </c>
      <c r="T5192">
        <v>2.4162252049191602</v>
      </c>
      <c r="U5192">
        <v>2.4162252049191602</v>
      </c>
      <c r="V5192">
        <v>2.60441550027616</v>
      </c>
      <c r="W5192">
        <v>20.170000000000002</v>
      </c>
      <c r="X5192">
        <v>0.38</v>
      </c>
      <c r="Y5192">
        <v>-267459</v>
      </c>
      <c r="Z5192">
        <v>-13373</v>
      </c>
      <c r="AA5192">
        <v>-0.78</v>
      </c>
      <c r="AB5192">
        <v>20</v>
      </c>
      <c r="AC5192">
        <v>9</v>
      </c>
      <c r="AD5192">
        <v>11</v>
      </c>
      <c r="AE5192">
        <v>45</v>
      </c>
      <c r="AF5192">
        <v>9</v>
      </c>
      <c r="AG5192">
        <v>8</v>
      </c>
      <c r="AH5192">
        <v>11</v>
      </c>
      <c r="AI5192">
        <v>1</v>
      </c>
    </row>
    <row r="5193" spans="1:35" x14ac:dyDescent="0.2">
      <c r="A5193" s="102">
        <v>4381</v>
      </c>
      <c r="B5193">
        <v>2503</v>
      </c>
      <c r="C5193" t="s">
        <v>1572</v>
      </c>
      <c r="D5193" t="s">
        <v>1065</v>
      </c>
      <c r="E5193">
        <v>2080</v>
      </c>
      <c r="F5193">
        <v>2077.5</v>
      </c>
      <c r="G5193">
        <v>500</v>
      </c>
      <c r="H5193" t="s">
        <v>1039</v>
      </c>
      <c r="I5193">
        <v>5201</v>
      </c>
      <c r="J5193" t="s">
        <v>1344</v>
      </c>
      <c r="K5193" t="s">
        <v>1038</v>
      </c>
      <c r="L5193">
        <v>2720</v>
      </c>
      <c r="M5193">
        <v>2750</v>
      </c>
      <c r="N5193">
        <v>400</v>
      </c>
      <c r="O5193" t="s">
        <v>1042</v>
      </c>
      <c r="P5193">
        <v>0.62901222713488003</v>
      </c>
      <c r="Q5193">
        <v>0.851639422212219</v>
      </c>
      <c r="R5193">
        <v>0.43390764183818897</v>
      </c>
      <c r="S5193">
        <v>8.7256950337225297E-4</v>
      </c>
      <c r="T5193">
        <v>0.11058997710847999</v>
      </c>
      <c r="U5193">
        <v>0.11058997710847999</v>
      </c>
      <c r="V5193">
        <v>0.35361117105828699</v>
      </c>
      <c r="W5193">
        <v>1.32</v>
      </c>
      <c r="X5193">
        <v>5.57</v>
      </c>
      <c r="Y5193">
        <v>-267615</v>
      </c>
      <c r="Z5193">
        <v>-11635</v>
      </c>
      <c r="AA5193">
        <v>-0.59</v>
      </c>
      <c r="AB5193">
        <v>23</v>
      </c>
      <c r="AC5193">
        <v>9</v>
      </c>
      <c r="AD5193">
        <v>14</v>
      </c>
      <c r="AE5193">
        <v>39.130000000000003</v>
      </c>
      <c r="AF5193">
        <v>8</v>
      </c>
      <c r="AG5193">
        <v>8</v>
      </c>
      <c r="AH5193">
        <v>11</v>
      </c>
      <c r="AI5193">
        <v>4</v>
      </c>
    </row>
    <row r="5194" spans="1:35" x14ac:dyDescent="0.2">
      <c r="A5194" s="102">
        <v>4472</v>
      </c>
      <c r="B5194">
        <v>1951</v>
      </c>
      <c r="C5194" t="s">
        <v>1369</v>
      </c>
      <c r="D5194" t="s">
        <v>1049</v>
      </c>
      <c r="E5194">
        <v>2696</v>
      </c>
      <c r="F5194">
        <v>2665</v>
      </c>
      <c r="G5194">
        <v>400</v>
      </c>
      <c r="H5194" t="s">
        <v>1042</v>
      </c>
      <c r="I5194">
        <v>2492</v>
      </c>
      <c r="J5194" t="s">
        <v>529</v>
      </c>
      <c r="K5194" t="s">
        <v>1052</v>
      </c>
      <c r="L5194">
        <v>792</v>
      </c>
      <c r="M5194">
        <v>808</v>
      </c>
      <c r="N5194">
        <v>1300</v>
      </c>
      <c r="O5194" t="s">
        <v>1039</v>
      </c>
      <c r="P5194">
        <v>0.86383597500554599</v>
      </c>
      <c r="Q5194">
        <v>0.848524174678286</v>
      </c>
      <c r="R5194">
        <v>0.44183618644372802</v>
      </c>
      <c r="S5194">
        <v>8.4352467003450199E-2</v>
      </c>
      <c r="T5194">
        <v>-0.4746697492277</v>
      </c>
      <c r="U5194">
        <v>0.4746697492277</v>
      </c>
      <c r="V5194">
        <v>0.41097225035988399</v>
      </c>
      <c r="W5194">
        <v>-4.2300000000000004</v>
      </c>
      <c r="X5194">
        <v>1.46</v>
      </c>
      <c r="Y5194">
        <v>-267863</v>
      </c>
      <c r="Z5194">
        <v>-12176</v>
      </c>
      <c r="AA5194">
        <v>-0.6</v>
      </c>
      <c r="AB5194">
        <v>22</v>
      </c>
      <c r="AC5194">
        <v>8</v>
      </c>
      <c r="AD5194">
        <v>14</v>
      </c>
      <c r="AE5194">
        <v>36.36</v>
      </c>
      <c r="AF5194">
        <v>9</v>
      </c>
      <c r="AG5194">
        <v>7</v>
      </c>
      <c r="AH5194">
        <v>12</v>
      </c>
      <c r="AI5194">
        <v>3</v>
      </c>
    </row>
    <row r="5195" spans="1:35" x14ac:dyDescent="0.2">
      <c r="A5195" s="102">
        <v>990</v>
      </c>
      <c r="B5195">
        <v>6183</v>
      </c>
      <c r="C5195" t="s">
        <v>1217</v>
      </c>
      <c r="D5195" t="s">
        <v>1052</v>
      </c>
      <c r="E5195">
        <v>1265</v>
      </c>
      <c r="F5195">
        <v>1272</v>
      </c>
      <c r="G5195">
        <v>800</v>
      </c>
      <c r="H5195" t="s">
        <v>1039</v>
      </c>
      <c r="I5195">
        <v>9303</v>
      </c>
      <c r="J5195" t="s">
        <v>1349</v>
      </c>
      <c r="K5195" t="s">
        <v>1368</v>
      </c>
      <c r="L5195">
        <v>1268</v>
      </c>
      <c r="M5195">
        <v>1275</v>
      </c>
      <c r="N5195">
        <v>800</v>
      </c>
      <c r="O5195" t="s">
        <v>1042</v>
      </c>
      <c r="P5195">
        <v>0.94011933517277102</v>
      </c>
      <c r="Q5195">
        <v>0.93894751334330795</v>
      </c>
      <c r="R5195">
        <v>0.16232212492595999</v>
      </c>
      <c r="S5195">
        <v>5.4826659123226301E-3</v>
      </c>
      <c r="T5195">
        <v>9.9123283324369205E-2</v>
      </c>
      <c r="U5195">
        <v>9.9123283324369205E-2</v>
      </c>
      <c r="V5195">
        <v>0.23410585800172801</v>
      </c>
      <c r="W5195">
        <v>0.73</v>
      </c>
      <c r="X5195">
        <v>0.24</v>
      </c>
      <c r="Y5195">
        <v>-268307</v>
      </c>
      <c r="Z5195">
        <v>-11179</v>
      </c>
      <c r="AA5195">
        <v>-0.56000000000000005</v>
      </c>
      <c r="AB5195">
        <v>24</v>
      </c>
      <c r="AC5195">
        <v>8</v>
      </c>
      <c r="AD5195">
        <v>16</v>
      </c>
      <c r="AE5195">
        <v>33.33</v>
      </c>
      <c r="AF5195">
        <v>10</v>
      </c>
      <c r="AG5195">
        <v>9</v>
      </c>
      <c r="AH5195">
        <v>9</v>
      </c>
      <c r="AI5195">
        <v>6</v>
      </c>
    </row>
    <row r="5196" spans="1:35" x14ac:dyDescent="0.2">
      <c r="A5196" s="102">
        <v>5205</v>
      </c>
      <c r="B5196">
        <v>2651</v>
      </c>
      <c r="C5196" t="s">
        <v>533</v>
      </c>
      <c r="D5196" t="s">
        <v>1063</v>
      </c>
      <c r="E5196">
        <v>5550</v>
      </c>
      <c r="F5196">
        <v>5570</v>
      </c>
      <c r="G5196">
        <v>100</v>
      </c>
      <c r="H5196" t="s">
        <v>1042</v>
      </c>
      <c r="I5196">
        <v>9783</v>
      </c>
      <c r="J5196" t="s">
        <v>1576</v>
      </c>
      <c r="K5196" t="s">
        <v>1052</v>
      </c>
      <c r="L5196">
        <v>3125</v>
      </c>
      <c r="M5196">
        <v>3140</v>
      </c>
      <c r="N5196">
        <v>200</v>
      </c>
      <c r="O5196" t="s">
        <v>1039</v>
      </c>
      <c r="P5196">
        <v>0.57392803581067098</v>
      </c>
      <c r="Q5196">
        <v>0.81886405121147698</v>
      </c>
      <c r="R5196">
        <v>0.24841891878164499</v>
      </c>
      <c r="S5196">
        <v>1.1788358574428301E-2</v>
      </c>
      <c r="T5196">
        <v>-2.1501650964592902</v>
      </c>
      <c r="U5196">
        <v>2.1501650964592902</v>
      </c>
      <c r="V5196">
        <v>2.1707328721611501</v>
      </c>
      <c r="W5196">
        <v>-16.2</v>
      </c>
      <c r="X5196">
        <v>12.75</v>
      </c>
      <c r="Y5196">
        <v>-268705</v>
      </c>
      <c r="Z5196">
        <v>-19193</v>
      </c>
      <c r="AA5196">
        <v>-1.37</v>
      </c>
      <c r="AB5196">
        <v>14</v>
      </c>
      <c r="AC5196">
        <v>6</v>
      </c>
      <c r="AD5196">
        <v>8</v>
      </c>
      <c r="AE5196">
        <v>42.86</v>
      </c>
      <c r="AF5196">
        <v>10</v>
      </c>
      <c r="AG5196">
        <v>4</v>
      </c>
      <c r="AH5196">
        <v>7</v>
      </c>
      <c r="AI5196">
        <v>3</v>
      </c>
    </row>
    <row r="5197" spans="1:35" x14ac:dyDescent="0.2">
      <c r="A5197" s="102">
        <v>5433</v>
      </c>
      <c r="B5197">
        <v>4704</v>
      </c>
      <c r="C5197" t="s">
        <v>1002</v>
      </c>
      <c r="D5197" t="s">
        <v>1041</v>
      </c>
      <c r="E5197">
        <v>5400</v>
      </c>
      <c r="F5197">
        <v>5370</v>
      </c>
      <c r="G5197">
        <v>200</v>
      </c>
      <c r="H5197" t="s">
        <v>1039</v>
      </c>
      <c r="I5197">
        <v>6753</v>
      </c>
      <c r="J5197" t="s">
        <v>1570</v>
      </c>
      <c r="K5197" t="s">
        <v>1044</v>
      </c>
      <c r="L5197">
        <v>1147</v>
      </c>
      <c r="M5197">
        <v>1134</v>
      </c>
      <c r="N5197">
        <v>900</v>
      </c>
      <c r="O5197" t="s">
        <v>1042</v>
      </c>
      <c r="P5197">
        <v>0.899488962812244</v>
      </c>
      <c r="Q5197">
        <v>0.80710912736110496</v>
      </c>
      <c r="R5197">
        <v>5.6701486577159899E-2</v>
      </c>
      <c r="S5197">
        <v>1.9344999916580199E-2</v>
      </c>
      <c r="T5197">
        <v>1.48337317621391</v>
      </c>
      <c r="U5197">
        <v>1.48337317621391</v>
      </c>
      <c r="V5197">
        <v>1.12632878110114</v>
      </c>
      <c r="W5197">
        <v>11.77</v>
      </c>
      <c r="X5197">
        <v>4.97</v>
      </c>
      <c r="Y5197">
        <v>-268996</v>
      </c>
      <c r="Z5197">
        <v>-11695</v>
      </c>
      <c r="AA5197">
        <v>-0.88</v>
      </c>
      <c r="AB5197">
        <v>23</v>
      </c>
      <c r="AC5197">
        <v>6</v>
      </c>
      <c r="AD5197">
        <v>17</v>
      </c>
      <c r="AE5197">
        <v>26.09</v>
      </c>
      <c r="AF5197">
        <v>9</v>
      </c>
      <c r="AG5197">
        <v>6</v>
      </c>
      <c r="AH5197">
        <v>14</v>
      </c>
      <c r="AI5197">
        <v>3</v>
      </c>
    </row>
    <row r="5198" spans="1:35" x14ac:dyDescent="0.2">
      <c r="A5198" s="102">
        <v>608</v>
      </c>
      <c r="B5198">
        <v>3087</v>
      </c>
      <c r="C5198" t="s">
        <v>1255</v>
      </c>
      <c r="D5198" t="s">
        <v>1063</v>
      </c>
      <c r="E5198">
        <v>1730</v>
      </c>
      <c r="F5198">
        <v>1777</v>
      </c>
      <c r="G5198">
        <v>600</v>
      </c>
      <c r="H5198" t="s">
        <v>1039</v>
      </c>
      <c r="I5198">
        <v>3407</v>
      </c>
      <c r="J5198" t="s">
        <v>1132</v>
      </c>
      <c r="K5198" t="s">
        <v>1062</v>
      </c>
      <c r="L5198">
        <v>756</v>
      </c>
      <c r="M5198">
        <v>766.6</v>
      </c>
      <c r="N5198">
        <v>1400</v>
      </c>
      <c r="O5198" t="s">
        <v>1042</v>
      </c>
      <c r="P5198">
        <v>0.945273577477588</v>
      </c>
      <c r="Q5198">
        <v>0.94850222100053605</v>
      </c>
      <c r="R5198">
        <v>2.1906857239504698E-3</v>
      </c>
      <c r="S5198">
        <v>1.6027633699736799E-2</v>
      </c>
      <c r="T5198">
        <v>1.03075735391902</v>
      </c>
      <c r="U5198">
        <v>1.03075735391902</v>
      </c>
      <c r="V5198">
        <v>0.88824961638488398</v>
      </c>
      <c r="W5198">
        <v>9</v>
      </c>
      <c r="X5198">
        <v>0.66</v>
      </c>
      <c r="Y5198">
        <v>-269062</v>
      </c>
      <c r="Z5198">
        <v>-16816</v>
      </c>
      <c r="AA5198">
        <v>-0.88</v>
      </c>
      <c r="AB5198">
        <v>16</v>
      </c>
      <c r="AC5198">
        <v>5</v>
      </c>
      <c r="AD5198">
        <v>11</v>
      </c>
      <c r="AE5198">
        <v>31.25</v>
      </c>
      <c r="AF5198">
        <v>12</v>
      </c>
      <c r="AG5198">
        <v>2</v>
      </c>
      <c r="AH5198">
        <v>7</v>
      </c>
      <c r="AI5198">
        <v>7</v>
      </c>
    </row>
    <row r="5199" spans="1:35" x14ac:dyDescent="0.2">
      <c r="A5199" s="102">
        <v>1965</v>
      </c>
      <c r="B5199">
        <v>4091</v>
      </c>
      <c r="C5199" t="s">
        <v>1549</v>
      </c>
      <c r="D5199" t="s">
        <v>1062</v>
      </c>
      <c r="E5199">
        <v>1649</v>
      </c>
      <c r="F5199">
        <v>1661</v>
      </c>
      <c r="G5199">
        <v>600</v>
      </c>
      <c r="H5199" t="s">
        <v>1042</v>
      </c>
      <c r="I5199">
        <v>6471</v>
      </c>
      <c r="J5199" t="s">
        <v>930</v>
      </c>
      <c r="K5199" t="s">
        <v>1051</v>
      </c>
      <c r="L5199">
        <v>779</v>
      </c>
      <c r="M5199">
        <v>793</v>
      </c>
      <c r="N5199">
        <v>1300</v>
      </c>
      <c r="O5199" t="s">
        <v>1039</v>
      </c>
      <c r="P5199">
        <v>0.91234637559496301</v>
      </c>
      <c r="Q5199">
        <v>0.91859271314340396</v>
      </c>
      <c r="R5199">
        <v>1.8316841319995499E-2</v>
      </c>
      <c r="S5199">
        <v>4.4503785706906801E-2</v>
      </c>
      <c r="T5199">
        <v>-2.0905854575954801</v>
      </c>
      <c r="U5199">
        <v>2.0905854575954801</v>
      </c>
      <c r="V5199">
        <v>1.60544976897787</v>
      </c>
      <c r="W5199">
        <v>-15.27</v>
      </c>
      <c r="X5199">
        <v>3.44</v>
      </c>
      <c r="Y5199">
        <v>-269324</v>
      </c>
      <c r="Z5199">
        <v>-12825</v>
      </c>
      <c r="AA5199">
        <v>-0.5</v>
      </c>
      <c r="AB5199">
        <v>21</v>
      </c>
      <c r="AC5199">
        <v>9</v>
      </c>
      <c r="AD5199">
        <v>12</v>
      </c>
      <c r="AE5199">
        <v>42.86</v>
      </c>
      <c r="AF5199">
        <v>10</v>
      </c>
      <c r="AG5199">
        <v>8</v>
      </c>
      <c r="AH5199">
        <v>9</v>
      </c>
      <c r="AI5199">
        <v>4</v>
      </c>
    </row>
    <row r="5200" spans="1:35" x14ac:dyDescent="0.2">
      <c r="A5200" s="102">
        <v>5273</v>
      </c>
      <c r="B5200">
        <v>6268</v>
      </c>
      <c r="C5200" t="s">
        <v>1365</v>
      </c>
      <c r="D5200" t="s">
        <v>1051</v>
      </c>
      <c r="E5200">
        <v>3350</v>
      </c>
      <c r="F5200">
        <v>3300</v>
      </c>
      <c r="G5200">
        <v>300</v>
      </c>
      <c r="H5200" t="s">
        <v>1039</v>
      </c>
      <c r="I5200">
        <v>8750</v>
      </c>
      <c r="J5200" t="s">
        <v>27</v>
      </c>
      <c r="K5200" t="s">
        <v>1171</v>
      </c>
      <c r="L5200">
        <v>1299.5</v>
      </c>
      <c r="M5200">
        <v>1332</v>
      </c>
      <c r="N5200">
        <v>700</v>
      </c>
      <c r="O5200" t="s">
        <v>1042</v>
      </c>
      <c r="P5200">
        <v>0.82941461701502195</v>
      </c>
      <c r="Q5200">
        <v>0.815077655043983</v>
      </c>
      <c r="R5200">
        <v>0.104201003825748</v>
      </c>
      <c r="S5200">
        <v>1.63535828859213E-2</v>
      </c>
      <c r="T5200">
        <v>3.0469171950332301</v>
      </c>
      <c r="U5200">
        <v>3.0469171950332301</v>
      </c>
      <c r="V5200">
        <v>3.6764732659500998</v>
      </c>
      <c r="W5200">
        <v>18.309999999999999</v>
      </c>
      <c r="X5200">
        <v>5.82</v>
      </c>
      <c r="Y5200">
        <v>-270356</v>
      </c>
      <c r="Z5200">
        <v>-15903</v>
      </c>
      <c r="AA5200">
        <v>-0.97</v>
      </c>
      <c r="AB5200">
        <v>17</v>
      </c>
      <c r="AC5200">
        <v>7</v>
      </c>
      <c r="AD5200">
        <v>10</v>
      </c>
      <c r="AE5200">
        <v>41.18</v>
      </c>
      <c r="AF5200">
        <v>12</v>
      </c>
      <c r="AG5200">
        <v>6</v>
      </c>
      <c r="AH5200">
        <v>7</v>
      </c>
      <c r="AI5200">
        <v>4</v>
      </c>
    </row>
    <row r="5201" spans="1:35" x14ac:dyDescent="0.2">
      <c r="A5201" s="102">
        <v>3202</v>
      </c>
      <c r="B5201">
        <v>1417</v>
      </c>
      <c r="C5201" t="s">
        <v>1777</v>
      </c>
      <c r="D5201" t="s">
        <v>1049</v>
      </c>
      <c r="E5201">
        <v>1422</v>
      </c>
      <c r="F5201">
        <v>1449</v>
      </c>
      <c r="G5201">
        <v>500</v>
      </c>
      <c r="H5201" t="s">
        <v>1039</v>
      </c>
      <c r="I5201">
        <v>2282</v>
      </c>
      <c r="J5201" t="s">
        <v>1726</v>
      </c>
      <c r="K5201" t="s">
        <v>1065</v>
      </c>
      <c r="L5201">
        <v>3910</v>
      </c>
      <c r="M5201">
        <v>3770</v>
      </c>
      <c r="N5201">
        <v>200</v>
      </c>
      <c r="O5201" t="s">
        <v>1042</v>
      </c>
      <c r="P5201">
        <v>0.90264817941842002</v>
      </c>
      <c r="Q5201">
        <v>0.88827628443235596</v>
      </c>
      <c r="R5201">
        <v>3.8935755741516802E-2</v>
      </c>
      <c r="S5201">
        <v>5.4754403523442803E-2</v>
      </c>
      <c r="T5201">
        <v>1.2376847485390801</v>
      </c>
      <c r="U5201">
        <v>1.2376847485390801</v>
      </c>
      <c r="V5201">
        <v>0.484442360668427</v>
      </c>
      <c r="W5201">
        <v>6.81</v>
      </c>
      <c r="X5201">
        <v>3.91</v>
      </c>
      <c r="Y5201">
        <v>-270738</v>
      </c>
      <c r="Z5201">
        <v>-16921</v>
      </c>
      <c r="AA5201">
        <v>-0.99</v>
      </c>
      <c r="AB5201">
        <v>16</v>
      </c>
      <c r="AC5201">
        <v>5</v>
      </c>
      <c r="AD5201">
        <v>11</v>
      </c>
      <c r="AE5201">
        <v>31.25</v>
      </c>
      <c r="AF5201">
        <v>14</v>
      </c>
      <c r="AG5201">
        <v>2</v>
      </c>
      <c r="AH5201">
        <v>7</v>
      </c>
      <c r="AI5201">
        <v>7</v>
      </c>
    </row>
    <row r="5202" spans="1:35" x14ac:dyDescent="0.2">
      <c r="A5202" s="102">
        <v>3927</v>
      </c>
      <c r="B5202">
        <v>1721</v>
      </c>
      <c r="C5202" t="s">
        <v>1472</v>
      </c>
      <c r="D5202" t="s">
        <v>1049</v>
      </c>
      <c r="E5202">
        <v>3095</v>
      </c>
      <c r="F5202">
        <v>2992</v>
      </c>
      <c r="G5202">
        <v>300</v>
      </c>
      <c r="H5202" t="s">
        <v>1039</v>
      </c>
      <c r="I5202">
        <v>1928</v>
      </c>
      <c r="J5202" t="s">
        <v>216</v>
      </c>
      <c r="K5202" t="s">
        <v>1049</v>
      </c>
      <c r="L5202">
        <v>1862.5</v>
      </c>
      <c r="M5202">
        <v>1880.5</v>
      </c>
      <c r="N5202">
        <v>500</v>
      </c>
      <c r="O5202" t="s">
        <v>1042</v>
      </c>
      <c r="P5202">
        <v>0.51021370861453297</v>
      </c>
      <c r="Q5202">
        <v>0.86728764085995402</v>
      </c>
      <c r="R5202">
        <v>0.30632544230768299</v>
      </c>
      <c r="S5202">
        <v>6.4740633394498301E-2</v>
      </c>
      <c r="T5202">
        <v>1.3027209772761901</v>
      </c>
      <c r="U5202">
        <v>1.3027209772761901</v>
      </c>
      <c r="V5202">
        <v>1.8193740361774999</v>
      </c>
      <c r="W5202">
        <v>11.19</v>
      </c>
      <c r="X5202">
        <v>4.75</v>
      </c>
      <c r="Y5202">
        <v>-271037</v>
      </c>
      <c r="Z5202">
        <v>-12907</v>
      </c>
      <c r="AA5202">
        <v>-0.67</v>
      </c>
      <c r="AB5202">
        <v>21</v>
      </c>
      <c r="AC5202">
        <v>8</v>
      </c>
      <c r="AD5202">
        <v>13</v>
      </c>
      <c r="AE5202">
        <v>38.1</v>
      </c>
      <c r="AF5202">
        <v>13</v>
      </c>
      <c r="AG5202">
        <v>5</v>
      </c>
      <c r="AH5202">
        <v>8</v>
      </c>
      <c r="AI5202">
        <v>8</v>
      </c>
    </row>
    <row r="5203" spans="1:35" x14ac:dyDescent="0.2">
      <c r="A5203" s="102">
        <v>4132</v>
      </c>
      <c r="B5203">
        <v>1860</v>
      </c>
      <c r="C5203" t="s">
        <v>53</v>
      </c>
      <c r="D5203" t="s">
        <v>1049</v>
      </c>
      <c r="E5203">
        <v>645</v>
      </c>
      <c r="F5203">
        <v>652</v>
      </c>
      <c r="G5203">
        <v>1600</v>
      </c>
      <c r="H5203" t="s">
        <v>1039</v>
      </c>
      <c r="I5203">
        <v>6952</v>
      </c>
      <c r="J5203" t="s">
        <v>395</v>
      </c>
      <c r="K5203" t="s">
        <v>1044</v>
      </c>
      <c r="L5203">
        <v>1689</v>
      </c>
      <c r="M5203">
        <v>1695</v>
      </c>
      <c r="N5203">
        <v>600</v>
      </c>
      <c r="O5203" t="s">
        <v>1042</v>
      </c>
      <c r="P5203">
        <v>0.87388326052926402</v>
      </c>
      <c r="Q5203">
        <v>0.86027394165474402</v>
      </c>
      <c r="R5203">
        <v>0.362004657027994</v>
      </c>
      <c r="S5203">
        <v>1.4282919987374699E-2</v>
      </c>
      <c r="T5203">
        <v>0.610666398527413</v>
      </c>
      <c r="U5203">
        <v>0.610666398527413</v>
      </c>
      <c r="V5203">
        <v>0.477818335381471</v>
      </c>
      <c r="W5203">
        <v>4.51</v>
      </c>
      <c r="X5203">
        <v>2.58</v>
      </c>
      <c r="Y5203">
        <v>-271746</v>
      </c>
      <c r="Z5203">
        <v>-13587</v>
      </c>
      <c r="AA5203">
        <v>-0.63</v>
      </c>
      <c r="AB5203">
        <v>20</v>
      </c>
      <c r="AC5203">
        <v>9</v>
      </c>
      <c r="AD5203">
        <v>11</v>
      </c>
      <c r="AE5203">
        <v>45</v>
      </c>
      <c r="AF5203">
        <v>11</v>
      </c>
      <c r="AG5203">
        <v>5</v>
      </c>
      <c r="AH5203">
        <v>10</v>
      </c>
      <c r="AI5203">
        <v>5</v>
      </c>
    </row>
    <row r="5204" spans="1:35" x14ac:dyDescent="0.2">
      <c r="A5204" s="102">
        <v>1649</v>
      </c>
      <c r="B5204">
        <v>5706</v>
      </c>
      <c r="C5204" t="s">
        <v>1306</v>
      </c>
      <c r="D5204" t="s">
        <v>1053</v>
      </c>
      <c r="E5204">
        <v>2106</v>
      </c>
      <c r="F5204">
        <v>2139</v>
      </c>
      <c r="G5204">
        <v>300</v>
      </c>
      <c r="H5204" t="s">
        <v>1042</v>
      </c>
      <c r="I5204">
        <v>6201</v>
      </c>
      <c r="J5204" t="s">
        <v>1329</v>
      </c>
      <c r="K5204" t="s">
        <v>1055</v>
      </c>
      <c r="L5204">
        <v>5390</v>
      </c>
      <c r="M5204">
        <v>5510</v>
      </c>
      <c r="N5204">
        <v>100</v>
      </c>
      <c r="O5204" t="s">
        <v>1039</v>
      </c>
      <c r="P5204">
        <v>0.94104095711704305</v>
      </c>
      <c r="Q5204">
        <v>0.92504925704510899</v>
      </c>
      <c r="R5204">
        <v>0.42012033059454501</v>
      </c>
      <c r="S5204">
        <v>4.9354444706325804E-3</v>
      </c>
      <c r="T5204">
        <v>-0.28982691132248101</v>
      </c>
      <c r="U5204">
        <v>0.28982691132248101</v>
      </c>
      <c r="V5204">
        <v>0.33301559485705801</v>
      </c>
      <c r="W5204">
        <v>-3.06</v>
      </c>
      <c r="X5204">
        <v>16.46</v>
      </c>
      <c r="Y5204">
        <v>-271848</v>
      </c>
      <c r="Z5204">
        <v>-24713</v>
      </c>
      <c r="AA5204">
        <v>-1.67</v>
      </c>
      <c r="AB5204">
        <v>11</v>
      </c>
      <c r="AC5204">
        <v>3</v>
      </c>
      <c r="AD5204">
        <v>8</v>
      </c>
      <c r="AE5204">
        <v>27.27</v>
      </c>
      <c r="AF5204">
        <v>11</v>
      </c>
      <c r="AG5204">
        <v>1</v>
      </c>
      <c r="AH5204">
        <v>7</v>
      </c>
      <c r="AI5204">
        <v>3</v>
      </c>
    </row>
    <row r="5205" spans="1:35" x14ac:dyDescent="0.2">
      <c r="A5205" s="102">
        <v>3663</v>
      </c>
      <c r="B5205">
        <v>2270</v>
      </c>
      <c r="C5205" t="s">
        <v>1671</v>
      </c>
      <c r="D5205" t="s">
        <v>1065</v>
      </c>
      <c r="E5205">
        <v>2481</v>
      </c>
      <c r="F5205">
        <v>2488</v>
      </c>
      <c r="G5205">
        <v>400</v>
      </c>
      <c r="H5205" t="s">
        <v>1039</v>
      </c>
      <c r="I5205">
        <v>4996</v>
      </c>
      <c r="J5205" t="s">
        <v>1260</v>
      </c>
      <c r="K5205" t="s">
        <v>1062</v>
      </c>
      <c r="L5205">
        <v>861</v>
      </c>
      <c r="M5205">
        <v>850</v>
      </c>
      <c r="N5205">
        <v>1200</v>
      </c>
      <c r="O5205" t="s">
        <v>1042</v>
      </c>
      <c r="P5205">
        <v>0.93705769912347303</v>
      </c>
      <c r="Q5205">
        <v>0.87510209914792603</v>
      </c>
      <c r="R5205">
        <v>9.9395165744149208E-3</v>
      </c>
      <c r="S5205">
        <v>5.13404726803607E-3</v>
      </c>
      <c r="T5205">
        <v>0.18473005410570401</v>
      </c>
      <c r="U5205">
        <v>0.18473005410570401</v>
      </c>
      <c r="V5205">
        <v>0.44263452712934498</v>
      </c>
      <c r="W5205">
        <v>0.79</v>
      </c>
      <c r="X5205">
        <v>2.4900000000000002</v>
      </c>
      <c r="Y5205">
        <v>-272624</v>
      </c>
      <c r="Z5205">
        <v>-12392</v>
      </c>
      <c r="AA5205">
        <v>-0.7</v>
      </c>
      <c r="AB5205">
        <v>22</v>
      </c>
      <c r="AC5205">
        <v>10</v>
      </c>
      <c r="AD5205">
        <v>12</v>
      </c>
      <c r="AE5205">
        <v>45.45</v>
      </c>
      <c r="AF5205">
        <v>8</v>
      </c>
      <c r="AG5205">
        <v>8</v>
      </c>
      <c r="AH5205">
        <v>11</v>
      </c>
      <c r="AI5205">
        <v>3</v>
      </c>
    </row>
    <row r="5206" spans="1:35" x14ac:dyDescent="0.2">
      <c r="A5206" s="102">
        <v>1625</v>
      </c>
      <c r="B5206">
        <v>2914</v>
      </c>
      <c r="C5206" t="s">
        <v>1145</v>
      </c>
      <c r="D5206" t="s">
        <v>1065</v>
      </c>
      <c r="E5206">
        <v>2000</v>
      </c>
      <c r="F5206">
        <v>2033</v>
      </c>
      <c r="G5206">
        <v>500</v>
      </c>
      <c r="H5206" t="s">
        <v>1042</v>
      </c>
      <c r="I5206">
        <v>8136</v>
      </c>
      <c r="J5206" t="s">
        <v>1113</v>
      </c>
      <c r="K5206" t="s">
        <v>1046</v>
      </c>
      <c r="L5206">
        <v>1666</v>
      </c>
      <c r="M5206">
        <v>1770</v>
      </c>
      <c r="N5206">
        <v>600</v>
      </c>
      <c r="O5206" t="s">
        <v>1039</v>
      </c>
      <c r="P5206">
        <v>0.84370525099372895</v>
      </c>
      <c r="Q5206">
        <v>0.92544595783009997</v>
      </c>
      <c r="R5206">
        <v>0.36655073469268901</v>
      </c>
      <c r="S5206">
        <v>7.75040538706986E-2</v>
      </c>
      <c r="T5206">
        <v>-0.79972042614551098</v>
      </c>
      <c r="U5206">
        <v>0.79972042614551098</v>
      </c>
      <c r="V5206">
        <v>0.42439668476410303</v>
      </c>
      <c r="W5206">
        <v>-10.52</v>
      </c>
      <c r="X5206">
        <v>4.4800000000000004</v>
      </c>
      <c r="Y5206">
        <v>-273304</v>
      </c>
      <c r="Z5206">
        <v>-13665</v>
      </c>
      <c r="AA5206">
        <v>-0.64</v>
      </c>
      <c r="AB5206">
        <v>20</v>
      </c>
      <c r="AC5206">
        <v>7</v>
      </c>
      <c r="AD5206">
        <v>13</v>
      </c>
      <c r="AE5206">
        <v>35</v>
      </c>
      <c r="AF5206">
        <v>10</v>
      </c>
      <c r="AG5206">
        <v>5</v>
      </c>
      <c r="AH5206">
        <v>9</v>
      </c>
      <c r="AI5206">
        <v>6</v>
      </c>
    </row>
    <row r="5207" spans="1:35" x14ac:dyDescent="0.2">
      <c r="A5207" s="102">
        <v>2835</v>
      </c>
      <c r="B5207">
        <v>3197</v>
      </c>
      <c r="C5207" t="s">
        <v>561</v>
      </c>
      <c r="D5207" t="s">
        <v>1063</v>
      </c>
      <c r="E5207">
        <v>1745</v>
      </c>
      <c r="F5207">
        <v>1778</v>
      </c>
      <c r="G5207">
        <v>600</v>
      </c>
      <c r="H5207" t="s">
        <v>1042</v>
      </c>
      <c r="I5207">
        <v>6471</v>
      </c>
      <c r="J5207" t="s">
        <v>930</v>
      </c>
      <c r="K5207" t="s">
        <v>1051</v>
      </c>
      <c r="L5207">
        <v>779</v>
      </c>
      <c r="M5207">
        <v>793</v>
      </c>
      <c r="N5207">
        <v>1300</v>
      </c>
      <c r="O5207" t="s">
        <v>1039</v>
      </c>
      <c r="P5207">
        <v>0.79311813993932201</v>
      </c>
      <c r="Q5207">
        <v>0.89773191599326596</v>
      </c>
      <c r="R5207">
        <v>0.28923170480021199</v>
      </c>
      <c r="S5207">
        <v>1.33318201781247E-2</v>
      </c>
      <c r="T5207">
        <v>-3.41740672949419E-2</v>
      </c>
      <c r="U5207">
        <v>3.41740672949419E-2</v>
      </c>
      <c r="V5207">
        <v>0.120585854958871</v>
      </c>
      <c r="W5207">
        <v>-0.28000000000000003</v>
      </c>
      <c r="X5207">
        <v>3.37</v>
      </c>
      <c r="Y5207">
        <v>-273549</v>
      </c>
      <c r="Z5207">
        <v>-12434</v>
      </c>
      <c r="AA5207">
        <v>-0.6</v>
      </c>
      <c r="AB5207">
        <v>22</v>
      </c>
      <c r="AC5207">
        <v>8</v>
      </c>
      <c r="AD5207">
        <v>14</v>
      </c>
      <c r="AE5207">
        <v>36.36</v>
      </c>
      <c r="AF5207">
        <v>10</v>
      </c>
      <c r="AG5207">
        <v>5</v>
      </c>
      <c r="AH5207">
        <v>11</v>
      </c>
      <c r="AI5207">
        <v>6</v>
      </c>
    </row>
    <row r="5208" spans="1:35" x14ac:dyDescent="0.2">
      <c r="A5208" s="102">
        <v>745</v>
      </c>
      <c r="B5208">
        <v>2768</v>
      </c>
      <c r="C5208" t="s">
        <v>1575</v>
      </c>
      <c r="D5208" t="s">
        <v>1046</v>
      </c>
      <c r="E5208">
        <v>246</v>
      </c>
      <c r="F5208">
        <v>250</v>
      </c>
      <c r="G5208">
        <v>3300</v>
      </c>
      <c r="H5208" t="s">
        <v>1042</v>
      </c>
      <c r="I5208">
        <v>6504</v>
      </c>
      <c r="J5208" t="s">
        <v>1757</v>
      </c>
      <c r="K5208" t="s">
        <v>1044</v>
      </c>
      <c r="L5208">
        <v>2722</v>
      </c>
      <c r="M5208">
        <v>2758</v>
      </c>
      <c r="N5208">
        <v>300</v>
      </c>
      <c r="O5208" t="s">
        <v>1039</v>
      </c>
      <c r="P5208">
        <v>0.93920000191332598</v>
      </c>
      <c r="Q5208">
        <v>0.94462736506786404</v>
      </c>
      <c r="R5208">
        <v>0.31685985565997299</v>
      </c>
      <c r="S5208">
        <v>1.9293528909943299E-2</v>
      </c>
      <c r="T5208">
        <v>-2.2706717149520701</v>
      </c>
      <c r="U5208">
        <v>2.2706717149520701</v>
      </c>
      <c r="V5208">
        <v>2.1894582117899</v>
      </c>
      <c r="W5208">
        <v>-14.15</v>
      </c>
      <c r="X5208">
        <v>0.28999999999999998</v>
      </c>
      <c r="Y5208">
        <v>-273558</v>
      </c>
      <c r="Z5208">
        <v>-17097</v>
      </c>
      <c r="AA5208">
        <v>-1.03</v>
      </c>
      <c r="AB5208">
        <v>16</v>
      </c>
      <c r="AC5208">
        <v>5</v>
      </c>
      <c r="AD5208">
        <v>11</v>
      </c>
      <c r="AE5208">
        <v>31.25</v>
      </c>
      <c r="AF5208">
        <v>13</v>
      </c>
      <c r="AG5208">
        <v>3</v>
      </c>
      <c r="AH5208">
        <v>5</v>
      </c>
      <c r="AI5208">
        <v>8</v>
      </c>
    </row>
    <row r="5209" spans="1:35" x14ac:dyDescent="0.2">
      <c r="A5209" s="102">
        <v>736</v>
      </c>
      <c r="B5209">
        <v>3405</v>
      </c>
      <c r="C5209" t="s">
        <v>1476</v>
      </c>
      <c r="D5209" t="s">
        <v>1062</v>
      </c>
      <c r="E5209">
        <v>1096</v>
      </c>
      <c r="F5209">
        <v>1113</v>
      </c>
      <c r="G5209">
        <v>900</v>
      </c>
      <c r="H5209" t="s">
        <v>1039</v>
      </c>
      <c r="I5209">
        <v>8308</v>
      </c>
      <c r="J5209" t="s">
        <v>48</v>
      </c>
      <c r="K5209" t="s">
        <v>1083</v>
      </c>
      <c r="L5209">
        <v>324.39999999999998</v>
      </c>
      <c r="M5209">
        <v>328.3</v>
      </c>
      <c r="N5209">
        <v>3100</v>
      </c>
      <c r="O5209" t="s">
        <v>1042</v>
      </c>
      <c r="P5209">
        <v>0.92782470770816206</v>
      </c>
      <c r="Q5209">
        <v>0.94483114909249399</v>
      </c>
      <c r="R5209">
        <v>4.7301007833072901E-2</v>
      </c>
      <c r="S5209">
        <v>2.0803566997241099E-4</v>
      </c>
      <c r="T5209">
        <v>1.7508317771803601</v>
      </c>
      <c r="U5209">
        <v>1.7508317771803601</v>
      </c>
      <c r="V5209">
        <v>1.5124454857847001</v>
      </c>
      <c r="W5209">
        <v>9.6999999999999993</v>
      </c>
      <c r="X5209">
        <v>1.6</v>
      </c>
      <c r="Y5209">
        <v>-274399</v>
      </c>
      <c r="Z5209">
        <v>-15244</v>
      </c>
      <c r="AA5209">
        <v>-0.73</v>
      </c>
      <c r="AB5209">
        <v>18</v>
      </c>
      <c r="AC5209">
        <v>9</v>
      </c>
      <c r="AD5209">
        <v>9</v>
      </c>
      <c r="AE5209">
        <v>50</v>
      </c>
      <c r="AF5209">
        <v>12</v>
      </c>
      <c r="AG5209">
        <v>6</v>
      </c>
      <c r="AH5209">
        <v>8</v>
      </c>
      <c r="AI5209">
        <v>4</v>
      </c>
    </row>
    <row r="5210" spans="1:35" x14ac:dyDescent="0.2">
      <c r="A5210" s="102">
        <v>1550</v>
      </c>
      <c r="B5210">
        <v>4045</v>
      </c>
      <c r="C5210" t="s">
        <v>1294</v>
      </c>
      <c r="D5210" t="s">
        <v>1062</v>
      </c>
      <c r="E5210">
        <v>997</v>
      </c>
      <c r="F5210">
        <v>1003</v>
      </c>
      <c r="G5210">
        <v>1000</v>
      </c>
      <c r="H5210" t="s">
        <v>1042</v>
      </c>
      <c r="I5210">
        <v>6471</v>
      </c>
      <c r="J5210" t="s">
        <v>930</v>
      </c>
      <c r="K5210" t="s">
        <v>1051</v>
      </c>
      <c r="L5210">
        <v>779</v>
      </c>
      <c r="M5210">
        <v>793</v>
      </c>
      <c r="N5210">
        <v>1300</v>
      </c>
      <c r="O5210" t="s">
        <v>1039</v>
      </c>
      <c r="P5210">
        <v>0.96199869261969095</v>
      </c>
      <c r="Q5210">
        <v>0.92696453897546904</v>
      </c>
      <c r="R5210">
        <v>3.2834780589957403E-2</v>
      </c>
      <c r="S5210">
        <v>9.8895468875358494E-2</v>
      </c>
      <c r="T5210">
        <v>-1.43976397348208</v>
      </c>
      <c r="U5210">
        <v>1.43976397348208</v>
      </c>
      <c r="V5210">
        <v>0.83675920705699203</v>
      </c>
      <c r="W5210">
        <v>-6.9</v>
      </c>
      <c r="X5210">
        <v>2.78</v>
      </c>
      <c r="Y5210">
        <v>-274480</v>
      </c>
      <c r="Z5210">
        <v>-12476</v>
      </c>
      <c r="AA5210">
        <v>-0.57999999999999996</v>
      </c>
      <c r="AB5210">
        <v>22</v>
      </c>
      <c r="AC5210">
        <v>9</v>
      </c>
      <c r="AD5210">
        <v>13</v>
      </c>
      <c r="AE5210">
        <v>40.909999999999997</v>
      </c>
      <c r="AF5210">
        <v>13</v>
      </c>
      <c r="AG5210">
        <v>6</v>
      </c>
      <c r="AH5210">
        <v>9</v>
      </c>
      <c r="AI5210">
        <v>7</v>
      </c>
    </row>
    <row r="5211" spans="1:35" x14ac:dyDescent="0.2">
      <c r="A5211" s="102">
        <v>1061</v>
      </c>
      <c r="B5211">
        <v>6417</v>
      </c>
      <c r="C5211" t="s">
        <v>1298</v>
      </c>
      <c r="D5211" t="s">
        <v>1051</v>
      </c>
      <c r="E5211">
        <v>2960</v>
      </c>
      <c r="F5211">
        <v>3030</v>
      </c>
      <c r="G5211">
        <v>300</v>
      </c>
      <c r="H5211" t="s">
        <v>1039</v>
      </c>
      <c r="I5211">
        <v>7261</v>
      </c>
      <c r="J5211" t="s">
        <v>1332</v>
      </c>
      <c r="K5211" t="s">
        <v>1055</v>
      </c>
      <c r="L5211">
        <v>594</v>
      </c>
      <c r="M5211">
        <v>632</v>
      </c>
      <c r="N5211">
        <v>1400</v>
      </c>
      <c r="O5211" t="s">
        <v>1042</v>
      </c>
      <c r="P5211">
        <v>0.96448695080970304</v>
      </c>
      <c r="Q5211">
        <v>0.93752857663477596</v>
      </c>
      <c r="R5211">
        <v>6.9626924190216696E-2</v>
      </c>
      <c r="S5211">
        <v>5.0228983309610301E-2</v>
      </c>
      <c r="T5211">
        <v>2.3503971462734599E-2</v>
      </c>
      <c r="U5211">
        <v>2.3503971462734599E-2</v>
      </c>
      <c r="V5211">
        <v>0.36342217708486302</v>
      </c>
      <c r="W5211">
        <v>0.27</v>
      </c>
      <c r="X5211">
        <v>2.66</v>
      </c>
      <c r="Y5211">
        <v>-274822</v>
      </c>
      <c r="Z5211">
        <v>-11949</v>
      </c>
      <c r="AA5211">
        <v>-0.74</v>
      </c>
      <c r="AB5211">
        <v>23</v>
      </c>
      <c r="AC5211">
        <v>9</v>
      </c>
      <c r="AD5211">
        <v>14</v>
      </c>
      <c r="AE5211">
        <v>39.130000000000003</v>
      </c>
      <c r="AF5211">
        <v>12</v>
      </c>
      <c r="AG5211">
        <v>7</v>
      </c>
      <c r="AH5211">
        <v>10</v>
      </c>
      <c r="AI5211">
        <v>6</v>
      </c>
    </row>
    <row r="5212" spans="1:35" x14ac:dyDescent="0.2">
      <c r="A5212" s="102">
        <v>3113</v>
      </c>
      <c r="B5212">
        <v>8309</v>
      </c>
      <c r="C5212" t="s">
        <v>736</v>
      </c>
      <c r="D5212" t="s">
        <v>1083</v>
      </c>
      <c r="E5212">
        <v>3050</v>
      </c>
      <c r="F5212">
        <v>3058</v>
      </c>
      <c r="G5212">
        <v>300</v>
      </c>
      <c r="H5212" t="s">
        <v>1042</v>
      </c>
      <c r="I5212">
        <v>9107</v>
      </c>
      <c r="J5212" t="s">
        <v>1227</v>
      </c>
      <c r="K5212" t="s">
        <v>1228</v>
      </c>
      <c r="L5212">
        <v>1050</v>
      </c>
      <c r="M5212">
        <v>1121</v>
      </c>
      <c r="N5212">
        <v>800</v>
      </c>
      <c r="O5212" t="s">
        <v>1039</v>
      </c>
      <c r="P5212">
        <v>0.92686489367496205</v>
      </c>
      <c r="Q5212">
        <v>0.89087414483400396</v>
      </c>
      <c r="R5212">
        <v>0.229046424941382</v>
      </c>
      <c r="S5212">
        <v>8.9270148923553005E-2</v>
      </c>
      <c r="T5212">
        <v>-0.911058393328668</v>
      </c>
      <c r="U5212">
        <v>0.911058393328668</v>
      </c>
      <c r="V5212">
        <v>0.25049956657865002</v>
      </c>
      <c r="W5212">
        <v>-13.54</v>
      </c>
      <c r="X5212">
        <v>2.25</v>
      </c>
      <c r="Y5212">
        <v>-275097</v>
      </c>
      <c r="Z5212">
        <v>-13100</v>
      </c>
      <c r="AA5212">
        <v>-0.69</v>
      </c>
      <c r="AB5212">
        <v>21</v>
      </c>
      <c r="AC5212">
        <v>8</v>
      </c>
      <c r="AD5212">
        <v>13</v>
      </c>
      <c r="AE5212">
        <v>38.1</v>
      </c>
      <c r="AF5212">
        <v>11</v>
      </c>
      <c r="AG5212">
        <v>5</v>
      </c>
      <c r="AH5212">
        <v>9</v>
      </c>
      <c r="AI5212">
        <v>7</v>
      </c>
    </row>
    <row r="5213" spans="1:35" x14ac:dyDescent="0.2">
      <c r="A5213" s="102">
        <v>1322</v>
      </c>
      <c r="B5213">
        <v>3938</v>
      </c>
      <c r="C5213" t="s">
        <v>1253</v>
      </c>
      <c r="D5213" t="s">
        <v>1041</v>
      </c>
      <c r="E5213">
        <v>5300</v>
      </c>
      <c r="F5213">
        <v>5310</v>
      </c>
      <c r="G5213">
        <v>200</v>
      </c>
      <c r="H5213" t="s">
        <v>1039</v>
      </c>
      <c r="I5213">
        <v>8036</v>
      </c>
      <c r="J5213" t="s">
        <v>4152</v>
      </c>
      <c r="K5213" t="s">
        <v>1046</v>
      </c>
      <c r="L5213">
        <v>7980</v>
      </c>
      <c r="M5213">
        <v>7990</v>
      </c>
      <c r="N5213">
        <v>100</v>
      </c>
      <c r="O5213" t="s">
        <v>1042</v>
      </c>
      <c r="P5213">
        <v>0.80818233085712299</v>
      </c>
      <c r="Q5213">
        <v>0.93178730559909095</v>
      </c>
      <c r="R5213">
        <v>4.4979252525097803E-2</v>
      </c>
      <c r="S5213">
        <v>6.0584750735351398E-2</v>
      </c>
      <c r="T5213">
        <v>0.16460371914847599</v>
      </c>
      <c r="U5213">
        <v>0.16460371914847599</v>
      </c>
      <c r="V5213">
        <v>1.7312935574166698E-2</v>
      </c>
      <c r="W5213">
        <v>0.33</v>
      </c>
      <c r="X5213">
        <v>32.92</v>
      </c>
      <c r="Y5213">
        <v>-275576</v>
      </c>
      <c r="Z5213">
        <v>-34447</v>
      </c>
      <c r="AA5213">
        <v>-1.88</v>
      </c>
      <c r="AB5213">
        <v>8</v>
      </c>
      <c r="AC5213">
        <v>3</v>
      </c>
      <c r="AD5213">
        <v>5</v>
      </c>
      <c r="AE5213">
        <v>37.5</v>
      </c>
      <c r="AF5213">
        <v>8</v>
      </c>
      <c r="AG5213">
        <v>2</v>
      </c>
      <c r="AH5213">
        <v>5</v>
      </c>
      <c r="AI5213">
        <v>1</v>
      </c>
    </row>
    <row r="5214" spans="1:35" x14ac:dyDescent="0.2">
      <c r="A5214" s="102">
        <v>3679</v>
      </c>
      <c r="B5214">
        <v>6503</v>
      </c>
      <c r="C5214" t="s">
        <v>992</v>
      </c>
      <c r="D5214" t="s">
        <v>1044</v>
      </c>
      <c r="E5214">
        <v>1352</v>
      </c>
      <c r="F5214">
        <v>1362</v>
      </c>
      <c r="G5214">
        <v>800</v>
      </c>
      <c r="H5214" t="s">
        <v>1039</v>
      </c>
      <c r="I5214">
        <v>8795</v>
      </c>
      <c r="J5214" t="s">
        <v>1241</v>
      </c>
      <c r="K5214" t="s">
        <v>1171</v>
      </c>
      <c r="L5214">
        <v>885</v>
      </c>
      <c r="M5214">
        <v>909</v>
      </c>
      <c r="N5214">
        <v>1200</v>
      </c>
      <c r="O5214" t="s">
        <v>1042</v>
      </c>
      <c r="P5214">
        <v>0.96310636716452902</v>
      </c>
      <c r="Q5214">
        <v>0.87435445380044097</v>
      </c>
      <c r="R5214">
        <v>9.4975959674117004E-3</v>
      </c>
      <c r="S5214">
        <v>8.9203413772419402E-2</v>
      </c>
      <c r="T5214">
        <v>0.92759155791138204</v>
      </c>
      <c r="U5214">
        <v>0.92759155791138204</v>
      </c>
      <c r="V5214">
        <v>1.1760222776742599</v>
      </c>
      <c r="W5214">
        <v>6.8</v>
      </c>
      <c r="X5214">
        <v>0.11</v>
      </c>
      <c r="Y5214">
        <v>-275795</v>
      </c>
      <c r="Z5214">
        <v>-14516</v>
      </c>
      <c r="AA5214">
        <v>-0.76</v>
      </c>
      <c r="AB5214">
        <v>19</v>
      </c>
      <c r="AC5214">
        <v>7</v>
      </c>
      <c r="AD5214">
        <v>12</v>
      </c>
      <c r="AE5214">
        <v>36.840000000000003</v>
      </c>
      <c r="AF5214">
        <v>11</v>
      </c>
      <c r="AG5214">
        <v>4</v>
      </c>
      <c r="AH5214">
        <v>8</v>
      </c>
      <c r="AI5214">
        <v>7</v>
      </c>
    </row>
    <row r="5215" spans="1:35" x14ac:dyDescent="0.2">
      <c r="A5215" s="102">
        <v>2734</v>
      </c>
      <c r="B5215">
        <v>1835</v>
      </c>
      <c r="C5215" t="s">
        <v>926</v>
      </c>
      <c r="D5215" t="s">
        <v>1049</v>
      </c>
      <c r="E5215">
        <v>2769</v>
      </c>
      <c r="F5215">
        <v>2780</v>
      </c>
      <c r="G5215">
        <v>300</v>
      </c>
      <c r="H5215" t="s">
        <v>1039</v>
      </c>
      <c r="I5215">
        <v>5631</v>
      </c>
      <c r="J5215" t="s">
        <v>1210</v>
      </c>
      <c r="K5215" t="s">
        <v>1051</v>
      </c>
      <c r="L5215">
        <v>1349</v>
      </c>
      <c r="M5215">
        <v>1367</v>
      </c>
      <c r="N5215">
        <v>600</v>
      </c>
      <c r="O5215" t="s">
        <v>1042</v>
      </c>
      <c r="P5215">
        <v>0.72691271722304895</v>
      </c>
      <c r="Q5215">
        <v>0.90028102746375105</v>
      </c>
      <c r="R5215">
        <v>0.109899077536006</v>
      </c>
      <c r="S5215">
        <v>1.92692904020235E-4</v>
      </c>
      <c r="T5215">
        <v>0.18203926666265199</v>
      </c>
      <c r="U5215">
        <v>0.18203926666265199</v>
      </c>
      <c r="V5215">
        <v>0.205190290255609</v>
      </c>
      <c r="W5215">
        <v>3.09</v>
      </c>
      <c r="X5215">
        <v>1.65</v>
      </c>
      <c r="Y5215">
        <v>-275798</v>
      </c>
      <c r="Z5215">
        <v>-13790</v>
      </c>
      <c r="AA5215">
        <v>-0.67</v>
      </c>
      <c r="AB5215">
        <v>20</v>
      </c>
      <c r="AC5215">
        <v>9</v>
      </c>
      <c r="AD5215">
        <v>11</v>
      </c>
      <c r="AE5215">
        <v>45</v>
      </c>
      <c r="AF5215">
        <v>9</v>
      </c>
      <c r="AG5215">
        <v>7</v>
      </c>
      <c r="AH5215">
        <v>9</v>
      </c>
      <c r="AI5215">
        <v>4</v>
      </c>
    </row>
    <row r="5216" spans="1:35" x14ac:dyDescent="0.2">
      <c r="A5216" s="102">
        <v>4521</v>
      </c>
      <c r="B5216">
        <v>4091</v>
      </c>
      <c r="C5216" t="s">
        <v>1549</v>
      </c>
      <c r="D5216" t="s">
        <v>1062</v>
      </c>
      <c r="E5216">
        <v>1649</v>
      </c>
      <c r="F5216">
        <v>1661</v>
      </c>
      <c r="G5216">
        <v>600</v>
      </c>
      <c r="H5216" t="s">
        <v>1042</v>
      </c>
      <c r="I5216">
        <v>8218</v>
      </c>
      <c r="J5216" t="s">
        <v>1160</v>
      </c>
      <c r="K5216" t="s">
        <v>1063</v>
      </c>
      <c r="L5216">
        <v>2336</v>
      </c>
      <c r="M5216">
        <v>2304</v>
      </c>
      <c r="N5216">
        <v>400</v>
      </c>
      <c r="O5216" t="s">
        <v>1039</v>
      </c>
      <c r="P5216">
        <v>0.69466157870471201</v>
      </c>
      <c r="Q5216">
        <v>0.84673756602505201</v>
      </c>
      <c r="R5216">
        <v>0.41756144634837</v>
      </c>
      <c r="S5216">
        <v>1.1279160521900601E-3</v>
      </c>
      <c r="T5216">
        <v>-1.5627206584292599</v>
      </c>
      <c r="U5216">
        <v>1.5627206584292599</v>
      </c>
      <c r="V5216">
        <v>1.6433489715393399</v>
      </c>
      <c r="W5216">
        <v>-26.23</v>
      </c>
      <c r="X5216">
        <v>8.14</v>
      </c>
      <c r="Y5216">
        <v>-276565</v>
      </c>
      <c r="Z5216">
        <v>-11524</v>
      </c>
      <c r="AA5216">
        <v>-0.59</v>
      </c>
      <c r="AB5216">
        <v>24</v>
      </c>
      <c r="AC5216">
        <v>11</v>
      </c>
      <c r="AD5216">
        <v>13</v>
      </c>
      <c r="AE5216">
        <v>45.83</v>
      </c>
      <c r="AF5216">
        <v>10</v>
      </c>
      <c r="AG5216">
        <v>8</v>
      </c>
      <c r="AH5216">
        <v>7</v>
      </c>
      <c r="AI5216">
        <v>9</v>
      </c>
    </row>
    <row r="5217" spans="1:35" x14ac:dyDescent="0.2">
      <c r="A5217" s="102">
        <v>1570</v>
      </c>
      <c r="B5217">
        <v>6471</v>
      </c>
      <c r="C5217" t="s">
        <v>930</v>
      </c>
      <c r="D5217" t="s">
        <v>1051</v>
      </c>
      <c r="E5217">
        <v>779</v>
      </c>
      <c r="F5217">
        <v>793</v>
      </c>
      <c r="G5217">
        <v>1300</v>
      </c>
      <c r="H5217" t="s">
        <v>1039</v>
      </c>
      <c r="I5217">
        <v>9513</v>
      </c>
      <c r="J5217" t="s">
        <v>1201</v>
      </c>
      <c r="K5217" t="s">
        <v>1085</v>
      </c>
      <c r="L5217">
        <v>1970</v>
      </c>
      <c r="M5217">
        <v>2002</v>
      </c>
      <c r="N5217">
        <v>500</v>
      </c>
      <c r="O5217" t="s">
        <v>1042</v>
      </c>
      <c r="P5217">
        <v>0.87558456644751204</v>
      </c>
      <c r="Q5217">
        <v>0.92641810431847504</v>
      </c>
      <c r="R5217">
        <v>1.9384684453819499E-2</v>
      </c>
      <c r="S5217">
        <v>1.2475266206260299E-2</v>
      </c>
      <c r="T5217">
        <v>1.7002226264476501</v>
      </c>
      <c r="U5217">
        <v>1.7002226264476501</v>
      </c>
      <c r="V5217">
        <v>1.39101083790901</v>
      </c>
      <c r="W5217">
        <v>13.33</v>
      </c>
      <c r="X5217">
        <v>2.99</v>
      </c>
      <c r="Y5217">
        <v>-276659</v>
      </c>
      <c r="Z5217">
        <v>-13833</v>
      </c>
      <c r="AA5217">
        <v>-0.65</v>
      </c>
      <c r="AB5217">
        <v>20</v>
      </c>
      <c r="AC5217">
        <v>8</v>
      </c>
      <c r="AD5217">
        <v>12</v>
      </c>
      <c r="AE5217">
        <v>40</v>
      </c>
      <c r="AF5217">
        <v>11</v>
      </c>
      <c r="AG5217">
        <v>5</v>
      </c>
      <c r="AH5217">
        <v>7</v>
      </c>
      <c r="AI5217">
        <v>8</v>
      </c>
    </row>
    <row r="5218" spans="1:35" x14ac:dyDescent="0.2">
      <c r="A5218" s="102">
        <v>1494</v>
      </c>
      <c r="B5218">
        <v>5019</v>
      </c>
      <c r="C5218" t="s">
        <v>1247</v>
      </c>
      <c r="D5218" t="s">
        <v>1248</v>
      </c>
      <c r="E5218">
        <v>2472</v>
      </c>
      <c r="F5218">
        <v>2464</v>
      </c>
      <c r="G5218">
        <v>400</v>
      </c>
      <c r="H5218" t="s">
        <v>1042</v>
      </c>
      <c r="I5218">
        <v>7012</v>
      </c>
      <c r="J5218" t="s">
        <v>1211</v>
      </c>
      <c r="K5218" t="s">
        <v>1055</v>
      </c>
      <c r="L5218">
        <v>1639</v>
      </c>
      <c r="M5218">
        <v>1680</v>
      </c>
      <c r="N5218">
        <v>600</v>
      </c>
      <c r="O5218" t="s">
        <v>1039</v>
      </c>
      <c r="P5218">
        <v>0.90052222757923195</v>
      </c>
      <c r="Q5218">
        <v>0.92823407750446796</v>
      </c>
      <c r="R5218">
        <v>0.330884116593544</v>
      </c>
      <c r="S5218">
        <v>2.2712105341322598E-2</v>
      </c>
      <c r="T5218">
        <v>-1.93803886868292E-2</v>
      </c>
      <c r="U5218">
        <v>1.93803886868292E-2</v>
      </c>
      <c r="V5218">
        <v>0.33183870497051399</v>
      </c>
      <c r="W5218">
        <v>-0.24</v>
      </c>
      <c r="X5218">
        <v>2.27</v>
      </c>
      <c r="Y5218">
        <v>-278436</v>
      </c>
      <c r="Z5218">
        <v>-13259</v>
      </c>
      <c r="AA5218">
        <v>-0.88</v>
      </c>
      <c r="AB5218">
        <v>21</v>
      </c>
      <c r="AC5218">
        <v>8</v>
      </c>
      <c r="AD5218">
        <v>13</v>
      </c>
      <c r="AE5218">
        <v>38.1</v>
      </c>
      <c r="AF5218">
        <v>8</v>
      </c>
      <c r="AG5218">
        <v>7</v>
      </c>
      <c r="AH5218">
        <v>12</v>
      </c>
      <c r="AI5218">
        <v>2</v>
      </c>
    </row>
    <row r="5219" spans="1:35" x14ac:dyDescent="0.2">
      <c r="A5219" s="102">
        <v>72</v>
      </c>
      <c r="B5219">
        <v>8002</v>
      </c>
      <c r="C5219" t="s">
        <v>26</v>
      </c>
      <c r="D5219" t="s">
        <v>1046</v>
      </c>
      <c r="E5219">
        <v>485</v>
      </c>
      <c r="F5219">
        <v>497.5</v>
      </c>
      <c r="G5219">
        <v>2200</v>
      </c>
      <c r="H5219" t="s">
        <v>1042</v>
      </c>
      <c r="I5219">
        <v>8306</v>
      </c>
      <c r="J5219" t="s">
        <v>1186</v>
      </c>
      <c r="K5219" t="s">
        <v>1083</v>
      </c>
      <c r="L5219">
        <v>421</v>
      </c>
      <c r="M5219">
        <v>423.8</v>
      </c>
      <c r="N5219">
        <v>2600</v>
      </c>
      <c r="O5219" t="s">
        <v>1039</v>
      </c>
      <c r="P5219">
        <v>0.96231261027162496</v>
      </c>
      <c r="Q5219">
        <v>0.97095529583212703</v>
      </c>
      <c r="R5219">
        <v>0.43743504246248599</v>
      </c>
      <c r="S5219">
        <v>3.2756843407283999E-2</v>
      </c>
      <c r="T5219">
        <v>-1.6917871653282801</v>
      </c>
      <c r="U5219">
        <v>1.6917871653282801</v>
      </c>
      <c r="V5219">
        <v>2.3220725562531399</v>
      </c>
      <c r="W5219">
        <v>-12.63</v>
      </c>
      <c r="X5219">
        <v>0.67</v>
      </c>
      <c r="Y5219">
        <v>-278854</v>
      </c>
      <c r="Z5219">
        <v>-17428</v>
      </c>
      <c r="AA5219">
        <v>-0.81</v>
      </c>
      <c r="AB5219">
        <v>16</v>
      </c>
      <c r="AC5219">
        <v>4</v>
      </c>
      <c r="AD5219">
        <v>12</v>
      </c>
      <c r="AE5219">
        <v>25</v>
      </c>
      <c r="AF5219">
        <v>16</v>
      </c>
      <c r="AG5219">
        <v>0</v>
      </c>
      <c r="AH5219">
        <v>4</v>
      </c>
      <c r="AI5219">
        <v>12</v>
      </c>
    </row>
    <row r="5220" spans="1:35" x14ac:dyDescent="0.2">
      <c r="A5220" s="102">
        <v>788</v>
      </c>
      <c r="B5220">
        <v>2531</v>
      </c>
      <c r="C5220" t="s">
        <v>1064</v>
      </c>
      <c r="D5220" t="s">
        <v>1065</v>
      </c>
      <c r="E5220">
        <v>832</v>
      </c>
      <c r="F5220">
        <v>823</v>
      </c>
      <c r="G5220">
        <v>1300</v>
      </c>
      <c r="H5220" t="s">
        <v>1039</v>
      </c>
      <c r="I5220">
        <v>7201</v>
      </c>
      <c r="J5220" t="s">
        <v>1070</v>
      </c>
      <c r="K5220" t="s">
        <v>1055</v>
      </c>
      <c r="L5220">
        <v>355.1</v>
      </c>
      <c r="M5220">
        <v>380</v>
      </c>
      <c r="N5220">
        <v>2800</v>
      </c>
      <c r="O5220" t="s">
        <v>1042</v>
      </c>
      <c r="P5220">
        <v>0.81176406429271997</v>
      </c>
      <c r="Q5220">
        <v>0.94346909482602104</v>
      </c>
      <c r="R5220">
        <v>4.1795718740433002E-2</v>
      </c>
      <c r="S5220" s="15">
        <v>3.5475017081261399E-6</v>
      </c>
      <c r="T5220">
        <v>1.10900214072101</v>
      </c>
      <c r="U5220">
        <v>1.10900214072101</v>
      </c>
      <c r="V5220">
        <v>1.98128778539019</v>
      </c>
      <c r="W5220">
        <v>11.7</v>
      </c>
      <c r="X5220">
        <v>0.55000000000000004</v>
      </c>
      <c r="Y5220">
        <v>-278893</v>
      </c>
      <c r="Z5220">
        <v>-13945</v>
      </c>
      <c r="AA5220">
        <v>-0.7</v>
      </c>
      <c r="AB5220">
        <v>20</v>
      </c>
      <c r="AC5220">
        <v>8</v>
      </c>
      <c r="AD5220">
        <v>12</v>
      </c>
      <c r="AE5220">
        <v>40</v>
      </c>
      <c r="AF5220">
        <v>11</v>
      </c>
      <c r="AG5220">
        <v>6</v>
      </c>
      <c r="AH5220">
        <v>8</v>
      </c>
      <c r="AI5220">
        <v>6</v>
      </c>
    </row>
    <row r="5221" spans="1:35" x14ac:dyDescent="0.2">
      <c r="A5221" s="102">
        <v>4256</v>
      </c>
      <c r="B5221">
        <v>1605</v>
      </c>
      <c r="C5221" t="s">
        <v>1219</v>
      </c>
      <c r="D5221" t="s">
        <v>1202</v>
      </c>
      <c r="E5221">
        <v>709.5</v>
      </c>
      <c r="F5221">
        <v>697</v>
      </c>
      <c r="G5221">
        <v>1500</v>
      </c>
      <c r="H5221" t="s">
        <v>1042</v>
      </c>
      <c r="I5221">
        <v>8919</v>
      </c>
      <c r="J5221" t="s">
        <v>1363</v>
      </c>
      <c r="K5221" t="s">
        <v>1059</v>
      </c>
      <c r="L5221">
        <v>2032</v>
      </c>
      <c r="M5221">
        <v>2126</v>
      </c>
      <c r="N5221">
        <v>500</v>
      </c>
      <c r="O5221" t="s">
        <v>1039</v>
      </c>
      <c r="P5221">
        <v>0.74811131176800705</v>
      </c>
      <c r="Q5221">
        <v>0.85612894908174997</v>
      </c>
      <c r="R5221">
        <v>0.323886925584082</v>
      </c>
      <c r="S5221">
        <v>2.6130172255659799E-2</v>
      </c>
      <c r="T5221">
        <v>-1.59912188641012</v>
      </c>
      <c r="U5221">
        <v>1.59912188641012</v>
      </c>
      <c r="V5221">
        <v>1.3581137354411901</v>
      </c>
      <c r="W5221">
        <v>-29.81</v>
      </c>
      <c r="X5221">
        <v>1.65</v>
      </c>
      <c r="Y5221">
        <v>-279797</v>
      </c>
      <c r="Z5221">
        <v>-12165</v>
      </c>
      <c r="AA5221">
        <v>-0.6</v>
      </c>
      <c r="AB5221">
        <v>23</v>
      </c>
      <c r="AC5221">
        <v>9</v>
      </c>
      <c r="AD5221">
        <v>14</v>
      </c>
      <c r="AE5221">
        <v>39.130000000000003</v>
      </c>
      <c r="AF5221">
        <v>8</v>
      </c>
      <c r="AG5221">
        <v>8</v>
      </c>
      <c r="AH5221">
        <v>13</v>
      </c>
      <c r="AI5221">
        <v>2</v>
      </c>
    </row>
    <row r="5222" spans="1:35" x14ac:dyDescent="0.2">
      <c r="A5222" s="102">
        <v>839</v>
      </c>
      <c r="B5222">
        <v>3863</v>
      </c>
      <c r="C5222" t="s">
        <v>1207</v>
      </c>
      <c r="D5222" t="s">
        <v>1206</v>
      </c>
      <c r="E5222">
        <v>1544</v>
      </c>
      <c r="F5222">
        <v>1575</v>
      </c>
      <c r="G5222">
        <v>600</v>
      </c>
      <c r="H5222" t="s">
        <v>1042</v>
      </c>
      <c r="I5222">
        <v>9474</v>
      </c>
      <c r="J5222" t="s">
        <v>1203</v>
      </c>
      <c r="K5222" t="s">
        <v>1041</v>
      </c>
      <c r="L5222">
        <v>1265</v>
      </c>
      <c r="M5222">
        <v>1332</v>
      </c>
      <c r="N5222">
        <v>700</v>
      </c>
      <c r="O5222" t="s">
        <v>1039</v>
      </c>
      <c r="P5222">
        <v>0.88034297137900697</v>
      </c>
      <c r="Q5222">
        <v>0.94224681728158999</v>
      </c>
      <c r="R5222">
        <v>0.31870961572006201</v>
      </c>
      <c r="S5222">
        <v>8.6569841716944099E-3</v>
      </c>
      <c r="T5222">
        <v>-0.79478583809765002</v>
      </c>
      <c r="U5222">
        <v>0.79478583809765002</v>
      </c>
      <c r="V5222">
        <v>0.49295342352778099</v>
      </c>
      <c r="W5222">
        <v>-11.33</v>
      </c>
      <c r="X5222">
        <v>1.33</v>
      </c>
      <c r="Y5222">
        <v>-279961</v>
      </c>
      <c r="Z5222">
        <v>-13998</v>
      </c>
      <c r="AA5222">
        <v>-0.79</v>
      </c>
      <c r="AB5222">
        <v>20</v>
      </c>
      <c r="AC5222">
        <v>9</v>
      </c>
      <c r="AD5222">
        <v>11</v>
      </c>
      <c r="AE5222">
        <v>45</v>
      </c>
      <c r="AF5222">
        <v>10</v>
      </c>
      <c r="AG5222">
        <v>8</v>
      </c>
      <c r="AH5222">
        <v>7</v>
      </c>
      <c r="AI5222">
        <v>5</v>
      </c>
    </row>
    <row r="5223" spans="1:35" x14ac:dyDescent="0.2">
      <c r="A5223" s="102">
        <v>2130</v>
      </c>
      <c r="B5223">
        <v>9412</v>
      </c>
      <c r="C5223" t="s">
        <v>499</v>
      </c>
      <c r="D5223" t="s">
        <v>1041</v>
      </c>
      <c r="E5223">
        <v>415</v>
      </c>
      <c r="F5223">
        <v>411</v>
      </c>
      <c r="G5223">
        <v>2500</v>
      </c>
      <c r="H5223" t="s">
        <v>1039</v>
      </c>
      <c r="I5223">
        <v>9810</v>
      </c>
      <c r="J5223" t="s">
        <v>1006</v>
      </c>
      <c r="K5223" t="s">
        <v>1046</v>
      </c>
      <c r="L5223">
        <v>3330</v>
      </c>
      <c r="M5223">
        <v>3425</v>
      </c>
      <c r="N5223">
        <v>300</v>
      </c>
      <c r="O5223" t="s">
        <v>1042</v>
      </c>
      <c r="P5223">
        <v>0.89615901454082902</v>
      </c>
      <c r="Q5223">
        <v>0.91474950203968497</v>
      </c>
      <c r="R5223">
        <v>0.42847988664527198</v>
      </c>
      <c r="S5223">
        <v>8.0479511130813003E-2</v>
      </c>
      <c r="T5223">
        <v>1.27796719199305</v>
      </c>
      <c r="U5223">
        <v>1.27796719199305</v>
      </c>
      <c r="V5223">
        <v>1.7281799593187199</v>
      </c>
      <c r="W5223">
        <v>10.29</v>
      </c>
      <c r="X5223">
        <v>0</v>
      </c>
      <c r="Y5223">
        <v>-280168</v>
      </c>
      <c r="Z5223">
        <v>-14008</v>
      </c>
      <c r="AA5223">
        <v>-0.87</v>
      </c>
      <c r="AB5223">
        <v>20</v>
      </c>
      <c r="AC5223">
        <v>6</v>
      </c>
      <c r="AD5223">
        <v>14</v>
      </c>
      <c r="AE5223">
        <v>30</v>
      </c>
      <c r="AF5223">
        <v>15</v>
      </c>
      <c r="AG5223">
        <v>3</v>
      </c>
      <c r="AH5223">
        <v>7</v>
      </c>
      <c r="AI5223">
        <v>10</v>
      </c>
    </row>
    <row r="5224" spans="1:35" x14ac:dyDescent="0.2">
      <c r="A5224" s="102">
        <v>2536</v>
      </c>
      <c r="B5224">
        <v>4183</v>
      </c>
      <c r="C5224" t="s">
        <v>1185</v>
      </c>
      <c r="D5224" t="s">
        <v>1062</v>
      </c>
      <c r="E5224">
        <v>2107</v>
      </c>
      <c r="F5224">
        <v>2133</v>
      </c>
      <c r="G5224">
        <v>500</v>
      </c>
      <c r="H5224" t="s">
        <v>1039</v>
      </c>
      <c r="I5224">
        <v>4849</v>
      </c>
      <c r="J5224" t="s">
        <v>493</v>
      </c>
      <c r="K5224" t="s">
        <v>1052</v>
      </c>
      <c r="L5224">
        <v>2490</v>
      </c>
      <c r="M5224">
        <v>2646</v>
      </c>
      <c r="N5224">
        <v>400</v>
      </c>
      <c r="O5224" t="s">
        <v>1042</v>
      </c>
      <c r="P5224">
        <v>0.93457174255257203</v>
      </c>
      <c r="Q5224">
        <v>0.904847123924018</v>
      </c>
      <c r="R5224">
        <v>0.46800415979724402</v>
      </c>
      <c r="S5224">
        <v>6.8923159194182099E-2</v>
      </c>
      <c r="T5224">
        <v>1.16651523563718E-2</v>
      </c>
      <c r="U5224">
        <v>1.16651523563718E-2</v>
      </c>
      <c r="V5224">
        <v>0.18180328244629901</v>
      </c>
      <c r="W5224">
        <v>0.25</v>
      </c>
      <c r="X5224">
        <v>0.77</v>
      </c>
      <c r="Y5224">
        <v>-280532</v>
      </c>
      <c r="Z5224">
        <v>-15585</v>
      </c>
      <c r="AA5224">
        <v>-0.74</v>
      </c>
      <c r="AB5224">
        <v>18</v>
      </c>
      <c r="AC5224">
        <v>9</v>
      </c>
      <c r="AD5224">
        <v>9</v>
      </c>
      <c r="AE5224">
        <v>50</v>
      </c>
      <c r="AF5224">
        <v>8</v>
      </c>
      <c r="AG5224">
        <v>7</v>
      </c>
      <c r="AH5224">
        <v>8</v>
      </c>
      <c r="AI5224">
        <v>3</v>
      </c>
    </row>
    <row r="5225" spans="1:35" x14ac:dyDescent="0.2">
      <c r="A5225" s="102">
        <v>3526</v>
      </c>
      <c r="B5225">
        <v>3405</v>
      </c>
      <c r="C5225" t="s">
        <v>1476</v>
      </c>
      <c r="D5225" t="s">
        <v>1062</v>
      </c>
      <c r="E5225">
        <v>1096</v>
      </c>
      <c r="F5225">
        <v>1113</v>
      </c>
      <c r="G5225">
        <v>900</v>
      </c>
      <c r="H5225" t="s">
        <v>1039</v>
      </c>
      <c r="I5225">
        <v>4091</v>
      </c>
      <c r="J5225" t="s">
        <v>1549</v>
      </c>
      <c r="K5225" t="s">
        <v>1062</v>
      </c>
      <c r="L5225">
        <v>1649</v>
      </c>
      <c r="M5225">
        <v>1661</v>
      </c>
      <c r="N5225">
        <v>600</v>
      </c>
      <c r="O5225" t="s">
        <v>1042</v>
      </c>
      <c r="P5225">
        <v>0.83861326716123796</v>
      </c>
      <c r="Q5225">
        <v>0.87901489280063005</v>
      </c>
      <c r="R5225">
        <v>0.25661581987801102</v>
      </c>
      <c r="S5225">
        <v>5.2289172065556298E-2</v>
      </c>
      <c r="T5225">
        <v>0.75395280881444404</v>
      </c>
      <c r="U5225">
        <v>0.75395280881444404</v>
      </c>
      <c r="V5225">
        <v>0.47206195423221498</v>
      </c>
      <c r="W5225">
        <v>7.59</v>
      </c>
      <c r="X5225">
        <v>0.51</v>
      </c>
      <c r="Y5225">
        <v>-281803</v>
      </c>
      <c r="Z5225">
        <v>-15656</v>
      </c>
      <c r="AA5225">
        <v>-0.75</v>
      </c>
      <c r="AB5225">
        <v>18</v>
      </c>
      <c r="AC5225">
        <v>10</v>
      </c>
      <c r="AD5225">
        <v>8</v>
      </c>
      <c r="AE5225">
        <v>55.56</v>
      </c>
      <c r="AF5225">
        <v>11</v>
      </c>
      <c r="AG5225">
        <v>5</v>
      </c>
      <c r="AH5225">
        <v>6</v>
      </c>
      <c r="AI5225">
        <v>7</v>
      </c>
    </row>
    <row r="5226" spans="1:35" x14ac:dyDescent="0.2">
      <c r="A5226" s="102">
        <v>3080</v>
      </c>
      <c r="B5226">
        <v>3591</v>
      </c>
      <c r="C5226" t="s">
        <v>575</v>
      </c>
      <c r="D5226" t="s">
        <v>1262</v>
      </c>
      <c r="E5226">
        <v>2174</v>
      </c>
      <c r="F5226">
        <v>2205</v>
      </c>
      <c r="G5226">
        <v>400</v>
      </c>
      <c r="H5226" t="s">
        <v>1042</v>
      </c>
      <c r="I5226">
        <v>6770</v>
      </c>
      <c r="J5226" t="s">
        <v>21</v>
      </c>
      <c r="K5226" t="s">
        <v>1044</v>
      </c>
      <c r="L5226">
        <v>1170</v>
      </c>
      <c r="M5226">
        <v>1263</v>
      </c>
      <c r="N5226">
        <v>700</v>
      </c>
      <c r="O5226" t="s">
        <v>1039</v>
      </c>
      <c r="P5226">
        <v>0.92142269715586</v>
      </c>
      <c r="Q5226">
        <v>0.89179247756011304</v>
      </c>
      <c r="R5226">
        <v>0.39449278245446301</v>
      </c>
      <c r="S5226">
        <v>9.3966859025212193E-2</v>
      </c>
      <c r="T5226">
        <v>-0.230711387033878</v>
      </c>
      <c r="U5226">
        <v>0.230711387033878</v>
      </c>
      <c r="V5226">
        <v>0.19147867329614701</v>
      </c>
      <c r="W5226">
        <v>-5.3</v>
      </c>
      <c r="X5226">
        <v>0.24</v>
      </c>
      <c r="Y5226">
        <v>-281962</v>
      </c>
      <c r="Z5226">
        <v>-14098</v>
      </c>
      <c r="AA5226">
        <v>-0.56999999999999995</v>
      </c>
      <c r="AB5226">
        <v>20</v>
      </c>
      <c r="AC5226">
        <v>8</v>
      </c>
      <c r="AD5226">
        <v>12</v>
      </c>
      <c r="AE5226">
        <v>40</v>
      </c>
      <c r="AF5226">
        <v>9</v>
      </c>
      <c r="AG5226">
        <v>7</v>
      </c>
      <c r="AH5226">
        <v>10</v>
      </c>
      <c r="AI5226">
        <v>3</v>
      </c>
    </row>
    <row r="5227" spans="1:35" x14ac:dyDescent="0.2">
      <c r="A5227" s="102">
        <v>436</v>
      </c>
      <c r="B5227">
        <v>3105</v>
      </c>
      <c r="C5227" t="s">
        <v>46</v>
      </c>
      <c r="D5227" t="s">
        <v>1044</v>
      </c>
      <c r="E5227">
        <v>768</v>
      </c>
      <c r="F5227">
        <v>770</v>
      </c>
      <c r="G5227">
        <v>1300</v>
      </c>
      <c r="H5227" t="s">
        <v>1042</v>
      </c>
      <c r="I5227">
        <v>8031</v>
      </c>
      <c r="J5227" t="s">
        <v>708</v>
      </c>
      <c r="K5227" t="s">
        <v>1046</v>
      </c>
      <c r="L5227">
        <v>1603.5</v>
      </c>
      <c r="M5227">
        <v>1639</v>
      </c>
      <c r="N5227">
        <v>600</v>
      </c>
      <c r="O5227" t="s">
        <v>1039</v>
      </c>
      <c r="P5227">
        <v>0.96998336091195703</v>
      </c>
      <c r="Q5227">
        <v>0.95345361864732403</v>
      </c>
      <c r="R5227">
        <v>0.17769267172785899</v>
      </c>
      <c r="S5227">
        <v>9.2343728876109504E-2</v>
      </c>
      <c r="T5227">
        <v>-0.40145362134935603</v>
      </c>
      <c r="U5227">
        <v>0.40145362134935603</v>
      </c>
      <c r="V5227">
        <v>0.17777675040414201</v>
      </c>
      <c r="W5227">
        <v>-2.84</v>
      </c>
      <c r="X5227">
        <v>1.79</v>
      </c>
      <c r="Y5227">
        <v>-282916</v>
      </c>
      <c r="Z5227">
        <v>-13472</v>
      </c>
      <c r="AA5227">
        <v>-0.66</v>
      </c>
      <c r="AB5227">
        <v>21</v>
      </c>
      <c r="AC5227">
        <v>8</v>
      </c>
      <c r="AD5227">
        <v>13</v>
      </c>
      <c r="AE5227">
        <v>38.1</v>
      </c>
      <c r="AF5227">
        <v>12</v>
      </c>
      <c r="AG5227">
        <v>3</v>
      </c>
      <c r="AH5227">
        <v>9</v>
      </c>
      <c r="AI5227">
        <v>9</v>
      </c>
    </row>
    <row r="5228" spans="1:35" x14ac:dyDescent="0.2">
      <c r="A5228" s="102">
        <v>5344</v>
      </c>
      <c r="B5228">
        <v>1835</v>
      </c>
      <c r="C5228" t="s">
        <v>926</v>
      </c>
      <c r="D5228" t="s">
        <v>1049</v>
      </c>
      <c r="E5228">
        <v>2769</v>
      </c>
      <c r="F5228">
        <v>2780</v>
      </c>
      <c r="G5228">
        <v>300</v>
      </c>
      <c r="H5228" t="s">
        <v>1039</v>
      </c>
      <c r="I5228">
        <v>8002</v>
      </c>
      <c r="J5228" t="s">
        <v>26</v>
      </c>
      <c r="K5228" t="s">
        <v>1046</v>
      </c>
      <c r="L5228">
        <v>485</v>
      </c>
      <c r="M5228">
        <v>497.5</v>
      </c>
      <c r="N5228">
        <v>1700</v>
      </c>
      <c r="O5228" t="s">
        <v>1042</v>
      </c>
      <c r="P5228">
        <v>0.62966468585612101</v>
      </c>
      <c r="Q5228">
        <v>0.81176884585607101</v>
      </c>
      <c r="R5228">
        <v>0.18784379234860399</v>
      </c>
      <c r="S5228">
        <v>6.8453191424510798E-2</v>
      </c>
      <c r="T5228">
        <v>1.2656524641792499</v>
      </c>
      <c r="U5228">
        <v>1.2656524641792499</v>
      </c>
      <c r="V5228">
        <v>1.57778918410498</v>
      </c>
      <c r="W5228">
        <v>16.190000000000001</v>
      </c>
      <c r="X5228">
        <v>1.41</v>
      </c>
      <c r="Y5228">
        <v>-283292</v>
      </c>
      <c r="Z5228">
        <v>-13490</v>
      </c>
      <c r="AA5228">
        <v>-0.66</v>
      </c>
      <c r="AB5228">
        <v>21</v>
      </c>
      <c r="AC5228">
        <v>9</v>
      </c>
      <c r="AD5228">
        <v>12</v>
      </c>
      <c r="AE5228">
        <v>42.86</v>
      </c>
      <c r="AF5228">
        <v>12</v>
      </c>
      <c r="AG5228">
        <v>4</v>
      </c>
      <c r="AH5228">
        <v>6</v>
      </c>
      <c r="AI5228">
        <v>11</v>
      </c>
    </row>
    <row r="5229" spans="1:35" x14ac:dyDescent="0.2">
      <c r="A5229" s="102">
        <v>3901</v>
      </c>
      <c r="B5229">
        <v>2587</v>
      </c>
      <c r="C5229" t="s">
        <v>1438</v>
      </c>
      <c r="D5229" t="s">
        <v>1065</v>
      </c>
      <c r="E5229">
        <v>4135</v>
      </c>
      <c r="F5229">
        <v>4285</v>
      </c>
      <c r="G5229">
        <v>200</v>
      </c>
      <c r="H5229" t="s">
        <v>1039</v>
      </c>
      <c r="I5229">
        <v>3407</v>
      </c>
      <c r="J5229" t="s">
        <v>1132</v>
      </c>
      <c r="K5229" t="s">
        <v>1062</v>
      </c>
      <c r="L5229">
        <v>756</v>
      </c>
      <c r="M5229">
        <v>766.6</v>
      </c>
      <c r="N5229">
        <v>1100</v>
      </c>
      <c r="O5229" t="s">
        <v>1042</v>
      </c>
      <c r="P5229">
        <v>0.88460529980872704</v>
      </c>
      <c r="Q5229">
        <v>0.86827404793682705</v>
      </c>
      <c r="R5229">
        <v>1.4987095185771E-2</v>
      </c>
      <c r="S5229">
        <v>3.1908507234647701E-3</v>
      </c>
      <c r="T5229">
        <v>0.88848566391126704</v>
      </c>
      <c r="U5229">
        <v>0.88848566391126704</v>
      </c>
      <c r="V5229">
        <v>0.58901580391849595</v>
      </c>
      <c r="W5229">
        <v>10.76</v>
      </c>
      <c r="X5229">
        <v>1.6</v>
      </c>
      <c r="Y5229">
        <v>-283339</v>
      </c>
      <c r="Z5229">
        <v>-12319</v>
      </c>
      <c r="AA5229">
        <v>-0.65</v>
      </c>
      <c r="AB5229">
        <v>23</v>
      </c>
      <c r="AC5229">
        <v>11</v>
      </c>
      <c r="AD5229">
        <v>12</v>
      </c>
      <c r="AE5229">
        <v>47.83</v>
      </c>
      <c r="AF5229">
        <v>11</v>
      </c>
      <c r="AG5229">
        <v>5</v>
      </c>
      <c r="AH5229">
        <v>10</v>
      </c>
      <c r="AI5229">
        <v>8</v>
      </c>
    </row>
    <row r="5230" spans="1:35" x14ac:dyDescent="0.2">
      <c r="A5230" s="102">
        <v>2872</v>
      </c>
      <c r="B5230">
        <v>5019</v>
      </c>
      <c r="C5230" t="s">
        <v>1247</v>
      </c>
      <c r="D5230" t="s">
        <v>1248</v>
      </c>
      <c r="E5230">
        <v>2472</v>
      </c>
      <c r="F5230">
        <v>2464</v>
      </c>
      <c r="G5230">
        <v>400</v>
      </c>
      <c r="H5230" t="s">
        <v>1039</v>
      </c>
      <c r="I5230">
        <v>8078</v>
      </c>
      <c r="J5230" t="s">
        <v>1378</v>
      </c>
      <c r="K5230" t="s">
        <v>1046</v>
      </c>
      <c r="L5230">
        <v>1740</v>
      </c>
      <c r="M5230">
        <v>1793</v>
      </c>
      <c r="N5230">
        <v>500</v>
      </c>
      <c r="O5230" t="s">
        <v>1042</v>
      </c>
      <c r="P5230">
        <v>0.88031726664891996</v>
      </c>
      <c r="Q5230">
        <v>0.89672758011720299</v>
      </c>
      <c r="R5230">
        <v>0.155435146337942</v>
      </c>
      <c r="S5230">
        <v>7.4134589784223895E-2</v>
      </c>
      <c r="T5230">
        <v>0.28774826754280902</v>
      </c>
      <c r="U5230">
        <v>0.28774826754280902</v>
      </c>
      <c r="V5230">
        <v>0.47534395320783501</v>
      </c>
      <c r="W5230">
        <v>4.33</v>
      </c>
      <c r="X5230">
        <v>9.0399999999999991</v>
      </c>
      <c r="Y5230">
        <v>-283431</v>
      </c>
      <c r="Z5230">
        <v>-20245</v>
      </c>
      <c r="AA5230">
        <v>-1.1000000000000001</v>
      </c>
      <c r="AB5230">
        <v>14</v>
      </c>
      <c r="AC5230">
        <v>6</v>
      </c>
      <c r="AD5230">
        <v>8</v>
      </c>
      <c r="AE5230">
        <v>42.86</v>
      </c>
      <c r="AF5230">
        <v>9</v>
      </c>
      <c r="AG5230">
        <v>5</v>
      </c>
      <c r="AH5230">
        <v>7</v>
      </c>
      <c r="AI5230">
        <v>2</v>
      </c>
    </row>
    <row r="5231" spans="1:35" x14ac:dyDescent="0.2">
      <c r="A5231" s="102">
        <v>2505</v>
      </c>
      <c r="B5231">
        <v>6503</v>
      </c>
      <c r="C5231" t="s">
        <v>992</v>
      </c>
      <c r="D5231" t="s">
        <v>1044</v>
      </c>
      <c r="E5231">
        <v>1352</v>
      </c>
      <c r="F5231">
        <v>1362</v>
      </c>
      <c r="G5231">
        <v>800</v>
      </c>
      <c r="H5231" t="s">
        <v>1039</v>
      </c>
      <c r="I5231">
        <v>8750</v>
      </c>
      <c r="J5231" t="s">
        <v>27</v>
      </c>
      <c r="K5231" t="s">
        <v>1171</v>
      </c>
      <c r="L5231">
        <v>1299.5</v>
      </c>
      <c r="M5231">
        <v>1332</v>
      </c>
      <c r="N5231">
        <v>800</v>
      </c>
      <c r="O5231" t="s">
        <v>1042</v>
      </c>
      <c r="P5231">
        <v>0.97317737353363298</v>
      </c>
      <c r="Q5231">
        <v>0.90568191841615397</v>
      </c>
      <c r="R5231">
        <v>1.3434715376067601E-4</v>
      </c>
      <c r="S5231">
        <v>7.2031205136594695E-2</v>
      </c>
      <c r="T5231">
        <v>0.94863623828358101</v>
      </c>
      <c r="U5231">
        <v>0.94863623828358101</v>
      </c>
      <c r="V5231">
        <v>1.11442660466965</v>
      </c>
      <c r="W5231">
        <v>4.51</v>
      </c>
      <c r="X5231">
        <v>2.2000000000000002</v>
      </c>
      <c r="Y5231">
        <v>-283541</v>
      </c>
      <c r="Z5231">
        <v>-16679</v>
      </c>
      <c r="AA5231">
        <v>-0.83</v>
      </c>
      <c r="AB5231">
        <v>17</v>
      </c>
      <c r="AC5231">
        <v>6</v>
      </c>
      <c r="AD5231">
        <v>11</v>
      </c>
      <c r="AE5231">
        <v>35.29</v>
      </c>
      <c r="AF5231">
        <v>14</v>
      </c>
      <c r="AG5231">
        <v>3</v>
      </c>
      <c r="AH5231">
        <v>8</v>
      </c>
      <c r="AI5231">
        <v>6</v>
      </c>
    </row>
    <row r="5232" spans="1:35" x14ac:dyDescent="0.2">
      <c r="A5232" s="102">
        <v>2074</v>
      </c>
      <c r="B5232">
        <v>2175</v>
      </c>
      <c r="C5232" t="s">
        <v>1215</v>
      </c>
      <c r="D5232" t="s">
        <v>1052</v>
      </c>
      <c r="E5232">
        <v>2426</v>
      </c>
      <c r="F5232">
        <v>2432</v>
      </c>
      <c r="G5232">
        <v>400</v>
      </c>
      <c r="H5232" t="s">
        <v>1039</v>
      </c>
      <c r="I5232">
        <v>6770</v>
      </c>
      <c r="J5232" t="s">
        <v>21</v>
      </c>
      <c r="K5232" t="s">
        <v>1044</v>
      </c>
      <c r="L5232">
        <v>1170</v>
      </c>
      <c r="M5232">
        <v>1263</v>
      </c>
      <c r="N5232">
        <v>800</v>
      </c>
      <c r="O5232" t="s">
        <v>1042</v>
      </c>
      <c r="P5232">
        <v>0.51086926720119696</v>
      </c>
      <c r="Q5232">
        <v>0.91595311839993698</v>
      </c>
      <c r="R5232">
        <v>0.31748809596594102</v>
      </c>
      <c r="S5232">
        <v>2.0689093198290501E-2</v>
      </c>
      <c r="T5232">
        <v>0.660898599801513</v>
      </c>
      <c r="U5232">
        <v>0.660898599801513</v>
      </c>
      <c r="V5232">
        <v>1.1860887389497701</v>
      </c>
      <c r="W5232">
        <v>14.19</v>
      </c>
      <c r="X5232">
        <v>3.87</v>
      </c>
      <c r="Y5232">
        <v>-283939</v>
      </c>
      <c r="Z5232">
        <v>-9791</v>
      </c>
      <c r="AA5232">
        <v>-0.53</v>
      </c>
      <c r="AB5232">
        <v>29</v>
      </c>
      <c r="AC5232">
        <v>13</v>
      </c>
      <c r="AD5232">
        <v>16</v>
      </c>
      <c r="AE5232">
        <v>44.83</v>
      </c>
      <c r="AF5232">
        <v>9</v>
      </c>
      <c r="AG5232">
        <v>11</v>
      </c>
      <c r="AH5232">
        <v>14</v>
      </c>
      <c r="AI5232">
        <v>4</v>
      </c>
    </row>
    <row r="5233" spans="1:35" x14ac:dyDescent="0.2">
      <c r="A5233" s="102">
        <v>5368</v>
      </c>
      <c r="B5233">
        <v>4212</v>
      </c>
      <c r="C5233" t="s">
        <v>597</v>
      </c>
      <c r="D5233" t="s">
        <v>1062</v>
      </c>
      <c r="E5233">
        <v>2306</v>
      </c>
      <c r="F5233">
        <v>2273</v>
      </c>
      <c r="G5233">
        <v>400</v>
      </c>
      <c r="H5233" t="s">
        <v>1039</v>
      </c>
      <c r="I5233">
        <v>5486</v>
      </c>
      <c r="J5233" t="s">
        <v>627</v>
      </c>
      <c r="K5233" t="s">
        <v>1081</v>
      </c>
      <c r="L5233">
        <v>1050</v>
      </c>
      <c r="M5233">
        <v>1072</v>
      </c>
      <c r="N5233">
        <v>800</v>
      </c>
      <c r="O5233" t="s">
        <v>1042</v>
      </c>
      <c r="P5233">
        <v>0.69096955551290995</v>
      </c>
      <c r="Q5233">
        <v>0.81046507143308999</v>
      </c>
      <c r="R5233">
        <v>7.9771749717188201E-2</v>
      </c>
      <c r="S5233">
        <v>2.3540239599306601E-4</v>
      </c>
      <c r="T5233">
        <v>1.90522624159628</v>
      </c>
      <c r="U5233">
        <v>1.90522624159628</v>
      </c>
      <c r="V5233">
        <v>2.4563494481721602</v>
      </c>
      <c r="W5233">
        <v>23.18</v>
      </c>
      <c r="X5233">
        <v>5.68</v>
      </c>
      <c r="Y5233">
        <v>-284539</v>
      </c>
      <c r="Z5233">
        <v>-15808</v>
      </c>
      <c r="AA5233">
        <v>-0.82</v>
      </c>
      <c r="AB5233">
        <v>18</v>
      </c>
      <c r="AC5233">
        <v>7</v>
      </c>
      <c r="AD5233">
        <v>11</v>
      </c>
      <c r="AE5233">
        <v>38.89</v>
      </c>
      <c r="AF5233">
        <v>10</v>
      </c>
      <c r="AG5233">
        <v>5</v>
      </c>
      <c r="AH5233">
        <v>6</v>
      </c>
      <c r="AI5233">
        <v>7</v>
      </c>
    </row>
    <row r="5234" spans="1:35" x14ac:dyDescent="0.2">
      <c r="A5234" s="102">
        <v>3364</v>
      </c>
      <c r="B5234">
        <v>5019</v>
      </c>
      <c r="C5234" t="s">
        <v>1247</v>
      </c>
      <c r="D5234" t="s">
        <v>1248</v>
      </c>
      <c r="E5234">
        <v>2472</v>
      </c>
      <c r="F5234">
        <v>2464</v>
      </c>
      <c r="G5234">
        <v>400</v>
      </c>
      <c r="H5234" t="s">
        <v>1039</v>
      </c>
      <c r="I5234">
        <v>7751</v>
      </c>
      <c r="J5234" t="s">
        <v>1376</v>
      </c>
      <c r="K5234" t="s">
        <v>1044</v>
      </c>
      <c r="L5234">
        <v>2223</v>
      </c>
      <c r="M5234">
        <v>2253</v>
      </c>
      <c r="N5234">
        <v>400</v>
      </c>
      <c r="O5234" t="s">
        <v>1042</v>
      </c>
      <c r="P5234">
        <v>0.90378185618898199</v>
      </c>
      <c r="Q5234">
        <v>0.88324182294533204</v>
      </c>
      <c r="R5234">
        <v>0.17218212133942901</v>
      </c>
      <c r="S5234">
        <v>8.6908097189898198E-2</v>
      </c>
      <c r="T5234">
        <v>0.92715045755691505</v>
      </c>
      <c r="U5234">
        <v>0.92715045755691505</v>
      </c>
      <c r="V5234">
        <v>1.3396263199867</v>
      </c>
      <c r="W5234">
        <v>5.39</v>
      </c>
      <c r="X5234">
        <v>8.56</v>
      </c>
      <c r="Y5234">
        <v>-285042</v>
      </c>
      <c r="Z5234">
        <v>-19003</v>
      </c>
      <c r="AA5234">
        <v>-1.1599999999999999</v>
      </c>
      <c r="AB5234">
        <v>15</v>
      </c>
      <c r="AC5234">
        <v>6</v>
      </c>
      <c r="AD5234">
        <v>9</v>
      </c>
      <c r="AE5234">
        <v>40</v>
      </c>
      <c r="AF5234">
        <v>11</v>
      </c>
      <c r="AG5234">
        <v>4</v>
      </c>
      <c r="AH5234">
        <v>7</v>
      </c>
      <c r="AI5234">
        <v>4</v>
      </c>
    </row>
    <row r="5235" spans="1:35" x14ac:dyDescent="0.2">
      <c r="A5235" s="102">
        <v>2575</v>
      </c>
      <c r="B5235">
        <v>4188</v>
      </c>
      <c r="C5235" t="s">
        <v>1205</v>
      </c>
      <c r="D5235" t="s">
        <v>1062</v>
      </c>
      <c r="E5235">
        <v>612.79999999999995</v>
      </c>
      <c r="F5235">
        <v>621.70000000000005</v>
      </c>
      <c r="G5235">
        <v>1700</v>
      </c>
      <c r="H5235" t="s">
        <v>1042</v>
      </c>
      <c r="I5235">
        <v>4849</v>
      </c>
      <c r="J5235" t="s">
        <v>493</v>
      </c>
      <c r="K5235" t="s">
        <v>1052</v>
      </c>
      <c r="L5235">
        <v>2490</v>
      </c>
      <c r="M5235">
        <v>2646</v>
      </c>
      <c r="N5235">
        <v>400</v>
      </c>
      <c r="O5235" t="s">
        <v>1039</v>
      </c>
      <c r="P5235">
        <v>0.88631588368123404</v>
      </c>
      <c r="Q5235">
        <v>0.90395300502390397</v>
      </c>
      <c r="R5235">
        <v>0.122223423175339</v>
      </c>
      <c r="S5235">
        <v>1.8645945399871199E-2</v>
      </c>
      <c r="T5235">
        <v>-0.27647811912324899</v>
      </c>
      <c r="U5235">
        <v>0.27647811912324899</v>
      </c>
      <c r="V5235">
        <v>1.81557207222619E-2</v>
      </c>
      <c r="W5235">
        <v>-6.47</v>
      </c>
      <c r="X5235">
        <v>0.14000000000000001</v>
      </c>
      <c r="Y5235">
        <v>-285997</v>
      </c>
      <c r="Z5235">
        <v>-10592</v>
      </c>
      <c r="AA5235">
        <v>-0.67</v>
      </c>
      <c r="AB5235">
        <v>27</v>
      </c>
      <c r="AC5235">
        <v>9</v>
      </c>
      <c r="AD5235">
        <v>18</v>
      </c>
      <c r="AE5235">
        <v>33.33</v>
      </c>
      <c r="AF5235">
        <v>8</v>
      </c>
      <c r="AG5235">
        <v>9</v>
      </c>
      <c r="AH5235">
        <v>14</v>
      </c>
      <c r="AI5235">
        <v>4</v>
      </c>
    </row>
    <row r="5236" spans="1:35" x14ac:dyDescent="0.2">
      <c r="A5236" s="102">
        <v>4274</v>
      </c>
      <c r="B5236">
        <v>3116</v>
      </c>
      <c r="C5236" t="s">
        <v>1179</v>
      </c>
      <c r="D5236" t="s">
        <v>1055</v>
      </c>
      <c r="E5236">
        <v>1350</v>
      </c>
      <c r="F5236">
        <v>1380</v>
      </c>
      <c r="G5236">
        <v>700</v>
      </c>
      <c r="H5236" t="s">
        <v>1042</v>
      </c>
      <c r="I5236">
        <v>9759</v>
      </c>
      <c r="J5236" t="s">
        <v>423</v>
      </c>
      <c r="K5236" t="s">
        <v>1041</v>
      </c>
      <c r="L5236">
        <v>1592</v>
      </c>
      <c r="M5236">
        <v>1617</v>
      </c>
      <c r="N5236">
        <v>600</v>
      </c>
      <c r="O5236" t="s">
        <v>1039</v>
      </c>
      <c r="P5236">
        <v>0.96231364769193195</v>
      </c>
      <c r="Q5236">
        <v>0.85546381413964201</v>
      </c>
      <c r="R5236">
        <v>0.12975227677502599</v>
      </c>
      <c r="S5236">
        <v>5.8595553331147E-2</v>
      </c>
      <c r="T5236">
        <v>-0.467529988723556</v>
      </c>
      <c r="U5236">
        <v>0.467529988723556</v>
      </c>
      <c r="V5236">
        <v>1.0771551971423901</v>
      </c>
      <c r="W5236">
        <v>-2.2599999999999998</v>
      </c>
      <c r="X5236">
        <v>0.43</v>
      </c>
      <c r="Y5236">
        <v>-286380</v>
      </c>
      <c r="Z5236">
        <v>-13637</v>
      </c>
      <c r="AA5236">
        <v>-0.64</v>
      </c>
      <c r="AB5236">
        <v>21</v>
      </c>
      <c r="AC5236">
        <v>8</v>
      </c>
      <c r="AD5236">
        <v>13</v>
      </c>
      <c r="AE5236">
        <v>38.1</v>
      </c>
      <c r="AF5236">
        <v>12</v>
      </c>
      <c r="AG5236">
        <v>6</v>
      </c>
      <c r="AH5236">
        <v>7</v>
      </c>
      <c r="AI5236">
        <v>8</v>
      </c>
    </row>
    <row r="5237" spans="1:35" x14ac:dyDescent="0.2">
      <c r="A5237" s="102">
        <v>3866</v>
      </c>
      <c r="B5237">
        <v>5463</v>
      </c>
      <c r="C5237" t="s">
        <v>63</v>
      </c>
      <c r="D5237" t="s">
        <v>1081</v>
      </c>
      <c r="E5237">
        <v>2455</v>
      </c>
      <c r="F5237">
        <v>2525</v>
      </c>
      <c r="G5237">
        <v>400</v>
      </c>
      <c r="H5237" t="s">
        <v>1042</v>
      </c>
      <c r="I5237">
        <v>9101</v>
      </c>
      <c r="J5237" t="s">
        <v>782</v>
      </c>
      <c r="K5237" t="s">
        <v>1228</v>
      </c>
      <c r="L5237">
        <v>1399</v>
      </c>
      <c r="M5237">
        <v>1448</v>
      </c>
      <c r="N5237">
        <v>700</v>
      </c>
      <c r="O5237" t="s">
        <v>1039</v>
      </c>
      <c r="P5237">
        <v>0.767559647573546</v>
      </c>
      <c r="Q5237">
        <v>0.86941244867995104</v>
      </c>
      <c r="R5237">
        <v>0.44343413267587101</v>
      </c>
      <c r="S5237">
        <v>4.6469211840747697E-2</v>
      </c>
      <c r="T5237">
        <v>-0.20108931762842</v>
      </c>
      <c r="U5237">
        <v>0.20108931762842</v>
      </c>
      <c r="V5237">
        <v>0.118458833278261</v>
      </c>
      <c r="W5237">
        <v>-1.53</v>
      </c>
      <c r="X5237">
        <v>0.36</v>
      </c>
      <c r="Y5237">
        <v>-286436</v>
      </c>
      <c r="Z5237">
        <v>-15076</v>
      </c>
      <c r="AA5237">
        <v>-0.76</v>
      </c>
      <c r="AB5237">
        <v>19</v>
      </c>
      <c r="AC5237">
        <v>9</v>
      </c>
      <c r="AD5237">
        <v>10</v>
      </c>
      <c r="AE5237">
        <v>47.37</v>
      </c>
      <c r="AF5237">
        <v>10</v>
      </c>
      <c r="AG5237">
        <v>4</v>
      </c>
      <c r="AH5237">
        <v>8</v>
      </c>
      <c r="AI5237">
        <v>7</v>
      </c>
    </row>
    <row r="5238" spans="1:35" x14ac:dyDescent="0.2">
      <c r="A5238" s="102">
        <v>427</v>
      </c>
      <c r="B5238">
        <v>4208</v>
      </c>
      <c r="C5238" t="s">
        <v>1183</v>
      </c>
      <c r="D5238" t="s">
        <v>1062</v>
      </c>
      <c r="E5238">
        <v>1785</v>
      </c>
      <c r="F5238">
        <v>1832</v>
      </c>
      <c r="G5238">
        <v>600</v>
      </c>
      <c r="H5238" t="s">
        <v>1039</v>
      </c>
      <c r="I5238">
        <v>4849</v>
      </c>
      <c r="J5238" t="s">
        <v>493</v>
      </c>
      <c r="K5238" t="s">
        <v>1052</v>
      </c>
      <c r="L5238">
        <v>2490</v>
      </c>
      <c r="M5238">
        <v>2646</v>
      </c>
      <c r="N5238">
        <v>400</v>
      </c>
      <c r="O5238" t="s">
        <v>1042</v>
      </c>
      <c r="P5238">
        <v>0.92911352020402804</v>
      </c>
      <c r="Q5238">
        <v>0.953646739641829</v>
      </c>
      <c r="R5238">
        <v>0.20986250439773399</v>
      </c>
      <c r="S5238">
        <v>2.1451207894506098E-3</v>
      </c>
      <c r="T5238">
        <v>0.13375735084677301</v>
      </c>
      <c r="U5238">
        <v>0.13375735084677301</v>
      </c>
      <c r="V5238">
        <v>0.43565520387524898</v>
      </c>
      <c r="W5238">
        <v>2.5</v>
      </c>
      <c r="X5238">
        <v>3.85</v>
      </c>
      <c r="Y5238">
        <v>-286843</v>
      </c>
      <c r="Z5238">
        <v>-13038</v>
      </c>
      <c r="AA5238">
        <v>-0.71</v>
      </c>
      <c r="AB5238">
        <v>22</v>
      </c>
      <c r="AC5238">
        <v>8</v>
      </c>
      <c r="AD5238">
        <v>14</v>
      </c>
      <c r="AE5238">
        <v>36.36</v>
      </c>
      <c r="AF5238">
        <v>9</v>
      </c>
      <c r="AG5238">
        <v>8</v>
      </c>
      <c r="AH5238">
        <v>10</v>
      </c>
      <c r="AI5238">
        <v>4</v>
      </c>
    </row>
    <row r="5239" spans="1:35" x14ac:dyDescent="0.2">
      <c r="A5239" s="102">
        <v>798</v>
      </c>
      <c r="B5239">
        <v>4666</v>
      </c>
      <c r="C5239" t="s">
        <v>1560</v>
      </c>
      <c r="D5239" t="s">
        <v>1059</v>
      </c>
      <c r="E5239">
        <v>1761</v>
      </c>
      <c r="F5239">
        <v>1877</v>
      </c>
      <c r="G5239">
        <v>500</v>
      </c>
      <c r="H5239" t="s">
        <v>1042</v>
      </c>
      <c r="I5239">
        <v>8905</v>
      </c>
      <c r="J5239" t="s">
        <v>1256</v>
      </c>
      <c r="K5239" t="s">
        <v>1059</v>
      </c>
      <c r="L5239">
        <v>1480</v>
      </c>
      <c r="M5239">
        <v>1524</v>
      </c>
      <c r="N5239">
        <v>600</v>
      </c>
      <c r="O5239" t="s">
        <v>1039</v>
      </c>
      <c r="P5239">
        <v>0.98227667917281003</v>
      </c>
      <c r="Q5239">
        <v>0.94316760084035101</v>
      </c>
      <c r="R5239">
        <v>1.8074734953661999E-2</v>
      </c>
      <c r="S5239">
        <v>2.97885909468238E-2</v>
      </c>
      <c r="T5239">
        <v>-0.60350979474281297</v>
      </c>
      <c r="U5239">
        <v>0.60350979474281297</v>
      </c>
      <c r="V5239">
        <v>0.89982991756247399</v>
      </c>
      <c r="W5239">
        <v>-6.17</v>
      </c>
      <c r="X5239">
        <v>2.57</v>
      </c>
      <c r="Y5239">
        <v>-287026</v>
      </c>
      <c r="Z5239">
        <v>-15946</v>
      </c>
      <c r="AA5239">
        <v>-0.86</v>
      </c>
      <c r="AB5239">
        <v>18</v>
      </c>
      <c r="AC5239">
        <v>6</v>
      </c>
      <c r="AD5239">
        <v>12</v>
      </c>
      <c r="AE5239">
        <v>33.33</v>
      </c>
      <c r="AF5239">
        <v>12</v>
      </c>
      <c r="AG5239">
        <v>3</v>
      </c>
      <c r="AH5239">
        <v>7</v>
      </c>
      <c r="AI5239">
        <v>8</v>
      </c>
    </row>
    <row r="5240" spans="1:35" x14ac:dyDescent="0.2">
      <c r="A5240" s="102">
        <v>183</v>
      </c>
      <c r="B5240">
        <v>1942</v>
      </c>
      <c r="C5240" t="s">
        <v>1374</v>
      </c>
      <c r="D5240" t="s">
        <v>1049</v>
      </c>
      <c r="E5240">
        <v>916</v>
      </c>
      <c r="F5240">
        <v>924</v>
      </c>
      <c r="G5240">
        <v>600</v>
      </c>
      <c r="H5240" t="s">
        <v>1039</v>
      </c>
      <c r="I5240">
        <v>6856</v>
      </c>
      <c r="J5240" t="s">
        <v>230</v>
      </c>
      <c r="K5240" t="s">
        <v>1044</v>
      </c>
      <c r="L5240">
        <v>5810</v>
      </c>
      <c r="M5240">
        <v>5850</v>
      </c>
      <c r="N5240">
        <v>100</v>
      </c>
      <c r="O5240" t="s">
        <v>1042</v>
      </c>
      <c r="P5240">
        <v>0.96961159253182705</v>
      </c>
      <c r="Q5240">
        <v>0.963052051402014</v>
      </c>
      <c r="R5240">
        <v>0.29528813665522002</v>
      </c>
      <c r="S5240">
        <v>1.10762354256794E-2</v>
      </c>
      <c r="T5240">
        <v>0.27640905170056401</v>
      </c>
      <c r="U5240">
        <v>0.27640905170056401</v>
      </c>
      <c r="V5240">
        <v>4.1214328480417603E-2</v>
      </c>
      <c r="W5240">
        <v>1.59</v>
      </c>
      <c r="X5240">
        <v>5.23</v>
      </c>
      <c r="Y5240">
        <v>-287840</v>
      </c>
      <c r="Z5240">
        <v>-15991</v>
      </c>
      <c r="AA5240">
        <v>-0.81</v>
      </c>
      <c r="AB5240">
        <v>18</v>
      </c>
      <c r="AC5240">
        <v>6</v>
      </c>
      <c r="AD5240">
        <v>12</v>
      </c>
      <c r="AE5240">
        <v>33.33</v>
      </c>
      <c r="AF5240">
        <v>11</v>
      </c>
      <c r="AG5240">
        <v>5</v>
      </c>
      <c r="AH5240">
        <v>6</v>
      </c>
      <c r="AI5240">
        <v>7</v>
      </c>
    </row>
    <row r="5241" spans="1:35" x14ac:dyDescent="0.2">
      <c r="A5241" s="102">
        <v>5351</v>
      </c>
      <c r="B5241">
        <v>6951</v>
      </c>
      <c r="C5241" t="s">
        <v>225</v>
      </c>
      <c r="D5241" t="s">
        <v>1044</v>
      </c>
      <c r="E5241">
        <v>3365</v>
      </c>
      <c r="F5241">
        <v>3430</v>
      </c>
      <c r="G5241">
        <v>300</v>
      </c>
      <c r="H5241" t="s">
        <v>1039</v>
      </c>
      <c r="I5241">
        <v>8585</v>
      </c>
      <c r="J5241" t="s">
        <v>1386</v>
      </c>
      <c r="K5241" t="s">
        <v>1045</v>
      </c>
      <c r="L5241">
        <v>121</v>
      </c>
      <c r="M5241">
        <v>121</v>
      </c>
      <c r="N5241">
        <v>8500</v>
      </c>
      <c r="O5241" t="s">
        <v>1042</v>
      </c>
      <c r="P5241">
        <v>0.70527609411372205</v>
      </c>
      <c r="Q5241">
        <v>0.81139547264948297</v>
      </c>
      <c r="R5241">
        <v>0.27081127410440498</v>
      </c>
      <c r="S5241">
        <v>1.44146859604583E-2</v>
      </c>
      <c r="T5241">
        <v>2.6689683352121398</v>
      </c>
      <c r="U5241">
        <v>2.6689683352121398</v>
      </c>
      <c r="V5241">
        <v>2.5807658637430402</v>
      </c>
      <c r="W5241">
        <v>23.12</v>
      </c>
      <c r="X5241">
        <v>0.05</v>
      </c>
      <c r="Y5241">
        <v>-287942</v>
      </c>
      <c r="Z5241">
        <v>-10665</v>
      </c>
      <c r="AA5241">
        <v>-0.53</v>
      </c>
      <c r="AB5241">
        <v>27</v>
      </c>
      <c r="AC5241">
        <v>11</v>
      </c>
      <c r="AD5241">
        <v>16</v>
      </c>
      <c r="AE5241">
        <v>40.74</v>
      </c>
      <c r="AF5241">
        <v>8</v>
      </c>
      <c r="AG5241">
        <v>10</v>
      </c>
      <c r="AH5241">
        <v>13</v>
      </c>
      <c r="AI5241">
        <v>4</v>
      </c>
    </row>
    <row r="5242" spans="1:35" x14ac:dyDescent="0.2">
      <c r="A5242" s="102">
        <v>3287</v>
      </c>
      <c r="B5242">
        <v>4091</v>
      </c>
      <c r="C5242" t="s">
        <v>1549</v>
      </c>
      <c r="D5242" t="s">
        <v>1062</v>
      </c>
      <c r="E5242">
        <v>1649</v>
      </c>
      <c r="F5242">
        <v>1661</v>
      </c>
      <c r="G5242">
        <v>600</v>
      </c>
      <c r="H5242" t="s">
        <v>1042</v>
      </c>
      <c r="I5242">
        <v>8795</v>
      </c>
      <c r="J5242" t="s">
        <v>1241</v>
      </c>
      <c r="K5242" t="s">
        <v>1171</v>
      </c>
      <c r="L5242">
        <v>885</v>
      </c>
      <c r="M5242">
        <v>909</v>
      </c>
      <c r="N5242">
        <v>1100</v>
      </c>
      <c r="O5242" t="s">
        <v>1039</v>
      </c>
      <c r="P5242">
        <v>0.90780366990219497</v>
      </c>
      <c r="Q5242">
        <v>0.88586747661572096</v>
      </c>
      <c r="R5242">
        <v>5.3999167549327397E-2</v>
      </c>
      <c r="S5242">
        <v>5.7352946695109597E-2</v>
      </c>
      <c r="T5242">
        <v>-0.37086596888571499</v>
      </c>
      <c r="U5242">
        <v>0.37086596888571499</v>
      </c>
      <c r="V5242">
        <v>0.20768340683425299</v>
      </c>
      <c r="W5242">
        <v>-2.58</v>
      </c>
      <c r="X5242">
        <v>0.33</v>
      </c>
      <c r="Y5242">
        <v>-288177</v>
      </c>
      <c r="Z5242">
        <v>-13099</v>
      </c>
      <c r="AA5242">
        <v>-0.69</v>
      </c>
      <c r="AB5242">
        <v>22</v>
      </c>
      <c r="AC5242">
        <v>12</v>
      </c>
      <c r="AD5242">
        <v>10</v>
      </c>
      <c r="AE5242">
        <v>54.55</v>
      </c>
      <c r="AF5242">
        <v>10</v>
      </c>
      <c r="AG5242">
        <v>7</v>
      </c>
      <c r="AH5242">
        <v>10</v>
      </c>
      <c r="AI5242">
        <v>5</v>
      </c>
    </row>
    <row r="5243" spans="1:35" x14ac:dyDescent="0.2">
      <c r="A5243" s="102">
        <v>3278</v>
      </c>
      <c r="B5243">
        <v>4091</v>
      </c>
      <c r="C5243" t="s">
        <v>1549</v>
      </c>
      <c r="D5243" t="s">
        <v>1062</v>
      </c>
      <c r="E5243">
        <v>1649</v>
      </c>
      <c r="F5243">
        <v>1661</v>
      </c>
      <c r="G5243">
        <v>700</v>
      </c>
      <c r="H5243" t="s">
        <v>1042</v>
      </c>
      <c r="I5243">
        <v>5471</v>
      </c>
      <c r="J5243" t="s">
        <v>1209</v>
      </c>
      <c r="K5243" t="s">
        <v>1081</v>
      </c>
      <c r="L5243">
        <v>3585</v>
      </c>
      <c r="M5243">
        <v>3635</v>
      </c>
      <c r="N5243">
        <v>300</v>
      </c>
      <c r="O5243" t="s">
        <v>1039</v>
      </c>
      <c r="P5243">
        <v>0.85235287074523003</v>
      </c>
      <c r="Q5243">
        <v>0.88617359462380596</v>
      </c>
      <c r="R5243">
        <v>5.60315559194789E-2</v>
      </c>
      <c r="S5243">
        <v>4.1672212271545397E-2</v>
      </c>
      <c r="T5243">
        <v>-0.98450433734148002</v>
      </c>
      <c r="U5243">
        <v>0.98450433734148002</v>
      </c>
      <c r="V5243">
        <v>0.71572284398598995</v>
      </c>
      <c r="W5243">
        <v>-9.58</v>
      </c>
      <c r="X5243">
        <v>6.62</v>
      </c>
      <c r="Y5243">
        <v>-288358</v>
      </c>
      <c r="Z5243">
        <v>-12537</v>
      </c>
      <c r="AA5243">
        <v>-0.85</v>
      </c>
      <c r="AB5243">
        <v>23</v>
      </c>
      <c r="AC5243">
        <v>10</v>
      </c>
      <c r="AD5243">
        <v>13</v>
      </c>
      <c r="AE5243">
        <v>43.48</v>
      </c>
      <c r="AF5243">
        <v>11</v>
      </c>
      <c r="AG5243">
        <v>7</v>
      </c>
      <c r="AH5243">
        <v>10</v>
      </c>
      <c r="AI5243">
        <v>6</v>
      </c>
    </row>
    <row r="5244" spans="1:35" x14ac:dyDescent="0.2">
      <c r="A5244" s="102">
        <v>1296</v>
      </c>
      <c r="B5244">
        <v>7013</v>
      </c>
      <c r="C5244" t="s">
        <v>1795</v>
      </c>
      <c r="D5244" t="s">
        <v>1051</v>
      </c>
      <c r="E5244">
        <v>1335</v>
      </c>
      <c r="F5244">
        <v>1381</v>
      </c>
      <c r="G5244">
        <v>800</v>
      </c>
      <c r="H5244" t="s">
        <v>1042</v>
      </c>
      <c r="I5244">
        <v>7458</v>
      </c>
      <c r="J5244" t="s">
        <v>1379</v>
      </c>
      <c r="K5244" t="s">
        <v>1046</v>
      </c>
      <c r="L5244">
        <v>3475</v>
      </c>
      <c r="M5244">
        <v>3585</v>
      </c>
      <c r="N5244">
        <v>300</v>
      </c>
      <c r="O5244" t="s">
        <v>1039</v>
      </c>
      <c r="P5244">
        <v>0.98514648489533596</v>
      </c>
      <c r="Q5244">
        <v>0.93233780247918296</v>
      </c>
      <c r="R5244">
        <v>3.7131468358621002E-2</v>
      </c>
      <c r="S5244">
        <v>2.57495912496109E-2</v>
      </c>
      <c r="T5244">
        <v>-1.52405946864602</v>
      </c>
      <c r="U5244">
        <v>1.52405946864602</v>
      </c>
      <c r="V5244">
        <v>1.5626648579046201</v>
      </c>
      <c r="W5244">
        <v>-21.45</v>
      </c>
      <c r="X5244">
        <v>2.72</v>
      </c>
      <c r="Y5244">
        <v>-288534</v>
      </c>
      <c r="Z5244">
        <v>-28853</v>
      </c>
      <c r="AA5244">
        <v>-1.28</v>
      </c>
      <c r="AB5244">
        <v>10</v>
      </c>
      <c r="AC5244">
        <v>3</v>
      </c>
      <c r="AD5244">
        <v>7</v>
      </c>
      <c r="AE5244">
        <v>30</v>
      </c>
      <c r="AF5244">
        <v>9</v>
      </c>
      <c r="AG5244">
        <v>3</v>
      </c>
      <c r="AH5244">
        <v>6</v>
      </c>
      <c r="AI5244">
        <v>1</v>
      </c>
    </row>
    <row r="5245" spans="1:35" x14ac:dyDescent="0.2">
      <c r="A5245" s="102">
        <v>3331</v>
      </c>
      <c r="B5245">
        <v>1881</v>
      </c>
      <c r="C5245" t="s">
        <v>513</v>
      </c>
      <c r="D5245" t="s">
        <v>1049</v>
      </c>
      <c r="E5245">
        <v>2492</v>
      </c>
      <c r="F5245">
        <v>2478</v>
      </c>
      <c r="G5245">
        <v>400</v>
      </c>
      <c r="H5245" t="s">
        <v>1042</v>
      </c>
      <c r="I5245">
        <v>4812</v>
      </c>
      <c r="J5245" t="s">
        <v>609</v>
      </c>
      <c r="K5245" t="s">
        <v>1041</v>
      </c>
      <c r="L5245">
        <v>4525</v>
      </c>
      <c r="M5245">
        <v>4515</v>
      </c>
      <c r="N5245">
        <v>200</v>
      </c>
      <c r="O5245" t="s">
        <v>1039</v>
      </c>
      <c r="P5245">
        <v>0.81001948855650996</v>
      </c>
      <c r="Q5245">
        <v>0.88439427035803098</v>
      </c>
      <c r="R5245">
        <v>0.25333242311232901</v>
      </c>
      <c r="S5245">
        <v>1.6654692564342901E-2</v>
      </c>
      <c r="T5245">
        <v>-0.40691510578039403</v>
      </c>
      <c r="U5245">
        <v>0.40691510578039403</v>
      </c>
      <c r="V5245">
        <v>0.34968056389586299</v>
      </c>
      <c r="W5245">
        <v>-3.18</v>
      </c>
      <c r="X5245">
        <v>9.77</v>
      </c>
      <c r="Y5245">
        <v>-288749</v>
      </c>
      <c r="Z5245">
        <v>-15197</v>
      </c>
      <c r="AA5245">
        <v>-0.74</v>
      </c>
      <c r="AB5245">
        <v>19</v>
      </c>
      <c r="AC5245">
        <v>9</v>
      </c>
      <c r="AD5245">
        <v>10</v>
      </c>
      <c r="AE5245">
        <v>47.37</v>
      </c>
      <c r="AF5245">
        <v>9</v>
      </c>
      <c r="AG5245">
        <v>8</v>
      </c>
      <c r="AH5245">
        <v>8</v>
      </c>
      <c r="AI5245">
        <v>3</v>
      </c>
    </row>
    <row r="5246" spans="1:35" x14ac:dyDescent="0.2">
      <c r="A5246" s="102">
        <v>1974</v>
      </c>
      <c r="B5246">
        <v>6592</v>
      </c>
      <c r="C5246" t="s">
        <v>1216</v>
      </c>
      <c r="D5246" t="s">
        <v>1044</v>
      </c>
      <c r="E5246">
        <v>3305</v>
      </c>
      <c r="F5246">
        <v>3275</v>
      </c>
      <c r="G5246">
        <v>300</v>
      </c>
      <c r="H5246" t="s">
        <v>1039</v>
      </c>
      <c r="I5246">
        <v>8425</v>
      </c>
      <c r="J5246" t="s">
        <v>1169</v>
      </c>
      <c r="K5246" t="s">
        <v>1045</v>
      </c>
      <c r="L5246">
        <v>2115</v>
      </c>
      <c r="M5246">
        <v>2116</v>
      </c>
      <c r="N5246">
        <v>500</v>
      </c>
      <c r="O5246" t="s">
        <v>1042</v>
      </c>
      <c r="P5246">
        <v>0.96583925158656303</v>
      </c>
      <c r="Q5246">
        <v>0.91838140091907094</v>
      </c>
      <c r="R5246">
        <v>5.24642654533383E-2</v>
      </c>
      <c r="S5246">
        <v>9.1923600460624297E-2</v>
      </c>
      <c r="T5246">
        <v>0.91878454165345202</v>
      </c>
      <c r="U5246">
        <v>0.91878454165345202</v>
      </c>
      <c r="V5246">
        <v>1.1900422405527</v>
      </c>
      <c r="W5246">
        <v>9.02</v>
      </c>
      <c r="X5246">
        <v>7.68</v>
      </c>
      <c r="Y5246">
        <v>-289198</v>
      </c>
      <c r="Z5246">
        <v>-20657</v>
      </c>
      <c r="AA5246">
        <v>-0.87</v>
      </c>
      <c r="AB5246">
        <v>14</v>
      </c>
      <c r="AC5246">
        <v>7</v>
      </c>
      <c r="AD5246">
        <v>7</v>
      </c>
      <c r="AE5246">
        <v>50</v>
      </c>
      <c r="AF5246">
        <v>12</v>
      </c>
      <c r="AG5246">
        <v>5</v>
      </c>
      <c r="AH5246">
        <v>5</v>
      </c>
      <c r="AI5246">
        <v>4</v>
      </c>
    </row>
    <row r="5247" spans="1:35" x14ac:dyDescent="0.2">
      <c r="A5247" s="102">
        <v>966</v>
      </c>
      <c r="B5247">
        <v>5631</v>
      </c>
      <c r="C5247" t="s">
        <v>1210</v>
      </c>
      <c r="D5247" t="s">
        <v>1051</v>
      </c>
      <c r="E5247">
        <v>1349</v>
      </c>
      <c r="F5247">
        <v>1367</v>
      </c>
      <c r="G5247">
        <v>700</v>
      </c>
      <c r="H5247" t="s">
        <v>1042</v>
      </c>
      <c r="I5247">
        <v>6592</v>
      </c>
      <c r="J5247" t="s">
        <v>1216</v>
      </c>
      <c r="K5247" t="s">
        <v>1044</v>
      </c>
      <c r="L5247">
        <v>3305</v>
      </c>
      <c r="M5247">
        <v>3275</v>
      </c>
      <c r="N5247">
        <v>300</v>
      </c>
      <c r="O5247" t="s">
        <v>1039</v>
      </c>
      <c r="P5247">
        <v>0.95869572287647198</v>
      </c>
      <c r="Q5247">
        <v>0.93951511475166005</v>
      </c>
      <c r="R5247">
        <v>0.35231496455163902</v>
      </c>
      <c r="S5247" s="15">
        <v>3.8078320490784199E-3</v>
      </c>
      <c r="T5247">
        <v>-0.18083582144280899</v>
      </c>
      <c r="U5247">
        <v>0.18083582144280899</v>
      </c>
      <c r="V5247">
        <v>0.36435502445914097</v>
      </c>
      <c r="W5247">
        <v>-2.33</v>
      </c>
      <c r="X5247">
        <v>2.61</v>
      </c>
      <c r="Y5247">
        <v>-289204</v>
      </c>
      <c r="Z5247">
        <v>-20657</v>
      </c>
      <c r="AA5247">
        <v>-1.05</v>
      </c>
      <c r="AB5247">
        <v>14</v>
      </c>
      <c r="AC5247">
        <v>5</v>
      </c>
      <c r="AD5247">
        <v>9</v>
      </c>
      <c r="AE5247">
        <v>35.71</v>
      </c>
      <c r="AF5247">
        <v>12</v>
      </c>
      <c r="AG5247">
        <v>5</v>
      </c>
      <c r="AH5247">
        <v>6</v>
      </c>
      <c r="AI5247">
        <v>3</v>
      </c>
    </row>
    <row r="5248" spans="1:35" x14ac:dyDescent="0.2">
      <c r="A5248" s="102">
        <v>2021</v>
      </c>
      <c r="B5248">
        <v>5020</v>
      </c>
      <c r="C5248" t="s">
        <v>1308</v>
      </c>
      <c r="D5248" t="s">
        <v>1248</v>
      </c>
      <c r="E5248">
        <v>383.7</v>
      </c>
      <c r="F5248">
        <v>381.1</v>
      </c>
      <c r="G5248">
        <v>2800</v>
      </c>
      <c r="H5248" t="s">
        <v>1039</v>
      </c>
      <c r="I5248">
        <v>7201</v>
      </c>
      <c r="J5248" t="s">
        <v>1070</v>
      </c>
      <c r="K5248" t="s">
        <v>1055</v>
      </c>
      <c r="L5248">
        <v>355.1</v>
      </c>
      <c r="M5248">
        <v>380</v>
      </c>
      <c r="N5248">
        <v>2800</v>
      </c>
      <c r="O5248" t="s">
        <v>1042</v>
      </c>
      <c r="P5248">
        <v>0.86261457027195199</v>
      </c>
      <c r="Q5248">
        <v>0.91717079232105303</v>
      </c>
      <c r="R5248">
        <v>0.37815620900631403</v>
      </c>
      <c r="S5248">
        <v>6.6323322794286904E-2</v>
      </c>
      <c r="T5248">
        <v>0.56361586156293597</v>
      </c>
      <c r="U5248">
        <v>0.56361586156293597</v>
      </c>
      <c r="V5248">
        <v>1.4063917232468199</v>
      </c>
      <c r="W5248">
        <v>6.13</v>
      </c>
      <c r="X5248">
        <v>0.28999999999999998</v>
      </c>
      <c r="Y5248">
        <v>-289329</v>
      </c>
      <c r="Z5248">
        <v>-9977</v>
      </c>
      <c r="AA5248">
        <v>-0.47</v>
      </c>
      <c r="AB5248">
        <v>29</v>
      </c>
      <c r="AC5248">
        <v>14</v>
      </c>
      <c r="AD5248">
        <v>15</v>
      </c>
      <c r="AE5248">
        <v>48.28</v>
      </c>
      <c r="AF5248">
        <v>11</v>
      </c>
      <c r="AG5248">
        <v>9</v>
      </c>
      <c r="AH5248">
        <v>11</v>
      </c>
      <c r="AI5248">
        <v>9</v>
      </c>
    </row>
    <row r="5249" spans="1:35" x14ac:dyDescent="0.2">
      <c r="A5249" s="102">
        <v>3608</v>
      </c>
      <c r="B5249">
        <v>8358</v>
      </c>
      <c r="C5249" t="s">
        <v>1259</v>
      </c>
      <c r="D5249" t="s">
        <v>1083</v>
      </c>
      <c r="E5249">
        <v>371</v>
      </c>
      <c r="F5249">
        <v>376</v>
      </c>
      <c r="G5249">
        <v>2400</v>
      </c>
      <c r="H5249" t="s">
        <v>1039</v>
      </c>
      <c r="I5249">
        <v>9142</v>
      </c>
      <c r="J5249" t="s">
        <v>784</v>
      </c>
      <c r="K5249" t="s">
        <v>1125</v>
      </c>
      <c r="L5249">
        <v>2898</v>
      </c>
      <c r="M5249">
        <v>2985</v>
      </c>
      <c r="N5249">
        <v>300</v>
      </c>
      <c r="O5249" t="s">
        <v>1042</v>
      </c>
      <c r="P5249">
        <v>0.90416465784354605</v>
      </c>
      <c r="Q5249">
        <v>0.87654908772523399</v>
      </c>
      <c r="R5249">
        <v>0.18630912685168</v>
      </c>
      <c r="S5249">
        <v>5.61179573336541E-2</v>
      </c>
      <c r="T5249">
        <v>1.1650268080060799</v>
      </c>
      <c r="U5249">
        <v>1.1650268080060799</v>
      </c>
      <c r="V5249">
        <v>1.62511672944585</v>
      </c>
      <c r="W5249">
        <v>5.25</v>
      </c>
      <c r="X5249">
        <v>0.77</v>
      </c>
      <c r="Y5249">
        <v>-289478</v>
      </c>
      <c r="Z5249">
        <v>-13785</v>
      </c>
      <c r="AA5249">
        <v>-0.84</v>
      </c>
      <c r="AB5249">
        <v>21</v>
      </c>
      <c r="AC5249">
        <v>8</v>
      </c>
      <c r="AD5249">
        <v>13</v>
      </c>
      <c r="AE5249">
        <v>38.1</v>
      </c>
      <c r="AF5249">
        <v>9</v>
      </c>
      <c r="AG5249">
        <v>7</v>
      </c>
      <c r="AH5249">
        <v>12</v>
      </c>
      <c r="AI5249">
        <v>2</v>
      </c>
    </row>
    <row r="5250" spans="1:35" x14ac:dyDescent="0.2">
      <c r="A5250" s="102">
        <v>3415</v>
      </c>
      <c r="B5250">
        <v>3632</v>
      </c>
      <c r="C5250" t="s">
        <v>1764</v>
      </c>
      <c r="D5250" t="s">
        <v>1041</v>
      </c>
      <c r="E5250">
        <v>435</v>
      </c>
      <c r="F5250">
        <v>439</v>
      </c>
      <c r="G5250">
        <v>2200</v>
      </c>
      <c r="H5250" t="s">
        <v>1039</v>
      </c>
      <c r="I5250">
        <v>5019</v>
      </c>
      <c r="J5250" t="s">
        <v>1247</v>
      </c>
      <c r="K5250" t="s">
        <v>1248</v>
      </c>
      <c r="L5250">
        <v>2472</v>
      </c>
      <c r="M5250">
        <v>2464</v>
      </c>
      <c r="N5250">
        <v>400</v>
      </c>
      <c r="O5250" t="s">
        <v>1042</v>
      </c>
      <c r="P5250">
        <v>0.78323352203487195</v>
      </c>
      <c r="Q5250">
        <v>0.88203291745342605</v>
      </c>
      <c r="R5250">
        <v>0.27275025093129401</v>
      </c>
      <c r="S5250">
        <v>1.19152456507493E-2</v>
      </c>
      <c r="T5250">
        <v>1.8726139806281099</v>
      </c>
      <c r="U5250">
        <v>1.8726139806281099</v>
      </c>
      <c r="V5250">
        <v>1.6944238932487701</v>
      </c>
      <c r="W5250">
        <v>7.41</v>
      </c>
      <c r="X5250">
        <v>2.0099999999999998</v>
      </c>
      <c r="Y5250">
        <v>-289644</v>
      </c>
      <c r="Z5250">
        <v>-12593</v>
      </c>
      <c r="AA5250">
        <v>-0.65</v>
      </c>
      <c r="AB5250">
        <v>23</v>
      </c>
      <c r="AC5250">
        <v>8</v>
      </c>
      <c r="AD5250">
        <v>15</v>
      </c>
      <c r="AE5250">
        <v>34.78</v>
      </c>
      <c r="AF5250">
        <v>10</v>
      </c>
      <c r="AG5250">
        <v>8</v>
      </c>
      <c r="AH5250">
        <v>11</v>
      </c>
      <c r="AI5250">
        <v>4</v>
      </c>
    </row>
    <row r="5251" spans="1:35" x14ac:dyDescent="0.2">
      <c r="A5251" s="102">
        <v>5098</v>
      </c>
      <c r="B5251">
        <v>6013</v>
      </c>
      <c r="C5251" t="s">
        <v>1380</v>
      </c>
      <c r="D5251" t="s">
        <v>1051</v>
      </c>
      <c r="E5251">
        <v>1232</v>
      </c>
      <c r="F5251">
        <v>1230</v>
      </c>
      <c r="G5251">
        <v>800</v>
      </c>
      <c r="H5251" t="s">
        <v>1042</v>
      </c>
      <c r="I5251">
        <v>9064</v>
      </c>
      <c r="J5251" t="s">
        <v>1577</v>
      </c>
      <c r="K5251" t="s">
        <v>1125</v>
      </c>
      <c r="L5251">
        <v>1932</v>
      </c>
      <c r="M5251">
        <v>1922</v>
      </c>
      <c r="N5251">
        <v>500</v>
      </c>
      <c r="O5251" t="s">
        <v>1039</v>
      </c>
      <c r="P5251">
        <v>0.72624829931937496</v>
      </c>
      <c r="Q5251">
        <v>0.82360072923504302</v>
      </c>
      <c r="R5251" s="15">
        <v>8.3322773753305906E-5</v>
      </c>
      <c r="S5251">
        <v>6.2591111079384198E-2</v>
      </c>
      <c r="T5251">
        <v>-0.64850145373407397</v>
      </c>
      <c r="U5251">
        <v>0.64850145373407397</v>
      </c>
      <c r="V5251">
        <v>0.627331833924479</v>
      </c>
      <c r="W5251">
        <v>-5.58</v>
      </c>
      <c r="X5251">
        <v>2.39</v>
      </c>
      <c r="Y5251">
        <v>-289716</v>
      </c>
      <c r="Z5251">
        <v>-13169</v>
      </c>
      <c r="AA5251">
        <v>-0.72</v>
      </c>
      <c r="AB5251">
        <v>22</v>
      </c>
      <c r="AC5251">
        <v>7</v>
      </c>
      <c r="AD5251">
        <v>15</v>
      </c>
      <c r="AE5251">
        <v>31.82</v>
      </c>
      <c r="AF5251">
        <v>10</v>
      </c>
      <c r="AG5251">
        <v>6</v>
      </c>
      <c r="AH5251">
        <v>10</v>
      </c>
      <c r="AI5251">
        <v>6</v>
      </c>
    </row>
    <row r="5252" spans="1:35" x14ac:dyDescent="0.2">
      <c r="A5252" s="102">
        <v>1840</v>
      </c>
      <c r="B5252">
        <v>3405</v>
      </c>
      <c r="C5252" t="s">
        <v>1476</v>
      </c>
      <c r="D5252" t="s">
        <v>1062</v>
      </c>
      <c r="E5252">
        <v>1096</v>
      </c>
      <c r="F5252">
        <v>1113</v>
      </c>
      <c r="G5252">
        <v>1000</v>
      </c>
      <c r="H5252" t="s">
        <v>1039</v>
      </c>
      <c r="I5252">
        <v>5631</v>
      </c>
      <c r="J5252" t="s">
        <v>1210</v>
      </c>
      <c r="K5252" t="s">
        <v>1051</v>
      </c>
      <c r="L5252">
        <v>1349</v>
      </c>
      <c r="M5252">
        <v>1367</v>
      </c>
      <c r="N5252">
        <v>800</v>
      </c>
      <c r="O5252" t="s">
        <v>1042</v>
      </c>
      <c r="P5252">
        <v>0.92606861408289598</v>
      </c>
      <c r="Q5252">
        <v>0.92091834564057296</v>
      </c>
      <c r="R5252">
        <v>3.02404780798699E-2</v>
      </c>
      <c r="S5252">
        <v>9.0017720334751999E-3</v>
      </c>
      <c r="T5252">
        <v>0.375886922373945</v>
      </c>
      <c r="U5252">
        <v>0.375886922373945</v>
      </c>
      <c r="V5252">
        <v>0.33300582231752401</v>
      </c>
      <c r="W5252">
        <v>4.87</v>
      </c>
      <c r="X5252">
        <v>1.77</v>
      </c>
      <c r="Y5252">
        <v>-290334</v>
      </c>
      <c r="Z5252">
        <v>-13197</v>
      </c>
      <c r="AA5252">
        <v>-0.46</v>
      </c>
      <c r="AB5252">
        <v>22</v>
      </c>
      <c r="AC5252">
        <v>9</v>
      </c>
      <c r="AD5252">
        <v>13</v>
      </c>
      <c r="AE5252">
        <v>40.909999999999997</v>
      </c>
      <c r="AF5252">
        <v>10</v>
      </c>
      <c r="AG5252">
        <v>7</v>
      </c>
      <c r="AH5252">
        <v>8</v>
      </c>
      <c r="AI5252">
        <v>7</v>
      </c>
    </row>
    <row r="5253" spans="1:35" x14ac:dyDescent="0.2">
      <c r="A5253" s="102">
        <v>2441</v>
      </c>
      <c r="B5253">
        <v>1417</v>
      </c>
      <c r="C5253" t="s">
        <v>1777</v>
      </c>
      <c r="D5253" t="s">
        <v>1049</v>
      </c>
      <c r="E5253">
        <v>1422</v>
      </c>
      <c r="F5253">
        <v>1449</v>
      </c>
      <c r="G5253">
        <v>700</v>
      </c>
      <c r="H5253" t="s">
        <v>1039</v>
      </c>
      <c r="I5253">
        <v>7211</v>
      </c>
      <c r="J5253" t="s">
        <v>25</v>
      </c>
      <c r="K5253" t="s">
        <v>1055</v>
      </c>
      <c r="L5253">
        <v>293</v>
      </c>
      <c r="M5253">
        <v>309</v>
      </c>
      <c r="N5253">
        <v>3300</v>
      </c>
      <c r="O5253" t="s">
        <v>1042</v>
      </c>
      <c r="P5253">
        <v>0.82537039025245396</v>
      </c>
      <c r="Q5253">
        <v>0.90744187453618497</v>
      </c>
      <c r="R5253">
        <v>0.35941875650419502</v>
      </c>
      <c r="S5253">
        <v>7.5594036511362095E-2</v>
      </c>
      <c r="T5253">
        <v>1.6612476834687799</v>
      </c>
      <c r="U5253">
        <v>1.6612476834687799</v>
      </c>
      <c r="V5253">
        <v>2.5649254478910999</v>
      </c>
      <c r="W5253">
        <v>11.41</v>
      </c>
      <c r="X5253">
        <v>0.53</v>
      </c>
      <c r="Y5253">
        <v>-290870</v>
      </c>
      <c r="Z5253">
        <v>-13221</v>
      </c>
      <c r="AA5253">
        <v>-0.61</v>
      </c>
      <c r="AB5253">
        <v>22</v>
      </c>
      <c r="AC5253">
        <v>10</v>
      </c>
      <c r="AD5253">
        <v>12</v>
      </c>
      <c r="AE5253">
        <v>45.45</v>
      </c>
      <c r="AF5253">
        <v>13</v>
      </c>
      <c r="AG5253">
        <v>6</v>
      </c>
      <c r="AH5253">
        <v>9</v>
      </c>
      <c r="AI5253">
        <v>7</v>
      </c>
    </row>
    <row r="5254" spans="1:35" x14ac:dyDescent="0.2">
      <c r="A5254" s="102">
        <v>5481</v>
      </c>
      <c r="B5254">
        <v>2587</v>
      </c>
      <c r="C5254" t="s">
        <v>1438</v>
      </c>
      <c r="D5254" t="s">
        <v>1065</v>
      </c>
      <c r="E5254">
        <v>4135</v>
      </c>
      <c r="F5254">
        <v>4285</v>
      </c>
      <c r="G5254">
        <v>200</v>
      </c>
      <c r="H5254" t="s">
        <v>1039</v>
      </c>
      <c r="I5254">
        <v>5201</v>
      </c>
      <c r="J5254" t="s">
        <v>1344</v>
      </c>
      <c r="K5254" t="s">
        <v>1038</v>
      </c>
      <c r="L5254">
        <v>2720</v>
      </c>
      <c r="M5254">
        <v>2750</v>
      </c>
      <c r="N5254">
        <v>300</v>
      </c>
      <c r="O5254" t="s">
        <v>1042</v>
      </c>
      <c r="P5254">
        <v>0.82905927092334797</v>
      </c>
      <c r="Q5254">
        <v>0.804791622572403</v>
      </c>
      <c r="R5254">
        <v>0.11171292417987</v>
      </c>
      <c r="S5254" s="15">
        <v>3.52213906544009E-2</v>
      </c>
      <c r="T5254">
        <v>0.72646712386816203</v>
      </c>
      <c r="U5254">
        <v>0.72646712386816203</v>
      </c>
      <c r="V5254">
        <v>0.35698126930599</v>
      </c>
      <c r="W5254">
        <v>7.79</v>
      </c>
      <c r="X5254">
        <v>3.73</v>
      </c>
      <c r="Y5254">
        <v>-292675</v>
      </c>
      <c r="Z5254">
        <v>-20905</v>
      </c>
      <c r="AA5254">
        <v>-1.1499999999999999</v>
      </c>
      <c r="AB5254">
        <v>14</v>
      </c>
      <c r="AC5254">
        <v>6</v>
      </c>
      <c r="AD5254">
        <v>8</v>
      </c>
      <c r="AE5254">
        <v>42.86</v>
      </c>
      <c r="AF5254">
        <v>11</v>
      </c>
      <c r="AG5254">
        <v>4</v>
      </c>
      <c r="AH5254">
        <v>7</v>
      </c>
      <c r="AI5254">
        <v>3</v>
      </c>
    </row>
    <row r="5255" spans="1:35" x14ac:dyDescent="0.2">
      <c r="A5255" s="102">
        <v>278</v>
      </c>
      <c r="B5255">
        <v>3407</v>
      </c>
      <c r="C5255" t="s">
        <v>1132</v>
      </c>
      <c r="D5255" t="s">
        <v>1062</v>
      </c>
      <c r="E5255">
        <v>756</v>
      </c>
      <c r="F5255">
        <v>766.6</v>
      </c>
      <c r="G5255">
        <v>1400</v>
      </c>
      <c r="H5255" t="s">
        <v>1042</v>
      </c>
      <c r="I5255">
        <v>6113</v>
      </c>
      <c r="J5255" t="s">
        <v>1297</v>
      </c>
      <c r="K5255" t="s">
        <v>1051</v>
      </c>
      <c r="L5255">
        <v>985</v>
      </c>
      <c r="M5255">
        <v>981</v>
      </c>
      <c r="N5255">
        <v>1100</v>
      </c>
      <c r="O5255" t="s">
        <v>1039</v>
      </c>
      <c r="P5255">
        <v>0.92140795968760603</v>
      </c>
      <c r="Q5255">
        <v>0.95892563172435696</v>
      </c>
      <c r="R5255">
        <v>0.13940017131060101</v>
      </c>
      <c r="S5255">
        <v>3.5592394094233197E-2</v>
      </c>
      <c r="T5255">
        <v>-1.52171383728959</v>
      </c>
      <c r="U5255">
        <v>1.52171383728959</v>
      </c>
      <c r="V5255">
        <v>1.87750879316117</v>
      </c>
      <c r="W5255">
        <v>-12.99</v>
      </c>
      <c r="X5255">
        <v>0.54</v>
      </c>
      <c r="Y5255">
        <v>-292716</v>
      </c>
      <c r="Z5255">
        <v>-12727</v>
      </c>
      <c r="AA5255">
        <v>-0.6</v>
      </c>
      <c r="AB5255">
        <v>23</v>
      </c>
      <c r="AC5255">
        <v>8</v>
      </c>
      <c r="AD5255">
        <v>15</v>
      </c>
      <c r="AE5255">
        <v>34.78</v>
      </c>
      <c r="AF5255">
        <v>12</v>
      </c>
      <c r="AG5255">
        <v>7</v>
      </c>
      <c r="AH5255">
        <v>8</v>
      </c>
      <c r="AI5255">
        <v>8</v>
      </c>
    </row>
    <row r="5256" spans="1:35" x14ac:dyDescent="0.2">
      <c r="A5256" s="102">
        <v>5356</v>
      </c>
      <c r="B5256">
        <v>3050</v>
      </c>
      <c r="C5256" t="s">
        <v>1068</v>
      </c>
      <c r="D5256" t="s">
        <v>1063</v>
      </c>
      <c r="E5256">
        <v>1082</v>
      </c>
      <c r="F5256">
        <v>1096</v>
      </c>
      <c r="G5256">
        <v>1000</v>
      </c>
      <c r="H5256" t="s">
        <v>1042</v>
      </c>
      <c r="I5256">
        <v>9474</v>
      </c>
      <c r="J5256" t="s">
        <v>1203</v>
      </c>
      <c r="K5256" t="s">
        <v>1041</v>
      </c>
      <c r="L5256">
        <v>1265</v>
      </c>
      <c r="M5256">
        <v>1332</v>
      </c>
      <c r="N5256">
        <v>800</v>
      </c>
      <c r="O5256" t="s">
        <v>1039</v>
      </c>
      <c r="P5256">
        <v>0.59706110115613098</v>
      </c>
      <c r="Q5256">
        <v>0.81087061826579698</v>
      </c>
      <c r="R5256">
        <v>0.424698539478917</v>
      </c>
      <c r="S5256">
        <v>6.5718961980568396E-4</v>
      </c>
      <c r="T5256">
        <v>-0.121385619438139</v>
      </c>
      <c r="U5256">
        <v>0.121385619438139</v>
      </c>
      <c r="V5256">
        <v>0.17572943060681601</v>
      </c>
      <c r="W5256">
        <v>-2.2200000000000002</v>
      </c>
      <c r="X5256">
        <v>2.85</v>
      </c>
      <c r="Y5256">
        <v>-293035</v>
      </c>
      <c r="Z5256">
        <v>-15423</v>
      </c>
      <c r="AA5256">
        <v>-0.79</v>
      </c>
      <c r="AB5256">
        <v>19</v>
      </c>
      <c r="AC5256">
        <v>8</v>
      </c>
      <c r="AD5256">
        <v>11</v>
      </c>
      <c r="AE5256">
        <v>42.11</v>
      </c>
      <c r="AF5256">
        <v>11</v>
      </c>
      <c r="AG5256">
        <v>3</v>
      </c>
      <c r="AH5256">
        <v>8</v>
      </c>
      <c r="AI5256">
        <v>8</v>
      </c>
    </row>
    <row r="5257" spans="1:35" x14ac:dyDescent="0.2">
      <c r="A5257" s="102">
        <v>4961</v>
      </c>
      <c r="B5257">
        <v>2127</v>
      </c>
      <c r="C5257" t="s">
        <v>1172</v>
      </c>
      <c r="D5257" t="s">
        <v>1052</v>
      </c>
      <c r="E5257">
        <v>3650</v>
      </c>
      <c r="F5257">
        <v>3660</v>
      </c>
      <c r="G5257">
        <v>300</v>
      </c>
      <c r="H5257" t="s">
        <v>1039</v>
      </c>
      <c r="I5257">
        <v>6702</v>
      </c>
      <c r="J5257" t="s">
        <v>231</v>
      </c>
      <c r="K5257" t="s">
        <v>1044</v>
      </c>
      <c r="L5257">
        <v>10700</v>
      </c>
      <c r="M5257">
        <v>10610</v>
      </c>
      <c r="N5257">
        <v>100</v>
      </c>
      <c r="O5257" t="s">
        <v>1042</v>
      </c>
      <c r="P5257">
        <v>0.85811578119242604</v>
      </c>
      <c r="Q5257">
        <v>0.82982522916378998</v>
      </c>
      <c r="R5257">
        <v>0.30470370494332899</v>
      </c>
      <c r="S5257">
        <v>7.7912623689007393E-2</v>
      </c>
      <c r="T5257">
        <v>1.1013738157252899</v>
      </c>
      <c r="U5257">
        <v>1.1013738157252899</v>
      </c>
      <c r="V5257">
        <v>1.1442243249959601</v>
      </c>
      <c r="W5257">
        <v>8.56</v>
      </c>
      <c r="X5257">
        <v>3.49</v>
      </c>
      <c r="Y5257">
        <v>-293146</v>
      </c>
      <c r="Z5257">
        <v>-20939</v>
      </c>
      <c r="AA5257">
        <v>-1.51</v>
      </c>
      <c r="AB5257">
        <v>14</v>
      </c>
      <c r="AC5257">
        <v>4</v>
      </c>
      <c r="AD5257">
        <v>10</v>
      </c>
      <c r="AE5257">
        <v>28.57</v>
      </c>
      <c r="AF5257">
        <v>8</v>
      </c>
      <c r="AG5257">
        <v>3</v>
      </c>
      <c r="AH5257">
        <v>8</v>
      </c>
      <c r="AI5257">
        <v>3</v>
      </c>
    </row>
    <row r="5258" spans="1:35" x14ac:dyDescent="0.2">
      <c r="A5258" s="102">
        <v>834</v>
      </c>
      <c r="B5258">
        <v>7012</v>
      </c>
      <c r="C5258" t="s">
        <v>1211</v>
      </c>
      <c r="D5258" t="s">
        <v>1055</v>
      </c>
      <c r="E5258">
        <v>1639</v>
      </c>
      <c r="F5258">
        <v>1680</v>
      </c>
      <c r="G5258">
        <v>600</v>
      </c>
      <c r="H5258" t="s">
        <v>1042</v>
      </c>
      <c r="I5258">
        <v>9616</v>
      </c>
      <c r="J5258" t="s">
        <v>1335</v>
      </c>
      <c r="K5258" t="s">
        <v>1052</v>
      </c>
      <c r="L5258">
        <v>2951</v>
      </c>
      <c r="M5258">
        <v>3190</v>
      </c>
      <c r="N5258">
        <v>300</v>
      </c>
      <c r="O5258" t="s">
        <v>1039</v>
      </c>
      <c r="P5258">
        <v>0.96761795618840696</v>
      </c>
      <c r="Q5258">
        <v>0.94245519160126501</v>
      </c>
      <c r="R5258">
        <v>0.17649493425514301</v>
      </c>
      <c r="S5258">
        <v>5.6620482122382E-2</v>
      </c>
      <c r="T5258">
        <v>-0.78868898373447505</v>
      </c>
      <c r="U5258">
        <v>0.78868898373447505</v>
      </c>
      <c r="V5258">
        <v>0.35686538492557501</v>
      </c>
      <c r="W5258">
        <v>-10.46</v>
      </c>
      <c r="X5258">
        <v>5.33</v>
      </c>
      <c r="Y5258">
        <v>-293287</v>
      </c>
      <c r="Z5258">
        <v>-20949</v>
      </c>
      <c r="AA5258">
        <v>-1.38</v>
      </c>
      <c r="AB5258">
        <v>14</v>
      </c>
      <c r="AC5258">
        <v>3</v>
      </c>
      <c r="AD5258">
        <v>11</v>
      </c>
      <c r="AE5258">
        <v>21.43</v>
      </c>
      <c r="AF5258">
        <v>11</v>
      </c>
      <c r="AG5258">
        <v>3</v>
      </c>
      <c r="AH5258">
        <v>6</v>
      </c>
      <c r="AI5258">
        <v>5</v>
      </c>
    </row>
    <row r="5259" spans="1:35" x14ac:dyDescent="0.2">
      <c r="A5259" s="102">
        <v>3703</v>
      </c>
      <c r="B5259">
        <v>4555</v>
      </c>
      <c r="C5259" t="s">
        <v>604</v>
      </c>
      <c r="D5259" t="s">
        <v>1060</v>
      </c>
      <c r="E5259">
        <v>5970</v>
      </c>
      <c r="F5259">
        <v>6060</v>
      </c>
      <c r="G5259">
        <v>100</v>
      </c>
      <c r="H5259" t="s">
        <v>1042</v>
      </c>
      <c r="I5259">
        <v>6479</v>
      </c>
      <c r="J5259" t="s">
        <v>495</v>
      </c>
      <c r="K5259" t="s">
        <v>1044</v>
      </c>
      <c r="L5259">
        <v>1928</v>
      </c>
      <c r="M5259">
        <v>1875</v>
      </c>
      <c r="N5259">
        <v>300</v>
      </c>
      <c r="O5259" t="s">
        <v>1039</v>
      </c>
      <c r="P5259">
        <v>0.89428095472411795</v>
      </c>
      <c r="Q5259">
        <v>0.87379881518943503</v>
      </c>
      <c r="R5259">
        <v>0.45985538680958998</v>
      </c>
      <c r="S5259">
        <v>9.8653972015111405E-2</v>
      </c>
      <c r="T5259">
        <v>-0.664745027529695</v>
      </c>
      <c r="U5259">
        <v>0.664745027529695</v>
      </c>
      <c r="V5259">
        <v>0.24612541535785301</v>
      </c>
      <c r="W5259">
        <v>-5.0999999999999996</v>
      </c>
      <c r="X5259">
        <v>7.18</v>
      </c>
      <c r="Y5259">
        <v>-293736</v>
      </c>
      <c r="Z5259">
        <v>-13987</v>
      </c>
      <c r="AA5259">
        <v>-0.57999999999999996</v>
      </c>
      <c r="AB5259">
        <v>21</v>
      </c>
      <c r="AC5259">
        <v>11</v>
      </c>
      <c r="AD5259">
        <v>10</v>
      </c>
      <c r="AE5259">
        <v>52.38</v>
      </c>
      <c r="AF5259">
        <v>11</v>
      </c>
      <c r="AG5259">
        <v>8</v>
      </c>
      <c r="AH5259">
        <v>8</v>
      </c>
      <c r="AI5259">
        <v>5</v>
      </c>
    </row>
    <row r="5260" spans="1:35" x14ac:dyDescent="0.2">
      <c r="A5260" s="102">
        <v>4994</v>
      </c>
      <c r="B5260">
        <v>3291</v>
      </c>
      <c r="C5260" t="s">
        <v>55</v>
      </c>
      <c r="D5260" t="s">
        <v>1059</v>
      </c>
      <c r="E5260">
        <v>1442</v>
      </c>
      <c r="F5260">
        <v>1475</v>
      </c>
      <c r="G5260">
        <v>700</v>
      </c>
      <c r="H5260" t="s">
        <v>1042</v>
      </c>
      <c r="I5260">
        <v>5706</v>
      </c>
      <c r="J5260" t="s">
        <v>1306</v>
      </c>
      <c r="K5260" t="s">
        <v>1053</v>
      </c>
      <c r="L5260">
        <v>2106</v>
      </c>
      <c r="M5260">
        <v>2139</v>
      </c>
      <c r="N5260">
        <v>500</v>
      </c>
      <c r="O5260" t="s">
        <v>1039</v>
      </c>
      <c r="P5260">
        <v>0.83829911780924704</v>
      </c>
      <c r="Q5260">
        <v>0.82830982685503396</v>
      </c>
      <c r="R5260">
        <v>4.0555120954007998E-2</v>
      </c>
      <c r="S5260">
        <v>2.7455969013113202E-2</v>
      </c>
      <c r="T5260">
        <v>-0.210319729892914</v>
      </c>
      <c r="U5260">
        <v>0.210319729892914</v>
      </c>
      <c r="V5260">
        <v>0.183827815890132</v>
      </c>
      <c r="W5260">
        <v>-2.46</v>
      </c>
      <c r="X5260">
        <v>3.46</v>
      </c>
      <c r="Y5260">
        <v>-293893</v>
      </c>
      <c r="Z5260">
        <v>-16327</v>
      </c>
      <c r="AA5260">
        <v>-0.84</v>
      </c>
      <c r="AB5260">
        <v>18</v>
      </c>
      <c r="AC5260">
        <v>6</v>
      </c>
      <c r="AD5260">
        <v>12</v>
      </c>
      <c r="AE5260">
        <v>33.33</v>
      </c>
      <c r="AF5260">
        <v>12</v>
      </c>
      <c r="AG5260">
        <v>5</v>
      </c>
      <c r="AH5260">
        <v>8</v>
      </c>
      <c r="AI5260">
        <v>5</v>
      </c>
    </row>
    <row r="5261" spans="1:35" x14ac:dyDescent="0.2">
      <c r="A5261" s="102">
        <v>601</v>
      </c>
      <c r="B5261">
        <v>4203</v>
      </c>
      <c r="C5261" t="s">
        <v>596</v>
      </c>
      <c r="D5261" t="s">
        <v>1062</v>
      </c>
      <c r="E5261">
        <v>2818</v>
      </c>
      <c r="F5261">
        <v>2887</v>
      </c>
      <c r="G5261">
        <v>300</v>
      </c>
      <c r="H5261" t="s">
        <v>1042</v>
      </c>
      <c r="I5261">
        <v>9303</v>
      </c>
      <c r="J5261" t="s">
        <v>1349</v>
      </c>
      <c r="K5261" t="s">
        <v>1368</v>
      </c>
      <c r="L5261">
        <v>1268</v>
      </c>
      <c r="M5261">
        <v>1275</v>
      </c>
      <c r="N5261">
        <v>700</v>
      </c>
      <c r="O5261" t="s">
        <v>1039</v>
      </c>
      <c r="P5261">
        <v>0.913989989936277</v>
      </c>
      <c r="Q5261">
        <v>0.94868239235124996</v>
      </c>
      <c r="R5261">
        <v>0.420493443887689</v>
      </c>
      <c r="S5261">
        <v>5.3061265169650597E-3</v>
      </c>
      <c r="T5261">
        <v>-0.260397365230498</v>
      </c>
      <c r="U5261">
        <v>0.260397365230498</v>
      </c>
      <c r="V5261">
        <v>0.33025889720695101</v>
      </c>
      <c r="W5261">
        <v>-3.72</v>
      </c>
      <c r="X5261">
        <v>3.05</v>
      </c>
      <c r="Y5261">
        <v>-293936</v>
      </c>
      <c r="Z5261">
        <v>-12780</v>
      </c>
      <c r="AA5261">
        <v>-0.56999999999999995</v>
      </c>
      <c r="AB5261">
        <v>23</v>
      </c>
      <c r="AC5261">
        <v>12</v>
      </c>
      <c r="AD5261">
        <v>11</v>
      </c>
      <c r="AE5261">
        <v>52.17</v>
      </c>
      <c r="AF5261">
        <v>12</v>
      </c>
      <c r="AG5261">
        <v>7</v>
      </c>
      <c r="AH5261">
        <v>7</v>
      </c>
      <c r="AI5261">
        <v>9</v>
      </c>
    </row>
    <row r="5262" spans="1:35" x14ac:dyDescent="0.2">
      <c r="A5262" s="102">
        <v>2744</v>
      </c>
      <c r="B5262">
        <v>3197</v>
      </c>
      <c r="C5262" t="s">
        <v>561</v>
      </c>
      <c r="D5262" t="s">
        <v>1063</v>
      </c>
      <c r="E5262">
        <v>1745</v>
      </c>
      <c r="F5262">
        <v>1778</v>
      </c>
      <c r="G5262">
        <v>600</v>
      </c>
      <c r="H5262" t="s">
        <v>1039</v>
      </c>
      <c r="I5262">
        <v>7458</v>
      </c>
      <c r="J5262" t="s">
        <v>1379</v>
      </c>
      <c r="K5262" t="s">
        <v>1046</v>
      </c>
      <c r="L5262">
        <v>3475</v>
      </c>
      <c r="M5262">
        <v>3585</v>
      </c>
      <c r="N5262">
        <v>300</v>
      </c>
      <c r="O5262" t="s">
        <v>1042</v>
      </c>
      <c r="P5262">
        <v>0.74753812150991705</v>
      </c>
      <c r="Q5262">
        <v>0.90013104001501598</v>
      </c>
      <c r="R5262" s="15">
        <v>0.23542193414363399</v>
      </c>
      <c r="S5262">
        <v>2.8678023092859699E-2</v>
      </c>
      <c r="T5262">
        <v>0.49026475542883702</v>
      </c>
      <c r="U5262">
        <v>0.49026475542883702</v>
      </c>
      <c r="V5262">
        <v>0.60635131524011898</v>
      </c>
      <c r="W5262">
        <v>7.65</v>
      </c>
      <c r="X5262">
        <v>0.81</v>
      </c>
      <c r="Y5262">
        <v>-296414</v>
      </c>
      <c r="Z5262">
        <v>-18526</v>
      </c>
      <c r="AA5262">
        <v>-0.89</v>
      </c>
      <c r="AB5262">
        <v>16</v>
      </c>
      <c r="AC5262">
        <v>6</v>
      </c>
      <c r="AD5262">
        <v>10</v>
      </c>
      <c r="AE5262">
        <v>37.5</v>
      </c>
      <c r="AF5262">
        <v>12</v>
      </c>
      <c r="AG5262">
        <v>3</v>
      </c>
      <c r="AH5262">
        <v>5</v>
      </c>
      <c r="AI5262">
        <v>8</v>
      </c>
    </row>
    <row r="5263" spans="1:35" x14ac:dyDescent="0.2">
      <c r="A5263" s="102">
        <v>2006</v>
      </c>
      <c r="B5263">
        <v>2809</v>
      </c>
      <c r="C5263" t="s">
        <v>1578</v>
      </c>
      <c r="D5263" t="s">
        <v>1065</v>
      </c>
      <c r="E5263">
        <v>2098</v>
      </c>
      <c r="F5263">
        <v>2136</v>
      </c>
      <c r="G5263">
        <v>500</v>
      </c>
      <c r="H5263" t="s">
        <v>1039</v>
      </c>
      <c r="I5263">
        <v>8242</v>
      </c>
      <c r="J5263" t="s">
        <v>729</v>
      </c>
      <c r="K5263" t="s">
        <v>1063</v>
      </c>
      <c r="L5263">
        <v>801</v>
      </c>
      <c r="M5263">
        <v>865</v>
      </c>
      <c r="N5263">
        <v>1200</v>
      </c>
      <c r="O5263" t="s">
        <v>1042</v>
      </c>
      <c r="P5263">
        <v>0.56716928925921795</v>
      </c>
      <c r="Q5263">
        <v>0.91741135246627603</v>
      </c>
      <c r="R5263">
        <v>0.324336249866916</v>
      </c>
      <c r="S5263">
        <v>1.0007065132668899E-2</v>
      </c>
      <c r="T5263">
        <v>0.15760937512272799</v>
      </c>
      <c r="U5263">
        <v>0.15760937512272799</v>
      </c>
      <c r="V5263">
        <v>0.80776712663899597</v>
      </c>
      <c r="W5263">
        <v>1.41</v>
      </c>
      <c r="X5263">
        <v>2.81</v>
      </c>
      <c r="Y5263">
        <v>-297054</v>
      </c>
      <c r="Z5263">
        <v>-13502</v>
      </c>
      <c r="AA5263">
        <v>-0.65</v>
      </c>
      <c r="AB5263">
        <v>22</v>
      </c>
      <c r="AC5263">
        <v>8</v>
      </c>
      <c r="AD5263">
        <v>14</v>
      </c>
      <c r="AE5263">
        <v>36.36</v>
      </c>
      <c r="AF5263">
        <v>13</v>
      </c>
      <c r="AG5263">
        <v>5</v>
      </c>
      <c r="AH5263">
        <v>6</v>
      </c>
      <c r="AI5263">
        <v>11</v>
      </c>
    </row>
    <row r="5264" spans="1:35" x14ac:dyDescent="0.2">
      <c r="A5264" s="102">
        <v>3935</v>
      </c>
      <c r="B5264">
        <v>5301</v>
      </c>
      <c r="C5264" t="s">
        <v>622</v>
      </c>
      <c r="D5264" t="s">
        <v>1038</v>
      </c>
      <c r="E5264">
        <v>846</v>
      </c>
      <c r="F5264">
        <v>867</v>
      </c>
      <c r="G5264">
        <v>1200</v>
      </c>
      <c r="H5264" t="s">
        <v>1042</v>
      </c>
      <c r="I5264">
        <v>5406</v>
      </c>
      <c r="J5264" t="s">
        <v>1304</v>
      </c>
      <c r="K5264" t="s">
        <v>1081</v>
      </c>
      <c r="L5264">
        <v>359</v>
      </c>
      <c r="M5264">
        <v>376</v>
      </c>
      <c r="N5264">
        <v>2800</v>
      </c>
      <c r="O5264" t="s">
        <v>1039</v>
      </c>
      <c r="P5264">
        <v>0.82088919245331105</v>
      </c>
      <c r="Q5264">
        <v>0.86714543550548295</v>
      </c>
      <c r="R5264">
        <v>0.206824618080925</v>
      </c>
      <c r="S5264">
        <v>3.6911179026397401E-3</v>
      </c>
      <c r="T5264">
        <v>-0.17514973608763501</v>
      </c>
      <c r="U5264">
        <v>0.17514973608763501</v>
      </c>
      <c r="V5264">
        <v>5.6427669848620299E-2</v>
      </c>
      <c r="W5264">
        <v>-2.2200000000000002</v>
      </c>
      <c r="X5264">
        <v>1.19</v>
      </c>
      <c r="Y5264">
        <v>-297534</v>
      </c>
      <c r="Z5264">
        <v>-11020</v>
      </c>
      <c r="AA5264">
        <v>-0.48</v>
      </c>
      <c r="AB5264">
        <v>27</v>
      </c>
      <c r="AC5264">
        <v>13</v>
      </c>
      <c r="AD5264">
        <v>14</v>
      </c>
      <c r="AE5264">
        <v>48.15</v>
      </c>
      <c r="AF5264">
        <v>8</v>
      </c>
      <c r="AG5264">
        <v>13</v>
      </c>
      <c r="AH5264">
        <v>11</v>
      </c>
      <c r="AI5264">
        <v>3</v>
      </c>
    </row>
    <row r="5265" spans="1:35" x14ac:dyDescent="0.2">
      <c r="A5265" s="102">
        <v>1626</v>
      </c>
      <c r="B5265">
        <v>6135</v>
      </c>
      <c r="C5265" t="s">
        <v>1765</v>
      </c>
      <c r="D5265" t="s">
        <v>1051</v>
      </c>
      <c r="E5265">
        <v>3350</v>
      </c>
      <c r="F5265">
        <v>3450</v>
      </c>
      <c r="G5265">
        <v>300</v>
      </c>
      <c r="H5265" t="s">
        <v>1039</v>
      </c>
      <c r="I5265">
        <v>9513</v>
      </c>
      <c r="J5265" t="s">
        <v>1201</v>
      </c>
      <c r="K5265" t="s">
        <v>1085</v>
      </c>
      <c r="L5265">
        <v>1970</v>
      </c>
      <c r="M5265">
        <v>2002</v>
      </c>
      <c r="N5265">
        <v>500</v>
      </c>
      <c r="O5265" t="s">
        <v>1042</v>
      </c>
      <c r="P5265">
        <v>0.85590757267232698</v>
      </c>
      <c r="Q5265">
        <v>0.92543815350705305</v>
      </c>
      <c r="R5265">
        <v>7.31744713520978E-2</v>
      </c>
      <c r="S5265">
        <v>4.3457774630303598E-4</v>
      </c>
      <c r="T5265">
        <v>1.0597215271139</v>
      </c>
      <c r="U5265">
        <v>1.0597215271139</v>
      </c>
      <c r="V5265">
        <v>0.733384329863905</v>
      </c>
      <c r="W5265">
        <v>12.29</v>
      </c>
      <c r="X5265">
        <v>3.29</v>
      </c>
      <c r="Y5265">
        <v>-298278</v>
      </c>
      <c r="Z5265">
        <v>-17546</v>
      </c>
      <c r="AA5265">
        <v>-0.96</v>
      </c>
      <c r="AB5265">
        <v>17</v>
      </c>
      <c r="AC5265">
        <v>6</v>
      </c>
      <c r="AD5265">
        <v>11</v>
      </c>
      <c r="AE5265">
        <v>35.29</v>
      </c>
      <c r="AF5265">
        <v>10</v>
      </c>
      <c r="AG5265">
        <v>7</v>
      </c>
      <c r="AH5265">
        <v>8</v>
      </c>
      <c r="AI5265">
        <v>2</v>
      </c>
    </row>
    <row r="5266" spans="1:35" x14ac:dyDescent="0.2">
      <c r="A5266" s="102">
        <v>2306</v>
      </c>
      <c r="B5266">
        <v>5901</v>
      </c>
      <c r="C5266" t="s">
        <v>224</v>
      </c>
      <c r="D5266" t="s">
        <v>1189</v>
      </c>
      <c r="E5266">
        <v>1080</v>
      </c>
      <c r="F5266">
        <v>1111</v>
      </c>
      <c r="G5266">
        <v>1000</v>
      </c>
      <c r="H5266" t="s">
        <v>1042</v>
      </c>
      <c r="I5266">
        <v>9404</v>
      </c>
      <c r="J5266" t="s">
        <v>1118</v>
      </c>
      <c r="K5266" t="s">
        <v>1041</v>
      </c>
      <c r="L5266">
        <v>1200</v>
      </c>
      <c r="M5266">
        <v>1215</v>
      </c>
      <c r="N5266">
        <v>900</v>
      </c>
      <c r="O5266" t="s">
        <v>1039</v>
      </c>
      <c r="P5266">
        <v>0.87922646433165497</v>
      </c>
      <c r="Q5266">
        <v>0.91040158482322697</v>
      </c>
      <c r="R5266">
        <v>0.41450742515462802</v>
      </c>
      <c r="S5266">
        <v>4.7468720501605603E-2</v>
      </c>
      <c r="T5266">
        <v>-1.13841349909953</v>
      </c>
      <c r="U5266">
        <v>1.13841349909953</v>
      </c>
      <c r="V5266">
        <v>1.26642739091823</v>
      </c>
      <c r="W5266">
        <v>-23.06</v>
      </c>
      <c r="X5266">
        <v>1.6</v>
      </c>
      <c r="Y5266">
        <v>-299499</v>
      </c>
      <c r="Z5266">
        <v>-12479</v>
      </c>
      <c r="AA5266">
        <v>-0.59</v>
      </c>
      <c r="AB5266">
        <v>24</v>
      </c>
      <c r="AC5266">
        <v>9</v>
      </c>
      <c r="AD5266">
        <v>15</v>
      </c>
      <c r="AE5266">
        <v>37.5</v>
      </c>
      <c r="AF5266">
        <v>12</v>
      </c>
      <c r="AG5266">
        <v>8</v>
      </c>
      <c r="AH5266">
        <v>10</v>
      </c>
      <c r="AI5266">
        <v>6</v>
      </c>
    </row>
    <row r="5267" spans="1:35" x14ac:dyDescent="0.2">
      <c r="A5267" s="102">
        <v>305</v>
      </c>
      <c r="B5267">
        <v>6471</v>
      </c>
      <c r="C5267" t="s">
        <v>930</v>
      </c>
      <c r="D5267" t="s">
        <v>1051</v>
      </c>
      <c r="E5267">
        <v>779</v>
      </c>
      <c r="F5267">
        <v>793</v>
      </c>
      <c r="G5267">
        <v>1400</v>
      </c>
      <c r="H5267" t="s">
        <v>1039</v>
      </c>
      <c r="I5267">
        <v>8795</v>
      </c>
      <c r="J5267" t="s">
        <v>1241</v>
      </c>
      <c r="K5267" t="s">
        <v>1171</v>
      </c>
      <c r="L5267">
        <v>885</v>
      </c>
      <c r="M5267">
        <v>909</v>
      </c>
      <c r="N5267">
        <v>1200</v>
      </c>
      <c r="O5267" t="s">
        <v>1042</v>
      </c>
      <c r="P5267">
        <v>0.94276174982680305</v>
      </c>
      <c r="Q5267">
        <v>0.95788238888257304</v>
      </c>
      <c r="R5267">
        <v>0.16226916786190601</v>
      </c>
      <c r="S5267">
        <v>5.0571244169355198E-2</v>
      </c>
      <c r="T5267">
        <v>2.5418420853423198</v>
      </c>
      <c r="U5267">
        <v>2.5418420853423198</v>
      </c>
      <c r="V5267">
        <v>2.68800027595461</v>
      </c>
      <c r="W5267">
        <v>10.92</v>
      </c>
      <c r="X5267">
        <v>1.78</v>
      </c>
      <c r="Y5267">
        <v>-300241</v>
      </c>
      <c r="Z5267">
        <v>-15012</v>
      </c>
      <c r="AA5267">
        <v>-0.75</v>
      </c>
      <c r="AB5267">
        <v>20</v>
      </c>
      <c r="AC5267">
        <v>7</v>
      </c>
      <c r="AD5267">
        <v>13</v>
      </c>
      <c r="AE5267">
        <v>35</v>
      </c>
      <c r="AF5267">
        <v>12</v>
      </c>
      <c r="AG5267">
        <v>7</v>
      </c>
      <c r="AH5267">
        <v>9</v>
      </c>
      <c r="AI5267">
        <v>4</v>
      </c>
    </row>
    <row r="5268" spans="1:35" x14ac:dyDescent="0.2">
      <c r="A5268" s="102">
        <v>651</v>
      </c>
      <c r="B5268">
        <v>3863</v>
      </c>
      <c r="C5268" t="s">
        <v>1207</v>
      </c>
      <c r="D5268" t="s">
        <v>1206</v>
      </c>
      <c r="E5268">
        <v>1544</v>
      </c>
      <c r="F5268">
        <v>1575</v>
      </c>
      <c r="G5268">
        <v>600</v>
      </c>
      <c r="H5268" t="s">
        <v>1039</v>
      </c>
      <c r="I5268">
        <v>5020</v>
      </c>
      <c r="J5268" t="s">
        <v>1308</v>
      </c>
      <c r="K5268" t="s">
        <v>1248</v>
      </c>
      <c r="L5268">
        <v>383.7</v>
      </c>
      <c r="M5268">
        <v>381.1</v>
      </c>
      <c r="N5268">
        <v>2500</v>
      </c>
      <c r="O5268" t="s">
        <v>1042</v>
      </c>
      <c r="P5268">
        <v>0.90699480298302604</v>
      </c>
      <c r="Q5268">
        <v>0.94709563708692401</v>
      </c>
      <c r="R5268">
        <v>0.26920591299553998</v>
      </c>
      <c r="S5268">
        <v>2.1438769979200598E-3</v>
      </c>
      <c r="T5268">
        <v>0.99903560040455297</v>
      </c>
      <c r="U5268">
        <v>0.99903560040455297</v>
      </c>
      <c r="V5268">
        <v>0.52654224193146404</v>
      </c>
      <c r="W5268">
        <v>4.9400000000000004</v>
      </c>
      <c r="X5268">
        <v>0.82</v>
      </c>
      <c r="Y5268">
        <v>-301045</v>
      </c>
      <c r="Z5268">
        <v>-13089</v>
      </c>
      <c r="AA5268">
        <v>-0.55000000000000004</v>
      </c>
      <c r="AB5268">
        <v>23</v>
      </c>
      <c r="AC5268">
        <v>8</v>
      </c>
      <c r="AD5268">
        <v>15</v>
      </c>
      <c r="AE5268">
        <v>34.78</v>
      </c>
      <c r="AF5268">
        <v>10</v>
      </c>
      <c r="AG5268">
        <v>7</v>
      </c>
      <c r="AH5268">
        <v>10</v>
      </c>
      <c r="AI5268">
        <v>6</v>
      </c>
    </row>
    <row r="5269" spans="1:35" x14ac:dyDescent="0.2">
      <c r="A5269" s="102">
        <v>4649</v>
      </c>
      <c r="B5269">
        <v>1835</v>
      </c>
      <c r="C5269" t="s">
        <v>926</v>
      </c>
      <c r="D5269" t="s">
        <v>1049</v>
      </c>
      <c r="E5269">
        <v>2769</v>
      </c>
      <c r="F5269">
        <v>2780</v>
      </c>
      <c r="G5269">
        <v>300</v>
      </c>
      <c r="H5269" t="s">
        <v>1042</v>
      </c>
      <c r="I5269">
        <v>4208</v>
      </c>
      <c r="J5269" t="s">
        <v>1183</v>
      </c>
      <c r="K5269" t="s">
        <v>1062</v>
      </c>
      <c r="L5269">
        <v>1785</v>
      </c>
      <c r="M5269">
        <v>1832</v>
      </c>
      <c r="N5269">
        <v>500</v>
      </c>
      <c r="O5269" t="s">
        <v>1039</v>
      </c>
      <c r="P5269">
        <v>0.71061398409564702</v>
      </c>
      <c r="Q5269">
        <v>0.84204060008082804</v>
      </c>
      <c r="R5269">
        <v>1.89277373734036E-2</v>
      </c>
      <c r="S5269">
        <v>2.6492072864627601E-2</v>
      </c>
      <c r="T5269">
        <v>-0.26050852063244201</v>
      </c>
      <c r="U5269">
        <v>0.26050852063244201</v>
      </c>
      <c r="V5269">
        <v>0.13921547070548601</v>
      </c>
      <c r="W5269">
        <v>-2.41</v>
      </c>
      <c r="X5269">
        <v>9.83</v>
      </c>
      <c r="Y5269">
        <v>-301231</v>
      </c>
      <c r="Z5269">
        <v>-17719</v>
      </c>
      <c r="AA5269">
        <v>-0.84</v>
      </c>
      <c r="AB5269">
        <v>17</v>
      </c>
      <c r="AC5269">
        <v>7</v>
      </c>
      <c r="AD5269">
        <v>10</v>
      </c>
      <c r="AE5269">
        <v>41.18</v>
      </c>
      <c r="AF5269">
        <v>12</v>
      </c>
      <c r="AG5269">
        <v>4</v>
      </c>
      <c r="AH5269">
        <v>7</v>
      </c>
      <c r="AI5269">
        <v>6</v>
      </c>
    </row>
    <row r="5270" spans="1:35" x14ac:dyDescent="0.2">
      <c r="A5270" s="102">
        <v>1821</v>
      </c>
      <c r="B5270">
        <v>4091</v>
      </c>
      <c r="C5270" t="s">
        <v>1549</v>
      </c>
      <c r="D5270" t="s">
        <v>1062</v>
      </c>
      <c r="E5270">
        <v>1649</v>
      </c>
      <c r="F5270">
        <v>1661</v>
      </c>
      <c r="G5270">
        <v>600</v>
      </c>
      <c r="H5270" t="s">
        <v>1042</v>
      </c>
      <c r="I5270">
        <v>9303</v>
      </c>
      <c r="J5270" t="s">
        <v>1349</v>
      </c>
      <c r="K5270" t="s">
        <v>1368</v>
      </c>
      <c r="L5270">
        <v>1268</v>
      </c>
      <c r="M5270">
        <v>1275</v>
      </c>
      <c r="N5270">
        <v>800</v>
      </c>
      <c r="O5270" t="s">
        <v>1039</v>
      </c>
      <c r="P5270">
        <v>0.88000925028823296</v>
      </c>
      <c r="Q5270">
        <v>0.92134622073367101</v>
      </c>
      <c r="R5270">
        <v>0.35983889936080399</v>
      </c>
      <c r="S5270">
        <v>5.5215119328513203E-3</v>
      </c>
      <c r="T5270">
        <v>-1.08564163019371</v>
      </c>
      <c r="U5270">
        <v>1.08564163019371</v>
      </c>
      <c r="V5270">
        <v>0.83731541969648804</v>
      </c>
      <c r="W5270">
        <v>-11.92</v>
      </c>
      <c r="X5270">
        <v>2.35</v>
      </c>
      <c r="Y5270">
        <v>-301446</v>
      </c>
      <c r="Z5270">
        <v>-12560</v>
      </c>
      <c r="AA5270">
        <v>-0.56999999999999995</v>
      </c>
      <c r="AB5270">
        <v>24</v>
      </c>
      <c r="AC5270">
        <v>12</v>
      </c>
      <c r="AD5270">
        <v>12</v>
      </c>
      <c r="AE5270">
        <v>50</v>
      </c>
      <c r="AF5270">
        <v>12</v>
      </c>
      <c r="AG5270">
        <v>9</v>
      </c>
      <c r="AH5270">
        <v>9</v>
      </c>
      <c r="AI5270">
        <v>6</v>
      </c>
    </row>
    <row r="5271" spans="1:35" x14ac:dyDescent="0.2">
      <c r="A5271" s="102">
        <v>2599</v>
      </c>
      <c r="B5271">
        <v>1332</v>
      </c>
      <c r="C5271" t="s">
        <v>1358</v>
      </c>
      <c r="D5271" t="s">
        <v>1123</v>
      </c>
      <c r="E5271">
        <v>475</v>
      </c>
      <c r="F5271">
        <v>479</v>
      </c>
      <c r="G5271">
        <v>2200</v>
      </c>
      <c r="H5271" t="s">
        <v>1039</v>
      </c>
      <c r="I5271">
        <v>4902</v>
      </c>
      <c r="J5271" t="s">
        <v>1372</v>
      </c>
      <c r="K5271" t="s">
        <v>1044</v>
      </c>
      <c r="L5271">
        <v>394</v>
      </c>
      <c r="M5271">
        <v>406</v>
      </c>
      <c r="N5271">
        <v>2600</v>
      </c>
      <c r="O5271" t="s">
        <v>1042</v>
      </c>
      <c r="P5271">
        <v>0.87691189333597297</v>
      </c>
      <c r="Q5271">
        <v>0.90344760381876998</v>
      </c>
      <c r="R5271">
        <v>0.38127135301930198</v>
      </c>
      <c r="S5271">
        <v>8.3573046709077697E-2</v>
      </c>
      <c r="T5271">
        <v>1.1692430703784999</v>
      </c>
      <c r="U5271">
        <v>1.1692430703784999</v>
      </c>
      <c r="V5271">
        <v>1.44067332204712</v>
      </c>
      <c r="W5271">
        <v>13.88</v>
      </c>
      <c r="X5271">
        <v>0.17</v>
      </c>
      <c r="Y5271">
        <v>-302514</v>
      </c>
      <c r="Z5271">
        <v>-11204</v>
      </c>
      <c r="AA5271">
        <v>-0.51</v>
      </c>
      <c r="AB5271">
        <v>27</v>
      </c>
      <c r="AC5271">
        <v>11</v>
      </c>
      <c r="AD5271">
        <v>16</v>
      </c>
      <c r="AE5271">
        <v>40.74</v>
      </c>
      <c r="AF5271">
        <v>10</v>
      </c>
      <c r="AG5271">
        <v>9</v>
      </c>
      <c r="AH5271">
        <v>10</v>
      </c>
      <c r="AI5271">
        <v>8</v>
      </c>
    </row>
    <row r="5272" spans="1:35" x14ac:dyDescent="0.2">
      <c r="A5272" s="102">
        <v>1423</v>
      </c>
      <c r="B5272">
        <v>6971</v>
      </c>
      <c r="C5272" t="s">
        <v>669</v>
      </c>
      <c r="D5272" t="s">
        <v>1044</v>
      </c>
      <c r="E5272">
        <v>5862</v>
      </c>
      <c r="F5272">
        <v>5776</v>
      </c>
      <c r="G5272">
        <v>100</v>
      </c>
      <c r="H5272" t="s">
        <v>1039</v>
      </c>
      <c r="I5272">
        <v>8002</v>
      </c>
      <c r="J5272" t="s">
        <v>26</v>
      </c>
      <c r="K5272" t="s">
        <v>1046</v>
      </c>
      <c r="L5272">
        <v>485</v>
      </c>
      <c r="M5272">
        <v>497.5</v>
      </c>
      <c r="N5272">
        <v>1200</v>
      </c>
      <c r="O5272" t="s">
        <v>1042</v>
      </c>
      <c r="P5272">
        <v>0.93847626271368001</v>
      </c>
      <c r="Q5272">
        <v>0.92988265882466103</v>
      </c>
      <c r="R5272">
        <v>0.248272726712467</v>
      </c>
      <c r="S5272">
        <v>3.1715391147718097E-2</v>
      </c>
      <c r="T5272">
        <v>0.96505734982167202</v>
      </c>
      <c r="U5272">
        <v>0.96505734982167202</v>
      </c>
      <c r="V5272">
        <v>1.6068023670149401</v>
      </c>
      <c r="W5272">
        <v>9.4600000000000009</v>
      </c>
      <c r="X5272">
        <v>3.36</v>
      </c>
      <c r="Y5272">
        <v>-304102</v>
      </c>
      <c r="Z5272">
        <v>-13823</v>
      </c>
      <c r="AA5272">
        <v>-1.07</v>
      </c>
      <c r="AB5272">
        <v>22</v>
      </c>
      <c r="AC5272">
        <v>8</v>
      </c>
      <c r="AD5272">
        <v>14</v>
      </c>
      <c r="AE5272">
        <v>36.36</v>
      </c>
      <c r="AF5272">
        <v>13</v>
      </c>
      <c r="AG5272">
        <v>4</v>
      </c>
      <c r="AH5272">
        <v>8</v>
      </c>
      <c r="AI5272">
        <v>10</v>
      </c>
    </row>
    <row r="5273" spans="1:35" x14ac:dyDescent="0.2">
      <c r="A5273" s="102">
        <v>3363</v>
      </c>
      <c r="B5273">
        <v>1605</v>
      </c>
      <c r="C5273" t="s">
        <v>1219</v>
      </c>
      <c r="D5273" t="s">
        <v>1202</v>
      </c>
      <c r="E5273">
        <v>709.5</v>
      </c>
      <c r="F5273">
        <v>697</v>
      </c>
      <c r="G5273">
        <v>900</v>
      </c>
      <c r="H5273" t="s">
        <v>1042</v>
      </c>
      <c r="I5273">
        <v>6028</v>
      </c>
      <c r="J5273" t="s">
        <v>498</v>
      </c>
      <c r="K5273" t="s">
        <v>1052</v>
      </c>
      <c r="L5273">
        <v>6010</v>
      </c>
      <c r="M5273">
        <v>6320</v>
      </c>
      <c r="N5273">
        <v>100</v>
      </c>
      <c r="O5273" t="s">
        <v>1039</v>
      </c>
      <c r="P5273">
        <v>0.93553457753115199</v>
      </c>
      <c r="Q5273">
        <v>0.88327570482485696</v>
      </c>
      <c r="R5273">
        <v>0.125797436005472</v>
      </c>
      <c r="S5273">
        <v>1.4715652646711E-2</v>
      </c>
      <c r="T5273">
        <v>-2.1067196014360801</v>
      </c>
      <c r="U5273">
        <v>2.1067196014360801</v>
      </c>
      <c r="V5273">
        <v>1.69961559970614</v>
      </c>
      <c r="W5273">
        <v>-20.93</v>
      </c>
      <c r="X5273">
        <v>0.74</v>
      </c>
      <c r="Y5273">
        <v>-304259</v>
      </c>
      <c r="Z5273">
        <v>-16014</v>
      </c>
      <c r="AA5273">
        <v>-0.83</v>
      </c>
      <c r="AB5273">
        <v>19</v>
      </c>
      <c r="AC5273">
        <v>9</v>
      </c>
      <c r="AD5273">
        <v>10</v>
      </c>
      <c r="AE5273">
        <v>47.37</v>
      </c>
      <c r="AF5273">
        <v>9</v>
      </c>
      <c r="AG5273">
        <v>9</v>
      </c>
      <c r="AH5273">
        <v>9</v>
      </c>
      <c r="AI5273">
        <v>1</v>
      </c>
    </row>
    <row r="5274" spans="1:35" x14ac:dyDescent="0.2">
      <c r="A5274" s="102">
        <v>2929</v>
      </c>
      <c r="B5274">
        <v>3405</v>
      </c>
      <c r="C5274" t="s">
        <v>1476</v>
      </c>
      <c r="D5274" t="s">
        <v>1062</v>
      </c>
      <c r="E5274">
        <v>1096</v>
      </c>
      <c r="F5274">
        <v>1113</v>
      </c>
      <c r="G5274">
        <v>1000</v>
      </c>
      <c r="H5274" t="s">
        <v>1039</v>
      </c>
      <c r="I5274">
        <v>8078</v>
      </c>
      <c r="J5274" t="s">
        <v>1378</v>
      </c>
      <c r="K5274" t="s">
        <v>1046</v>
      </c>
      <c r="L5274">
        <v>1740</v>
      </c>
      <c r="M5274">
        <v>1793</v>
      </c>
      <c r="N5274">
        <v>600</v>
      </c>
      <c r="O5274" t="s">
        <v>1042</v>
      </c>
      <c r="P5274">
        <v>0.88740933316690995</v>
      </c>
      <c r="Q5274">
        <v>0.89528708529071999</v>
      </c>
      <c r="R5274">
        <v>0.39131811485788898</v>
      </c>
      <c r="S5274">
        <v>1.4523849345464201E-2</v>
      </c>
      <c r="T5274">
        <v>0.60058053234546904</v>
      </c>
      <c r="U5274">
        <v>0.60058053234546904</v>
      </c>
      <c r="V5274">
        <v>0.669467706670556</v>
      </c>
      <c r="W5274">
        <v>7.11</v>
      </c>
      <c r="X5274">
        <v>3.46</v>
      </c>
      <c r="Y5274">
        <v>-304511</v>
      </c>
      <c r="Z5274">
        <v>-13841</v>
      </c>
      <c r="AA5274">
        <v>-0.78</v>
      </c>
      <c r="AB5274">
        <v>22</v>
      </c>
      <c r="AC5274">
        <v>7</v>
      </c>
      <c r="AD5274">
        <v>15</v>
      </c>
      <c r="AE5274">
        <v>31.82</v>
      </c>
      <c r="AF5274">
        <v>9</v>
      </c>
      <c r="AG5274">
        <v>7</v>
      </c>
      <c r="AH5274">
        <v>11</v>
      </c>
      <c r="AI5274">
        <v>4</v>
      </c>
    </row>
    <row r="5275" spans="1:35" x14ac:dyDescent="0.2">
      <c r="A5275" s="102">
        <v>5082</v>
      </c>
      <c r="B5275">
        <v>3050</v>
      </c>
      <c r="C5275" t="s">
        <v>1068</v>
      </c>
      <c r="D5275" t="s">
        <v>1063</v>
      </c>
      <c r="E5275">
        <v>1082</v>
      </c>
      <c r="F5275">
        <v>1096</v>
      </c>
      <c r="G5275">
        <v>1000</v>
      </c>
      <c r="H5275" t="s">
        <v>1039</v>
      </c>
      <c r="I5275">
        <v>3865</v>
      </c>
      <c r="J5275" t="s">
        <v>990</v>
      </c>
      <c r="K5275" t="s">
        <v>1206</v>
      </c>
      <c r="L5275">
        <v>424</v>
      </c>
      <c r="M5275">
        <v>431</v>
      </c>
      <c r="N5275">
        <v>2500</v>
      </c>
      <c r="O5275" t="s">
        <v>1042</v>
      </c>
      <c r="P5275">
        <v>0.67965628241250697</v>
      </c>
      <c r="Q5275">
        <v>0.82426966116048395</v>
      </c>
      <c r="R5275">
        <v>0.19114266447810699</v>
      </c>
      <c r="S5275">
        <v>1.9515667778934701E-4</v>
      </c>
      <c r="T5275">
        <v>0.73096099953219495</v>
      </c>
      <c r="U5275">
        <v>0.73096099953219495</v>
      </c>
      <c r="V5275">
        <v>0.924499467178583</v>
      </c>
      <c r="W5275">
        <v>7.58</v>
      </c>
      <c r="X5275">
        <v>1.69</v>
      </c>
      <c r="Y5275">
        <v>-304746</v>
      </c>
      <c r="Z5275">
        <v>-17926</v>
      </c>
      <c r="AA5275">
        <v>-0.84</v>
      </c>
      <c r="AB5275">
        <v>17</v>
      </c>
      <c r="AC5275">
        <v>7</v>
      </c>
      <c r="AD5275">
        <v>10</v>
      </c>
      <c r="AE5275">
        <v>41.18</v>
      </c>
      <c r="AF5275">
        <v>13</v>
      </c>
      <c r="AG5275">
        <v>2</v>
      </c>
      <c r="AH5275">
        <v>7</v>
      </c>
      <c r="AI5275">
        <v>8</v>
      </c>
    </row>
    <row r="5276" spans="1:35" x14ac:dyDescent="0.2">
      <c r="A5276" s="102">
        <v>4711</v>
      </c>
      <c r="B5276">
        <v>5019</v>
      </c>
      <c r="C5276" t="s">
        <v>1247</v>
      </c>
      <c r="D5276" t="s">
        <v>1248</v>
      </c>
      <c r="E5276">
        <v>2472</v>
      </c>
      <c r="F5276">
        <v>2464</v>
      </c>
      <c r="G5276">
        <v>400</v>
      </c>
      <c r="H5276" t="s">
        <v>1042</v>
      </c>
      <c r="I5276">
        <v>9603</v>
      </c>
      <c r="J5276" t="s">
        <v>1166</v>
      </c>
      <c r="K5276" t="s">
        <v>1052</v>
      </c>
      <c r="L5276">
        <v>1580</v>
      </c>
      <c r="M5276">
        <v>1721</v>
      </c>
      <c r="N5276">
        <v>600</v>
      </c>
      <c r="O5276" t="s">
        <v>1039</v>
      </c>
      <c r="P5276">
        <v>0.85645439063356099</v>
      </c>
      <c r="Q5276">
        <v>0.83962932269572998</v>
      </c>
      <c r="R5276" s="15">
        <v>0.15375471241800201</v>
      </c>
      <c r="S5276">
        <v>7.0029526195985597E-2</v>
      </c>
      <c r="T5276">
        <v>-0.16984700008855699</v>
      </c>
      <c r="U5276">
        <v>0.16984700008855699</v>
      </c>
      <c r="V5276">
        <v>0.46433596451277398</v>
      </c>
      <c r="W5276">
        <v>-4.2300000000000004</v>
      </c>
      <c r="X5276">
        <v>4.7699999999999996</v>
      </c>
      <c r="Y5276">
        <v>-305021</v>
      </c>
      <c r="Z5276">
        <v>-12709</v>
      </c>
      <c r="AA5276">
        <v>-0.73</v>
      </c>
      <c r="AB5276">
        <v>24</v>
      </c>
      <c r="AC5276">
        <v>10</v>
      </c>
      <c r="AD5276">
        <v>14</v>
      </c>
      <c r="AE5276">
        <v>41.67</v>
      </c>
      <c r="AF5276">
        <v>8</v>
      </c>
      <c r="AG5276">
        <v>9</v>
      </c>
      <c r="AH5276">
        <v>13</v>
      </c>
      <c r="AI5276">
        <v>2</v>
      </c>
    </row>
    <row r="5277" spans="1:35" x14ac:dyDescent="0.2">
      <c r="A5277" s="102">
        <v>4975</v>
      </c>
      <c r="B5277">
        <v>4062</v>
      </c>
      <c r="C5277" t="s">
        <v>228</v>
      </c>
      <c r="D5277" t="s">
        <v>1044</v>
      </c>
      <c r="E5277">
        <v>2910</v>
      </c>
      <c r="F5277">
        <v>2854</v>
      </c>
      <c r="G5277">
        <v>300</v>
      </c>
      <c r="H5277" t="s">
        <v>1039</v>
      </c>
      <c r="I5277">
        <v>6755</v>
      </c>
      <c r="J5277" t="s">
        <v>475</v>
      </c>
      <c r="K5277" t="s">
        <v>1044</v>
      </c>
      <c r="L5277">
        <v>1809</v>
      </c>
      <c r="M5277">
        <v>1861</v>
      </c>
      <c r="N5277">
        <v>500</v>
      </c>
      <c r="O5277" t="s">
        <v>1042</v>
      </c>
      <c r="P5277">
        <v>0.54161718472203901</v>
      </c>
      <c r="Q5277">
        <v>0.82926607921556295</v>
      </c>
      <c r="R5277">
        <v>0.36322298353425497</v>
      </c>
      <c r="S5277">
        <v>1.1440870676102299E-3</v>
      </c>
      <c r="T5277">
        <v>2.1751753059580801</v>
      </c>
      <c r="U5277">
        <v>2.1751753059580801</v>
      </c>
      <c r="V5277">
        <v>2.86274967681338</v>
      </c>
      <c r="W5277">
        <v>22.8</v>
      </c>
      <c r="X5277">
        <v>8.68</v>
      </c>
      <c r="Y5277">
        <v>-305163</v>
      </c>
      <c r="Z5277">
        <v>-16061</v>
      </c>
      <c r="AA5277">
        <v>-0.83</v>
      </c>
      <c r="AB5277">
        <v>19</v>
      </c>
      <c r="AC5277">
        <v>8</v>
      </c>
      <c r="AD5277">
        <v>11</v>
      </c>
      <c r="AE5277">
        <v>42.11</v>
      </c>
      <c r="AF5277">
        <v>13</v>
      </c>
      <c r="AG5277">
        <v>5</v>
      </c>
      <c r="AH5277">
        <v>6</v>
      </c>
      <c r="AI5277">
        <v>8</v>
      </c>
    </row>
    <row r="5278" spans="1:35" x14ac:dyDescent="0.2">
      <c r="A5278" s="102">
        <v>3359</v>
      </c>
      <c r="B5278">
        <v>8303</v>
      </c>
      <c r="C5278" t="s">
        <v>1775</v>
      </c>
      <c r="D5278" t="s">
        <v>1083</v>
      </c>
      <c r="E5278">
        <v>1320</v>
      </c>
      <c r="F5278">
        <v>1340</v>
      </c>
      <c r="G5278">
        <v>800</v>
      </c>
      <c r="H5278" t="s">
        <v>1042</v>
      </c>
      <c r="I5278">
        <v>8795</v>
      </c>
      <c r="J5278" t="s">
        <v>1241</v>
      </c>
      <c r="K5278" t="s">
        <v>1171</v>
      </c>
      <c r="L5278">
        <v>885</v>
      </c>
      <c r="M5278">
        <v>909</v>
      </c>
      <c r="N5278">
        <v>1200</v>
      </c>
      <c r="O5278" t="s">
        <v>1039</v>
      </c>
      <c r="P5278">
        <v>0.88926879242497203</v>
      </c>
      <c r="Q5278">
        <v>0.88345838755695805</v>
      </c>
      <c r="R5278">
        <v>9.2688025582638306E-2</v>
      </c>
      <c r="S5278">
        <v>4.2738807185737998E-2</v>
      </c>
      <c r="T5278">
        <v>-2.0958772446054302E-2</v>
      </c>
      <c r="U5278">
        <v>2.0958772446054302E-2</v>
      </c>
      <c r="V5278">
        <v>0.28301998196096601</v>
      </c>
      <c r="W5278">
        <v>-0.17</v>
      </c>
      <c r="X5278">
        <v>1.75</v>
      </c>
      <c r="Y5278">
        <v>-305777</v>
      </c>
      <c r="Z5278">
        <v>-16094</v>
      </c>
      <c r="AA5278">
        <v>-0.78</v>
      </c>
      <c r="AB5278">
        <v>19</v>
      </c>
      <c r="AC5278">
        <v>7</v>
      </c>
      <c r="AD5278">
        <v>12</v>
      </c>
      <c r="AE5278">
        <v>36.840000000000003</v>
      </c>
      <c r="AF5278">
        <v>13</v>
      </c>
      <c r="AG5278">
        <v>3</v>
      </c>
      <c r="AH5278">
        <v>7</v>
      </c>
      <c r="AI5278">
        <v>9</v>
      </c>
    </row>
    <row r="5279" spans="1:35" x14ac:dyDescent="0.2">
      <c r="A5279" s="102">
        <v>1367</v>
      </c>
      <c r="B5279">
        <v>1332</v>
      </c>
      <c r="C5279" t="s">
        <v>1358</v>
      </c>
      <c r="D5279" t="s">
        <v>1123</v>
      </c>
      <c r="E5279">
        <v>475</v>
      </c>
      <c r="F5279">
        <v>479</v>
      </c>
      <c r="G5279">
        <v>1700</v>
      </c>
      <c r="H5279" t="s">
        <v>1042</v>
      </c>
      <c r="I5279">
        <v>6504</v>
      </c>
      <c r="J5279" t="s">
        <v>1757</v>
      </c>
      <c r="K5279" t="s">
        <v>1044</v>
      </c>
      <c r="L5279">
        <v>2722</v>
      </c>
      <c r="M5279">
        <v>2758</v>
      </c>
      <c r="N5279">
        <v>300</v>
      </c>
      <c r="O5279" t="s">
        <v>1039</v>
      </c>
      <c r="P5279">
        <v>0.931956457936022</v>
      </c>
      <c r="Q5279">
        <v>0.93094835535695897</v>
      </c>
      <c r="R5279">
        <v>0.199336376662682</v>
      </c>
      <c r="S5279">
        <v>4.92070237203445E-3</v>
      </c>
      <c r="T5279">
        <v>-0.95724305586991099</v>
      </c>
      <c r="U5279">
        <v>0.95724305586991099</v>
      </c>
      <c r="V5279">
        <v>0.74653366970940704</v>
      </c>
      <c r="W5279">
        <v>-7.34</v>
      </c>
      <c r="X5279">
        <v>1.58</v>
      </c>
      <c r="Y5279">
        <v>-305810</v>
      </c>
      <c r="Z5279">
        <v>-13296</v>
      </c>
      <c r="AA5279">
        <v>-0.89</v>
      </c>
      <c r="AB5279">
        <v>23</v>
      </c>
      <c r="AC5279">
        <v>9</v>
      </c>
      <c r="AD5279">
        <v>14</v>
      </c>
      <c r="AE5279">
        <v>39.130000000000003</v>
      </c>
      <c r="AF5279">
        <v>8</v>
      </c>
      <c r="AG5279">
        <v>8</v>
      </c>
      <c r="AH5279">
        <v>12</v>
      </c>
      <c r="AI5279">
        <v>3</v>
      </c>
    </row>
    <row r="5280" spans="1:35" x14ac:dyDescent="0.2">
      <c r="A5280" s="102">
        <v>1195</v>
      </c>
      <c r="B5280">
        <v>3632</v>
      </c>
      <c r="C5280" t="s">
        <v>1764</v>
      </c>
      <c r="D5280" t="s">
        <v>1041</v>
      </c>
      <c r="E5280">
        <v>435</v>
      </c>
      <c r="F5280">
        <v>439</v>
      </c>
      <c r="G5280">
        <v>2100</v>
      </c>
      <c r="H5280" t="s">
        <v>1039</v>
      </c>
      <c r="I5280">
        <v>4004</v>
      </c>
      <c r="J5280" t="s">
        <v>1184</v>
      </c>
      <c r="K5280" t="s">
        <v>1062</v>
      </c>
      <c r="L5280">
        <v>2289</v>
      </c>
      <c r="M5280">
        <v>2357</v>
      </c>
      <c r="N5280">
        <v>400</v>
      </c>
      <c r="O5280" t="s">
        <v>1042</v>
      </c>
      <c r="P5280">
        <v>0.81239917594466604</v>
      </c>
      <c r="Q5280">
        <v>0.93420180164329003</v>
      </c>
      <c r="R5280">
        <v>0.204778724927411</v>
      </c>
      <c r="S5280">
        <v>2.8487860417976201E-4</v>
      </c>
      <c r="T5280">
        <v>0.29750098760785698</v>
      </c>
      <c r="U5280">
        <v>0.29750098760785698</v>
      </c>
      <c r="V5280">
        <v>0.56881280239918497</v>
      </c>
      <c r="W5280">
        <v>2.1</v>
      </c>
      <c r="X5280">
        <v>2.2200000000000002</v>
      </c>
      <c r="Y5280">
        <v>-306024</v>
      </c>
      <c r="Z5280">
        <v>-20402</v>
      </c>
      <c r="AA5280">
        <v>-1.1599999999999999</v>
      </c>
      <c r="AB5280">
        <v>15</v>
      </c>
      <c r="AC5280">
        <v>5</v>
      </c>
      <c r="AD5280">
        <v>10</v>
      </c>
      <c r="AE5280">
        <v>33.33</v>
      </c>
      <c r="AF5280">
        <v>9</v>
      </c>
      <c r="AG5280">
        <v>4</v>
      </c>
      <c r="AH5280">
        <v>9</v>
      </c>
      <c r="AI5280">
        <v>2</v>
      </c>
    </row>
    <row r="5281" spans="1:35" x14ac:dyDescent="0.2">
      <c r="A5281" s="102">
        <v>1903</v>
      </c>
      <c r="B5281">
        <v>2914</v>
      </c>
      <c r="C5281" t="s">
        <v>1145</v>
      </c>
      <c r="D5281" t="s">
        <v>1065</v>
      </c>
      <c r="E5281">
        <v>2000</v>
      </c>
      <c r="F5281">
        <v>2033</v>
      </c>
      <c r="G5281">
        <v>500</v>
      </c>
      <c r="H5281" t="s">
        <v>1042</v>
      </c>
      <c r="I5281">
        <v>8242</v>
      </c>
      <c r="J5281" t="s">
        <v>729</v>
      </c>
      <c r="K5281" t="s">
        <v>1063</v>
      </c>
      <c r="L5281">
        <v>801</v>
      </c>
      <c r="M5281">
        <v>865</v>
      </c>
      <c r="N5281">
        <v>1200</v>
      </c>
      <c r="O5281" t="s">
        <v>1039</v>
      </c>
      <c r="P5281">
        <v>0.82098520337701797</v>
      </c>
      <c r="Q5281">
        <v>0.91978081785311205</v>
      </c>
      <c r="R5281">
        <v>0.27128918786791101</v>
      </c>
      <c r="S5281">
        <v>8.0208120356903695E-2</v>
      </c>
      <c r="T5281">
        <v>-0.36621225125068901</v>
      </c>
      <c r="U5281">
        <v>0.36621225125068901</v>
      </c>
      <c r="V5281">
        <v>0.29939311222892601</v>
      </c>
      <c r="W5281">
        <v>-2.85</v>
      </c>
      <c r="X5281">
        <v>2.12</v>
      </c>
      <c r="Y5281">
        <v>-306825</v>
      </c>
      <c r="Z5281">
        <v>-16149</v>
      </c>
      <c r="AA5281">
        <v>-0.94</v>
      </c>
      <c r="AB5281">
        <v>19</v>
      </c>
      <c r="AC5281">
        <v>8</v>
      </c>
      <c r="AD5281">
        <v>11</v>
      </c>
      <c r="AE5281">
        <v>42.11</v>
      </c>
      <c r="AF5281">
        <v>10</v>
      </c>
      <c r="AG5281">
        <v>5</v>
      </c>
      <c r="AH5281">
        <v>10</v>
      </c>
      <c r="AI5281">
        <v>4</v>
      </c>
    </row>
    <row r="5282" spans="1:35" x14ac:dyDescent="0.2">
      <c r="A5282" s="102">
        <v>5434</v>
      </c>
      <c r="B5282">
        <v>5105</v>
      </c>
      <c r="C5282" t="s">
        <v>1225</v>
      </c>
      <c r="D5282" t="s">
        <v>1133</v>
      </c>
      <c r="E5282">
        <v>1295</v>
      </c>
      <c r="F5282">
        <v>1299</v>
      </c>
      <c r="G5282">
        <v>800</v>
      </c>
      <c r="H5282" t="s">
        <v>1042</v>
      </c>
      <c r="I5282">
        <v>7453</v>
      </c>
      <c r="J5282" t="s">
        <v>50</v>
      </c>
      <c r="K5282" t="s">
        <v>1063</v>
      </c>
      <c r="L5282">
        <v>1396</v>
      </c>
      <c r="M5282">
        <v>1429</v>
      </c>
      <c r="N5282">
        <v>700</v>
      </c>
      <c r="O5282" t="s">
        <v>1039</v>
      </c>
      <c r="P5282">
        <v>0.88236286607146297</v>
      </c>
      <c r="Q5282">
        <v>0.80709721261869105</v>
      </c>
      <c r="R5282">
        <v>3.8476061240673397E-2</v>
      </c>
      <c r="S5282">
        <v>1.3367120789481201E-2</v>
      </c>
      <c r="T5282">
        <v>-0.163386051172767</v>
      </c>
      <c r="U5282">
        <v>0.163386051172767</v>
      </c>
      <c r="V5282">
        <v>1.5672962878827999E-2</v>
      </c>
      <c r="W5282">
        <v>-2.2200000000000002</v>
      </c>
      <c r="X5282">
        <v>3.89</v>
      </c>
      <c r="Y5282">
        <v>-309718</v>
      </c>
      <c r="Z5282">
        <v>-14078</v>
      </c>
      <c r="AA5282">
        <v>-0.74</v>
      </c>
      <c r="AB5282">
        <v>22</v>
      </c>
      <c r="AC5282">
        <v>7</v>
      </c>
      <c r="AD5282">
        <v>15</v>
      </c>
      <c r="AE5282">
        <v>31.82</v>
      </c>
      <c r="AF5282">
        <v>11</v>
      </c>
      <c r="AG5282">
        <v>6</v>
      </c>
      <c r="AH5282">
        <v>12</v>
      </c>
      <c r="AI5282">
        <v>4</v>
      </c>
    </row>
    <row r="5283" spans="1:35" x14ac:dyDescent="0.2">
      <c r="A5283" s="102">
        <v>4682</v>
      </c>
      <c r="B5283">
        <v>3050</v>
      </c>
      <c r="C5283" t="s">
        <v>1068</v>
      </c>
      <c r="D5283" t="s">
        <v>1063</v>
      </c>
      <c r="E5283">
        <v>1082</v>
      </c>
      <c r="F5283">
        <v>1096</v>
      </c>
      <c r="G5283">
        <v>1000</v>
      </c>
      <c r="H5283" t="s">
        <v>1039</v>
      </c>
      <c r="I5283">
        <v>7167</v>
      </c>
      <c r="J5283" t="s">
        <v>1103</v>
      </c>
      <c r="K5283" t="s">
        <v>1083</v>
      </c>
      <c r="L5283">
        <v>231</v>
      </c>
      <c r="M5283">
        <v>232</v>
      </c>
      <c r="N5283">
        <v>4700</v>
      </c>
      <c r="O5283" t="s">
        <v>1042</v>
      </c>
      <c r="P5283">
        <v>0.79878809135399398</v>
      </c>
      <c r="Q5283">
        <v>0.84082263724258799</v>
      </c>
      <c r="R5283">
        <v>0.116351725299882</v>
      </c>
      <c r="S5283">
        <v>4.7873522320766398E-4</v>
      </c>
      <c r="T5283">
        <v>0.42254790442604101</v>
      </c>
      <c r="U5283">
        <v>0.42254790442604101</v>
      </c>
      <c r="V5283">
        <v>0.25801714458858199</v>
      </c>
      <c r="W5283">
        <v>2.94</v>
      </c>
      <c r="X5283">
        <v>0.51</v>
      </c>
      <c r="Y5283">
        <v>-311894</v>
      </c>
      <c r="Z5283">
        <v>-15595</v>
      </c>
      <c r="AA5283">
        <v>-0.75</v>
      </c>
      <c r="AB5283">
        <v>20</v>
      </c>
      <c r="AC5283">
        <v>7</v>
      </c>
      <c r="AD5283">
        <v>13</v>
      </c>
      <c r="AE5283">
        <v>35</v>
      </c>
      <c r="AF5283">
        <v>14</v>
      </c>
      <c r="AG5283">
        <v>3</v>
      </c>
      <c r="AH5283">
        <v>6</v>
      </c>
      <c r="AI5283">
        <v>11</v>
      </c>
    </row>
    <row r="5284" spans="1:35" x14ac:dyDescent="0.2">
      <c r="A5284" s="102">
        <v>1968</v>
      </c>
      <c r="B5284">
        <v>4091</v>
      </c>
      <c r="C5284" t="s">
        <v>1549</v>
      </c>
      <c r="D5284" t="s">
        <v>1062</v>
      </c>
      <c r="E5284">
        <v>1649</v>
      </c>
      <c r="F5284">
        <v>1661</v>
      </c>
      <c r="G5284">
        <v>600</v>
      </c>
      <c r="H5284" t="s">
        <v>1042</v>
      </c>
      <c r="I5284">
        <v>4188</v>
      </c>
      <c r="J5284" t="s">
        <v>1205</v>
      </c>
      <c r="K5284" t="s">
        <v>1062</v>
      </c>
      <c r="L5284">
        <v>612.79999999999995</v>
      </c>
      <c r="M5284">
        <v>621.70000000000005</v>
      </c>
      <c r="N5284">
        <v>1600</v>
      </c>
      <c r="O5284" t="s">
        <v>1039</v>
      </c>
      <c r="P5284">
        <v>0.87472634674143002</v>
      </c>
      <c r="Q5284">
        <v>0.91850997118984001</v>
      </c>
      <c r="R5284">
        <v>8.9127289251446903E-2</v>
      </c>
      <c r="S5284">
        <v>5.9208645846279898E-2</v>
      </c>
      <c r="T5284">
        <v>-0.15215040091349799</v>
      </c>
      <c r="U5284">
        <v>0.15215040091349799</v>
      </c>
      <c r="V5284">
        <v>0.148018966946523</v>
      </c>
      <c r="W5284">
        <v>-1.38</v>
      </c>
      <c r="X5284">
        <v>0.19</v>
      </c>
      <c r="Y5284">
        <v>-312123</v>
      </c>
      <c r="Z5284">
        <v>-14187</v>
      </c>
      <c r="AA5284">
        <v>-0.72</v>
      </c>
      <c r="AB5284">
        <v>22</v>
      </c>
      <c r="AC5284">
        <v>11</v>
      </c>
      <c r="AD5284">
        <v>11</v>
      </c>
      <c r="AE5284">
        <v>50</v>
      </c>
      <c r="AF5284">
        <v>12</v>
      </c>
      <c r="AG5284">
        <v>6</v>
      </c>
      <c r="AH5284">
        <v>8</v>
      </c>
      <c r="AI5284">
        <v>8</v>
      </c>
    </row>
    <row r="5285" spans="1:35" x14ac:dyDescent="0.2">
      <c r="A5285" s="102">
        <v>4409</v>
      </c>
      <c r="B5285">
        <v>2587</v>
      </c>
      <c r="C5285" t="s">
        <v>1438</v>
      </c>
      <c r="D5285" t="s">
        <v>1065</v>
      </c>
      <c r="E5285">
        <v>4135</v>
      </c>
      <c r="F5285">
        <v>4285</v>
      </c>
      <c r="G5285">
        <v>200</v>
      </c>
      <c r="H5285" t="s">
        <v>1042</v>
      </c>
      <c r="I5285">
        <v>6471</v>
      </c>
      <c r="J5285" t="s">
        <v>930</v>
      </c>
      <c r="K5285" t="s">
        <v>1051</v>
      </c>
      <c r="L5285">
        <v>779</v>
      </c>
      <c r="M5285">
        <v>793</v>
      </c>
      <c r="N5285">
        <v>1100</v>
      </c>
      <c r="O5285" t="s">
        <v>1039</v>
      </c>
      <c r="P5285">
        <v>0.85829195595107</v>
      </c>
      <c r="Q5285">
        <v>0.85076649414861505</v>
      </c>
      <c r="R5285">
        <v>6.7811626479688802E-2</v>
      </c>
      <c r="S5285">
        <v>3.8274634266601402E-2</v>
      </c>
      <c r="T5285">
        <v>-0.207042198046857</v>
      </c>
      <c r="U5285">
        <v>0.207042198046857</v>
      </c>
      <c r="V5285">
        <v>0.51860007110444495</v>
      </c>
      <c r="W5285">
        <v>-2.19</v>
      </c>
      <c r="X5285">
        <v>1.79</v>
      </c>
      <c r="Y5285">
        <v>-312379</v>
      </c>
      <c r="Z5285">
        <v>-13016</v>
      </c>
      <c r="AA5285">
        <v>-0.61</v>
      </c>
      <c r="AB5285">
        <v>24</v>
      </c>
      <c r="AC5285">
        <v>9</v>
      </c>
      <c r="AD5285">
        <v>15</v>
      </c>
      <c r="AE5285">
        <v>37.5</v>
      </c>
      <c r="AF5285">
        <v>12</v>
      </c>
      <c r="AG5285">
        <v>7</v>
      </c>
      <c r="AH5285">
        <v>10</v>
      </c>
      <c r="AI5285">
        <v>7</v>
      </c>
    </row>
    <row r="5286" spans="1:35" x14ac:dyDescent="0.2">
      <c r="A5286" s="102">
        <v>3860</v>
      </c>
      <c r="B5286">
        <v>3774</v>
      </c>
      <c r="C5286" t="s">
        <v>586</v>
      </c>
      <c r="D5286" t="s">
        <v>1041</v>
      </c>
      <c r="E5286">
        <v>3830</v>
      </c>
      <c r="F5286">
        <v>3805</v>
      </c>
      <c r="G5286">
        <v>200</v>
      </c>
      <c r="H5286" t="s">
        <v>1039</v>
      </c>
      <c r="I5286">
        <v>7532</v>
      </c>
      <c r="J5286" t="s">
        <v>1409</v>
      </c>
      <c r="K5286" t="s">
        <v>1063</v>
      </c>
      <c r="L5286">
        <v>2053</v>
      </c>
      <c r="M5286">
        <v>2034</v>
      </c>
      <c r="N5286">
        <v>400</v>
      </c>
      <c r="O5286" t="s">
        <v>1042</v>
      </c>
      <c r="P5286">
        <v>0.87505467103916701</v>
      </c>
      <c r="Q5286">
        <v>0.86956561800550403</v>
      </c>
      <c r="R5286">
        <v>2.31526271933916E-2</v>
      </c>
      <c r="S5286">
        <v>2.0196260735355701E-3</v>
      </c>
      <c r="T5286">
        <v>1.5804087093817001</v>
      </c>
      <c r="U5286">
        <v>1.5804087093817001</v>
      </c>
      <c r="V5286">
        <v>1.1783847902360201</v>
      </c>
      <c r="W5286">
        <v>7.93</v>
      </c>
      <c r="X5286">
        <v>6.91</v>
      </c>
      <c r="Y5286">
        <v>-312633</v>
      </c>
      <c r="Z5286">
        <v>-15632</v>
      </c>
      <c r="AA5286">
        <v>-0.8</v>
      </c>
      <c r="AB5286">
        <v>20</v>
      </c>
      <c r="AC5286">
        <v>9</v>
      </c>
      <c r="AD5286">
        <v>11</v>
      </c>
      <c r="AE5286">
        <v>45</v>
      </c>
      <c r="AF5286">
        <v>10</v>
      </c>
      <c r="AG5286">
        <v>7</v>
      </c>
      <c r="AH5286">
        <v>9</v>
      </c>
      <c r="AI5286">
        <v>4</v>
      </c>
    </row>
    <row r="5287" spans="1:35" x14ac:dyDescent="0.2">
      <c r="A5287" s="102">
        <v>3748</v>
      </c>
      <c r="B5287">
        <v>3231</v>
      </c>
      <c r="C5287" t="s">
        <v>398</v>
      </c>
      <c r="D5287" t="s">
        <v>1059</v>
      </c>
      <c r="E5287">
        <v>1855</v>
      </c>
      <c r="F5287">
        <v>1901</v>
      </c>
      <c r="G5287">
        <v>500</v>
      </c>
      <c r="H5287" t="s">
        <v>1042</v>
      </c>
      <c r="I5287">
        <v>7224</v>
      </c>
      <c r="J5287" t="s">
        <v>676</v>
      </c>
      <c r="K5287" t="s">
        <v>1055</v>
      </c>
      <c r="L5287">
        <v>1092</v>
      </c>
      <c r="M5287">
        <v>1114</v>
      </c>
      <c r="N5287">
        <v>900</v>
      </c>
      <c r="O5287" t="s">
        <v>1039</v>
      </c>
      <c r="P5287">
        <v>0.926199032250835</v>
      </c>
      <c r="Q5287">
        <v>0.87268359950916097</v>
      </c>
      <c r="R5287">
        <v>0.32077650671953001</v>
      </c>
      <c r="S5287">
        <v>5.8409920246640497E-2</v>
      </c>
      <c r="T5287">
        <v>-0.288639771792011</v>
      </c>
      <c r="U5287">
        <v>0.288639771792011</v>
      </c>
      <c r="V5287">
        <v>0.32971530388481801</v>
      </c>
      <c r="W5287">
        <v>-3.77</v>
      </c>
      <c r="X5287">
        <v>5.48</v>
      </c>
      <c r="Y5287">
        <v>-313003</v>
      </c>
      <c r="Z5287">
        <v>-14905</v>
      </c>
      <c r="AA5287">
        <v>-0.72</v>
      </c>
      <c r="AB5287">
        <v>21</v>
      </c>
      <c r="AC5287">
        <v>9</v>
      </c>
      <c r="AD5287">
        <v>12</v>
      </c>
      <c r="AE5287">
        <v>42.86</v>
      </c>
      <c r="AF5287">
        <v>11</v>
      </c>
      <c r="AG5287">
        <v>7</v>
      </c>
      <c r="AH5287">
        <v>9</v>
      </c>
      <c r="AI5287">
        <v>5</v>
      </c>
    </row>
    <row r="5288" spans="1:35" x14ac:dyDescent="0.2">
      <c r="A5288" s="102">
        <v>1509</v>
      </c>
      <c r="B5288">
        <v>5901</v>
      </c>
      <c r="C5288" t="s">
        <v>224</v>
      </c>
      <c r="D5288" t="s">
        <v>1189</v>
      </c>
      <c r="E5288">
        <v>1080</v>
      </c>
      <c r="F5288">
        <v>1111</v>
      </c>
      <c r="G5288">
        <v>700</v>
      </c>
      <c r="H5288" t="s">
        <v>1042</v>
      </c>
      <c r="I5288">
        <v>6504</v>
      </c>
      <c r="J5288" t="s">
        <v>1757</v>
      </c>
      <c r="K5288" t="s">
        <v>1044</v>
      </c>
      <c r="L5288">
        <v>2722</v>
      </c>
      <c r="M5288">
        <v>2758</v>
      </c>
      <c r="N5288">
        <v>300</v>
      </c>
      <c r="O5288" t="s">
        <v>1039</v>
      </c>
      <c r="P5288">
        <v>0.86716378575238195</v>
      </c>
      <c r="Q5288">
        <v>0.92780470900329803</v>
      </c>
      <c r="R5288">
        <v>0.47297990879132301</v>
      </c>
      <c r="S5288">
        <v>4.39880968043979E-2</v>
      </c>
      <c r="T5288">
        <v>-1.8903340603955801</v>
      </c>
      <c r="U5288">
        <v>1.8903340603955801</v>
      </c>
      <c r="V5288">
        <v>2.03346454531003</v>
      </c>
      <c r="W5288">
        <v>-30.44</v>
      </c>
      <c r="X5288">
        <v>6.01</v>
      </c>
      <c r="Y5288">
        <v>-314217</v>
      </c>
      <c r="Z5288">
        <v>-14963</v>
      </c>
      <c r="AA5288">
        <v>-0.76</v>
      </c>
      <c r="AB5288">
        <v>21</v>
      </c>
      <c r="AC5288">
        <v>9</v>
      </c>
      <c r="AD5288">
        <v>12</v>
      </c>
      <c r="AE5288">
        <v>42.86</v>
      </c>
      <c r="AF5288">
        <v>11</v>
      </c>
      <c r="AG5288">
        <v>5</v>
      </c>
      <c r="AH5288">
        <v>9</v>
      </c>
      <c r="AI5288">
        <v>7</v>
      </c>
    </row>
    <row r="5289" spans="1:35" x14ac:dyDescent="0.2">
      <c r="A5289" s="102">
        <v>4624</v>
      </c>
      <c r="B5289">
        <v>2587</v>
      </c>
      <c r="C5289" t="s">
        <v>1438</v>
      </c>
      <c r="D5289" t="s">
        <v>1065</v>
      </c>
      <c r="E5289">
        <v>4135</v>
      </c>
      <c r="F5289">
        <v>4285</v>
      </c>
      <c r="G5289">
        <v>200</v>
      </c>
      <c r="H5289" t="s">
        <v>1042</v>
      </c>
      <c r="I5289">
        <v>6141</v>
      </c>
      <c r="J5289" t="s">
        <v>1226</v>
      </c>
      <c r="K5289" t="s">
        <v>1051</v>
      </c>
      <c r="L5289">
        <v>1167</v>
      </c>
      <c r="M5289">
        <v>1205</v>
      </c>
      <c r="N5289">
        <v>700</v>
      </c>
      <c r="O5289" t="s">
        <v>1039</v>
      </c>
      <c r="P5289">
        <v>0.80106823468314403</v>
      </c>
      <c r="Q5289">
        <v>0.84251546624782103</v>
      </c>
      <c r="R5289">
        <v>0.14548457078679</v>
      </c>
      <c r="S5289">
        <v>1.20286332431877E-2</v>
      </c>
      <c r="T5289">
        <v>-0.122797451040081</v>
      </c>
      <c r="U5289">
        <v>0.122797451040081</v>
      </c>
      <c r="V5289">
        <v>0.15414946191202999</v>
      </c>
      <c r="W5289">
        <v>-2.48</v>
      </c>
      <c r="X5289">
        <v>1.58</v>
      </c>
      <c r="Y5289">
        <v>-314430</v>
      </c>
      <c r="Z5289">
        <v>-10842</v>
      </c>
      <c r="AA5289">
        <v>-0.52</v>
      </c>
      <c r="AB5289">
        <v>29</v>
      </c>
      <c r="AC5289">
        <v>12</v>
      </c>
      <c r="AD5289">
        <v>17</v>
      </c>
      <c r="AE5289">
        <v>41.38</v>
      </c>
      <c r="AF5289">
        <v>8</v>
      </c>
      <c r="AG5289">
        <v>12</v>
      </c>
      <c r="AH5289">
        <v>14</v>
      </c>
      <c r="AI5289">
        <v>3</v>
      </c>
    </row>
    <row r="5290" spans="1:35" x14ac:dyDescent="0.2">
      <c r="A5290" s="102">
        <v>3084</v>
      </c>
      <c r="B5290">
        <v>1417</v>
      </c>
      <c r="C5290" t="s">
        <v>1777</v>
      </c>
      <c r="D5290" t="s">
        <v>1049</v>
      </c>
      <c r="E5290">
        <v>1422</v>
      </c>
      <c r="F5290">
        <v>1449</v>
      </c>
      <c r="G5290">
        <v>700</v>
      </c>
      <c r="H5290" t="s">
        <v>1042</v>
      </c>
      <c r="I5290">
        <v>7453</v>
      </c>
      <c r="J5290" t="s">
        <v>50</v>
      </c>
      <c r="K5290" t="s">
        <v>1063</v>
      </c>
      <c r="L5290">
        <v>1396</v>
      </c>
      <c r="M5290">
        <v>1429</v>
      </c>
      <c r="N5290">
        <v>700</v>
      </c>
      <c r="O5290" t="s">
        <v>1039</v>
      </c>
      <c r="P5290">
        <v>0.89230928356969097</v>
      </c>
      <c r="Q5290">
        <v>0.89162707731095503</v>
      </c>
      <c r="R5290">
        <v>3.1524650408867302E-2</v>
      </c>
      <c r="S5290">
        <v>7.9953829206803703E-2</v>
      </c>
      <c r="T5290">
        <v>-6.5906813959364194E-2</v>
      </c>
      <c r="U5290">
        <v>6.5906813959364194E-2</v>
      </c>
      <c r="V5290">
        <v>0.21064922279117901</v>
      </c>
      <c r="W5290">
        <v>-0.87</v>
      </c>
      <c r="X5290">
        <v>1.38</v>
      </c>
      <c r="Y5290">
        <v>-314465</v>
      </c>
      <c r="Z5290">
        <v>-11231</v>
      </c>
      <c r="AA5290">
        <v>-0.51</v>
      </c>
      <c r="AB5290">
        <v>28</v>
      </c>
      <c r="AC5290">
        <v>11</v>
      </c>
      <c r="AD5290">
        <v>17</v>
      </c>
      <c r="AE5290">
        <v>39.29</v>
      </c>
      <c r="AF5290">
        <v>10</v>
      </c>
      <c r="AG5290">
        <v>8</v>
      </c>
      <c r="AH5290">
        <v>14</v>
      </c>
      <c r="AI5290">
        <v>6</v>
      </c>
    </row>
    <row r="5291" spans="1:35" x14ac:dyDescent="0.2">
      <c r="A5291" s="102">
        <v>4389</v>
      </c>
      <c r="B5291">
        <v>2175</v>
      </c>
      <c r="C5291" t="s">
        <v>1215</v>
      </c>
      <c r="D5291" t="s">
        <v>1052</v>
      </c>
      <c r="E5291">
        <v>2426</v>
      </c>
      <c r="F5291">
        <v>2432</v>
      </c>
      <c r="G5291">
        <v>400</v>
      </c>
      <c r="H5291" t="s">
        <v>1039</v>
      </c>
      <c r="I5291">
        <v>4631</v>
      </c>
      <c r="J5291" t="s">
        <v>1246</v>
      </c>
      <c r="K5291" t="s">
        <v>1062</v>
      </c>
      <c r="L5291">
        <v>2478</v>
      </c>
      <c r="M5291">
        <v>2509</v>
      </c>
      <c r="N5291">
        <v>400</v>
      </c>
      <c r="O5291" t="s">
        <v>1042</v>
      </c>
      <c r="P5291">
        <v>0.81714854069616405</v>
      </c>
      <c r="Q5291">
        <v>0.851345379395957</v>
      </c>
      <c r="R5291" s="15">
        <v>7.1634773247024205E-2</v>
      </c>
      <c r="S5291">
        <v>6.5948695798214399E-2</v>
      </c>
      <c r="T5291">
        <v>1.4093403985118</v>
      </c>
      <c r="U5291">
        <v>1.4093403985118</v>
      </c>
      <c r="V5291">
        <v>1.20776022100284</v>
      </c>
      <c r="W5291">
        <v>9.39</v>
      </c>
      <c r="X5291">
        <v>3.07</v>
      </c>
      <c r="Y5291">
        <v>-314606</v>
      </c>
      <c r="Z5291">
        <v>-19663</v>
      </c>
      <c r="AA5291">
        <v>-1.07</v>
      </c>
      <c r="AB5291">
        <v>16</v>
      </c>
      <c r="AC5291">
        <v>7</v>
      </c>
      <c r="AD5291">
        <v>9</v>
      </c>
      <c r="AE5291">
        <v>43.75</v>
      </c>
      <c r="AF5291">
        <v>9</v>
      </c>
      <c r="AG5291">
        <v>5</v>
      </c>
      <c r="AH5291">
        <v>7</v>
      </c>
      <c r="AI5291">
        <v>4</v>
      </c>
    </row>
    <row r="5292" spans="1:35" x14ac:dyDescent="0.2">
      <c r="A5292" s="102">
        <v>398</v>
      </c>
      <c r="B5292">
        <v>2433</v>
      </c>
      <c r="C5292" t="s">
        <v>1390</v>
      </c>
      <c r="D5292" t="s">
        <v>1052</v>
      </c>
      <c r="E5292">
        <v>1180</v>
      </c>
      <c r="F5292">
        <v>1209</v>
      </c>
      <c r="G5292">
        <v>900</v>
      </c>
      <c r="H5292" t="s">
        <v>1042</v>
      </c>
      <c r="I5292">
        <v>7867</v>
      </c>
      <c r="J5292" t="s">
        <v>1362</v>
      </c>
      <c r="K5292" t="s">
        <v>1061</v>
      </c>
      <c r="L5292">
        <v>885</v>
      </c>
      <c r="M5292">
        <v>919</v>
      </c>
      <c r="N5292">
        <v>1200</v>
      </c>
      <c r="O5292" t="s">
        <v>1039</v>
      </c>
      <c r="P5292">
        <v>0.96499993542875695</v>
      </c>
      <c r="Q5292">
        <v>0.95479701126136995</v>
      </c>
      <c r="R5292">
        <v>3.8693771196896001E-2</v>
      </c>
      <c r="S5292">
        <v>3.1566910052399501E-3</v>
      </c>
      <c r="T5292">
        <v>-0.73817867533210302</v>
      </c>
      <c r="U5292">
        <v>0.73817867533210302</v>
      </c>
      <c r="V5292">
        <v>0.54249506186734098</v>
      </c>
      <c r="W5292">
        <v>-2.81</v>
      </c>
      <c r="X5292">
        <v>1.35</v>
      </c>
      <c r="Y5292">
        <v>-314967</v>
      </c>
      <c r="Z5292">
        <v>-15748</v>
      </c>
      <c r="AA5292">
        <v>-0.84</v>
      </c>
      <c r="AB5292">
        <v>20</v>
      </c>
      <c r="AC5292">
        <v>10</v>
      </c>
      <c r="AD5292">
        <v>10</v>
      </c>
      <c r="AE5292">
        <v>50</v>
      </c>
      <c r="AF5292">
        <v>9</v>
      </c>
      <c r="AG5292">
        <v>6</v>
      </c>
      <c r="AH5292">
        <v>10</v>
      </c>
      <c r="AI5292">
        <v>4</v>
      </c>
    </row>
    <row r="5293" spans="1:35" x14ac:dyDescent="0.2">
      <c r="A5293" s="102">
        <v>4316</v>
      </c>
      <c r="B5293">
        <v>1824</v>
      </c>
      <c r="C5293" t="s">
        <v>221</v>
      </c>
      <c r="D5293" t="s">
        <v>1049</v>
      </c>
      <c r="E5293">
        <v>877</v>
      </c>
      <c r="F5293">
        <v>892</v>
      </c>
      <c r="G5293">
        <v>1100</v>
      </c>
      <c r="H5293" t="s">
        <v>1042</v>
      </c>
      <c r="I5293">
        <v>6460</v>
      </c>
      <c r="J5293" t="s">
        <v>1263</v>
      </c>
      <c r="K5293" t="s">
        <v>1051</v>
      </c>
      <c r="L5293">
        <v>1336</v>
      </c>
      <c r="M5293">
        <v>1381</v>
      </c>
      <c r="N5293">
        <v>700</v>
      </c>
      <c r="O5293" t="s">
        <v>1039</v>
      </c>
      <c r="P5293">
        <v>0.94495775581652497</v>
      </c>
      <c r="Q5293">
        <v>0.85391741823234701</v>
      </c>
      <c r="R5293">
        <v>4.4157357661329097E-2</v>
      </c>
      <c r="S5293">
        <v>6.65678226601433E-2</v>
      </c>
      <c r="T5293">
        <v>-8.0628875694148006E-2</v>
      </c>
      <c r="U5293">
        <v>8.0628875694148006E-2</v>
      </c>
      <c r="V5293">
        <v>0.214985641693026</v>
      </c>
      <c r="W5293">
        <v>-0.56000000000000005</v>
      </c>
      <c r="X5293">
        <v>1.5</v>
      </c>
      <c r="Y5293">
        <v>-315100</v>
      </c>
      <c r="Z5293">
        <v>-17506</v>
      </c>
      <c r="AA5293">
        <v>-0.8</v>
      </c>
      <c r="AB5293">
        <v>18</v>
      </c>
      <c r="AC5293">
        <v>8</v>
      </c>
      <c r="AD5293">
        <v>10</v>
      </c>
      <c r="AE5293">
        <v>44.44</v>
      </c>
      <c r="AF5293">
        <v>10</v>
      </c>
      <c r="AG5293">
        <v>6</v>
      </c>
      <c r="AH5293">
        <v>9</v>
      </c>
      <c r="AI5293">
        <v>3</v>
      </c>
    </row>
    <row r="5294" spans="1:35" x14ac:dyDescent="0.2">
      <c r="A5294" s="102">
        <v>422</v>
      </c>
      <c r="B5294">
        <v>7011</v>
      </c>
      <c r="C5294" t="s">
        <v>1331</v>
      </c>
      <c r="D5294" t="s">
        <v>1051</v>
      </c>
      <c r="E5294">
        <v>2697</v>
      </c>
      <c r="F5294">
        <v>2742.5</v>
      </c>
      <c r="G5294">
        <v>300</v>
      </c>
      <c r="H5294" t="s">
        <v>1042</v>
      </c>
      <c r="I5294">
        <v>9616</v>
      </c>
      <c r="J5294" t="s">
        <v>1335</v>
      </c>
      <c r="K5294" t="s">
        <v>1052</v>
      </c>
      <c r="L5294">
        <v>2951</v>
      </c>
      <c r="M5294">
        <v>3190</v>
      </c>
      <c r="N5294">
        <v>300</v>
      </c>
      <c r="O5294" t="s">
        <v>1039</v>
      </c>
      <c r="P5294">
        <v>0.96534779844693497</v>
      </c>
      <c r="Q5294">
        <v>0.95380191528915803</v>
      </c>
      <c r="R5294">
        <v>3.0372906551775201E-3</v>
      </c>
      <c r="S5294">
        <v>8.2049517420098E-2</v>
      </c>
      <c r="T5294">
        <v>-1.3830186334047501</v>
      </c>
      <c r="U5294">
        <v>1.3830186334047501</v>
      </c>
      <c r="V5294">
        <v>0.79525248848179797</v>
      </c>
      <c r="W5294">
        <v>-20.23</v>
      </c>
      <c r="X5294">
        <v>14.03</v>
      </c>
      <c r="Y5294">
        <v>-315244</v>
      </c>
      <c r="Z5294">
        <v>-21016</v>
      </c>
      <c r="AA5294">
        <v>-1.21</v>
      </c>
      <c r="AB5294">
        <v>15</v>
      </c>
      <c r="AC5294">
        <v>6</v>
      </c>
      <c r="AD5294">
        <v>9</v>
      </c>
      <c r="AE5294">
        <v>40</v>
      </c>
      <c r="AF5294">
        <v>11</v>
      </c>
      <c r="AG5294">
        <v>4</v>
      </c>
      <c r="AH5294">
        <v>8</v>
      </c>
      <c r="AI5294">
        <v>3</v>
      </c>
    </row>
    <row r="5295" spans="1:35" x14ac:dyDescent="0.2">
      <c r="A5295" s="102">
        <v>1858</v>
      </c>
      <c r="B5295">
        <v>6951</v>
      </c>
      <c r="C5295" t="s">
        <v>225</v>
      </c>
      <c r="D5295" t="s">
        <v>1044</v>
      </c>
      <c r="E5295">
        <v>3365</v>
      </c>
      <c r="F5295">
        <v>3430</v>
      </c>
      <c r="G5295">
        <v>200</v>
      </c>
      <c r="H5295" t="s">
        <v>1039</v>
      </c>
      <c r="I5295">
        <v>6981</v>
      </c>
      <c r="J5295" t="s">
        <v>1177</v>
      </c>
      <c r="K5295" t="s">
        <v>1044</v>
      </c>
      <c r="L5295">
        <v>6076</v>
      </c>
      <c r="M5295">
        <v>6051</v>
      </c>
      <c r="N5295">
        <v>100</v>
      </c>
      <c r="O5295" t="s">
        <v>1042</v>
      </c>
      <c r="P5295">
        <v>0.95525607892039599</v>
      </c>
      <c r="Q5295">
        <v>0.92061113861928601</v>
      </c>
      <c r="R5295">
        <v>1.8757393801465998E-2</v>
      </c>
      <c r="S5295">
        <v>7.16027503727477E-2</v>
      </c>
      <c r="T5295">
        <v>1.3012664445994799</v>
      </c>
      <c r="U5295">
        <v>1.3012664445994799</v>
      </c>
      <c r="V5295">
        <v>1.0674907423706901</v>
      </c>
      <c r="W5295">
        <v>11.18</v>
      </c>
      <c r="X5295">
        <v>13.37</v>
      </c>
      <c r="Y5295">
        <v>-315570</v>
      </c>
      <c r="Z5295">
        <v>-15778</v>
      </c>
      <c r="AA5295">
        <v>-0.63</v>
      </c>
      <c r="AB5295">
        <v>20</v>
      </c>
      <c r="AC5295">
        <v>9</v>
      </c>
      <c r="AD5295">
        <v>11</v>
      </c>
      <c r="AE5295">
        <v>45</v>
      </c>
      <c r="AF5295">
        <v>8</v>
      </c>
      <c r="AG5295">
        <v>6</v>
      </c>
      <c r="AH5295">
        <v>11</v>
      </c>
      <c r="AI5295">
        <v>3</v>
      </c>
    </row>
    <row r="5296" spans="1:35" x14ac:dyDescent="0.2">
      <c r="A5296" s="102">
        <v>5191</v>
      </c>
      <c r="B5296">
        <v>2587</v>
      </c>
      <c r="C5296" t="s">
        <v>1438</v>
      </c>
      <c r="D5296" t="s">
        <v>1065</v>
      </c>
      <c r="E5296">
        <v>4135</v>
      </c>
      <c r="F5296">
        <v>4285</v>
      </c>
      <c r="G5296">
        <v>200</v>
      </c>
      <c r="H5296" t="s">
        <v>1039</v>
      </c>
      <c r="I5296">
        <v>5401</v>
      </c>
      <c r="J5296" t="s">
        <v>1309</v>
      </c>
      <c r="K5296" t="s">
        <v>1081</v>
      </c>
      <c r="L5296">
        <v>941.6</v>
      </c>
      <c r="M5296">
        <v>983.5</v>
      </c>
      <c r="N5296">
        <v>900</v>
      </c>
      <c r="O5296" t="s">
        <v>1042</v>
      </c>
      <c r="P5296">
        <v>0.81828687845981696</v>
      </c>
      <c r="Q5296">
        <v>0.81927344402005897</v>
      </c>
      <c r="R5296">
        <v>0.12559944923039301</v>
      </c>
      <c r="S5296">
        <v>2.6812580968174699E-2</v>
      </c>
      <c r="T5296">
        <v>0.64261480820114503</v>
      </c>
      <c r="U5296">
        <v>0.64261480820114503</v>
      </c>
      <c r="V5296">
        <v>0.774308926970944</v>
      </c>
      <c r="W5296">
        <v>10.79</v>
      </c>
      <c r="X5296">
        <v>3.28</v>
      </c>
      <c r="Y5296">
        <v>-318977</v>
      </c>
      <c r="Z5296">
        <v>-12759</v>
      </c>
      <c r="AA5296">
        <v>-0.77</v>
      </c>
      <c r="AB5296">
        <v>25</v>
      </c>
      <c r="AC5296">
        <v>10</v>
      </c>
      <c r="AD5296">
        <v>15</v>
      </c>
      <c r="AE5296">
        <v>40</v>
      </c>
      <c r="AF5296">
        <v>9</v>
      </c>
      <c r="AG5296">
        <v>8</v>
      </c>
      <c r="AH5296">
        <v>12</v>
      </c>
      <c r="AI5296">
        <v>5</v>
      </c>
    </row>
    <row r="5297" spans="1:35" x14ac:dyDescent="0.2">
      <c r="A5297" s="102">
        <v>4997</v>
      </c>
      <c r="B5297">
        <v>5019</v>
      </c>
      <c r="C5297" t="s">
        <v>1247</v>
      </c>
      <c r="D5297" t="s">
        <v>1248</v>
      </c>
      <c r="E5297">
        <v>2472</v>
      </c>
      <c r="F5297">
        <v>2464</v>
      </c>
      <c r="G5297">
        <v>400</v>
      </c>
      <c r="H5297" t="s">
        <v>1042</v>
      </c>
      <c r="I5297">
        <v>7189</v>
      </c>
      <c r="J5297" t="s">
        <v>41</v>
      </c>
      <c r="K5297" t="s">
        <v>1083</v>
      </c>
      <c r="L5297">
        <v>618</v>
      </c>
      <c r="M5297">
        <v>616</v>
      </c>
      <c r="N5297">
        <v>1600</v>
      </c>
      <c r="O5297" t="s">
        <v>1039</v>
      </c>
      <c r="P5297">
        <v>0.77695723647158998</v>
      </c>
      <c r="Q5297">
        <v>0.828220757930203</v>
      </c>
      <c r="R5297">
        <v>0.47704347009528503</v>
      </c>
      <c r="S5297">
        <v>8.4364008380528502E-2</v>
      </c>
      <c r="T5297">
        <v>-0.44211551552436201</v>
      </c>
      <c r="U5297">
        <v>0.44211551552436201</v>
      </c>
      <c r="V5297">
        <v>0.43315248300236697</v>
      </c>
      <c r="W5297">
        <v>-2.92</v>
      </c>
      <c r="X5297">
        <v>0</v>
      </c>
      <c r="Y5297">
        <v>-319086</v>
      </c>
      <c r="Z5297">
        <v>-15195</v>
      </c>
      <c r="AA5297">
        <v>-0.83</v>
      </c>
      <c r="AB5297">
        <v>21</v>
      </c>
      <c r="AC5297">
        <v>9</v>
      </c>
      <c r="AD5297">
        <v>12</v>
      </c>
      <c r="AE5297">
        <v>42.86</v>
      </c>
      <c r="AF5297">
        <v>10</v>
      </c>
      <c r="AG5297">
        <v>5</v>
      </c>
      <c r="AH5297">
        <v>10</v>
      </c>
      <c r="AI5297">
        <v>6</v>
      </c>
    </row>
    <row r="5298" spans="1:35" x14ac:dyDescent="0.2">
      <c r="A5298" s="102">
        <v>2323</v>
      </c>
      <c r="B5298">
        <v>4917</v>
      </c>
      <c r="C5298" t="s">
        <v>1307</v>
      </c>
      <c r="D5298" t="s">
        <v>1062</v>
      </c>
      <c r="E5298">
        <v>2068</v>
      </c>
      <c r="F5298">
        <v>2129</v>
      </c>
      <c r="G5298">
        <v>500</v>
      </c>
      <c r="H5298" t="s">
        <v>1039</v>
      </c>
      <c r="I5298">
        <v>5631</v>
      </c>
      <c r="J5298" t="s">
        <v>1210</v>
      </c>
      <c r="K5298" t="s">
        <v>1051</v>
      </c>
      <c r="L5298">
        <v>1349</v>
      </c>
      <c r="M5298">
        <v>1367</v>
      </c>
      <c r="N5298">
        <v>800</v>
      </c>
      <c r="O5298" t="s">
        <v>1042</v>
      </c>
      <c r="P5298">
        <v>0.953678177132677</v>
      </c>
      <c r="Q5298">
        <v>0.90976140778334902</v>
      </c>
      <c r="R5298" s="15">
        <v>3.2030300195093999E-5</v>
      </c>
      <c r="S5298">
        <v>7.0544553651116199E-2</v>
      </c>
      <c r="T5298">
        <v>6.8428664152313703E-2</v>
      </c>
      <c r="U5298">
        <v>6.8428664152313703E-2</v>
      </c>
      <c r="V5298">
        <v>0.17427605916137001</v>
      </c>
      <c r="W5298">
        <v>0.79</v>
      </c>
      <c r="X5298">
        <v>2.73</v>
      </c>
      <c r="Y5298">
        <v>-319338</v>
      </c>
      <c r="Z5298">
        <v>-19959</v>
      </c>
      <c r="AA5298">
        <v>-0.89</v>
      </c>
      <c r="AB5298">
        <v>16</v>
      </c>
      <c r="AC5298">
        <v>5</v>
      </c>
      <c r="AD5298">
        <v>11</v>
      </c>
      <c r="AE5298">
        <v>31.25</v>
      </c>
      <c r="AF5298">
        <v>8</v>
      </c>
      <c r="AG5298">
        <v>5</v>
      </c>
      <c r="AH5298">
        <v>10</v>
      </c>
      <c r="AI5298">
        <v>1</v>
      </c>
    </row>
    <row r="5299" spans="1:35" x14ac:dyDescent="0.2">
      <c r="A5299" s="102">
        <v>409</v>
      </c>
      <c r="B5299">
        <v>5110</v>
      </c>
      <c r="C5299" t="s">
        <v>933</v>
      </c>
      <c r="D5299" t="s">
        <v>1133</v>
      </c>
      <c r="E5299">
        <v>1037</v>
      </c>
      <c r="F5299">
        <v>1054</v>
      </c>
      <c r="G5299">
        <v>1000</v>
      </c>
      <c r="H5299" t="s">
        <v>1042</v>
      </c>
      <c r="I5299">
        <v>5803</v>
      </c>
      <c r="J5299" t="s">
        <v>23</v>
      </c>
      <c r="K5299" t="s">
        <v>1053</v>
      </c>
      <c r="L5299">
        <v>314</v>
      </c>
      <c r="M5299">
        <v>329</v>
      </c>
      <c r="N5299">
        <v>3200</v>
      </c>
      <c r="O5299" t="s">
        <v>1039</v>
      </c>
      <c r="P5299">
        <v>0.95932055198329602</v>
      </c>
      <c r="Q5299">
        <v>0.95434522095582497</v>
      </c>
      <c r="R5299">
        <v>9.6546711759652303E-3</v>
      </c>
      <c r="S5299">
        <v>2.2155959507042602E-2</v>
      </c>
      <c r="T5299">
        <v>-0.34640912146062902</v>
      </c>
      <c r="U5299">
        <v>0.34640912146062902</v>
      </c>
      <c r="V5299">
        <v>0.14724694161776</v>
      </c>
      <c r="W5299">
        <v>-2.19</v>
      </c>
      <c r="X5299">
        <v>0.11</v>
      </c>
      <c r="Y5299">
        <v>-319700</v>
      </c>
      <c r="Z5299">
        <v>-15985</v>
      </c>
      <c r="AA5299">
        <v>-0.76</v>
      </c>
      <c r="AB5299">
        <v>20</v>
      </c>
      <c r="AC5299">
        <v>7</v>
      </c>
      <c r="AD5299">
        <v>13</v>
      </c>
      <c r="AE5299">
        <v>35</v>
      </c>
      <c r="AF5299">
        <v>12</v>
      </c>
      <c r="AG5299">
        <v>6</v>
      </c>
      <c r="AH5299">
        <v>6</v>
      </c>
      <c r="AI5299">
        <v>8</v>
      </c>
    </row>
    <row r="5300" spans="1:35" x14ac:dyDescent="0.2">
      <c r="A5300" s="102">
        <v>4059</v>
      </c>
      <c r="B5300">
        <v>5301</v>
      </c>
      <c r="C5300" t="s">
        <v>622</v>
      </c>
      <c r="D5300" t="s">
        <v>1038</v>
      </c>
      <c r="E5300">
        <v>846</v>
      </c>
      <c r="F5300">
        <v>867</v>
      </c>
      <c r="G5300">
        <v>1200</v>
      </c>
      <c r="H5300" t="s">
        <v>1039</v>
      </c>
      <c r="I5300">
        <v>9716</v>
      </c>
      <c r="J5300" t="s">
        <v>1191</v>
      </c>
      <c r="K5300" t="s">
        <v>1052</v>
      </c>
      <c r="L5300">
        <v>846</v>
      </c>
      <c r="M5300">
        <v>861</v>
      </c>
      <c r="N5300">
        <v>1200</v>
      </c>
      <c r="O5300" t="s">
        <v>1042</v>
      </c>
      <c r="P5300">
        <v>0.79521208186130898</v>
      </c>
      <c r="Q5300">
        <v>0.86283048013222097</v>
      </c>
      <c r="R5300">
        <v>6.60290352229356E-2</v>
      </c>
      <c r="S5300">
        <v>1.1238517574451499E-3</v>
      </c>
      <c r="T5300">
        <v>0.13040559886907699</v>
      </c>
      <c r="U5300">
        <v>0.13040559886907699</v>
      </c>
      <c r="V5300">
        <v>6.7479450689109405E-2</v>
      </c>
      <c r="W5300">
        <v>2.0299999999999998</v>
      </c>
      <c r="X5300">
        <v>0.69</v>
      </c>
      <c r="Y5300">
        <v>-319887</v>
      </c>
      <c r="Z5300">
        <v>-10319</v>
      </c>
      <c r="AA5300">
        <v>-0.47</v>
      </c>
      <c r="AB5300">
        <v>31</v>
      </c>
      <c r="AC5300">
        <v>15</v>
      </c>
      <c r="AD5300">
        <v>16</v>
      </c>
      <c r="AE5300">
        <v>48.39</v>
      </c>
      <c r="AF5300">
        <v>7</v>
      </c>
      <c r="AG5300">
        <v>15</v>
      </c>
      <c r="AH5300">
        <v>16</v>
      </c>
      <c r="AI5300">
        <v>0</v>
      </c>
    </row>
    <row r="5301" spans="1:35" x14ac:dyDescent="0.2">
      <c r="A5301" s="102">
        <v>3568</v>
      </c>
      <c r="B5301">
        <v>5301</v>
      </c>
      <c r="C5301" t="s">
        <v>622</v>
      </c>
      <c r="D5301" t="s">
        <v>1038</v>
      </c>
      <c r="E5301">
        <v>846</v>
      </c>
      <c r="F5301">
        <v>867</v>
      </c>
      <c r="G5301">
        <v>1200</v>
      </c>
      <c r="H5301" t="s">
        <v>1039</v>
      </c>
      <c r="I5301">
        <v>5411</v>
      </c>
      <c r="J5301" t="s">
        <v>1364</v>
      </c>
      <c r="K5301" t="s">
        <v>1081</v>
      </c>
      <c r="L5301">
        <v>719</v>
      </c>
      <c r="M5301">
        <v>748</v>
      </c>
      <c r="N5301">
        <v>1400</v>
      </c>
      <c r="O5301" t="s">
        <v>1042</v>
      </c>
      <c r="P5301">
        <v>0.71988465519001699</v>
      </c>
      <c r="Q5301">
        <v>0.87763702143203004</v>
      </c>
      <c r="R5301">
        <v>0.15129919576934001</v>
      </c>
      <c r="S5301">
        <v>1.38068424097114E-3</v>
      </c>
      <c r="T5301">
        <v>0.50203433549849097</v>
      </c>
      <c r="U5301">
        <v>0.50203433549849097</v>
      </c>
      <c r="V5301">
        <v>0.593052181760504</v>
      </c>
      <c r="W5301">
        <v>9.82</v>
      </c>
      <c r="X5301">
        <v>0.65</v>
      </c>
      <c r="Y5301">
        <v>-321058</v>
      </c>
      <c r="Z5301">
        <v>-10033</v>
      </c>
      <c r="AA5301">
        <v>-0.5</v>
      </c>
      <c r="AB5301">
        <v>32</v>
      </c>
      <c r="AC5301">
        <v>14</v>
      </c>
      <c r="AD5301">
        <v>18</v>
      </c>
      <c r="AE5301">
        <v>43.75</v>
      </c>
      <c r="AF5301">
        <v>8</v>
      </c>
      <c r="AG5301">
        <v>13</v>
      </c>
      <c r="AH5301">
        <v>14</v>
      </c>
      <c r="AI5301">
        <v>5</v>
      </c>
    </row>
    <row r="5302" spans="1:35" x14ac:dyDescent="0.2">
      <c r="A5302" s="102">
        <v>275</v>
      </c>
      <c r="B5302">
        <v>5631</v>
      </c>
      <c r="C5302" t="s">
        <v>1210</v>
      </c>
      <c r="D5302" t="s">
        <v>1051</v>
      </c>
      <c r="E5302">
        <v>1349</v>
      </c>
      <c r="F5302">
        <v>1367</v>
      </c>
      <c r="G5302">
        <v>600</v>
      </c>
      <c r="H5302" t="s">
        <v>1042</v>
      </c>
      <c r="I5302">
        <v>6902</v>
      </c>
      <c r="J5302" t="s">
        <v>665</v>
      </c>
      <c r="K5302" t="s">
        <v>1055</v>
      </c>
      <c r="L5302">
        <v>3750</v>
      </c>
      <c r="M5302">
        <v>3865</v>
      </c>
      <c r="N5302">
        <v>200</v>
      </c>
      <c r="O5302" t="s">
        <v>1039</v>
      </c>
      <c r="P5302">
        <v>0.95781723416940401</v>
      </c>
      <c r="Q5302">
        <v>0.95908616426638305</v>
      </c>
      <c r="R5302">
        <v>0.46851669003816698</v>
      </c>
      <c r="S5302">
        <v>3.1272646802173003E-2</v>
      </c>
      <c r="T5302">
        <v>-0.610280540543651</v>
      </c>
      <c r="U5302">
        <v>0.610280540543651</v>
      </c>
      <c r="V5302">
        <v>0.40480503733122802</v>
      </c>
      <c r="W5302">
        <v>-7.77</v>
      </c>
      <c r="X5302">
        <v>6.11</v>
      </c>
      <c r="Y5302">
        <v>-322026</v>
      </c>
      <c r="Z5302">
        <v>-16949</v>
      </c>
      <c r="AA5302">
        <v>-0.93</v>
      </c>
      <c r="AB5302">
        <v>19</v>
      </c>
      <c r="AC5302">
        <v>6</v>
      </c>
      <c r="AD5302">
        <v>13</v>
      </c>
      <c r="AE5302">
        <v>31.58</v>
      </c>
      <c r="AF5302">
        <v>10</v>
      </c>
      <c r="AG5302">
        <v>6</v>
      </c>
      <c r="AH5302">
        <v>9</v>
      </c>
      <c r="AI5302">
        <v>4</v>
      </c>
    </row>
    <row r="5303" spans="1:35" x14ac:dyDescent="0.2">
      <c r="A5303" s="102">
        <v>4406</v>
      </c>
      <c r="B5303">
        <v>5423</v>
      </c>
      <c r="C5303" t="s">
        <v>1670</v>
      </c>
      <c r="D5303" t="s">
        <v>1081</v>
      </c>
      <c r="E5303">
        <v>767</v>
      </c>
      <c r="F5303">
        <v>776</v>
      </c>
      <c r="G5303">
        <v>1400</v>
      </c>
      <c r="H5303" t="s">
        <v>1039</v>
      </c>
      <c r="I5303">
        <v>9501</v>
      </c>
      <c r="J5303" t="s">
        <v>1087</v>
      </c>
      <c r="K5303" t="s">
        <v>1085</v>
      </c>
      <c r="L5303">
        <v>358</v>
      </c>
      <c r="M5303">
        <v>367</v>
      </c>
      <c r="N5303">
        <v>3000</v>
      </c>
      <c r="O5303" t="s">
        <v>1042</v>
      </c>
      <c r="P5303">
        <v>0.71444848819098705</v>
      </c>
      <c r="Q5303">
        <v>0.85096246785712404</v>
      </c>
      <c r="R5303">
        <v>8.3454093739229004E-2</v>
      </c>
      <c r="S5303">
        <v>5.1200525350254697E-2</v>
      </c>
      <c r="T5303">
        <v>2.5954286029015998</v>
      </c>
      <c r="U5303">
        <v>2.5954286029015998</v>
      </c>
      <c r="V5303">
        <v>2.88897036046869</v>
      </c>
      <c r="W5303">
        <v>13.79</v>
      </c>
      <c r="X5303">
        <v>1.34</v>
      </c>
      <c r="Y5303">
        <v>-322611</v>
      </c>
      <c r="Z5303">
        <v>-16131</v>
      </c>
      <c r="AA5303">
        <v>-0.79</v>
      </c>
      <c r="AB5303">
        <v>20</v>
      </c>
      <c r="AC5303">
        <v>6</v>
      </c>
      <c r="AD5303">
        <v>14</v>
      </c>
      <c r="AE5303">
        <v>30</v>
      </c>
      <c r="AF5303">
        <v>10</v>
      </c>
      <c r="AG5303">
        <v>6</v>
      </c>
      <c r="AH5303">
        <v>9</v>
      </c>
      <c r="AI5303">
        <v>5</v>
      </c>
    </row>
    <row r="5304" spans="1:35" x14ac:dyDescent="0.2">
      <c r="A5304" s="102">
        <v>4856</v>
      </c>
      <c r="B5304">
        <v>6141</v>
      </c>
      <c r="C5304" t="s">
        <v>1226</v>
      </c>
      <c r="D5304" t="s">
        <v>1051</v>
      </c>
      <c r="E5304">
        <v>1167</v>
      </c>
      <c r="F5304">
        <v>1205</v>
      </c>
      <c r="G5304">
        <v>700</v>
      </c>
      <c r="H5304" t="s">
        <v>1039</v>
      </c>
      <c r="I5304">
        <v>8766</v>
      </c>
      <c r="J5304" t="s">
        <v>1164</v>
      </c>
      <c r="K5304" t="s">
        <v>1171</v>
      </c>
      <c r="L5304">
        <v>4520</v>
      </c>
      <c r="M5304">
        <v>4507</v>
      </c>
      <c r="N5304">
        <v>200</v>
      </c>
      <c r="O5304" t="s">
        <v>1042</v>
      </c>
      <c r="P5304">
        <v>0.85553731855545301</v>
      </c>
      <c r="Q5304">
        <v>0.83402459200523205</v>
      </c>
      <c r="R5304">
        <v>0.47735657808257098</v>
      </c>
      <c r="S5304">
        <v>6.8863551132078898E-2</v>
      </c>
      <c r="T5304">
        <v>1.16536269045233</v>
      </c>
      <c r="U5304">
        <v>1.16536269045233</v>
      </c>
      <c r="V5304">
        <v>0.79437824356919096</v>
      </c>
      <c r="W5304">
        <v>15.81</v>
      </c>
      <c r="X5304">
        <v>6.42</v>
      </c>
      <c r="Y5304">
        <v>-323061</v>
      </c>
      <c r="Z5304">
        <v>-11965</v>
      </c>
      <c r="AA5304">
        <v>-0.27</v>
      </c>
      <c r="AB5304">
        <v>27</v>
      </c>
      <c r="AC5304">
        <v>12</v>
      </c>
      <c r="AD5304">
        <v>15</v>
      </c>
      <c r="AE5304">
        <v>44.44</v>
      </c>
      <c r="AF5304">
        <v>10</v>
      </c>
      <c r="AG5304">
        <v>10</v>
      </c>
      <c r="AH5304">
        <v>11</v>
      </c>
      <c r="AI5304">
        <v>6</v>
      </c>
    </row>
    <row r="5305" spans="1:35" x14ac:dyDescent="0.2">
      <c r="A5305" s="102">
        <v>1461</v>
      </c>
      <c r="B5305">
        <v>7211</v>
      </c>
      <c r="C5305" t="s">
        <v>25</v>
      </c>
      <c r="D5305" t="s">
        <v>1055</v>
      </c>
      <c r="E5305">
        <v>293</v>
      </c>
      <c r="F5305">
        <v>309</v>
      </c>
      <c r="G5305">
        <v>2400</v>
      </c>
      <c r="H5305" t="s">
        <v>1042</v>
      </c>
      <c r="I5305">
        <v>9602</v>
      </c>
      <c r="J5305" t="s">
        <v>1786</v>
      </c>
      <c r="K5305" t="s">
        <v>1041</v>
      </c>
      <c r="L5305">
        <v>3600</v>
      </c>
      <c r="M5305">
        <v>3695</v>
      </c>
      <c r="N5305">
        <v>200</v>
      </c>
      <c r="O5305" t="s">
        <v>1039</v>
      </c>
      <c r="P5305">
        <v>0.77237372390313497</v>
      </c>
      <c r="Q5305">
        <v>0.92903056894259195</v>
      </c>
      <c r="R5305">
        <v>0.41607579812882201</v>
      </c>
      <c r="S5305">
        <v>1.2066729228373801E-2</v>
      </c>
      <c r="T5305">
        <v>-1.50470467144763</v>
      </c>
      <c r="U5305">
        <v>1.50470467144763</v>
      </c>
      <c r="V5305">
        <v>1.8743098656742101</v>
      </c>
      <c r="W5305">
        <v>-14.44</v>
      </c>
      <c r="X5305">
        <v>0.35</v>
      </c>
      <c r="Y5305">
        <v>-323107</v>
      </c>
      <c r="Z5305">
        <v>-20194</v>
      </c>
      <c r="AA5305">
        <v>-1.04</v>
      </c>
      <c r="AB5305">
        <v>16</v>
      </c>
      <c r="AC5305">
        <v>5</v>
      </c>
      <c r="AD5305">
        <v>11</v>
      </c>
      <c r="AE5305">
        <v>31.25</v>
      </c>
      <c r="AF5305">
        <v>10</v>
      </c>
      <c r="AG5305">
        <v>5</v>
      </c>
      <c r="AH5305">
        <v>8</v>
      </c>
      <c r="AI5305">
        <v>3</v>
      </c>
    </row>
    <row r="5306" spans="1:35" x14ac:dyDescent="0.2">
      <c r="A5306" s="102">
        <v>1342</v>
      </c>
      <c r="B5306">
        <v>1941</v>
      </c>
      <c r="C5306" t="s">
        <v>1339</v>
      </c>
      <c r="D5306" t="s">
        <v>1049</v>
      </c>
      <c r="E5306">
        <v>2200</v>
      </c>
      <c r="F5306">
        <v>2220</v>
      </c>
      <c r="G5306">
        <v>400</v>
      </c>
      <c r="H5306" t="s">
        <v>1042</v>
      </c>
      <c r="I5306">
        <v>9107</v>
      </c>
      <c r="J5306" t="s">
        <v>1227</v>
      </c>
      <c r="K5306" t="s">
        <v>1228</v>
      </c>
      <c r="L5306">
        <v>1050</v>
      </c>
      <c r="M5306">
        <v>1121</v>
      </c>
      <c r="N5306">
        <v>800</v>
      </c>
      <c r="O5306" t="s">
        <v>1039</v>
      </c>
      <c r="P5306">
        <v>0.85303190204495205</v>
      </c>
      <c r="Q5306">
        <v>0.93138339671769499</v>
      </c>
      <c r="R5306">
        <v>0.15010092456582599</v>
      </c>
      <c r="S5306">
        <v>1.23480967263393E-3</v>
      </c>
      <c r="T5306">
        <v>-0.20381798170974499</v>
      </c>
      <c r="U5306">
        <v>0.20381798170974499</v>
      </c>
      <c r="V5306">
        <v>0.216651843239588</v>
      </c>
      <c r="W5306">
        <v>-3.93</v>
      </c>
      <c r="X5306">
        <v>0.99</v>
      </c>
      <c r="Y5306">
        <v>-323424</v>
      </c>
      <c r="Z5306">
        <v>-17022</v>
      </c>
      <c r="AA5306">
        <v>-0.86</v>
      </c>
      <c r="AB5306">
        <v>19</v>
      </c>
      <c r="AC5306">
        <v>8</v>
      </c>
      <c r="AD5306">
        <v>11</v>
      </c>
      <c r="AE5306">
        <v>42.11</v>
      </c>
      <c r="AF5306">
        <v>10</v>
      </c>
      <c r="AG5306">
        <v>6</v>
      </c>
      <c r="AH5306">
        <v>9</v>
      </c>
      <c r="AI5306">
        <v>4</v>
      </c>
    </row>
    <row r="5307" spans="1:35" x14ac:dyDescent="0.2">
      <c r="A5307" s="102">
        <v>2110</v>
      </c>
      <c r="B5307">
        <v>1925</v>
      </c>
      <c r="C5307" t="s">
        <v>1774</v>
      </c>
      <c r="D5307" t="s">
        <v>1049</v>
      </c>
      <c r="E5307">
        <v>2739.5</v>
      </c>
      <c r="F5307">
        <v>2778.5</v>
      </c>
      <c r="G5307">
        <v>300</v>
      </c>
      <c r="H5307" t="s">
        <v>1039</v>
      </c>
      <c r="I5307">
        <v>4681</v>
      </c>
      <c r="J5307" t="s">
        <v>893</v>
      </c>
      <c r="K5307" t="s">
        <v>1052</v>
      </c>
      <c r="L5307">
        <v>1179</v>
      </c>
      <c r="M5307">
        <v>1210</v>
      </c>
      <c r="N5307">
        <v>700</v>
      </c>
      <c r="O5307" t="s">
        <v>1042</v>
      </c>
      <c r="P5307">
        <v>0.94242129764896698</v>
      </c>
      <c r="Q5307">
        <v>0.91520218787871299</v>
      </c>
      <c r="R5307">
        <v>0.41008365608508501</v>
      </c>
      <c r="S5307">
        <v>8.6167360756277997E-2</v>
      </c>
      <c r="T5307">
        <v>0.16259783399920399</v>
      </c>
      <c r="U5307">
        <v>0.16259783399920399</v>
      </c>
      <c r="V5307">
        <v>0.70793046774874702</v>
      </c>
      <c r="W5307">
        <v>1.6</v>
      </c>
      <c r="X5307">
        <v>1.61</v>
      </c>
      <c r="Y5307">
        <v>-324250</v>
      </c>
      <c r="Z5307">
        <v>-19074</v>
      </c>
      <c r="AA5307">
        <v>-0.9</v>
      </c>
      <c r="AB5307">
        <v>17</v>
      </c>
      <c r="AC5307">
        <v>6</v>
      </c>
      <c r="AD5307">
        <v>11</v>
      </c>
      <c r="AE5307">
        <v>35.29</v>
      </c>
      <c r="AF5307">
        <v>13</v>
      </c>
      <c r="AG5307">
        <v>3</v>
      </c>
      <c r="AH5307">
        <v>7</v>
      </c>
      <c r="AI5307">
        <v>7</v>
      </c>
    </row>
    <row r="5308" spans="1:35" x14ac:dyDescent="0.2">
      <c r="A5308" s="102">
        <v>2266</v>
      </c>
      <c r="B5308">
        <v>1959</v>
      </c>
      <c r="C5308" t="s">
        <v>1759</v>
      </c>
      <c r="D5308" t="s">
        <v>1049</v>
      </c>
      <c r="E5308">
        <v>3005</v>
      </c>
      <c r="F5308">
        <v>3035</v>
      </c>
      <c r="G5308">
        <v>300</v>
      </c>
      <c r="H5308" t="s">
        <v>1039</v>
      </c>
      <c r="I5308">
        <v>5631</v>
      </c>
      <c r="J5308" t="s">
        <v>1210</v>
      </c>
      <c r="K5308" t="s">
        <v>1051</v>
      </c>
      <c r="L5308">
        <v>1349</v>
      </c>
      <c r="M5308">
        <v>1367</v>
      </c>
      <c r="N5308">
        <v>700</v>
      </c>
      <c r="O5308" t="s">
        <v>1042</v>
      </c>
      <c r="P5308">
        <v>0.85549825726045103</v>
      </c>
      <c r="Q5308">
        <v>0.91135338212224704</v>
      </c>
      <c r="R5308">
        <v>9.1154443614782601E-2</v>
      </c>
      <c r="S5308">
        <v>2.80986826724706E-2</v>
      </c>
      <c r="T5308">
        <v>0.78635202907428703</v>
      </c>
      <c r="U5308">
        <v>0.78635202907428703</v>
      </c>
      <c r="V5308">
        <v>0.801129321149608</v>
      </c>
      <c r="W5308">
        <v>10.95</v>
      </c>
      <c r="X5308">
        <v>5.0999999999999996</v>
      </c>
      <c r="Y5308">
        <v>-324998</v>
      </c>
      <c r="Z5308">
        <v>-19118</v>
      </c>
      <c r="AA5308">
        <v>-0.98</v>
      </c>
      <c r="AB5308">
        <v>17</v>
      </c>
      <c r="AC5308">
        <v>7</v>
      </c>
      <c r="AD5308">
        <v>10</v>
      </c>
      <c r="AE5308">
        <v>41.18</v>
      </c>
      <c r="AF5308">
        <v>11</v>
      </c>
      <c r="AG5308">
        <v>4</v>
      </c>
      <c r="AH5308">
        <v>9</v>
      </c>
      <c r="AI5308">
        <v>4</v>
      </c>
    </row>
    <row r="5309" spans="1:35" x14ac:dyDescent="0.2">
      <c r="A5309" s="102">
        <v>1669</v>
      </c>
      <c r="B5309">
        <v>5463</v>
      </c>
      <c r="C5309" t="s">
        <v>63</v>
      </c>
      <c r="D5309" t="s">
        <v>1081</v>
      </c>
      <c r="E5309">
        <v>2455</v>
      </c>
      <c r="F5309">
        <v>2525</v>
      </c>
      <c r="G5309">
        <v>400</v>
      </c>
      <c r="H5309" t="s">
        <v>1039</v>
      </c>
      <c r="I5309">
        <v>7186</v>
      </c>
      <c r="J5309" t="s">
        <v>490</v>
      </c>
      <c r="K5309" t="s">
        <v>1083</v>
      </c>
      <c r="L5309">
        <v>325</v>
      </c>
      <c r="M5309">
        <v>326</v>
      </c>
      <c r="N5309">
        <v>3100</v>
      </c>
      <c r="O5309" t="s">
        <v>1042</v>
      </c>
      <c r="P5309">
        <v>0.89613170922066199</v>
      </c>
      <c r="Q5309">
        <v>0.92466518314783197</v>
      </c>
      <c r="R5309">
        <v>0.206169569198594</v>
      </c>
      <c r="S5309">
        <v>7.9193084853250301E-3</v>
      </c>
      <c r="T5309">
        <v>0.46829046623640902</v>
      </c>
      <c r="U5309">
        <v>0.46829046623640902</v>
      </c>
      <c r="V5309">
        <v>6.7798626306120602E-2</v>
      </c>
      <c r="W5309">
        <v>2.9</v>
      </c>
      <c r="X5309">
        <v>0.06</v>
      </c>
      <c r="Y5309">
        <v>-325687</v>
      </c>
      <c r="Z5309">
        <v>-15509</v>
      </c>
      <c r="AA5309">
        <v>-0.84</v>
      </c>
      <c r="AB5309">
        <v>21</v>
      </c>
      <c r="AC5309">
        <v>8</v>
      </c>
      <c r="AD5309">
        <v>13</v>
      </c>
      <c r="AE5309">
        <v>38.1</v>
      </c>
      <c r="AF5309">
        <v>13</v>
      </c>
      <c r="AG5309">
        <v>5</v>
      </c>
      <c r="AH5309">
        <v>9</v>
      </c>
      <c r="AI5309">
        <v>7</v>
      </c>
    </row>
    <row r="5310" spans="1:35" x14ac:dyDescent="0.2">
      <c r="A5310" s="102">
        <v>269</v>
      </c>
      <c r="B5310">
        <v>3407</v>
      </c>
      <c r="C5310" t="s">
        <v>1132</v>
      </c>
      <c r="D5310" t="s">
        <v>1062</v>
      </c>
      <c r="E5310">
        <v>756</v>
      </c>
      <c r="F5310">
        <v>766.6</v>
      </c>
      <c r="G5310">
        <v>1200</v>
      </c>
      <c r="H5310" t="s">
        <v>1042</v>
      </c>
      <c r="I5310">
        <v>5233</v>
      </c>
      <c r="J5310" t="s">
        <v>1190</v>
      </c>
      <c r="K5310" t="s">
        <v>1038</v>
      </c>
      <c r="L5310">
        <v>2191</v>
      </c>
      <c r="M5310">
        <v>2263</v>
      </c>
      <c r="N5310">
        <v>400</v>
      </c>
      <c r="O5310" t="s">
        <v>1039</v>
      </c>
      <c r="P5310">
        <v>0.96002918248762403</v>
      </c>
      <c r="Q5310">
        <v>0.959468420608801</v>
      </c>
      <c r="R5310">
        <v>6.0489325830646201E-2</v>
      </c>
      <c r="S5310">
        <v>3.3730297965201599E-2</v>
      </c>
      <c r="T5310">
        <v>-1.2095576319404</v>
      </c>
      <c r="U5310">
        <v>1.2095576319404</v>
      </c>
      <c r="V5310">
        <v>1.2100117113611899</v>
      </c>
      <c r="W5310">
        <v>-7.17</v>
      </c>
      <c r="X5310">
        <v>1.63</v>
      </c>
      <c r="Y5310">
        <v>-326025</v>
      </c>
      <c r="Z5310">
        <v>-14819</v>
      </c>
      <c r="AA5310">
        <v>-0.73</v>
      </c>
      <c r="AB5310">
        <v>22</v>
      </c>
      <c r="AC5310">
        <v>10</v>
      </c>
      <c r="AD5310">
        <v>12</v>
      </c>
      <c r="AE5310">
        <v>45.45</v>
      </c>
      <c r="AF5310">
        <v>11</v>
      </c>
      <c r="AG5310">
        <v>4</v>
      </c>
      <c r="AH5310">
        <v>9</v>
      </c>
      <c r="AI5310">
        <v>9</v>
      </c>
    </row>
    <row r="5311" spans="1:35" x14ac:dyDescent="0.2">
      <c r="A5311" s="102">
        <v>4710</v>
      </c>
      <c r="B5311">
        <v>6268</v>
      </c>
      <c r="C5311" t="s">
        <v>1365</v>
      </c>
      <c r="D5311" t="s">
        <v>1051</v>
      </c>
      <c r="E5311">
        <v>3350</v>
      </c>
      <c r="F5311">
        <v>3300</v>
      </c>
      <c r="G5311">
        <v>300</v>
      </c>
      <c r="H5311" t="s">
        <v>1039</v>
      </c>
      <c r="I5311">
        <v>8306</v>
      </c>
      <c r="J5311" t="s">
        <v>1186</v>
      </c>
      <c r="K5311" t="s">
        <v>1083</v>
      </c>
      <c r="L5311">
        <v>421</v>
      </c>
      <c r="M5311">
        <v>423.8</v>
      </c>
      <c r="N5311">
        <v>2300</v>
      </c>
      <c r="O5311" t="s">
        <v>1042</v>
      </c>
      <c r="P5311">
        <v>0.698721274046053</v>
      </c>
      <c r="Q5311">
        <v>0.83967211452947199</v>
      </c>
      <c r="R5311">
        <v>0.34662987058315903</v>
      </c>
      <c r="S5311">
        <v>9.6078259935665402E-4</v>
      </c>
      <c r="T5311">
        <v>2.8138912909595701</v>
      </c>
      <c r="U5311">
        <v>2.8138912909595701</v>
      </c>
      <c r="V5311">
        <v>3.08524621087756</v>
      </c>
      <c r="W5311">
        <v>22.06</v>
      </c>
      <c r="X5311">
        <v>1.54</v>
      </c>
      <c r="Y5311">
        <v>-326166</v>
      </c>
      <c r="Z5311">
        <v>-15532</v>
      </c>
      <c r="AA5311">
        <v>-0.89</v>
      </c>
      <c r="AB5311">
        <v>21</v>
      </c>
      <c r="AC5311">
        <v>8</v>
      </c>
      <c r="AD5311">
        <v>13</v>
      </c>
      <c r="AE5311">
        <v>38.1</v>
      </c>
      <c r="AF5311">
        <v>11</v>
      </c>
      <c r="AG5311">
        <v>5</v>
      </c>
      <c r="AH5311">
        <v>10</v>
      </c>
      <c r="AI5311">
        <v>6</v>
      </c>
    </row>
    <row r="5312" spans="1:35" x14ac:dyDescent="0.2">
      <c r="A5312" s="102">
        <v>2392</v>
      </c>
      <c r="B5312">
        <v>6702</v>
      </c>
      <c r="C5312" t="s">
        <v>231</v>
      </c>
      <c r="D5312" t="s">
        <v>1044</v>
      </c>
      <c r="E5312">
        <v>10700</v>
      </c>
      <c r="F5312">
        <v>10610</v>
      </c>
      <c r="G5312">
        <v>100</v>
      </c>
      <c r="H5312" t="s">
        <v>1042</v>
      </c>
      <c r="I5312">
        <v>6976</v>
      </c>
      <c r="J5312" t="s">
        <v>670</v>
      </c>
      <c r="K5312" t="s">
        <v>1044</v>
      </c>
      <c r="L5312">
        <v>3080</v>
      </c>
      <c r="M5312">
        <v>3140</v>
      </c>
      <c r="N5312">
        <v>300</v>
      </c>
      <c r="O5312" t="s">
        <v>1039</v>
      </c>
      <c r="P5312">
        <v>0.94841290727010197</v>
      </c>
      <c r="Q5312">
        <v>0.90829647207578001</v>
      </c>
      <c r="R5312">
        <v>4.5725092971717902E-2</v>
      </c>
      <c r="S5312">
        <v>9.8129218621203496E-2</v>
      </c>
      <c r="T5312">
        <v>-0.81870776735266204</v>
      </c>
      <c r="U5312">
        <v>0.81870776735266204</v>
      </c>
      <c r="V5312">
        <v>0.37660817282152298</v>
      </c>
      <c r="W5312">
        <v>-4.57</v>
      </c>
      <c r="X5312">
        <v>11.22</v>
      </c>
      <c r="Y5312">
        <v>-326392</v>
      </c>
      <c r="Z5312">
        <v>-23314</v>
      </c>
      <c r="AA5312">
        <v>-1.64</v>
      </c>
      <c r="AB5312">
        <v>14</v>
      </c>
      <c r="AC5312">
        <v>3</v>
      </c>
      <c r="AD5312">
        <v>11</v>
      </c>
      <c r="AE5312">
        <v>21.43</v>
      </c>
      <c r="AF5312">
        <v>13</v>
      </c>
      <c r="AG5312">
        <v>3</v>
      </c>
      <c r="AH5312">
        <v>8</v>
      </c>
      <c r="AI5312">
        <v>3</v>
      </c>
    </row>
    <row r="5313" spans="1:35" x14ac:dyDescent="0.2">
      <c r="A5313" s="102">
        <v>10</v>
      </c>
      <c r="B5313">
        <v>6724</v>
      </c>
      <c r="C5313" t="s">
        <v>659</v>
      </c>
      <c r="D5313" t="s">
        <v>1044</v>
      </c>
      <c r="E5313">
        <v>1208</v>
      </c>
      <c r="F5313">
        <v>1206</v>
      </c>
      <c r="G5313">
        <v>800</v>
      </c>
      <c r="H5313" t="s">
        <v>1042</v>
      </c>
      <c r="I5313">
        <v>8058</v>
      </c>
      <c r="J5313" t="s">
        <v>1310</v>
      </c>
      <c r="K5313" t="s">
        <v>1046</v>
      </c>
      <c r="L5313">
        <v>2410</v>
      </c>
      <c r="M5313">
        <v>2417</v>
      </c>
      <c r="N5313">
        <v>400</v>
      </c>
      <c r="O5313" t="s">
        <v>1039</v>
      </c>
      <c r="P5313">
        <v>0.98417419597029698</v>
      </c>
      <c r="Q5313">
        <v>0.98138682075746497</v>
      </c>
      <c r="R5313">
        <v>0.160964221138306</v>
      </c>
      <c r="S5313">
        <v>1.6240937980656101E-4</v>
      </c>
      <c r="T5313">
        <v>-0.61027347276934096</v>
      </c>
      <c r="U5313">
        <v>0.61027347276934096</v>
      </c>
      <c r="V5313">
        <v>0.30219014566107599</v>
      </c>
      <c r="W5313">
        <v>-6.02</v>
      </c>
      <c r="X5313">
        <v>0.21</v>
      </c>
      <c r="Y5313">
        <v>-327184</v>
      </c>
      <c r="Z5313">
        <v>-16359</v>
      </c>
      <c r="AA5313">
        <v>-0.85</v>
      </c>
      <c r="AB5313">
        <v>20</v>
      </c>
      <c r="AC5313">
        <v>8</v>
      </c>
      <c r="AD5313">
        <v>12</v>
      </c>
      <c r="AE5313">
        <v>40</v>
      </c>
      <c r="AF5313">
        <v>14</v>
      </c>
      <c r="AG5313">
        <v>4</v>
      </c>
      <c r="AH5313">
        <v>7</v>
      </c>
      <c r="AI5313">
        <v>9</v>
      </c>
    </row>
    <row r="5314" spans="1:35" x14ac:dyDescent="0.2">
      <c r="A5314" s="102">
        <v>4418</v>
      </c>
      <c r="B5314">
        <v>3197</v>
      </c>
      <c r="C5314" t="s">
        <v>561</v>
      </c>
      <c r="D5314" t="s">
        <v>1063</v>
      </c>
      <c r="E5314">
        <v>1745</v>
      </c>
      <c r="F5314">
        <v>1778</v>
      </c>
      <c r="G5314">
        <v>600</v>
      </c>
      <c r="H5314" t="s">
        <v>1039</v>
      </c>
      <c r="I5314">
        <v>6135</v>
      </c>
      <c r="J5314" t="s">
        <v>1765</v>
      </c>
      <c r="K5314" t="s">
        <v>1051</v>
      </c>
      <c r="L5314">
        <v>3350</v>
      </c>
      <c r="M5314">
        <v>3450</v>
      </c>
      <c r="N5314">
        <v>300</v>
      </c>
      <c r="O5314" t="s">
        <v>1042</v>
      </c>
      <c r="P5314">
        <v>0.76010444634446295</v>
      </c>
      <c r="Q5314">
        <v>0.85034508594008695</v>
      </c>
      <c r="R5314">
        <v>0.246987119375117</v>
      </c>
      <c r="S5314">
        <v>6.5252543609061395E-2</v>
      </c>
      <c r="T5314">
        <v>7.11893514933309E-3</v>
      </c>
      <c r="U5314">
        <v>7.11893514933309E-3</v>
      </c>
      <c r="V5314">
        <v>5.3694944806746803E-2</v>
      </c>
      <c r="W5314">
        <v>0.09</v>
      </c>
      <c r="X5314">
        <v>3.07</v>
      </c>
      <c r="Y5314">
        <v>-327757</v>
      </c>
      <c r="Z5314">
        <v>-14250</v>
      </c>
      <c r="AA5314">
        <v>-0.68</v>
      </c>
      <c r="AB5314">
        <v>23</v>
      </c>
      <c r="AC5314">
        <v>11</v>
      </c>
      <c r="AD5314">
        <v>12</v>
      </c>
      <c r="AE5314">
        <v>47.83</v>
      </c>
      <c r="AF5314">
        <v>8</v>
      </c>
      <c r="AG5314">
        <v>8</v>
      </c>
      <c r="AH5314">
        <v>12</v>
      </c>
      <c r="AI5314">
        <v>3</v>
      </c>
    </row>
    <row r="5315" spans="1:35" x14ac:dyDescent="0.2">
      <c r="A5315" s="102">
        <v>796</v>
      </c>
      <c r="B5315">
        <v>5631</v>
      </c>
      <c r="C5315" t="s">
        <v>1210</v>
      </c>
      <c r="D5315" t="s">
        <v>1051</v>
      </c>
      <c r="E5315">
        <v>1349</v>
      </c>
      <c r="F5315">
        <v>1367</v>
      </c>
      <c r="G5315">
        <v>700</v>
      </c>
      <c r="H5315" t="s">
        <v>1039</v>
      </c>
      <c r="I5315">
        <v>9513</v>
      </c>
      <c r="J5315" t="s">
        <v>1201</v>
      </c>
      <c r="K5315" t="s">
        <v>1085</v>
      </c>
      <c r="L5315">
        <v>1970</v>
      </c>
      <c r="M5315">
        <v>2002</v>
      </c>
      <c r="N5315">
        <v>500</v>
      </c>
      <c r="O5315" t="s">
        <v>1042</v>
      </c>
      <c r="P5315">
        <v>0.91001521787920003</v>
      </c>
      <c r="Q5315">
        <v>0.94319540653255396</v>
      </c>
      <c r="R5315">
        <v>8.2618240319879299E-2</v>
      </c>
      <c r="S5315">
        <v>5.1158972420970404E-4</v>
      </c>
      <c r="T5315">
        <v>0.125005753186374</v>
      </c>
      <c r="U5315">
        <v>0.125005753186374</v>
      </c>
      <c r="V5315">
        <v>5.7727641234126298E-2</v>
      </c>
      <c r="W5315">
        <v>1.96</v>
      </c>
      <c r="X5315">
        <v>4.41</v>
      </c>
      <c r="Y5315">
        <v>-328403</v>
      </c>
      <c r="Z5315">
        <v>-17284</v>
      </c>
      <c r="AA5315">
        <v>-0.89</v>
      </c>
      <c r="AB5315">
        <v>19</v>
      </c>
      <c r="AC5315">
        <v>6</v>
      </c>
      <c r="AD5315">
        <v>13</v>
      </c>
      <c r="AE5315">
        <v>31.58</v>
      </c>
      <c r="AF5315">
        <v>12</v>
      </c>
      <c r="AG5315">
        <v>4</v>
      </c>
      <c r="AH5315">
        <v>10</v>
      </c>
      <c r="AI5315">
        <v>5</v>
      </c>
    </row>
    <row r="5316" spans="1:35" x14ac:dyDescent="0.2">
      <c r="A5316" s="102">
        <v>1731</v>
      </c>
      <c r="B5316">
        <v>4091</v>
      </c>
      <c r="C5316" t="s">
        <v>1549</v>
      </c>
      <c r="D5316" t="s">
        <v>1062</v>
      </c>
      <c r="E5316">
        <v>1649</v>
      </c>
      <c r="F5316">
        <v>1661</v>
      </c>
      <c r="G5316">
        <v>600</v>
      </c>
      <c r="H5316" t="s">
        <v>1042</v>
      </c>
      <c r="I5316">
        <v>6770</v>
      </c>
      <c r="J5316" t="s">
        <v>21</v>
      </c>
      <c r="K5316" t="s">
        <v>1044</v>
      </c>
      <c r="L5316">
        <v>1170</v>
      </c>
      <c r="M5316">
        <v>1263</v>
      </c>
      <c r="N5316">
        <v>800</v>
      </c>
      <c r="O5316" t="s">
        <v>1039</v>
      </c>
      <c r="P5316">
        <v>0.94764184605012303</v>
      </c>
      <c r="Q5316">
        <v>0.92325757379489304</v>
      </c>
      <c r="R5316">
        <v>7.8116972132245804E-2</v>
      </c>
      <c r="S5316">
        <v>8.54435835469535E-2</v>
      </c>
      <c r="T5316">
        <v>-0.200165332294056</v>
      </c>
      <c r="U5316">
        <v>0.200165332294056</v>
      </c>
      <c r="V5316">
        <v>0.57444982584355397</v>
      </c>
      <c r="W5316">
        <v>-3.38</v>
      </c>
      <c r="X5316">
        <v>1.38</v>
      </c>
      <c r="Y5316">
        <v>-328489</v>
      </c>
      <c r="Z5316">
        <v>-11327</v>
      </c>
      <c r="AA5316">
        <v>-0.56000000000000005</v>
      </c>
      <c r="AB5316">
        <v>29</v>
      </c>
      <c r="AC5316">
        <v>14</v>
      </c>
      <c r="AD5316">
        <v>15</v>
      </c>
      <c r="AE5316">
        <v>48.28</v>
      </c>
      <c r="AF5316">
        <v>11</v>
      </c>
      <c r="AG5316">
        <v>8</v>
      </c>
      <c r="AH5316">
        <v>12</v>
      </c>
      <c r="AI5316">
        <v>9</v>
      </c>
    </row>
    <row r="5317" spans="1:35" x14ac:dyDescent="0.2">
      <c r="A5317" s="102">
        <v>2095</v>
      </c>
      <c r="B5317">
        <v>3405</v>
      </c>
      <c r="C5317" t="s">
        <v>1476</v>
      </c>
      <c r="D5317" t="s">
        <v>1062</v>
      </c>
      <c r="E5317">
        <v>1096</v>
      </c>
      <c r="F5317">
        <v>1113</v>
      </c>
      <c r="G5317">
        <v>900</v>
      </c>
      <c r="H5317" t="s">
        <v>1042</v>
      </c>
      <c r="I5317">
        <v>6474</v>
      </c>
      <c r="J5317" t="s">
        <v>1673</v>
      </c>
      <c r="K5317" t="s">
        <v>1051</v>
      </c>
      <c r="L5317">
        <v>3250</v>
      </c>
      <c r="M5317">
        <v>3355</v>
      </c>
      <c r="N5317">
        <v>300</v>
      </c>
      <c r="O5317" t="s">
        <v>1039</v>
      </c>
      <c r="P5317">
        <v>0.89673819937781496</v>
      </c>
      <c r="Q5317">
        <v>0.91558709226618096</v>
      </c>
      <c r="R5317">
        <v>0.122860983700849</v>
      </c>
      <c r="S5317">
        <v>1.4147610081262399E-2</v>
      </c>
      <c r="T5317">
        <v>-0.42342802678019498</v>
      </c>
      <c r="U5317">
        <v>0.42342802678019498</v>
      </c>
      <c r="V5317">
        <v>0.249034182780973</v>
      </c>
      <c r="W5317">
        <v>-4.42</v>
      </c>
      <c r="X5317">
        <v>0.48</v>
      </c>
      <c r="Y5317">
        <v>-329212</v>
      </c>
      <c r="Z5317">
        <v>-17327</v>
      </c>
      <c r="AA5317">
        <v>-1.07</v>
      </c>
      <c r="AB5317">
        <v>19</v>
      </c>
      <c r="AC5317">
        <v>9</v>
      </c>
      <c r="AD5317">
        <v>10</v>
      </c>
      <c r="AE5317">
        <v>47.37</v>
      </c>
      <c r="AF5317">
        <v>13</v>
      </c>
      <c r="AG5317">
        <v>5</v>
      </c>
      <c r="AH5317">
        <v>7</v>
      </c>
      <c r="AI5317">
        <v>7</v>
      </c>
    </row>
    <row r="5318" spans="1:35" x14ac:dyDescent="0.2">
      <c r="A5318" s="102">
        <v>3204</v>
      </c>
      <c r="B5318">
        <v>4091</v>
      </c>
      <c r="C5318" t="s">
        <v>1549</v>
      </c>
      <c r="D5318" t="s">
        <v>1062</v>
      </c>
      <c r="E5318">
        <v>1649</v>
      </c>
      <c r="F5318">
        <v>1661</v>
      </c>
      <c r="G5318">
        <v>600</v>
      </c>
      <c r="H5318" t="s">
        <v>1042</v>
      </c>
      <c r="I5318">
        <v>4634</v>
      </c>
      <c r="J5318" t="s">
        <v>62</v>
      </c>
      <c r="K5318" t="s">
        <v>1062</v>
      </c>
      <c r="L5318">
        <v>2016</v>
      </c>
      <c r="M5318">
        <v>1993</v>
      </c>
      <c r="N5318">
        <v>500</v>
      </c>
      <c r="O5318" t="s">
        <v>1039</v>
      </c>
      <c r="P5318">
        <v>0.81175251444785901</v>
      </c>
      <c r="Q5318">
        <v>0.88820850496255399</v>
      </c>
      <c r="R5318">
        <v>0.30316941277967402</v>
      </c>
      <c r="S5318">
        <v>2.19620662803039E-2</v>
      </c>
      <c r="T5318">
        <v>-0.46713325264164102</v>
      </c>
      <c r="U5318">
        <v>0.46713325264164102</v>
      </c>
      <c r="V5318">
        <v>0.50563576139766897</v>
      </c>
      <c r="W5318">
        <v>-4.6500000000000004</v>
      </c>
      <c r="X5318">
        <v>0.01</v>
      </c>
      <c r="Y5318">
        <v>-330549</v>
      </c>
      <c r="Z5318">
        <v>-14372</v>
      </c>
      <c r="AA5318">
        <v>-0.7</v>
      </c>
      <c r="AB5318">
        <v>23</v>
      </c>
      <c r="AC5318">
        <v>11</v>
      </c>
      <c r="AD5318">
        <v>12</v>
      </c>
      <c r="AE5318">
        <v>47.83</v>
      </c>
      <c r="AF5318">
        <v>10</v>
      </c>
      <c r="AG5318">
        <v>8</v>
      </c>
      <c r="AH5318">
        <v>10</v>
      </c>
      <c r="AI5318">
        <v>5</v>
      </c>
    </row>
    <row r="5319" spans="1:35" x14ac:dyDescent="0.2">
      <c r="A5319" s="102">
        <v>2747</v>
      </c>
      <c r="B5319">
        <v>4471</v>
      </c>
      <c r="C5319" t="s">
        <v>1391</v>
      </c>
      <c r="D5319" t="s">
        <v>1062</v>
      </c>
      <c r="E5319">
        <v>4350</v>
      </c>
      <c r="F5319">
        <v>4380</v>
      </c>
      <c r="G5319">
        <v>200</v>
      </c>
      <c r="H5319" t="s">
        <v>1042</v>
      </c>
      <c r="I5319">
        <v>9616</v>
      </c>
      <c r="J5319" t="s">
        <v>1335</v>
      </c>
      <c r="K5319" t="s">
        <v>1052</v>
      </c>
      <c r="L5319">
        <v>2951</v>
      </c>
      <c r="M5319">
        <v>3190</v>
      </c>
      <c r="N5319">
        <v>300</v>
      </c>
      <c r="O5319" t="s">
        <v>1039</v>
      </c>
      <c r="P5319">
        <v>0.92764404286439905</v>
      </c>
      <c r="Q5319">
        <v>0.90007508718308504</v>
      </c>
      <c r="R5319">
        <v>0.151730981466555</v>
      </c>
      <c r="S5319">
        <v>1.6445483456058299E-2</v>
      </c>
      <c r="T5319">
        <v>-0.24986073432778899</v>
      </c>
      <c r="U5319">
        <v>0.24986073432778899</v>
      </c>
      <c r="V5319">
        <v>0.249308483749732</v>
      </c>
      <c r="W5319">
        <v>-4.7300000000000004</v>
      </c>
      <c r="X5319">
        <v>9.25</v>
      </c>
      <c r="Y5319">
        <v>-330573</v>
      </c>
      <c r="Z5319">
        <v>-25429</v>
      </c>
      <c r="AA5319">
        <v>-1.32</v>
      </c>
      <c r="AB5319">
        <v>13</v>
      </c>
      <c r="AC5319">
        <v>5</v>
      </c>
      <c r="AD5319">
        <v>8</v>
      </c>
      <c r="AE5319">
        <v>38.46</v>
      </c>
      <c r="AF5319">
        <v>11</v>
      </c>
      <c r="AG5319">
        <v>2</v>
      </c>
      <c r="AH5319">
        <v>6</v>
      </c>
      <c r="AI5319">
        <v>5</v>
      </c>
    </row>
    <row r="5320" spans="1:35" x14ac:dyDescent="0.2">
      <c r="A5320" s="102">
        <v>1481</v>
      </c>
      <c r="B5320">
        <v>5019</v>
      </c>
      <c r="C5320" t="s">
        <v>1247</v>
      </c>
      <c r="D5320" t="s">
        <v>1248</v>
      </c>
      <c r="E5320">
        <v>2472</v>
      </c>
      <c r="F5320">
        <v>2464</v>
      </c>
      <c r="G5320">
        <v>400</v>
      </c>
      <c r="H5320" t="s">
        <v>1039</v>
      </c>
      <c r="I5320">
        <v>7211</v>
      </c>
      <c r="J5320" t="s">
        <v>25</v>
      </c>
      <c r="K5320" t="s">
        <v>1055</v>
      </c>
      <c r="L5320">
        <v>293</v>
      </c>
      <c r="M5320">
        <v>309</v>
      </c>
      <c r="N5320">
        <v>3200</v>
      </c>
      <c r="O5320" t="s">
        <v>1042</v>
      </c>
      <c r="P5320">
        <v>0.932117675040667</v>
      </c>
      <c r="Q5320">
        <v>0.92865157020661504</v>
      </c>
      <c r="R5320">
        <v>0.13810196894077401</v>
      </c>
      <c r="S5320">
        <v>8.5895273552255794E-3</v>
      </c>
      <c r="T5320">
        <v>0.57748407867414997</v>
      </c>
      <c r="U5320">
        <v>0.57748407867414997</v>
      </c>
      <c r="V5320">
        <v>1.31231781188124</v>
      </c>
      <c r="W5320">
        <v>4.8</v>
      </c>
      <c r="X5320">
        <v>0.32</v>
      </c>
      <c r="Y5320">
        <v>-330676</v>
      </c>
      <c r="Z5320">
        <v>-12247</v>
      </c>
      <c r="AA5320">
        <v>-0.64</v>
      </c>
      <c r="AB5320">
        <v>27</v>
      </c>
      <c r="AC5320">
        <v>10</v>
      </c>
      <c r="AD5320">
        <v>17</v>
      </c>
      <c r="AE5320">
        <v>37.04</v>
      </c>
      <c r="AF5320">
        <v>9</v>
      </c>
      <c r="AG5320">
        <v>10</v>
      </c>
      <c r="AH5320">
        <v>15</v>
      </c>
      <c r="AI5320">
        <v>2</v>
      </c>
    </row>
    <row r="5321" spans="1:35" x14ac:dyDescent="0.2">
      <c r="A5321" s="102">
        <v>4185</v>
      </c>
      <c r="B5321">
        <v>3436</v>
      </c>
      <c r="C5321" t="s">
        <v>1239</v>
      </c>
      <c r="D5321" t="s">
        <v>1189</v>
      </c>
      <c r="E5321">
        <v>1638</v>
      </c>
      <c r="F5321">
        <v>1639</v>
      </c>
      <c r="G5321">
        <v>400</v>
      </c>
      <c r="H5321" t="s">
        <v>1039</v>
      </c>
      <c r="I5321">
        <v>7203</v>
      </c>
      <c r="J5321" t="s">
        <v>1579</v>
      </c>
      <c r="K5321" t="s">
        <v>1055</v>
      </c>
      <c r="L5321">
        <v>6620</v>
      </c>
      <c r="M5321">
        <v>6658</v>
      </c>
      <c r="N5321">
        <v>100</v>
      </c>
      <c r="O5321" t="s">
        <v>1042</v>
      </c>
      <c r="P5321">
        <v>0.90322010393279195</v>
      </c>
      <c r="Q5321">
        <v>0.85844988716688297</v>
      </c>
      <c r="R5321">
        <v>0.39115447972978601</v>
      </c>
      <c r="S5321">
        <v>3.4241874262812402E-2</v>
      </c>
      <c r="T5321">
        <v>1.3328463010326701</v>
      </c>
      <c r="U5321">
        <v>1.3328463010326701</v>
      </c>
      <c r="V5321">
        <v>0.85864529459917305</v>
      </c>
      <c r="W5321">
        <v>8.6300000000000008</v>
      </c>
      <c r="X5321">
        <v>1.53</v>
      </c>
      <c r="Y5321">
        <v>-332012</v>
      </c>
      <c r="Z5321">
        <v>-20751</v>
      </c>
      <c r="AA5321">
        <v>-1.47</v>
      </c>
      <c r="AB5321">
        <v>16</v>
      </c>
      <c r="AC5321">
        <v>7</v>
      </c>
      <c r="AD5321">
        <v>9</v>
      </c>
      <c r="AE5321">
        <v>43.75</v>
      </c>
      <c r="AF5321">
        <v>11</v>
      </c>
      <c r="AG5321">
        <v>4</v>
      </c>
      <c r="AH5321">
        <v>9</v>
      </c>
      <c r="AI5321">
        <v>3</v>
      </c>
    </row>
    <row r="5322" spans="1:35" x14ac:dyDescent="0.2">
      <c r="A5322" s="102">
        <v>2671</v>
      </c>
      <c r="B5322">
        <v>4471</v>
      </c>
      <c r="C5322" t="s">
        <v>1391</v>
      </c>
      <c r="D5322" t="s">
        <v>1062</v>
      </c>
      <c r="E5322">
        <v>4350</v>
      </c>
      <c r="F5322">
        <v>4380</v>
      </c>
      <c r="G5322">
        <v>200</v>
      </c>
      <c r="H5322" t="s">
        <v>1039</v>
      </c>
      <c r="I5322">
        <v>5021</v>
      </c>
      <c r="J5322" t="s">
        <v>1661</v>
      </c>
      <c r="K5322" t="s">
        <v>1248</v>
      </c>
      <c r="L5322">
        <v>1624</v>
      </c>
      <c r="M5322">
        <v>1607</v>
      </c>
      <c r="N5322">
        <v>500</v>
      </c>
      <c r="O5322" t="s">
        <v>1042</v>
      </c>
      <c r="P5322">
        <v>0.894773008142983</v>
      </c>
      <c r="Q5322">
        <v>0.90195280595944305</v>
      </c>
      <c r="R5322">
        <v>0.11769418748076201</v>
      </c>
      <c r="S5322">
        <v>5.2685996721323299E-2</v>
      </c>
      <c r="T5322">
        <v>1.17400049679713</v>
      </c>
      <c r="U5322">
        <v>1.17400049679713</v>
      </c>
      <c r="V5322">
        <v>1.24713772605677</v>
      </c>
      <c r="W5322">
        <v>7.79</v>
      </c>
      <c r="X5322">
        <v>8.2799999999999994</v>
      </c>
      <c r="Y5322">
        <v>-332348</v>
      </c>
      <c r="Z5322">
        <v>-22157</v>
      </c>
      <c r="AA5322">
        <v>-1.53</v>
      </c>
      <c r="AB5322">
        <v>15</v>
      </c>
      <c r="AC5322">
        <v>6</v>
      </c>
      <c r="AD5322">
        <v>9</v>
      </c>
      <c r="AE5322">
        <v>40</v>
      </c>
      <c r="AF5322">
        <v>8</v>
      </c>
      <c r="AG5322">
        <v>5</v>
      </c>
      <c r="AH5322">
        <v>8</v>
      </c>
      <c r="AI5322">
        <v>2</v>
      </c>
    </row>
    <row r="5323" spans="1:35" x14ac:dyDescent="0.2">
      <c r="A5323" s="102">
        <v>3495</v>
      </c>
      <c r="B5323">
        <v>5301</v>
      </c>
      <c r="C5323" t="s">
        <v>622</v>
      </c>
      <c r="D5323" t="s">
        <v>1038</v>
      </c>
      <c r="E5323">
        <v>846</v>
      </c>
      <c r="F5323">
        <v>867</v>
      </c>
      <c r="G5323">
        <v>1100</v>
      </c>
      <c r="H5323" t="s">
        <v>1039</v>
      </c>
      <c r="I5323">
        <v>9201</v>
      </c>
      <c r="J5323" t="s">
        <v>1244</v>
      </c>
      <c r="K5323" t="s">
        <v>1245</v>
      </c>
      <c r="L5323">
        <v>1845</v>
      </c>
      <c r="M5323">
        <v>1967</v>
      </c>
      <c r="N5323">
        <v>500</v>
      </c>
      <c r="O5323" t="s">
        <v>1042</v>
      </c>
      <c r="P5323">
        <v>0.75104824078336296</v>
      </c>
      <c r="Q5323">
        <v>0.87972421476129103</v>
      </c>
      <c r="R5323" s="15">
        <v>0.24798303533329699</v>
      </c>
      <c r="S5323">
        <v>2.3500797461649598E-3</v>
      </c>
      <c r="T5323">
        <v>0.73061793914276596</v>
      </c>
      <c r="U5323">
        <v>0.73061793914276596</v>
      </c>
      <c r="V5323">
        <v>1.1056915620976799</v>
      </c>
      <c r="W5323">
        <v>10.67</v>
      </c>
      <c r="X5323">
        <v>3.03</v>
      </c>
      <c r="Y5323">
        <v>-332591</v>
      </c>
      <c r="Z5323">
        <v>-11469</v>
      </c>
      <c r="AA5323">
        <v>-0.77</v>
      </c>
      <c r="AB5323">
        <v>29</v>
      </c>
      <c r="AC5323">
        <v>14</v>
      </c>
      <c r="AD5323">
        <v>15</v>
      </c>
      <c r="AE5323">
        <v>48.28</v>
      </c>
      <c r="AF5323">
        <v>7</v>
      </c>
      <c r="AG5323">
        <v>13</v>
      </c>
      <c r="AH5323">
        <v>14</v>
      </c>
      <c r="AI5323">
        <v>2</v>
      </c>
    </row>
    <row r="5324" spans="1:35" x14ac:dyDescent="0.2">
      <c r="A5324" s="102">
        <v>3158</v>
      </c>
      <c r="B5324">
        <v>5019</v>
      </c>
      <c r="C5324" t="s">
        <v>1247</v>
      </c>
      <c r="D5324" t="s">
        <v>1248</v>
      </c>
      <c r="E5324">
        <v>2472</v>
      </c>
      <c r="F5324">
        <v>2464</v>
      </c>
      <c r="G5324">
        <v>400</v>
      </c>
      <c r="H5324" t="s">
        <v>1039</v>
      </c>
      <c r="I5324">
        <v>7201</v>
      </c>
      <c r="J5324" t="s">
        <v>1070</v>
      </c>
      <c r="K5324" t="s">
        <v>1055</v>
      </c>
      <c r="L5324">
        <v>355.1</v>
      </c>
      <c r="M5324">
        <v>380</v>
      </c>
      <c r="N5324">
        <v>2600</v>
      </c>
      <c r="O5324" t="s">
        <v>1042</v>
      </c>
      <c r="P5324">
        <v>0.84075710748528198</v>
      </c>
      <c r="Q5324">
        <v>0.88943673769922804</v>
      </c>
      <c r="R5324">
        <v>0.26415867176191599</v>
      </c>
      <c r="S5324">
        <v>9.4595554213399591E-3</v>
      </c>
      <c r="T5324">
        <v>0.50579386410659999</v>
      </c>
      <c r="U5324">
        <v>0.50579386410659999</v>
      </c>
      <c r="V5324">
        <v>1.11876386205251</v>
      </c>
      <c r="W5324">
        <v>7.07</v>
      </c>
      <c r="X5324">
        <v>0.24</v>
      </c>
      <c r="Y5324">
        <v>-333207</v>
      </c>
      <c r="Z5324">
        <v>-12341</v>
      </c>
      <c r="AA5324">
        <v>-0.81</v>
      </c>
      <c r="AB5324">
        <v>27</v>
      </c>
      <c r="AC5324">
        <v>11</v>
      </c>
      <c r="AD5324">
        <v>16</v>
      </c>
      <c r="AE5324">
        <v>40.74</v>
      </c>
      <c r="AF5324">
        <v>11</v>
      </c>
      <c r="AG5324">
        <v>8</v>
      </c>
      <c r="AH5324">
        <v>14</v>
      </c>
      <c r="AI5324">
        <v>5</v>
      </c>
    </row>
    <row r="5325" spans="1:35" x14ac:dyDescent="0.2">
      <c r="A5325" s="102">
        <v>2475</v>
      </c>
      <c r="B5325">
        <v>2587</v>
      </c>
      <c r="C5325" t="s">
        <v>1438</v>
      </c>
      <c r="D5325" t="s">
        <v>1065</v>
      </c>
      <c r="E5325">
        <v>4135</v>
      </c>
      <c r="F5325">
        <v>4285</v>
      </c>
      <c r="G5325">
        <v>200</v>
      </c>
      <c r="H5325" t="s">
        <v>1039</v>
      </c>
      <c r="I5325">
        <v>5929</v>
      </c>
      <c r="J5325" t="s">
        <v>1395</v>
      </c>
      <c r="K5325" t="s">
        <v>1189</v>
      </c>
      <c r="L5325">
        <v>844</v>
      </c>
      <c r="M5325">
        <v>860</v>
      </c>
      <c r="N5325">
        <v>1000</v>
      </c>
      <c r="O5325" t="s">
        <v>1042</v>
      </c>
      <c r="P5325">
        <v>0.85326587461215297</v>
      </c>
      <c r="Q5325">
        <v>0.90679017967132003</v>
      </c>
      <c r="R5325">
        <v>2.9759624336778399E-2</v>
      </c>
      <c r="S5325">
        <v>2.3390742613843001E-3</v>
      </c>
      <c r="T5325">
        <v>0.73447582173567805</v>
      </c>
      <c r="U5325">
        <v>0.73447582173567805</v>
      </c>
      <c r="V5325">
        <v>0.38349146205655699</v>
      </c>
      <c r="W5325">
        <v>8.26</v>
      </c>
      <c r="X5325">
        <v>0.35</v>
      </c>
      <c r="Y5325">
        <v>-333457</v>
      </c>
      <c r="Z5325">
        <v>-15879</v>
      </c>
      <c r="AA5325">
        <v>-0.75</v>
      </c>
      <c r="AB5325">
        <v>21</v>
      </c>
      <c r="AC5325">
        <v>8</v>
      </c>
      <c r="AD5325">
        <v>13</v>
      </c>
      <c r="AE5325">
        <v>38.1</v>
      </c>
      <c r="AF5325">
        <v>12</v>
      </c>
      <c r="AG5325">
        <v>5</v>
      </c>
      <c r="AH5325">
        <v>11</v>
      </c>
      <c r="AI5325">
        <v>5</v>
      </c>
    </row>
    <row r="5326" spans="1:35" x14ac:dyDescent="0.2">
      <c r="A5326" s="102">
        <v>3998</v>
      </c>
      <c r="B5326">
        <v>4917</v>
      </c>
      <c r="C5326" t="s">
        <v>1307</v>
      </c>
      <c r="D5326" t="s">
        <v>1062</v>
      </c>
      <c r="E5326">
        <v>2068</v>
      </c>
      <c r="F5326">
        <v>2129</v>
      </c>
      <c r="G5326">
        <v>500</v>
      </c>
      <c r="H5326" t="s">
        <v>1042</v>
      </c>
      <c r="I5326">
        <v>5706</v>
      </c>
      <c r="J5326" t="s">
        <v>1306</v>
      </c>
      <c r="K5326" t="s">
        <v>1053</v>
      </c>
      <c r="L5326">
        <v>2106</v>
      </c>
      <c r="M5326">
        <v>2139</v>
      </c>
      <c r="N5326">
        <v>500</v>
      </c>
      <c r="O5326" t="s">
        <v>1039</v>
      </c>
      <c r="P5326">
        <v>0.94251264871337204</v>
      </c>
      <c r="Q5326">
        <v>0.86505764754472003</v>
      </c>
      <c r="R5326">
        <v>3.1079471796765599E-2</v>
      </c>
      <c r="S5326">
        <v>3.0056296472948899E-2</v>
      </c>
      <c r="T5326">
        <v>-0.51188823057439303</v>
      </c>
      <c r="U5326">
        <v>0.51188823057439303</v>
      </c>
      <c r="V5326">
        <v>0.69464617496418901</v>
      </c>
      <c r="W5326">
        <v>-5.17</v>
      </c>
      <c r="X5326">
        <v>0.47</v>
      </c>
      <c r="Y5326">
        <v>-334099</v>
      </c>
      <c r="Z5326">
        <v>-25700</v>
      </c>
      <c r="AA5326">
        <v>-1.26</v>
      </c>
      <c r="AB5326">
        <v>13</v>
      </c>
      <c r="AC5326">
        <v>5</v>
      </c>
      <c r="AD5326">
        <v>8</v>
      </c>
      <c r="AE5326">
        <v>38.46</v>
      </c>
      <c r="AF5326">
        <v>6</v>
      </c>
      <c r="AG5326">
        <v>4</v>
      </c>
      <c r="AH5326">
        <v>8</v>
      </c>
      <c r="AI5326">
        <v>1</v>
      </c>
    </row>
    <row r="5327" spans="1:35" x14ac:dyDescent="0.2">
      <c r="A5327" s="102">
        <v>218</v>
      </c>
      <c r="B5327">
        <v>8002</v>
      </c>
      <c r="C5327" t="s">
        <v>26</v>
      </c>
      <c r="D5327" t="s">
        <v>1046</v>
      </c>
      <c r="E5327">
        <v>485</v>
      </c>
      <c r="F5327">
        <v>497.5</v>
      </c>
      <c r="G5327">
        <v>2000</v>
      </c>
      <c r="H5327" t="s">
        <v>1042</v>
      </c>
      <c r="I5327">
        <v>8031</v>
      </c>
      <c r="J5327" t="s">
        <v>708</v>
      </c>
      <c r="K5327" t="s">
        <v>1046</v>
      </c>
      <c r="L5327">
        <v>1603.5</v>
      </c>
      <c r="M5327">
        <v>1639</v>
      </c>
      <c r="N5327">
        <v>600</v>
      </c>
      <c r="O5327" t="s">
        <v>1039</v>
      </c>
      <c r="P5327">
        <v>0.96325461853689398</v>
      </c>
      <c r="Q5327">
        <v>0.96149953187627202</v>
      </c>
      <c r="R5327" s="15">
        <v>4.58682358429222E-5</v>
      </c>
      <c r="S5327">
        <v>3.4236012556865203E-2</v>
      </c>
      <c r="T5327">
        <v>-2.1487860266676302</v>
      </c>
      <c r="U5327">
        <v>2.1487860266676302</v>
      </c>
      <c r="V5327">
        <v>2.4638321041985698</v>
      </c>
      <c r="W5327">
        <v>-23.49</v>
      </c>
      <c r="X5327">
        <v>1.18</v>
      </c>
      <c r="Y5327">
        <v>-334911</v>
      </c>
      <c r="Z5327">
        <v>-20932</v>
      </c>
      <c r="AA5327">
        <v>-1.01</v>
      </c>
      <c r="AB5327">
        <v>16</v>
      </c>
      <c r="AC5327">
        <v>5</v>
      </c>
      <c r="AD5327">
        <v>11</v>
      </c>
      <c r="AE5327">
        <v>31.25</v>
      </c>
      <c r="AF5327">
        <v>15</v>
      </c>
      <c r="AG5327">
        <v>0</v>
      </c>
      <c r="AH5327">
        <v>3</v>
      </c>
      <c r="AI5327">
        <v>13</v>
      </c>
    </row>
    <row r="5328" spans="1:35" x14ac:dyDescent="0.2">
      <c r="A5328" s="102">
        <v>3513</v>
      </c>
      <c r="B5328">
        <v>5019</v>
      </c>
      <c r="C5328" t="s">
        <v>1247</v>
      </c>
      <c r="D5328" t="s">
        <v>1248</v>
      </c>
      <c r="E5328">
        <v>2472</v>
      </c>
      <c r="F5328">
        <v>2464</v>
      </c>
      <c r="G5328">
        <v>400</v>
      </c>
      <c r="H5328" t="s">
        <v>1042</v>
      </c>
      <c r="I5328">
        <v>9766</v>
      </c>
      <c r="J5328" t="s">
        <v>1762</v>
      </c>
      <c r="K5328" t="s">
        <v>1041</v>
      </c>
      <c r="L5328">
        <v>3410</v>
      </c>
      <c r="M5328">
        <v>3500</v>
      </c>
      <c r="N5328">
        <v>300</v>
      </c>
      <c r="O5328" t="s">
        <v>1039</v>
      </c>
      <c r="P5328">
        <v>0.87568676012660995</v>
      </c>
      <c r="Q5328">
        <v>0.87929957320340402</v>
      </c>
      <c r="R5328">
        <v>0.143125633304925</v>
      </c>
      <c r="S5328">
        <v>1.83570001560458E-2</v>
      </c>
      <c r="T5328">
        <v>-0.16621504871471601</v>
      </c>
      <c r="U5328">
        <v>0.16621504871471601</v>
      </c>
      <c r="V5328">
        <v>4.55673760317876E-2</v>
      </c>
      <c r="W5328">
        <v>-1.57</v>
      </c>
      <c r="X5328">
        <v>6.13</v>
      </c>
      <c r="Y5328">
        <v>-335040</v>
      </c>
      <c r="Z5328">
        <v>-23931</v>
      </c>
      <c r="AA5328">
        <v>-1.33</v>
      </c>
      <c r="AB5328">
        <v>14</v>
      </c>
      <c r="AC5328">
        <v>5</v>
      </c>
      <c r="AD5328">
        <v>9</v>
      </c>
      <c r="AE5328">
        <v>35.71</v>
      </c>
      <c r="AF5328">
        <v>8</v>
      </c>
      <c r="AG5328">
        <v>4</v>
      </c>
      <c r="AH5328">
        <v>9</v>
      </c>
      <c r="AI5328">
        <v>1</v>
      </c>
    </row>
    <row r="5329" spans="1:35" x14ac:dyDescent="0.2">
      <c r="A5329" s="102">
        <v>2898</v>
      </c>
      <c r="B5329">
        <v>5463</v>
      </c>
      <c r="C5329" t="s">
        <v>63</v>
      </c>
      <c r="D5329" t="s">
        <v>1081</v>
      </c>
      <c r="E5329">
        <v>2455</v>
      </c>
      <c r="F5329">
        <v>2525</v>
      </c>
      <c r="G5329">
        <v>400</v>
      </c>
      <c r="H5329" t="s">
        <v>1039</v>
      </c>
      <c r="I5329">
        <v>8002</v>
      </c>
      <c r="J5329" t="s">
        <v>26</v>
      </c>
      <c r="K5329" t="s">
        <v>1046</v>
      </c>
      <c r="L5329">
        <v>485</v>
      </c>
      <c r="M5329">
        <v>497.5</v>
      </c>
      <c r="N5329">
        <v>2000</v>
      </c>
      <c r="O5329" t="s">
        <v>1042</v>
      </c>
      <c r="P5329">
        <v>0.753669152458743</v>
      </c>
      <c r="Q5329">
        <v>0.89619701762390303</v>
      </c>
      <c r="R5329">
        <v>0.43912977225771699</v>
      </c>
      <c r="S5329">
        <v>1.0725068693726501E-2</v>
      </c>
      <c r="T5329">
        <v>1.53697646855672</v>
      </c>
      <c r="U5329">
        <v>1.53697646855672</v>
      </c>
      <c r="V5329">
        <v>1.7962374950209801</v>
      </c>
      <c r="W5329">
        <v>16.34</v>
      </c>
      <c r="X5329">
        <v>1.49</v>
      </c>
      <c r="Y5329">
        <v>-336135</v>
      </c>
      <c r="Z5329">
        <v>-14006</v>
      </c>
      <c r="AA5329">
        <v>-0.67</v>
      </c>
      <c r="AB5329">
        <v>24</v>
      </c>
      <c r="AC5329">
        <v>12</v>
      </c>
      <c r="AD5329">
        <v>12</v>
      </c>
      <c r="AE5329">
        <v>50</v>
      </c>
      <c r="AF5329">
        <v>12</v>
      </c>
      <c r="AG5329">
        <v>6</v>
      </c>
      <c r="AH5329">
        <v>8</v>
      </c>
      <c r="AI5329">
        <v>10</v>
      </c>
    </row>
    <row r="5330" spans="1:35" x14ac:dyDescent="0.2">
      <c r="A5330" s="102">
        <v>2321</v>
      </c>
      <c r="B5330">
        <v>2531</v>
      </c>
      <c r="C5330" t="s">
        <v>1064</v>
      </c>
      <c r="D5330" t="s">
        <v>1065</v>
      </c>
      <c r="E5330">
        <v>832</v>
      </c>
      <c r="F5330">
        <v>823</v>
      </c>
      <c r="G5330">
        <v>1300</v>
      </c>
      <c r="H5330" t="s">
        <v>1039</v>
      </c>
      <c r="I5330">
        <v>4902</v>
      </c>
      <c r="J5330" t="s">
        <v>1372</v>
      </c>
      <c r="K5330" t="s">
        <v>1044</v>
      </c>
      <c r="L5330">
        <v>394</v>
      </c>
      <c r="M5330">
        <v>406</v>
      </c>
      <c r="N5330">
        <v>2600</v>
      </c>
      <c r="O5330" t="s">
        <v>1042</v>
      </c>
      <c r="P5330">
        <v>0.83845209396881304</v>
      </c>
      <c r="Q5330">
        <v>0.90981976077628102</v>
      </c>
      <c r="R5330">
        <v>0.27037822897938801</v>
      </c>
      <c r="S5330">
        <v>4.5229015687132702E-2</v>
      </c>
      <c r="T5330">
        <v>1.6501000278176801</v>
      </c>
      <c r="U5330">
        <v>1.6501000278176801</v>
      </c>
      <c r="V5330">
        <v>2.05268537655911</v>
      </c>
      <c r="W5330">
        <v>19.2</v>
      </c>
      <c r="X5330">
        <v>1.34</v>
      </c>
      <c r="Y5330">
        <v>-336487</v>
      </c>
      <c r="Z5330">
        <v>-19793</v>
      </c>
      <c r="AA5330">
        <v>-0.94</v>
      </c>
      <c r="AB5330">
        <v>17</v>
      </c>
      <c r="AC5330">
        <v>8</v>
      </c>
      <c r="AD5330">
        <v>9</v>
      </c>
      <c r="AE5330">
        <v>47.06</v>
      </c>
      <c r="AF5330">
        <v>11</v>
      </c>
      <c r="AG5330">
        <v>5</v>
      </c>
      <c r="AH5330">
        <v>8</v>
      </c>
      <c r="AI5330">
        <v>4</v>
      </c>
    </row>
    <row r="5331" spans="1:35" x14ac:dyDescent="0.2">
      <c r="A5331" s="102">
        <v>3681</v>
      </c>
      <c r="B5331">
        <v>5021</v>
      </c>
      <c r="C5331" t="s">
        <v>1661</v>
      </c>
      <c r="D5331" t="s">
        <v>1248</v>
      </c>
      <c r="E5331">
        <v>1624</v>
      </c>
      <c r="F5331">
        <v>1607</v>
      </c>
      <c r="G5331">
        <v>700</v>
      </c>
      <c r="H5331" t="s">
        <v>1042</v>
      </c>
      <c r="I5331">
        <v>9682</v>
      </c>
      <c r="J5331" t="s">
        <v>1200</v>
      </c>
      <c r="K5331" t="s">
        <v>1041</v>
      </c>
      <c r="L5331">
        <v>2169</v>
      </c>
      <c r="M5331">
        <v>2168</v>
      </c>
      <c r="N5331">
        <v>500</v>
      </c>
      <c r="O5331" t="s">
        <v>1039</v>
      </c>
      <c r="P5331">
        <v>0.84388078298504599</v>
      </c>
      <c r="Q5331">
        <v>0.87432015554544296</v>
      </c>
      <c r="R5331">
        <v>0.19896070167002999</v>
      </c>
      <c r="S5331">
        <v>1.94337638076733E-2</v>
      </c>
      <c r="T5331">
        <v>-1.7418940820092801</v>
      </c>
      <c r="U5331">
        <v>1.7418940820092801</v>
      </c>
      <c r="V5331">
        <v>1.9285774049692099</v>
      </c>
      <c r="W5331">
        <v>-14.68</v>
      </c>
      <c r="X5331">
        <v>3.77</v>
      </c>
      <c r="Y5331">
        <v>-337406</v>
      </c>
      <c r="Z5331">
        <v>-14059</v>
      </c>
      <c r="AA5331">
        <v>-0.9</v>
      </c>
      <c r="AB5331">
        <v>24</v>
      </c>
      <c r="AC5331">
        <v>8</v>
      </c>
      <c r="AD5331">
        <v>16</v>
      </c>
      <c r="AE5331">
        <v>33.33</v>
      </c>
      <c r="AF5331">
        <v>9</v>
      </c>
      <c r="AG5331">
        <v>7</v>
      </c>
      <c r="AH5331">
        <v>14</v>
      </c>
      <c r="AI5331">
        <v>3</v>
      </c>
    </row>
    <row r="5332" spans="1:35" x14ac:dyDescent="0.2">
      <c r="A5332" s="102">
        <v>3137</v>
      </c>
      <c r="B5332">
        <v>1959</v>
      </c>
      <c r="C5332" t="s">
        <v>1759</v>
      </c>
      <c r="D5332" t="s">
        <v>1049</v>
      </c>
      <c r="E5332">
        <v>3005</v>
      </c>
      <c r="F5332">
        <v>3035</v>
      </c>
      <c r="G5332">
        <v>300</v>
      </c>
      <c r="H5332" t="s">
        <v>1039</v>
      </c>
      <c r="I5332">
        <v>6472</v>
      </c>
      <c r="J5332" t="s">
        <v>59</v>
      </c>
      <c r="K5332" t="s">
        <v>1051</v>
      </c>
      <c r="L5332">
        <v>211</v>
      </c>
      <c r="M5332">
        <v>220</v>
      </c>
      <c r="N5332">
        <v>4100</v>
      </c>
      <c r="O5332" t="s">
        <v>1042</v>
      </c>
      <c r="P5332">
        <v>0.80323145148995301</v>
      </c>
      <c r="Q5332">
        <v>0.89001263362869298</v>
      </c>
      <c r="R5332">
        <v>0.233217688030357</v>
      </c>
      <c r="S5332">
        <v>7.3536206802227402E-2</v>
      </c>
      <c r="T5332">
        <v>0.50593777837537601</v>
      </c>
      <c r="U5332">
        <v>0.50593777837537601</v>
      </c>
      <c r="V5332">
        <v>0.86684469283138899</v>
      </c>
      <c r="W5332">
        <v>7.46</v>
      </c>
      <c r="X5332">
        <v>0.93</v>
      </c>
      <c r="Y5332">
        <v>-338088</v>
      </c>
      <c r="Z5332">
        <v>-15368</v>
      </c>
      <c r="AA5332">
        <v>-0.75</v>
      </c>
      <c r="AB5332">
        <v>22</v>
      </c>
      <c r="AC5332">
        <v>10</v>
      </c>
      <c r="AD5332">
        <v>12</v>
      </c>
      <c r="AE5332">
        <v>45.45</v>
      </c>
      <c r="AF5332">
        <v>9</v>
      </c>
      <c r="AG5332">
        <v>6</v>
      </c>
      <c r="AH5332">
        <v>11</v>
      </c>
      <c r="AI5332">
        <v>5</v>
      </c>
    </row>
    <row r="5333" spans="1:35" x14ac:dyDescent="0.2">
      <c r="A5333" s="102">
        <v>4160</v>
      </c>
      <c r="B5333">
        <v>5301</v>
      </c>
      <c r="C5333" t="s">
        <v>622</v>
      </c>
      <c r="D5333" t="s">
        <v>1038</v>
      </c>
      <c r="E5333">
        <v>846</v>
      </c>
      <c r="F5333">
        <v>867</v>
      </c>
      <c r="G5333">
        <v>900</v>
      </c>
      <c r="H5333" t="s">
        <v>1042</v>
      </c>
      <c r="I5333">
        <v>9602</v>
      </c>
      <c r="J5333" t="s">
        <v>1786</v>
      </c>
      <c r="K5333" t="s">
        <v>1041</v>
      </c>
      <c r="L5333">
        <v>3600</v>
      </c>
      <c r="M5333">
        <v>3695</v>
      </c>
      <c r="N5333">
        <v>200</v>
      </c>
      <c r="O5333" t="s">
        <v>1039</v>
      </c>
      <c r="P5333">
        <v>0.71282055641238995</v>
      </c>
      <c r="Q5333">
        <v>0.85936782341381701</v>
      </c>
      <c r="R5333">
        <v>7.8227024262522996E-2</v>
      </c>
      <c r="S5333">
        <v>1.5316780652464501E-4</v>
      </c>
      <c r="T5333">
        <v>-1.4948956386685099</v>
      </c>
      <c r="U5333">
        <v>1.4948956386685099</v>
      </c>
      <c r="V5333">
        <v>1.6079911297526699</v>
      </c>
      <c r="W5333">
        <v>-9.68</v>
      </c>
      <c r="X5333">
        <v>5.59</v>
      </c>
      <c r="Y5333">
        <v>-338283</v>
      </c>
      <c r="Z5333">
        <v>-14095</v>
      </c>
      <c r="AA5333">
        <v>-0.93</v>
      </c>
      <c r="AB5333">
        <v>24</v>
      </c>
      <c r="AC5333">
        <v>11</v>
      </c>
      <c r="AD5333">
        <v>13</v>
      </c>
      <c r="AE5333">
        <v>45.83</v>
      </c>
      <c r="AF5333">
        <v>8</v>
      </c>
      <c r="AG5333">
        <v>11</v>
      </c>
      <c r="AH5333">
        <v>13</v>
      </c>
      <c r="AI5333">
        <v>0</v>
      </c>
    </row>
    <row r="5334" spans="1:35" x14ac:dyDescent="0.2">
      <c r="A5334" s="102">
        <v>5299</v>
      </c>
      <c r="B5334">
        <v>2587</v>
      </c>
      <c r="C5334" t="s">
        <v>1438</v>
      </c>
      <c r="D5334" t="s">
        <v>1065</v>
      </c>
      <c r="E5334">
        <v>4135</v>
      </c>
      <c r="F5334">
        <v>4285</v>
      </c>
      <c r="G5334">
        <v>200</v>
      </c>
      <c r="H5334" t="s">
        <v>1039</v>
      </c>
      <c r="I5334">
        <v>7013</v>
      </c>
      <c r="J5334" t="s">
        <v>1795</v>
      </c>
      <c r="K5334" t="s">
        <v>1051</v>
      </c>
      <c r="L5334">
        <v>1335</v>
      </c>
      <c r="M5334">
        <v>1381</v>
      </c>
      <c r="N5334">
        <v>600</v>
      </c>
      <c r="O5334" t="s">
        <v>1042</v>
      </c>
      <c r="P5334">
        <v>0.79751709125358095</v>
      </c>
      <c r="Q5334">
        <v>0.81386009262711601</v>
      </c>
      <c r="R5334">
        <v>7.7253720792974795E-2</v>
      </c>
      <c r="S5334">
        <v>1.4178939971537701E-2</v>
      </c>
      <c r="T5334">
        <v>0.82679548969778005</v>
      </c>
      <c r="U5334">
        <v>0.82679548969778005</v>
      </c>
      <c r="V5334">
        <v>0.787604293091136</v>
      </c>
      <c r="W5334">
        <v>19.670000000000002</v>
      </c>
      <c r="X5334">
        <v>3.31</v>
      </c>
      <c r="Y5334">
        <v>-338609</v>
      </c>
      <c r="Z5334">
        <v>-16124</v>
      </c>
      <c r="AA5334">
        <v>-0.96</v>
      </c>
      <c r="AB5334">
        <v>21</v>
      </c>
      <c r="AC5334">
        <v>9</v>
      </c>
      <c r="AD5334">
        <v>12</v>
      </c>
      <c r="AE5334">
        <v>42.86</v>
      </c>
      <c r="AF5334">
        <v>9</v>
      </c>
      <c r="AG5334">
        <v>8</v>
      </c>
      <c r="AH5334">
        <v>11</v>
      </c>
      <c r="AI5334">
        <v>2</v>
      </c>
    </row>
    <row r="5335" spans="1:35" x14ac:dyDescent="0.2">
      <c r="A5335" s="102">
        <v>2154</v>
      </c>
      <c r="B5335">
        <v>5463</v>
      </c>
      <c r="C5335" t="s">
        <v>63</v>
      </c>
      <c r="D5335" t="s">
        <v>1081</v>
      </c>
      <c r="E5335">
        <v>2455</v>
      </c>
      <c r="F5335">
        <v>2525</v>
      </c>
      <c r="G5335">
        <v>400</v>
      </c>
      <c r="H5335" t="s">
        <v>1042</v>
      </c>
      <c r="I5335">
        <v>6471</v>
      </c>
      <c r="J5335" t="s">
        <v>930</v>
      </c>
      <c r="K5335" t="s">
        <v>1051</v>
      </c>
      <c r="L5335">
        <v>779</v>
      </c>
      <c r="M5335">
        <v>793</v>
      </c>
      <c r="N5335">
        <v>1300</v>
      </c>
      <c r="O5335" t="s">
        <v>1039</v>
      </c>
      <c r="P5335">
        <v>0.814902053444576</v>
      </c>
      <c r="Q5335">
        <v>0.91417355032450398</v>
      </c>
      <c r="R5335">
        <v>0.306705334413649</v>
      </c>
      <c r="S5335">
        <v>1.2146487336408E-2</v>
      </c>
      <c r="T5335">
        <v>-0.85848821828621602</v>
      </c>
      <c r="U5335">
        <v>0.85848821828621602</v>
      </c>
      <c r="V5335">
        <v>0.79036588192325896</v>
      </c>
      <c r="W5335">
        <v>-7.61</v>
      </c>
      <c r="X5335">
        <v>2.0699999999999998</v>
      </c>
      <c r="Y5335">
        <v>-338778</v>
      </c>
      <c r="Z5335">
        <v>-14116</v>
      </c>
      <c r="AA5335">
        <v>-0.84</v>
      </c>
      <c r="AB5335">
        <v>24</v>
      </c>
      <c r="AC5335">
        <v>7</v>
      </c>
      <c r="AD5335">
        <v>17</v>
      </c>
      <c r="AE5335">
        <v>29.17</v>
      </c>
      <c r="AF5335">
        <v>12</v>
      </c>
      <c r="AG5335">
        <v>7</v>
      </c>
      <c r="AH5335">
        <v>11</v>
      </c>
      <c r="AI5335">
        <v>6</v>
      </c>
    </row>
    <row r="5336" spans="1:35" x14ac:dyDescent="0.2">
      <c r="A5336" s="102">
        <v>4200</v>
      </c>
      <c r="B5336">
        <v>3407</v>
      </c>
      <c r="C5336" t="s">
        <v>1132</v>
      </c>
      <c r="D5336" t="s">
        <v>1062</v>
      </c>
      <c r="E5336">
        <v>756</v>
      </c>
      <c r="F5336">
        <v>766.6</v>
      </c>
      <c r="G5336">
        <v>1200</v>
      </c>
      <c r="H5336" t="s">
        <v>1042</v>
      </c>
      <c r="I5336">
        <v>8218</v>
      </c>
      <c r="J5336" t="s">
        <v>1160</v>
      </c>
      <c r="K5336" t="s">
        <v>1063</v>
      </c>
      <c r="L5336">
        <v>2336</v>
      </c>
      <c r="M5336">
        <v>2304</v>
      </c>
      <c r="N5336">
        <v>400</v>
      </c>
      <c r="O5336" t="s">
        <v>1039</v>
      </c>
      <c r="P5336">
        <v>0.70260959781902899</v>
      </c>
      <c r="Q5336">
        <v>0.85810778675498101</v>
      </c>
      <c r="R5336">
        <v>0.49154529366824801</v>
      </c>
      <c r="S5336">
        <v>1.3582728936207E-3</v>
      </c>
      <c r="T5336">
        <v>-1.4330285061053101</v>
      </c>
      <c r="U5336">
        <v>1.4330285061053101</v>
      </c>
      <c r="V5336">
        <v>1.6931108606931999</v>
      </c>
      <c r="W5336">
        <v>-26.37</v>
      </c>
      <c r="X5336">
        <v>0.18</v>
      </c>
      <c r="Y5336">
        <v>-341626</v>
      </c>
      <c r="Z5336">
        <v>-14853</v>
      </c>
      <c r="AA5336">
        <v>-0.85</v>
      </c>
      <c r="AB5336">
        <v>23</v>
      </c>
      <c r="AC5336">
        <v>9</v>
      </c>
      <c r="AD5336">
        <v>14</v>
      </c>
      <c r="AE5336">
        <v>39.130000000000003</v>
      </c>
      <c r="AF5336">
        <v>11</v>
      </c>
      <c r="AG5336">
        <v>6</v>
      </c>
      <c r="AH5336">
        <v>10</v>
      </c>
      <c r="AI5336">
        <v>7</v>
      </c>
    </row>
    <row r="5337" spans="1:35" x14ac:dyDescent="0.2">
      <c r="A5337" s="102">
        <v>5088</v>
      </c>
      <c r="B5337">
        <v>6268</v>
      </c>
      <c r="C5337" t="s">
        <v>1365</v>
      </c>
      <c r="D5337" t="s">
        <v>1051</v>
      </c>
      <c r="E5337">
        <v>3350</v>
      </c>
      <c r="F5337">
        <v>3300</v>
      </c>
      <c r="G5337">
        <v>300</v>
      </c>
      <c r="H5337" t="s">
        <v>1039</v>
      </c>
      <c r="I5337">
        <v>6287</v>
      </c>
      <c r="J5337" t="s">
        <v>1109</v>
      </c>
      <c r="K5337" t="s">
        <v>1051</v>
      </c>
      <c r="L5337">
        <v>2298</v>
      </c>
      <c r="M5337">
        <v>2300</v>
      </c>
      <c r="N5337">
        <v>400</v>
      </c>
      <c r="O5337" t="s">
        <v>1042</v>
      </c>
      <c r="P5337">
        <v>0.81855236312186896</v>
      </c>
      <c r="Q5337">
        <v>0.82388382700484297</v>
      </c>
      <c r="R5337">
        <v>0.395765212885273</v>
      </c>
      <c r="S5337">
        <v>2.4409132810290401E-2</v>
      </c>
      <c r="T5337">
        <v>1.9416161052280401</v>
      </c>
      <c r="U5337">
        <v>1.9416161052280401</v>
      </c>
      <c r="V5337">
        <v>2.05035117571023</v>
      </c>
      <c r="W5337">
        <v>16.559999999999999</v>
      </c>
      <c r="X5337">
        <v>7.07</v>
      </c>
      <c r="Y5337">
        <v>-342692</v>
      </c>
      <c r="Z5337">
        <v>-19038</v>
      </c>
      <c r="AA5337">
        <v>-1.06</v>
      </c>
      <c r="AB5337">
        <v>18</v>
      </c>
      <c r="AC5337">
        <v>6</v>
      </c>
      <c r="AD5337">
        <v>12</v>
      </c>
      <c r="AE5337">
        <v>33.33</v>
      </c>
      <c r="AF5337">
        <v>10</v>
      </c>
      <c r="AG5337">
        <v>4</v>
      </c>
      <c r="AH5337">
        <v>9</v>
      </c>
      <c r="AI5337">
        <v>5</v>
      </c>
    </row>
    <row r="5338" spans="1:35" x14ac:dyDescent="0.2">
      <c r="A5338" s="102">
        <v>2585</v>
      </c>
      <c r="B5338">
        <v>5703</v>
      </c>
      <c r="C5338" t="s">
        <v>218</v>
      </c>
      <c r="D5338" t="s">
        <v>1053</v>
      </c>
      <c r="E5338">
        <v>170</v>
      </c>
      <c r="F5338">
        <v>174</v>
      </c>
      <c r="G5338">
        <v>5500</v>
      </c>
      <c r="H5338" t="s">
        <v>1042</v>
      </c>
      <c r="I5338">
        <v>9616</v>
      </c>
      <c r="J5338" t="s">
        <v>1335</v>
      </c>
      <c r="K5338" t="s">
        <v>1052</v>
      </c>
      <c r="L5338">
        <v>2951</v>
      </c>
      <c r="M5338">
        <v>3190</v>
      </c>
      <c r="N5338">
        <v>300</v>
      </c>
      <c r="O5338" t="s">
        <v>1039</v>
      </c>
      <c r="P5338">
        <v>0.92398405879993595</v>
      </c>
      <c r="Q5338">
        <v>0.90380115091686597</v>
      </c>
      <c r="R5338">
        <v>6.3402358908648301E-2</v>
      </c>
      <c r="S5338">
        <v>6.8250543965424307E-2</v>
      </c>
      <c r="T5338">
        <v>-0.48543893069489003</v>
      </c>
      <c r="U5338">
        <v>0.48543893069489003</v>
      </c>
      <c r="V5338">
        <v>7.3960022589502294E-2</v>
      </c>
      <c r="W5338">
        <v>-9.34</v>
      </c>
      <c r="X5338">
        <v>0</v>
      </c>
      <c r="Y5338">
        <v>-343058</v>
      </c>
      <c r="Z5338">
        <v>-14916</v>
      </c>
      <c r="AA5338">
        <v>-0.77</v>
      </c>
      <c r="AB5338">
        <v>23</v>
      </c>
      <c r="AC5338">
        <v>10</v>
      </c>
      <c r="AD5338">
        <v>13</v>
      </c>
      <c r="AE5338">
        <v>43.48</v>
      </c>
      <c r="AF5338">
        <v>9</v>
      </c>
      <c r="AG5338">
        <v>9</v>
      </c>
      <c r="AH5338">
        <v>12</v>
      </c>
      <c r="AI5338">
        <v>2</v>
      </c>
    </row>
    <row r="5339" spans="1:35" x14ac:dyDescent="0.2">
      <c r="A5339" s="102">
        <v>2563</v>
      </c>
      <c r="B5339">
        <v>4091</v>
      </c>
      <c r="C5339" t="s">
        <v>1549</v>
      </c>
      <c r="D5339" t="s">
        <v>1062</v>
      </c>
      <c r="E5339">
        <v>1649</v>
      </c>
      <c r="F5339">
        <v>1661</v>
      </c>
      <c r="G5339">
        <v>600</v>
      </c>
      <c r="H5339" t="s">
        <v>1042</v>
      </c>
      <c r="I5339">
        <v>7453</v>
      </c>
      <c r="J5339" t="s">
        <v>50</v>
      </c>
      <c r="K5339" t="s">
        <v>1063</v>
      </c>
      <c r="L5339">
        <v>1396</v>
      </c>
      <c r="M5339">
        <v>1429</v>
      </c>
      <c r="N5339">
        <v>700</v>
      </c>
      <c r="O5339" t="s">
        <v>1039</v>
      </c>
      <c r="P5339">
        <v>0.92593933465494804</v>
      </c>
      <c r="Q5339">
        <v>0.90429147592493797</v>
      </c>
      <c r="R5339">
        <v>0.17673084328987801</v>
      </c>
      <c r="S5339">
        <v>9.70660813242325E-2</v>
      </c>
      <c r="T5339">
        <v>-1.63172473741289</v>
      </c>
      <c r="U5339">
        <v>1.63172473741289</v>
      </c>
      <c r="V5339">
        <v>1.0818937280717</v>
      </c>
      <c r="W5339">
        <v>-14.26</v>
      </c>
      <c r="X5339">
        <v>0.37</v>
      </c>
      <c r="Y5339">
        <v>-343630</v>
      </c>
      <c r="Z5339">
        <v>-14318</v>
      </c>
      <c r="AA5339">
        <v>-0.6</v>
      </c>
      <c r="AB5339">
        <v>24</v>
      </c>
      <c r="AC5339">
        <v>10</v>
      </c>
      <c r="AD5339">
        <v>14</v>
      </c>
      <c r="AE5339">
        <v>41.67</v>
      </c>
      <c r="AF5339">
        <v>10</v>
      </c>
      <c r="AG5339">
        <v>8</v>
      </c>
      <c r="AH5339">
        <v>11</v>
      </c>
      <c r="AI5339">
        <v>5</v>
      </c>
    </row>
    <row r="5340" spans="1:35" x14ac:dyDescent="0.2">
      <c r="A5340" s="102">
        <v>5402</v>
      </c>
      <c r="B5340">
        <v>2587</v>
      </c>
      <c r="C5340" t="s">
        <v>1438</v>
      </c>
      <c r="D5340" t="s">
        <v>1065</v>
      </c>
      <c r="E5340">
        <v>4135</v>
      </c>
      <c r="F5340">
        <v>4285</v>
      </c>
      <c r="G5340">
        <v>200</v>
      </c>
      <c r="H5340" t="s">
        <v>1039</v>
      </c>
      <c r="I5340">
        <v>5019</v>
      </c>
      <c r="J5340" t="s">
        <v>1247</v>
      </c>
      <c r="K5340" t="s">
        <v>1248</v>
      </c>
      <c r="L5340">
        <v>2472</v>
      </c>
      <c r="M5340">
        <v>2464</v>
      </c>
      <c r="N5340">
        <v>300</v>
      </c>
      <c r="O5340" t="s">
        <v>1042</v>
      </c>
      <c r="P5340">
        <v>0.86739475507357</v>
      </c>
      <c r="Q5340">
        <v>0.80887167227224299</v>
      </c>
      <c r="R5340">
        <v>4.0100236623972002E-3</v>
      </c>
      <c r="S5340">
        <v>4.6196553045496002E-3</v>
      </c>
      <c r="T5340">
        <v>1.9396950651554199</v>
      </c>
      <c r="U5340">
        <v>1.9396950651554199</v>
      </c>
      <c r="V5340">
        <v>7.62386278846236E-3</v>
      </c>
      <c r="W5340">
        <v>6.18</v>
      </c>
      <c r="X5340">
        <v>13.75</v>
      </c>
      <c r="Y5340">
        <v>-344326</v>
      </c>
      <c r="Z5340">
        <v>-24595</v>
      </c>
      <c r="AA5340">
        <v>-1.29</v>
      </c>
      <c r="AB5340">
        <v>14</v>
      </c>
      <c r="AC5340">
        <v>6</v>
      </c>
      <c r="AD5340">
        <v>8</v>
      </c>
      <c r="AE5340">
        <v>42.86</v>
      </c>
      <c r="AF5340">
        <v>8</v>
      </c>
      <c r="AG5340">
        <v>5</v>
      </c>
      <c r="AH5340">
        <v>8</v>
      </c>
      <c r="AI5340">
        <v>1</v>
      </c>
    </row>
    <row r="5341" spans="1:35" x14ac:dyDescent="0.2">
      <c r="A5341" s="102">
        <v>545</v>
      </c>
      <c r="B5341">
        <v>3110</v>
      </c>
      <c r="C5341" t="s">
        <v>487</v>
      </c>
      <c r="D5341" t="s">
        <v>1038</v>
      </c>
      <c r="E5341">
        <v>5160</v>
      </c>
      <c r="F5341">
        <v>5120</v>
      </c>
      <c r="G5341">
        <v>200</v>
      </c>
      <c r="H5341" t="s">
        <v>1039</v>
      </c>
      <c r="I5341">
        <v>4217</v>
      </c>
      <c r="J5341" t="s">
        <v>934</v>
      </c>
      <c r="K5341" t="s">
        <v>1062</v>
      </c>
      <c r="L5341">
        <v>4610</v>
      </c>
      <c r="M5341">
        <v>4610</v>
      </c>
      <c r="N5341">
        <v>200</v>
      </c>
      <c r="O5341" t="s">
        <v>1042</v>
      </c>
      <c r="P5341">
        <v>0.71054027903258998</v>
      </c>
      <c r="Q5341">
        <v>0.95027292043950995</v>
      </c>
      <c r="R5341">
        <v>0.18473804276816799</v>
      </c>
      <c r="S5341">
        <v>7.0775980195989597E-3</v>
      </c>
      <c r="T5341">
        <v>0.98041233398687899</v>
      </c>
      <c r="U5341">
        <v>0.98041233398687899</v>
      </c>
      <c r="V5341">
        <v>1.02993084547508</v>
      </c>
      <c r="W5341">
        <v>8.2200000000000006</v>
      </c>
      <c r="X5341">
        <v>9.9600000000000009</v>
      </c>
      <c r="Y5341">
        <v>-345278</v>
      </c>
      <c r="Z5341">
        <v>-20310</v>
      </c>
      <c r="AA5341">
        <v>-0.89</v>
      </c>
      <c r="AB5341">
        <v>17</v>
      </c>
      <c r="AC5341">
        <v>7</v>
      </c>
      <c r="AD5341">
        <v>10</v>
      </c>
      <c r="AE5341">
        <v>41.18</v>
      </c>
      <c r="AF5341">
        <v>11</v>
      </c>
      <c r="AG5341">
        <v>3</v>
      </c>
      <c r="AH5341">
        <v>6</v>
      </c>
      <c r="AI5341">
        <v>8</v>
      </c>
    </row>
    <row r="5342" spans="1:35" x14ac:dyDescent="0.2">
      <c r="A5342" s="102">
        <v>2041</v>
      </c>
      <c r="B5342">
        <v>3197</v>
      </c>
      <c r="C5342" t="s">
        <v>561</v>
      </c>
      <c r="D5342" t="s">
        <v>1063</v>
      </c>
      <c r="E5342">
        <v>1745</v>
      </c>
      <c r="F5342">
        <v>1778</v>
      </c>
      <c r="G5342">
        <v>600</v>
      </c>
      <c r="H5342" t="s">
        <v>1039</v>
      </c>
      <c r="I5342">
        <v>6995</v>
      </c>
      <c r="J5342" t="s">
        <v>47</v>
      </c>
      <c r="K5342" t="s">
        <v>1055</v>
      </c>
      <c r="L5342">
        <v>1423</v>
      </c>
      <c r="M5342">
        <v>1449</v>
      </c>
      <c r="N5342">
        <v>700</v>
      </c>
      <c r="O5342" t="s">
        <v>1042</v>
      </c>
      <c r="P5342">
        <v>0.77649336304998795</v>
      </c>
      <c r="Q5342">
        <v>0.91670506136975805</v>
      </c>
      <c r="R5342">
        <v>0.15769453434883901</v>
      </c>
      <c r="S5342">
        <v>1.5967352350959301E-3</v>
      </c>
      <c r="T5342">
        <v>0.82414096585531904</v>
      </c>
      <c r="U5342">
        <v>0.82414096585531904</v>
      </c>
      <c r="V5342">
        <v>0.89044609590553203</v>
      </c>
      <c r="W5342">
        <v>7.25</v>
      </c>
      <c r="X5342">
        <v>4.92</v>
      </c>
      <c r="Y5342">
        <v>-345596</v>
      </c>
      <c r="Z5342">
        <v>-16457</v>
      </c>
      <c r="AA5342">
        <v>-0.79</v>
      </c>
      <c r="AB5342">
        <v>21</v>
      </c>
      <c r="AC5342">
        <v>8</v>
      </c>
      <c r="AD5342">
        <v>13</v>
      </c>
      <c r="AE5342">
        <v>38.1</v>
      </c>
      <c r="AF5342">
        <v>10</v>
      </c>
      <c r="AG5342">
        <v>7</v>
      </c>
      <c r="AH5342">
        <v>9</v>
      </c>
      <c r="AI5342">
        <v>5</v>
      </c>
    </row>
    <row r="5343" spans="1:35" x14ac:dyDescent="0.2">
      <c r="A5343" s="102">
        <v>2145</v>
      </c>
      <c r="B5343">
        <v>6971</v>
      </c>
      <c r="C5343" t="s">
        <v>669</v>
      </c>
      <c r="D5343" t="s">
        <v>1044</v>
      </c>
      <c r="E5343">
        <v>5862</v>
      </c>
      <c r="F5343">
        <v>5776</v>
      </c>
      <c r="G5343">
        <v>100</v>
      </c>
      <c r="H5343" t="s">
        <v>1042</v>
      </c>
      <c r="I5343">
        <v>7205</v>
      </c>
      <c r="J5343" t="s">
        <v>56</v>
      </c>
      <c r="K5343" t="s">
        <v>1055</v>
      </c>
      <c r="L5343">
        <v>654</v>
      </c>
      <c r="M5343">
        <v>683</v>
      </c>
      <c r="N5343">
        <v>800</v>
      </c>
      <c r="O5343" t="s">
        <v>1039</v>
      </c>
      <c r="P5343">
        <v>0.91300405729301404</v>
      </c>
      <c r="Q5343">
        <v>0.91445890336823499</v>
      </c>
      <c r="R5343">
        <v>0.28347352687160798</v>
      </c>
      <c r="S5343">
        <v>1.6464401931216E-2</v>
      </c>
      <c r="T5343">
        <v>-0.183326862185999</v>
      </c>
      <c r="U5343">
        <v>0.183326862185999</v>
      </c>
      <c r="V5343">
        <v>0.122640400813981</v>
      </c>
      <c r="W5343">
        <v>-3.28</v>
      </c>
      <c r="X5343">
        <v>5.4</v>
      </c>
      <c r="Y5343">
        <v>-346535</v>
      </c>
      <c r="Z5343">
        <v>-13861</v>
      </c>
      <c r="AA5343">
        <v>-1.1000000000000001</v>
      </c>
      <c r="AB5343">
        <v>25</v>
      </c>
      <c r="AC5343">
        <v>10</v>
      </c>
      <c r="AD5343">
        <v>15</v>
      </c>
      <c r="AE5343">
        <v>40</v>
      </c>
      <c r="AF5343">
        <v>13</v>
      </c>
      <c r="AG5343">
        <v>4</v>
      </c>
      <c r="AH5343">
        <v>9</v>
      </c>
      <c r="AI5343">
        <v>12</v>
      </c>
    </row>
    <row r="5344" spans="1:35" x14ac:dyDescent="0.2">
      <c r="A5344" s="102">
        <v>5252</v>
      </c>
      <c r="B5344">
        <v>1911</v>
      </c>
      <c r="C5344" t="s">
        <v>49</v>
      </c>
      <c r="D5344" t="s">
        <v>1049</v>
      </c>
      <c r="E5344">
        <v>1299</v>
      </c>
      <c r="F5344">
        <v>1337</v>
      </c>
      <c r="G5344">
        <v>700</v>
      </c>
      <c r="H5344" t="s">
        <v>1042</v>
      </c>
      <c r="I5344">
        <v>6976</v>
      </c>
      <c r="J5344" t="s">
        <v>670</v>
      </c>
      <c r="K5344" t="s">
        <v>1044</v>
      </c>
      <c r="L5344">
        <v>3080</v>
      </c>
      <c r="M5344">
        <v>3140</v>
      </c>
      <c r="N5344">
        <v>300</v>
      </c>
      <c r="O5344" t="s">
        <v>1039</v>
      </c>
      <c r="P5344">
        <v>0.88762584209779305</v>
      </c>
      <c r="Q5344">
        <v>0.81652798786006797</v>
      </c>
      <c r="R5344">
        <v>0.19122740783601999</v>
      </c>
      <c r="S5344">
        <v>6.2814858141669996E-2</v>
      </c>
      <c r="T5344">
        <v>-1.7940346023988401</v>
      </c>
      <c r="U5344">
        <v>1.7940346023988401</v>
      </c>
      <c r="V5344">
        <v>1.99357049324471</v>
      </c>
      <c r="W5344">
        <v>-11.37</v>
      </c>
      <c r="X5344">
        <v>0.65</v>
      </c>
      <c r="Y5344">
        <v>-347733</v>
      </c>
      <c r="Z5344">
        <v>-15806</v>
      </c>
      <c r="AA5344">
        <v>-0.85</v>
      </c>
      <c r="AB5344">
        <v>22</v>
      </c>
      <c r="AC5344">
        <v>9</v>
      </c>
      <c r="AD5344">
        <v>13</v>
      </c>
      <c r="AE5344">
        <v>40.909999999999997</v>
      </c>
      <c r="AF5344">
        <v>10</v>
      </c>
      <c r="AG5344">
        <v>8</v>
      </c>
      <c r="AH5344">
        <v>12</v>
      </c>
      <c r="AI5344">
        <v>2</v>
      </c>
    </row>
    <row r="5345" spans="1:35" x14ac:dyDescent="0.2">
      <c r="A5345" s="102">
        <v>4862</v>
      </c>
      <c r="B5345">
        <v>2412</v>
      </c>
      <c r="C5345" t="s">
        <v>1675</v>
      </c>
      <c r="D5345" t="s">
        <v>1052</v>
      </c>
      <c r="E5345">
        <v>1958</v>
      </c>
      <c r="F5345">
        <v>2000</v>
      </c>
      <c r="G5345">
        <v>500</v>
      </c>
      <c r="H5345" t="s">
        <v>1039</v>
      </c>
      <c r="I5345">
        <v>8086</v>
      </c>
      <c r="J5345" t="s">
        <v>1269</v>
      </c>
      <c r="K5345" t="s">
        <v>1048</v>
      </c>
      <c r="L5345">
        <v>1190</v>
      </c>
      <c r="M5345">
        <v>1229</v>
      </c>
      <c r="N5345">
        <v>800</v>
      </c>
      <c r="O5345" t="s">
        <v>1042</v>
      </c>
      <c r="P5345">
        <v>0.731663664426768</v>
      </c>
      <c r="Q5345">
        <v>0.83379635861253398</v>
      </c>
      <c r="R5345">
        <v>0.31423467041846997</v>
      </c>
      <c r="S5345">
        <v>6.3253610812120302E-4</v>
      </c>
      <c r="T5345">
        <v>0.80762812945304896</v>
      </c>
      <c r="U5345">
        <v>0.80762812945304896</v>
      </c>
      <c r="V5345">
        <v>0.71958343692973004</v>
      </c>
      <c r="W5345">
        <v>9.14</v>
      </c>
      <c r="X5345">
        <v>1.68</v>
      </c>
      <c r="Y5345">
        <v>-348095</v>
      </c>
      <c r="Z5345">
        <v>-13388</v>
      </c>
      <c r="AA5345">
        <v>-0.66</v>
      </c>
      <c r="AB5345">
        <v>26</v>
      </c>
      <c r="AC5345">
        <v>8</v>
      </c>
      <c r="AD5345">
        <v>18</v>
      </c>
      <c r="AE5345">
        <v>30.77</v>
      </c>
      <c r="AF5345">
        <v>11</v>
      </c>
      <c r="AG5345">
        <v>6</v>
      </c>
      <c r="AH5345">
        <v>12</v>
      </c>
      <c r="AI5345">
        <v>8</v>
      </c>
    </row>
    <row r="5346" spans="1:35" x14ac:dyDescent="0.2">
      <c r="A5346" s="102">
        <v>5564</v>
      </c>
      <c r="B5346">
        <v>2503</v>
      </c>
      <c r="C5346" t="s">
        <v>1572</v>
      </c>
      <c r="D5346" t="s">
        <v>1065</v>
      </c>
      <c r="E5346">
        <v>2080</v>
      </c>
      <c r="F5346">
        <v>2077.5</v>
      </c>
      <c r="G5346">
        <v>500</v>
      </c>
      <c r="H5346" t="s">
        <v>1042</v>
      </c>
      <c r="I5346">
        <v>5803</v>
      </c>
      <c r="J5346" t="s">
        <v>23</v>
      </c>
      <c r="K5346" t="s">
        <v>1053</v>
      </c>
      <c r="L5346">
        <v>314</v>
      </c>
      <c r="M5346">
        <v>329</v>
      </c>
      <c r="N5346">
        <v>3200</v>
      </c>
      <c r="O5346" t="s">
        <v>1039</v>
      </c>
      <c r="P5346">
        <v>0.72780014876199794</v>
      </c>
      <c r="Q5346">
        <v>0.80037917939692205</v>
      </c>
      <c r="R5346">
        <v>0.177973287543231</v>
      </c>
      <c r="S5346">
        <v>1.09959416465285E-2</v>
      </c>
      <c r="T5346">
        <v>-0.55477299825864801</v>
      </c>
      <c r="U5346">
        <v>0.55477299825864801</v>
      </c>
      <c r="V5346">
        <v>0.145451334962343</v>
      </c>
      <c r="W5346">
        <v>-5.73</v>
      </c>
      <c r="X5346">
        <v>1.35</v>
      </c>
      <c r="Y5346">
        <v>-349733</v>
      </c>
      <c r="Z5346">
        <v>-12490</v>
      </c>
      <c r="AA5346">
        <v>-0.66</v>
      </c>
      <c r="AB5346">
        <v>28</v>
      </c>
      <c r="AC5346">
        <v>12</v>
      </c>
      <c r="AD5346">
        <v>16</v>
      </c>
      <c r="AE5346">
        <v>42.86</v>
      </c>
      <c r="AF5346">
        <v>9</v>
      </c>
      <c r="AG5346">
        <v>12</v>
      </c>
      <c r="AH5346">
        <v>14</v>
      </c>
      <c r="AI5346">
        <v>2</v>
      </c>
    </row>
    <row r="5347" spans="1:35" x14ac:dyDescent="0.2">
      <c r="A5347" s="102">
        <v>2486</v>
      </c>
      <c r="B5347">
        <v>1417</v>
      </c>
      <c r="C5347" t="s">
        <v>1777</v>
      </c>
      <c r="D5347" t="s">
        <v>1049</v>
      </c>
      <c r="E5347">
        <v>1422</v>
      </c>
      <c r="F5347">
        <v>1449</v>
      </c>
      <c r="G5347">
        <v>700</v>
      </c>
      <c r="H5347" t="s">
        <v>1039</v>
      </c>
      <c r="I5347">
        <v>7321</v>
      </c>
      <c r="J5347" t="s">
        <v>1194</v>
      </c>
      <c r="K5347" t="s">
        <v>1083</v>
      </c>
      <c r="L5347">
        <v>349</v>
      </c>
      <c r="M5347">
        <v>362</v>
      </c>
      <c r="N5347">
        <v>2800</v>
      </c>
      <c r="O5347" t="s">
        <v>1042</v>
      </c>
      <c r="P5347">
        <v>0.78772331754724301</v>
      </c>
      <c r="Q5347">
        <v>0.90618624466736097</v>
      </c>
      <c r="R5347">
        <v>0.360139446447033</v>
      </c>
      <c r="S5347">
        <v>5.6017523579162301E-2</v>
      </c>
      <c r="T5347">
        <v>1.43935967729351</v>
      </c>
      <c r="U5347">
        <v>1.43935967729351</v>
      </c>
      <c r="V5347">
        <v>1.7792726524147999</v>
      </c>
      <c r="W5347">
        <v>19.88</v>
      </c>
      <c r="X5347">
        <v>7.0000000000000007E-2</v>
      </c>
      <c r="Y5347">
        <v>-349866</v>
      </c>
      <c r="Z5347">
        <v>-19437</v>
      </c>
      <c r="AA5347">
        <v>-0.94</v>
      </c>
      <c r="AB5347">
        <v>18</v>
      </c>
      <c r="AC5347">
        <v>6</v>
      </c>
      <c r="AD5347">
        <v>12</v>
      </c>
      <c r="AE5347">
        <v>33.33</v>
      </c>
      <c r="AF5347">
        <v>10</v>
      </c>
      <c r="AG5347">
        <v>6</v>
      </c>
      <c r="AH5347">
        <v>9</v>
      </c>
      <c r="AI5347">
        <v>3</v>
      </c>
    </row>
    <row r="5348" spans="1:35" x14ac:dyDescent="0.2">
      <c r="A5348" s="102">
        <v>4015</v>
      </c>
      <c r="B5348">
        <v>5019</v>
      </c>
      <c r="C5348" t="s">
        <v>1247</v>
      </c>
      <c r="D5348" t="s">
        <v>1248</v>
      </c>
      <c r="E5348">
        <v>2472</v>
      </c>
      <c r="F5348">
        <v>2464</v>
      </c>
      <c r="G5348">
        <v>400</v>
      </c>
      <c r="H5348" t="s">
        <v>1042</v>
      </c>
      <c r="I5348">
        <v>5233</v>
      </c>
      <c r="J5348" t="s">
        <v>1190</v>
      </c>
      <c r="K5348" t="s">
        <v>1038</v>
      </c>
      <c r="L5348">
        <v>2191</v>
      </c>
      <c r="M5348">
        <v>2263</v>
      </c>
      <c r="N5348">
        <v>400</v>
      </c>
      <c r="O5348" t="s">
        <v>1039</v>
      </c>
      <c r="P5348">
        <v>0.84825762688975703</v>
      </c>
      <c r="Q5348">
        <v>0.86420821480008703</v>
      </c>
      <c r="R5348">
        <v>0.32008535122466603</v>
      </c>
      <c r="S5348">
        <v>3.8776346831380502E-2</v>
      </c>
      <c r="T5348">
        <v>-0.13004742247180601</v>
      </c>
      <c r="U5348">
        <v>0.13004742247180601</v>
      </c>
      <c r="V5348">
        <v>7.7710039847962695E-2</v>
      </c>
      <c r="W5348">
        <v>-1.82</v>
      </c>
      <c r="X5348">
        <v>8.16</v>
      </c>
      <c r="Y5348">
        <v>-350629</v>
      </c>
      <c r="Z5348">
        <v>-17531</v>
      </c>
      <c r="AA5348">
        <v>-0.89</v>
      </c>
      <c r="AB5348">
        <v>20</v>
      </c>
      <c r="AC5348">
        <v>8</v>
      </c>
      <c r="AD5348">
        <v>12</v>
      </c>
      <c r="AE5348">
        <v>40</v>
      </c>
      <c r="AF5348">
        <v>10</v>
      </c>
      <c r="AG5348">
        <v>6</v>
      </c>
      <c r="AH5348">
        <v>9</v>
      </c>
      <c r="AI5348">
        <v>5</v>
      </c>
    </row>
    <row r="5349" spans="1:35" x14ac:dyDescent="0.2">
      <c r="A5349" s="102">
        <v>3354</v>
      </c>
      <c r="B5349">
        <v>4091</v>
      </c>
      <c r="C5349" t="s">
        <v>1549</v>
      </c>
      <c r="D5349" t="s">
        <v>1062</v>
      </c>
      <c r="E5349">
        <v>1649</v>
      </c>
      <c r="F5349">
        <v>1661</v>
      </c>
      <c r="G5349">
        <v>600</v>
      </c>
      <c r="H5349" t="s">
        <v>1042</v>
      </c>
      <c r="I5349">
        <v>5706</v>
      </c>
      <c r="J5349" t="s">
        <v>1306</v>
      </c>
      <c r="K5349" t="s">
        <v>1053</v>
      </c>
      <c r="L5349">
        <v>2106</v>
      </c>
      <c r="M5349">
        <v>2139</v>
      </c>
      <c r="N5349">
        <v>500</v>
      </c>
      <c r="O5349" t="s">
        <v>1039</v>
      </c>
      <c r="P5349">
        <v>0.94478111321233404</v>
      </c>
      <c r="Q5349">
        <v>0.88354016591039897</v>
      </c>
      <c r="R5349">
        <v>1.0746736726793301E-2</v>
      </c>
      <c r="S5349">
        <v>4.7789537581151398E-2</v>
      </c>
      <c r="T5349">
        <v>-1.26829828758856</v>
      </c>
      <c r="U5349">
        <v>1.26829828758856</v>
      </c>
      <c r="V5349">
        <v>0.80193181309523398</v>
      </c>
      <c r="W5349">
        <v>-9.18</v>
      </c>
      <c r="X5349">
        <v>6.82</v>
      </c>
      <c r="Y5349">
        <v>-350632</v>
      </c>
      <c r="Z5349">
        <v>-16697</v>
      </c>
      <c r="AA5349">
        <v>-0.88</v>
      </c>
      <c r="AB5349">
        <v>21</v>
      </c>
      <c r="AC5349">
        <v>8</v>
      </c>
      <c r="AD5349">
        <v>13</v>
      </c>
      <c r="AE5349">
        <v>38.1</v>
      </c>
      <c r="AF5349">
        <v>10</v>
      </c>
      <c r="AG5349">
        <v>7</v>
      </c>
      <c r="AH5349">
        <v>11</v>
      </c>
      <c r="AI5349">
        <v>3</v>
      </c>
    </row>
    <row r="5350" spans="1:35" x14ac:dyDescent="0.2">
      <c r="A5350" s="102">
        <v>3996</v>
      </c>
      <c r="B5350">
        <v>5019</v>
      </c>
      <c r="C5350" t="s">
        <v>1247</v>
      </c>
      <c r="D5350" t="s">
        <v>1248</v>
      </c>
      <c r="E5350">
        <v>2472</v>
      </c>
      <c r="F5350">
        <v>2464</v>
      </c>
      <c r="G5350">
        <v>400</v>
      </c>
      <c r="H5350" t="s">
        <v>1042</v>
      </c>
      <c r="I5350">
        <v>8179</v>
      </c>
      <c r="J5350" t="s">
        <v>722</v>
      </c>
      <c r="K5350" t="s">
        <v>1063</v>
      </c>
      <c r="L5350">
        <v>1853</v>
      </c>
      <c r="M5350">
        <v>1947</v>
      </c>
      <c r="N5350">
        <v>500</v>
      </c>
      <c r="O5350" t="s">
        <v>1039</v>
      </c>
      <c r="P5350">
        <v>0.80566428361907105</v>
      </c>
      <c r="Q5350">
        <v>0.86507833826356395</v>
      </c>
      <c r="R5350">
        <v>0.40547924576948002</v>
      </c>
      <c r="S5350">
        <v>2.12724879951782E-3</v>
      </c>
      <c r="T5350">
        <v>-0.70987436413849503</v>
      </c>
      <c r="U5350">
        <v>0.70987436413849503</v>
      </c>
      <c r="V5350">
        <v>0.12874805504633199</v>
      </c>
      <c r="W5350">
        <v>-8.08</v>
      </c>
      <c r="X5350">
        <v>1.23</v>
      </c>
      <c r="Y5350">
        <v>-350813</v>
      </c>
      <c r="Z5350">
        <v>-16705</v>
      </c>
      <c r="AA5350">
        <v>-0.97</v>
      </c>
      <c r="AB5350">
        <v>21</v>
      </c>
      <c r="AC5350">
        <v>7</v>
      </c>
      <c r="AD5350">
        <v>14</v>
      </c>
      <c r="AE5350">
        <v>33.33</v>
      </c>
      <c r="AF5350">
        <v>9</v>
      </c>
      <c r="AG5350">
        <v>6</v>
      </c>
      <c r="AH5350">
        <v>10</v>
      </c>
      <c r="AI5350">
        <v>5</v>
      </c>
    </row>
    <row r="5351" spans="1:35" x14ac:dyDescent="0.2">
      <c r="A5351" s="102">
        <v>1734</v>
      </c>
      <c r="B5351">
        <v>6269</v>
      </c>
      <c r="C5351" t="s">
        <v>1360</v>
      </c>
      <c r="D5351" t="s">
        <v>1051</v>
      </c>
      <c r="E5351">
        <v>1629</v>
      </c>
      <c r="F5351">
        <v>1669</v>
      </c>
      <c r="G5351">
        <v>600</v>
      </c>
      <c r="H5351" t="s">
        <v>1039</v>
      </c>
      <c r="I5351">
        <v>9766</v>
      </c>
      <c r="J5351" t="s">
        <v>1762</v>
      </c>
      <c r="K5351" t="s">
        <v>1041</v>
      </c>
      <c r="L5351">
        <v>3410</v>
      </c>
      <c r="M5351">
        <v>3500</v>
      </c>
      <c r="N5351">
        <v>300</v>
      </c>
      <c r="O5351" t="s">
        <v>1042</v>
      </c>
      <c r="P5351">
        <v>0.96893580923979905</v>
      </c>
      <c r="Q5351">
        <v>0.92322621148912698</v>
      </c>
      <c r="R5351">
        <v>2.7111270944758799E-2</v>
      </c>
      <c r="S5351">
        <v>5.7192901267422998E-2</v>
      </c>
      <c r="T5351">
        <v>0.19024464265396601</v>
      </c>
      <c r="U5351">
        <v>0.19024464265396601</v>
      </c>
      <c r="V5351">
        <v>7.0108156535426805E-2</v>
      </c>
      <c r="W5351">
        <v>2.36</v>
      </c>
      <c r="X5351">
        <v>4.63</v>
      </c>
      <c r="Y5351">
        <v>-351719</v>
      </c>
      <c r="Z5351">
        <v>-23448</v>
      </c>
      <c r="AA5351">
        <v>-1.0900000000000001</v>
      </c>
      <c r="AB5351">
        <v>15</v>
      </c>
      <c r="AC5351">
        <v>5</v>
      </c>
      <c r="AD5351">
        <v>10</v>
      </c>
      <c r="AE5351">
        <v>33.33</v>
      </c>
      <c r="AF5351">
        <v>11</v>
      </c>
      <c r="AG5351">
        <v>4</v>
      </c>
      <c r="AH5351">
        <v>10</v>
      </c>
      <c r="AI5351">
        <v>1</v>
      </c>
    </row>
    <row r="5352" spans="1:35" x14ac:dyDescent="0.2">
      <c r="A5352" s="102">
        <v>5465</v>
      </c>
      <c r="B5352">
        <v>1963</v>
      </c>
      <c r="C5352" t="s">
        <v>1234</v>
      </c>
      <c r="D5352" t="s">
        <v>1049</v>
      </c>
      <c r="E5352">
        <v>1033</v>
      </c>
      <c r="F5352">
        <v>1065</v>
      </c>
      <c r="G5352">
        <v>800</v>
      </c>
      <c r="H5352" t="s">
        <v>1042</v>
      </c>
      <c r="I5352">
        <v>4921</v>
      </c>
      <c r="J5352" t="s">
        <v>1794</v>
      </c>
      <c r="K5352" t="s">
        <v>1062</v>
      </c>
      <c r="L5352">
        <v>2864</v>
      </c>
      <c r="M5352">
        <v>2867</v>
      </c>
      <c r="N5352">
        <v>300</v>
      </c>
      <c r="O5352" t="s">
        <v>1039</v>
      </c>
      <c r="P5352">
        <v>0.89253835609478005</v>
      </c>
      <c r="Q5352">
        <v>0.80554804878096098</v>
      </c>
      <c r="R5352">
        <v>9.8249166662856009E-3</v>
      </c>
      <c r="S5352">
        <v>5.9234351242045203E-3</v>
      </c>
      <c r="T5352">
        <v>-0.98571429790151299</v>
      </c>
      <c r="U5352">
        <v>0.98571429790151299</v>
      </c>
      <c r="V5352">
        <v>1.2235857677313</v>
      </c>
      <c r="W5352">
        <v>-19.52</v>
      </c>
      <c r="X5352">
        <v>0.94</v>
      </c>
      <c r="Y5352">
        <v>-351830</v>
      </c>
      <c r="Z5352">
        <v>-14073</v>
      </c>
      <c r="AA5352">
        <v>-0.68</v>
      </c>
      <c r="AB5352">
        <v>25</v>
      </c>
      <c r="AC5352">
        <v>9</v>
      </c>
      <c r="AD5352">
        <v>16</v>
      </c>
      <c r="AE5352">
        <v>36</v>
      </c>
      <c r="AF5352">
        <v>7</v>
      </c>
      <c r="AG5352">
        <v>9</v>
      </c>
      <c r="AH5352">
        <v>15</v>
      </c>
      <c r="AI5352">
        <v>1</v>
      </c>
    </row>
    <row r="5353" spans="1:35" x14ac:dyDescent="0.2">
      <c r="A5353" s="102">
        <v>141</v>
      </c>
      <c r="B5353">
        <v>3105</v>
      </c>
      <c r="C5353" t="s">
        <v>46</v>
      </c>
      <c r="D5353" t="s">
        <v>1044</v>
      </c>
      <c r="E5353">
        <v>768</v>
      </c>
      <c r="F5353">
        <v>770</v>
      </c>
      <c r="G5353">
        <v>1300</v>
      </c>
      <c r="H5353" t="s">
        <v>1039</v>
      </c>
      <c r="I5353">
        <v>5333</v>
      </c>
      <c r="J5353" t="s">
        <v>233</v>
      </c>
      <c r="K5353" t="s">
        <v>1038</v>
      </c>
      <c r="L5353">
        <v>1404</v>
      </c>
      <c r="M5353">
        <v>1430</v>
      </c>
      <c r="N5353">
        <v>700</v>
      </c>
      <c r="O5353" t="s">
        <v>1042</v>
      </c>
      <c r="P5353">
        <v>0.96750191285300802</v>
      </c>
      <c r="Q5353">
        <v>0.96556002348481995</v>
      </c>
      <c r="R5353">
        <v>0.37651287698774399</v>
      </c>
      <c r="S5353">
        <v>3.8396886907830698E-2</v>
      </c>
      <c r="T5353">
        <v>0.70048224476627996</v>
      </c>
      <c r="U5353">
        <v>0.70048224476627996</v>
      </c>
      <c r="V5353">
        <v>1.3648729100838599</v>
      </c>
      <c r="W5353">
        <v>2.94</v>
      </c>
      <c r="X5353">
        <v>0</v>
      </c>
      <c r="Y5353">
        <v>-352551</v>
      </c>
      <c r="Z5353">
        <v>-16788</v>
      </c>
      <c r="AA5353">
        <v>-0.78</v>
      </c>
      <c r="AB5353">
        <v>21</v>
      </c>
      <c r="AC5353">
        <v>10</v>
      </c>
      <c r="AD5353">
        <v>11</v>
      </c>
      <c r="AE5353">
        <v>47.62</v>
      </c>
      <c r="AF5353">
        <v>13</v>
      </c>
      <c r="AG5353">
        <v>5</v>
      </c>
      <c r="AH5353">
        <v>6</v>
      </c>
      <c r="AI5353">
        <v>10</v>
      </c>
    </row>
    <row r="5354" spans="1:35" x14ac:dyDescent="0.2">
      <c r="A5354" s="102">
        <v>5295</v>
      </c>
      <c r="B5354">
        <v>4212</v>
      </c>
      <c r="C5354" t="s">
        <v>597</v>
      </c>
      <c r="D5354" t="s">
        <v>1062</v>
      </c>
      <c r="E5354">
        <v>2306</v>
      </c>
      <c r="F5354">
        <v>2273</v>
      </c>
      <c r="G5354">
        <v>400</v>
      </c>
      <c r="H5354" t="s">
        <v>1039</v>
      </c>
      <c r="I5354">
        <v>8253</v>
      </c>
      <c r="J5354" t="s">
        <v>474</v>
      </c>
      <c r="K5354" t="s">
        <v>1045</v>
      </c>
      <c r="L5354">
        <v>1210</v>
      </c>
      <c r="M5354">
        <v>1238</v>
      </c>
      <c r="N5354">
        <v>700</v>
      </c>
      <c r="O5354" t="s">
        <v>1042</v>
      </c>
      <c r="P5354">
        <v>0.71960828199450999</v>
      </c>
      <c r="Q5354">
        <v>0.81402739652880896</v>
      </c>
      <c r="R5354">
        <v>0.13386847839466001</v>
      </c>
      <c r="S5354">
        <v>7.07297963683748E-4</v>
      </c>
      <c r="T5354">
        <v>1.3786851733510701</v>
      </c>
      <c r="U5354">
        <v>1.3786851733510701</v>
      </c>
      <c r="V5354">
        <v>1.9178798054222701</v>
      </c>
      <c r="W5354">
        <v>17.18</v>
      </c>
      <c r="X5354">
        <v>4.6900000000000004</v>
      </c>
      <c r="Y5354">
        <v>-353033</v>
      </c>
      <c r="Z5354">
        <v>-13578</v>
      </c>
      <c r="AA5354">
        <v>-0.68</v>
      </c>
      <c r="AB5354">
        <v>26</v>
      </c>
      <c r="AC5354">
        <v>11</v>
      </c>
      <c r="AD5354">
        <v>15</v>
      </c>
      <c r="AE5354">
        <v>42.31</v>
      </c>
      <c r="AF5354">
        <v>8</v>
      </c>
      <c r="AG5354">
        <v>9</v>
      </c>
      <c r="AH5354">
        <v>10</v>
      </c>
      <c r="AI5354">
        <v>7</v>
      </c>
    </row>
    <row r="5355" spans="1:35" x14ac:dyDescent="0.2">
      <c r="A5355" s="102">
        <v>1443</v>
      </c>
      <c r="B5355">
        <v>1417</v>
      </c>
      <c r="C5355" t="s">
        <v>1777</v>
      </c>
      <c r="D5355" t="s">
        <v>1049</v>
      </c>
      <c r="E5355">
        <v>1422</v>
      </c>
      <c r="F5355">
        <v>1449</v>
      </c>
      <c r="G5355">
        <v>700</v>
      </c>
      <c r="H5355" t="s">
        <v>1042</v>
      </c>
      <c r="I5355">
        <v>9616</v>
      </c>
      <c r="J5355" t="s">
        <v>1335</v>
      </c>
      <c r="K5355" t="s">
        <v>1052</v>
      </c>
      <c r="L5355">
        <v>2951</v>
      </c>
      <c r="M5355">
        <v>3190</v>
      </c>
      <c r="N5355">
        <v>300</v>
      </c>
      <c r="O5355" t="s">
        <v>1039</v>
      </c>
      <c r="P5355">
        <v>0.85968227522593998</v>
      </c>
      <c r="Q5355">
        <v>0.92934396791288199</v>
      </c>
      <c r="R5355">
        <v>0.25473674418104297</v>
      </c>
      <c r="S5355">
        <v>4.5305226968274999E-2</v>
      </c>
      <c r="T5355">
        <v>-0.17864216067989899</v>
      </c>
      <c r="U5355">
        <v>0.17864216067989899</v>
      </c>
      <c r="V5355">
        <v>0.296096888472551</v>
      </c>
      <c r="W5355">
        <v>-3.71</v>
      </c>
      <c r="X5355">
        <v>5.99</v>
      </c>
      <c r="Y5355">
        <v>-354969</v>
      </c>
      <c r="Z5355">
        <v>-15433</v>
      </c>
      <c r="AA5355">
        <v>-0.91</v>
      </c>
      <c r="AB5355">
        <v>23</v>
      </c>
      <c r="AC5355">
        <v>10</v>
      </c>
      <c r="AD5355">
        <v>13</v>
      </c>
      <c r="AE5355">
        <v>43.48</v>
      </c>
      <c r="AF5355">
        <v>11</v>
      </c>
      <c r="AG5355">
        <v>7</v>
      </c>
      <c r="AH5355">
        <v>10</v>
      </c>
      <c r="AI5355">
        <v>6</v>
      </c>
    </row>
    <row r="5356" spans="1:35" x14ac:dyDescent="0.2">
      <c r="A5356" s="102">
        <v>281</v>
      </c>
      <c r="B5356">
        <v>6141</v>
      </c>
      <c r="C5356" t="s">
        <v>1226</v>
      </c>
      <c r="D5356" t="s">
        <v>1051</v>
      </c>
      <c r="E5356">
        <v>1167</v>
      </c>
      <c r="F5356">
        <v>1205</v>
      </c>
      <c r="G5356">
        <v>900</v>
      </c>
      <c r="H5356" t="s">
        <v>1039</v>
      </c>
      <c r="I5356">
        <v>6371</v>
      </c>
      <c r="J5356" t="s">
        <v>1154</v>
      </c>
      <c r="K5356" t="s">
        <v>1051</v>
      </c>
      <c r="L5356">
        <v>2510</v>
      </c>
      <c r="M5356">
        <v>2624</v>
      </c>
      <c r="N5356">
        <v>400</v>
      </c>
      <c r="O5356" t="s">
        <v>1042</v>
      </c>
      <c r="P5356">
        <v>0.95784063342528103</v>
      </c>
      <c r="Q5356">
        <v>0.95873567871160303</v>
      </c>
      <c r="R5356">
        <v>0.17062767819475499</v>
      </c>
      <c r="S5356">
        <v>2.5444133672244702E-2</v>
      </c>
      <c r="T5356">
        <v>0.70527273787251499</v>
      </c>
      <c r="U5356">
        <v>0.70527273787251499</v>
      </c>
      <c r="V5356">
        <v>0.66482022217145498</v>
      </c>
      <c r="W5356">
        <v>6.38</v>
      </c>
      <c r="X5356">
        <v>3.33</v>
      </c>
      <c r="Y5356">
        <v>-356403</v>
      </c>
      <c r="Z5356">
        <v>-14256</v>
      </c>
      <c r="AA5356">
        <v>-0.88</v>
      </c>
      <c r="AB5356">
        <v>25</v>
      </c>
      <c r="AC5356">
        <v>9</v>
      </c>
      <c r="AD5356">
        <v>16</v>
      </c>
      <c r="AE5356">
        <v>36</v>
      </c>
      <c r="AF5356">
        <v>11</v>
      </c>
      <c r="AG5356">
        <v>9</v>
      </c>
      <c r="AH5356">
        <v>13</v>
      </c>
      <c r="AI5356">
        <v>3</v>
      </c>
    </row>
    <row r="5357" spans="1:35" x14ac:dyDescent="0.2">
      <c r="A5357" s="102">
        <v>4073</v>
      </c>
      <c r="B5357">
        <v>1925</v>
      </c>
      <c r="C5357" t="s">
        <v>1774</v>
      </c>
      <c r="D5357" t="s">
        <v>1049</v>
      </c>
      <c r="E5357">
        <v>2739.5</v>
      </c>
      <c r="F5357">
        <v>2778.5</v>
      </c>
      <c r="G5357">
        <v>200</v>
      </c>
      <c r="H5357" t="s">
        <v>1039</v>
      </c>
      <c r="I5357">
        <v>2815</v>
      </c>
      <c r="J5357" t="s">
        <v>1450</v>
      </c>
      <c r="K5357" t="s">
        <v>1065</v>
      </c>
      <c r="L5357">
        <v>6250</v>
      </c>
      <c r="M5357">
        <v>6240</v>
      </c>
      <c r="N5357">
        <v>100</v>
      </c>
      <c r="O5357" t="s">
        <v>1042</v>
      </c>
      <c r="P5357">
        <v>0.91321887062962204</v>
      </c>
      <c r="Q5357">
        <v>0.86246394441315199</v>
      </c>
      <c r="R5357">
        <v>9.2537040734917905E-2</v>
      </c>
      <c r="S5357">
        <v>7.5216330567941095E-2</v>
      </c>
      <c r="T5357">
        <v>0.51792500182125101</v>
      </c>
      <c r="U5357">
        <v>0.51792500182125101</v>
      </c>
      <c r="V5357">
        <v>0.24763067415558501</v>
      </c>
      <c r="W5357">
        <v>3.13</v>
      </c>
      <c r="X5357">
        <v>10.95</v>
      </c>
      <c r="Y5357">
        <v>-357597</v>
      </c>
      <c r="Z5357">
        <v>-32509</v>
      </c>
      <c r="AA5357">
        <v>-1.79</v>
      </c>
      <c r="AB5357">
        <v>11</v>
      </c>
      <c r="AC5357">
        <v>3</v>
      </c>
      <c r="AD5357">
        <v>8</v>
      </c>
      <c r="AE5357">
        <v>27.27</v>
      </c>
      <c r="AF5357">
        <v>12</v>
      </c>
      <c r="AG5357">
        <v>2</v>
      </c>
      <c r="AH5357">
        <v>7</v>
      </c>
      <c r="AI5357">
        <v>2</v>
      </c>
    </row>
    <row r="5358" spans="1:35" x14ac:dyDescent="0.2">
      <c r="A5358" s="102">
        <v>1804</v>
      </c>
      <c r="B5358">
        <v>7731</v>
      </c>
      <c r="C5358" t="s">
        <v>1233</v>
      </c>
      <c r="D5358" t="s">
        <v>1048</v>
      </c>
      <c r="E5358">
        <v>986</v>
      </c>
      <c r="F5358">
        <v>994</v>
      </c>
      <c r="G5358">
        <v>1100</v>
      </c>
      <c r="H5358" t="s">
        <v>1042</v>
      </c>
      <c r="I5358">
        <v>7867</v>
      </c>
      <c r="J5358" t="s">
        <v>1362</v>
      </c>
      <c r="K5358" t="s">
        <v>1061</v>
      </c>
      <c r="L5358">
        <v>885</v>
      </c>
      <c r="M5358">
        <v>919</v>
      </c>
      <c r="N5358">
        <v>1200</v>
      </c>
      <c r="O5358" t="s">
        <v>1039</v>
      </c>
      <c r="P5358">
        <v>0.93411246009120097</v>
      </c>
      <c r="Q5358">
        <v>0.92174048692680199</v>
      </c>
      <c r="R5358">
        <v>0.16646007700109999</v>
      </c>
      <c r="S5358">
        <v>3.2917350864120197E-2</v>
      </c>
      <c r="T5358">
        <v>-1.29658925462245</v>
      </c>
      <c r="U5358">
        <v>1.29658925462245</v>
      </c>
      <c r="V5358">
        <v>0.71520871988560097</v>
      </c>
      <c r="W5358">
        <v>-8.65</v>
      </c>
      <c r="X5358">
        <v>0.86</v>
      </c>
      <c r="Y5358">
        <v>-358118</v>
      </c>
      <c r="Z5358">
        <v>-18848</v>
      </c>
      <c r="AA5358">
        <v>-0.91</v>
      </c>
      <c r="AB5358">
        <v>19</v>
      </c>
      <c r="AC5358">
        <v>7</v>
      </c>
      <c r="AD5358">
        <v>12</v>
      </c>
      <c r="AE5358">
        <v>36.840000000000003</v>
      </c>
      <c r="AF5358">
        <v>11</v>
      </c>
      <c r="AG5358">
        <v>5</v>
      </c>
      <c r="AH5358">
        <v>8</v>
      </c>
      <c r="AI5358">
        <v>6</v>
      </c>
    </row>
    <row r="5359" spans="1:35" x14ac:dyDescent="0.2">
      <c r="A5359" s="102">
        <v>558</v>
      </c>
      <c r="B5359">
        <v>2181</v>
      </c>
      <c r="C5359" t="s">
        <v>1662</v>
      </c>
      <c r="D5359" t="s">
        <v>1052</v>
      </c>
      <c r="E5359">
        <v>1241</v>
      </c>
      <c r="F5359">
        <v>1319</v>
      </c>
      <c r="G5359">
        <v>800</v>
      </c>
      <c r="H5359" t="s">
        <v>1042</v>
      </c>
      <c r="I5359">
        <v>9086</v>
      </c>
      <c r="J5359" t="s">
        <v>1792</v>
      </c>
      <c r="K5359" t="s">
        <v>1125</v>
      </c>
      <c r="L5359">
        <v>2605</v>
      </c>
      <c r="M5359">
        <v>2696</v>
      </c>
      <c r="N5359">
        <v>400</v>
      </c>
      <c r="O5359" t="s">
        <v>1039</v>
      </c>
      <c r="P5359">
        <v>0.95414337120461801</v>
      </c>
      <c r="Q5359">
        <v>0.94967170996218597</v>
      </c>
      <c r="R5359">
        <v>2.5336819052381401E-2</v>
      </c>
      <c r="S5359">
        <v>1.5691476659118901E-2</v>
      </c>
      <c r="T5359">
        <v>-0.24973463307122801</v>
      </c>
      <c r="U5359">
        <v>0.24973463307122801</v>
      </c>
      <c r="V5359">
        <v>0.52958821840105796</v>
      </c>
      <c r="W5359">
        <v>-4.58</v>
      </c>
      <c r="X5359">
        <v>2.15</v>
      </c>
      <c r="Y5359">
        <v>-358844</v>
      </c>
      <c r="Z5359">
        <v>-18887</v>
      </c>
      <c r="AA5359">
        <v>-1.05</v>
      </c>
      <c r="AB5359">
        <v>19</v>
      </c>
      <c r="AC5359">
        <v>8</v>
      </c>
      <c r="AD5359">
        <v>11</v>
      </c>
      <c r="AE5359">
        <v>42.11</v>
      </c>
      <c r="AF5359">
        <v>8</v>
      </c>
      <c r="AG5359">
        <v>5</v>
      </c>
      <c r="AH5359">
        <v>11</v>
      </c>
      <c r="AI5359">
        <v>3</v>
      </c>
    </row>
    <row r="5360" spans="1:35" x14ac:dyDescent="0.2">
      <c r="A5360" s="102">
        <v>4319</v>
      </c>
      <c r="B5360">
        <v>2175</v>
      </c>
      <c r="C5360" t="s">
        <v>1215</v>
      </c>
      <c r="D5360" t="s">
        <v>1052</v>
      </c>
      <c r="E5360">
        <v>2426</v>
      </c>
      <c r="F5360">
        <v>2432</v>
      </c>
      <c r="G5360">
        <v>400</v>
      </c>
      <c r="H5360" t="s">
        <v>1039</v>
      </c>
      <c r="I5360">
        <v>5714</v>
      </c>
      <c r="J5360" t="s">
        <v>628</v>
      </c>
      <c r="K5360" t="s">
        <v>1053</v>
      </c>
      <c r="L5360">
        <v>3055</v>
      </c>
      <c r="M5360">
        <v>3120</v>
      </c>
      <c r="N5360">
        <v>300</v>
      </c>
      <c r="O5360" t="s">
        <v>1042</v>
      </c>
      <c r="P5360">
        <v>0.68829910350562495</v>
      </c>
      <c r="Q5360">
        <v>0.85374059868570795</v>
      </c>
      <c r="R5360">
        <v>0.215977603903625</v>
      </c>
      <c r="S5360">
        <v>6.2561993197972898E-2</v>
      </c>
      <c r="T5360">
        <v>1.3044269437084</v>
      </c>
      <c r="U5360">
        <v>1.3044269437084</v>
      </c>
      <c r="V5360">
        <v>1.53325258165303</v>
      </c>
      <c r="W5360">
        <v>11.41</v>
      </c>
      <c r="X5360">
        <v>3.93</v>
      </c>
      <c r="Y5360">
        <v>-359026</v>
      </c>
      <c r="Z5360">
        <v>-19946</v>
      </c>
      <c r="AA5360">
        <v>-1.1200000000000001</v>
      </c>
      <c r="AB5360">
        <v>18</v>
      </c>
      <c r="AC5360">
        <v>7</v>
      </c>
      <c r="AD5360">
        <v>11</v>
      </c>
      <c r="AE5360">
        <v>38.89</v>
      </c>
      <c r="AF5360">
        <v>7</v>
      </c>
      <c r="AG5360">
        <v>6</v>
      </c>
      <c r="AH5360">
        <v>10</v>
      </c>
      <c r="AI5360">
        <v>2</v>
      </c>
    </row>
    <row r="5361" spans="1:35" x14ac:dyDescent="0.2">
      <c r="A5361" s="102">
        <v>1314</v>
      </c>
      <c r="B5361">
        <v>3197</v>
      </c>
      <c r="C5361" t="s">
        <v>561</v>
      </c>
      <c r="D5361" t="s">
        <v>1063</v>
      </c>
      <c r="E5361">
        <v>1745</v>
      </c>
      <c r="F5361">
        <v>1778</v>
      </c>
      <c r="G5361">
        <v>500</v>
      </c>
      <c r="H5361" t="s">
        <v>1039</v>
      </c>
      <c r="I5361">
        <v>6287</v>
      </c>
      <c r="J5361" t="s">
        <v>1109</v>
      </c>
      <c r="K5361" t="s">
        <v>1051</v>
      </c>
      <c r="L5361">
        <v>2298</v>
      </c>
      <c r="M5361">
        <v>2300</v>
      </c>
      <c r="N5361">
        <v>400</v>
      </c>
      <c r="O5361" t="s">
        <v>1042</v>
      </c>
      <c r="P5361">
        <v>0.788281227919297</v>
      </c>
      <c r="Q5361">
        <v>0.93195556470194596</v>
      </c>
      <c r="R5361">
        <v>0.45623244409484698</v>
      </c>
      <c r="S5361" s="15">
        <v>2.3830231612091998E-3</v>
      </c>
      <c r="T5361">
        <v>0.74180743378195302</v>
      </c>
      <c r="U5361">
        <v>0.74180743378195302</v>
      </c>
      <c r="V5361">
        <v>0.37252605878296502</v>
      </c>
      <c r="W5361">
        <v>6.58</v>
      </c>
      <c r="X5361">
        <v>3.37</v>
      </c>
      <c r="Y5361">
        <v>-359820</v>
      </c>
      <c r="Z5361">
        <v>-13839</v>
      </c>
      <c r="AA5361">
        <v>-0.73</v>
      </c>
      <c r="AB5361">
        <v>26</v>
      </c>
      <c r="AC5361">
        <v>10</v>
      </c>
      <c r="AD5361">
        <v>16</v>
      </c>
      <c r="AE5361">
        <v>38.46</v>
      </c>
      <c r="AF5361">
        <v>8</v>
      </c>
      <c r="AG5361">
        <v>8</v>
      </c>
      <c r="AH5361">
        <v>15</v>
      </c>
      <c r="AI5361">
        <v>3</v>
      </c>
    </row>
    <row r="5362" spans="1:35" x14ac:dyDescent="0.2">
      <c r="A5362" s="102">
        <v>3258</v>
      </c>
      <c r="B5362">
        <v>5301</v>
      </c>
      <c r="C5362" t="s">
        <v>622</v>
      </c>
      <c r="D5362" t="s">
        <v>1038</v>
      </c>
      <c r="E5362">
        <v>846</v>
      </c>
      <c r="F5362">
        <v>867</v>
      </c>
      <c r="G5362">
        <v>1200</v>
      </c>
      <c r="H5362" t="s">
        <v>1042</v>
      </c>
      <c r="I5362">
        <v>9766</v>
      </c>
      <c r="J5362" t="s">
        <v>1762</v>
      </c>
      <c r="K5362" t="s">
        <v>1041</v>
      </c>
      <c r="L5362">
        <v>3410</v>
      </c>
      <c r="M5362">
        <v>3500</v>
      </c>
      <c r="N5362">
        <v>300</v>
      </c>
      <c r="O5362" t="s">
        <v>1039</v>
      </c>
      <c r="P5362">
        <v>0.83414047403967695</v>
      </c>
      <c r="Q5362">
        <v>0.88691263543326204</v>
      </c>
      <c r="R5362">
        <v>0.16897210999885001</v>
      </c>
      <c r="S5362" s="15">
        <v>2.1289034595963602E-5</v>
      </c>
      <c r="T5362">
        <v>-0.29923417886416198</v>
      </c>
      <c r="U5362">
        <v>0.29923417886416198</v>
      </c>
      <c r="V5362">
        <v>0.52671152051456005</v>
      </c>
      <c r="W5362">
        <v>-2.84</v>
      </c>
      <c r="X5362">
        <v>0.91</v>
      </c>
      <c r="Y5362">
        <v>-360675</v>
      </c>
      <c r="Z5362">
        <v>-15028</v>
      </c>
      <c r="AA5362">
        <v>-1.1200000000000001</v>
      </c>
      <c r="AB5362">
        <v>24</v>
      </c>
      <c r="AC5362">
        <v>11</v>
      </c>
      <c r="AD5362">
        <v>13</v>
      </c>
      <c r="AE5362">
        <v>45.83</v>
      </c>
      <c r="AF5362">
        <v>9</v>
      </c>
      <c r="AG5362">
        <v>10</v>
      </c>
      <c r="AH5362">
        <v>12</v>
      </c>
      <c r="AI5362">
        <v>2</v>
      </c>
    </row>
    <row r="5363" spans="1:35" x14ac:dyDescent="0.2">
      <c r="A5363" s="102">
        <v>4929</v>
      </c>
      <c r="B5363">
        <v>2587</v>
      </c>
      <c r="C5363" t="s">
        <v>1438</v>
      </c>
      <c r="D5363" t="s">
        <v>1065</v>
      </c>
      <c r="E5363">
        <v>4135</v>
      </c>
      <c r="F5363">
        <v>4285</v>
      </c>
      <c r="G5363">
        <v>200</v>
      </c>
      <c r="H5363" t="s">
        <v>1039</v>
      </c>
      <c r="I5363">
        <v>4849</v>
      </c>
      <c r="J5363" t="s">
        <v>493</v>
      </c>
      <c r="K5363" t="s">
        <v>1052</v>
      </c>
      <c r="L5363">
        <v>2490</v>
      </c>
      <c r="M5363">
        <v>2646</v>
      </c>
      <c r="N5363">
        <v>300</v>
      </c>
      <c r="O5363" t="s">
        <v>1042</v>
      </c>
      <c r="P5363">
        <v>0.76954503340481195</v>
      </c>
      <c r="Q5363">
        <v>0.83092053072106697</v>
      </c>
      <c r="R5363">
        <v>0.20933270668887399</v>
      </c>
      <c r="S5363">
        <v>5.4472042011326901E-3</v>
      </c>
      <c r="T5363">
        <v>0.15753321528326</v>
      </c>
      <c r="U5363">
        <v>0.15753321528326</v>
      </c>
      <c r="V5363">
        <v>0.20454748031537601</v>
      </c>
      <c r="W5363">
        <v>3.97</v>
      </c>
      <c r="X5363">
        <v>7.37</v>
      </c>
      <c r="Y5363">
        <v>-361399</v>
      </c>
      <c r="Z5363">
        <v>-20078</v>
      </c>
      <c r="AA5363">
        <v>-1.25</v>
      </c>
      <c r="AB5363">
        <v>18</v>
      </c>
      <c r="AC5363">
        <v>6</v>
      </c>
      <c r="AD5363">
        <v>12</v>
      </c>
      <c r="AE5363">
        <v>33.33</v>
      </c>
      <c r="AF5363">
        <v>8</v>
      </c>
      <c r="AG5363">
        <v>6</v>
      </c>
      <c r="AH5363">
        <v>11</v>
      </c>
      <c r="AI5363">
        <v>1</v>
      </c>
    </row>
    <row r="5364" spans="1:35" x14ac:dyDescent="0.2">
      <c r="A5364" s="102">
        <v>4713</v>
      </c>
      <c r="B5364">
        <v>2587</v>
      </c>
      <c r="C5364" t="s">
        <v>1438</v>
      </c>
      <c r="D5364" t="s">
        <v>1065</v>
      </c>
      <c r="E5364">
        <v>4135</v>
      </c>
      <c r="F5364">
        <v>4285</v>
      </c>
      <c r="G5364">
        <v>200</v>
      </c>
      <c r="H5364" t="s">
        <v>1042</v>
      </c>
      <c r="I5364">
        <v>9474</v>
      </c>
      <c r="J5364" t="s">
        <v>1203</v>
      </c>
      <c r="K5364" t="s">
        <v>1041</v>
      </c>
      <c r="L5364">
        <v>1265</v>
      </c>
      <c r="M5364">
        <v>1332</v>
      </c>
      <c r="N5364">
        <v>600</v>
      </c>
      <c r="O5364" t="s">
        <v>1039</v>
      </c>
      <c r="P5364">
        <v>0.86993072674295002</v>
      </c>
      <c r="Q5364">
        <v>0.83958958029201403</v>
      </c>
      <c r="R5364">
        <v>1.71320896797312E-3</v>
      </c>
      <c r="S5364">
        <v>3.2035675251214299E-2</v>
      </c>
      <c r="T5364">
        <v>-0.54650200771847202</v>
      </c>
      <c r="U5364">
        <v>0.54650200771847202</v>
      </c>
      <c r="V5364">
        <v>0.56423008902194205</v>
      </c>
      <c r="W5364">
        <v>-8.56</v>
      </c>
      <c r="X5364">
        <v>6.74</v>
      </c>
      <c r="Y5364">
        <v>-362008</v>
      </c>
      <c r="Z5364">
        <v>-17238</v>
      </c>
      <c r="AA5364">
        <v>-0.89</v>
      </c>
      <c r="AB5364">
        <v>21</v>
      </c>
      <c r="AC5364">
        <v>8</v>
      </c>
      <c r="AD5364">
        <v>13</v>
      </c>
      <c r="AE5364">
        <v>38.1</v>
      </c>
      <c r="AF5364">
        <v>10</v>
      </c>
      <c r="AG5364">
        <v>6</v>
      </c>
      <c r="AH5364">
        <v>11</v>
      </c>
      <c r="AI5364">
        <v>4</v>
      </c>
    </row>
    <row r="5365" spans="1:35" x14ac:dyDescent="0.2">
      <c r="A5365" s="102">
        <v>3790</v>
      </c>
      <c r="B5365">
        <v>7224</v>
      </c>
      <c r="C5365" t="s">
        <v>676</v>
      </c>
      <c r="D5365" t="s">
        <v>1055</v>
      </c>
      <c r="E5365">
        <v>1092</v>
      </c>
      <c r="F5365">
        <v>1114</v>
      </c>
      <c r="G5365">
        <v>900</v>
      </c>
      <c r="H5365" t="s">
        <v>1042</v>
      </c>
      <c r="I5365">
        <v>8601</v>
      </c>
      <c r="J5365" t="s">
        <v>22</v>
      </c>
      <c r="K5365" t="s">
        <v>1181</v>
      </c>
      <c r="L5365">
        <v>435</v>
      </c>
      <c r="M5365">
        <v>433.1</v>
      </c>
      <c r="N5365">
        <v>2300</v>
      </c>
      <c r="O5365" t="s">
        <v>1039</v>
      </c>
      <c r="P5365">
        <v>0.88308503704812302</v>
      </c>
      <c r="Q5365">
        <v>0.87156275124404303</v>
      </c>
      <c r="R5365">
        <v>2.8441131868469301E-2</v>
      </c>
      <c r="S5365">
        <v>7.5172520929970996E-2</v>
      </c>
      <c r="T5365">
        <v>-1.9503699372420101E-3</v>
      </c>
      <c r="U5365">
        <v>1.9503699372420101E-3</v>
      </c>
      <c r="V5365">
        <v>0.56168596505843305</v>
      </c>
      <c r="W5365">
        <v>-0.01</v>
      </c>
      <c r="X5365">
        <v>0.65</v>
      </c>
      <c r="Y5365">
        <v>-362607</v>
      </c>
      <c r="Z5365">
        <v>-17267</v>
      </c>
      <c r="AA5365">
        <v>-0.82</v>
      </c>
      <c r="AB5365">
        <v>21</v>
      </c>
      <c r="AC5365">
        <v>8</v>
      </c>
      <c r="AD5365">
        <v>13</v>
      </c>
      <c r="AE5365">
        <v>38.1</v>
      </c>
      <c r="AF5365">
        <v>13</v>
      </c>
      <c r="AG5365">
        <v>4</v>
      </c>
      <c r="AH5365">
        <v>7</v>
      </c>
      <c r="AI5365">
        <v>10</v>
      </c>
    </row>
    <row r="5366" spans="1:35" x14ac:dyDescent="0.2">
      <c r="A5366" s="102">
        <v>3047</v>
      </c>
      <c r="B5366">
        <v>6135</v>
      </c>
      <c r="C5366" t="s">
        <v>1765</v>
      </c>
      <c r="D5366" t="s">
        <v>1051</v>
      </c>
      <c r="E5366">
        <v>3350</v>
      </c>
      <c r="F5366">
        <v>3450</v>
      </c>
      <c r="G5366">
        <v>300</v>
      </c>
      <c r="H5366" t="s">
        <v>1039</v>
      </c>
      <c r="I5366">
        <v>9715</v>
      </c>
      <c r="J5366" t="s">
        <v>1305</v>
      </c>
      <c r="K5366" t="s">
        <v>1052</v>
      </c>
      <c r="L5366">
        <v>2193</v>
      </c>
      <c r="M5366">
        <v>2202</v>
      </c>
      <c r="N5366">
        <v>500</v>
      </c>
      <c r="O5366" t="s">
        <v>1042</v>
      </c>
      <c r="P5366">
        <v>0.95354773418266003</v>
      </c>
      <c r="Q5366">
        <v>0.89249930381048403</v>
      </c>
      <c r="R5366">
        <v>0.22123483462180901</v>
      </c>
      <c r="S5366">
        <v>8.2430796537276793E-2</v>
      </c>
      <c r="T5366">
        <v>0.59230523970589299</v>
      </c>
      <c r="U5366">
        <v>0.59230523970589299</v>
      </c>
      <c r="V5366">
        <v>0.103099087638194</v>
      </c>
      <c r="W5366">
        <v>3.39</v>
      </c>
      <c r="X5366">
        <v>6.38</v>
      </c>
      <c r="Y5366">
        <v>-363403</v>
      </c>
      <c r="Z5366">
        <v>-27954</v>
      </c>
      <c r="AA5366">
        <v>-1.44</v>
      </c>
      <c r="AB5366">
        <v>13</v>
      </c>
      <c r="AC5366">
        <v>3</v>
      </c>
      <c r="AD5366">
        <v>10</v>
      </c>
      <c r="AE5366">
        <v>23.08</v>
      </c>
      <c r="AF5366">
        <v>9</v>
      </c>
      <c r="AG5366">
        <v>3</v>
      </c>
      <c r="AH5366">
        <v>8</v>
      </c>
      <c r="AI5366">
        <v>2</v>
      </c>
    </row>
    <row r="5367" spans="1:35" x14ac:dyDescent="0.2">
      <c r="A5367" s="102">
        <v>2493</v>
      </c>
      <c r="B5367">
        <v>1417</v>
      </c>
      <c r="C5367" t="s">
        <v>1777</v>
      </c>
      <c r="D5367" t="s">
        <v>1049</v>
      </c>
      <c r="E5367">
        <v>1422</v>
      </c>
      <c r="F5367">
        <v>1449</v>
      </c>
      <c r="G5367">
        <v>700</v>
      </c>
      <c r="H5367" t="s">
        <v>1039</v>
      </c>
      <c r="I5367">
        <v>7240</v>
      </c>
      <c r="J5367" t="s">
        <v>677</v>
      </c>
      <c r="K5367" t="s">
        <v>1055</v>
      </c>
      <c r="L5367">
        <v>1225</v>
      </c>
      <c r="M5367">
        <v>1266</v>
      </c>
      <c r="N5367">
        <v>800</v>
      </c>
      <c r="O5367" t="s">
        <v>1042</v>
      </c>
      <c r="P5367">
        <v>0.91655708704889105</v>
      </c>
      <c r="Q5367">
        <v>0.90593536233793304</v>
      </c>
      <c r="R5367">
        <v>6.8928691898241107E-2</v>
      </c>
      <c r="S5367">
        <v>8.4660681658453696E-2</v>
      </c>
      <c r="T5367">
        <v>0.33939862125945303</v>
      </c>
      <c r="U5367">
        <v>0.33939862125945303</v>
      </c>
      <c r="V5367">
        <v>0.91463110869648401</v>
      </c>
      <c r="W5367">
        <v>2.2999999999999998</v>
      </c>
      <c r="X5367">
        <v>0.15</v>
      </c>
      <c r="Y5367">
        <v>-364116</v>
      </c>
      <c r="Z5367">
        <v>-19164</v>
      </c>
      <c r="AA5367">
        <v>-0.97</v>
      </c>
      <c r="AB5367">
        <v>19</v>
      </c>
      <c r="AC5367">
        <v>6</v>
      </c>
      <c r="AD5367">
        <v>13</v>
      </c>
      <c r="AE5367">
        <v>31.58</v>
      </c>
      <c r="AF5367">
        <v>10</v>
      </c>
      <c r="AG5367">
        <v>5</v>
      </c>
      <c r="AH5367">
        <v>10</v>
      </c>
      <c r="AI5367">
        <v>4</v>
      </c>
    </row>
    <row r="5368" spans="1:35" x14ac:dyDescent="0.2">
      <c r="A5368" s="102">
        <v>4058</v>
      </c>
      <c r="B5368">
        <v>6028</v>
      </c>
      <c r="C5368" t="s">
        <v>498</v>
      </c>
      <c r="D5368" t="s">
        <v>1052</v>
      </c>
      <c r="E5368">
        <v>6010</v>
      </c>
      <c r="F5368">
        <v>6320</v>
      </c>
      <c r="G5368">
        <v>100</v>
      </c>
      <c r="H5368" t="s">
        <v>1039</v>
      </c>
      <c r="I5368">
        <v>9142</v>
      </c>
      <c r="J5368" t="s">
        <v>784</v>
      </c>
      <c r="K5368" t="s">
        <v>1125</v>
      </c>
      <c r="L5368">
        <v>2898</v>
      </c>
      <c r="M5368">
        <v>2985</v>
      </c>
      <c r="N5368">
        <v>200</v>
      </c>
      <c r="O5368" t="s">
        <v>1042</v>
      </c>
      <c r="P5368">
        <v>0.87101160436870395</v>
      </c>
      <c r="Q5368">
        <v>0.86288306686400296</v>
      </c>
      <c r="R5368">
        <v>0.221138412528218</v>
      </c>
      <c r="S5368">
        <v>4.5776195714561201E-2</v>
      </c>
      <c r="T5368">
        <v>1.02803698659176</v>
      </c>
      <c r="U5368">
        <v>1.02803698659176</v>
      </c>
      <c r="V5368">
        <v>0.90319639967752796</v>
      </c>
      <c r="W5368">
        <v>12.01</v>
      </c>
      <c r="X5368">
        <v>5.54</v>
      </c>
      <c r="Y5368">
        <v>-364669</v>
      </c>
      <c r="Z5368">
        <v>-16576</v>
      </c>
      <c r="AA5368">
        <v>-0.99</v>
      </c>
      <c r="AB5368">
        <v>22</v>
      </c>
      <c r="AC5368">
        <v>8</v>
      </c>
      <c r="AD5368">
        <v>14</v>
      </c>
      <c r="AE5368">
        <v>36.36</v>
      </c>
      <c r="AF5368">
        <v>9</v>
      </c>
      <c r="AG5368">
        <v>7</v>
      </c>
      <c r="AH5368">
        <v>10</v>
      </c>
      <c r="AI5368">
        <v>5</v>
      </c>
    </row>
    <row r="5369" spans="1:35" x14ac:dyDescent="0.2">
      <c r="A5369" s="102">
        <v>2831</v>
      </c>
      <c r="B5369">
        <v>5019</v>
      </c>
      <c r="C5369" t="s">
        <v>1247</v>
      </c>
      <c r="D5369" t="s">
        <v>1248</v>
      </c>
      <c r="E5369">
        <v>2472</v>
      </c>
      <c r="F5369">
        <v>2464</v>
      </c>
      <c r="G5369">
        <v>400</v>
      </c>
      <c r="H5369" t="s">
        <v>1042</v>
      </c>
      <c r="I5369">
        <v>8242</v>
      </c>
      <c r="J5369" t="s">
        <v>729</v>
      </c>
      <c r="K5369" t="s">
        <v>1063</v>
      </c>
      <c r="L5369">
        <v>801</v>
      </c>
      <c r="M5369">
        <v>865</v>
      </c>
      <c r="N5369">
        <v>1100</v>
      </c>
      <c r="O5369" t="s">
        <v>1039</v>
      </c>
      <c r="P5369">
        <v>0.86214192719837501</v>
      </c>
      <c r="Q5369">
        <v>0.89778697954256204</v>
      </c>
      <c r="R5369">
        <v>0.42108602491590702</v>
      </c>
      <c r="S5369">
        <v>1.7737623920787399E-2</v>
      </c>
      <c r="T5369">
        <v>-0.59585522896426102</v>
      </c>
      <c r="U5369">
        <v>0.59585522896426102</v>
      </c>
      <c r="V5369">
        <v>0.35489443373327501</v>
      </c>
      <c r="W5369">
        <v>-4.74</v>
      </c>
      <c r="X5369">
        <v>3.46</v>
      </c>
      <c r="Y5369">
        <v>-365054</v>
      </c>
      <c r="Z5369">
        <v>-18253</v>
      </c>
      <c r="AA5369">
        <v>-0.99</v>
      </c>
      <c r="AB5369">
        <v>20</v>
      </c>
      <c r="AC5369">
        <v>6</v>
      </c>
      <c r="AD5369">
        <v>14</v>
      </c>
      <c r="AE5369">
        <v>30</v>
      </c>
      <c r="AF5369">
        <v>10</v>
      </c>
      <c r="AG5369">
        <v>5</v>
      </c>
      <c r="AH5369">
        <v>11</v>
      </c>
      <c r="AI5369">
        <v>4</v>
      </c>
    </row>
    <row r="5370" spans="1:35" x14ac:dyDescent="0.2">
      <c r="A5370" s="102">
        <v>90</v>
      </c>
      <c r="B5370">
        <v>6770</v>
      </c>
      <c r="C5370" t="s">
        <v>21</v>
      </c>
      <c r="D5370" t="s">
        <v>1044</v>
      </c>
      <c r="E5370">
        <v>1170</v>
      </c>
      <c r="F5370">
        <v>1263</v>
      </c>
      <c r="G5370">
        <v>800</v>
      </c>
      <c r="H5370" t="s">
        <v>1042</v>
      </c>
      <c r="I5370">
        <v>6925</v>
      </c>
      <c r="J5370" t="s">
        <v>1361</v>
      </c>
      <c r="K5370" t="s">
        <v>1044</v>
      </c>
      <c r="L5370">
        <v>1147</v>
      </c>
      <c r="M5370">
        <v>1159</v>
      </c>
      <c r="N5370">
        <v>900</v>
      </c>
      <c r="O5370" t="s">
        <v>1039</v>
      </c>
      <c r="P5370">
        <v>0.97537468472793698</v>
      </c>
      <c r="Q5370">
        <v>0.96904000483240205</v>
      </c>
      <c r="R5370">
        <v>4.3014881411177402E-2</v>
      </c>
      <c r="S5370">
        <v>8.0671613300900193E-3</v>
      </c>
      <c r="T5370">
        <v>-0.137091076967473</v>
      </c>
      <c r="U5370">
        <v>0.137091076967473</v>
      </c>
      <c r="V5370">
        <v>0.69262594623788198</v>
      </c>
      <c r="W5370">
        <v>-2.3199999999999998</v>
      </c>
      <c r="X5370">
        <v>3.24</v>
      </c>
      <c r="Y5370">
        <v>-366086</v>
      </c>
      <c r="Z5370">
        <v>-16640</v>
      </c>
      <c r="AA5370">
        <v>-0.87</v>
      </c>
      <c r="AB5370">
        <v>22</v>
      </c>
      <c r="AC5370">
        <v>7</v>
      </c>
      <c r="AD5370">
        <v>15</v>
      </c>
      <c r="AE5370">
        <v>31.82</v>
      </c>
      <c r="AF5370">
        <v>11</v>
      </c>
      <c r="AG5370">
        <v>4</v>
      </c>
      <c r="AH5370">
        <v>10</v>
      </c>
      <c r="AI5370">
        <v>8</v>
      </c>
    </row>
    <row r="5371" spans="1:35" x14ac:dyDescent="0.2">
      <c r="A5371" s="102">
        <v>2446</v>
      </c>
      <c r="B5371">
        <v>7267</v>
      </c>
      <c r="C5371" t="s">
        <v>57</v>
      </c>
      <c r="D5371" t="s">
        <v>1055</v>
      </c>
      <c r="E5371">
        <v>2579.5</v>
      </c>
      <c r="F5371">
        <v>2614</v>
      </c>
      <c r="G5371">
        <v>400</v>
      </c>
      <c r="H5371" t="s">
        <v>1039</v>
      </c>
      <c r="I5371">
        <v>8358</v>
      </c>
      <c r="J5371" t="s">
        <v>1259</v>
      </c>
      <c r="K5371" t="s">
        <v>1083</v>
      </c>
      <c r="L5371">
        <v>371</v>
      </c>
      <c r="M5371">
        <v>376</v>
      </c>
      <c r="N5371">
        <v>2800</v>
      </c>
      <c r="O5371" t="s">
        <v>1042</v>
      </c>
      <c r="P5371">
        <v>0.91205084363206901</v>
      </c>
      <c r="Q5371">
        <v>0.90734283465043097</v>
      </c>
      <c r="R5371">
        <v>0.18649899868258801</v>
      </c>
      <c r="S5371">
        <v>3.0003878831793201E-2</v>
      </c>
      <c r="T5371">
        <v>0.41012861498230502</v>
      </c>
      <c r="U5371">
        <v>0.41012861498230502</v>
      </c>
      <c r="V5371">
        <v>0.1795102338831</v>
      </c>
      <c r="W5371">
        <v>1.86</v>
      </c>
      <c r="X5371">
        <v>0.69</v>
      </c>
      <c r="Y5371">
        <v>-366480</v>
      </c>
      <c r="Z5371">
        <v>-12216</v>
      </c>
      <c r="AA5371">
        <v>-0.6</v>
      </c>
      <c r="AB5371">
        <v>30</v>
      </c>
      <c r="AC5371">
        <v>14</v>
      </c>
      <c r="AD5371">
        <v>16</v>
      </c>
      <c r="AE5371">
        <v>46.67</v>
      </c>
      <c r="AF5371">
        <v>9</v>
      </c>
      <c r="AG5371">
        <v>11</v>
      </c>
      <c r="AH5371">
        <v>14</v>
      </c>
      <c r="AI5371">
        <v>5</v>
      </c>
    </row>
    <row r="5372" spans="1:35" x14ac:dyDescent="0.2">
      <c r="A5372" s="102">
        <v>698</v>
      </c>
      <c r="B5372">
        <v>1861</v>
      </c>
      <c r="C5372" t="s">
        <v>1392</v>
      </c>
      <c r="D5372" t="s">
        <v>1049</v>
      </c>
      <c r="E5372">
        <v>2510</v>
      </c>
      <c r="F5372">
        <v>2538</v>
      </c>
      <c r="G5372">
        <v>400</v>
      </c>
      <c r="H5372" t="s">
        <v>1042</v>
      </c>
      <c r="I5372">
        <v>6471</v>
      </c>
      <c r="J5372" t="s">
        <v>930</v>
      </c>
      <c r="K5372" t="s">
        <v>1051</v>
      </c>
      <c r="L5372">
        <v>779</v>
      </c>
      <c r="M5372">
        <v>793</v>
      </c>
      <c r="N5372">
        <v>1300</v>
      </c>
      <c r="O5372" t="s">
        <v>1039</v>
      </c>
      <c r="P5372">
        <v>0.93720127293017097</v>
      </c>
      <c r="Q5372">
        <v>0.94582165202891699</v>
      </c>
      <c r="R5372">
        <v>0.36945248049854101</v>
      </c>
      <c r="S5372">
        <v>2.42738209381663E-2</v>
      </c>
      <c r="T5372">
        <v>-1.6200158475612101</v>
      </c>
      <c r="U5372">
        <v>1.6200158475612101</v>
      </c>
      <c r="V5372">
        <v>1.37223203656315</v>
      </c>
      <c r="W5372">
        <v>-8.74</v>
      </c>
      <c r="X5372">
        <v>1.55</v>
      </c>
      <c r="Y5372">
        <v>-366494</v>
      </c>
      <c r="Z5372">
        <v>-15271</v>
      </c>
      <c r="AA5372">
        <v>-0.82</v>
      </c>
      <c r="AB5372">
        <v>24</v>
      </c>
      <c r="AC5372">
        <v>11</v>
      </c>
      <c r="AD5372">
        <v>13</v>
      </c>
      <c r="AE5372">
        <v>45.83</v>
      </c>
      <c r="AF5372">
        <v>12</v>
      </c>
      <c r="AG5372">
        <v>6</v>
      </c>
      <c r="AH5372">
        <v>11</v>
      </c>
      <c r="AI5372">
        <v>7</v>
      </c>
    </row>
    <row r="5373" spans="1:35" x14ac:dyDescent="0.2">
      <c r="A5373" s="102">
        <v>5232</v>
      </c>
      <c r="B5373">
        <v>2492</v>
      </c>
      <c r="C5373" t="s">
        <v>529</v>
      </c>
      <c r="D5373" t="s">
        <v>1052</v>
      </c>
      <c r="E5373">
        <v>792</v>
      </c>
      <c r="F5373">
        <v>808</v>
      </c>
      <c r="G5373">
        <v>1300</v>
      </c>
      <c r="H5373" t="s">
        <v>1039</v>
      </c>
      <c r="I5373">
        <v>8750</v>
      </c>
      <c r="J5373" t="s">
        <v>27</v>
      </c>
      <c r="K5373" t="s">
        <v>1171</v>
      </c>
      <c r="L5373">
        <v>1299.5</v>
      </c>
      <c r="M5373">
        <v>1332</v>
      </c>
      <c r="N5373">
        <v>800</v>
      </c>
      <c r="O5373" t="s">
        <v>1042</v>
      </c>
      <c r="P5373">
        <v>0.67847776382532898</v>
      </c>
      <c r="Q5373">
        <v>0.81768285568889898</v>
      </c>
      <c r="R5373">
        <v>0.34187316651050598</v>
      </c>
      <c r="S5373">
        <v>9.6692177885159894E-2</v>
      </c>
      <c r="T5373">
        <v>1.9620833243393001</v>
      </c>
      <c r="U5373">
        <v>1.9620833243393001</v>
      </c>
      <c r="V5373">
        <v>2.42707814154054</v>
      </c>
      <c r="W5373">
        <v>15.1</v>
      </c>
      <c r="X5373">
        <v>1.43</v>
      </c>
      <c r="Y5373">
        <v>-366495</v>
      </c>
      <c r="Z5373">
        <v>-14660</v>
      </c>
      <c r="AA5373">
        <v>-0.72</v>
      </c>
      <c r="AB5373">
        <v>25</v>
      </c>
      <c r="AC5373">
        <v>10</v>
      </c>
      <c r="AD5373">
        <v>15</v>
      </c>
      <c r="AE5373">
        <v>40</v>
      </c>
      <c r="AF5373">
        <v>8</v>
      </c>
      <c r="AG5373">
        <v>9</v>
      </c>
      <c r="AH5373">
        <v>13</v>
      </c>
      <c r="AI5373">
        <v>3</v>
      </c>
    </row>
    <row r="5374" spans="1:35" x14ac:dyDescent="0.2">
      <c r="A5374" s="102">
        <v>4023</v>
      </c>
      <c r="B5374">
        <v>8473</v>
      </c>
      <c r="C5374" t="s">
        <v>1758</v>
      </c>
      <c r="D5374" t="s">
        <v>1181</v>
      </c>
      <c r="E5374">
        <v>2117</v>
      </c>
      <c r="F5374">
        <v>2164</v>
      </c>
      <c r="G5374">
        <v>500</v>
      </c>
      <c r="H5374" t="s">
        <v>1039</v>
      </c>
      <c r="I5374">
        <v>9201</v>
      </c>
      <c r="J5374" t="s">
        <v>1244</v>
      </c>
      <c r="K5374" t="s">
        <v>1245</v>
      </c>
      <c r="L5374">
        <v>1845</v>
      </c>
      <c r="M5374">
        <v>1967</v>
      </c>
      <c r="N5374">
        <v>600</v>
      </c>
      <c r="O5374" t="s">
        <v>1042</v>
      </c>
      <c r="P5374">
        <v>0.83973293917039604</v>
      </c>
      <c r="Q5374">
        <v>0.86406618215026298</v>
      </c>
      <c r="R5374">
        <v>0.25734731517549603</v>
      </c>
      <c r="S5374">
        <v>3.2104636796458398E-2</v>
      </c>
      <c r="T5374">
        <v>2.7154666998342099</v>
      </c>
      <c r="U5374">
        <v>2.7154666998342099</v>
      </c>
      <c r="V5374">
        <v>3.72370926899834</v>
      </c>
      <c r="W5374">
        <v>24.23</v>
      </c>
      <c r="X5374">
        <v>9.08</v>
      </c>
      <c r="Y5374">
        <v>-366623</v>
      </c>
      <c r="Z5374">
        <v>-16665</v>
      </c>
      <c r="AA5374">
        <v>-0.81</v>
      </c>
      <c r="AB5374">
        <v>22</v>
      </c>
      <c r="AC5374">
        <v>10</v>
      </c>
      <c r="AD5374">
        <v>12</v>
      </c>
      <c r="AE5374">
        <v>45.45</v>
      </c>
      <c r="AF5374">
        <v>11</v>
      </c>
      <c r="AG5374">
        <v>7</v>
      </c>
      <c r="AH5374">
        <v>8</v>
      </c>
      <c r="AI5374">
        <v>7</v>
      </c>
    </row>
    <row r="5375" spans="1:35" x14ac:dyDescent="0.2">
      <c r="A5375" s="102">
        <v>4001</v>
      </c>
      <c r="B5375">
        <v>5301</v>
      </c>
      <c r="C5375" t="s">
        <v>622</v>
      </c>
      <c r="D5375" t="s">
        <v>1038</v>
      </c>
      <c r="E5375">
        <v>846</v>
      </c>
      <c r="F5375">
        <v>867</v>
      </c>
      <c r="G5375">
        <v>1100</v>
      </c>
      <c r="H5375" t="s">
        <v>1042</v>
      </c>
      <c r="I5375">
        <v>9616</v>
      </c>
      <c r="J5375" t="s">
        <v>1335</v>
      </c>
      <c r="K5375" t="s">
        <v>1052</v>
      </c>
      <c r="L5375">
        <v>2951</v>
      </c>
      <c r="M5375">
        <v>3190</v>
      </c>
      <c r="N5375">
        <v>300</v>
      </c>
      <c r="O5375" t="s">
        <v>1039</v>
      </c>
      <c r="P5375">
        <v>0.71102509847879303</v>
      </c>
      <c r="Q5375">
        <v>0.86495847663519798</v>
      </c>
      <c r="R5375">
        <v>3.3210845968026599E-2</v>
      </c>
      <c r="S5375">
        <v>1.4318619375218401E-4</v>
      </c>
      <c r="T5375">
        <v>-0.51233581799505301</v>
      </c>
      <c r="U5375">
        <v>0.51233581799505301</v>
      </c>
      <c r="V5375">
        <v>0.261729203612591</v>
      </c>
      <c r="W5375">
        <v>-13.58</v>
      </c>
      <c r="X5375">
        <v>0.34</v>
      </c>
      <c r="Y5375">
        <v>-368219</v>
      </c>
      <c r="Z5375">
        <v>-11878</v>
      </c>
      <c r="AA5375">
        <v>-0.69</v>
      </c>
      <c r="AB5375">
        <v>31</v>
      </c>
      <c r="AC5375">
        <v>14</v>
      </c>
      <c r="AD5375">
        <v>17</v>
      </c>
      <c r="AE5375">
        <v>45.16</v>
      </c>
      <c r="AF5375">
        <v>7</v>
      </c>
      <c r="AG5375">
        <v>13</v>
      </c>
      <c r="AH5375">
        <v>17</v>
      </c>
      <c r="AI5375">
        <v>1</v>
      </c>
    </row>
    <row r="5376" spans="1:35" x14ac:dyDescent="0.2">
      <c r="A5376" s="102">
        <v>1395</v>
      </c>
      <c r="B5376">
        <v>5201</v>
      </c>
      <c r="C5376" t="s">
        <v>1344</v>
      </c>
      <c r="D5376" t="s">
        <v>1038</v>
      </c>
      <c r="E5376">
        <v>2720</v>
      </c>
      <c r="F5376">
        <v>2750</v>
      </c>
      <c r="G5376">
        <v>400</v>
      </c>
      <c r="H5376" t="s">
        <v>1042</v>
      </c>
      <c r="I5376">
        <v>7224</v>
      </c>
      <c r="J5376" t="s">
        <v>676</v>
      </c>
      <c r="K5376" t="s">
        <v>1055</v>
      </c>
      <c r="L5376">
        <v>1092</v>
      </c>
      <c r="M5376">
        <v>1114</v>
      </c>
      <c r="N5376">
        <v>1000</v>
      </c>
      <c r="O5376" t="s">
        <v>1039</v>
      </c>
      <c r="P5376">
        <v>0.93284211960196095</v>
      </c>
      <c r="Q5376">
        <v>0.93047392051845501</v>
      </c>
      <c r="R5376">
        <v>1.60711796763197E-2</v>
      </c>
      <c r="S5376">
        <v>8.6697644568242305E-2</v>
      </c>
      <c r="T5376">
        <v>-3.4353710181879403E-2</v>
      </c>
      <c r="U5376">
        <v>3.4353710181879403E-2</v>
      </c>
      <c r="V5376">
        <v>5.3501959548475302E-2</v>
      </c>
      <c r="W5376">
        <v>-0.25</v>
      </c>
      <c r="X5376">
        <v>1.27</v>
      </c>
      <c r="Y5376">
        <v>-369574</v>
      </c>
      <c r="Z5376">
        <v>-16068</v>
      </c>
      <c r="AA5376">
        <v>-0.92</v>
      </c>
      <c r="AB5376">
        <v>23</v>
      </c>
      <c r="AC5376">
        <v>8</v>
      </c>
      <c r="AD5376">
        <v>15</v>
      </c>
      <c r="AE5376">
        <v>34.78</v>
      </c>
      <c r="AF5376">
        <v>12</v>
      </c>
      <c r="AG5376">
        <v>5</v>
      </c>
      <c r="AH5376">
        <v>9</v>
      </c>
      <c r="AI5376">
        <v>9</v>
      </c>
    </row>
    <row r="5377" spans="1:35" x14ac:dyDescent="0.2">
      <c r="A5377" s="102">
        <v>2588</v>
      </c>
      <c r="B5377">
        <v>4043</v>
      </c>
      <c r="C5377" t="s">
        <v>1264</v>
      </c>
      <c r="D5377" t="s">
        <v>1062</v>
      </c>
      <c r="E5377">
        <v>2327</v>
      </c>
      <c r="F5377">
        <v>2351</v>
      </c>
      <c r="G5377">
        <v>400</v>
      </c>
      <c r="H5377" t="s">
        <v>1039</v>
      </c>
      <c r="I5377">
        <v>8795</v>
      </c>
      <c r="J5377" t="s">
        <v>1241</v>
      </c>
      <c r="K5377" t="s">
        <v>1171</v>
      </c>
      <c r="L5377">
        <v>885</v>
      </c>
      <c r="M5377">
        <v>909</v>
      </c>
      <c r="N5377">
        <v>1000</v>
      </c>
      <c r="O5377" t="s">
        <v>1042</v>
      </c>
      <c r="P5377">
        <v>0.91931924623977401</v>
      </c>
      <c r="Q5377">
        <v>0.90372844187177803</v>
      </c>
      <c r="R5377">
        <v>0.12503745466527999</v>
      </c>
      <c r="S5377">
        <v>4.6885714067183101E-2</v>
      </c>
      <c r="T5377">
        <v>1.4883104973511601</v>
      </c>
      <c r="U5377">
        <v>1.4883104973511601</v>
      </c>
      <c r="V5377">
        <v>1.6631062698671299</v>
      </c>
      <c r="W5377">
        <v>8.75</v>
      </c>
      <c r="X5377">
        <v>3.34</v>
      </c>
      <c r="Y5377">
        <v>-369676</v>
      </c>
      <c r="Z5377">
        <v>-20538</v>
      </c>
      <c r="AA5377">
        <v>-0.92</v>
      </c>
      <c r="AB5377">
        <v>18</v>
      </c>
      <c r="AC5377">
        <v>7</v>
      </c>
      <c r="AD5377">
        <v>11</v>
      </c>
      <c r="AE5377">
        <v>38.89</v>
      </c>
      <c r="AF5377">
        <v>10</v>
      </c>
      <c r="AG5377">
        <v>6</v>
      </c>
      <c r="AH5377">
        <v>10</v>
      </c>
      <c r="AI5377">
        <v>2</v>
      </c>
    </row>
    <row r="5378" spans="1:35" x14ac:dyDescent="0.2">
      <c r="A5378" s="102">
        <v>5104</v>
      </c>
      <c r="B5378">
        <v>2001</v>
      </c>
      <c r="C5378" t="s">
        <v>972</v>
      </c>
      <c r="D5378" t="s">
        <v>1065</v>
      </c>
      <c r="E5378">
        <v>1700</v>
      </c>
      <c r="F5378">
        <v>1719</v>
      </c>
      <c r="G5378">
        <v>600</v>
      </c>
      <c r="H5378" t="s">
        <v>1042</v>
      </c>
      <c r="I5378">
        <v>9956</v>
      </c>
      <c r="J5378" t="s">
        <v>995</v>
      </c>
      <c r="K5378" t="s">
        <v>1063</v>
      </c>
      <c r="L5378">
        <v>2012</v>
      </c>
      <c r="M5378">
        <v>2028</v>
      </c>
      <c r="N5378">
        <v>500</v>
      </c>
      <c r="O5378" t="s">
        <v>1039</v>
      </c>
      <c r="P5378">
        <v>0.905831287976265</v>
      </c>
      <c r="Q5378">
        <v>0.82347714016409101</v>
      </c>
      <c r="R5378">
        <v>0.113753720899217</v>
      </c>
      <c r="S5378">
        <v>2.3902252618382101E-2</v>
      </c>
      <c r="T5378">
        <v>-0.87349509306575102</v>
      </c>
      <c r="U5378">
        <v>0.87349509306575102</v>
      </c>
      <c r="V5378">
        <v>0.96077004709960501</v>
      </c>
      <c r="W5378">
        <v>-5.6</v>
      </c>
      <c r="X5378">
        <v>1.72</v>
      </c>
      <c r="Y5378">
        <v>-369814</v>
      </c>
      <c r="Z5378">
        <v>-19464</v>
      </c>
      <c r="AA5378">
        <v>-0.89</v>
      </c>
      <c r="AB5378">
        <v>19</v>
      </c>
      <c r="AC5378">
        <v>6</v>
      </c>
      <c r="AD5378">
        <v>13</v>
      </c>
      <c r="AE5378">
        <v>31.58</v>
      </c>
      <c r="AF5378">
        <v>13</v>
      </c>
      <c r="AG5378">
        <v>3</v>
      </c>
      <c r="AH5378">
        <v>6</v>
      </c>
      <c r="AI5378">
        <v>10</v>
      </c>
    </row>
    <row r="5379" spans="1:35" x14ac:dyDescent="0.2">
      <c r="A5379" s="102">
        <v>5013</v>
      </c>
      <c r="B5379">
        <v>2492</v>
      </c>
      <c r="C5379" t="s">
        <v>529</v>
      </c>
      <c r="D5379" t="s">
        <v>1052</v>
      </c>
      <c r="E5379">
        <v>792</v>
      </c>
      <c r="F5379">
        <v>808</v>
      </c>
      <c r="G5379">
        <v>1300</v>
      </c>
      <c r="H5379" t="s">
        <v>1039</v>
      </c>
      <c r="I5379">
        <v>9682</v>
      </c>
      <c r="J5379" t="s">
        <v>1200</v>
      </c>
      <c r="K5379" t="s">
        <v>1041</v>
      </c>
      <c r="L5379">
        <v>2169</v>
      </c>
      <c r="M5379">
        <v>2168</v>
      </c>
      <c r="N5379">
        <v>500</v>
      </c>
      <c r="O5379" t="s">
        <v>1042</v>
      </c>
      <c r="P5379">
        <v>0.80207519696968699</v>
      </c>
      <c r="Q5379">
        <v>0.82774744669623201</v>
      </c>
      <c r="R5379">
        <v>0.420575309114817</v>
      </c>
      <c r="S5379">
        <v>6.1542069887277496E-3</v>
      </c>
      <c r="T5379">
        <v>0.66825600262593599</v>
      </c>
      <c r="U5379">
        <v>0.66825600262593599</v>
      </c>
      <c r="V5379">
        <v>0.83403264926309495</v>
      </c>
      <c r="W5379">
        <v>4.59</v>
      </c>
      <c r="X5379">
        <v>3.1</v>
      </c>
      <c r="Y5379">
        <v>-370904</v>
      </c>
      <c r="Z5379">
        <v>-13247</v>
      </c>
      <c r="AA5379">
        <v>-0.73</v>
      </c>
      <c r="AB5379">
        <v>28</v>
      </c>
      <c r="AC5379">
        <v>11</v>
      </c>
      <c r="AD5379">
        <v>17</v>
      </c>
      <c r="AE5379">
        <v>39.29</v>
      </c>
      <c r="AF5379">
        <v>7</v>
      </c>
      <c r="AG5379">
        <v>11</v>
      </c>
      <c r="AH5379">
        <v>13</v>
      </c>
      <c r="AI5379">
        <v>4</v>
      </c>
    </row>
    <row r="5380" spans="1:35" x14ac:dyDescent="0.2">
      <c r="A5380" s="102">
        <v>5233</v>
      </c>
      <c r="B5380">
        <v>5105</v>
      </c>
      <c r="C5380" t="s">
        <v>1225</v>
      </c>
      <c r="D5380" t="s">
        <v>1133</v>
      </c>
      <c r="E5380">
        <v>1295</v>
      </c>
      <c r="F5380">
        <v>1299</v>
      </c>
      <c r="G5380">
        <v>800</v>
      </c>
      <c r="H5380" t="s">
        <v>1039</v>
      </c>
      <c r="I5380">
        <v>6770</v>
      </c>
      <c r="J5380" t="s">
        <v>21</v>
      </c>
      <c r="K5380" t="s">
        <v>1044</v>
      </c>
      <c r="L5380">
        <v>1170</v>
      </c>
      <c r="M5380">
        <v>1263</v>
      </c>
      <c r="N5380">
        <v>800</v>
      </c>
      <c r="O5380" t="s">
        <v>1042</v>
      </c>
      <c r="P5380">
        <v>0.90885052707248803</v>
      </c>
      <c r="Q5380">
        <v>0.81766742471051701</v>
      </c>
      <c r="R5380">
        <v>3.15272488213825E-3</v>
      </c>
      <c r="S5380">
        <v>3.47534165915602E-3</v>
      </c>
      <c r="T5380">
        <v>0.333482900629339</v>
      </c>
      <c r="U5380">
        <v>0.333482900629339</v>
      </c>
      <c r="V5380">
        <v>0.82503643024703899</v>
      </c>
      <c r="W5380">
        <v>6.86</v>
      </c>
      <c r="X5380">
        <v>2.77</v>
      </c>
      <c r="Y5380">
        <v>-371978</v>
      </c>
      <c r="Z5380">
        <v>-14307</v>
      </c>
      <c r="AA5380">
        <v>-0.81</v>
      </c>
      <c r="AB5380">
        <v>26</v>
      </c>
      <c r="AC5380">
        <v>11</v>
      </c>
      <c r="AD5380">
        <v>15</v>
      </c>
      <c r="AE5380">
        <v>42.31</v>
      </c>
      <c r="AF5380">
        <v>10</v>
      </c>
      <c r="AG5380">
        <v>8</v>
      </c>
      <c r="AH5380">
        <v>14</v>
      </c>
      <c r="AI5380">
        <v>4</v>
      </c>
    </row>
    <row r="5381" spans="1:35" x14ac:dyDescent="0.2">
      <c r="A5381" s="102">
        <v>1020</v>
      </c>
      <c r="B5381">
        <v>6113</v>
      </c>
      <c r="C5381" t="s">
        <v>1297</v>
      </c>
      <c r="D5381" t="s">
        <v>1051</v>
      </c>
      <c r="E5381">
        <v>985</v>
      </c>
      <c r="F5381">
        <v>981</v>
      </c>
      <c r="G5381">
        <v>1100</v>
      </c>
      <c r="H5381" t="s">
        <v>1039</v>
      </c>
      <c r="I5381">
        <v>8308</v>
      </c>
      <c r="J5381" t="s">
        <v>48</v>
      </c>
      <c r="K5381" t="s">
        <v>1083</v>
      </c>
      <c r="L5381">
        <v>324.39999999999998</v>
      </c>
      <c r="M5381">
        <v>328.3</v>
      </c>
      <c r="N5381">
        <v>3300</v>
      </c>
      <c r="O5381" t="s">
        <v>1042</v>
      </c>
      <c r="P5381">
        <v>0.91380726517990596</v>
      </c>
      <c r="Q5381">
        <v>0.93830916337118098</v>
      </c>
      <c r="R5381">
        <v>0.13642788495363001</v>
      </c>
      <c r="S5381">
        <v>6.4698788517966996E-2</v>
      </c>
      <c r="T5381">
        <v>2.7314361442214299</v>
      </c>
      <c r="U5381">
        <v>2.7314361442214299</v>
      </c>
      <c r="V5381">
        <v>2.9923914958914901</v>
      </c>
      <c r="W5381">
        <v>12.87</v>
      </c>
      <c r="X5381">
        <v>0.4</v>
      </c>
      <c r="Y5381">
        <v>-372311</v>
      </c>
      <c r="Z5381">
        <v>-21901</v>
      </c>
      <c r="AA5381">
        <v>-1.04</v>
      </c>
      <c r="AB5381">
        <v>17</v>
      </c>
      <c r="AC5381">
        <v>6</v>
      </c>
      <c r="AD5381">
        <v>11</v>
      </c>
      <c r="AE5381">
        <v>35.29</v>
      </c>
      <c r="AF5381">
        <v>11</v>
      </c>
      <c r="AG5381">
        <v>4</v>
      </c>
      <c r="AH5381">
        <v>9</v>
      </c>
      <c r="AI5381">
        <v>4</v>
      </c>
    </row>
    <row r="5382" spans="1:35" x14ac:dyDescent="0.2">
      <c r="A5382" s="102">
        <v>2047</v>
      </c>
      <c r="B5382">
        <v>4091</v>
      </c>
      <c r="C5382" t="s">
        <v>1549</v>
      </c>
      <c r="D5382" t="s">
        <v>1062</v>
      </c>
      <c r="E5382">
        <v>1649</v>
      </c>
      <c r="F5382">
        <v>1661</v>
      </c>
      <c r="G5382">
        <v>600</v>
      </c>
      <c r="H5382" t="s">
        <v>1042</v>
      </c>
      <c r="I5382">
        <v>5631</v>
      </c>
      <c r="J5382" t="s">
        <v>1210</v>
      </c>
      <c r="K5382" t="s">
        <v>1051</v>
      </c>
      <c r="L5382">
        <v>1349</v>
      </c>
      <c r="M5382">
        <v>1367</v>
      </c>
      <c r="N5382">
        <v>700</v>
      </c>
      <c r="O5382" t="s">
        <v>1039</v>
      </c>
      <c r="P5382">
        <v>0.951430008699506</v>
      </c>
      <c r="Q5382">
        <v>0.91655674621343897</v>
      </c>
      <c r="R5382">
        <v>0.49285752336319499</v>
      </c>
      <c r="S5382">
        <v>1.6041185354883199E-2</v>
      </c>
      <c r="T5382">
        <v>-0.38162738339056201</v>
      </c>
      <c r="U5382">
        <v>0.38162738339056201</v>
      </c>
      <c r="V5382">
        <v>5.5969045819964397E-2</v>
      </c>
      <c r="W5382">
        <v>-2.82</v>
      </c>
      <c r="X5382">
        <v>3.98</v>
      </c>
      <c r="Y5382">
        <v>-372605</v>
      </c>
      <c r="Z5382">
        <v>-16200</v>
      </c>
      <c r="AA5382">
        <v>-0.77</v>
      </c>
      <c r="AB5382">
        <v>23</v>
      </c>
      <c r="AC5382">
        <v>11</v>
      </c>
      <c r="AD5382">
        <v>12</v>
      </c>
      <c r="AE5382">
        <v>47.83</v>
      </c>
      <c r="AF5382">
        <v>9</v>
      </c>
      <c r="AG5382">
        <v>11</v>
      </c>
      <c r="AH5382">
        <v>11</v>
      </c>
      <c r="AI5382">
        <v>1</v>
      </c>
    </row>
    <row r="5383" spans="1:35" x14ac:dyDescent="0.2">
      <c r="A5383" s="102">
        <v>2066</v>
      </c>
      <c r="B5383">
        <v>1963</v>
      </c>
      <c r="C5383" t="s">
        <v>1234</v>
      </c>
      <c r="D5383" t="s">
        <v>1049</v>
      </c>
      <c r="E5383">
        <v>1033</v>
      </c>
      <c r="F5383">
        <v>1065</v>
      </c>
      <c r="G5383">
        <v>900</v>
      </c>
      <c r="H5383" t="s">
        <v>1042</v>
      </c>
      <c r="I5383">
        <v>6592</v>
      </c>
      <c r="J5383" t="s">
        <v>1216</v>
      </c>
      <c r="K5383" t="s">
        <v>1044</v>
      </c>
      <c r="L5383">
        <v>3305</v>
      </c>
      <c r="M5383">
        <v>3275</v>
      </c>
      <c r="N5383">
        <v>300</v>
      </c>
      <c r="O5383" t="s">
        <v>1039</v>
      </c>
      <c r="P5383">
        <v>0.96204999758024801</v>
      </c>
      <c r="Q5383">
        <v>0.91618904343829</v>
      </c>
      <c r="R5383">
        <v>2.2490574157927198E-2</v>
      </c>
      <c r="S5383">
        <v>7.5206805756013295E-2</v>
      </c>
      <c r="T5383">
        <v>-0.22996683204509899</v>
      </c>
      <c r="U5383">
        <v>0.22996683204509899</v>
      </c>
      <c r="V5383">
        <v>0.47895432160913298</v>
      </c>
      <c r="W5383">
        <v>-3.2</v>
      </c>
      <c r="X5383">
        <v>2.44</v>
      </c>
      <c r="Y5383">
        <v>-372877</v>
      </c>
      <c r="Z5383">
        <v>-16949</v>
      </c>
      <c r="AA5383">
        <v>-0.96</v>
      </c>
      <c r="AB5383">
        <v>22</v>
      </c>
      <c r="AC5383">
        <v>8</v>
      </c>
      <c r="AD5383">
        <v>14</v>
      </c>
      <c r="AE5383">
        <v>36.36</v>
      </c>
      <c r="AF5383">
        <v>10</v>
      </c>
      <c r="AG5383">
        <v>5</v>
      </c>
      <c r="AH5383">
        <v>12</v>
      </c>
      <c r="AI5383">
        <v>5</v>
      </c>
    </row>
    <row r="5384" spans="1:35" x14ac:dyDescent="0.2">
      <c r="A5384" s="102">
        <v>3019</v>
      </c>
      <c r="B5384">
        <v>1911</v>
      </c>
      <c r="C5384" t="s">
        <v>49</v>
      </c>
      <c r="D5384" t="s">
        <v>1049</v>
      </c>
      <c r="E5384">
        <v>1299</v>
      </c>
      <c r="F5384">
        <v>1337</v>
      </c>
      <c r="G5384">
        <v>800</v>
      </c>
      <c r="H5384" t="s">
        <v>1042</v>
      </c>
      <c r="I5384">
        <v>2379</v>
      </c>
      <c r="J5384" t="s">
        <v>424</v>
      </c>
      <c r="K5384" t="s">
        <v>1052</v>
      </c>
      <c r="L5384">
        <v>2394</v>
      </c>
      <c r="M5384">
        <v>2554</v>
      </c>
      <c r="N5384">
        <v>400</v>
      </c>
      <c r="O5384" t="s">
        <v>1039</v>
      </c>
      <c r="P5384">
        <v>0.88410166816940505</v>
      </c>
      <c r="Q5384">
        <v>0.89325214019243204</v>
      </c>
      <c r="R5384">
        <v>0.120554350560376</v>
      </c>
      <c r="S5384">
        <v>1.8113159754391699E-2</v>
      </c>
      <c r="T5384">
        <v>-0.71310008898348198</v>
      </c>
      <c r="U5384">
        <v>0.71310008898348198</v>
      </c>
      <c r="V5384">
        <v>0.56544166817008701</v>
      </c>
      <c r="W5384">
        <v>-15.98</v>
      </c>
      <c r="X5384">
        <v>4.7</v>
      </c>
      <c r="Y5384">
        <v>-372924</v>
      </c>
      <c r="Z5384">
        <v>-16214</v>
      </c>
      <c r="AA5384">
        <v>-0.79</v>
      </c>
      <c r="AB5384">
        <v>23</v>
      </c>
      <c r="AC5384">
        <v>11</v>
      </c>
      <c r="AD5384">
        <v>12</v>
      </c>
      <c r="AE5384">
        <v>47.83</v>
      </c>
      <c r="AF5384">
        <v>9</v>
      </c>
      <c r="AG5384">
        <v>7</v>
      </c>
      <c r="AH5384">
        <v>9</v>
      </c>
      <c r="AI5384">
        <v>7</v>
      </c>
    </row>
    <row r="5385" spans="1:35" x14ac:dyDescent="0.2">
      <c r="A5385" s="102">
        <v>2182</v>
      </c>
      <c r="B5385">
        <v>6920</v>
      </c>
      <c r="C5385" t="s">
        <v>1043</v>
      </c>
      <c r="D5385" t="s">
        <v>1044</v>
      </c>
      <c r="E5385">
        <v>7740</v>
      </c>
      <c r="F5385">
        <v>7610</v>
      </c>
      <c r="G5385">
        <v>100</v>
      </c>
      <c r="H5385" t="s">
        <v>1039</v>
      </c>
      <c r="I5385">
        <v>8174</v>
      </c>
      <c r="J5385" t="s">
        <v>4317</v>
      </c>
      <c r="K5385" t="s">
        <v>1063</v>
      </c>
      <c r="L5385">
        <v>3880</v>
      </c>
      <c r="M5385">
        <v>3815</v>
      </c>
      <c r="N5385">
        <v>200</v>
      </c>
      <c r="O5385" t="s">
        <v>1042</v>
      </c>
      <c r="P5385">
        <v>0.53546390787269604</v>
      </c>
      <c r="Q5385">
        <v>0.91338032410750403</v>
      </c>
      <c r="R5385">
        <v>0.17349089414248101</v>
      </c>
      <c r="S5385">
        <v>1.7554615470476199E-2</v>
      </c>
      <c r="T5385">
        <v>2.4699544231139501</v>
      </c>
      <c r="U5385">
        <v>2.4699544231139501</v>
      </c>
      <c r="V5385">
        <v>2.4199962031391702</v>
      </c>
      <c r="W5385">
        <v>21.65</v>
      </c>
      <c r="X5385">
        <v>0.26</v>
      </c>
      <c r="Y5385">
        <v>-373110</v>
      </c>
      <c r="Z5385">
        <v>-16222</v>
      </c>
      <c r="AA5385">
        <v>-0.87</v>
      </c>
      <c r="AB5385">
        <v>23</v>
      </c>
      <c r="AC5385">
        <v>10</v>
      </c>
      <c r="AD5385">
        <v>13</v>
      </c>
      <c r="AE5385">
        <v>43.48</v>
      </c>
      <c r="AF5385">
        <v>9</v>
      </c>
      <c r="AG5385">
        <v>7</v>
      </c>
      <c r="AH5385">
        <v>11</v>
      </c>
      <c r="AI5385">
        <v>5</v>
      </c>
    </row>
    <row r="5386" spans="1:35" x14ac:dyDescent="0.2">
      <c r="A5386" s="102">
        <v>575</v>
      </c>
      <c r="B5386">
        <v>3863</v>
      </c>
      <c r="C5386" t="s">
        <v>1207</v>
      </c>
      <c r="D5386" t="s">
        <v>1206</v>
      </c>
      <c r="E5386">
        <v>1544</v>
      </c>
      <c r="F5386">
        <v>1575</v>
      </c>
      <c r="G5386">
        <v>600</v>
      </c>
      <c r="H5386" t="s">
        <v>1039</v>
      </c>
      <c r="I5386">
        <v>5411</v>
      </c>
      <c r="J5386" t="s">
        <v>1364</v>
      </c>
      <c r="K5386" t="s">
        <v>1081</v>
      </c>
      <c r="L5386">
        <v>719</v>
      </c>
      <c r="M5386">
        <v>748</v>
      </c>
      <c r="N5386">
        <v>1300</v>
      </c>
      <c r="O5386" t="s">
        <v>1042</v>
      </c>
      <c r="P5386">
        <v>0.78297104312668997</v>
      </c>
      <c r="Q5386">
        <v>0.94920629644787402</v>
      </c>
      <c r="R5386">
        <v>0.48002304631619802</v>
      </c>
      <c r="S5386">
        <v>8.8180071964061198E-3</v>
      </c>
      <c r="T5386">
        <v>0.82156960484184305</v>
      </c>
      <c r="U5386">
        <v>0.82156960484184305</v>
      </c>
      <c r="V5386">
        <v>1.0080815009324899</v>
      </c>
      <c r="W5386">
        <v>14.42</v>
      </c>
      <c r="X5386">
        <v>2.9</v>
      </c>
      <c r="Y5386">
        <v>-373670</v>
      </c>
      <c r="Z5386">
        <v>-15570</v>
      </c>
      <c r="AA5386">
        <v>-0.75</v>
      </c>
      <c r="AB5386">
        <v>24</v>
      </c>
      <c r="AC5386">
        <v>9</v>
      </c>
      <c r="AD5386">
        <v>15</v>
      </c>
      <c r="AE5386">
        <v>37.5</v>
      </c>
      <c r="AF5386">
        <v>11</v>
      </c>
      <c r="AG5386">
        <v>8</v>
      </c>
      <c r="AH5386">
        <v>11</v>
      </c>
      <c r="AI5386">
        <v>5</v>
      </c>
    </row>
    <row r="5387" spans="1:35" x14ac:dyDescent="0.2">
      <c r="A5387" s="102">
        <v>1963</v>
      </c>
      <c r="B5387">
        <v>6923</v>
      </c>
      <c r="C5387" t="s">
        <v>54</v>
      </c>
      <c r="D5387" t="s">
        <v>1044</v>
      </c>
      <c r="E5387">
        <v>2421</v>
      </c>
      <c r="F5387">
        <v>2488</v>
      </c>
      <c r="G5387">
        <v>400</v>
      </c>
      <c r="H5387" t="s">
        <v>1039</v>
      </c>
      <c r="I5387">
        <v>9412</v>
      </c>
      <c r="J5387" t="s">
        <v>499</v>
      </c>
      <c r="K5387" t="s">
        <v>1041</v>
      </c>
      <c r="L5387">
        <v>415</v>
      </c>
      <c r="M5387">
        <v>411</v>
      </c>
      <c r="N5387">
        <v>2400</v>
      </c>
      <c r="O5387" t="s">
        <v>1042</v>
      </c>
      <c r="P5387">
        <v>0.90607386560896797</v>
      </c>
      <c r="Q5387">
        <v>0.91864551771306802</v>
      </c>
      <c r="R5387">
        <v>0.36478815468320402</v>
      </c>
      <c r="S5387" s="15">
        <v>4.6738351809700297E-2</v>
      </c>
      <c r="T5387">
        <v>0.39310269790795899</v>
      </c>
      <c r="U5387">
        <v>0.39310269790795899</v>
      </c>
      <c r="V5387">
        <v>0.13496337121395199</v>
      </c>
      <c r="W5387">
        <v>2.56</v>
      </c>
      <c r="X5387">
        <v>0.88</v>
      </c>
      <c r="Y5387">
        <v>-373842</v>
      </c>
      <c r="Z5387">
        <v>-19676</v>
      </c>
      <c r="AA5387">
        <v>-1.1499999999999999</v>
      </c>
      <c r="AB5387">
        <v>19</v>
      </c>
      <c r="AC5387">
        <v>5</v>
      </c>
      <c r="AD5387">
        <v>14</v>
      </c>
      <c r="AE5387">
        <v>26.32</v>
      </c>
      <c r="AF5387">
        <v>12</v>
      </c>
      <c r="AG5387">
        <v>3</v>
      </c>
      <c r="AH5387">
        <v>8</v>
      </c>
      <c r="AI5387">
        <v>8</v>
      </c>
    </row>
    <row r="5388" spans="1:35" x14ac:dyDescent="0.2">
      <c r="A5388" s="102">
        <v>4741</v>
      </c>
      <c r="B5388">
        <v>4704</v>
      </c>
      <c r="C5388" t="s">
        <v>1002</v>
      </c>
      <c r="D5388" t="s">
        <v>1041</v>
      </c>
      <c r="E5388">
        <v>5400</v>
      </c>
      <c r="F5388">
        <v>5370</v>
      </c>
      <c r="G5388">
        <v>200</v>
      </c>
      <c r="H5388" t="s">
        <v>1039</v>
      </c>
      <c r="I5388">
        <v>5333</v>
      </c>
      <c r="J5388" t="s">
        <v>233</v>
      </c>
      <c r="K5388" t="s">
        <v>1038</v>
      </c>
      <c r="L5388">
        <v>1404</v>
      </c>
      <c r="M5388">
        <v>1430</v>
      </c>
      <c r="N5388">
        <v>800</v>
      </c>
      <c r="O5388" t="s">
        <v>1042</v>
      </c>
      <c r="P5388">
        <v>0.83872847601115597</v>
      </c>
      <c r="Q5388">
        <v>0.83870691439991296</v>
      </c>
      <c r="R5388">
        <v>0.43440490490182798</v>
      </c>
      <c r="S5388">
        <v>2.3736170562911298E-2</v>
      </c>
      <c r="T5388">
        <v>0.95352451807129901</v>
      </c>
      <c r="U5388">
        <v>0.95352451807129901</v>
      </c>
      <c r="V5388">
        <v>1.53470316877093</v>
      </c>
      <c r="W5388">
        <v>8.61</v>
      </c>
      <c r="X5388">
        <v>6.52</v>
      </c>
      <c r="Y5388">
        <v>-374476</v>
      </c>
      <c r="Z5388">
        <v>-19709</v>
      </c>
      <c r="AA5388">
        <v>-1.1399999999999999</v>
      </c>
      <c r="AB5388">
        <v>19</v>
      </c>
      <c r="AC5388">
        <v>7</v>
      </c>
      <c r="AD5388">
        <v>12</v>
      </c>
      <c r="AE5388">
        <v>36.840000000000003</v>
      </c>
      <c r="AF5388">
        <v>12</v>
      </c>
      <c r="AG5388">
        <v>5</v>
      </c>
      <c r="AH5388">
        <v>9</v>
      </c>
      <c r="AI5388">
        <v>5</v>
      </c>
    </row>
    <row r="5389" spans="1:35" x14ac:dyDescent="0.2">
      <c r="A5389" s="102">
        <v>1170</v>
      </c>
      <c r="B5389">
        <v>6908</v>
      </c>
      <c r="C5389" t="s">
        <v>1676</v>
      </c>
      <c r="D5389" t="s">
        <v>1044</v>
      </c>
      <c r="E5389">
        <v>3110</v>
      </c>
      <c r="F5389">
        <v>3355</v>
      </c>
      <c r="G5389">
        <v>300</v>
      </c>
      <c r="H5389" t="s">
        <v>1039</v>
      </c>
      <c r="I5389">
        <v>7731</v>
      </c>
      <c r="J5389" t="s">
        <v>1233</v>
      </c>
      <c r="K5389" t="s">
        <v>1048</v>
      </c>
      <c r="L5389">
        <v>986</v>
      </c>
      <c r="M5389">
        <v>994</v>
      </c>
      <c r="N5389">
        <v>1000</v>
      </c>
      <c r="O5389" t="s">
        <v>1042</v>
      </c>
      <c r="P5389">
        <v>0.912580289436555</v>
      </c>
      <c r="Q5389">
        <v>0.93491498780597104</v>
      </c>
      <c r="R5389">
        <v>0.17040109290960401</v>
      </c>
      <c r="S5389">
        <v>5.2510879838479699E-2</v>
      </c>
      <c r="T5389">
        <v>0.95126235548336302</v>
      </c>
      <c r="U5389">
        <v>0.95126235548336302</v>
      </c>
      <c r="V5389">
        <v>0.39874504609572098</v>
      </c>
      <c r="W5389">
        <v>5.65</v>
      </c>
      <c r="X5389">
        <v>1.24</v>
      </c>
      <c r="Y5389">
        <v>-376284</v>
      </c>
      <c r="Z5389">
        <v>-17918</v>
      </c>
      <c r="AA5389">
        <v>-1.02</v>
      </c>
      <c r="AB5389">
        <v>21</v>
      </c>
      <c r="AC5389">
        <v>7</v>
      </c>
      <c r="AD5389">
        <v>14</v>
      </c>
      <c r="AE5389">
        <v>33.33</v>
      </c>
      <c r="AF5389">
        <v>11</v>
      </c>
      <c r="AG5389">
        <v>5</v>
      </c>
      <c r="AH5389">
        <v>9</v>
      </c>
      <c r="AI5389">
        <v>7</v>
      </c>
    </row>
    <row r="5390" spans="1:35" x14ac:dyDescent="0.2">
      <c r="A5390" s="102">
        <v>1923</v>
      </c>
      <c r="B5390">
        <v>6753</v>
      </c>
      <c r="C5390" t="s">
        <v>1570</v>
      </c>
      <c r="D5390" t="s">
        <v>1044</v>
      </c>
      <c r="E5390">
        <v>1147</v>
      </c>
      <c r="F5390">
        <v>1134</v>
      </c>
      <c r="G5390">
        <v>1000</v>
      </c>
      <c r="H5390" t="s">
        <v>1042</v>
      </c>
      <c r="I5390">
        <v>6988</v>
      </c>
      <c r="J5390" t="s">
        <v>61</v>
      </c>
      <c r="K5390" t="s">
        <v>1062</v>
      </c>
      <c r="L5390">
        <v>5430</v>
      </c>
      <c r="M5390">
        <v>5420</v>
      </c>
      <c r="N5390">
        <v>200</v>
      </c>
      <c r="O5390" t="s">
        <v>1039</v>
      </c>
      <c r="P5390">
        <v>0.95147187575403502</v>
      </c>
      <c r="Q5390">
        <v>0.91933239049273796</v>
      </c>
      <c r="R5390">
        <v>7.2818514685196196E-3</v>
      </c>
      <c r="S5390">
        <v>5.9538379482758898E-2</v>
      </c>
      <c r="T5390">
        <v>-2.0630406896652902</v>
      </c>
      <c r="U5390">
        <v>2.0630406896652902</v>
      </c>
      <c r="V5390">
        <v>1.45603835758504</v>
      </c>
      <c r="W5390">
        <v>-14.3</v>
      </c>
      <c r="X5390">
        <v>4.6100000000000003</v>
      </c>
      <c r="Y5390">
        <v>-377040</v>
      </c>
      <c r="Z5390">
        <v>-17954</v>
      </c>
      <c r="AA5390">
        <v>-1.1000000000000001</v>
      </c>
      <c r="AB5390">
        <v>21</v>
      </c>
      <c r="AC5390">
        <v>8</v>
      </c>
      <c r="AD5390">
        <v>13</v>
      </c>
      <c r="AE5390">
        <v>38.1</v>
      </c>
      <c r="AF5390">
        <v>8</v>
      </c>
      <c r="AG5390">
        <v>6</v>
      </c>
      <c r="AH5390">
        <v>12</v>
      </c>
      <c r="AI5390">
        <v>3</v>
      </c>
    </row>
    <row r="5391" spans="1:35" x14ac:dyDescent="0.2">
      <c r="A5391" s="102">
        <v>3614</v>
      </c>
      <c r="B5391">
        <v>3436</v>
      </c>
      <c r="C5391" t="s">
        <v>1239</v>
      </c>
      <c r="D5391" t="s">
        <v>1189</v>
      </c>
      <c r="E5391">
        <v>1638</v>
      </c>
      <c r="F5391">
        <v>1639</v>
      </c>
      <c r="G5391">
        <v>500</v>
      </c>
      <c r="H5391" t="s">
        <v>1039</v>
      </c>
      <c r="I5391">
        <v>6465</v>
      </c>
      <c r="J5391" t="s">
        <v>393</v>
      </c>
      <c r="K5391" t="s">
        <v>1051</v>
      </c>
      <c r="L5391">
        <v>8260</v>
      </c>
      <c r="M5391">
        <v>8380</v>
      </c>
      <c r="N5391">
        <v>100</v>
      </c>
      <c r="O5391" t="s">
        <v>1042</v>
      </c>
      <c r="P5391">
        <v>0.83397512221806802</v>
      </c>
      <c r="Q5391">
        <v>0.87635205085886103</v>
      </c>
      <c r="R5391">
        <v>0.28867923480112401</v>
      </c>
      <c r="S5391">
        <v>1.50796164697373E-2</v>
      </c>
      <c r="T5391">
        <v>1.38823526821655</v>
      </c>
      <c r="U5391">
        <v>1.38823526821655</v>
      </c>
      <c r="V5391">
        <v>0.78520092042965095</v>
      </c>
      <c r="W5391">
        <v>9.02</v>
      </c>
      <c r="X5391">
        <v>2.21</v>
      </c>
      <c r="Y5391">
        <v>-377452</v>
      </c>
      <c r="Z5391">
        <v>-20970</v>
      </c>
      <c r="AA5391">
        <v>-0.99</v>
      </c>
      <c r="AB5391">
        <v>18</v>
      </c>
      <c r="AC5391">
        <v>8</v>
      </c>
      <c r="AD5391">
        <v>10</v>
      </c>
      <c r="AE5391">
        <v>44.44</v>
      </c>
      <c r="AF5391">
        <v>7</v>
      </c>
      <c r="AG5391">
        <v>8</v>
      </c>
      <c r="AH5391">
        <v>10</v>
      </c>
      <c r="AI5391">
        <v>0</v>
      </c>
    </row>
    <row r="5392" spans="1:35" x14ac:dyDescent="0.2">
      <c r="A5392" s="102">
        <v>1984</v>
      </c>
      <c r="B5392">
        <v>1812</v>
      </c>
      <c r="C5392" t="s">
        <v>1107</v>
      </c>
      <c r="D5392" t="s">
        <v>1049</v>
      </c>
      <c r="E5392">
        <v>1150</v>
      </c>
      <c r="F5392">
        <v>1167</v>
      </c>
      <c r="G5392">
        <v>800</v>
      </c>
      <c r="H5392" t="s">
        <v>1039</v>
      </c>
      <c r="I5392">
        <v>5019</v>
      </c>
      <c r="J5392" t="s">
        <v>1247</v>
      </c>
      <c r="K5392" t="s">
        <v>1248</v>
      </c>
      <c r="L5392">
        <v>2472</v>
      </c>
      <c r="M5392">
        <v>2464</v>
      </c>
      <c r="N5392">
        <v>400</v>
      </c>
      <c r="O5392" t="s">
        <v>1042</v>
      </c>
      <c r="P5392">
        <v>0.87901972058458999</v>
      </c>
      <c r="Q5392">
        <v>0.91810930092265597</v>
      </c>
      <c r="R5392">
        <v>0.33839424985392402</v>
      </c>
      <c r="S5392">
        <v>4.0609212517808198E-2</v>
      </c>
      <c r="T5392">
        <v>0.655436371827679</v>
      </c>
      <c r="U5392">
        <v>0.655436371827679</v>
      </c>
      <c r="V5392">
        <v>0.57485678470103196</v>
      </c>
      <c r="W5392">
        <v>4.45</v>
      </c>
      <c r="X5392">
        <v>5.28</v>
      </c>
      <c r="Y5392">
        <v>-378541</v>
      </c>
      <c r="Z5392">
        <v>-16458</v>
      </c>
      <c r="AA5392">
        <v>-0.92</v>
      </c>
      <c r="AB5392">
        <v>23</v>
      </c>
      <c r="AC5392">
        <v>11</v>
      </c>
      <c r="AD5392">
        <v>12</v>
      </c>
      <c r="AE5392">
        <v>47.83</v>
      </c>
      <c r="AF5392">
        <v>12</v>
      </c>
      <c r="AG5392">
        <v>7</v>
      </c>
      <c r="AH5392">
        <v>10</v>
      </c>
      <c r="AI5392">
        <v>6</v>
      </c>
    </row>
    <row r="5393" spans="1:35" x14ac:dyDescent="0.2">
      <c r="A5393" s="102">
        <v>3121</v>
      </c>
      <c r="B5393">
        <v>1969</v>
      </c>
      <c r="C5393" t="s">
        <v>1323</v>
      </c>
      <c r="D5393" t="s">
        <v>1049</v>
      </c>
      <c r="E5393">
        <v>1720</v>
      </c>
      <c r="F5393">
        <v>1714</v>
      </c>
      <c r="G5393">
        <v>600</v>
      </c>
      <c r="H5393" t="s">
        <v>1042</v>
      </c>
      <c r="I5393">
        <v>9107</v>
      </c>
      <c r="J5393" t="s">
        <v>1227</v>
      </c>
      <c r="K5393" t="s">
        <v>1228</v>
      </c>
      <c r="L5393">
        <v>1050</v>
      </c>
      <c r="M5393">
        <v>1121</v>
      </c>
      <c r="N5393">
        <v>900</v>
      </c>
      <c r="O5393" t="s">
        <v>1039</v>
      </c>
      <c r="P5393">
        <v>0.81983577474967995</v>
      </c>
      <c r="Q5393">
        <v>0.89074948699474699</v>
      </c>
      <c r="R5393">
        <v>0.35792050996381902</v>
      </c>
      <c r="S5393">
        <v>5.1326769060161599E-2</v>
      </c>
      <c r="T5393">
        <v>-0.13695078968743499</v>
      </c>
      <c r="U5393">
        <v>0.13695078968743499</v>
      </c>
      <c r="V5393">
        <v>0.34190499575866701</v>
      </c>
      <c r="W5393">
        <v>-2.57</v>
      </c>
      <c r="X5393">
        <v>1.9</v>
      </c>
      <c r="Y5393">
        <v>-378851</v>
      </c>
      <c r="Z5393">
        <v>-15154</v>
      </c>
      <c r="AA5393">
        <v>-0.83</v>
      </c>
      <c r="AB5393">
        <v>25</v>
      </c>
      <c r="AC5393">
        <v>10</v>
      </c>
      <c r="AD5393">
        <v>15</v>
      </c>
      <c r="AE5393">
        <v>40</v>
      </c>
      <c r="AF5393">
        <v>10</v>
      </c>
      <c r="AG5393">
        <v>7</v>
      </c>
      <c r="AH5393">
        <v>11</v>
      </c>
      <c r="AI5393">
        <v>7</v>
      </c>
    </row>
    <row r="5394" spans="1:35" x14ac:dyDescent="0.2">
      <c r="A5394" s="102">
        <v>3670</v>
      </c>
      <c r="B5394">
        <v>1835</v>
      </c>
      <c r="C5394" t="s">
        <v>926</v>
      </c>
      <c r="D5394" t="s">
        <v>1049</v>
      </c>
      <c r="E5394">
        <v>2769</v>
      </c>
      <c r="F5394">
        <v>2780</v>
      </c>
      <c r="G5394">
        <v>300</v>
      </c>
      <c r="H5394" t="s">
        <v>1042</v>
      </c>
      <c r="I5394">
        <v>6287</v>
      </c>
      <c r="J5394" t="s">
        <v>1109</v>
      </c>
      <c r="K5394" t="s">
        <v>1051</v>
      </c>
      <c r="L5394">
        <v>2298</v>
      </c>
      <c r="M5394">
        <v>2300</v>
      </c>
      <c r="N5394">
        <v>400</v>
      </c>
      <c r="O5394" t="s">
        <v>1039</v>
      </c>
      <c r="P5394">
        <v>0.73067916554399603</v>
      </c>
      <c r="Q5394">
        <v>0.87466367102596798</v>
      </c>
      <c r="R5394">
        <v>5.6069387653815E-2</v>
      </c>
      <c r="S5394">
        <v>1.1307308888417101E-2</v>
      </c>
      <c r="T5394">
        <v>-3.09318752714016E-2</v>
      </c>
      <c r="U5394">
        <v>3.09318752714016E-2</v>
      </c>
      <c r="V5394">
        <v>8.4235721590714005E-2</v>
      </c>
      <c r="W5394">
        <v>-0.38</v>
      </c>
      <c r="X5394">
        <v>10.31</v>
      </c>
      <c r="Y5394">
        <v>-380675</v>
      </c>
      <c r="Z5394">
        <v>-23792</v>
      </c>
      <c r="AA5394">
        <v>-1.31</v>
      </c>
      <c r="AB5394">
        <v>16</v>
      </c>
      <c r="AC5394">
        <v>6</v>
      </c>
      <c r="AD5394">
        <v>10</v>
      </c>
      <c r="AE5394">
        <v>37.5</v>
      </c>
      <c r="AF5394">
        <v>9</v>
      </c>
      <c r="AG5394">
        <v>4</v>
      </c>
      <c r="AH5394">
        <v>8</v>
      </c>
      <c r="AI5394">
        <v>4</v>
      </c>
    </row>
    <row r="5395" spans="1:35" x14ac:dyDescent="0.2">
      <c r="A5395" s="102">
        <v>5137</v>
      </c>
      <c r="B5395">
        <v>2587</v>
      </c>
      <c r="C5395" t="s">
        <v>1438</v>
      </c>
      <c r="D5395" t="s">
        <v>1065</v>
      </c>
      <c r="E5395">
        <v>4135</v>
      </c>
      <c r="F5395">
        <v>4285</v>
      </c>
      <c r="G5395">
        <v>200</v>
      </c>
      <c r="H5395" t="s">
        <v>1039</v>
      </c>
      <c r="I5395">
        <v>7269</v>
      </c>
      <c r="J5395" t="s">
        <v>968</v>
      </c>
      <c r="K5395" t="s">
        <v>1055</v>
      </c>
      <c r="L5395">
        <v>3450</v>
      </c>
      <c r="M5395">
        <v>3603</v>
      </c>
      <c r="N5395">
        <v>200</v>
      </c>
      <c r="O5395" t="s">
        <v>1042</v>
      </c>
      <c r="P5395">
        <v>0.77706827486887198</v>
      </c>
      <c r="Q5395">
        <v>0.821960815065652</v>
      </c>
      <c r="R5395">
        <v>0.17400870426892701</v>
      </c>
      <c r="S5395">
        <v>4.8114698046350698E-2</v>
      </c>
      <c r="T5395">
        <v>0.118837452996593</v>
      </c>
      <c r="U5395">
        <v>0.118837452996593</v>
      </c>
      <c r="V5395">
        <v>0.13352598001759999</v>
      </c>
      <c r="W5395">
        <v>2.2999999999999998</v>
      </c>
      <c r="X5395">
        <v>15.92</v>
      </c>
      <c r="Y5395">
        <v>-382272</v>
      </c>
      <c r="Z5395">
        <v>-47784</v>
      </c>
      <c r="AA5395">
        <v>-2.76</v>
      </c>
      <c r="AB5395">
        <v>8</v>
      </c>
      <c r="AC5395">
        <v>2</v>
      </c>
      <c r="AD5395">
        <v>6</v>
      </c>
      <c r="AE5395">
        <v>25</v>
      </c>
      <c r="AF5395">
        <v>9</v>
      </c>
      <c r="AG5395">
        <v>1</v>
      </c>
      <c r="AH5395">
        <v>5</v>
      </c>
      <c r="AI5395">
        <v>2</v>
      </c>
    </row>
    <row r="5396" spans="1:35" x14ac:dyDescent="0.2">
      <c r="A5396" s="102">
        <v>4309</v>
      </c>
      <c r="B5396">
        <v>4062</v>
      </c>
      <c r="C5396" t="s">
        <v>228</v>
      </c>
      <c r="D5396" t="s">
        <v>1044</v>
      </c>
      <c r="E5396">
        <v>2910</v>
      </c>
      <c r="F5396">
        <v>2854</v>
      </c>
      <c r="G5396">
        <v>300</v>
      </c>
      <c r="H5396" t="s">
        <v>1039</v>
      </c>
      <c r="I5396">
        <v>9433</v>
      </c>
      <c r="J5396" t="s">
        <v>494</v>
      </c>
      <c r="K5396" t="s">
        <v>1041</v>
      </c>
      <c r="L5396">
        <v>3180</v>
      </c>
      <c r="M5396">
        <v>3158</v>
      </c>
      <c r="N5396">
        <v>300</v>
      </c>
      <c r="O5396" t="s">
        <v>1042</v>
      </c>
      <c r="P5396">
        <v>0.64984252646241703</v>
      </c>
      <c r="Q5396">
        <v>0.85411553090872705</v>
      </c>
      <c r="R5396">
        <v>0.15272945622950199</v>
      </c>
      <c r="S5396">
        <v>7.6953537716779197E-3</v>
      </c>
      <c r="T5396">
        <v>2.10263755529901</v>
      </c>
      <c r="U5396">
        <v>2.10263755529901</v>
      </c>
      <c r="V5396">
        <v>2.3644144156298399</v>
      </c>
      <c r="W5396">
        <v>16.059999999999999</v>
      </c>
      <c r="X5396">
        <v>9.6300000000000008</v>
      </c>
      <c r="Y5396">
        <v>-382696</v>
      </c>
      <c r="Z5396">
        <v>-17395</v>
      </c>
      <c r="AA5396">
        <v>-0.96</v>
      </c>
      <c r="AB5396">
        <v>22</v>
      </c>
      <c r="AC5396">
        <v>10</v>
      </c>
      <c r="AD5396">
        <v>12</v>
      </c>
      <c r="AE5396">
        <v>45.45</v>
      </c>
      <c r="AF5396">
        <v>9</v>
      </c>
      <c r="AG5396">
        <v>7</v>
      </c>
      <c r="AH5396">
        <v>10</v>
      </c>
      <c r="AI5396">
        <v>5</v>
      </c>
    </row>
    <row r="5397" spans="1:35" x14ac:dyDescent="0.2">
      <c r="A5397" s="102">
        <v>5152</v>
      </c>
      <c r="B5397">
        <v>1959</v>
      </c>
      <c r="C5397" t="s">
        <v>1759</v>
      </c>
      <c r="D5397" t="s">
        <v>1049</v>
      </c>
      <c r="E5397">
        <v>3005</v>
      </c>
      <c r="F5397">
        <v>3035</v>
      </c>
      <c r="G5397">
        <v>300</v>
      </c>
      <c r="H5397" t="s">
        <v>1039</v>
      </c>
      <c r="I5397">
        <v>2157</v>
      </c>
      <c r="J5397" t="s">
        <v>1790</v>
      </c>
      <c r="K5397" t="s">
        <v>1052</v>
      </c>
      <c r="L5397">
        <v>486</v>
      </c>
      <c r="M5397">
        <v>505</v>
      </c>
      <c r="N5397">
        <v>1800</v>
      </c>
      <c r="O5397" t="s">
        <v>1042</v>
      </c>
      <c r="P5397">
        <v>0.78295446184130202</v>
      </c>
      <c r="Q5397">
        <v>0.821127491828056</v>
      </c>
      <c r="R5397">
        <v>0.117616664920137</v>
      </c>
      <c r="S5397">
        <v>8.1700181719762205E-2</v>
      </c>
      <c r="T5397">
        <v>0.113409046927384</v>
      </c>
      <c r="U5397">
        <v>0.113409046927384</v>
      </c>
      <c r="V5397">
        <v>0.362129603980473</v>
      </c>
      <c r="W5397">
        <v>2.85</v>
      </c>
      <c r="X5397">
        <v>0.16</v>
      </c>
      <c r="Y5397">
        <v>-383127</v>
      </c>
      <c r="Z5397">
        <v>-15964</v>
      </c>
      <c r="AA5397">
        <v>-0.95</v>
      </c>
      <c r="AB5397">
        <v>24</v>
      </c>
      <c r="AC5397">
        <v>9</v>
      </c>
      <c r="AD5397">
        <v>15</v>
      </c>
      <c r="AE5397">
        <v>37.5</v>
      </c>
      <c r="AF5397">
        <v>8</v>
      </c>
      <c r="AG5397">
        <v>8</v>
      </c>
      <c r="AH5397">
        <v>13</v>
      </c>
      <c r="AI5397">
        <v>3</v>
      </c>
    </row>
    <row r="5398" spans="1:35" x14ac:dyDescent="0.2">
      <c r="A5398" s="102">
        <v>3068</v>
      </c>
      <c r="B5398">
        <v>1941</v>
      </c>
      <c r="C5398" t="s">
        <v>1339</v>
      </c>
      <c r="D5398" t="s">
        <v>1049</v>
      </c>
      <c r="E5398">
        <v>2200</v>
      </c>
      <c r="F5398">
        <v>2220</v>
      </c>
      <c r="G5398">
        <v>400</v>
      </c>
      <c r="H5398" t="s">
        <v>1039</v>
      </c>
      <c r="I5398">
        <v>7205</v>
      </c>
      <c r="J5398" t="s">
        <v>56</v>
      </c>
      <c r="K5398" t="s">
        <v>1055</v>
      </c>
      <c r="L5398">
        <v>654</v>
      </c>
      <c r="M5398">
        <v>683</v>
      </c>
      <c r="N5398">
        <v>1300</v>
      </c>
      <c r="O5398" t="s">
        <v>1042</v>
      </c>
      <c r="P5398">
        <v>0.81652896701784505</v>
      </c>
      <c r="Q5398">
        <v>0.89206720046357701</v>
      </c>
      <c r="R5398">
        <v>0.212622533166201</v>
      </c>
      <c r="S5398">
        <v>2.03501552156767E-2</v>
      </c>
      <c r="T5398">
        <v>0.330934213781095</v>
      </c>
      <c r="U5398">
        <v>0.330934213781095</v>
      </c>
      <c r="V5398">
        <v>0.50903746409012396</v>
      </c>
      <c r="W5398">
        <v>6.36</v>
      </c>
      <c r="X5398">
        <v>0.01</v>
      </c>
      <c r="Y5398">
        <v>-389266</v>
      </c>
      <c r="Z5398">
        <v>-19463</v>
      </c>
      <c r="AA5398">
        <v>-0.89</v>
      </c>
      <c r="AB5398">
        <v>20</v>
      </c>
      <c r="AC5398">
        <v>7</v>
      </c>
      <c r="AD5398">
        <v>13</v>
      </c>
      <c r="AE5398">
        <v>35</v>
      </c>
      <c r="AF5398">
        <v>14</v>
      </c>
      <c r="AG5398">
        <v>4</v>
      </c>
      <c r="AH5398">
        <v>6</v>
      </c>
      <c r="AI5398">
        <v>10</v>
      </c>
    </row>
    <row r="5399" spans="1:35" x14ac:dyDescent="0.2">
      <c r="A5399" s="102">
        <v>4004</v>
      </c>
      <c r="B5399">
        <v>4021</v>
      </c>
      <c r="C5399" t="s">
        <v>1108</v>
      </c>
      <c r="D5399" t="s">
        <v>1062</v>
      </c>
      <c r="E5399">
        <v>4150</v>
      </c>
      <c r="F5399">
        <v>4045</v>
      </c>
      <c r="G5399">
        <v>200</v>
      </c>
      <c r="H5399" t="s">
        <v>1039</v>
      </c>
      <c r="I5399">
        <v>8570</v>
      </c>
      <c r="J5399" t="s">
        <v>1385</v>
      </c>
      <c r="K5399" t="s">
        <v>1045</v>
      </c>
      <c r="L5399">
        <v>1101</v>
      </c>
      <c r="M5399">
        <v>1118</v>
      </c>
      <c r="N5399">
        <v>700</v>
      </c>
      <c r="O5399" t="s">
        <v>1042</v>
      </c>
      <c r="P5399">
        <v>0.87914816787169003</v>
      </c>
      <c r="Q5399">
        <v>0.86482108144604597</v>
      </c>
      <c r="R5399">
        <v>0.20077637859744901</v>
      </c>
      <c r="S5399">
        <v>1.3535811095396299E-3</v>
      </c>
      <c r="T5399">
        <v>1.12090326714489</v>
      </c>
      <c r="U5399">
        <v>1.12090326714489</v>
      </c>
      <c r="V5399">
        <v>1.5808993061827199</v>
      </c>
      <c r="W5399">
        <v>13.09</v>
      </c>
      <c r="X5399">
        <v>3.26</v>
      </c>
      <c r="Y5399">
        <v>-389526</v>
      </c>
      <c r="Z5399">
        <v>-22913</v>
      </c>
      <c r="AA5399">
        <v>-1.22</v>
      </c>
      <c r="AB5399">
        <v>17</v>
      </c>
      <c r="AC5399">
        <v>6</v>
      </c>
      <c r="AD5399">
        <v>11</v>
      </c>
      <c r="AE5399">
        <v>35.29</v>
      </c>
      <c r="AF5399">
        <v>12</v>
      </c>
      <c r="AG5399">
        <v>2</v>
      </c>
      <c r="AH5399">
        <v>8</v>
      </c>
      <c r="AI5399">
        <v>7</v>
      </c>
    </row>
    <row r="5400" spans="1:35" x14ac:dyDescent="0.2">
      <c r="A5400" s="102">
        <v>1759</v>
      </c>
      <c r="B5400">
        <v>1963</v>
      </c>
      <c r="C5400" t="s">
        <v>1234</v>
      </c>
      <c r="D5400" t="s">
        <v>1049</v>
      </c>
      <c r="E5400">
        <v>1033</v>
      </c>
      <c r="F5400">
        <v>1065</v>
      </c>
      <c r="G5400">
        <v>1000</v>
      </c>
      <c r="H5400" t="s">
        <v>1042</v>
      </c>
      <c r="I5400">
        <v>4183</v>
      </c>
      <c r="J5400" t="s">
        <v>1185</v>
      </c>
      <c r="K5400" t="s">
        <v>1062</v>
      </c>
      <c r="L5400">
        <v>2107</v>
      </c>
      <c r="M5400">
        <v>2133</v>
      </c>
      <c r="N5400">
        <v>500</v>
      </c>
      <c r="O5400" t="s">
        <v>1039</v>
      </c>
      <c r="P5400">
        <v>0.88830647663574303</v>
      </c>
      <c r="Q5400">
        <v>0.92281728302800903</v>
      </c>
      <c r="R5400">
        <v>0.32718917850361301</v>
      </c>
      <c r="S5400">
        <v>3.2574112077952198E-3</v>
      </c>
      <c r="T5400">
        <v>-0.43345176133565</v>
      </c>
      <c r="U5400">
        <v>0.43345176133565</v>
      </c>
      <c r="V5400">
        <v>0.34709525535838398</v>
      </c>
      <c r="W5400">
        <v>-7.09</v>
      </c>
      <c r="X5400">
        <v>0.14000000000000001</v>
      </c>
      <c r="Y5400">
        <v>-391554</v>
      </c>
      <c r="Z5400">
        <v>-15060</v>
      </c>
      <c r="AA5400">
        <v>-0.84</v>
      </c>
      <c r="AB5400">
        <v>26</v>
      </c>
      <c r="AC5400">
        <v>13</v>
      </c>
      <c r="AD5400">
        <v>13</v>
      </c>
      <c r="AE5400">
        <v>50</v>
      </c>
      <c r="AF5400">
        <v>11</v>
      </c>
      <c r="AG5400">
        <v>7</v>
      </c>
      <c r="AH5400">
        <v>10</v>
      </c>
      <c r="AI5400">
        <v>9</v>
      </c>
    </row>
    <row r="5401" spans="1:35" x14ac:dyDescent="0.2">
      <c r="A5401" s="102">
        <v>3776</v>
      </c>
      <c r="B5401">
        <v>2587</v>
      </c>
      <c r="C5401" t="s">
        <v>1438</v>
      </c>
      <c r="D5401" t="s">
        <v>1065</v>
      </c>
      <c r="E5401">
        <v>4135</v>
      </c>
      <c r="F5401">
        <v>4285</v>
      </c>
      <c r="G5401">
        <v>200</v>
      </c>
      <c r="H5401" t="s">
        <v>1039</v>
      </c>
      <c r="I5401">
        <v>6472</v>
      </c>
      <c r="J5401" t="s">
        <v>59</v>
      </c>
      <c r="K5401" t="s">
        <v>1051</v>
      </c>
      <c r="L5401">
        <v>211</v>
      </c>
      <c r="M5401">
        <v>220</v>
      </c>
      <c r="N5401">
        <v>3900</v>
      </c>
      <c r="O5401" t="s">
        <v>1042</v>
      </c>
      <c r="P5401">
        <v>0.84313530913132795</v>
      </c>
      <c r="Q5401">
        <v>0.87187902802126904</v>
      </c>
      <c r="R5401">
        <v>5.7708059901707798E-2</v>
      </c>
      <c r="S5401">
        <v>3.1278441173523101E-4</v>
      </c>
      <c r="T5401">
        <v>0.27521458858250097</v>
      </c>
      <c r="U5401">
        <v>0.27521458858250097</v>
      </c>
      <c r="V5401">
        <v>0.27497511123990798</v>
      </c>
      <c r="W5401">
        <v>4.45</v>
      </c>
      <c r="X5401">
        <v>0.12</v>
      </c>
      <c r="Y5401">
        <v>-392192</v>
      </c>
      <c r="Z5401">
        <v>-14526</v>
      </c>
      <c r="AA5401">
        <v>-0.78</v>
      </c>
      <c r="AB5401">
        <v>27</v>
      </c>
      <c r="AC5401">
        <v>11</v>
      </c>
      <c r="AD5401">
        <v>16</v>
      </c>
      <c r="AE5401">
        <v>40.74</v>
      </c>
      <c r="AF5401">
        <v>9</v>
      </c>
      <c r="AG5401">
        <v>8</v>
      </c>
      <c r="AH5401">
        <v>13</v>
      </c>
      <c r="AI5401">
        <v>6</v>
      </c>
    </row>
    <row r="5402" spans="1:35" x14ac:dyDescent="0.2">
      <c r="A5402" s="102">
        <v>3381</v>
      </c>
      <c r="B5402">
        <v>1605</v>
      </c>
      <c r="C5402" t="s">
        <v>1219</v>
      </c>
      <c r="D5402" t="s">
        <v>1202</v>
      </c>
      <c r="E5402">
        <v>709.5</v>
      </c>
      <c r="F5402">
        <v>697</v>
      </c>
      <c r="G5402">
        <v>1600</v>
      </c>
      <c r="H5402" t="s">
        <v>1042</v>
      </c>
      <c r="I5402">
        <v>9682</v>
      </c>
      <c r="J5402" t="s">
        <v>1200</v>
      </c>
      <c r="K5402" t="s">
        <v>1041</v>
      </c>
      <c r="L5402">
        <v>2169</v>
      </c>
      <c r="M5402">
        <v>2168</v>
      </c>
      <c r="N5402">
        <v>500</v>
      </c>
      <c r="O5402" t="s">
        <v>1039</v>
      </c>
      <c r="P5402">
        <v>0.77018678083083103</v>
      </c>
      <c r="Q5402">
        <v>0.88281974996260804</v>
      </c>
      <c r="R5402">
        <v>0.41758257511962399</v>
      </c>
      <c r="S5402" s="15">
        <v>1.6897812691966101E-2</v>
      </c>
      <c r="T5402">
        <v>-1.11625147053322</v>
      </c>
      <c r="U5402">
        <v>1.11625147053322</v>
      </c>
      <c r="V5402">
        <v>1.1466604252142001</v>
      </c>
      <c r="W5402">
        <v>-21.21</v>
      </c>
      <c r="X5402">
        <v>2.88</v>
      </c>
      <c r="Y5402">
        <v>-393434</v>
      </c>
      <c r="Z5402">
        <v>-17883</v>
      </c>
      <c r="AA5402">
        <v>-0.9</v>
      </c>
      <c r="AB5402">
        <v>22</v>
      </c>
      <c r="AC5402">
        <v>9</v>
      </c>
      <c r="AD5402">
        <v>13</v>
      </c>
      <c r="AE5402">
        <v>40.909999999999997</v>
      </c>
      <c r="AF5402">
        <v>10</v>
      </c>
      <c r="AG5402">
        <v>6</v>
      </c>
      <c r="AH5402">
        <v>13</v>
      </c>
      <c r="AI5402">
        <v>3</v>
      </c>
    </row>
    <row r="5403" spans="1:35" x14ac:dyDescent="0.2">
      <c r="A5403" s="102">
        <v>3406</v>
      </c>
      <c r="B5403">
        <v>1941</v>
      </c>
      <c r="C5403" t="s">
        <v>1339</v>
      </c>
      <c r="D5403" t="s">
        <v>1049</v>
      </c>
      <c r="E5403">
        <v>2200</v>
      </c>
      <c r="F5403">
        <v>2220</v>
      </c>
      <c r="G5403">
        <v>400</v>
      </c>
      <c r="H5403" t="s">
        <v>1039</v>
      </c>
      <c r="I5403">
        <v>8002</v>
      </c>
      <c r="J5403" t="s">
        <v>26</v>
      </c>
      <c r="K5403" t="s">
        <v>1046</v>
      </c>
      <c r="L5403">
        <v>485</v>
      </c>
      <c r="M5403">
        <v>497.5</v>
      </c>
      <c r="N5403">
        <v>1800</v>
      </c>
      <c r="O5403" t="s">
        <v>1042</v>
      </c>
      <c r="P5403">
        <v>0.84448124946271497</v>
      </c>
      <c r="Q5403">
        <v>0.882287900906913</v>
      </c>
      <c r="R5403">
        <v>0.12771303839531301</v>
      </c>
      <c r="S5403">
        <v>1.8584058982421998E-2</v>
      </c>
      <c r="T5403">
        <v>1.5595258377008501</v>
      </c>
      <c r="U5403">
        <v>1.5595258377008501</v>
      </c>
      <c r="V5403">
        <v>1.94514719802744</v>
      </c>
      <c r="W5403">
        <v>18.079999999999998</v>
      </c>
      <c r="X5403">
        <v>0.84</v>
      </c>
      <c r="Y5403">
        <v>-394961</v>
      </c>
      <c r="Z5403">
        <v>-21942</v>
      </c>
      <c r="AA5403">
        <v>-1.07</v>
      </c>
      <c r="AB5403">
        <v>18</v>
      </c>
      <c r="AC5403">
        <v>7</v>
      </c>
      <c r="AD5403">
        <v>11</v>
      </c>
      <c r="AE5403">
        <v>38.89</v>
      </c>
      <c r="AF5403">
        <v>13</v>
      </c>
      <c r="AG5403">
        <v>4</v>
      </c>
      <c r="AH5403">
        <v>8</v>
      </c>
      <c r="AI5403">
        <v>6</v>
      </c>
    </row>
    <row r="5404" spans="1:35" x14ac:dyDescent="0.2">
      <c r="A5404" s="102">
        <v>1788</v>
      </c>
      <c r="B5404">
        <v>6856</v>
      </c>
      <c r="C5404" t="s">
        <v>230</v>
      </c>
      <c r="D5404" t="s">
        <v>1044</v>
      </c>
      <c r="E5404">
        <v>5810</v>
      </c>
      <c r="F5404">
        <v>5850</v>
      </c>
      <c r="G5404">
        <v>100</v>
      </c>
      <c r="H5404" t="s">
        <v>1039</v>
      </c>
      <c r="I5404">
        <v>8410</v>
      </c>
      <c r="J5404" t="s">
        <v>1204</v>
      </c>
      <c r="K5404" t="s">
        <v>1083</v>
      </c>
      <c r="L5404">
        <v>280</v>
      </c>
      <c r="M5404">
        <v>282</v>
      </c>
      <c r="N5404">
        <v>2100</v>
      </c>
      <c r="O5404" t="s">
        <v>1042</v>
      </c>
      <c r="P5404">
        <v>0.845852902340542</v>
      </c>
      <c r="Q5404">
        <v>0.92208084181394201</v>
      </c>
      <c r="R5404">
        <v>0.43870091199803202</v>
      </c>
      <c r="S5404">
        <v>2.06382535450257E-2</v>
      </c>
      <c r="T5404">
        <v>0.46297396909955602</v>
      </c>
      <c r="U5404">
        <v>0.46297396909955602</v>
      </c>
      <c r="V5404">
        <v>0.41533707624753102</v>
      </c>
      <c r="W5404">
        <v>3.51</v>
      </c>
      <c r="X5404">
        <v>1.23</v>
      </c>
      <c r="Y5404">
        <v>-395035</v>
      </c>
      <c r="Z5404">
        <v>-16460</v>
      </c>
      <c r="AA5404">
        <v>-0.95</v>
      </c>
      <c r="AB5404">
        <v>24</v>
      </c>
      <c r="AC5404">
        <v>9</v>
      </c>
      <c r="AD5404">
        <v>15</v>
      </c>
      <c r="AE5404">
        <v>37.5</v>
      </c>
      <c r="AF5404">
        <v>11</v>
      </c>
      <c r="AG5404">
        <v>6</v>
      </c>
      <c r="AH5404">
        <v>14</v>
      </c>
      <c r="AI5404">
        <v>4</v>
      </c>
    </row>
    <row r="5405" spans="1:35" x14ac:dyDescent="0.2">
      <c r="A5405" s="102">
        <v>471</v>
      </c>
      <c r="B5405">
        <v>8306</v>
      </c>
      <c r="C5405" t="s">
        <v>1186</v>
      </c>
      <c r="D5405" t="s">
        <v>1083</v>
      </c>
      <c r="E5405">
        <v>421</v>
      </c>
      <c r="F5405">
        <v>423.8</v>
      </c>
      <c r="G5405">
        <v>2100</v>
      </c>
      <c r="H5405" t="s">
        <v>1039</v>
      </c>
      <c r="I5405">
        <v>8766</v>
      </c>
      <c r="J5405" t="s">
        <v>1164</v>
      </c>
      <c r="K5405" t="s">
        <v>1171</v>
      </c>
      <c r="L5405">
        <v>4520</v>
      </c>
      <c r="M5405">
        <v>4507</v>
      </c>
      <c r="N5405">
        <v>200</v>
      </c>
      <c r="O5405" t="s">
        <v>1042</v>
      </c>
      <c r="P5405">
        <v>0.94393369632981405</v>
      </c>
      <c r="Q5405">
        <v>0.95244866751525403</v>
      </c>
      <c r="R5405">
        <v>0.42562197421612102</v>
      </c>
      <c r="S5405">
        <v>5.6811044719008797E-3</v>
      </c>
      <c r="T5405">
        <v>1.03523684839486</v>
      </c>
      <c r="U5405">
        <v>1.03523684839486</v>
      </c>
      <c r="V5405">
        <v>1.0822605661184499</v>
      </c>
      <c r="W5405">
        <v>5.39</v>
      </c>
      <c r="X5405">
        <v>1.27</v>
      </c>
      <c r="Y5405">
        <v>-395702</v>
      </c>
      <c r="Z5405">
        <v>-18843</v>
      </c>
      <c r="AA5405">
        <v>-1.1200000000000001</v>
      </c>
      <c r="AB5405">
        <v>21</v>
      </c>
      <c r="AC5405">
        <v>5</v>
      </c>
      <c r="AD5405">
        <v>16</v>
      </c>
      <c r="AE5405">
        <v>23.81</v>
      </c>
      <c r="AF5405">
        <v>16</v>
      </c>
      <c r="AG5405">
        <v>2</v>
      </c>
      <c r="AH5405">
        <v>6</v>
      </c>
      <c r="AI5405">
        <v>13</v>
      </c>
    </row>
    <row r="5406" spans="1:35" x14ac:dyDescent="0.2">
      <c r="A5406" s="102">
        <v>902</v>
      </c>
      <c r="B5406">
        <v>1662</v>
      </c>
      <c r="C5406" t="s">
        <v>510</v>
      </c>
      <c r="D5406" t="s">
        <v>1202</v>
      </c>
      <c r="E5406">
        <v>1914</v>
      </c>
      <c r="F5406">
        <v>1898</v>
      </c>
      <c r="G5406">
        <v>500</v>
      </c>
      <c r="H5406" t="s">
        <v>1042</v>
      </c>
      <c r="I5406">
        <v>6770</v>
      </c>
      <c r="J5406" t="s">
        <v>21</v>
      </c>
      <c r="K5406" t="s">
        <v>1044</v>
      </c>
      <c r="L5406">
        <v>1170</v>
      </c>
      <c r="M5406">
        <v>1263</v>
      </c>
      <c r="N5406">
        <v>800</v>
      </c>
      <c r="O5406" t="s">
        <v>1039</v>
      </c>
      <c r="P5406">
        <v>0.95426112325309198</v>
      </c>
      <c r="Q5406">
        <v>0.94075350090533105</v>
      </c>
      <c r="R5406">
        <v>0.40097165114741501</v>
      </c>
      <c r="S5406">
        <v>9.2938919384748506E-2</v>
      </c>
      <c r="T5406">
        <v>-0.367926929329703</v>
      </c>
      <c r="U5406">
        <v>0.367926929329703</v>
      </c>
      <c r="V5406">
        <v>0.38305697620955398</v>
      </c>
      <c r="W5406">
        <v>-5.8</v>
      </c>
      <c r="X5406">
        <v>6.47</v>
      </c>
      <c r="Y5406">
        <v>-396020</v>
      </c>
      <c r="Z5406">
        <v>-18858</v>
      </c>
      <c r="AA5406">
        <v>-1</v>
      </c>
      <c r="AB5406">
        <v>21</v>
      </c>
      <c r="AC5406">
        <v>8</v>
      </c>
      <c r="AD5406">
        <v>13</v>
      </c>
      <c r="AE5406">
        <v>38.1</v>
      </c>
      <c r="AF5406">
        <v>9</v>
      </c>
      <c r="AG5406">
        <v>8</v>
      </c>
      <c r="AH5406">
        <v>12</v>
      </c>
      <c r="AI5406">
        <v>1</v>
      </c>
    </row>
    <row r="5407" spans="1:35" x14ac:dyDescent="0.2">
      <c r="A5407" s="102">
        <v>2792</v>
      </c>
      <c r="B5407">
        <v>5019</v>
      </c>
      <c r="C5407" t="s">
        <v>1247</v>
      </c>
      <c r="D5407" t="s">
        <v>1248</v>
      </c>
      <c r="E5407">
        <v>2472</v>
      </c>
      <c r="F5407">
        <v>2464</v>
      </c>
      <c r="G5407">
        <v>400</v>
      </c>
      <c r="H5407" t="s">
        <v>1042</v>
      </c>
      <c r="I5407">
        <v>8012</v>
      </c>
      <c r="J5407" t="s">
        <v>1212</v>
      </c>
      <c r="K5407" t="s">
        <v>1046</v>
      </c>
      <c r="L5407">
        <v>1283</v>
      </c>
      <c r="M5407">
        <v>1317</v>
      </c>
      <c r="N5407">
        <v>700</v>
      </c>
      <c r="O5407" t="s">
        <v>1039</v>
      </c>
      <c r="P5407">
        <v>0.846064188950582</v>
      </c>
      <c r="Q5407">
        <v>0.89893472575452105</v>
      </c>
      <c r="R5407">
        <v>0.25009803062514802</v>
      </c>
      <c r="S5407">
        <v>1.86821164443698E-2</v>
      </c>
      <c r="T5407">
        <v>-0.76959471453952399</v>
      </c>
      <c r="U5407">
        <v>0.76959471453952399</v>
      </c>
      <c r="V5407">
        <v>6.9387817531563104E-2</v>
      </c>
      <c r="W5407">
        <v>-4.0999999999999996</v>
      </c>
      <c r="X5407">
        <v>6.46</v>
      </c>
      <c r="Y5407">
        <v>-397401</v>
      </c>
      <c r="Z5407">
        <v>-18924</v>
      </c>
      <c r="AA5407">
        <v>-1.1599999999999999</v>
      </c>
      <c r="AB5407">
        <v>21</v>
      </c>
      <c r="AC5407">
        <v>5</v>
      </c>
      <c r="AD5407">
        <v>16</v>
      </c>
      <c r="AE5407">
        <v>23.81</v>
      </c>
      <c r="AF5407">
        <v>12</v>
      </c>
      <c r="AG5407">
        <v>4</v>
      </c>
      <c r="AH5407">
        <v>9</v>
      </c>
      <c r="AI5407">
        <v>8</v>
      </c>
    </row>
    <row r="5408" spans="1:35" x14ac:dyDescent="0.2">
      <c r="A5408" s="102">
        <v>4339</v>
      </c>
      <c r="B5408">
        <v>2531</v>
      </c>
      <c r="C5408" t="s">
        <v>1064</v>
      </c>
      <c r="D5408" t="s">
        <v>1065</v>
      </c>
      <c r="E5408">
        <v>832</v>
      </c>
      <c r="F5408">
        <v>823</v>
      </c>
      <c r="G5408">
        <v>1100</v>
      </c>
      <c r="H5408" t="s">
        <v>1039</v>
      </c>
      <c r="I5408">
        <v>4324</v>
      </c>
      <c r="J5408" t="s">
        <v>1222</v>
      </c>
      <c r="K5408" t="s">
        <v>1052</v>
      </c>
      <c r="L5408">
        <v>2300</v>
      </c>
      <c r="M5408">
        <v>2358</v>
      </c>
      <c r="N5408">
        <v>400</v>
      </c>
      <c r="O5408" t="s">
        <v>1042</v>
      </c>
      <c r="P5408">
        <v>0.88505167147708197</v>
      </c>
      <c r="Q5408">
        <v>0.85307719744344601</v>
      </c>
      <c r="R5408">
        <v>7.7512372211272801E-2</v>
      </c>
      <c r="S5408">
        <v>7.0891115649467096E-2</v>
      </c>
      <c r="T5408">
        <v>0.58482993334734401</v>
      </c>
      <c r="U5408">
        <v>0.58482993334734401</v>
      </c>
      <c r="V5408">
        <v>0.95243769204733597</v>
      </c>
      <c r="W5408">
        <v>7.84</v>
      </c>
      <c r="X5408">
        <v>4.0199999999999996</v>
      </c>
      <c r="Y5408">
        <v>-397794</v>
      </c>
      <c r="Z5408">
        <v>-19890</v>
      </c>
      <c r="AA5408">
        <v>-0.91</v>
      </c>
      <c r="AB5408">
        <v>20</v>
      </c>
      <c r="AC5408">
        <v>7</v>
      </c>
      <c r="AD5408">
        <v>13</v>
      </c>
      <c r="AE5408">
        <v>35</v>
      </c>
      <c r="AF5408">
        <v>10</v>
      </c>
      <c r="AG5408">
        <v>6</v>
      </c>
      <c r="AH5408">
        <v>9</v>
      </c>
      <c r="AI5408">
        <v>5</v>
      </c>
    </row>
    <row r="5409" spans="1:35" x14ac:dyDescent="0.2">
      <c r="A5409" s="102">
        <v>4863</v>
      </c>
      <c r="B5409">
        <v>5463</v>
      </c>
      <c r="C5409" t="s">
        <v>63</v>
      </c>
      <c r="D5409" t="s">
        <v>1081</v>
      </c>
      <c r="E5409">
        <v>2455</v>
      </c>
      <c r="F5409">
        <v>2525</v>
      </c>
      <c r="G5409">
        <v>400</v>
      </c>
      <c r="H5409" t="s">
        <v>1039</v>
      </c>
      <c r="I5409">
        <v>7164</v>
      </c>
      <c r="J5409" t="s">
        <v>1199</v>
      </c>
      <c r="K5409" t="s">
        <v>1045</v>
      </c>
      <c r="L5409">
        <v>3475</v>
      </c>
      <c r="M5409">
        <v>3440</v>
      </c>
      <c r="N5409">
        <v>300</v>
      </c>
      <c r="O5409" t="s">
        <v>1042</v>
      </c>
      <c r="P5409">
        <v>0.73785774486598799</v>
      </c>
      <c r="Q5409">
        <v>0.83376345577724298</v>
      </c>
      <c r="R5409">
        <v>0.41894684676220001</v>
      </c>
      <c r="S5409">
        <v>5.7948948558887298E-2</v>
      </c>
      <c r="T5409">
        <v>0.16568563933049801</v>
      </c>
      <c r="U5409">
        <v>0.16568563933049801</v>
      </c>
      <c r="V5409">
        <v>0.52481184835002403</v>
      </c>
      <c r="W5409">
        <v>2.02</v>
      </c>
      <c r="X5409">
        <v>2.13</v>
      </c>
      <c r="Y5409">
        <v>-398205</v>
      </c>
      <c r="Z5409">
        <v>-33184</v>
      </c>
      <c r="AA5409">
        <v>-1.81</v>
      </c>
      <c r="AB5409">
        <v>12</v>
      </c>
      <c r="AC5409">
        <v>3</v>
      </c>
      <c r="AD5409">
        <v>9</v>
      </c>
      <c r="AE5409">
        <v>25</v>
      </c>
      <c r="AF5409">
        <v>12</v>
      </c>
      <c r="AG5409">
        <v>2</v>
      </c>
      <c r="AH5409">
        <v>7</v>
      </c>
      <c r="AI5409">
        <v>3</v>
      </c>
    </row>
    <row r="5410" spans="1:35" x14ac:dyDescent="0.2">
      <c r="A5410" s="102">
        <v>4715</v>
      </c>
      <c r="B5410">
        <v>3101</v>
      </c>
      <c r="C5410" t="s">
        <v>1268</v>
      </c>
      <c r="D5410" t="s">
        <v>1262</v>
      </c>
      <c r="E5410">
        <v>1276</v>
      </c>
      <c r="F5410">
        <v>1384</v>
      </c>
      <c r="G5410">
        <v>600</v>
      </c>
      <c r="H5410" t="s">
        <v>1039</v>
      </c>
      <c r="I5410">
        <v>9142</v>
      </c>
      <c r="J5410" t="s">
        <v>784</v>
      </c>
      <c r="K5410" t="s">
        <v>1125</v>
      </c>
      <c r="L5410">
        <v>2898</v>
      </c>
      <c r="M5410">
        <v>2985</v>
      </c>
      <c r="N5410">
        <v>300</v>
      </c>
      <c r="O5410" t="s">
        <v>1042</v>
      </c>
      <c r="P5410">
        <v>0.78651501487551601</v>
      </c>
      <c r="Q5410">
        <v>0.83954951628069596</v>
      </c>
      <c r="R5410">
        <v>0.28847799777759697</v>
      </c>
      <c r="S5410">
        <v>7.1718823663002598E-2</v>
      </c>
      <c r="T5410">
        <v>1.9769995866414101</v>
      </c>
      <c r="U5410">
        <v>1.9769995866414101</v>
      </c>
      <c r="V5410">
        <v>1.2504297322002</v>
      </c>
      <c r="W5410">
        <v>13.2</v>
      </c>
      <c r="X5410">
        <v>7.27</v>
      </c>
      <c r="Y5410">
        <v>-399273</v>
      </c>
      <c r="Z5410">
        <v>-22182</v>
      </c>
      <c r="AA5410">
        <v>-1.0900000000000001</v>
      </c>
      <c r="AB5410">
        <v>18</v>
      </c>
      <c r="AC5410">
        <v>5</v>
      </c>
      <c r="AD5410">
        <v>13</v>
      </c>
      <c r="AE5410">
        <v>27.78</v>
      </c>
      <c r="AF5410">
        <v>12</v>
      </c>
      <c r="AG5410">
        <v>4</v>
      </c>
      <c r="AH5410">
        <v>8</v>
      </c>
      <c r="AI5410">
        <v>6</v>
      </c>
    </row>
    <row r="5411" spans="1:35" x14ac:dyDescent="0.2">
      <c r="A5411" s="102">
        <v>2044</v>
      </c>
      <c r="B5411">
        <v>3197</v>
      </c>
      <c r="C5411" t="s">
        <v>561</v>
      </c>
      <c r="D5411" t="s">
        <v>1063</v>
      </c>
      <c r="E5411">
        <v>1745</v>
      </c>
      <c r="F5411">
        <v>1778</v>
      </c>
      <c r="G5411">
        <v>600</v>
      </c>
      <c r="H5411" t="s">
        <v>1039</v>
      </c>
      <c r="I5411">
        <v>4849</v>
      </c>
      <c r="J5411" t="s">
        <v>493</v>
      </c>
      <c r="K5411" t="s">
        <v>1052</v>
      </c>
      <c r="L5411">
        <v>2490</v>
      </c>
      <c r="M5411">
        <v>2646</v>
      </c>
      <c r="N5411">
        <v>400</v>
      </c>
      <c r="O5411" t="s">
        <v>1042</v>
      </c>
      <c r="P5411">
        <v>0.77370757802499901</v>
      </c>
      <c r="Q5411">
        <v>0.91661891671088502</v>
      </c>
      <c r="R5411">
        <v>0.27421926394108698</v>
      </c>
      <c r="S5411">
        <v>1.2653954921280399E-2</v>
      </c>
      <c r="T5411">
        <v>0.30085505385204597</v>
      </c>
      <c r="U5411">
        <v>0.30085505385204597</v>
      </c>
      <c r="V5411">
        <v>0.48798190813078002</v>
      </c>
      <c r="W5411">
        <v>6.46</v>
      </c>
      <c r="X5411">
        <v>0.79</v>
      </c>
      <c r="Y5411">
        <v>-399932</v>
      </c>
      <c r="Z5411">
        <v>-15382</v>
      </c>
      <c r="AA5411">
        <v>-0.7</v>
      </c>
      <c r="AB5411">
        <v>26</v>
      </c>
      <c r="AC5411">
        <v>10</v>
      </c>
      <c r="AD5411">
        <v>16</v>
      </c>
      <c r="AE5411">
        <v>38.46</v>
      </c>
      <c r="AF5411">
        <v>7</v>
      </c>
      <c r="AG5411">
        <v>10</v>
      </c>
      <c r="AH5411">
        <v>15</v>
      </c>
      <c r="AI5411">
        <v>1</v>
      </c>
    </row>
    <row r="5412" spans="1:35" x14ac:dyDescent="0.2">
      <c r="A5412" s="102">
        <v>2765</v>
      </c>
      <c r="B5412">
        <v>1605</v>
      </c>
      <c r="C5412" t="s">
        <v>1219</v>
      </c>
      <c r="D5412" t="s">
        <v>1202</v>
      </c>
      <c r="E5412">
        <v>709.5</v>
      </c>
      <c r="F5412">
        <v>697</v>
      </c>
      <c r="G5412">
        <v>1400</v>
      </c>
      <c r="H5412" t="s">
        <v>1042</v>
      </c>
      <c r="I5412">
        <v>7224</v>
      </c>
      <c r="J5412" t="s">
        <v>676</v>
      </c>
      <c r="K5412" t="s">
        <v>1055</v>
      </c>
      <c r="L5412">
        <v>1092</v>
      </c>
      <c r="M5412">
        <v>1114</v>
      </c>
      <c r="N5412">
        <v>900</v>
      </c>
      <c r="O5412" t="s">
        <v>1039</v>
      </c>
      <c r="P5412">
        <v>0.87456817978443302</v>
      </c>
      <c r="Q5412">
        <v>0.89971624805984196</v>
      </c>
      <c r="R5412">
        <v>0.48918287045662201</v>
      </c>
      <c r="S5412">
        <v>7.1750367455924502E-2</v>
      </c>
      <c r="T5412">
        <v>-0.38231609917336701</v>
      </c>
      <c r="U5412">
        <v>0.38231609917336701</v>
      </c>
      <c r="V5412">
        <v>0.25429250465465097</v>
      </c>
      <c r="W5412">
        <v>-6.17</v>
      </c>
      <c r="X5412">
        <v>2.67</v>
      </c>
      <c r="Y5412">
        <v>-400392</v>
      </c>
      <c r="Z5412">
        <v>-13807</v>
      </c>
      <c r="AA5412">
        <v>-0.66</v>
      </c>
      <c r="AB5412">
        <v>29</v>
      </c>
      <c r="AC5412">
        <v>13</v>
      </c>
      <c r="AD5412">
        <v>16</v>
      </c>
      <c r="AE5412">
        <v>44.83</v>
      </c>
      <c r="AF5412">
        <v>11</v>
      </c>
      <c r="AG5412">
        <v>9</v>
      </c>
      <c r="AH5412">
        <v>13</v>
      </c>
      <c r="AI5412">
        <v>7</v>
      </c>
    </row>
    <row r="5413" spans="1:35" x14ac:dyDescent="0.2">
      <c r="A5413" s="102">
        <v>2414</v>
      </c>
      <c r="B5413">
        <v>5463</v>
      </c>
      <c r="C5413" t="s">
        <v>63</v>
      </c>
      <c r="D5413" t="s">
        <v>1081</v>
      </c>
      <c r="E5413">
        <v>2455</v>
      </c>
      <c r="F5413">
        <v>2525</v>
      </c>
      <c r="G5413">
        <v>400</v>
      </c>
      <c r="H5413" t="s">
        <v>1039</v>
      </c>
      <c r="I5413">
        <v>7762</v>
      </c>
      <c r="J5413" t="s">
        <v>1197</v>
      </c>
      <c r="K5413" t="s">
        <v>1048</v>
      </c>
      <c r="L5413">
        <v>374</v>
      </c>
      <c r="M5413">
        <v>386</v>
      </c>
      <c r="N5413">
        <v>2600</v>
      </c>
      <c r="O5413" t="s">
        <v>1042</v>
      </c>
      <c r="P5413">
        <v>0.86149238345189205</v>
      </c>
      <c r="Q5413">
        <v>0.907885813790963</v>
      </c>
      <c r="R5413">
        <v>2.5282000588774899E-2</v>
      </c>
      <c r="S5413">
        <v>1.4532100926623E-2</v>
      </c>
      <c r="T5413">
        <v>0.37028575171331601</v>
      </c>
      <c r="U5413">
        <v>0.37028575171331601</v>
      </c>
      <c r="V5413">
        <v>0.47476532387928999</v>
      </c>
      <c r="W5413">
        <v>3.24</v>
      </c>
      <c r="X5413">
        <v>0.63</v>
      </c>
      <c r="Y5413">
        <v>-401161</v>
      </c>
      <c r="Z5413">
        <v>-19103</v>
      </c>
      <c r="AA5413">
        <v>-1.05</v>
      </c>
      <c r="AB5413">
        <v>21</v>
      </c>
      <c r="AC5413">
        <v>8</v>
      </c>
      <c r="AD5413">
        <v>13</v>
      </c>
      <c r="AE5413">
        <v>38.1</v>
      </c>
      <c r="AF5413">
        <v>11</v>
      </c>
      <c r="AG5413">
        <v>5</v>
      </c>
      <c r="AH5413">
        <v>9</v>
      </c>
      <c r="AI5413">
        <v>7</v>
      </c>
    </row>
    <row r="5414" spans="1:35" x14ac:dyDescent="0.2">
      <c r="A5414" s="102">
        <v>2724</v>
      </c>
      <c r="B5414">
        <v>1605</v>
      </c>
      <c r="C5414" t="s">
        <v>1219</v>
      </c>
      <c r="D5414" t="s">
        <v>1202</v>
      </c>
      <c r="E5414">
        <v>709.5</v>
      </c>
      <c r="F5414">
        <v>697</v>
      </c>
      <c r="G5414">
        <v>800</v>
      </c>
      <c r="H5414" t="s">
        <v>1042</v>
      </c>
      <c r="I5414">
        <v>6971</v>
      </c>
      <c r="J5414" t="s">
        <v>669</v>
      </c>
      <c r="K5414" t="s">
        <v>1044</v>
      </c>
      <c r="L5414">
        <v>5862</v>
      </c>
      <c r="M5414">
        <v>5776</v>
      </c>
      <c r="N5414">
        <v>100</v>
      </c>
      <c r="O5414" t="s">
        <v>1039</v>
      </c>
      <c r="P5414">
        <v>0.91390122210019498</v>
      </c>
      <c r="Q5414">
        <v>0.90041907314386005</v>
      </c>
      <c r="R5414">
        <v>0.45101068005495099</v>
      </c>
      <c r="S5414">
        <v>6.1746977003970797E-2</v>
      </c>
      <c r="T5414">
        <v>-8.4635532641828701E-2</v>
      </c>
      <c r="U5414">
        <v>8.4635532641828701E-2</v>
      </c>
      <c r="V5414">
        <v>0.176928489674608</v>
      </c>
      <c r="W5414">
        <v>-1.29</v>
      </c>
      <c r="X5414">
        <v>3.46</v>
      </c>
      <c r="Y5414">
        <v>-402311</v>
      </c>
      <c r="Z5414">
        <v>-15473</v>
      </c>
      <c r="AA5414">
        <v>-1.19</v>
      </c>
      <c r="AB5414">
        <v>26</v>
      </c>
      <c r="AC5414">
        <v>9</v>
      </c>
      <c r="AD5414">
        <v>17</v>
      </c>
      <c r="AE5414">
        <v>34.619999999999997</v>
      </c>
      <c r="AF5414">
        <v>12</v>
      </c>
      <c r="AG5414">
        <v>6</v>
      </c>
      <c r="AH5414">
        <v>11</v>
      </c>
      <c r="AI5414">
        <v>9</v>
      </c>
    </row>
    <row r="5415" spans="1:35" x14ac:dyDescent="0.2">
      <c r="A5415" s="102">
        <v>770</v>
      </c>
      <c r="B5415">
        <v>5334</v>
      </c>
      <c r="C5415" t="s">
        <v>1231</v>
      </c>
      <c r="D5415" t="s">
        <v>1038</v>
      </c>
      <c r="E5415">
        <v>1656</v>
      </c>
      <c r="F5415">
        <v>1644</v>
      </c>
      <c r="G5415">
        <v>600</v>
      </c>
      <c r="H5415" t="s">
        <v>1039</v>
      </c>
      <c r="I5415">
        <v>6770</v>
      </c>
      <c r="J5415" t="s">
        <v>21</v>
      </c>
      <c r="K5415" t="s">
        <v>1044</v>
      </c>
      <c r="L5415">
        <v>1170</v>
      </c>
      <c r="M5415">
        <v>1263</v>
      </c>
      <c r="N5415">
        <v>800</v>
      </c>
      <c r="O5415" t="s">
        <v>1042</v>
      </c>
      <c r="P5415">
        <v>0.924423102369482</v>
      </c>
      <c r="Q5415">
        <v>0.94410223466959198</v>
      </c>
      <c r="R5415">
        <v>0.46193605331149001</v>
      </c>
      <c r="S5415">
        <v>7.8017110548320195E-2</v>
      </c>
      <c r="T5415">
        <v>0.31209772749148201</v>
      </c>
      <c r="U5415">
        <v>0.31209772749148201</v>
      </c>
      <c r="V5415">
        <v>0.73869955051869796</v>
      </c>
      <c r="W5415">
        <v>5.98</v>
      </c>
      <c r="X5415">
        <v>2.4300000000000002</v>
      </c>
      <c r="Y5415">
        <v>-402553</v>
      </c>
      <c r="Z5415">
        <v>-21187</v>
      </c>
      <c r="AA5415">
        <v>-1.06</v>
      </c>
      <c r="AB5415">
        <v>19</v>
      </c>
      <c r="AC5415">
        <v>8</v>
      </c>
      <c r="AD5415">
        <v>11</v>
      </c>
      <c r="AE5415">
        <v>42.11</v>
      </c>
      <c r="AF5415">
        <v>11</v>
      </c>
      <c r="AG5415">
        <v>4</v>
      </c>
      <c r="AH5415">
        <v>8</v>
      </c>
      <c r="AI5415">
        <v>7</v>
      </c>
    </row>
    <row r="5416" spans="1:35" x14ac:dyDescent="0.2">
      <c r="A5416" s="102">
        <v>1988</v>
      </c>
      <c r="B5416">
        <v>2427</v>
      </c>
      <c r="C5416" t="s">
        <v>1250</v>
      </c>
      <c r="D5416" t="s">
        <v>1052</v>
      </c>
      <c r="E5416">
        <v>590</v>
      </c>
      <c r="F5416">
        <v>624</v>
      </c>
      <c r="G5416">
        <v>1700</v>
      </c>
      <c r="H5416" t="s">
        <v>1042</v>
      </c>
      <c r="I5416">
        <v>6326</v>
      </c>
      <c r="J5416" t="s">
        <v>1763</v>
      </c>
      <c r="K5416" t="s">
        <v>1051</v>
      </c>
      <c r="L5416">
        <v>1345.5</v>
      </c>
      <c r="M5416">
        <v>1365</v>
      </c>
      <c r="N5416">
        <v>800</v>
      </c>
      <c r="O5416" t="s">
        <v>1039</v>
      </c>
      <c r="P5416">
        <v>0.91461909699691601</v>
      </c>
      <c r="Q5416">
        <v>0.91797786686545202</v>
      </c>
      <c r="R5416">
        <v>0.31407685446392603</v>
      </c>
      <c r="S5416">
        <v>5.7441879075454602E-2</v>
      </c>
      <c r="T5416">
        <v>-6.7288931562507995E-2</v>
      </c>
      <c r="U5416">
        <v>6.7288931562507995E-2</v>
      </c>
      <c r="V5416">
        <v>0.41798133221071299</v>
      </c>
      <c r="W5416">
        <v>-1.67</v>
      </c>
      <c r="X5416">
        <v>2.86</v>
      </c>
      <c r="Y5416">
        <v>-404455</v>
      </c>
      <c r="Z5416">
        <v>-13047</v>
      </c>
      <c r="AA5416">
        <v>-0.65</v>
      </c>
      <c r="AB5416">
        <v>31</v>
      </c>
      <c r="AC5416">
        <v>13</v>
      </c>
      <c r="AD5416">
        <v>18</v>
      </c>
      <c r="AE5416">
        <v>41.94</v>
      </c>
      <c r="AF5416">
        <v>7</v>
      </c>
      <c r="AG5416">
        <v>12</v>
      </c>
      <c r="AH5416">
        <v>17</v>
      </c>
      <c r="AI5416">
        <v>2</v>
      </c>
    </row>
    <row r="5417" spans="1:35" x14ac:dyDescent="0.2">
      <c r="A5417" s="102">
        <v>1046</v>
      </c>
      <c r="B5417">
        <v>9101</v>
      </c>
      <c r="C5417" t="s">
        <v>782</v>
      </c>
      <c r="D5417" t="s">
        <v>1228</v>
      </c>
      <c r="E5417">
        <v>1399</v>
      </c>
      <c r="F5417">
        <v>1448</v>
      </c>
      <c r="G5417">
        <v>700</v>
      </c>
      <c r="H5417" t="s">
        <v>1039</v>
      </c>
      <c r="I5417">
        <v>9513</v>
      </c>
      <c r="J5417" t="s">
        <v>1201</v>
      </c>
      <c r="K5417" t="s">
        <v>1085</v>
      </c>
      <c r="L5417">
        <v>1970</v>
      </c>
      <c r="M5417">
        <v>2002</v>
      </c>
      <c r="N5417">
        <v>500</v>
      </c>
      <c r="O5417" t="s">
        <v>1042</v>
      </c>
      <c r="P5417">
        <v>0.88592910148307902</v>
      </c>
      <c r="Q5417">
        <v>0.93781298014632697</v>
      </c>
      <c r="R5417">
        <v>3.7834090364911803E-2</v>
      </c>
      <c r="S5417">
        <v>8.7255528248856098E-4</v>
      </c>
      <c r="T5417">
        <v>1.2486800537938001</v>
      </c>
      <c r="U5417">
        <v>1.2486800537938001</v>
      </c>
      <c r="V5417">
        <v>0.61119296999282402</v>
      </c>
      <c r="W5417">
        <v>8.32</v>
      </c>
      <c r="X5417">
        <v>1.26</v>
      </c>
      <c r="Y5417">
        <v>-405243</v>
      </c>
      <c r="Z5417">
        <v>-19297</v>
      </c>
      <c r="AA5417">
        <v>-1.05</v>
      </c>
      <c r="AB5417">
        <v>21</v>
      </c>
      <c r="AC5417">
        <v>7</v>
      </c>
      <c r="AD5417">
        <v>14</v>
      </c>
      <c r="AE5417">
        <v>33.33</v>
      </c>
      <c r="AF5417">
        <v>11</v>
      </c>
      <c r="AG5417">
        <v>4</v>
      </c>
      <c r="AH5417">
        <v>8</v>
      </c>
      <c r="AI5417">
        <v>9</v>
      </c>
    </row>
    <row r="5418" spans="1:35" x14ac:dyDescent="0.2">
      <c r="A5418" s="102">
        <v>2540</v>
      </c>
      <c r="B5418">
        <v>1417</v>
      </c>
      <c r="C5418" t="s">
        <v>1777</v>
      </c>
      <c r="D5418" t="s">
        <v>1049</v>
      </c>
      <c r="E5418">
        <v>1422</v>
      </c>
      <c r="F5418">
        <v>1449</v>
      </c>
      <c r="G5418">
        <v>700</v>
      </c>
      <c r="H5418" t="s">
        <v>1039</v>
      </c>
      <c r="I5418">
        <v>7867</v>
      </c>
      <c r="J5418" t="s">
        <v>1362</v>
      </c>
      <c r="K5418" t="s">
        <v>1061</v>
      </c>
      <c r="L5418">
        <v>885</v>
      </c>
      <c r="M5418">
        <v>919</v>
      </c>
      <c r="N5418">
        <v>1100</v>
      </c>
      <c r="O5418" t="s">
        <v>1042</v>
      </c>
      <c r="P5418">
        <v>0.93922936242669897</v>
      </c>
      <c r="Q5418">
        <v>0.90470052647097499</v>
      </c>
      <c r="R5418">
        <v>1.0581189405106401E-3</v>
      </c>
      <c r="S5418">
        <v>5.0648409507447298E-2</v>
      </c>
      <c r="T5418">
        <v>0.248549291771512</v>
      </c>
      <c r="U5418">
        <v>0.248549291771512</v>
      </c>
      <c r="V5418">
        <v>0.715170109613945</v>
      </c>
      <c r="W5418">
        <v>2.06</v>
      </c>
      <c r="X5418">
        <v>0.34</v>
      </c>
      <c r="Y5418">
        <v>-411335</v>
      </c>
      <c r="Z5418">
        <v>-15821</v>
      </c>
      <c r="AA5418">
        <v>-0.79</v>
      </c>
      <c r="AB5418">
        <v>26</v>
      </c>
      <c r="AC5418">
        <v>12</v>
      </c>
      <c r="AD5418">
        <v>14</v>
      </c>
      <c r="AE5418">
        <v>46.15</v>
      </c>
      <c r="AF5418">
        <v>10</v>
      </c>
      <c r="AG5418">
        <v>10</v>
      </c>
      <c r="AH5418">
        <v>12</v>
      </c>
      <c r="AI5418">
        <v>4</v>
      </c>
    </row>
    <row r="5419" spans="1:35" x14ac:dyDescent="0.2">
      <c r="A5419" s="102">
        <v>1945</v>
      </c>
      <c r="B5419">
        <v>1959</v>
      </c>
      <c r="C5419" t="s">
        <v>1759</v>
      </c>
      <c r="D5419" t="s">
        <v>1049</v>
      </c>
      <c r="E5419">
        <v>3005</v>
      </c>
      <c r="F5419">
        <v>3035</v>
      </c>
      <c r="G5419">
        <v>300</v>
      </c>
      <c r="H5419" t="s">
        <v>1039</v>
      </c>
      <c r="I5419">
        <v>6135</v>
      </c>
      <c r="J5419" t="s">
        <v>1765</v>
      </c>
      <c r="K5419" t="s">
        <v>1051</v>
      </c>
      <c r="L5419">
        <v>3350</v>
      </c>
      <c r="M5419">
        <v>3450</v>
      </c>
      <c r="N5419">
        <v>300</v>
      </c>
      <c r="O5419" t="s">
        <v>1042</v>
      </c>
      <c r="P5419">
        <v>0.81046662304801798</v>
      </c>
      <c r="Q5419">
        <v>0.918922212739958</v>
      </c>
      <c r="R5419">
        <v>0.30141045625694102</v>
      </c>
      <c r="S5419">
        <v>1.54869498495413E-2</v>
      </c>
      <c r="T5419">
        <v>9.1900540663040195E-2</v>
      </c>
      <c r="U5419">
        <v>9.1900540663040195E-2</v>
      </c>
      <c r="V5419">
        <v>0.32431012522685698</v>
      </c>
      <c r="W5419">
        <v>1.21</v>
      </c>
      <c r="X5419">
        <v>12.03</v>
      </c>
      <c r="Y5419">
        <v>-414806</v>
      </c>
      <c r="Z5419">
        <v>-27654</v>
      </c>
      <c r="AA5419">
        <v>-1.27</v>
      </c>
      <c r="AB5419">
        <v>15</v>
      </c>
      <c r="AC5419">
        <v>5</v>
      </c>
      <c r="AD5419">
        <v>10</v>
      </c>
      <c r="AE5419">
        <v>33.33</v>
      </c>
      <c r="AF5419">
        <v>10</v>
      </c>
      <c r="AG5419">
        <v>4</v>
      </c>
      <c r="AH5419">
        <v>10</v>
      </c>
      <c r="AI5419">
        <v>1</v>
      </c>
    </row>
    <row r="5420" spans="1:35" x14ac:dyDescent="0.2">
      <c r="A5420" s="102">
        <v>595</v>
      </c>
      <c r="B5420">
        <v>7751</v>
      </c>
      <c r="C5420" t="s">
        <v>1376</v>
      </c>
      <c r="D5420" t="s">
        <v>1044</v>
      </c>
      <c r="E5420">
        <v>2223</v>
      </c>
      <c r="F5420">
        <v>2253</v>
      </c>
      <c r="G5420">
        <v>400</v>
      </c>
      <c r="H5420" t="s">
        <v>1042</v>
      </c>
      <c r="I5420">
        <v>9616</v>
      </c>
      <c r="J5420" t="s">
        <v>1335</v>
      </c>
      <c r="K5420" t="s">
        <v>1052</v>
      </c>
      <c r="L5420">
        <v>2951</v>
      </c>
      <c r="M5420">
        <v>3190</v>
      </c>
      <c r="N5420">
        <v>300</v>
      </c>
      <c r="O5420" t="s">
        <v>1039</v>
      </c>
      <c r="P5420">
        <v>0.88921342270766301</v>
      </c>
      <c r="Q5420">
        <v>0.94875625176450695</v>
      </c>
      <c r="R5420">
        <v>0.173894241643169</v>
      </c>
      <c r="S5420">
        <v>2.7281766907934599E-3</v>
      </c>
      <c r="T5420">
        <v>-0.81335135986470397</v>
      </c>
      <c r="U5420">
        <v>0.81335135986470397</v>
      </c>
      <c r="V5420">
        <v>0.45395976569485003</v>
      </c>
      <c r="W5420">
        <v>-17.510000000000002</v>
      </c>
      <c r="X5420">
        <v>5.83</v>
      </c>
      <c r="Y5420">
        <v>-415100</v>
      </c>
      <c r="Z5420">
        <v>-21847</v>
      </c>
      <c r="AA5420">
        <v>-1.23</v>
      </c>
      <c r="AB5420">
        <v>19</v>
      </c>
      <c r="AC5420">
        <v>8</v>
      </c>
      <c r="AD5420">
        <v>11</v>
      </c>
      <c r="AE5420">
        <v>42.11</v>
      </c>
      <c r="AF5420">
        <v>10</v>
      </c>
      <c r="AG5420">
        <v>6</v>
      </c>
      <c r="AH5420">
        <v>8</v>
      </c>
      <c r="AI5420">
        <v>5</v>
      </c>
    </row>
    <row r="5421" spans="1:35" x14ac:dyDescent="0.2">
      <c r="A5421" s="102">
        <v>4279</v>
      </c>
      <c r="B5421">
        <v>1835</v>
      </c>
      <c r="C5421" t="s">
        <v>926</v>
      </c>
      <c r="D5421" t="s">
        <v>1049</v>
      </c>
      <c r="E5421">
        <v>2769</v>
      </c>
      <c r="F5421">
        <v>2780</v>
      </c>
      <c r="G5421">
        <v>300</v>
      </c>
      <c r="H5421" t="s">
        <v>1042</v>
      </c>
      <c r="I5421">
        <v>6471</v>
      </c>
      <c r="J5421" t="s">
        <v>930</v>
      </c>
      <c r="K5421" t="s">
        <v>1051</v>
      </c>
      <c r="L5421">
        <v>779</v>
      </c>
      <c r="M5421">
        <v>793</v>
      </c>
      <c r="N5421">
        <v>1100</v>
      </c>
      <c r="O5421" t="s">
        <v>1039</v>
      </c>
      <c r="P5421">
        <v>0.71430027678317898</v>
      </c>
      <c r="Q5421">
        <v>0.85533863276105004</v>
      </c>
      <c r="R5421">
        <v>4.4686065536342003E-2</v>
      </c>
      <c r="S5421">
        <v>8.5078907945875998E-2</v>
      </c>
      <c r="T5421">
        <v>-0.65633545682488004</v>
      </c>
      <c r="U5421">
        <v>0.65633545682488004</v>
      </c>
      <c r="V5421">
        <v>0.48181847571552699</v>
      </c>
      <c r="W5421">
        <v>-7.67</v>
      </c>
      <c r="X5421">
        <v>4.59</v>
      </c>
      <c r="Y5421">
        <v>-417204</v>
      </c>
      <c r="Z5421">
        <v>-20860</v>
      </c>
      <c r="AA5421">
        <v>-0.99</v>
      </c>
      <c r="AB5421">
        <v>20</v>
      </c>
      <c r="AC5421">
        <v>6</v>
      </c>
      <c r="AD5421">
        <v>14</v>
      </c>
      <c r="AE5421">
        <v>30</v>
      </c>
      <c r="AF5421">
        <v>11</v>
      </c>
      <c r="AG5421">
        <v>4</v>
      </c>
      <c r="AH5421">
        <v>8</v>
      </c>
      <c r="AI5421">
        <v>8</v>
      </c>
    </row>
    <row r="5422" spans="1:35" x14ac:dyDescent="0.2">
      <c r="A5422" s="102">
        <v>4478</v>
      </c>
      <c r="B5422">
        <v>4534</v>
      </c>
      <c r="C5422" t="s">
        <v>1238</v>
      </c>
      <c r="D5422" t="s">
        <v>1060</v>
      </c>
      <c r="E5422">
        <v>4120</v>
      </c>
      <c r="F5422">
        <v>4165</v>
      </c>
      <c r="G5422">
        <v>200</v>
      </c>
      <c r="H5422" t="s">
        <v>1042</v>
      </c>
      <c r="I5422">
        <v>9064</v>
      </c>
      <c r="J5422" t="s">
        <v>1577</v>
      </c>
      <c r="K5422" t="s">
        <v>1125</v>
      </c>
      <c r="L5422">
        <v>1932</v>
      </c>
      <c r="M5422">
        <v>1922</v>
      </c>
      <c r="N5422">
        <v>400</v>
      </c>
      <c r="O5422" t="s">
        <v>1039</v>
      </c>
      <c r="P5422">
        <v>0.60422830156942198</v>
      </c>
      <c r="Q5422">
        <v>0.84824700685449805</v>
      </c>
      <c r="R5422">
        <v>7.4046504924875703E-3</v>
      </c>
      <c r="S5422">
        <v>2.0751943705939E-2</v>
      </c>
      <c r="T5422">
        <v>-0.70102695818655403</v>
      </c>
      <c r="U5422">
        <v>0.70102695818655403</v>
      </c>
      <c r="V5422">
        <v>0.84674590215137302</v>
      </c>
      <c r="W5422">
        <v>-6.34</v>
      </c>
      <c r="X5422">
        <v>7.71</v>
      </c>
      <c r="Y5422">
        <v>-417625</v>
      </c>
      <c r="Z5422">
        <v>-23201</v>
      </c>
      <c r="AA5422">
        <v>-1.18</v>
      </c>
      <c r="AB5422">
        <v>18</v>
      </c>
      <c r="AC5422">
        <v>6</v>
      </c>
      <c r="AD5422">
        <v>12</v>
      </c>
      <c r="AE5422">
        <v>33.33</v>
      </c>
      <c r="AF5422">
        <v>11</v>
      </c>
      <c r="AG5422">
        <v>4</v>
      </c>
      <c r="AH5422">
        <v>7</v>
      </c>
      <c r="AI5422">
        <v>7</v>
      </c>
    </row>
    <row r="5423" spans="1:35" x14ac:dyDescent="0.2">
      <c r="A5423" s="102">
        <v>1834</v>
      </c>
      <c r="B5423">
        <v>3197</v>
      </c>
      <c r="C5423" t="s">
        <v>561</v>
      </c>
      <c r="D5423" t="s">
        <v>1063</v>
      </c>
      <c r="E5423">
        <v>1745</v>
      </c>
      <c r="F5423">
        <v>1778</v>
      </c>
      <c r="G5423">
        <v>600</v>
      </c>
      <c r="H5423" t="s">
        <v>1039</v>
      </c>
      <c r="I5423">
        <v>6770</v>
      </c>
      <c r="J5423" t="s">
        <v>21</v>
      </c>
      <c r="K5423" t="s">
        <v>1044</v>
      </c>
      <c r="L5423">
        <v>1170</v>
      </c>
      <c r="M5423">
        <v>1263</v>
      </c>
      <c r="N5423">
        <v>800</v>
      </c>
      <c r="O5423" t="s">
        <v>1042</v>
      </c>
      <c r="P5423">
        <v>0.724644976115423</v>
      </c>
      <c r="Q5423">
        <v>0.92101627993653101</v>
      </c>
      <c r="R5423">
        <v>0.30484378896201902</v>
      </c>
      <c r="S5423">
        <v>1.06492587729511E-3</v>
      </c>
      <c r="T5423">
        <v>0.39343045467515603</v>
      </c>
      <c r="U5423">
        <v>0.39343045467515603</v>
      </c>
      <c r="V5423">
        <v>0.752553544953801</v>
      </c>
      <c r="W5423">
        <v>8.7200000000000006</v>
      </c>
      <c r="X5423">
        <v>5.29</v>
      </c>
      <c r="Y5423">
        <v>-418072</v>
      </c>
      <c r="Z5423">
        <v>-14931</v>
      </c>
      <c r="AA5423">
        <v>-0.7</v>
      </c>
      <c r="AB5423">
        <v>28</v>
      </c>
      <c r="AC5423">
        <v>10</v>
      </c>
      <c r="AD5423">
        <v>18</v>
      </c>
      <c r="AE5423">
        <v>35.71</v>
      </c>
      <c r="AF5423">
        <v>10</v>
      </c>
      <c r="AG5423">
        <v>7</v>
      </c>
      <c r="AH5423">
        <v>13</v>
      </c>
      <c r="AI5423">
        <v>8</v>
      </c>
    </row>
    <row r="5424" spans="1:35" x14ac:dyDescent="0.2">
      <c r="A5424" s="102">
        <v>790</v>
      </c>
      <c r="B5424">
        <v>1812</v>
      </c>
      <c r="C5424" t="s">
        <v>1107</v>
      </c>
      <c r="D5424" t="s">
        <v>1049</v>
      </c>
      <c r="E5424">
        <v>1150</v>
      </c>
      <c r="F5424">
        <v>1167</v>
      </c>
      <c r="G5424">
        <v>900</v>
      </c>
      <c r="H5424" t="s">
        <v>1039</v>
      </c>
      <c r="I5424">
        <v>5411</v>
      </c>
      <c r="J5424" t="s">
        <v>1364</v>
      </c>
      <c r="K5424" t="s">
        <v>1081</v>
      </c>
      <c r="L5424">
        <v>719</v>
      </c>
      <c r="M5424">
        <v>748</v>
      </c>
      <c r="N5424">
        <v>1400</v>
      </c>
      <c r="O5424" t="s">
        <v>1042</v>
      </c>
      <c r="P5424">
        <v>0.83381236235022504</v>
      </c>
      <c r="Q5424">
        <v>0.94339556735021401</v>
      </c>
      <c r="R5424">
        <v>0.29608482037248302</v>
      </c>
      <c r="S5424">
        <v>7.5373873408354899E-2</v>
      </c>
      <c r="T5424">
        <v>1.0879819194543701</v>
      </c>
      <c r="U5424">
        <v>1.0879819194543701</v>
      </c>
      <c r="V5424">
        <v>1.4097194709566701</v>
      </c>
      <c r="W5424">
        <v>15.91</v>
      </c>
      <c r="X5424">
        <v>0.3</v>
      </c>
      <c r="Y5424">
        <v>-418243</v>
      </c>
      <c r="Z5424">
        <v>-16730</v>
      </c>
      <c r="AA5424">
        <v>-0.78</v>
      </c>
      <c r="AB5424">
        <v>25</v>
      </c>
      <c r="AC5424">
        <v>12</v>
      </c>
      <c r="AD5424">
        <v>13</v>
      </c>
      <c r="AE5424">
        <v>48</v>
      </c>
      <c r="AF5424">
        <v>13</v>
      </c>
      <c r="AG5424">
        <v>6</v>
      </c>
      <c r="AH5424">
        <v>10</v>
      </c>
      <c r="AI5424">
        <v>9</v>
      </c>
    </row>
    <row r="5425" spans="1:35" x14ac:dyDescent="0.2">
      <c r="A5425" s="102">
        <v>1412</v>
      </c>
      <c r="B5425">
        <v>5232</v>
      </c>
      <c r="C5425" t="s">
        <v>1738</v>
      </c>
      <c r="D5425" t="s">
        <v>1038</v>
      </c>
      <c r="E5425">
        <v>3605</v>
      </c>
      <c r="F5425">
        <v>3675</v>
      </c>
      <c r="G5425">
        <v>200</v>
      </c>
      <c r="H5425" t="s">
        <v>1039</v>
      </c>
      <c r="I5425">
        <v>5631</v>
      </c>
      <c r="J5425" t="s">
        <v>1210</v>
      </c>
      <c r="K5425" t="s">
        <v>1051</v>
      </c>
      <c r="L5425">
        <v>1349</v>
      </c>
      <c r="M5425">
        <v>1367</v>
      </c>
      <c r="N5425">
        <v>500</v>
      </c>
      <c r="O5425" t="s">
        <v>1042</v>
      </c>
      <c r="P5425">
        <v>0.91291828827515797</v>
      </c>
      <c r="Q5425">
        <v>0.93026863398753801</v>
      </c>
      <c r="R5425">
        <v>0.31847713265416799</v>
      </c>
      <c r="S5425">
        <v>4.0851790095088401E-2</v>
      </c>
      <c r="T5425">
        <v>0.569678133655796</v>
      </c>
      <c r="U5425">
        <v>0.569678133655796</v>
      </c>
      <c r="V5425">
        <v>0.64525067435768302</v>
      </c>
      <c r="W5425">
        <v>6.32</v>
      </c>
      <c r="X5425">
        <v>7.01</v>
      </c>
      <c r="Y5425">
        <v>-418509</v>
      </c>
      <c r="Z5425">
        <v>-24618</v>
      </c>
      <c r="AA5425">
        <v>-1.38</v>
      </c>
      <c r="AB5425">
        <v>17</v>
      </c>
      <c r="AC5425">
        <v>6</v>
      </c>
      <c r="AD5425">
        <v>11</v>
      </c>
      <c r="AE5425">
        <v>35.29</v>
      </c>
      <c r="AF5425">
        <v>9</v>
      </c>
      <c r="AG5425">
        <v>5</v>
      </c>
      <c r="AH5425">
        <v>11</v>
      </c>
      <c r="AI5425">
        <v>1</v>
      </c>
    </row>
    <row r="5426" spans="1:35" x14ac:dyDescent="0.2">
      <c r="A5426" s="102">
        <v>1949</v>
      </c>
      <c r="B5426">
        <v>3405</v>
      </c>
      <c r="C5426" t="s">
        <v>1476</v>
      </c>
      <c r="D5426" t="s">
        <v>1062</v>
      </c>
      <c r="E5426">
        <v>1096</v>
      </c>
      <c r="F5426">
        <v>1113</v>
      </c>
      <c r="G5426">
        <v>1000</v>
      </c>
      <c r="H5426" t="s">
        <v>1039</v>
      </c>
      <c r="I5426">
        <v>4681</v>
      </c>
      <c r="J5426" t="s">
        <v>893</v>
      </c>
      <c r="K5426" t="s">
        <v>1052</v>
      </c>
      <c r="L5426">
        <v>1179</v>
      </c>
      <c r="M5426">
        <v>1210</v>
      </c>
      <c r="N5426">
        <v>900</v>
      </c>
      <c r="O5426" t="s">
        <v>1042</v>
      </c>
      <c r="P5426">
        <v>0.89353811100597902</v>
      </c>
      <c r="Q5426">
        <v>0.91882916389152203</v>
      </c>
      <c r="R5426">
        <v>0.42839361316221503</v>
      </c>
      <c r="S5426">
        <v>2.1995279093951401E-4</v>
      </c>
      <c r="T5426">
        <v>0.28914116090818998</v>
      </c>
      <c r="U5426">
        <v>0.28914116090818998</v>
      </c>
      <c r="V5426">
        <v>0.665312861212351</v>
      </c>
      <c r="W5426">
        <v>3.5</v>
      </c>
      <c r="X5426">
        <v>2.2000000000000002</v>
      </c>
      <c r="Y5426">
        <v>-418649</v>
      </c>
      <c r="Z5426">
        <v>-20932</v>
      </c>
      <c r="AA5426">
        <v>-1.01</v>
      </c>
      <c r="AB5426">
        <v>20</v>
      </c>
      <c r="AC5426">
        <v>9</v>
      </c>
      <c r="AD5426">
        <v>11</v>
      </c>
      <c r="AE5426">
        <v>45</v>
      </c>
      <c r="AF5426">
        <v>11</v>
      </c>
      <c r="AG5426">
        <v>4</v>
      </c>
      <c r="AH5426">
        <v>8</v>
      </c>
      <c r="AI5426">
        <v>8</v>
      </c>
    </row>
    <row r="5427" spans="1:35" x14ac:dyDescent="0.2">
      <c r="A5427" s="102">
        <v>4129</v>
      </c>
      <c r="B5427">
        <v>2157</v>
      </c>
      <c r="C5427" t="s">
        <v>1790</v>
      </c>
      <c r="D5427" t="s">
        <v>1052</v>
      </c>
      <c r="E5427">
        <v>486</v>
      </c>
      <c r="F5427">
        <v>505</v>
      </c>
      <c r="G5427">
        <v>2000</v>
      </c>
      <c r="H5427" t="s">
        <v>1042</v>
      </c>
      <c r="I5427">
        <v>3405</v>
      </c>
      <c r="J5427" t="s">
        <v>1476</v>
      </c>
      <c r="K5427" t="s">
        <v>1062</v>
      </c>
      <c r="L5427">
        <v>1096</v>
      </c>
      <c r="M5427">
        <v>1113</v>
      </c>
      <c r="N5427">
        <v>900</v>
      </c>
      <c r="O5427" t="s">
        <v>1039</v>
      </c>
      <c r="P5427">
        <v>0.92246802621888602</v>
      </c>
      <c r="Q5427">
        <v>0.86043628359652302</v>
      </c>
      <c r="R5427">
        <v>4.3958364092297503E-2</v>
      </c>
      <c r="S5427">
        <v>1.8788663999759099E-2</v>
      </c>
      <c r="T5427">
        <v>-9.3797909192439799E-2</v>
      </c>
      <c r="U5427">
        <v>9.3797909192439799E-2</v>
      </c>
      <c r="V5427">
        <v>0.309714329085301</v>
      </c>
      <c r="W5427">
        <v>-2.29</v>
      </c>
      <c r="X5427">
        <v>0.83</v>
      </c>
      <c r="Y5427">
        <v>-419228</v>
      </c>
      <c r="Z5427">
        <v>-13101</v>
      </c>
      <c r="AA5427">
        <v>-0.64</v>
      </c>
      <c r="AB5427">
        <v>32</v>
      </c>
      <c r="AC5427">
        <v>12</v>
      </c>
      <c r="AD5427">
        <v>20</v>
      </c>
      <c r="AE5427">
        <v>37.5</v>
      </c>
      <c r="AF5427">
        <v>9</v>
      </c>
      <c r="AG5427">
        <v>9</v>
      </c>
      <c r="AH5427">
        <v>17</v>
      </c>
      <c r="AI5427">
        <v>6</v>
      </c>
    </row>
    <row r="5428" spans="1:35" x14ac:dyDescent="0.2">
      <c r="A5428" s="102">
        <v>2989</v>
      </c>
      <c r="B5428">
        <v>1963</v>
      </c>
      <c r="C5428" t="s">
        <v>1234</v>
      </c>
      <c r="D5428" t="s">
        <v>1049</v>
      </c>
      <c r="E5428">
        <v>1033</v>
      </c>
      <c r="F5428">
        <v>1065</v>
      </c>
      <c r="G5428">
        <v>800</v>
      </c>
      <c r="H5428" t="s">
        <v>1039</v>
      </c>
      <c r="I5428">
        <v>8766</v>
      </c>
      <c r="J5428" t="s">
        <v>1164</v>
      </c>
      <c r="K5428" t="s">
        <v>1171</v>
      </c>
      <c r="L5428">
        <v>4520</v>
      </c>
      <c r="M5428">
        <v>4507</v>
      </c>
      <c r="N5428">
        <v>200</v>
      </c>
      <c r="O5428" t="s">
        <v>1042</v>
      </c>
      <c r="P5428">
        <v>0.91010448083258999</v>
      </c>
      <c r="Q5428">
        <v>0.89379606582104998</v>
      </c>
      <c r="R5428">
        <v>6.7531507990528594E-2</v>
      </c>
      <c r="S5428">
        <v>7.1689066163836404E-3</v>
      </c>
      <c r="T5428">
        <v>0.42780780955349301</v>
      </c>
      <c r="U5428">
        <v>0.42780780955349301</v>
      </c>
      <c r="V5428">
        <v>0.28620211148361901</v>
      </c>
      <c r="W5428">
        <v>6.13</v>
      </c>
      <c r="X5428">
        <v>5.48</v>
      </c>
      <c r="Y5428">
        <v>-420120</v>
      </c>
      <c r="Z5428">
        <v>-15004</v>
      </c>
      <c r="AA5428">
        <v>-0.78</v>
      </c>
      <c r="AB5428">
        <v>28</v>
      </c>
      <c r="AC5428">
        <v>12</v>
      </c>
      <c r="AD5428">
        <v>16</v>
      </c>
      <c r="AE5428">
        <v>42.86</v>
      </c>
      <c r="AF5428">
        <v>9</v>
      </c>
      <c r="AG5428">
        <v>10</v>
      </c>
      <c r="AH5428">
        <v>11</v>
      </c>
      <c r="AI5428">
        <v>7</v>
      </c>
    </row>
    <row r="5429" spans="1:35" x14ac:dyDescent="0.2">
      <c r="A5429" s="102">
        <v>3525</v>
      </c>
      <c r="B5429">
        <v>1959</v>
      </c>
      <c r="C5429" t="s">
        <v>1759</v>
      </c>
      <c r="D5429" t="s">
        <v>1049</v>
      </c>
      <c r="E5429">
        <v>3005</v>
      </c>
      <c r="F5429">
        <v>3035</v>
      </c>
      <c r="G5429">
        <v>300</v>
      </c>
      <c r="H5429" t="s">
        <v>1039</v>
      </c>
      <c r="I5429">
        <v>7453</v>
      </c>
      <c r="J5429" t="s">
        <v>50</v>
      </c>
      <c r="K5429" t="s">
        <v>1063</v>
      </c>
      <c r="L5429">
        <v>1396</v>
      </c>
      <c r="M5429">
        <v>1429</v>
      </c>
      <c r="N5429">
        <v>600</v>
      </c>
      <c r="O5429" t="s">
        <v>1042</v>
      </c>
      <c r="P5429">
        <v>0.80896424310023496</v>
      </c>
      <c r="Q5429">
        <v>0.87909664294818302</v>
      </c>
      <c r="R5429">
        <v>0.29368694711920601</v>
      </c>
      <c r="S5429">
        <v>3.4054138002563898E-2</v>
      </c>
      <c r="T5429">
        <v>7.2617571450598495E-2</v>
      </c>
      <c r="U5429">
        <v>7.2617571450598495E-2</v>
      </c>
      <c r="V5429">
        <v>0.249110510659487</v>
      </c>
      <c r="W5429">
        <v>1.1200000000000001</v>
      </c>
      <c r="X5429">
        <v>5.83</v>
      </c>
      <c r="Y5429">
        <v>-421449</v>
      </c>
      <c r="Z5429">
        <v>-26341</v>
      </c>
      <c r="AA5429">
        <v>-1.24</v>
      </c>
      <c r="AB5429">
        <v>16</v>
      </c>
      <c r="AC5429">
        <v>5</v>
      </c>
      <c r="AD5429">
        <v>11</v>
      </c>
      <c r="AE5429">
        <v>31.25</v>
      </c>
      <c r="AF5429">
        <v>12</v>
      </c>
      <c r="AG5429">
        <v>5</v>
      </c>
      <c r="AH5429">
        <v>8</v>
      </c>
      <c r="AI5429">
        <v>3</v>
      </c>
    </row>
    <row r="5430" spans="1:35" x14ac:dyDescent="0.2">
      <c r="A5430" s="102">
        <v>3600</v>
      </c>
      <c r="B5430">
        <v>2222</v>
      </c>
      <c r="C5430" t="s">
        <v>524</v>
      </c>
      <c r="D5430" t="s">
        <v>1065</v>
      </c>
      <c r="E5430">
        <v>4605</v>
      </c>
      <c r="F5430">
        <v>4920</v>
      </c>
      <c r="G5430">
        <v>200</v>
      </c>
      <c r="H5430" t="s">
        <v>1042</v>
      </c>
      <c r="I5430">
        <v>3101</v>
      </c>
      <c r="J5430" t="s">
        <v>1268</v>
      </c>
      <c r="K5430" t="s">
        <v>1262</v>
      </c>
      <c r="L5430">
        <v>1276</v>
      </c>
      <c r="M5430">
        <v>1384</v>
      </c>
      <c r="N5430">
        <v>700</v>
      </c>
      <c r="O5430" t="s">
        <v>1039</v>
      </c>
      <c r="P5430">
        <v>0.89751633110125695</v>
      </c>
      <c r="Q5430">
        <v>0.876736387622433</v>
      </c>
      <c r="R5430">
        <v>0.37466208583573801</v>
      </c>
      <c r="S5430">
        <v>6.5881428147527898E-2</v>
      </c>
      <c r="T5430">
        <v>-1.2459565118089999</v>
      </c>
      <c r="U5430">
        <v>1.2459565118089999</v>
      </c>
      <c r="V5430">
        <v>1.2913514262781201</v>
      </c>
      <c r="W5430">
        <v>-17.95</v>
      </c>
      <c r="X5430">
        <v>1.54</v>
      </c>
      <c r="Y5430">
        <v>-422337</v>
      </c>
      <c r="Z5430">
        <v>-21117</v>
      </c>
      <c r="AA5430">
        <v>-1.08</v>
      </c>
      <c r="AB5430">
        <v>20</v>
      </c>
      <c r="AC5430">
        <v>7</v>
      </c>
      <c r="AD5430">
        <v>13</v>
      </c>
      <c r="AE5430">
        <v>35</v>
      </c>
      <c r="AF5430">
        <v>9</v>
      </c>
      <c r="AG5430">
        <v>5</v>
      </c>
      <c r="AH5430">
        <v>11</v>
      </c>
      <c r="AI5430">
        <v>4</v>
      </c>
    </row>
    <row r="5431" spans="1:35" x14ac:dyDescent="0.2">
      <c r="A5431" s="102">
        <v>797</v>
      </c>
      <c r="B5431">
        <v>4091</v>
      </c>
      <c r="C5431" t="s">
        <v>1549</v>
      </c>
      <c r="D5431" t="s">
        <v>1062</v>
      </c>
      <c r="E5431">
        <v>1649</v>
      </c>
      <c r="F5431">
        <v>1661</v>
      </c>
      <c r="G5431">
        <v>600</v>
      </c>
      <c r="H5431" t="s">
        <v>1042</v>
      </c>
      <c r="I5431">
        <v>7272</v>
      </c>
      <c r="J5431" t="s">
        <v>1196</v>
      </c>
      <c r="K5431" t="s">
        <v>1055</v>
      </c>
      <c r="L5431">
        <v>1418</v>
      </c>
      <c r="M5431">
        <v>1442</v>
      </c>
      <c r="N5431">
        <v>700</v>
      </c>
      <c r="O5431" t="s">
        <v>1039</v>
      </c>
      <c r="P5431">
        <v>0.94275563770823201</v>
      </c>
      <c r="Q5431">
        <v>0.943186999229229</v>
      </c>
      <c r="R5431">
        <v>3.7907910224926199E-2</v>
      </c>
      <c r="S5431">
        <v>2.68216691365388E-2</v>
      </c>
      <c r="T5431">
        <v>-0.52171589958091502</v>
      </c>
      <c r="U5431">
        <v>0.52171589958091502</v>
      </c>
      <c r="V5431">
        <v>0.38141645084620701</v>
      </c>
      <c r="W5431">
        <v>-3.44</v>
      </c>
      <c r="X5431">
        <v>1.28</v>
      </c>
      <c r="Y5431">
        <v>-424777</v>
      </c>
      <c r="Z5431">
        <v>-21239</v>
      </c>
      <c r="AA5431">
        <v>-1.0900000000000001</v>
      </c>
      <c r="AB5431">
        <v>20</v>
      </c>
      <c r="AC5431">
        <v>7</v>
      </c>
      <c r="AD5431">
        <v>13</v>
      </c>
      <c r="AE5431">
        <v>35</v>
      </c>
      <c r="AF5431">
        <v>9</v>
      </c>
      <c r="AG5431">
        <v>5</v>
      </c>
      <c r="AH5431">
        <v>9</v>
      </c>
      <c r="AI5431">
        <v>6</v>
      </c>
    </row>
    <row r="5432" spans="1:35" x14ac:dyDescent="0.2">
      <c r="A5432" s="102">
        <v>2492</v>
      </c>
      <c r="B5432">
        <v>3436</v>
      </c>
      <c r="C5432" t="s">
        <v>1239</v>
      </c>
      <c r="D5432" t="s">
        <v>1189</v>
      </c>
      <c r="E5432">
        <v>1638</v>
      </c>
      <c r="F5432">
        <v>1639</v>
      </c>
      <c r="G5432">
        <v>600</v>
      </c>
      <c r="H5432" t="s">
        <v>1039</v>
      </c>
      <c r="I5432">
        <v>6952</v>
      </c>
      <c r="J5432" t="s">
        <v>395</v>
      </c>
      <c r="K5432" t="s">
        <v>1044</v>
      </c>
      <c r="L5432">
        <v>1689</v>
      </c>
      <c r="M5432">
        <v>1695</v>
      </c>
      <c r="N5432">
        <v>600</v>
      </c>
      <c r="O5432" t="s">
        <v>1042</v>
      </c>
      <c r="P5432">
        <v>0.96010954487848499</v>
      </c>
      <c r="Q5432">
        <v>0.90605033498514598</v>
      </c>
      <c r="R5432">
        <v>8.7017205349853594E-3</v>
      </c>
      <c r="S5432">
        <v>1.9074602082803701E-2</v>
      </c>
      <c r="T5432">
        <v>1.9369411731118999</v>
      </c>
      <c r="U5432">
        <v>1.9369411731118999</v>
      </c>
      <c r="V5432">
        <v>0.92691636279840195</v>
      </c>
      <c r="W5432">
        <v>8.24</v>
      </c>
      <c r="X5432">
        <v>3.3</v>
      </c>
      <c r="Y5432">
        <v>-425104</v>
      </c>
      <c r="Z5432">
        <v>-20243</v>
      </c>
      <c r="AA5432">
        <v>-1.04</v>
      </c>
      <c r="AB5432">
        <v>21</v>
      </c>
      <c r="AC5432">
        <v>8</v>
      </c>
      <c r="AD5432">
        <v>13</v>
      </c>
      <c r="AE5432">
        <v>38.1</v>
      </c>
      <c r="AF5432">
        <v>8</v>
      </c>
      <c r="AG5432">
        <v>7</v>
      </c>
      <c r="AH5432">
        <v>12</v>
      </c>
      <c r="AI5432">
        <v>2</v>
      </c>
    </row>
    <row r="5433" spans="1:35" x14ac:dyDescent="0.2">
      <c r="A5433" s="102">
        <v>3578</v>
      </c>
      <c r="B5433">
        <v>5301</v>
      </c>
      <c r="C5433" t="s">
        <v>622</v>
      </c>
      <c r="D5433" t="s">
        <v>1038</v>
      </c>
      <c r="E5433">
        <v>846</v>
      </c>
      <c r="F5433">
        <v>867</v>
      </c>
      <c r="G5433">
        <v>1200</v>
      </c>
      <c r="H5433" t="s">
        <v>1039</v>
      </c>
      <c r="I5433">
        <v>9024</v>
      </c>
      <c r="J5433" t="s">
        <v>1778</v>
      </c>
      <c r="K5433" t="s">
        <v>1125</v>
      </c>
      <c r="L5433">
        <v>1268</v>
      </c>
      <c r="M5433">
        <v>1321</v>
      </c>
      <c r="N5433">
        <v>800</v>
      </c>
      <c r="O5433" t="s">
        <v>1042</v>
      </c>
      <c r="P5433">
        <v>0.80610083695476897</v>
      </c>
      <c r="Q5433">
        <v>0.87735928021428899</v>
      </c>
      <c r="R5433">
        <v>0.16921519913334099</v>
      </c>
      <c r="S5433">
        <v>2.8396379830973699E-3</v>
      </c>
      <c r="T5433">
        <v>5.4152714507411201E-2</v>
      </c>
      <c r="U5433">
        <v>5.4152714507411201E-2</v>
      </c>
      <c r="V5433">
        <v>0.117175151288643</v>
      </c>
      <c r="W5433">
        <v>0.5</v>
      </c>
      <c r="X5433">
        <v>1.55</v>
      </c>
      <c r="Y5433">
        <v>-425665</v>
      </c>
      <c r="Z5433">
        <v>-16372</v>
      </c>
      <c r="AA5433">
        <v>-0.81</v>
      </c>
      <c r="AB5433">
        <v>26</v>
      </c>
      <c r="AC5433">
        <v>12</v>
      </c>
      <c r="AD5433">
        <v>14</v>
      </c>
      <c r="AE5433">
        <v>46.15</v>
      </c>
      <c r="AF5433">
        <v>8</v>
      </c>
      <c r="AG5433">
        <v>11</v>
      </c>
      <c r="AH5433">
        <v>14</v>
      </c>
      <c r="AI5433">
        <v>1</v>
      </c>
    </row>
    <row r="5434" spans="1:35" x14ac:dyDescent="0.2">
      <c r="A5434" s="102">
        <v>4534</v>
      </c>
      <c r="B5434">
        <v>2587</v>
      </c>
      <c r="C5434" t="s">
        <v>1438</v>
      </c>
      <c r="D5434" t="s">
        <v>1065</v>
      </c>
      <c r="E5434">
        <v>4135</v>
      </c>
      <c r="F5434">
        <v>4285</v>
      </c>
      <c r="G5434">
        <v>200</v>
      </c>
      <c r="H5434" t="s">
        <v>1039</v>
      </c>
      <c r="I5434">
        <v>4091</v>
      </c>
      <c r="J5434" t="s">
        <v>1549</v>
      </c>
      <c r="K5434" t="s">
        <v>1062</v>
      </c>
      <c r="L5434">
        <v>1649</v>
      </c>
      <c r="M5434">
        <v>1661</v>
      </c>
      <c r="N5434">
        <v>500</v>
      </c>
      <c r="O5434" t="s">
        <v>1042</v>
      </c>
      <c r="P5434">
        <v>0.80416058917427202</v>
      </c>
      <c r="Q5434">
        <v>0.84593676751198699</v>
      </c>
      <c r="R5434">
        <v>5.8178527833312302E-2</v>
      </c>
      <c r="S5434">
        <v>1.12609143843802E-2</v>
      </c>
      <c r="T5434">
        <v>0.90363674895893997</v>
      </c>
      <c r="U5434">
        <v>0.90363674895893997</v>
      </c>
      <c r="V5434">
        <v>0.31567020699466403</v>
      </c>
      <c r="W5434">
        <v>10.86</v>
      </c>
      <c r="X5434">
        <v>3.09</v>
      </c>
      <c r="Y5434">
        <v>-426283</v>
      </c>
      <c r="Z5434">
        <v>-17762</v>
      </c>
      <c r="AA5434">
        <v>-0.89</v>
      </c>
      <c r="AB5434">
        <v>24</v>
      </c>
      <c r="AC5434">
        <v>10</v>
      </c>
      <c r="AD5434">
        <v>14</v>
      </c>
      <c r="AE5434">
        <v>41.67</v>
      </c>
      <c r="AF5434">
        <v>10</v>
      </c>
      <c r="AG5434">
        <v>9</v>
      </c>
      <c r="AH5434">
        <v>11</v>
      </c>
      <c r="AI5434">
        <v>4</v>
      </c>
    </row>
    <row r="5435" spans="1:35" x14ac:dyDescent="0.2">
      <c r="A5435" s="102">
        <v>2083</v>
      </c>
      <c r="B5435">
        <v>6807</v>
      </c>
      <c r="C5435" t="s">
        <v>234</v>
      </c>
      <c r="D5435" t="s">
        <v>1044</v>
      </c>
      <c r="E5435">
        <v>1453</v>
      </c>
      <c r="F5435">
        <v>1494</v>
      </c>
      <c r="G5435">
        <v>700</v>
      </c>
      <c r="H5435" t="s">
        <v>1039</v>
      </c>
      <c r="I5435">
        <v>8601</v>
      </c>
      <c r="J5435" t="s">
        <v>22</v>
      </c>
      <c r="K5435" t="s">
        <v>1181</v>
      </c>
      <c r="L5435">
        <v>435</v>
      </c>
      <c r="M5435">
        <v>433.1</v>
      </c>
      <c r="N5435">
        <v>2400</v>
      </c>
      <c r="O5435" t="s">
        <v>1042</v>
      </c>
      <c r="P5435">
        <v>0.891485782143287</v>
      </c>
      <c r="Q5435">
        <v>0.91582943986078702</v>
      </c>
      <c r="R5435">
        <v>0.39541786672364099</v>
      </c>
      <c r="S5435">
        <v>1.5673064110367299E-2</v>
      </c>
      <c r="T5435">
        <v>0.25096260366856299</v>
      </c>
      <c r="U5435">
        <v>0.25096260366856299</v>
      </c>
      <c r="V5435">
        <v>0.14690920705673099</v>
      </c>
      <c r="W5435">
        <v>2.74</v>
      </c>
      <c r="X5435">
        <v>0.61</v>
      </c>
      <c r="Y5435">
        <v>-426425</v>
      </c>
      <c r="Z5435">
        <v>-17768</v>
      </c>
      <c r="AA5435">
        <v>-0.9</v>
      </c>
      <c r="AB5435">
        <v>24</v>
      </c>
      <c r="AC5435">
        <v>10</v>
      </c>
      <c r="AD5435">
        <v>14</v>
      </c>
      <c r="AE5435">
        <v>41.67</v>
      </c>
      <c r="AF5435">
        <v>10</v>
      </c>
      <c r="AG5435">
        <v>9</v>
      </c>
      <c r="AH5435">
        <v>10</v>
      </c>
      <c r="AI5435">
        <v>5</v>
      </c>
    </row>
    <row r="5436" spans="1:35" x14ac:dyDescent="0.2">
      <c r="A5436" s="102">
        <v>2825</v>
      </c>
      <c r="B5436">
        <v>2768</v>
      </c>
      <c r="C5436" t="s">
        <v>1575</v>
      </c>
      <c r="D5436" t="s">
        <v>1046</v>
      </c>
      <c r="E5436">
        <v>246</v>
      </c>
      <c r="F5436">
        <v>250</v>
      </c>
      <c r="G5436">
        <v>4300</v>
      </c>
      <c r="H5436" t="s">
        <v>1042</v>
      </c>
      <c r="I5436">
        <v>8473</v>
      </c>
      <c r="J5436" t="s">
        <v>1758</v>
      </c>
      <c r="K5436" t="s">
        <v>1181</v>
      </c>
      <c r="L5436">
        <v>2117</v>
      </c>
      <c r="M5436">
        <v>2164</v>
      </c>
      <c r="N5436">
        <v>500</v>
      </c>
      <c r="O5436" t="s">
        <v>1039</v>
      </c>
      <c r="P5436">
        <v>0.89239007573305196</v>
      </c>
      <c r="Q5436">
        <v>0.89796791738201998</v>
      </c>
      <c r="R5436">
        <v>2.53324317483694E-2</v>
      </c>
      <c r="S5436">
        <v>6.13551441473539E-3</v>
      </c>
      <c r="T5436">
        <v>-2.6266883732526898</v>
      </c>
      <c r="U5436">
        <v>2.6266883732526898</v>
      </c>
      <c r="V5436">
        <v>2.7462754587050902</v>
      </c>
      <c r="W5436">
        <v>-25.7</v>
      </c>
      <c r="X5436">
        <v>0.65</v>
      </c>
      <c r="Y5436">
        <v>-426662</v>
      </c>
      <c r="Z5436">
        <v>-16410</v>
      </c>
      <c r="AA5436">
        <v>-0.81</v>
      </c>
      <c r="AB5436">
        <v>26</v>
      </c>
      <c r="AC5436">
        <v>10</v>
      </c>
      <c r="AD5436">
        <v>16</v>
      </c>
      <c r="AE5436">
        <v>38.46</v>
      </c>
      <c r="AF5436">
        <v>11</v>
      </c>
      <c r="AG5436">
        <v>6</v>
      </c>
      <c r="AH5436">
        <v>10</v>
      </c>
      <c r="AI5436">
        <v>10</v>
      </c>
    </row>
    <row r="5437" spans="1:35" x14ac:dyDescent="0.2">
      <c r="A5437" s="102">
        <v>1050</v>
      </c>
      <c r="B5437">
        <v>4634</v>
      </c>
      <c r="C5437" t="s">
        <v>62</v>
      </c>
      <c r="D5437" t="s">
        <v>1062</v>
      </c>
      <c r="E5437">
        <v>2016</v>
      </c>
      <c r="F5437">
        <v>1993</v>
      </c>
      <c r="G5437">
        <v>500</v>
      </c>
      <c r="H5437" t="s">
        <v>1039</v>
      </c>
      <c r="I5437">
        <v>5631</v>
      </c>
      <c r="J5437" t="s">
        <v>1210</v>
      </c>
      <c r="K5437" t="s">
        <v>1051</v>
      </c>
      <c r="L5437">
        <v>1349</v>
      </c>
      <c r="M5437">
        <v>1367</v>
      </c>
      <c r="N5437">
        <v>700</v>
      </c>
      <c r="O5437" t="s">
        <v>1042</v>
      </c>
      <c r="P5437">
        <v>0.90738907322683304</v>
      </c>
      <c r="Q5437">
        <v>0.93770589829823003</v>
      </c>
      <c r="R5437">
        <v>7.29475014042614E-2</v>
      </c>
      <c r="S5437">
        <v>3.2496628821386903E-2</v>
      </c>
      <c r="T5437">
        <v>6.4588082479267894E-2</v>
      </c>
      <c r="U5437">
        <v>6.4588082479267894E-2</v>
      </c>
      <c r="V5437">
        <v>0.28798246853470999</v>
      </c>
      <c r="W5437">
        <v>0.79</v>
      </c>
      <c r="X5437">
        <v>3.97</v>
      </c>
      <c r="Y5437">
        <v>-429337</v>
      </c>
      <c r="Z5437">
        <v>-22597</v>
      </c>
      <c r="AA5437">
        <v>-1.1100000000000001</v>
      </c>
      <c r="AB5437">
        <v>19</v>
      </c>
      <c r="AC5437">
        <v>6</v>
      </c>
      <c r="AD5437">
        <v>13</v>
      </c>
      <c r="AE5437">
        <v>31.58</v>
      </c>
      <c r="AF5437">
        <v>10</v>
      </c>
      <c r="AG5437">
        <v>6</v>
      </c>
      <c r="AH5437">
        <v>9</v>
      </c>
      <c r="AI5437">
        <v>4</v>
      </c>
    </row>
    <row r="5438" spans="1:35" x14ac:dyDescent="0.2">
      <c r="A5438" s="102">
        <v>3046</v>
      </c>
      <c r="B5438">
        <v>3405</v>
      </c>
      <c r="C5438" t="s">
        <v>1476</v>
      </c>
      <c r="D5438" t="s">
        <v>1062</v>
      </c>
      <c r="E5438">
        <v>1096</v>
      </c>
      <c r="F5438">
        <v>1113</v>
      </c>
      <c r="G5438">
        <v>900</v>
      </c>
      <c r="H5438" t="s">
        <v>1039</v>
      </c>
      <c r="I5438">
        <v>6925</v>
      </c>
      <c r="J5438" t="s">
        <v>1361</v>
      </c>
      <c r="K5438" t="s">
        <v>1044</v>
      </c>
      <c r="L5438">
        <v>1147</v>
      </c>
      <c r="M5438">
        <v>1159</v>
      </c>
      <c r="N5438">
        <v>900</v>
      </c>
      <c r="O5438" t="s">
        <v>1042</v>
      </c>
      <c r="P5438">
        <v>0.83690911257851097</v>
      </c>
      <c r="Q5438">
        <v>0.89255673236299105</v>
      </c>
      <c r="R5438">
        <v>0.41368649531261797</v>
      </c>
      <c r="S5438">
        <v>1.1053527272676399E-2</v>
      </c>
      <c r="T5438">
        <v>0.53968680014583803</v>
      </c>
      <c r="U5438">
        <v>0.53968680014583803</v>
      </c>
      <c r="V5438">
        <v>0.49097975285099599</v>
      </c>
      <c r="W5438">
        <v>4.95</v>
      </c>
      <c r="X5438">
        <v>3.97</v>
      </c>
      <c r="Y5438">
        <v>-429563</v>
      </c>
      <c r="Z5438">
        <v>-18677</v>
      </c>
      <c r="AA5438">
        <v>-0.93</v>
      </c>
      <c r="AB5438">
        <v>23</v>
      </c>
      <c r="AC5438">
        <v>9</v>
      </c>
      <c r="AD5438">
        <v>14</v>
      </c>
      <c r="AE5438">
        <v>39.130000000000003</v>
      </c>
      <c r="AF5438">
        <v>12</v>
      </c>
      <c r="AG5438">
        <v>7</v>
      </c>
      <c r="AH5438">
        <v>8</v>
      </c>
      <c r="AI5438">
        <v>8</v>
      </c>
    </row>
    <row r="5439" spans="1:35" x14ac:dyDescent="0.2">
      <c r="A5439" s="102">
        <v>3551</v>
      </c>
      <c r="B5439">
        <v>2587</v>
      </c>
      <c r="C5439" t="s">
        <v>1438</v>
      </c>
      <c r="D5439" t="s">
        <v>1065</v>
      </c>
      <c r="E5439">
        <v>4135</v>
      </c>
      <c r="F5439">
        <v>4285</v>
      </c>
      <c r="G5439">
        <v>200</v>
      </c>
      <c r="H5439" t="s">
        <v>1039</v>
      </c>
      <c r="I5439">
        <v>8078</v>
      </c>
      <c r="J5439" t="s">
        <v>1378</v>
      </c>
      <c r="K5439" t="s">
        <v>1046</v>
      </c>
      <c r="L5439">
        <v>1740</v>
      </c>
      <c r="M5439">
        <v>1793</v>
      </c>
      <c r="N5439">
        <v>500</v>
      </c>
      <c r="O5439" t="s">
        <v>1042</v>
      </c>
      <c r="P5439">
        <v>0.82100479939425697</v>
      </c>
      <c r="Q5439">
        <v>0.87805383611268895</v>
      </c>
      <c r="R5439">
        <v>7.0889353400589397E-2</v>
      </c>
      <c r="S5439">
        <v>9.6897645816838602E-4</v>
      </c>
      <c r="T5439">
        <v>0.69882226933940605</v>
      </c>
      <c r="U5439">
        <v>0.69882226933940605</v>
      </c>
      <c r="V5439">
        <v>0.45528461802668102</v>
      </c>
      <c r="W5439">
        <v>10.210000000000001</v>
      </c>
      <c r="X5439">
        <v>4.6100000000000003</v>
      </c>
      <c r="Y5439">
        <v>-430144</v>
      </c>
      <c r="Z5439">
        <v>-28676</v>
      </c>
      <c r="AA5439">
        <v>-1.5</v>
      </c>
      <c r="AB5439">
        <v>15</v>
      </c>
      <c r="AC5439">
        <v>4</v>
      </c>
      <c r="AD5439">
        <v>11</v>
      </c>
      <c r="AE5439">
        <v>26.67</v>
      </c>
      <c r="AF5439">
        <v>7</v>
      </c>
      <c r="AG5439">
        <v>5</v>
      </c>
      <c r="AH5439">
        <v>10</v>
      </c>
      <c r="AI5439">
        <v>0</v>
      </c>
    </row>
    <row r="5440" spans="1:35" x14ac:dyDescent="0.2">
      <c r="A5440" s="102">
        <v>2778</v>
      </c>
      <c r="B5440">
        <v>5423</v>
      </c>
      <c r="C5440" t="s">
        <v>1670</v>
      </c>
      <c r="D5440" t="s">
        <v>1081</v>
      </c>
      <c r="E5440">
        <v>767</v>
      </c>
      <c r="F5440">
        <v>776</v>
      </c>
      <c r="G5440">
        <v>1400</v>
      </c>
      <c r="H5440" t="s">
        <v>1039</v>
      </c>
      <c r="I5440">
        <v>8078</v>
      </c>
      <c r="J5440" t="s">
        <v>1378</v>
      </c>
      <c r="K5440" t="s">
        <v>1046</v>
      </c>
      <c r="L5440">
        <v>1740</v>
      </c>
      <c r="M5440">
        <v>1793</v>
      </c>
      <c r="N5440">
        <v>600</v>
      </c>
      <c r="O5440" t="s">
        <v>1042</v>
      </c>
      <c r="P5440">
        <v>0.74001556083620801</v>
      </c>
      <c r="Q5440">
        <v>0.89941812103938001</v>
      </c>
      <c r="R5440">
        <v>0.20984893102950899</v>
      </c>
      <c r="S5440">
        <v>6.8495296277131298E-3</v>
      </c>
      <c r="T5440">
        <v>1.36299420781605</v>
      </c>
      <c r="U5440">
        <v>1.36299420781605</v>
      </c>
      <c r="V5440">
        <v>1.54833844893395</v>
      </c>
      <c r="W5440">
        <v>16.71</v>
      </c>
      <c r="X5440">
        <v>0.99</v>
      </c>
      <c r="Y5440">
        <v>-433347</v>
      </c>
      <c r="Z5440">
        <v>-20636</v>
      </c>
      <c r="AA5440">
        <v>-0.93</v>
      </c>
      <c r="AB5440">
        <v>21</v>
      </c>
      <c r="AC5440">
        <v>9</v>
      </c>
      <c r="AD5440">
        <v>12</v>
      </c>
      <c r="AE5440">
        <v>42.86</v>
      </c>
      <c r="AF5440">
        <v>9</v>
      </c>
      <c r="AG5440">
        <v>7</v>
      </c>
      <c r="AH5440">
        <v>12</v>
      </c>
      <c r="AI5440">
        <v>2</v>
      </c>
    </row>
    <row r="5441" spans="1:35" x14ac:dyDescent="0.2">
      <c r="A5441" s="102">
        <v>4112</v>
      </c>
      <c r="B5441">
        <v>2587</v>
      </c>
      <c r="C5441" t="s">
        <v>1438</v>
      </c>
      <c r="D5441" t="s">
        <v>1065</v>
      </c>
      <c r="E5441">
        <v>4135</v>
      </c>
      <c r="F5441">
        <v>4285</v>
      </c>
      <c r="G5441">
        <v>200</v>
      </c>
      <c r="H5441" t="s">
        <v>1039</v>
      </c>
      <c r="I5441">
        <v>7321</v>
      </c>
      <c r="J5441" t="s">
        <v>1194</v>
      </c>
      <c r="K5441" t="s">
        <v>1083</v>
      </c>
      <c r="L5441">
        <v>349</v>
      </c>
      <c r="M5441">
        <v>362</v>
      </c>
      <c r="N5441">
        <v>2400</v>
      </c>
      <c r="O5441" t="s">
        <v>1042</v>
      </c>
      <c r="P5441">
        <v>0.79340629958100195</v>
      </c>
      <c r="Q5441">
        <v>0.86123667863185405</v>
      </c>
      <c r="R5441">
        <v>7.0187172936025402E-2</v>
      </c>
      <c r="S5441">
        <v>9.8310174542871409E-4</v>
      </c>
      <c r="T5441">
        <v>1.18543308726449</v>
      </c>
      <c r="U5441">
        <v>1.18543308726449</v>
      </c>
      <c r="V5441">
        <v>1.0756041641554901</v>
      </c>
      <c r="W5441">
        <v>18.93</v>
      </c>
      <c r="X5441">
        <v>1.38</v>
      </c>
      <c r="Y5441">
        <v>-433581</v>
      </c>
      <c r="Z5441">
        <v>-20647</v>
      </c>
      <c r="AA5441">
        <v>-1.1299999999999999</v>
      </c>
      <c r="AB5441">
        <v>21</v>
      </c>
      <c r="AC5441">
        <v>7</v>
      </c>
      <c r="AD5441">
        <v>14</v>
      </c>
      <c r="AE5441">
        <v>33.33</v>
      </c>
      <c r="AF5441">
        <v>10</v>
      </c>
      <c r="AG5441">
        <v>7</v>
      </c>
      <c r="AH5441">
        <v>12</v>
      </c>
      <c r="AI5441">
        <v>2</v>
      </c>
    </row>
    <row r="5442" spans="1:35" x14ac:dyDescent="0.2">
      <c r="A5442" s="102">
        <v>4363</v>
      </c>
      <c r="B5442">
        <v>1963</v>
      </c>
      <c r="C5442" t="s">
        <v>1234</v>
      </c>
      <c r="D5442" t="s">
        <v>1049</v>
      </c>
      <c r="E5442">
        <v>1033</v>
      </c>
      <c r="F5442">
        <v>1065</v>
      </c>
      <c r="G5442">
        <v>800</v>
      </c>
      <c r="H5442" t="s">
        <v>1042</v>
      </c>
      <c r="I5442">
        <v>9142</v>
      </c>
      <c r="J5442" t="s">
        <v>784</v>
      </c>
      <c r="K5442" t="s">
        <v>1125</v>
      </c>
      <c r="L5442">
        <v>2898</v>
      </c>
      <c r="M5442">
        <v>2985</v>
      </c>
      <c r="N5442">
        <v>300</v>
      </c>
      <c r="O5442" t="s">
        <v>1039</v>
      </c>
      <c r="P5442">
        <v>0.83314633802848204</v>
      </c>
      <c r="Q5442">
        <v>0.85204078637138703</v>
      </c>
      <c r="R5442">
        <v>0.16090628254124301</v>
      </c>
      <c r="S5442">
        <v>9.7931629252327498E-2</v>
      </c>
      <c r="T5442">
        <v>-0.19601086399386</v>
      </c>
      <c r="U5442">
        <v>0.19601086399386</v>
      </c>
      <c r="V5442">
        <v>0.176173404087164</v>
      </c>
      <c r="W5442">
        <v>-3.49</v>
      </c>
      <c r="X5442">
        <v>4.8600000000000003</v>
      </c>
      <c r="Y5442">
        <v>-433684</v>
      </c>
      <c r="Z5442">
        <v>-14955</v>
      </c>
      <c r="AA5442">
        <v>-0.78</v>
      </c>
      <c r="AB5442">
        <v>29</v>
      </c>
      <c r="AC5442">
        <v>13</v>
      </c>
      <c r="AD5442">
        <v>16</v>
      </c>
      <c r="AE5442">
        <v>44.83</v>
      </c>
      <c r="AF5442">
        <v>11</v>
      </c>
      <c r="AG5442">
        <v>10</v>
      </c>
      <c r="AH5442">
        <v>12</v>
      </c>
      <c r="AI5442">
        <v>7</v>
      </c>
    </row>
    <row r="5443" spans="1:35" x14ac:dyDescent="0.2">
      <c r="A5443" s="102">
        <v>1995</v>
      </c>
      <c r="B5443">
        <v>1941</v>
      </c>
      <c r="C5443" t="s">
        <v>1339</v>
      </c>
      <c r="D5443" t="s">
        <v>1049</v>
      </c>
      <c r="E5443">
        <v>2200</v>
      </c>
      <c r="F5443">
        <v>2220</v>
      </c>
      <c r="G5443">
        <v>400</v>
      </c>
      <c r="H5443" t="s">
        <v>1039</v>
      </c>
      <c r="I5443">
        <v>3105</v>
      </c>
      <c r="J5443" t="s">
        <v>46</v>
      </c>
      <c r="K5443" t="s">
        <v>1044</v>
      </c>
      <c r="L5443">
        <v>768</v>
      </c>
      <c r="M5443">
        <v>770</v>
      </c>
      <c r="N5443">
        <v>1200</v>
      </c>
      <c r="O5443" t="s">
        <v>1042</v>
      </c>
      <c r="P5443">
        <v>0.88802994405039404</v>
      </c>
      <c r="Q5443">
        <v>0.91781520856138699</v>
      </c>
      <c r="R5443">
        <v>3.74205981492901E-2</v>
      </c>
      <c r="S5443">
        <v>3.4813510868354201E-3</v>
      </c>
      <c r="T5443">
        <v>0.17947591325220999</v>
      </c>
      <c r="U5443">
        <v>0.17947591325220999</v>
      </c>
      <c r="V5443">
        <v>0.171344297877253</v>
      </c>
      <c r="W5443">
        <v>2.08</v>
      </c>
      <c r="X5443">
        <v>4.05</v>
      </c>
      <c r="Y5443">
        <v>-434001</v>
      </c>
      <c r="Z5443">
        <v>-18870</v>
      </c>
      <c r="AA5443">
        <v>-0.87</v>
      </c>
      <c r="AB5443">
        <v>23</v>
      </c>
      <c r="AC5443">
        <v>9</v>
      </c>
      <c r="AD5443">
        <v>14</v>
      </c>
      <c r="AE5443">
        <v>39.130000000000003</v>
      </c>
      <c r="AF5443">
        <v>12</v>
      </c>
      <c r="AG5443">
        <v>6</v>
      </c>
      <c r="AH5443">
        <v>9</v>
      </c>
      <c r="AI5443">
        <v>8</v>
      </c>
    </row>
    <row r="5444" spans="1:35" x14ac:dyDescent="0.2">
      <c r="A5444" s="102">
        <v>3739</v>
      </c>
      <c r="B5444">
        <v>1941</v>
      </c>
      <c r="C5444" t="s">
        <v>1339</v>
      </c>
      <c r="D5444" t="s">
        <v>1049</v>
      </c>
      <c r="E5444">
        <v>2200</v>
      </c>
      <c r="F5444">
        <v>2220</v>
      </c>
      <c r="G5444">
        <v>400</v>
      </c>
      <c r="H5444" t="s">
        <v>1039</v>
      </c>
      <c r="I5444">
        <v>5631</v>
      </c>
      <c r="J5444" t="s">
        <v>1210</v>
      </c>
      <c r="K5444" t="s">
        <v>1051</v>
      </c>
      <c r="L5444">
        <v>1349</v>
      </c>
      <c r="M5444">
        <v>1367</v>
      </c>
      <c r="N5444">
        <v>600</v>
      </c>
      <c r="O5444" t="s">
        <v>1042</v>
      </c>
      <c r="P5444">
        <v>0.888213904594228</v>
      </c>
      <c r="Q5444">
        <v>0.872817638459365</v>
      </c>
      <c r="R5444">
        <v>3.7614657141957601E-2</v>
      </c>
      <c r="S5444">
        <v>4.1792124386077899E-2</v>
      </c>
      <c r="T5444">
        <v>0.333616556188364</v>
      </c>
      <c r="U5444">
        <v>0.333616556188364</v>
      </c>
      <c r="V5444">
        <v>0.378948974410102</v>
      </c>
      <c r="W5444">
        <v>5.24</v>
      </c>
      <c r="X5444">
        <v>7.64</v>
      </c>
      <c r="Y5444">
        <v>-435419</v>
      </c>
      <c r="Z5444">
        <v>-25613</v>
      </c>
      <c r="AA5444">
        <v>-1.42</v>
      </c>
      <c r="AB5444">
        <v>17</v>
      </c>
      <c r="AC5444">
        <v>4</v>
      </c>
      <c r="AD5444">
        <v>13</v>
      </c>
      <c r="AE5444">
        <v>23.53</v>
      </c>
      <c r="AF5444">
        <v>11</v>
      </c>
      <c r="AG5444">
        <v>3</v>
      </c>
      <c r="AH5444">
        <v>8</v>
      </c>
      <c r="AI5444">
        <v>6</v>
      </c>
    </row>
    <row r="5445" spans="1:35" x14ac:dyDescent="0.2">
      <c r="A5445" s="102">
        <v>5155</v>
      </c>
      <c r="B5445">
        <v>5105</v>
      </c>
      <c r="C5445" t="s">
        <v>1225</v>
      </c>
      <c r="D5445" t="s">
        <v>1133</v>
      </c>
      <c r="E5445">
        <v>1295</v>
      </c>
      <c r="F5445">
        <v>1299</v>
      </c>
      <c r="G5445">
        <v>800</v>
      </c>
      <c r="H5445" t="s">
        <v>1039</v>
      </c>
      <c r="I5445">
        <v>5803</v>
      </c>
      <c r="J5445" t="s">
        <v>23</v>
      </c>
      <c r="K5445" t="s">
        <v>1053</v>
      </c>
      <c r="L5445">
        <v>314</v>
      </c>
      <c r="M5445">
        <v>329</v>
      </c>
      <c r="N5445">
        <v>3200</v>
      </c>
      <c r="O5445" t="s">
        <v>1042</v>
      </c>
      <c r="P5445">
        <v>0.82785473110992303</v>
      </c>
      <c r="Q5445">
        <v>0.82101432110084205</v>
      </c>
      <c r="R5445">
        <v>0.15711653643829901</v>
      </c>
      <c r="S5445">
        <v>2.1723651029308601E-2</v>
      </c>
      <c r="T5445">
        <v>5.3930313992736699E-2</v>
      </c>
      <c r="U5445">
        <v>5.3930313992736699E-2</v>
      </c>
      <c r="V5445">
        <v>0.55162669702873002</v>
      </c>
      <c r="W5445">
        <v>0.55000000000000004</v>
      </c>
      <c r="X5445">
        <v>1.31</v>
      </c>
      <c r="Y5445">
        <v>-435576</v>
      </c>
      <c r="Z5445">
        <v>-20742</v>
      </c>
      <c r="AA5445">
        <v>-1.06</v>
      </c>
      <c r="AB5445">
        <v>21</v>
      </c>
      <c r="AC5445">
        <v>6</v>
      </c>
      <c r="AD5445">
        <v>15</v>
      </c>
      <c r="AE5445">
        <v>28.57</v>
      </c>
      <c r="AF5445">
        <v>11</v>
      </c>
      <c r="AG5445">
        <v>6</v>
      </c>
      <c r="AH5445">
        <v>12</v>
      </c>
      <c r="AI5445">
        <v>3</v>
      </c>
    </row>
    <row r="5446" spans="1:35" x14ac:dyDescent="0.2">
      <c r="A5446" s="102">
        <v>5178</v>
      </c>
      <c r="B5446">
        <v>4819</v>
      </c>
      <c r="C5446" t="s">
        <v>1056</v>
      </c>
      <c r="D5446" t="s">
        <v>1041</v>
      </c>
      <c r="E5446">
        <v>3950</v>
      </c>
      <c r="F5446">
        <v>3995</v>
      </c>
      <c r="G5446">
        <v>200</v>
      </c>
      <c r="H5446" t="s">
        <v>1039</v>
      </c>
      <c r="I5446">
        <v>7729</v>
      </c>
      <c r="J5446" t="s">
        <v>491</v>
      </c>
      <c r="K5446" t="s">
        <v>1048</v>
      </c>
      <c r="L5446">
        <v>3485</v>
      </c>
      <c r="M5446">
        <v>3560</v>
      </c>
      <c r="N5446">
        <v>200</v>
      </c>
      <c r="O5446" t="s">
        <v>1042</v>
      </c>
      <c r="P5446">
        <v>0.917541473264473</v>
      </c>
      <c r="Q5446">
        <v>0.82010605687118499</v>
      </c>
      <c r="R5446">
        <v>0.45960064796019001</v>
      </c>
      <c r="S5446">
        <v>4.23653193903894E-2</v>
      </c>
      <c r="T5446">
        <v>0.87142450012805195</v>
      </c>
      <c r="U5446">
        <v>0.87142450012805195</v>
      </c>
      <c r="V5446">
        <v>1.4803683181784399</v>
      </c>
      <c r="W5446">
        <v>4.18</v>
      </c>
      <c r="X5446">
        <v>10.89</v>
      </c>
      <c r="Y5446">
        <v>-435864</v>
      </c>
      <c r="Z5446">
        <v>-24215</v>
      </c>
      <c r="AA5446">
        <v>-1.25</v>
      </c>
      <c r="AB5446">
        <v>18</v>
      </c>
      <c r="AC5446">
        <v>7</v>
      </c>
      <c r="AD5446">
        <v>11</v>
      </c>
      <c r="AE5446">
        <v>38.89</v>
      </c>
      <c r="AF5446">
        <v>8</v>
      </c>
      <c r="AG5446">
        <v>7</v>
      </c>
      <c r="AH5446">
        <v>10</v>
      </c>
      <c r="AI5446">
        <v>1</v>
      </c>
    </row>
    <row r="5447" spans="1:35" x14ac:dyDescent="0.2">
      <c r="A5447" s="102">
        <v>3768</v>
      </c>
      <c r="B5447">
        <v>8377</v>
      </c>
      <c r="C5447" t="s">
        <v>1126</v>
      </c>
      <c r="D5447" t="s">
        <v>1083</v>
      </c>
      <c r="E5447">
        <v>875</v>
      </c>
      <c r="F5447">
        <v>873</v>
      </c>
      <c r="G5447">
        <v>1200</v>
      </c>
      <c r="H5447" t="s">
        <v>1042</v>
      </c>
      <c r="I5447">
        <v>9603</v>
      </c>
      <c r="J5447" t="s">
        <v>1166</v>
      </c>
      <c r="K5447" t="s">
        <v>1052</v>
      </c>
      <c r="L5447">
        <v>1580</v>
      </c>
      <c r="M5447">
        <v>1721</v>
      </c>
      <c r="N5447">
        <v>600</v>
      </c>
      <c r="O5447" t="s">
        <v>1039</v>
      </c>
      <c r="P5447">
        <v>0.70174311690186697</v>
      </c>
      <c r="Q5447">
        <v>0.87210177402432598</v>
      </c>
      <c r="R5447">
        <v>0.30741658764185498</v>
      </c>
      <c r="S5447">
        <v>9.6390515306493396E-2</v>
      </c>
      <c r="T5447">
        <v>-0.20333917771906501</v>
      </c>
      <c r="U5447">
        <v>0.20333917771906501</v>
      </c>
      <c r="V5447">
        <v>0.46638892591005099</v>
      </c>
      <c r="W5447">
        <v>-4.8</v>
      </c>
      <c r="X5447">
        <v>1.45</v>
      </c>
      <c r="Y5447">
        <v>-436478</v>
      </c>
      <c r="Z5447">
        <v>-18187</v>
      </c>
      <c r="AA5447">
        <v>-0.89</v>
      </c>
      <c r="AB5447">
        <v>24</v>
      </c>
      <c r="AC5447">
        <v>10</v>
      </c>
      <c r="AD5447">
        <v>14</v>
      </c>
      <c r="AE5447">
        <v>41.67</v>
      </c>
      <c r="AF5447">
        <v>11</v>
      </c>
      <c r="AG5447">
        <v>9</v>
      </c>
      <c r="AH5447">
        <v>12</v>
      </c>
      <c r="AI5447">
        <v>3</v>
      </c>
    </row>
    <row r="5448" spans="1:35" x14ac:dyDescent="0.2">
      <c r="A5448" s="102">
        <v>4917</v>
      </c>
      <c r="B5448">
        <v>3050</v>
      </c>
      <c r="C5448" t="s">
        <v>1068</v>
      </c>
      <c r="D5448" t="s">
        <v>1063</v>
      </c>
      <c r="E5448">
        <v>1082</v>
      </c>
      <c r="F5448">
        <v>1096</v>
      </c>
      <c r="G5448">
        <v>900</v>
      </c>
      <c r="H5448" t="s">
        <v>1039</v>
      </c>
      <c r="I5448">
        <v>7976</v>
      </c>
      <c r="J5448" t="s">
        <v>1078</v>
      </c>
      <c r="K5448" t="s">
        <v>1061</v>
      </c>
      <c r="L5448">
        <v>1370</v>
      </c>
      <c r="M5448">
        <v>1413</v>
      </c>
      <c r="N5448">
        <v>700</v>
      </c>
      <c r="O5448" t="s">
        <v>1042</v>
      </c>
      <c r="P5448">
        <v>0.61680847708325304</v>
      </c>
      <c r="Q5448">
        <v>0.83138679132063298</v>
      </c>
      <c r="R5448">
        <v>0.18149299408417799</v>
      </c>
      <c r="S5448">
        <v>1.8730684275763301E-4</v>
      </c>
      <c r="T5448">
        <v>0.94039906705647502</v>
      </c>
      <c r="U5448">
        <v>0.94039906705647502</v>
      </c>
      <c r="V5448">
        <v>1.12481151374791</v>
      </c>
      <c r="W5448">
        <v>7.98</v>
      </c>
      <c r="X5448">
        <v>0.27</v>
      </c>
      <c r="Y5448">
        <v>-436505</v>
      </c>
      <c r="Z5448">
        <v>-20786</v>
      </c>
      <c r="AA5448">
        <v>-1.07</v>
      </c>
      <c r="AB5448">
        <v>21</v>
      </c>
      <c r="AC5448">
        <v>6</v>
      </c>
      <c r="AD5448">
        <v>15</v>
      </c>
      <c r="AE5448">
        <v>28.57</v>
      </c>
      <c r="AF5448">
        <v>12</v>
      </c>
      <c r="AG5448">
        <v>4</v>
      </c>
      <c r="AH5448">
        <v>9</v>
      </c>
      <c r="AI5448">
        <v>8</v>
      </c>
    </row>
    <row r="5449" spans="1:35" x14ac:dyDescent="0.2">
      <c r="A5449" s="102">
        <v>4983</v>
      </c>
      <c r="B5449">
        <v>2201</v>
      </c>
      <c r="C5449" t="s">
        <v>518</v>
      </c>
      <c r="D5449" t="s">
        <v>1065</v>
      </c>
      <c r="E5449">
        <v>4415</v>
      </c>
      <c r="F5449">
        <v>4460</v>
      </c>
      <c r="G5449">
        <v>200</v>
      </c>
      <c r="H5449" t="s">
        <v>1042</v>
      </c>
      <c r="I5449">
        <v>2492</v>
      </c>
      <c r="J5449" t="s">
        <v>529</v>
      </c>
      <c r="K5449" t="s">
        <v>1052</v>
      </c>
      <c r="L5449">
        <v>792</v>
      </c>
      <c r="M5449">
        <v>808</v>
      </c>
      <c r="N5449">
        <v>1100</v>
      </c>
      <c r="O5449" t="s">
        <v>1039</v>
      </c>
      <c r="P5449">
        <v>0.85609932487656204</v>
      </c>
      <c r="Q5449">
        <v>0.82879081743412097</v>
      </c>
      <c r="R5449">
        <v>1.16675981792494E-2</v>
      </c>
      <c r="S5449">
        <v>6.7824430125652702E-2</v>
      </c>
      <c r="T5449">
        <v>-1.52460460058226</v>
      </c>
      <c r="U5449">
        <v>1.52460460058226</v>
      </c>
      <c r="V5449">
        <v>1.6654478689355401</v>
      </c>
      <c r="W5449">
        <v>-14.56</v>
      </c>
      <c r="X5449">
        <v>0.36</v>
      </c>
      <c r="Y5449">
        <v>-438183</v>
      </c>
      <c r="Z5449">
        <v>-16229</v>
      </c>
      <c r="AA5449">
        <v>-0.85</v>
      </c>
      <c r="AB5449">
        <v>27</v>
      </c>
      <c r="AC5449">
        <v>11</v>
      </c>
      <c r="AD5449">
        <v>16</v>
      </c>
      <c r="AE5449">
        <v>40.74</v>
      </c>
      <c r="AF5449">
        <v>7</v>
      </c>
      <c r="AG5449">
        <v>11</v>
      </c>
      <c r="AH5449">
        <v>16</v>
      </c>
      <c r="AI5449">
        <v>0</v>
      </c>
    </row>
    <row r="5450" spans="1:35" x14ac:dyDescent="0.2">
      <c r="A5450" s="102">
        <v>4893</v>
      </c>
      <c r="B5450">
        <v>5463</v>
      </c>
      <c r="C5450" t="s">
        <v>63</v>
      </c>
      <c r="D5450" t="s">
        <v>1081</v>
      </c>
      <c r="E5450">
        <v>2455</v>
      </c>
      <c r="F5450">
        <v>2525</v>
      </c>
      <c r="G5450">
        <v>400</v>
      </c>
      <c r="H5450" t="s">
        <v>1042</v>
      </c>
      <c r="I5450">
        <v>6135</v>
      </c>
      <c r="J5450" t="s">
        <v>1765</v>
      </c>
      <c r="K5450" t="s">
        <v>1051</v>
      </c>
      <c r="L5450">
        <v>3350</v>
      </c>
      <c r="M5450">
        <v>3450</v>
      </c>
      <c r="N5450">
        <v>300</v>
      </c>
      <c r="O5450" t="s">
        <v>1039</v>
      </c>
      <c r="P5450">
        <v>0.732818233924034</v>
      </c>
      <c r="Q5450">
        <v>0.83231028141630403</v>
      </c>
      <c r="R5450">
        <v>0.47329954099412602</v>
      </c>
      <c r="S5450">
        <v>8.5766759819221106E-2</v>
      </c>
      <c r="T5450">
        <v>-0.53198053685851598</v>
      </c>
      <c r="U5450">
        <v>0.53198053685851598</v>
      </c>
      <c r="V5450">
        <v>0.394278150904043</v>
      </c>
      <c r="W5450">
        <v>-7.33</v>
      </c>
      <c r="X5450">
        <v>2.42</v>
      </c>
      <c r="Y5450">
        <v>-438972</v>
      </c>
      <c r="Z5450">
        <v>-25822</v>
      </c>
      <c r="AA5450">
        <v>-1.33</v>
      </c>
      <c r="AB5450">
        <v>17</v>
      </c>
      <c r="AC5450">
        <v>6</v>
      </c>
      <c r="AD5450">
        <v>11</v>
      </c>
      <c r="AE5450">
        <v>35.29</v>
      </c>
      <c r="AF5450">
        <v>11</v>
      </c>
      <c r="AG5450">
        <v>3</v>
      </c>
      <c r="AH5450">
        <v>7</v>
      </c>
      <c r="AI5450">
        <v>7</v>
      </c>
    </row>
    <row r="5451" spans="1:35" x14ac:dyDescent="0.2">
      <c r="A5451" s="102">
        <v>4107</v>
      </c>
      <c r="B5451">
        <v>4919</v>
      </c>
      <c r="C5451" t="s">
        <v>613</v>
      </c>
      <c r="D5451" t="s">
        <v>1062</v>
      </c>
      <c r="E5451">
        <v>4860</v>
      </c>
      <c r="F5451">
        <v>4930</v>
      </c>
      <c r="G5451">
        <v>200</v>
      </c>
      <c r="H5451" t="s">
        <v>1039</v>
      </c>
      <c r="I5451">
        <v>6753</v>
      </c>
      <c r="J5451" t="s">
        <v>1570</v>
      </c>
      <c r="K5451" t="s">
        <v>1044</v>
      </c>
      <c r="L5451">
        <v>1147</v>
      </c>
      <c r="M5451">
        <v>1134</v>
      </c>
      <c r="N5451">
        <v>900</v>
      </c>
      <c r="O5451" t="s">
        <v>1042</v>
      </c>
      <c r="P5451">
        <v>0.84215706145097502</v>
      </c>
      <c r="Q5451">
        <v>0.86136058715789499</v>
      </c>
      <c r="R5451">
        <v>0.222957641961022</v>
      </c>
      <c r="S5451">
        <v>4.1709541983948996E-3</v>
      </c>
      <c r="T5451">
        <v>0.17460368125466</v>
      </c>
      <c r="U5451">
        <v>0.17460368125466</v>
      </c>
      <c r="V5451">
        <v>0.35504464078584702</v>
      </c>
      <c r="W5451">
        <v>1.67</v>
      </c>
      <c r="X5451">
        <v>3.51</v>
      </c>
      <c r="Y5451">
        <v>-440293</v>
      </c>
      <c r="Z5451">
        <v>-15725</v>
      </c>
      <c r="AA5451">
        <v>-0.69</v>
      </c>
      <c r="AB5451">
        <v>28</v>
      </c>
      <c r="AC5451">
        <v>10</v>
      </c>
      <c r="AD5451">
        <v>18</v>
      </c>
      <c r="AE5451">
        <v>35.71</v>
      </c>
      <c r="AF5451">
        <v>7</v>
      </c>
      <c r="AG5451">
        <v>10</v>
      </c>
      <c r="AH5451">
        <v>16</v>
      </c>
      <c r="AI5451">
        <v>2</v>
      </c>
    </row>
    <row r="5452" spans="1:35" x14ac:dyDescent="0.2">
      <c r="A5452" s="102">
        <v>4396</v>
      </c>
      <c r="B5452">
        <v>6183</v>
      </c>
      <c r="C5452" t="s">
        <v>1217</v>
      </c>
      <c r="D5452" t="s">
        <v>1052</v>
      </c>
      <c r="E5452">
        <v>1265</v>
      </c>
      <c r="F5452">
        <v>1272</v>
      </c>
      <c r="G5452">
        <v>700</v>
      </c>
      <c r="H5452" t="s">
        <v>1042</v>
      </c>
      <c r="I5452">
        <v>8218</v>
      </c>
      <c r="J5452" t="s">
        <v>1160</v>
      </c>
      <c r="K5452" t="s">
        <v>1063</v>
      </c>
      <c r="L5452">
        <v>2336</v>
      </c>
      <c r="M5452">
        <v>2304</v>
      </c>
      <c r="N5452">
        <v>400</v>
      </c>
      <c r="O5452" t="s">
        <v>1039</v>
      </c>
      <c r="P5452">
        <v>0.84197791104606301</v>
      </c>
      <c r="Q5452">
        <v>0.85116596456966898</v>
      </c>
      <c r="R5452">
        <v>0.23370022522537101</v>
      </c>
      <c r="S5452">
        <v>5.3797996759936105E-4</v>
      </c>
      <c r="T5452">
        <v>-0.99371330987547002</v>
      </c>
      <c r="U5452">
        <v>0.99371330987547002</v>
      </c>
      <c r="V5452">
        <v>1.2263034798824399</v>
      </c>
      <c r="W5452">
        <v>-11.83</v>
      </c>
      <c r="X5452">
        <v>3.39</v>
      </c>
      <c r="Y5452">
        <v>-441743</v>
      </c>
      <c r="Z5452">
        <v>-14725</v>
      </c>
      <c r="AA5452">
        <v>-0.81</v>
      </c>
      <c r="AB5452">
        <v>30</v>
      </c>
      <c r="AC5452">
        <v>13</v>
      </c>
      <c r="AD5452">
        <v>17</v>
      </c>
      <c r="AE5452">
        <v>43.33</v>
      </c>
      <c r="AF5452">
        <v>9</v>
      </c>
      <c r="AG5452">
        <v>11</v>
      </c>
      <c r="AH5452">
        <v>15</v>
      </c>
      <c r="AI5452">
        <v>4</v>
      </c>
    </row>
    <row r="5453" spans="1:35" x14ac:dyDescent="0.2">
      <c r="A5453" s="102">
        <v>4360</v>
      </c>
      <c r="B5453">
        <v>2492</v>
      </c>
      <c r="C5453" t="s">
        <v>529</v>
      </c>
      <c r="D5453" t="s">
        <v>1052</v>
      </c>
      <c r="E5453">
        <v>792</v>
      </c>
      <c r="F5453">
        <v>808</v>
      </c>
      <c r="G5453">
        <v>1300</v>
      </c>
      <c r="H5453" t="s">
        <v>1039</v>
      </c>
      <c r="I5453">
        <v>9069</v>
      </c>
      <c r="J5453" t="s">
        <v>1116</v>
      </c>
      <c r="K5453" t="s">
        <v>1125</v>
      </c>
      <c r="L5453">
        <v>871</v>
      </c>
      <c r="M5453">
        <v>887</v>
      </c>
      <c r="N5453">
        <v>1200</v>
      </c>
      <c r="O5453" t="s">
        <v>1042</v>
      </c>
      <c r="P5453">
        <v>0.87553973842357202</v>
      </c>
      <c r="Q5453">
        <v>0.85229364924244599</v>
      </c>
      <c r="R5453">
        <v>7.7650081642647695E-2</v>
      </c>
      <c r="S5453">
        <v>1.20542153482301E-3</v>
      </c>
      <c r="T5453">
        <v>0.40021340685802798</v>
      </c>
      <c r="U5453">
        <v>0.40021340685802798</v>
      </c>
      <c r="V5453">
        <v>0.58019819314002796</v>
      </c>
      <c r="W5453">
        <v>4.5</v>
      </c>
      <c r="X5453">
        <v>1.32</v>
      </c>
      <c r="Y5453">
        <v>-442286</v>
      </c>
      <c r="Z5453">
        <v>-13821</v>
      </c>
      <c r="AA5453">
        <v>-0.65</v>
      </c>
      <c r="AB5453">
        <v>32</v>
      </c>
      <c r="AC5453">
        <v>12</v>
      </c>
      <c r="AD5453">
        <v>20</v>
      </c>
      <c r="AE5453">
        <v>37.5</v>
      </c>
      <c r="AF5453">
        <v>7</v>
      </c>
      <c r="AG5453">
        <v>11</v>
      </c>
      <c r="AH5453">
        <v>17</v>
      </c>
      <c r="AI5453">
        <v>4</v>
      </c>
    </row>
    <row r="5454" spans="1:35" x14ac:dyDescent="0.2">
      <c r="A5454" s="102">
        <v>4415</v>
      </c>
      <c r="B5454">
        <v>5463</v>
      </c>
      <c r="C5454" t="s">
        <v>63</v>
      </c>
      <c r="D5454" t="s">
        <v>1081</v>
      </c>
      <c r="E5454">
        <v>2455</v>
      </c>
      <c r="F5454">
        <v>2525</v>
      </c>
      <c r="G5454">
        <v>400</v>
      </c>
      <c r="H5454" t="s">
        <v>1042</v>
      </c>
      <c r="I5454">
        <v>7453</v>
      </c>
      <c r="J5454" t="s">
        <v>50</v>
      </c>
      <c r="K5454" t="s">
        <v>1063</v>
      </c>
      <c r="L5454">
        <v>1396</v>
      </c>
      <c r="M5454">
        <v>1429</v>
      </c>
      <c r="N5454">
        <v>700</v>
      </c>
      <c r="O5454" t="s">
        <v>1039</v>
      </c>
      <c r="P5454">
        <v>0.737930559218819</v>
      </c>
      <c r="Q5454">
        <v>0.85041803984776099</v>
      </c>
      <c r="R5454">
        <v>0.28725630835155802</v>
      </c>
      <c r="S5454">
        <v>2.46592116592045E-2</v>
      </c>
      <c r="T5454">
        <v>-0.46196768133528299</v>
      </c>
      <c r="U5454">
        <v>0.46196768133528299</v>
      </c>
      <c r="V5454">
        <v>0.365001882047013</v>
      </c>
      <c r="W5454">
        <v>-7.38</v>
      </c>
      <c r="X5454">
        <v>0.96</v>
      </c>
      <c r="Y5454">
        <v>-450644</v>
      </c>
      <c r="Z5454">
        <v>-25036</v>
      </c>
      <c r="AA5454">
        <v>-1.26</v>
      </c>
      <c r="AB5454">
        <v>18</v>
      </c>
      <c r="AC5454">
        <v>6</v>
      </c>
      <c r="AD5454">
        <v>12</v>
      </c>
      <c r="AE5454">
        <v>33.33</v>
      </c>
      <c r="AF5454">
        <v>11</v>
      </c>
      <c r="AG5454">
        <v>5</v>
      </c>
      <c r="AH5454">
        <v>8</v>
      </c>
      <c r="AI5454">
        <v>5</v>
      </c>
    </row>
    <row r="5455" spans="1:35" x14ac:dyDescent="0.2">
      <c r="A5455" s="102">
        <v>5525</v>
      </c>
      <c r="B5455">
        <v>4021</v>
      </c>
      <c r="C5455" t="s">
        <v>1108</v>
      </c>
      <c r="D5455" t="s">
        <v>1062</v>
      </c>
      <c r="E5455">
        <v>4150</v>
      </c>
      <c r="F5455">
        <v>4045</v>
      </c>
      <c r="G5455">
        <v>200</v>
      </c>
      <c r="H5455" t="s">
        <v>1039</v>
      </c>
      <c r="I5455">
        <v>5901</v>
      </c>
      <c r="J5455" t="s">
        <v>224</v>
      </c>
      <c r="K5455" t="s">
        <v>1189</v>
      </c>
      <c r="L5455">
        <v>1080</v>
      </c>
      <c r="M5455">
        <v>1111</v>
      </c>
      <c r="N5455">
        <v>700</v>
      </c>
      <c r="O5455" t="s">
        <v>1042</v>
      </c>
      <c r="P5455">
        <v>0.86893793016566701</v>
      </c>
      <c r="Q5455">
        <v>0.80314740989069</v>
      </c>
      <c r="R5455">
        <v>0.365676147985601</v>
      </c>
      <c r="S5455">
        <v>3.9004110529634303E-2</v>
      </c>
      <c r="T5455">
        <v>1.50195545808765</v>
      </c>
      <c r="U5455">
        <v>1.50195545808765</v>
      </c>
      <c r="V5455">
        <v>1.9494879386197801</v>
      </c>
      <c r="W5455">
        <v>19.68</v>
      </c>
      <c r="X5455">
        <v>3.87</v>
      </c>
      <c r="Y5455">
        <v>-452233</v>
      </c>
      <c r="Z5455">
        <v>-21535</v>
      </c>
      <c r="AA5455">
        <v>-1.26</v>
      </c>
      <c r="AB5455">
        <v>21</v>
      </c>
      <c r="AC5455">
        <v>7</v>
      </c>
      <c r="AD5455">
        <v>14</v>
      </c>
      <c r="AE5455">
        <v>33.33</v>
      </c>
      <c r="AF5455">
        <v>14</v>
      </c>
      <c r="AG5455">
        <v>4</v>
      </c>
      <c r="AH5455">
        <v>8</v>
      </c>
      <c r="AI5455">
        <v>9</v>
      </c>
    </row>
    <row r="5456" spans="1:35" x14ac:dyDescent="0.2">
      <c r="A5456" s="102">
        <v>2099</v>
      </c>
      <c r="B5456">
        <v>2002</v>
      </c>
      <c r="C5456" t="s">
        <v>1781</v>
      </c>
      <c r="D5456" t="s">
        <v>1065</v>
      </c>
      <c r="E5456">
        <v>1702</v>
      </c>
      <c r="F5456">
        <v>1709</v>
      </c>
      <c r="G5456">
        <v>600</v>
      </c>
      <c r="H5456" t="s">
        <v>1042</v>
      </c>
      <c r="I5456">
        <v>6572</v>
      </c>
      <c r="J5456" t="s">
        <v>1798</v>
      </c>
      <c r="K5456" t="s">
        <v>1052</v>
      </c>
      <c r="L5456">
        <v>835</v>
      </c>
      <c r="M5456">
        <v>847</v>
      </c>
      <c r="N5456">
        <v>1200</v>
      </c>
      <c r="O5456" t="s">
        <v>1039</v>
      </c>
      <c r="P5456">
        <v>0.77938880587903903</v>
      </c>
      <c r="Q5456">
        <v>0.91549247361224895</v>
      </c>
      <c r="R5456" s="15">
        <v>1.89478942226371E-2</v>
      </c>
      <c r="S5456">
        <v>7.4210378765106597E-2</v>
      </c>
      <c r="T5456">
        <v>-0.208693566484631</v>
      </c>
      <c r="U5456">
        <v>0.208693566484631</v>
      </c>
      <c r="V5456">
        <v>0.11135081282774099</v>
      </c>
      <c r="W5456">
        <v>-3.45</v>
      </c>
      <c r="X5456">
        <v>0.88</v>
      </c>
      <c r="Y5456">
        <v>-453935</v>
      </c>
      <c r="Z5456">
        <v>-20633</v>
      </c>
      <c r="AA5456">
        <v>-1</v>
      </c>
      <c r="AB5456">
        <v>22</v>
      </c>
      <c r="AC5456">
        <v>10</v>
      </c>
      <c r="AD5456">
        <v>12</v>
      </c>
      <c r="AE5456">
        <v>45.45</v>
      </c>
      <c r="AF5456">
        <v>7</v>
      </c>
      <c r="AG5456">
        <v>10</v>
      </c>
      <c r="AH5456">
        <v>10</v>
      </c>
      <c r="AI5456">
        <v>2</v>
      </c>
    </row>
    <row r="5457" spans="1:35" x14ac:dyDescent="0.2">
      <c r="A5457" s="102">
        <v>2264</v>
      </c>
      <c r="B5457">
        <v>8058</v>
      </c>
      <c r="C5457" t="s">
        <v>1310</v>
      </c>
      <c r="D5457" t="s">
        <v>1046</v>
      </c>
      <c r="E5457">
        <v>2410</v>
      </c>
      <c r="F5457">
        <v>2417</v>
      </c>
      <c r="G5457">
        <v>400</v>
      </c>
      <c r="H5457" t="s">
        <v>1042</v>
      </c>
      <c r="I5457">
        <v>9616</v>
      </c>
      <c r="J5457" t="s">
        <v>1335</v>
      </c>
      <c r="K5457" t="s">
        <v>1052</v>
      </c>
      <c r="L5457">
        <v>2951</v>
      </c>
      <c r="M5457">
        <v>3190</v>
      </c>
      <c r="N5457">
        <v>300</v>
      </c>
      <c r="O5457" t="s">
        <v>1039</v>
      </c>
      <c r="P5457">
        <v>0.94709291010618502</v>
      </c>
      <c r="Q5457">
        <v>0.91139912990384497</v>
      </c>
      <c r="R5457">
        <v>0.30689465994415799</v>
      </c>
      <c r="S5457">
        <v>6.8511415487725602E-2</v>
      </c>
      <c r="T5457">
        <v>-0.43508808855377501</v>
      </c>
      <c r="U5457">
        <v>0.43508808855377501</v>
      </c>
      <c r="V5457">
        <v>5.9104461606736998E-2</v>
      </c>
      <c r="W5457">
        <v>-8.93</v>
      </c>
      <c r="X5457">
        <v>1.02</v>
      </c>
      <c r="Y5457">
        <v>-454198</v>
      </c>
      <c r="Z5457">
        <v>-17469</v>
      </c>
      <c r="AA5457">
        <v>-0.98</v>
      </c>
      <c r="AB5457">
        <v>26</v>
      </c>
      <c r="AC5457">
        <v>10</v>
      </c>
      <c r="AD5457">
        <v>16</v>
      </c>
      <c r="AE5457">
        <v>38.46</v>
      </c>
      <c r="AF5457">
        <v>9</v>
      </c>
      <c r="AG5457">
        <v>8</v>
      </c>
      <c r="AH5457">
        <v>12</v>
      </c>
      <c r="AI5457">
        <v>6</v>
      </c>
    </row>
    <row r="5458" spans="1:35" x14ac:dyDescent="0.2">
      <c r="A5458" s="102">
        <v>4785</v>
      </c>
      <c r="B5458">
        <v>4021</v>
      </c>
      <c r="C5458" t="s">
        <v>1108</v>
      </c>
      <c r="D5458" t="s">
        <v>1062</v>
      </c>
      <c r="E5458">
        <v>4150</v>
      </c>
      <c r="F5458">
        <v>4045</v>
      </c>
      <c r="G5458">
        <v>200</v>
      </c>
      <c r="H5458" t="s">
        <v>1039</v>
      </c>
      <c r="I5458">
        <v>6724</v>
      </c>
      <c r="J5458" t="s">
        <v>659</v>
      </c>
      <c r="K5458" t="s">
        <v>1044</v>
      </c>
      <c r="L5458">
        <v>1208</v>
      </c>
      <c r="M5458">
        <v>1206</v>
      </c>
      <c r="N5458">
        <v>700</v>
      </c>
      <c r="O5458" t="s">
        <v>1042</v>
      </c>
      <c r="P5458">
        <v>0.90176549003279505</v>
      </c>
      <c r="Q5458">
        <v>0.83720051084778901</v>
      </c>
      <c r="R5458">
        <v>0.31736202761951798</v>
      </c>
      <c r="S5458">
        <v>2.1058469270874998E-3</v>
      </c>
      <c r="T5458">
        <v>0.521592785457622</v>
      </c>
      <c r="U5458">
        <v>0.521592785457622</v>
      </c>
      <c r="V5458">
        <v>0.62603114101609703</v>
      </c>
      <c r="W5458">
        <v>5.19</v>
      </c>
      <c r="X5458">
        <v>4.3499999999999996</v>
      </c>
      <c r="Y5458">
        <v>-454576</v>
      </c>
      <c r="Z5458">
        <v>-20663</v>
      </c>
      <c r="AA5458">
        <v>-1.24</v>
      </c>
      <c r="AB5458">
        <v>22</v>
      </c>
      <c r="AC5458">
        <v>7</v>
      </c>
      <c r="AD5458">
        <v>15</v>
      </c>
      <c r="AE5458">
        <v>31.82</v>
      </c>
      <c r="AF5458">
        <v>13</v>
      </c>
      <c r="AG5458">
        <v>3</v>
      </c>
      <c r="AH5458">
        <v>9</v>
      </c>
      <c r="AI5458">
        <v>10</v>
      </c>
    </row>
    <row r="5459" spans="1:35" x14ac:dyDescent="0.2">
      <c r="A5459" s="102">
        <v>5386</v>
      </c>
      <c r="B5459">
        <v>4819</v>
      </c>
      <c r="C5459" t="s">
        <v>1056</v>
      </c>
      <c r="D5459" t="s">
        <v>1041</v>
      </c>
      <c r="E5459">
        <v>3950</v>
      </c>
      <c r="F5459">
        <v>3995</v>
      </c>
      <c r="G5459">
        <v>200</v>
      </c>
      <c r="H5459" t="s">
        <v>1039</v>
      </c>
      <c r="I5459">
        <v>6753</v>
      </c>
      <c r="J5459" t="s">
        <v>1570</v>
      </c>
      <c r="K5459" t="s">
        <v>1044</v>
      </c>
      <c r="L5459">
        <v>1147</v>
      </c>
      <c r="M5459">
        <v>1134</v>
      </c>
      <c r="N5459">
        <v>700</v>
      </c>
      <c r="O5459" t="s">
        <v>1042</v>
      </c>
      <c r="P5459">
        <v>0.81996724186760095</v>
      </c>
      <c r="Q5459">
        <v>0.80968356367975602</v>
      </c>
      <c r="R5459">
        <v>0.27967382366348897</v>
      </c>
      <c r="S5459">
        <v>1.7023834769466999E-2</v>
      </c>
      <c r="T5459">
        <v>2.74111304865042</v>
      </c>
      <c r="U5459">
        <v>2.74111304865042</v>
      </c>
      <c r="V5459">
        <v>2.0851758732694701</v>
      </c>
      <c r="W5459">
        <v>18.21</v>
      </c>
      <c r="X5459">
        <v>0.65</v>
      </c>
      <c r="Y5459">
        <v>-455154</v>
      </c>
      <c r="Z5459">
        <v>-16858</v>
      </c>
      <c r="AA5459">
        <v>-0.99</v>
      </c>
      <c r="AB5459">
        <v>27</v>
      </c>
      <c r="AC5459">
        <v>10</v>
      </c>
      <c r="AD5459">
        <v>17</v>
      </c>
      <c r="AE5459">
        <v>37.04</v>
      </c>
      <c r="AF5459">
        <v>9</v>
      </c>
      <c r="AG5459">
        <v>8</v>
      </c>
      <c r="AH5459">
        <v>16</v>
      </c>
      <c r="AI5459">
        <v>3</v>
      </c>
    </row>
    <row r="5460" spans="1:35" x14ac:dyDescent="0.2">
      <c r="A5460" s="102">
        <v>3994</v>
      </c>
      <c r="B5460">
        <v>4091</v>
      </c>
      <c r="C5460" t="s">
        <v>1549</v>
      </c>
      <c r="D5460" t="s">
        <v>1062</v>
      </c>
      <c r="E5460">
        <v>1649</v>
      </c>
      <c r="F5460">
        <v>1661</v>
      </c>
      <c r="G5460">
        <v>600</v>
      </c>
      <c r="H5460" t="s">
        <v>1042</v>
      </c>
      <c r="I5460">
        <v>5938</v>
      </c>
      <c r="J5460" t="s">
        <v>1665</v>
      </c>
      <c r="K5460" t="s">
        <v>1189</v>
      </c>
      <c r="L5460">
        <v>1395</v>
      </c>
      <c r="M5460">
        <v>1401</v>
      </c>
      <c r="N5460">
        <v>700</v>
      </c>
      <c r="O5460" t="s">
        <v>1039</v>
      </c>
      <c r="P5460">
        <v>0.94107572642858806</v>
      </c>
      <c r="Q5460">
        <v>0.86513336940340302</v>
      </c>
      <c r="R5460">
        <v>4.9979686507569197E-2</v>
      </c>
      <c r="S5460">
        <v>5.0058976231841801E-2</v>
      </c>
      <c r="T5460">
        <v>-0.94657880193399202</v>
      </c>
      <c r="U5460">
        <v>0.94657880193399202</v>
      </c>
      <c r="V5460">
        <v>0.69041546739016102</v>
      </c>
      <c r="W5460">
        <v>-5.67</v>
      </c>
      <c r="X5460">
        <v>1.6</v>
      </c>
      <c r="Y5460">
        <v>-455208</v>
      </c>
      <c r="Z5460">
        <v>-18967</v>
      </c>
      <c r="AA5460">
        <v>-0.94</v>
      </c>
      <c r="AB5460">
        <v>24</v>
      </c>
      <c r="AC5460">
        <v>11</v>
      </c>
      <c r="AD5460">
        <v>13</v>
      </c>
      <c r="AE5460">
        <v>45.83</v>
      </c>
      <c r="AF5460">
        <v>10</v>
      </c>
      <c r="AG5460">
        <v>9</v>
      </c>
      <c r="AH5460">
        <v>8</v>
      </c>
      <c r="AI5460">
        <v>7</v>
      </c>
    </row>
    <row r="5461" spans="1:35" x14ac:dyDescent="0.2">
      <c r="A5461" s="102">
        <v>4954</v>
      </c>
      <c r="B5461">
        <v>2587</v>
      </c>
      <c r="C5461" t="s">
        <v>1438</v>
      </c>
      <c r="D5461" t="s">
        <v>1065</v>
      </c>
      <c r="E5461">
        <v>4135</v>
      </c>
      <c r="F5461">
        <v>4285</v>
      </c>
      <c r="G5461">
        <v>200</v>
      </c>
      <c r="H5461" t="s">
        <v>1039</v>
      </c>
      <c r="I5461">
        <v>5631</v>
      </c>
      <c r="J5461" t="s">
        <v>1210</v>
      </c>
      <c r="K5461" t="s">
        <v>1051</v>
      </c>
      <c r="L5461">
        <v>1349</v>
      </c>
      <c r="M5461">
        <v>1367</v>
      </c>
      <c r="N5461">
        <v>600</v>
      </c>
      <c r="O5461" t="s">
        <v>1042</v>
      </c>
      <c r="P5461">
        <v>0.88828688073875095</v>
      </c>
      <c r="Q5461">
        <v>0.830140899851458</v>
      </c>
      <c r="R5461">
        <v>1.49919763062774E-3</v>
      </c>
      <c r="S5461">
        <v>9.4393650576601804E-2</v>
      </c>
      <c r="T5461">
        <v>0.51847190163095602</v>
      </c>
      <c r="U5461">
        <v>0.51847190163095602</v>
      </c>
      <c r="V5461">
        <v>0.204212766501953</v>
      </c>
      <c r="W5461">
        <v>8.0399999999999991</v>
      </c>
      <c r="X5461">
        <v>4.29</v>
      </c>
      <c r="Y5461">
        <v>-456045</v>
      </c>
      <c r="Z5461">
        <v>-21716</v>
      </c>
      <c r="AA5461">
        <v>-0.97</v>
      </c>
      <c r="AB5461">
        <v>21</v>
      </c>
      <c r="AC5461">
        <v>8</v>
      </c>
      <c r="AD5461">
        <v>13</v>
      </c>
      <c r="AE5461">
        <v>38.1</v>
      </c>
      <c r="AF5461">
        <v>8</v>
      </c>
      <c r="AG5461">
        <v>8</v>
      </c>
      <c r="AH5461">
        <v>12</v>
      </c>
      <c r="AI5461">
        <v>1</v>
      </c>
    </row>
    <row r="5462" spans="1:35" x14ac:dyDescent="0.2">
      <c r="A5462" s="102">
        <v>357</v>
      </c>
      <c r="B5462">
        <v>2433</v>
      </c>
      <c r="C5462" t="s">
        <v>1390</v>
      </c>
      <c r="D5462" t="s">
        <v>1052</v>
      </c>
      <c r="E5462">
        <v>1180</v>
      </c>
      <c r="F5462">
        <v>1209</v>
      </c>
      <c r="G5462">
        <v>800</v>
      </c>
      <c r="H5462" t="s">
        <v>1042</v>
      </c>
      <c r="I5462">
        <v>2914</v>
      </c>
      <c r="J5462" t="s">
        <v>1145</v>
      </c>
      <c r="K5462" t="s">
        <v>1065</v>
      </c>
      <c r="L5462">
        <v>2000</v>
      </c>
      <c r="M5462">
        <v>2033</v>
      </c>
      <c r="N5462">
        <v>500</v>
      </c>
      <c r="O5462" t="s">
        <v>1039</v>
      </c>
      <c r="P5462">
        <v>0.94786598358937701</v>
      </c>
      <c r="Q5462">
        <v>0.95612793763700499</v>
      </c>
      <c r="R5462">
        <v>0.34055915284923699</v>
      </c>
      <c r="S5462">
        <v>9.6150746933763506E-2</v>
      </c>
      <c r="T5462">
        <v>-3.8775132068702402E-2</v>
      </c>
      <c r="U5462">
        <v>3.8775132068702402E-2</v>
      </c>
      <c r="V5462">
        <v>0.14246618392989499</v>
      </c>
      <c r="W5462">
        <v>-0.42</v>
      </c>
      <c r="X5462">
        <v>4.8499999999999996</v>
      </c>
      <c r="Y5462">
        <v>-456235</v>
      </c>
      <c r="Z5462">
        <v>-21725</v>
      </c>
      <c r="AA5462">
        <v>-1.1299999999999999</v>
      </c>
      <c r="AB5462">
        <v>21</v>
      </c>
      <c r="AC5462">
        <v>8</v>
      </c>
      <c r="AD5462">
        <v>13</v>
      </c>
      <c r="AE5462">
        <v>38.1</v>
      </c>
      <c r="AF5462">
        <v>12</v>
      </c>
      <c r="AG5462">
        <v>4</v>
      </c>
      <c r="AH5462">
        <v>10</v>
      </c>
      <c r="AI5462">
        <v>7</v>
      </c>
    </row>
    <row r="5463" spans="1:35" x14ac:dyDescent="0.2">
      <c r="A5463" s="102">
        <v>4322</v>
      </c>
      <c r="B5463">
        <v>4091</v>
      </c>
      <c r="C5463" t="s">
        <v>1549</v>
      </c>
      <c r="D5463" t="s">
        <v>1062</v>
      </c>
      <c r="E5463">
        <v>1649</v>
      </c>
      <c r="F5463">
        <v>1661</v>
      </c>
      <c r="G5463">
        <v>600</v>
      </c>
      <c r="H5463" t="s">
        <v>1042</v>
      </c>
      <c r="I5463">
        <v>8233</v>
      </c>
      <c r="J5463" t="s">
        <v>1072</v>
      </c>
      <c r="K5463" t="s">
        <v>1063</v>
      </c>
      <c r="L5463">
        <v>976</v>
      </c>
      <c r="M5463">
        <v>1014</v>
      </c>
      <c r="N5463">
        <v>1000</v>
      </c>
      <c r="O5463" t="s">
        <v>1039</v>
      </c>
      <c r="P5463">
        <v>0.76888358833661996</v>
      </c>
      <c r="Q5463">
        <v>0.85364694320207701</v>
      </c>
      <c r="R5463">
        <v>0.29515330077874802</v>
      </c>
      <c r="S5463">
        <v>8.0789443175471695E-2</v>
      </c>
      <c r="T5463">
        <v>-1.01616160957242</v>
      </c>
      <c r="U5463">
        <v>1.01616160957242</v>
      </c>
      <c r="V5463">
        <v>0.45246719355785697</v>
      </c>
      <c r="W5463">
        <v>-11.58</v>
      </c>
      <c r="X5463">
        <v>1.75</v>
      </c>
      <c r="Y5463">
        <v>-457003</v>
      </c>
      <c r="Z5463">
        <v>-19870</v>
      </c>
      <c r="AA5463">
        <v>-0.96</v>
      </c>
      <c r="AB5463">
        <v>23</v>
      </c>
      <c r="AC5463">
        <v>9</v>
      </c>
      <c r="AD5463">
        <v>14</v>
      </c>
      <c r="AE5463">
        <v>39.130000000000003</v>
      </c>
      <c r="AF5463">
        <v>12</v>
      </c>
      <c r="AG5463">
        <v>5</v>
      </c>
      <c r="AH5463">
        <v>10</v>
      </c>
      <c r="AI5463">
        <v>8</v>
      </c>
    </row>
    <row r="5464" spans="1:35" x14ac:dyDescent="0.2">
      <c r="A5464" s="102">
        <v>4645</v>
      </c>
      <c r="B5464">
        <v>6753</v>
      </c>
      <c r="C5464" t="s">
        <v>1570</v>
      </c>
      <c r="D5464" t="s">
        <v>1044</v>
      </c>
      <c r="E5464">
        <v>1147</v>
      </c>
      <c r="F5464">
        <v>1134</v>
      </c>
      <c r="G5464">
        <v>900</v>
      </c>
      <c r="H5464" t="s">
        <v>1042</v>
      </c>
      <c r="I5464">
        <v>9759</v>
      </c>
      <c r="J5464" t="s">
        <v>423</v>
      </c>
      <c r="K5464" t="s">
        <v>1041</v>
      </c>
      <c r="L5464">
        <v>1592</v>
      </c>
      <c r="M5464">
        <v>1617</v>
      </c>
      <c r="N5464">
        <v>600</v>
      </c>
      <c r="O5464" t="s">
        <v>1039</v>
      </c>
      <c r="P5464">
        <v>0.92489802391394904</v>
      </c>
      <c r="Q5464">
        <v>0.84208634026805496</v>
      </c>
      <c r="R5464">
        <v>0.31238285583743403</v>
      </c>
      <c r="S5464">
        <v>9.1042291250517896E-2</v>
      </c>
      <c r="T5464">
        <v>-1.4352222463707001</v>
      </c>
      <c r="U5464">
        <v>1.4352222463707001</v>
      </c>
      <c r="V5464">
        <v>0.848418391269533</v>
      </c>
      <c r="W5464">
        <v>-13.32</v>
      </c>
      <c r="X5464">
        <v>5.19</v>
      </c>
      <c r="Y5464">
        <v>-458346</v>
      </c>
      <c r="Z5464">
        <v>-20834</v>
      </c>
      <c r="AA5464">
        <v>-1.05</v>
      </c>
      <c r="AB5464">
        <v>22</v>
      </c>
      <c r="AC5464">
        <v>9</v>
      </c>
      <c r="AD5464">
        <v>13</v>
      </c>
      <c r="AE5464">
        <v>40.909999999999997</v>
      </c>
      <c r="AF5464">
        <v>8</v>
      </c>
      <c r="AG5464">
        <v>6</v>
      </c>
      <c r="AH5464">
        <v>14</v>
      </c>
      <c r="AI5464">
        <v>2</v>
      </c>
    </row>
    <row r="5465" spans="1:35" x14ac:dyDescent="0.2">
      <c r="A5465" s="102">
        <v>3355</v>
      </c>
      <c r="B5465">
        <v>3197</v>
      </c>
      <c r="C5465" t="s">
        <v>561</v>
      </c>
      <c r="D5465" t="s">
        <v>1063</v>
      </c>
      <c r="E5465">
        <v>1745</v>
      </c>
      <c r="F5465">
        <v>1778</v>
      </c>
      <c r="G5465">
        <v>600</v>
      </c>
      <c r="H5465" t="s">
        <v>1039</v>
      </c>
      <c r="I5465">
        <v>3407</v>
      </c>
      <c r="J5465" t="s">
        <v>1132</v>
      </c>
      <c r="K5465" t="s">
        <v>1062</v>
      </c>
      <c r="L5465">
        <v>756</v>
      </c>
      <c r="M5465">
        <v>766.6</v>
      </c>
      <c r="N5465">
        <v>1400</v>
      </c>
      <c r="O5465" t="s">
        <v>1042</v>
      </c>
      <c r="P5465">
        <v>0.71387957434495797</v>
      </c>
      <c r="Q5465">
        <v>0.88352071027966494</v>
      </c>
      <c r="R5465">
        <v>0.18939821843007201</v>
      </c>
      <c r="S5465">
        <v>1.33291027460441E-2</v>
      </c>
      <c r="T5465">
        <v>1.1643224936357801</v>
      </c>
      <c r="U5465">
        <v>1.1643224936357801</v>
      </c>
      <c r="V5465">
        <v>1.0909549565213199</v>
      </c>
      <c r="W5465">
        <v>12.46</v>
      </c>
      <c r="X5465">
        <v>0.6</v>
      </c>
      <c r="Y5465">
        <v>-461441</v>
      </c>
      <c r="Z5465">
        <v>-23072</v>
      </c>
      <c r="AA5465">
        <v>-1.1299999999999999</v>
      </c>
      <c r="AB5465">
        <v>20</v>
      </c>
      <c r="AC5465">
        <v>7</v>
      </c>
      <c r="AD5465">
        <v>13</v>
      </c>
      <c r="AE5465">
        <v>35</v>
      </c>
      <c r="AF5465">
        <v>11</v>
      </c>
      <c r="AG5465">
        <v>5</v>
      </c>
      <c r="AH5465">
        <v>10</v>
      </c>
      <c r="AI5465">
        <v>5</v>
      </c>
    </row>
    <row r="5466" spans="1:35" x14ac:dyDescent="0.2">
      <c r="A5466" s="102">
        <v>787</v>
      </c>
      <c r="B5466">
        <v>2768</v>
      </c>
      <c r="C5466" t="s">
        <v>1575</v>
      </c>
      <c r="D5466" t="s">
        <v>1046</v>
      </c>
      <c r="E5466">
        <v>246</v>
      </c>
      <c r="F5466">
        <v>250</v>
      </c>
      <c r="G5466">
        <v>3800</v>
      </c>
      <c r="H5466" t="s">
        <v>1042</v>
      </c>
      <c r="I5466">
        <v>9616</v>
      </c>
      <c r="J5466" t="s">
        <v>1335</v>
      </c>
      <c r="K5466" t="s">
        <v>1052</v>
      </c>
      <c r="L5466">
        <v>2951</v>
      </c>
      <c r="M5466">
        <v>3190</v>
      </c>
      <c r="N5466">
        <v>300</v>
      </c>
      <c r="O5466" t="s">
        <v>1039</v>
      </c>
      <c r="P5466">
        <v>0.95525352620187898</v>
      </c>
      <c r="Q5466">
        <v>0.94347463910655505</v>
      </c>
      <c r="R5466">
        <v>3.1610451724495198E-2</v>
      </c>
      <c r="S5466">
        <v>9.3386471141140098E-2</v>
      </c>
      <c r="T5466">
        <v>-1.12040629040148</v>
      </c>
      <c r="U5466">
        <v>1.12040629040148</v>
      </c>
      <c r="V5466">
        <v>0.60901189500029296</v>
      </c>
      <c r="W5466">
        <v>-19.54</v>
      </c>
      <c r="X5466">
        <v>0.73</v>
      </c>
      <c r="Y5466">
        <v>-462822</v>
      </c>
      <c r="Z5466">
        <v>-22039</v>
      </c>
      <c r="AA5466">
        <v>-1.17</v>
      </c>
      <c r="AB5466">
        <v>21</v>
      </c>
      <c r="AC5466">
        <v>7</v>
      </c>
      <c r="AD5466">
        <v>14</v>
      </c>
      <c r="AE5466">
        <v>33.33</v>
      </c>
      <c r="AF5466">
        <v>10</v>
      </c>
      <c r="AG5466">
        <v>5</v>
      </c>
      <c r="AH5466">
        <v>12</v>
      </c>
      <c r="AI5466">
        <v>4</v>
      </c>
    </row>
    <row r="5467" spans="1:35" x14ac:dyDescent="0.2">
      <c r="A5467" s="102">
        <v>3924</v>
      </c>
      <c r="B5467">
        <v>2157</v>
      </c>
      <c r="C5467" t="s">
        <v>1790</v>
      </c>
      <c r="D5467" t="s">
        <v>1052</v>
      </c>
      <c r="E5467">
        <v>486</v>
      </c>
      <c r="F5467">
        <v>505</v>
      </c>
      <c r="G5467">
        <v>2000</v>
      </c>
      <c r="H5467" t="s">
        <v>1042</v>
      </c>
      <c r="I5467">
        <v>7240</v>
      </c>
      <c r="J5467" t="s">
        <v>677</v>
      </c>
      <c r="K5467" t="s">
        <v>1055</v>
      </c>
      <c r="L5467">
        <v>1225</v>
      </c>
      <c r="M5467">
        <v>1266</v>
      </c>
      <c r="N5467">
        <v>800</v>
      </c>
      <c r="O5467" t="s">
        <v>1039</v>
      </c>
      <c r="P5467">
        <v>0.95522384653708703</v>
      </c>
      <c r="Q5467">
        <v>0.86743404920301004</v>
      </c>
      <c r="R5467">
        <v>0.30829276444280401</v>
      </c>
      <c r="S5467">
        <v>9.5637656352349804E-2</v>
      </c>
      <c r="T5467">
        <v>-0.16812697191328199</v>
      </c>
      <c r="U5467">
        <v>0.16812697191328199</v>
      </c>
      <c r="V5467">
        <v>0.32925820912836501</v>
      </c>
      <c r="W5467">
        <v>-3.36</v>
      </c>
      <c r="X5467">
        <v>0.28000000000000003</v>
      </c>
      <c r="Y5467">
        <v>-463804</v>
      </c>
      <c r="Z5467">
        <v>-17178</v>
      </c>
      <c r="AA5467">
        <v>-0.87</v>
      </c>
      <c r="AB5467">
        <v>27</v>
      </c>
      <c r="AC5467">
        <v>9</v>
      </c>
      <c r="AD5467">
        <v>18</v>
      </c>
      <c r="AE5467">
        <v>33.33</v>
      </c>
      <c r="AF5467">
        <v>10</v>
      </c>
      <c r="AG5467">
        <v>9</v>
      </c>
      <c r="AH5467">
        <v>11</v>
      </c>
      <c r="AI5467">
        <v>7</v>
      </c>
    </row>
    <row r="5468" spans="1:35" x14ac:dyDescent="0.2">
      <c r="A5468" s="102">
        <v>1219</v>
      </c>
      <c r="B5468">
        <v>6592</v>
      </c>
      <c r="C5468" t="s">
        <v>1216</v>
      </c>
      <c r="D5468" t="s">
        <v>1044</v>
      </c>
      <c r="E5468">
        <v>3305</v>
      </c>
      <c r="F5468">
        <v>3275</v>
      </c>
      <c r="G5468">
        <v>300</v>
      </c>
      <c r="H5468" t="s">
        <v>1042</v>
      </c>
      <c r="I5468">
        <v>6770</v>
      </c>
      <c r="J5468" t="s">
        <v>21</v>
      </c>
      <c r="K5468" t="s">
        <v>1044</v>
      </c>
      <c r="L5468">
        <v>1170</v>
      </c>
      <c r="M5468">
        <v>1263</v>
      </c>
      <c r="N5468">
        <v>800</v>
      </c>
      <c r="O5468" t="s">
        <v>1039</v>
      </c>
      <c r="P5468">
        <v>0.95530769919677005</v>
      </c>
      <c r="Q5468">
        <v>0.93382312618625196</v>
      </c>
      <c r="R5468">
        <v>0.156025234893442</v>
      </c>
      <c r="S5468">
        <v>6.9437654562064396E-2</v>
      </c>
      <c r="T5468">
        <v>-1.4518226287366501E-2</v>
      </c>
      <c r="U5468">
        <v>1.4518226287366501E-2</v>
      </c>
      <c r="V5468">
        <v>0.59201373855302597</v>
      </c>
      <c r="W5468">
        <v>-0.31</v>
      </c>
      <c r="X5468">
        <v>2.84</v>
      </c>
      <c r="Y5468">
        <v>-467032</v>
      </c>
      <c r="Z5468">
        <v>-29190</v>
      </c>
      <c r="AA5468">
        <v>-1.74</v>
      </c>
      <c r="AB5468">
        <v>16</v>
      </c>
      <c r="AC5468">
        <v>5</v>
      </c>
      <c r="AD5468">
        <v>11</v>
      </c>
      <c r="AE5468">
        <v>31.25</v>
      </c>
      <c r="AF5468">
        <v>12</v>
      </c>
      <c r="AG5468">
        <v>2</v>
      </c>
      <c r="AH5468">
        <v>8</v>
      </c>
      <c r="AI5468">
        <v>6</v>
      </c>
    </row>
    <row r="5469" spans="1:35" x14ac:dyDescent="0.2">
      <c r="A5469" s="102">
        <v>2610</v>
      </c>
      <c r="B5469">
        <v>5019</v>
      </c>
      <c r="C5469" t="s">
        <v>1247</v>
      </c>
      <c r="D5469" t="s">
        <v>1248</v>
      </c>
      <c r="E5469">
        <v>2472</v>
      </c>
      <c r="F5469">
        <v>2464</v>
      </c>
      <c r="G5469">
        <v>400</v>
      </c>
      <c r="H5469" t="s">
        <v>1039</v>
      </c>
      <c r="I5469">
        <v>7261</v>
      </c>
      <c r="J5469" t="s">
        <v>1332</v>
      </c>
      <c r="K5469" t="s">
        <v>1055</v>
      </c>
      <c r="L5469">
        <v>594</v>
      </c>
      <c r="M5469">
        <v>632</v>
      </c>
      <c r="N5469">
        <v>1600</v>
      </c>
      <c r="O5469" t="s">
        <v>1042</v>
      </c>
      <c r="P5469">
        <v>0.89819172639929001</v>
      </c>
      <c r="Q5469">
        <v>0.90311759602166297</v>
      </c>
      <c r="R5469">
        <v>0.24889501863361099</v>
      </c>
      <c r="S5469">
        <v>3.8825639570174299E-2</v>
      </c>
      <c r="T5469">
        <v>0.27208376950475499</v>
      </c>
      <c r="U5469">
        <v>0.27208376950475499</v>
      </c>
      <c r="V5469">
        <v>0.78022500561137698</v>
      </c>
      <c r="W5469">
        <v>3.91</v>
      </c>
      <c r="X5469">
        <v>2.6</v>
      </c>
      <c r="Y5469">
        <v>-467377</v>
      </c>
      <c r="Z5469">
        <v>-16116</v>
      </c>
      <c r="AA5469">
        <v>-0.9</v>
      </c>
      <c r="AB5469">
        <v>29</v>
      </c>
      <c r="AC5469">
        <v>11</v>
      </c>
      <c r="AD5469">
        <v>18</v>
      </c>
      <c r="AE5469">
        <v>37.93</v>
      </c>
      <c r="AF5469">
        <v>10</v>
      </c>
      <c r="AG5469">
        <v>9</v>
      </c>
      <c r="AH5469">
        <v>16</v>
      </c>
      <c r="AI5469">
        <v>4</v>
      </c>
    </row>
    <row r="5470" spans="1:35" x14ac:dyDescent="0.2">
      <c r="A5470" s="102">
        <v>3206</v>
      </c>
      <c r="B5470">
        <v>3191</v>
      </c>
      <c r="C5470" t="s">
        <v>1325</v>
      </c>
      <c r="D5470" t="s">
        <v>1063</v>
      </c>
      <c r="E5470">
        <v>1277</v>
      </c>
      <c r="F5470">
        <v>1282</v>
      </c>
      <c r="G5470">
        <v>800</v>
      </c>
      <c r="H5470" t="s">
        <v>1039</v>
      </c>
      <c r="I5470">
        <v>4996</v>
      </c>
      <c r="J5470" t="s">
        <v>1260</v>
      </c>
      <c r="K5470" t="s">
        <v>1062</v>
      </c>
      <c r="L5470">
        <v>861</v>
      </c>
      <c r="M5470">
        <v>850</v>
      </c>
      <c r="N5470">
        <v>1200</v>
      </c>
      <c r="O5470" t="s">
        <v>1042</v>
      </c>
      <c r="P5470">
        <v>0.96337093979044797</v>
      </c>
      <c r="Q5470">
        <v>0.88818583164065101</v>
      </c>
      <c r="R5470">
        <v>1.4806714523481E-2</v>
      </c>
      <c r="S5470">
        <v>5.1373888957435603E-2</v>
      </c>
      <c r="T5470">
        <v>5.7744248180768197E-2</v>
      </c>
      <c r="U5470">
        <v>5.7744248180768197E-2</v>
      </c>
      <c r="V5470">
        <v>0.74868605763235996</v>
      </c>
      <c r="W5470">
        <v>0.22</v>
      </c>
      <c r="X5470">
        <v>0.55000000000000004</v>
      </c>
      <c r="Y5470">
        <v>-467881</v>
      </c>
      <c r="Z5470">
        <v>-20343</v>
      </c>
      <c r="AA5470">
        <v>-1.02</v>
      </c>
      <c r="AB5470">
        <v>23</v>
      </c>
      <c r="AC5470">
        <v>7</v>
      </c>
      <c r="AD5470">
        <v>16</v>
      </c>
      <c r="AE5470">
        <v>30.43</v>
      </c>
      <c r="AF5470">
        <v>10</v>
      </c>
      <c r="AG5470">
        <v>6</v>
      </c>
      <c r="AH5470">
        <v>13</v>
      </c>
      <c r="AI5470">
        <v>4</v>
      </c>
    </row>
    <row r="5471" spans="1:35" x14ac:dyDescent="0.2">
      <c r="A5471" s="102">
        <v>1711</v>
      </c>
      <c r="B5471">
        <v>1963</v>
      </c>
      <c r="C5471" t="s">
        <v>1234</v>
      </c>
      <c r="D5471" t="s">
        <v>1049</v>
      </c>
      <c r="E5471">
        <v>1033</v>
      </c>
      <c r="F5471">
        <v>1065</v>
      </c>
      <c r="G5471">
        <v>900</v>
      </c>
      <c r="H5471" t="s">
        <v>1042</v>
      </c>
      <c r="I5471">
        <v>7224</v>
      </c>
      <c r="J5471" t="s">
        <v>676</v>
      </c>
      <c r="K5471" t="s">
        <v>1055</v>
      </c>
      <c r="L5471">
        <v>1092</v>
      </c>
      <c r="M5471">
        <v>1114</v>
      </c>
      <c r="N5471">
        <v>900</v>
      </c>
      <c r="O5471" t="s">
        <v>1039</v>
      </c>
      <c r="P5471">
        <v>0.85942639595205095</v>
      </c>
      <c r="Q5471">
        <v>0.92369690512747105</v>
      </c>
      <c r="R5471">
        <v>0.17530205300400101</v>
      </c>
      <c r="S5471">
        <v>9.2662353136349698E-3</v>
      </c>
      <c r="T5471">
        <v>-0.18953444160508101</v>
      </c>
      <c r="U5471">
        <v>0.18953444160508101</v>
      </c>
      <c r="V5471">
        <v>0.21213922528613799</v>
      </c>
      <c r="W5471">
        <v>-2.99</v>
      </c>
      <c r="X5471">
        <v>4.4000000000000004</v>
      </c>
      <c r="Y5471">
        <v>-468314</v>
      </c>
      <c r="Z5471">
        <v>-17345</v>
      </c>
      <c r="AA5471">
        <v>-0.81</v>
      </c>
      <c r="AB5471">
        <v>27</v>
      </c>
      <c r="AC5471">
        <v>12</v>
      </c>
      <c r="AD5471">
        <v>15</v>
      </c>
      <c r="AE5471">
        <v>44.44</v>
      </c>
      <c r="AF5471">
        <v>10</v>
      </c>
      <c r="AG5471">
        <v>10</v>
      </c>
      <c r="AH5471">
        <v>12</v>
      </c>
      <c r="AI5471">
        <v>5</v>
      </c>
    </row>
    <row r="5472" spans="1:35" x14ac:dyDescent="0.2">
      <c r="A5472" s="102">
        <v>4480</v>
      </c>
      <c r="B5472">
        <v>2492</v>
      </c>
      <c r="C5472" t="s">
        <v>529</v>
      </c>
      <c r="D5472" t="s">
        <v>1052</v>
      </c>
      <c r="E5472">
        <v>792</v>
      </c>
      <c r="F5472">
        <v>808</v>
      </c>
      <c r="G5472">
        <v>1200</v>
      </c>
      <c r="H5472" t="s">
        <v>1039</v>
      </c>
      <c r="I5472">
        <v>8341</v>
      </c>
      <c r="J5472" t="s">
        <v>739</v>
      </c>
      <c r="K5472" t="s">
        <v>1083</v>
      </c>
      <c r="L5472">
        <v>1385</v>
      </c>
      <c r="M5472">
        <v>1382</v>
      </c>
      <c r="N5472">
        <v>700</v>
      </c>
      <c r="O5472" t="s">
        <v>1042</v>
      </c>
      <c r="P5472">
        <v>0.82266561384293702</v>
      </c>
      <c r="Q5472">
        <v>0.84815242700788096</v>
      </c>
      <c r="R5472">
        <v>0.119782096594392</v>
      </c>
      <c r="S5472">
        <v>5.4254729819792298E-2</v>
      </c>
      <c r="T5472">
        <v>1.92414213374031</v>
      </c>
      <c r="U5472">
        <v>1.92414213374031</v>
      </c>
      <c r="V5472">
        <v>1.95352705659946</v>
      </c>
      <c r="W5472">
        <v>12.12</v>
      </c>
      <c r="X5472">
        <v>0.23</v>
      </c>
      <c r="Y5472">
        <v>-468343</v>
      </c>
      <c r="Z5472">
        <v>-16727</v>
      </c>
      <c r="AA5472">
        <v>-0.78</v>
      </c>
      <c r="AB5472">
        <v>28</v>
      </c>
      <c r="AC5472">
        <v>14</v>
      </c>
      <c r="AD5472">
        <v>14</v>
      </c>
      <c r="AE5472">
        <v>50</v>
      </c>
      <c r="AF5472">
        <v>8</v>
      </c>
      <c r="AG5472">
        <v>12</v>
      </c>
      <c r="AH5472">
        <v>14</v>
      </c>
      <c r="AI5472">
        <v>2</v>
      </c>
    </row>
    <row r="5473" spans="1:35" x14ac:dyDescent="0.2">
      <c r="A5473" s="102">
        <v>1129</v>
      </c>
      <c r="B5473">
        <v>4188</v>
      </c>
      <c r="C5473" t="s">
        <v>1205</v>
      </c>
      <c r="D5473" t="s">
        <v>1062</v>
      </c>
      <c r="E5473">
        <v>612.79999999999995</v>
      </c>
      <c r="F5473">
        <v>621.70000000000005</v>
      </c>
      <c r="G5473">
        <v>1600</v>
      </c>
      <c r="H5473" t="s">
        <v>1042</v>
      </c>
      <c r="I5473">
        <v>6770</v>
      </c>
      <c r="J5473" t="s">
        <v>21</v>
      </c>
      <c r="K5473" t="s">
        <v>1044</v>
      </c>
      <c r="L5473">
        <v>1170</v>
      </c>
      <c r="M5473">
        <v>1263</v>
      </c>
      <c r="N5473">
        <v>800</v>
      </c>
      <c r="O5473" t="s">
        <v>1039</v>
      </c>
      <c r="P5473">
        <v>0.94198690785578698</v>
      </c>
      <c r="Q5473">
        <v>0.93613416059493504</v>
      </c>
      <c r="R5473">
        <v>0.14078942619014201</v>
      </c>
      <c r="S5473">
        <v>3.5159560536743698E-2</v>
      </c>
      <c r="T5473">
        <v>-0.15873083076585601</v>
      </c>
      <c r="U5473">
        <v>0.15873083076585601</v>
      </c>
      <c r="V5473">
        <v>0.27668276836337002</v>
      </c>
      <c r="W5473">
        <v>-3.66</v>
      </c>
      <c r="X5473">
        <v>1.55</v>
      </c>
      <c r="Y5473">
        <v>-469508</v>
      </c>
      <c r="Z5473">
        <v>-17389</v>
      </c>
      <c r="AA5473">
        <v>-0.91</v>
      </c>
      <c r="AB5473">
        <v>27</v>
      </c>
      <c r="AC5473">
        <v>9</v>
      </c>
      <c r="AD5473">
        <v>18</v>
      </c>
      <c r="AE5473">
        <v>33.33</v>
      </c>
      <c r="AF5473">
        <v>11</v>
      </c>
      <c r="AG5473">
        <v>6</v>
      </c>
      <c r="AH5473">
        <v>14</v>
      </c>
      <c r="AI5473">
        <v>7</v>
      </c>
    </row>
    <row r="5474" spans="1:35" x14ac:dyDescent="0.2">
      <c r="A5474" s="102">
        <v>4960</v>
      </c>
      <c r="B5474">
        <v>4182</v>
      </c>
      <c r="C5474" t="s">
        <v>44</v>
      </c>
      <c r="D5474" t="s">
        <v>1062</v>
      </c>
      <c r="E5474">
        <v>1328</v>
      </c>
      <c r="F5474">
        <v>1350</v>
      </c>
      <c r="G5474">
        <v>600</v>
      </c>
      <c r="H5474" t="s">
        <v>1042</v>
      </c>
      <c r="I5474">
        <v>4921</v>
      </c>
      <c r="J5474" t="s">
        <v>1794</v>
      </c>
      <c r="K5474" t="s">
        <v>1062</v>
      </c>
      <c r="L5474">
        <v>2864</v>
      </c>
      <c r="M5474">
        <v>2867</v>
      </c>
      <c r="N5474">
        <v>300</v>
      </c>
      <c r="O5474" t="s">
        <v>1039</v>
      </c>
      <c r="P5474">
        <v>0.91705541932601198</v>
      </c>
      <c r="Q5474">
        <v>0.82983272392597096</v>
      </c>
      <c r="R5474">
        <v>8.0014409655306193E-3</v>
      </c>
      <c r="S5474">
        <v>5.3334544897888997E-2</v>
      </c>
      <c r="T5474">
        <v>-1.5048736078211</v>
      </c>
      <c r="U5474">
        <v>1.5048736078211</v>
      </c>
      <c r="V5474">
        <v>1.8341769801102701</v>
      </c>
      <c r="W5474">
        <v>-14.52</v>
      </c>
      <c r="X5474">
        <v>5.82</v>
      </c>
      <c r="Y5474">
        <v>-471161</v>
      </c>
      <c r="Z5474">
        <v>-23558</v>
      </c>
      <c r="AA5474">
        <v>-1.21</v>
      </c>
      <c r="AB5474">
        <v>20</v>
      </c>
      <c r="AC5474">
        <v>8</v>
      </c>
      <c r="AD5474">
        <v>12</v>
      </c>
      <c r="AE5474">
        <v>40</v>
      </c>
      <c r="AF5474">
        <v>10</v>
      </c>
      <c r="AG5474">
        <v>7</v>
      </c>
      <c r="AH5474">
        <v>12</v>
      </c>
      <c r="AI5474">
        <v>1</v>
      </c>
    </row>
    <row r="5475" spans="1:35" x14ac:dyDescent="0.2">
      <c r="A5475" s="102">
        <v>2075</v>
      </c>
      <c r="B5475">
        <v>6770</v>
      </c>
      <c r="C5475" t="s">
        <v>21</v>
      </c>
      <c r="D5475" t="s">
        <v>1044</v>
      </c>
      <c r="E5475">
        <v>1170</v>
      </c>
      <c r="F5475">
        <v>1263</v>
      </c>
      <c r="G5475">
        <v>800</v>
      </c>
      <c r="H5475" t="s">
        <v>1042</v>
      </c>
      <c r="I5475">
        <v>9513</v>
      </c>
      <c r="J5475" t="s">
        <v>1201</v>
      </c>
      <c r="K5475" t="s">
        <v>1085</v>
      </c>
      <c r="L5475">
        <v>1970</v>
      </c>
      <c r="M5475">
        <v>2002</v>
      </c>
      <c r="N5475">
        <v>500</v>
      </c>
      <c r="O5475" t="s">
        <v>1039</v>
      </c>
      <c r="P5475">
        <v>0.85039049206815298</v>
      </c>
      <c r="Q5475">
        <v>0.91595199200914001</v>
      </c>
      <c r="R5475">
        <v>0.33813642451509701</v>
      </c>
      <c r="S5475">
        <v>4.56408713493534E-2</v>
      </c>
      <c r="T5475">
        <v>-3.3743459788013797E-2</v>
      </c>
      <c r="U5475">
        <v>3.3743459788013797E-2</v>
      </c>
      <c r="V5475">
        <v>0.41631571083480601</v>
      </c>
      <c r="W5475">
        <v>-0.93</v>
      </c>
      <c r="X5475">
        <v>0.94</v>
      </c>
      <c r="Y5475">
        <v>-474746</v>
      </c>
      <c r="Z5475">
        <v>-22607</v>
      </c>
      <c r="AA5475">
        <v>-1.0900000000000001</v>
      </c>
      <c r="AB5475">
        <v>21</v>
      </c>
      <c r="AC5475">
        <v>6</v>
      </c>
      <c r="AD5475">
        <v>15</v>
      </c>
      <c r="AE5475">
        <v>28.57</v>
      </c>
      <c r="AF5475">
        <v>11</v>
      </c>
      <c r="AG5475">
        <v>4</v>
      </c>
      <c r="AH5475">
        <v>8</v>
      </c>
      <c r="AI5475">
        <v>9</v>
      </c>
    </row>
    <row r="5476" spans="1:35" x14ac:dyDescent="0.2">
      <c r="A5476" s="102">
        <v>233</v>
      </c>
      <c r="B5476">
        <v>1893</v>
      </c>
      <c r="C5476" t="s">
        <v>1357</v>
      </c>
      <c r="D5476" t="s">
        <v>1049</v>
      </c>
      <c r="E5476">
        <v>563</v>
      </c>
      <c r="F5476">
        <v>562</v>
      </c>
      <c r="G5476">
        <v>1000</v>
      </c>
      <c r="H5476" t="s">
        <v>1042</v>
      </c>
      <c r="I5476">
        <v>6856</v>
      </c>
      <c r="J5476" t="s">
        <v>230</v>
      </c>
      <c r="K5476" t="s">
        <v>1044</v>
      </c>
      <c r="L5476">
        <v>5810</v>
      </c>
      <c r="M5476">
        <v>5850</v>
      </c>
      <c r="N5476">
        <v>100</v>
      </c>
      <c r="O5476" t="s">
        <v>1039</v>
      </c>
      <c r="P5476">
        <v>0.96700495145220999</v>
      </c>
      <c r="Q5476">
        <v>0.960678064780635</v>
      </c>
      <c r="R5476">
        <v>9.1548807213040595E-2</v>
      </c>
      <c r="S5476">
        <v>8.3747627316168496E-3</v>
      </c>
      <c r="T5476">
        <v>-0.50409646654904505</v>
      </c>
      <c r="U5476">
        <v>0.50409646654904505</v>
      </c>
      <c r="V5476">
        <v>0.49789210909409098</v>
      </c>
      <c r="W5476">
        <v>-1.81</v>
      </c>
      <c r="X5476">
        <v>3.93</v>
      </c>
      <c r="Y5476">
        <v>-475205</v>
      </c>
      <c r="Z5476">
        <v>-25011</v>
      </c>
      <c r="AA5476">
        <v>-1.45</v>
      </c>
      <c r="AB5476">
        <v>19</v>
      </c>
      <c r="AC5476">
        <v>8</v>
      </c>
      <c r="AD5476">
        <v>11</v>
      </c>
      <c r="AE5476">
        <v>42.11</v>
      </c>
      <c r="AF5476">
        <v>12</v>
      </c>
      <c r="AG5476">
        <v>4</v>
      </c>
      <c r="AH5476">
        <v>8</v>
      </c>
      <c r="AI5476">
        <v>7</v>
      </c>
    </row>
    <row r="5477" spans="1:35" x14ac:dyDescent="0.2">
      <c r="A5477" s="102">
        <v>358</v>
      </c>
      <c r="B5477">
        <v>2427</v>
      </c>
      <c r="C5477" t="s">
        <v>1250</v>
      </c>
      <c r="D5477" t="s">
        <v>1052</v>
      </c>
      <c r="E5477">
        <v>590</v>
      </c>
      <c r="F5477">
        <v>624</v>
      </c>
      <c r="G5477">
        <v>1400</v>
      </c>
      <c r="H5477" t="s">
        <v>1039</v>
      </c>
      <c r="I5477">
        <v>7751</v>
      </c>
      <c r="J5477" t="s">
        <v>1376</v>
      </c>
      <c r="K5477" t="s">
        <v>1044</v>
      </c>
      <c r="L5477">
        <v>2223</v>
      </c>
      <c r="M5477">
        <v>2253</v>
      </c>
      <c r="N5477">
        <v>400</v>
      </c>
      <c r="O5477" t="s">
        <v>1042</v>
      </c>
      <c r="P5477">
        <v>0.91811256777936801</v>
      </c>
      <c r="Q5477">
        <v>0.95602447070518404</v>
      </c>
      <c r="R5477">
        <v>0.29770771243274002</v>
      </c>
      <c r="S5477">
        <v>8.6062548493631309E-3</v>
      </c>
      <c r="T5477">
        <v>0.14894634541454399</v>
      </c>
      <c r="U5477">
        <v>0.14894634541454399</v>
      </c>
      <c r="V5477">
        <v>0.16856210151703999</v>
      </c>
      <c r="W5477">
        <v>3.65</v>
      </c>
      <c r="X5477">
        <v>3.06</v>
      </c>
      <c r="Y5477">
        <v>-477502</v>
      </c>
      <c r="Z5477">
        <v>-18365</v>
      </c>
      <c r="AA5477">
        <v>-0.88</v>
      </c>
      <c r="AB5477">
        <v>26</v>
      </c>
      <c r="AC5477">
        <v>14</v>
      </c>
      <c r="AD5477">
        <v>12</v>
      </c>
      <c r="AE5477">
        <v>53.85</v>
      </c>
      <c r="AF5477">
        <v>7</v>
      </c>
      <c r="AG5477">
        <v>11</v>
      </c>
      <c r="AH5477">
        <v>12</v>
      </c>
      <c r="AI5477">
        <v>3</v>
      </c>
    </row>
    <row r="5478" spans="1:35" x14ac:dyDescent="0.2">
      <c r="A5478" s="102">
        <v>4076</v>
      </c>
      <c r="B5478">
        <v>4704</v>
      </c>
      <c r="C5478" t="s">
        <v>1002</v>
      </c>
      <c r="D5478" t="s">
        <v>1041</v>
      </c>
      <c r="E5478">
        <v>5400</v>
      </c>
      <c r="F5478">
        <v>5370</v>
      </c>
      <c r="G5478">
        <v>200</v>
      </c>
      <c r="H5478" t="s">
        <v>1039</v>
      </c>
      <c r="I5478">
        <v>6807</v>
      </c>
      <c r="J5478" t="s">
        <v>234</v>
      </c>
      <c r="K5478" t="s">
        <v>1044</v>
      </c>
      <c r="L5478">
        <v>1453</v>
      </c>
      <c r="M5478">
        <v>1494</v>
      </c>
      <c r="N5478">
        <v>700</v>
      </c>
      <c r="O5478" t="s">
        <v>1042</v>
      </c>
      <c r="P5478">
        <v>0.88574292525090303</v>
      </c>
      <c r="Q5478">
        <v>0.86224219977732897</v>
      </c>
      <c r="R5478">
        <v>0.29594821810995497</v>
      </c>
      <c r="S5478">
        <v>4.3460690840534501E-3</v>
      </c>
      <c r="T5478">
        <v>0.34859286785766003</v>
      </c>
      <c r="U5478">
        <v>0.34859286785766003</v>
      </c>
      <c r="V5478">
        <v>0.76683384394589404</v>
      </c>
      <c r="W5478">
        <v>4.82</v>
      </c>
      <c r="X5478">
        <v>2.63</v>
      </c>
      <c r="Y5478">
        <v>-477672</v>
      </c>
      <c r="Z5478">
        <v>-23884</v>
      </c>
      <c r="AA5478">
        <v>-1.43</v>
      </c>
      <c r="AB5478">
        <v>20</v>
      </c>
      <c r="AC5478">
        <v>7</v>
      </c>
      <c r="AD5478">
        <v>13</v>
      </c>
      <c r="AE5478">
        <v>35</v>
      </c>
      <c r="AF5478">
        <v>9</v>
      </c>
      <c r="AG5478">
        <v>6</v>
      </c>
      <c r="AH5478">
        <v>11</v>
      </c>
      <c r="AI5478">
        <v>3</v>
      </c>
    </row>
    <row r="5479" spans="1:35" x14ac:dyDescent="0.2">
      <c r="A5479" s="102">
        <v>2275</v>
      </c>
      <c r="B5479">
        <v>6592</v>
      </c>
      <c r="C5479" t="s">
        <v>1216</v>
      </c>
      <c r="D5479" t="s">
        <v>1044</v>
      </c>
      <c r="E5479">
        <v>3305</v>
      </c>
      <c r="F5479">
        <v>3275</v>
      </c>
      <c r="G5479">
        <v>300</v>
      </c>
      <c r="H5479" t="s">
        <v>1042</v>
      </c>
      <c r="I5479">
        <v>9107</v>
      </c>
      <c r="J5479" t="s">
        <v>1227</v>
      </c>
      <c r="K5479" t="s">
        <v>1228</v>
      </c>
      <c r="L5479">
        <v>1050</v>
      </c>
      <c r="M5479">
        <v>1121</v>
      </c>
      <c r="N5479">
        <v>900</v>
      </c>
      <c r="O5479" t="s">
        <v>1039</v>
      </c>
      <c r="P5479">
        <v>0.95548784716782897</v>
      </c>
      <c r="Q5479">
        <v>0.91107450069085805</v>
      </c>
      <c r="R5479">
        <v>0.113574434096022</v>
      </c>
      <c r="S5479">
        <v>5.9229109357916997E-2</v>
      </c>
      <c r="T5479">
        <v>-0.59471445786694999</v>
      </c>
      <c r="U5479">
        <v>0.59471445786694999</v>
      </c>
      <c r="V5479">
        <v>8.7814935089680995E-2</v>
      </c>
      <c r="W5479">
        <v>-8.64</v>
      </c>
      <c r="X5479">
        <v>2.69</v>
      </c>
      <c r="Y5479">
        <v>-478116</v>
      </c>
      <c r="Z5479">
        <v>-28124</v>
      </c>
      <c r="AA5479">
        <v>-1.35</v>
      </c>
      <c r="AB5479">
        <v>17</v>
      </c>
      <c r="AC5479">
        <v>5</v>
      </c>
      <c r="AD5479">
        <v>12</v>
      </c>
      <c r="AE5479">
        <v>29.41</v>
      </c>
      <c r="AF5479">
        <v>9</v>
      </c>
      <c r="AG5479">
        <v>4</v>
      </c>
      <c r="AH5479">
        <v>11</v>
      </c>
      <c r="AI5479">
        <v>2</v>
      </c>
    </row>
    <row r="5480" spans="1:35" x14ac:dyDescent="0.2">
      <c r="A5480" s="102">
        <v>3981</v>
      </c>
      <c r="B5480">
        <v>5301</v>
      </c>
      <c r="C5480" t="s">
        <v>622</v>
      </c>
      <c r="D5480" t="s">
        <v>1038</v>
      </c>
      <c r="E5480">
        <v>846</v>
      </c>
      <c r="F5480">
        <v>867</v>
      </c>
      <c r="G5480">
        <v>1200</v>
      </c>
      <c r="H5480" t="s">
        <v>1042</v>
      </c>
      <c r="I5480">
        <v>9603</v>
      </c>
      <c r="J5480" t="s">
        <v>1166</v>
      </c>
      <c r="K5480" t="s">
        <v>1052</v>
      </c>
      <c r="L5480">
        <v>1580</v>
      </c>
      <c r="M5480">
        <v>1721</v>
      </c>
      <c r="N5480">
        <v>600</v>
      </c>
      <c r="O5480" t="s">
        <v>1039</v>
      </c>
      <c r="P5480">
        <v>0.71771209131067604</v>
      </c>
      <c r="Q5480">
        <v>0.86579108012573902</v>
      </c>
      <c r="R5480">
        <v>9.2013615529297904E-2</v>
      </c>
      <c r="S5480">
        <v>4.21547041507386E-4</v>
      </c>
      <c r="T5480">
        <v>-0.21871933437351301</v>
      </c>
      <c r="U5480">
        <v>0.21871933437351301</v>
      </c>
      <c r="V5480">
        <v>0.24452386079841501</v>
      </c>
      <c r="W5480">
        <v>-5.68</v>
      </c>
      <c r="X5480">
        <v>0.76</v>
      </c>
      <c r="Y5480">
        <v>-478429</v>
      </c>
      <c r="Z5480">
        <v>-13669</v>
      </c>
      <c r="AA5480">
        <v>-0.72</v>
      </c>
      <c r="AB5480">
        <v>35</v>
      </c>
      <c r="AC5480">
        <v>14</v>
      </c>
      <c r="AD5480">
        <v>21</v>
      </c>
      <c r="AE5480">
        <v>40</v>
      </c>
      <c r="AF5480">
        <v>6</v>
      </c>
      <c r="AG5480">
        <v>13</v>
      </c>
      <c r="AH5480">
        <v>20</v>
      </c>
      <c r="AI5480">
        <v>2</v>
      </c>
    </row>
    <row r="5481" spans="1:35" x14ac:dyDescent="0.2">
      <c r="A5481" s="102">
        <v>5251</v>
      </c>
      <c r="B5481">
        <v>1941</v>
      </c>
      <c r="C5481" t="s">
        <v>1339</v>
      </c>
      <c r="D5481" t="s">
        <v>1049</v>
      </c>
      <c r="E5481">
        <v>2200</v>
      </c>
      <c r="F5481">
        <v>2220</v>
      </c>
      <c r="G5481">
        <v>400</v>
      </c>
      <c r="H5481" t="s">
        <v>1042</v>
      </c>
      <c r="I5481">
        <v>6723</v>
      </c>
      <c r="J5481" t="s">
        <v>1240</v>
      </c>
      <c r="K5481" t="s">
        <v>1044</v>
      </c>
      <c r="L5481">
        <v>599</v>
      </c>
      <c r="M5481">
        <v>590</v>
      </c>
      <c r="N5481">
        <v>1500</v>
      </c>
      <c r="O5481" t="s">
        <v>1039</v>
      </c>
      <c r="P5481">
        <v>0.80780647434887898</v>
      </c>
      <c r="Q5481">
        <v>0.81662554765926798</v>
      </c>
      <c r="R5481">
        <v>0.25802052345342502</v>
      </c>
      <c r="S5481">
        <v>5.1927168623645902E-2</v>
      </c>
      <c r="T5481">
        <v>-0.42967917393882699</v>
      </c>
      <c r="U5481">
        <v>0.42967917393882699</v>
      </c>
      <c r="V5481">
        <v>0.41241382840604102</v>
      </c>
      <c r="W5481">
        <v>-10.78</v>
      </c>
      <c r="X5481">
        <v>0.34</v>
      </c>
      <c r="Y5481">
        <v>-478900</v>
      </c>
      <c r="Z5481">
        <v>-20822</v>
      </c>
      <c r="AA5481">
        <v>-1</v>
      </c>
      <c r="AB5481">
        <v>23</v>
      </c>
      <c r="AC5481">
        <v>8</v>
      </c>
      <c r="AD5481">
        <v>15</v>
      </c>
      <c r="AE5481">
        <v>34.78</v>
      </c>
      <c r="AF5481">
        <v>8</v>
      </c>
      <c r="AG5481">
        <v>8</v>
      </c>
      <c r="AH5481">
        <v>12</v>
      </c>
      <c r="AI5481">
        <v>3</v>
      </c>
    </row>
    <row r="5482" spans="1:35" x14ac:dyDescent="0.2">
      <c r="A5482" s="102">
        <v>2128</v>
      </c>
      <c r="B5482">
        <v>8358</v>
      </c>
      <c r="C5482" t="s">
        <v>1259</v>
      </c>
      <c r="D5482" t="s">
        <v>1083</v>
      </c>
      <c r="E5482">
        <v>371</v>
      </c>
      <c r="F5482">
        <v>376</v>
      </c>
      <c r="G5482">
        <v>2700</v>
      </c>
      <c r="H5482" t="s">
        <v>1042</v>
      </c>
      <c r="I5482">
        <v>9107</v>
      </c>
      <c r="J5482" t="s">
        <v>1227</v>
      </c>
      <c r="K5482" t="s">
        <v>1228</v>
      </c>
      <c r="L5482">
        <v>1050</v>
      </c>
      <c r="M5482">
        <v>1121</v>
      </c>
      <c r="N5482">
        <v>900</v>
      </c>
      <c r="O5482" t="s">
        <v>1039</v>
      </c>
      <c r="P5482">
        <v>0.88145493868398395</v>
      </c>
      <c r="Q5482">
        <v>0.91477536606889898</v>
      </c>
      <c r="R5482">
        <v>1.43088369931014E-2</v>
      </c>
      <c r="S5482">
        <v>8.0788776981808905E-2</v>
      </c>
      <c r="T5482">
        <v>-0.21671172867271701</v>
      </c>
      <c r="U5482">
        <v>0.21671172867271701</v>
      </c>
      <c r="V5482">
        <v>0.27235126535205501</v>
      </c>
      <c r="W5482">
        <v>-3.43</v>
      </c>
      <c r="X5482">
        <v>0.62</v>
      </c>
      <c r="Y5482">
        <v>-479870</v>
      </c>
      <c r="Z5482">
        <v>-18457</v>
      </c>
      <c r="AA5482">
        <v>-0.93</v>
      </c>
      <c r="AB5482">
        <v>26</v>
      </c>
      <c r="AC5482">
        <v>12</v>
      </c>
      <c r="AD5482">
        <v>14</v>
      </c>
      <c r="AE5482">
        <v>46.15</v>
      </c>
      <c r="AF5482">
        <v>6</v>
      </c>
      <c r="AG5482">
        <v>11</v>
      </c>
      <c r="AH5482">
        <v>13</v>
      </c>
      <c r="AI5482">
        <v>2</v>
      </c>
    </row>
    <row r="5483" spans="1:35" x14ac:dyDescent="0.2">
      <c r="A5483" s="102">
        <v>1596</v>
      </c>
      <c r="B5483">
        <v>6471</v>
      </c>
      <c r="C5483" t="s">
        <v>930</v>
      </c>
      <c r="D5483" t="s">
        <v>1051</v>
      </c>
      <c r="E5483">
        <v>779</v>
      </c>
      <c r="F5483">
        <v>793</v>
      </c>
      <c r="G5483">
        <v>1300</v>
      </c>
      <c r="H5483" t="s">
        <v>1039</v>
      </c>
      <c r="I5483">
        <v>8002</v>
      </c>
      <c r="J5483" t="s">
        <v>26</v>
      </c>
      <c r="K5483" t="s">
        <v>1046</v>
      </c>
      <c r="L5483">
        <v>485</v>
      </c>
      <c r="M5483">
        <v>497.5</v>
      </c>
      <c r="N5483">
        <v>2100</v>
      </c>
      <c r="O5483" t="s">
        <v>1042</v>
      </c>
      <c r="P5483">
        <v>0.89045121398369198</v>
      </c>
      <c r="Q5483">
        <v>0.92603541519825505</v>
      </c>
      <c r="R5483">
        <v>9.1613142342570994E-2</v>
      </c>
      <c r="S5483">
        <v>7.0566992987483507E-2</v>
      </c>
      <c r="T5483">
        <v>3.2172465609394401</v>
      </c>
      <c r="U5483">
        <v>3.2172465609394401</v>
      </c>
      <c r="V5483">
        <v>3.77306442550397</v>
      </c>
      <c r="W5483">
        <v>22.33</v>
      </c>
      <c r="X5483">
        <v>1.34</v>
      </c>
      <c r="Y5483">
        <v>-483053</v>
      </c>
      <c r="Z5483">
        <v>-19322</v>
      </c>
      <c r="AA5483">
        <v>-0.92</v>
      </c>
      <c r="AB5483">
        <v>25</v>
      </c>
      <c r="AC5483">
        <v>8</v>
      </c>
      <c r="AD5483">
        <v>17</v>
      </c>
      <c r="AE5483">
        <v>32</v>
      </c>
      <c r="AF5483">
        <v>13</v>
      </c>
      <c r="AG5483">
        <v>4</v>
      </c>
      <c r="AH5483">
        <v>10</v>
      </c>
      <c r="AI5483">
        <v>11</v>
      </c>
    </row>
    <row r="5484" spans="1:35" x14ac:dyDescent="0.2">
      <c r="A5484" s="102">
        <v>3672</v>
      </c>
      <c r="B5484">
        <v>3197</v>
      </c>
      <c r="C5484" t="s">
        <v>561</v>
      </c>
      <c r="D5484" t="s">
        <v>1063</v>
      </c>
      <c r="E5484">
        <v>1745</v>
      </c>
      <c r="F5484">
        <v>1778</v>
      </c>
      <c r="G5484">
        <v>600</v>
      </c>
      <c r="H5484" t="s">
        <v>1039</v>
      </c>
      <c r="I5484">
        <v>8306</v>
      </c>
      <c r="J5484" t="s">
        <v>1186</v>
      </c>
      <c r="K5484" t="s">
        <v>1083</v>
      </c>
      <c r="L5484">
        <v>421</v>
      </c>
      <c r="M5484">
        <v>423.8</v>
      </c>
      <c r="N5484">
        <v>2500</v>
      </c>
      <c r="O5484" t="s">
        <v>1042</v>
      </c>
      <c r="P5484">
        <v>0.73877292296225605</v>
      </c>
      <c r="Q5484">
        <v>0.87458996007572098</v>
      </c>
      <c r="R5484">
        <v>0.20877725996968799</v>
      </c>
      <c r="S5484">
        <v>1.25482356035003E-2</v>
      </c>
      <c r="T5484">
        <v>1.76175210100515</v>
      </c>
      <c r="U5484">
        <v>1.76175210100515</v>
      </c>
      <c r="V5484">
        <v>1.34515638338418</v>
      </c>
      <c r="W5484">
        <v>12.78</v>
      </c>
      <c r="X5484">
        <v>0.68</v>
      </c>
      <c r="Y5484">
        <v>-489968</v>
      </c>
      <c r="Z5484">
        <v>-23332</v>
      </c>
      <c r="AA5484">
        <v>-1.1299999999999999</v>
      </c>
      <c r="AB5484">
        <v>21</v>
      </c>
      <c r="AC5484">
        <v>7</v>
      </c>
      <c r="AD5484">
        <v>14</v>
      </c>
      <c r="AE5484">
        <v>33.33</v>
      </c>
      <c r="AF5484">
        <v>12</v>
      </c>
      <c r="AG5484">
        <v>5</v>
      </c>
      <c r="AH5484">
        <v>9</v>
      </c>
      <c r="AI5484">
        <v>7</v>
      </c>
    </row>
    <row r="5485" spans="1:35" x14ac:dyDescent="0.2">
      <c r="A5485" s="102">
        <v>5509</v>
      </c>
      <c r="B5485">
        <v>4921</v>
      </c>
      <c r="C5485" t="s">
        <v>1794</v>
      </c>
      <c r="D5485" t="s">
        <v>1062</v>
      </c>
      <c r="E5485">
        <v>2864</v>
      </c>
      <c r="F5485">
        <v>2867</v>
      </c>
      <c r="G5485">
        <v>300</v>
      </c>
      <c r="H5485" t="s">
        <v>1039</v>
      </c>
      <c r="I5485">
        <v>6448</v>
      </c>
      <c r="J5485" t="s">
        <v>397</v>
      </c>
      <c r="K5485" t="s">
        <v>1044</v>
      </c>
      <c r="L5485">
        <v>1859</v>
      </c>
      <c r="M5485">
        <v>1924</v>
      </c>
      <c r="N5485">
        <v>400</v>
      </c>
      <c r="O5485" t="s">
        <v>1042</v>
      </c>
      <c r="P5485">
        <v>0.95216268897682699</v>
      </c>
      <c r="Q5485">
        <v>0.80361104359483104</v>
      </c>
      <c r="R5485">
        <v>7.6023116101310304E-3</v>
      </c>
      <c r="S5485">
        <v>3.4573076224550803E-2</v>
      </c>
      <c r="T5485">
        <v>0.740977981169337</v>
      </c>
      <c r="U5485">
        <v>0.740977981169337</v>
      </c>
      <c r="V5485">
        <v>2.1834323069292698</v>
      </c>
      <c r="W5485">
        <v>3.95</v>
      </c>
      <c r="X5485">
        <v>10.52</v>
      </c>
      <c r="Y5485">
        <v>-493598</v>
      </c>
      <c r="Z5485">
        <v>-17628</v>
      </c>
      <c r="AA5485">
        <v>-0.86</v>
      </c>
      <c r="AB5485">
        <v>28</v>
      </c>
      <c r="AC5485">
        <v>11</v>
      </c>
      <c r="AD5485">
        <v>17</v>
      </c>
      <c r="AE5485">
        <v>39.29</v>
      </c>
      <c r="AF5485">
        <v>9</v>
      </c>
      <c r="AG5485">
        <v>10</v>
      </c>
      <c r="AH5485">
        <v>14</v>
      </c>
      <c r="AI5485">
        <v>4</v>
      </c>
    </row>
    <row r="5486" spans="1:35" x14ac:dyDescent="0.2">
      <c r="A5486" s="102">
        <v>2470</v>
      </c>
      <c r="B5486">
        <v>4507</v>
      </c>
      <c r="C5486" t="s">
        <v>1393</v>
      </c>
      <c r="D5486" t="s">
        <v>1060</v>
      </c>
      <c r="E5486">
        <v>5960</v>
      </c>
      <c r="F5486">
        <v>5636</v>
      </c>
      <c r="G5486">
        <v>100</v>
      </c>
      <c r="H5486" t="s">
        <v>1039</v>
      </c>
      <c r="I5486">
        <v>6674</v>
      </c>
      <c r="J5486" t="s">
        <v>229</v>
      </c>
      <c r="K5486" t="s">
        <v>1044</v>
      </c>
      <c r="L5486">
        <v>1560</v>
      </c>
      <c r="M5486">
        <v>1599</v>
      </c>
      <c r="N5486">
        <v>400</v>
      </c>
      <c r="O5486" t="s">
        <v>1042</v>
      </c>
      <c r="P5486">
        <v>0.83791361871270498</v>
      </c>
      <c r="Q5486">
        <v>0.90689182450333095</v>
      </c>
      <c r="R5486">
        <v>0.36437787923238202</v>
      </c>
      <c r="S5486">
        <v>9.8629487526178602E-3</v>
      </c>
      <c r="T5486">
        <v>0.32625496876780902</v>
      </c>
      <c r="U5486">
        <v>0.32625496876780902</v>
      </c>
      <c r="V5486">
        <v>1.2567230073153399</v>
      </c>
      <c r="W5486">
        <v>3.73</v>
      </c>
      <c r="X5486">
        <v>13.48</v>
      </c>
      <c r="Y5486">
        <v>-493992</v>
      </c>
      <c r="Z5486">
        <v>-32933</v>
      </c>
      <c r="AA5486">
        <v>-1.94</v>
      </c>
      <c r="AB5486">
        <v>15</v>
      </c>
      <c r="AC5486">
        <v>2</v>
      </c>
      <c r="AD5486">
        <v>13</v>
      </c>
      <c r="AE5486">
        <v>13.33</v>
      </c>
      <c r="AF5486">
        <v>11</v>
      </c>
      <c r="AG5486">
        <v>1</v>
      </c>
      <c r="AH5486">
        <v>9</v>
      </c>
      <c r="AI5486">
        <v>5</v>
      </c>
    </row>
    <row r="5487" spans="1:35" x14ac:dyDescent="0.2">
      <c r="A5487" s="102">
        <v>4669</v>
      </c>
      <c r="B5487">
        <v>3197</v>
      </c>
      <c r="C5487" t="s">
        <v>561</v>
      </c>
      <c r="D5487" t="s">
        <v>1063</v>
      </c>
      <c r="E5487">
        <v>1745</v>
      </c>
      <c r="F5487">
        <v>1778</v>
      </c>
      <c r="G5487">
        <v>500</v>
      </c>
      <c r="H5487" t="s">
        <v>1039</v>
      </c>
      <c r="I5487">
        <v>4203</v>
      </c>
      <c r="J5487" t="s">
        <v>596</v>
      </c>
      <c r="K5487" t="s">
        <v>1062</v>
      </c>
      <c r="L5487">
        <v>2818</v>
      </c>
      <c r="M5487">
        <v>2887</v>
      </c>
      <c r="N5487">
        <v>300</v>
      </c>
      <c r="O5487" t="s">
        <v>1042</v>
      </c>
      <c r="P5487">
        <v>0.71691607784594702</v>
      </c>
      <c r="Q5487">
        <v>0.84119564544678904</v>
      </c>
      <c r="R5487">
        <v>0.24421867194389499</v>
      </c>
      <c r="S5487">
        <v>8.8666794731637494E-2</v>
      </c>
      <c r="T5487">
        <v>0.30446772609017397</v>
      </c>
      <c r="U5487">
        <v>0.30446772609017397</v>
      </c>
      <c r="V5487">
        <v>0.24952415956139201</v>
      </c>
      <c r="W5487">
        <v>4.68</v>
      </c>
      <c r="X5487">
        <v>2.64</v>
      </c>
      <c r="Y5487">
        <v>-494865</v>
      </c>
      <c r="Z5487">
        <v>-27492</v>
      </c>
      <c r="AA5487">
        <v>-1.42</v>
      </c>
      <c r="AB5487">
        <v>18</v>
      </c>
      <c r="AC5487">
        <v>4</v>
      </c>
      <c r="AD5487">
        <v>14</v>
      </c>
      <c r="AE5487">
        <v>22.22</v>
      </c>
      <c r="AF5487">
        <v>11</v>
      </c>
      <c r="AG5487">
        <v>3</v>
      </c>
      <c r="AH5487">
        <v>7</v>
      </c>
      <c r="AI5487">
        <v>8</v>
      </c>
    </row>
    <row r="5488" spans="1:35" x14ac:dyDescent="0.2">
      <c r="A5488" s="102">
        <v>496</v>
      </c>
      <c r="B5488">
        <v>6770</v>
      </c>
      <c r="C5488" t="s">
        <v>21</v>
      </c>
      <c r="D5488" t="s">
        <v>1044</v>
      </c>
      <c r="E5488">
        <v>1170</v>
      </c>
      <c r="F5488">
        <v>1263</v>
      </c>
      <c r="G5488">
        <v>800</v>
      </c>
      <c r="H5488" t="s">
        <v>1042</v>
      </c>
      <c r="I5488">
        <v>8306</v>
      </c>
      <c r="J5488" t="s">
        <v>1186</v>
      </c>
      <c r="K5488" t="s">
        <v>1083</v>
      </c>
      <c r="L5488">
        <v>421</v>
      </c>
      <c r="M5488">
        <v>423.8</v>
      </c>
      <c r="N5488">
        <v>2400</v>
      </c>
      <c r="O5488" t="s">
        <v>1039</v>
      </c>
      <c r="P5488">
        <v>0.97288686041115302</v>
      </c>
      <c r="Q5488">
        <v>0.95177648970619899</v>
      </c>
      <c r="R5488">
        <v>0.139549549156536</v>
      </c>
      <c r="S5488">
        <v>7.5733817857149305E-2</v>
      </c>
      <c r="T5488">
        <v>-4.3267879983145598E-3</v>
      </c>
      <c r="U5488">
        <v>4.3267879983145598E-3</v>
      </c>
      <c r="V5488">
        <v>0.51100521968420398</v>
      </c>
      <c r="W5488">
        <v>-0.09</v>
      </c>
      <c r="X5488">
        <v>0.67</v>
      </c>
      <c r="Y5488">
        <v>-495753</v>
      </c>
      <c r="Z5488">
        <v>-22534</v>
      </c>
      <c r="AA5488">
        <v>-1.17</v>
      </c>
      <c r="AB5488">
        <v>22</v>
      </c>
      <c r="AC5488">
        <v>7</v>
      </c>
      <c r="AD5488">
        <v>15</v>
      </c>
      <c r="AE5488">
        <v>31.82</v>
      </c>
      <c r="AF5488">
        <v>12</v>
      </c>
      <c r="AG5488">
        <v>5</v>
      </c>
      <c r="AH5488">
        <v>9</v>
      </c>
      <c r="AI5488">
        <v>8</v>
      </c>
    </row>
    <row r="5489" spans="1:35" x14ac:dyDescent="0.2">
      <c r="A5489" s="102">
        <v>2912</v>
      </c>
      <c r="B5489">
        <v>3197</v>
      </c>
      <c r="C5489" t="s">
        <v>561</v>
      </c>
      <c r="D5489" t="s">
        <v>1063</v>
      </c>
      <c r="E5489">
        <v>1745</v>
      </c>
      <c r="F5489">
        <v>1778</v>
      </c>
      <c r="G5489">
        <v>600</v>
      </c>
      <c r="H5489" t="s">
        <v>1039</v>
      </c>
      <c r="I5489">
        <v>7453</v>
      </c>
      <c r="J5489" t="s">
        <v>50</v>
      </c>
      <c r="K5489" t="s">
        <v>1063</v>
      </c>
      <c r="L5489">
        <v>1396</v>
      </c>
      <c r="M5489">
        <v>1429</v>
      </c>
      <c r="N5489">
        <v>700</v>
      </c>
      <c r="O5489" t="s">
        <v>1042</v>
      </c>
      <c r="P5489">
        <v>0.78946455787138803</v>
      </c>
      <c r="Q5489">
        <v>0.89571764353241601</v>
      </c>
      <c r="R5489">
        <v>0.14548894324092099</v>
      </c>
      <c r="S5489">
        <v>1.2097183103676599E-2</v>
      </c>
      <c r="T5489">
        <v>6.9004975061638602E-3</v>
      </c>
      <c r="U5489">
        <v>6.9004975061638602E-3</v>
      </c>
      <c r="V5489">
        <v>2.2108954887584499E-2</v>
      </c>
      <c r="W5489">
        <v>0.09</v>
      </c>
      <c r="X5489">
        <v>6.23</v>
      </c>
      <c r="Y5489">
        <v>-498794</v>
      </c>
      <c r="Z5489">
        <v>-18474</v>
      </c>
      <c r="AA5489">
        <v>-0.94</v>
      </c>
      <c r="AB5489">
        <v>27</v>
      </c>
      <c r="AC5489">
        <v>9</v>
      </c>
      <c r="AD5489">
        <v>18</v>
      </c>
      <c r="AE5489">
        <v>33.33</v>
      </c>
      <c r="AF5489">
        <v>11</v>
      </c>
      <c r="AG5489">
        <v>6</v>
      </c>
      <c r="AH5489">
        <v>11</v>
      </c>
      <c r="AI5489">
        <v>10</v>
      </c>
    </row>
    <row r="5490" spans="1:35" x14ac:dyDescent="0.2">
      <c r="A5490" s="102">
        <v>3323</v>
      </c>
      <c r="B5490">
        <v>8919</v>
      </c>
      <c r="C5490" t="s">
        <v>1363</v>
      </c>
      <c r="D5490" t="s">
        <v>1059</v>
      </c>
      <c r="E5490">
        <v>2032</v>
      </c>
      <c r="F5490">
        <v>2126</v>
      </c>
      <c r="G5490">
        <v>500</v>
      </c>
      <c r="H5490" t="s">
        <v>1039</v>
      </c>
      <c r="I5490">
        <v>9107</v>
      </c>
      <c r="J5490" t="s">
        <v>1227</v>
      </c>
      <c r="K5490" t="s">
        <v>1228</v>
      </c>
      <c r="L5490">
        <v>1050</v>
      </c>
      <c r="M5490">
        <v>1121</v>
      </c>
      <c r="N5490">
        <v>900</v>
      </c>
      <c r="O5490" t="s">
        <v>1042</v>
      </c>
      <c r="P5490">
        <v>0.80968939158069297</v>
      </c>
      <c r="Q5490">
        <v>0.88463463777743401</v>
      </c>
      <c r="R5490">
        <v>0.20794457856675699</v>
      </c>
      <c r="S5490">
        <v>2.5024389164182901E-2</v>
      </c>
      <c r="T5490">
        <v>0.90274623568162804</v>
      </c>
      <c r="U5490">
        <v>0.90274623568162804</v>
      </c>
      <c r="V5490">
        <v>1.1958731312594</v>
      </c>
      <c r="W5490">
        <v>10.82</v>
      </c>
      <c r="X5490">
        <v>5.09</v>
      </c>
      <c r="Y5490">
        <v>-499811</v>
      </c>
      <c r="Z5490">
        <v>-20825</v>
      </c>
      <c r="AA5490">
        <v>-0.97</v>
      </c>
      <c r="AB5490">
        <v>24</v>
      </c>
      <c r="AC5490">
        <v>11</v>
      </c>
      <c r="AD5490">
        <v>13</v>
      </c>
      <c r="AE5490">
        <v>45.83</v>
      </c>
      <c r="AF5490">
        <v>9</v>
      </c>
      <c r="AG5490">
        <v>11</v>
      </c>
      <c r="AH5490">
        <v>11</v>
      </c>
      <c r="AI5490">
        <v>2</v>
      </c>
    </row>
    <row r="5491" spans="1:35" x14ac:dyDescent="0.2">
      <c r="A5491" s="102">
        <v>5548</v>
      </c>
      <c r="B5491">
        <v>5105</v>
      </c>
      <c r="C5491" t="s">
        <v>1225</v>
      </c>
      <c r="D5491" t="s">
        <v>1133</v>
      </c>
      <c r="E5491">
        <v>1295</v>
      </c>
      <c r="F5491">
        <v>1299</v>
      </c>
      <c r="G5491">
        <v>800</v>
      </c>
      <c r="H5491" t="s">
        <v>1039</v>
      </c>
      <c r="I5491">
        <v>8358</v>
      </c>
      <c r="J5491" t="s">
        <v>1259</v>
      </c>
      <c r="K5491" t="s">
        <v>1083</v>
      </c>
      <c r="L5491">
        <v>371</v>
      </c>
      <c r="M5491">
        <v>376</v>
      </c>
      <c r="N5491">
        <v>2800</v>
      </c>
      <c r="O5491" t="s">
        <v>1042</v>
      </c>
      <c r="P5491">
        <v>0.79533333534858197</v>
      </c>
      <c r="Q5491">
        <v>0.80186296812726698</v>
      </c>
      <c r="R5491">
        <v>4.4719550708165301E-2</v>
      </c>
      <c r="S5491">
        <v>1.29912178758439E-2</v>
      </c>
      <c r="T5491">
        <v>0.26606023351366997</v>
      </c>
      <c r="U5491">
        <v>0.26606023351366997</v>
      </c>
      <c r="V5491">
        <v>0.21251027365708</v>
      </c>
      <c r="W5491">
        <v>2.2000000000000002</v>
      </c>
      <c r="X5491">
        <v>1.31</v>
      </c>
      <c r="Y5491">
        <v>-501136</v>
      </c>
      <c r="Z5491">
        <v>-16705</v>
      </c>
      <c r="AA5491">
        <v>-0.78</v>
      </c>
      <c r="AB5491">
        <v>30</v>
      </c>
      <c r="AC5491">
        <v>13</v>
      </c>
      <c r="AD5491">
        <v>17</v>
      </c>
      <c r="AE5491">
        <v>43.33</v>
      </c>
      <c r="AF5491">
        <v>9</v>
      </c>
      <c r="AG5491">
        <v>11</v>
      </c>
      <c r="AH5491">
        <v>14</v>
      </c>
      <c r="AI5491">
        <v>5</v>
      </c>
    </row>
    <row r="5492" spans="1:35" x14ac:dyDescent="0.2">
      <c r="A5492" s="102">
        <v>5123</v>
      </c>
      <c r="B5492">
        <v>2587</v>
      </c>
      <c r="C5492" t="s">
        <v>1438</v>
      </c>
      <c r="D5492" t="s">
        <v>1065</v>
      </c>
      <c r="E5492">
        <v>4135</v>
      </c>
      <c r="F5492">
        <v>4285</v>
      </c>
      <c r="G5492">
        <v>200</v>
      </c>
      <c r="H5492" t="s">
        <v>1042</v>
      </c>
      <c r="I5492">
        <v>7453</v>
      </c>
      <c r="J5492" t="s">
        <v>50</v>
      </c>
      <c r="K5492" t="s">
        <v>1063</v>
      </c>
      <c r="L5492">
        <v>1396</v>
      </c>
      <c r="M5492">
        <v>1429</v>
      </c>
      <c r="N5492">
        <v>600</v>
      </c>
      <c r="O5492" t="s">
        <v>1039</v>
      </c>
      <c r="P5492">
        <v>0.81902855842761402</v>
      </c>
      <c r="Q5492">
        <v>0.82260844225561802</v>
      </c>
      <c r="R5492">
        <v>7.9792852111834997E-2</v>
      </c>
      <c r="S5492">
        <v>1.8884976926505099E-3</v>
      </c>
      <c r="T5492">
        <v>-0.123886002063598</v>
      </c>
      <c r="U5492">
        <v>0.123886002063598</v>
      </c>
      <c r="V5492">
        <v>0.267193792504484</v>
      </c>
      <c r="W5492">
        <v>-2.11</v>
      </c>
      <c r="X5492">
        <v>0.05</v>
      </c>
      <c r="Y5492">
        <v>-502201</v>
      </c>
      <c r="Z5492">
        <v>-26432</v>
      </c>
      <c r="AA5492">
        <v>-1.5</v>
      </c>
      <c r="AB5492">
        <v>19</v>
      </c>
      <c r="AC5492">
        <v>5</v>
      </c>
      <c r="AD5492">
        <v>14</v>
      </c>
      <c r="AE5492">
        <v>26.32</v>
      </c>
      <c r="AF5492">
        <v>12</v>
      </c>
      <c r="AG5492">
        <v>2</v>
      </c>
      <c r="AH5492">
        <v>9</v>
      </c>
      <c r="AI5492">
        <v>8</v>
      </c>
    </row>
    <row r="5493" spans="1:35" x14ac:dyDescent="0.2">
      <c r="A5493" s="102">
        <v>4971</v>
      </c>
      <c r="B5493">
        <v>2801</v>
      </c>
      <c r="C5493" t="s">
        <v>540</v>
      </c>
      <c r="D5493" t="s">
        <v>1065</v>
      </c>
      <c r="E5493">
        <v>4730</v>
      </c>
      <c r="F5493">
        <v>4795</v>
      </c>
      <c r="G5493">
        <v>200</v>
      </c>
      <c r="H5493" t="s">
        <v>1042</v>
      </c>
      <c r="I5493">
        <v>6723</v>
      </c>
      <c r="J5493" t="s">
        <v>1240</v>
      </c>
      <c r="K5493" t="s">
        <v>1044</v>
      </c>
      <c r="L5493">
        <v>599</v>
      </c>
      <c r="M5493">
        <v>590</v>
      </c>
      <c r="N5493">
        <v>1600</v>
      </c>
      <c r="O5493" t="s">
        <v>1039</v>
      </c>
      <c r="P5493">
        <v>0.89162776515877296</v>
      </c>
      <c r="Q5493">
        <v>0.82944361187771398</v>
      </c>
      <c r="R5493">
        <v>0.33840957142570699</v>
      </c>
      <c r="S5493">
        <v>4.5688910005154897E-2</v>
      </c>
      <c r="T5493">
        <v>-0.51725368649103898</v>
      </c>
      <c r="U5493">
        <v>0.51725368649103898</v>
      </c>
      <c r="V5493">
        <v>0.45829868411144198</v>
      </c>
      <c r="W5493">
        <v>-11.25</v>
      </c>
      <c r="X5493">
        <v>1.56</v>
      </c>
      <c r="Y5493">
        <v>-503928</v>
      </c>
      <c r="Z5493">
        <v>-16256</v>
      </c>
      <c r="AA5493">
        <v>-0.98</v>
      </c>
      <c r="AB5493">
        <v>31</v>
      </c>
      <c r="AC5493">
        <v>11</v>
      </c>
      <c r="AD5493">
        <v>20</v>
      </c>
      <c r="AE5493">
        <v>35.479999999999997</v>
      </c>
      <c r="AF5493">
        <v>7</v>
      </c>
      <c r="AG5493">
        <v>11</v>
      </c>
      <c r="AH5493">
        <v>19</v>
      </c>
      <c r="AI5493">
        <v>1</v>
      </c>
    </row>
    <row r="5494" spans="1:35" x14ac:dyDescent="0.2">
      <c r="A5494" s="102">
        <v>1498</v>
      </c>
      <c r="B5494">
        <v>2157</v>
      </c>
      <c r="C5494" t="s">
        <v>1790</v>
      </c>
      <c r="D5494" t="s">
        <v>1052</v>
      </c>
      <c r="E5494">
        <v>486</v>
      </c>
      <c r="F5494">
        <v>505</v>
      </c>
      <c r="G5494">
        <v>2100</v>
      </c>
      <c r="H5494" t="s">
        <v>1039</v>
      </c>
      <c r="I5494">
        <v>4005</v>
      </c>
      <c r="J5494" t="s">
        <v>1229</v>
      </c>
      <c r="K5494" t="s">
        <v>1062</v>
      </c>
      <c r="L5494">
        <v>334</v>
      </c>
      <c r="M5494">
        <v>340</v>
      </c>
      <c r="N5494">
        <v>3100</v>
      </c>
      <c r="O5494" t="s">
        <v>1042</v>
      </c>
      <c r="P5494">
        <v>0.96913175422706899</v>
      </c>
      <c r="Q5494">
        <v>0.92809311708567099</v>
      </c>
      <c r="R5494">
        <v>9.8883015061590904E-2</v>
      </c>
      <c r="S5494">
        <v>8.5371350667492907E-2</v>
      </c>
      <c r="T5494">
        <v>0.24202832657579601</v>
      </c>
      <c r="U5494">
        <v>0.24202832657579601</v>
      </c>
      <c r="V5494">
        <v>5.7865817689421201E-2</v>
      </c>
      <c r="W5494">
        <v>3.73</v>
      </c>
      <c r="X5494">
        <v>0.61</v>
      </c>
      <c r="Y5494">
        <v>-505101</v>
      </c>
      <c r="Z5494">
        <v>-17417</v>
      </c>
      <c r="AA5494">
        <v>-0.81</v>
      </c>
      <c r="AB5494">
        <v>29</v>
      </c>
      <c r="AC5494">
        <v>11</v>
      </c>
      <c r="AD5494">
        <v>18</v>
      </c>
      <c r="AE5494">
        <v>37.93</v>
      </c>
      <c r="AF5494">
        <v>8</v>
      </c>
      <c r="AG5494">
        <v>10</v>
      </c>
      <c r="AH5494">
        <v>16</v>
      </c>
      <c r="AI5494">
        <v>3</v>
      </c>
    </row>
    <row r="5495" spans="1:35" x14ac:dyDescent="0.2">
      <c r="A5495" s="102">
        <v>3925</v>
      </c>
      <c r="B5495">
        <v>5301</v>
      </c>
      <c r="C5495" t="s">
        <v>622</v>
      </c>
      <c r="D5495" t="s">
        <v>1038</v>
      </c>
      <c r="E5495">
        <v>846</v>
      </c>
      <c r="F5495">
        <v>867</v>
      </c>
      <c r="G5495">
        <v>1200</v>
      </c>
      <c r="H5495" t="s">
        <v>1039</v>
      </c>
      <c r="I5495">
        <v>5401</v>
      </c>
      <c r="J5495" t="s">
        <v>1309</v>
      </c>
      <c r="K5495" t="s">
        <v>1081</v>
      </c>
      <c r="L5495">
        <v>941.6</v>
      </c>
      <c r="M5495">
        <v>983.5</v>
      </c>
      <c r="N5495">
        <v>1100</v>
      </c>
      <c r="O5495" t="s">
        <v>1042</v>
      </c>
      <c r="P5495">
        <v>0.73040965077780495</v>
      </c>
      <c r="Q5495">
        <v>0.867321167195786</v>
      </c>
      <c r="R5495">
        <v>0.19852269633266401</v>
      </c>
      <c r="S5495">
        <v>2.9755651422770199E-3</v>
      </c>
      <c r="T5495">
        <v>0.20083460695000299</v>
      </c>
      <c r="U5495">
        <v>0.20083460695000299</v>
      </c>
      <c r="V5495">
        <v>0.49789039627596099</v>
      </c>
      <c r="W5495">
        <v>3.66</v>
      </c>
      <c r="X5495">
        <v>3.83</v>
      </c>
      <c r="Y5495">
        <v>-506111</v>
      </c>
      <c r="Z5495">
        <v>-14886</v>
      </c>
      <c r="AA5495">
        <v>-0.69</v>
      </c>
      <c r="AB5495">
        <v>34</v>
      </c>
      <c r="AC5495">
        <v>15</v>
      </c>
      <c r="AD5495">
        <v>19</v>
      </c>
      <c r="AE5495">
        <v>44.12</v>
      </c>
      <c r="AF5495">
        <v>9</v>
      </c>
      <c r="AG5495">
        <v>12</v>
      </c>
      <c r="AH5495">
        <v>17</v>
      </c>
      <c r="AI5495">
        <v>5</v>
      </c>
    </row>
    <row r="5496" spans="1:35" x14ac:dyDescent="0.2">
      <c r="A5496" s="102">
        <v>3238</v>
      </c>
      <c r="B5496">
        <v>1860</v>
      </c>
      <c r="C5496" t="s">
        <v>53</v>
      </c>
      <c r="D5496" t="s">
        <v>1049</v>
      </c>
      <c r="E5496">
        <v>645</v>
      </c>
      <c r="F5496">
        <v>652</v>
      </c>
      <c r="G5496">
        <v>1600</v>
      </c>
      <c r="H5496" t="s">
        <v>1042</v>
      </c>
      <c r="I5496">
        <v>6951</v>
      </c>
      <c r="J5496" t="s">
        <v>225</v>
      </c>
      <c r="K5496" t="s">
        <v>1044</v>
      </c>
      <c r="L5496">
        <v>3365</v>
      </c>
      <c r="M5496">
        <v>3430</v>
      </c>
      <c r="N5496">
        <v>300</v>
      </c>
      <c r="O5496" t="s">
        <v>1039</v>
      </c>
      <c r="P5496">
        <v>0.84127163993884102</v>
      </c>
      <c r="Q5496">
        <v>0.88732332730498698</v>
      </c>
      <c r="R5496">
        <v>0.33690428673679401</v>
      </c>
      <c r="S5496">
        <v>9.3583203327046293E-3</v>
      </c>
      <c r="T5496">
        <v>-1.28011698925212</v>
      </c>
      <c r="U5496">
        <v>1.28011698925212</v>
      </c>
      <c r="V5496">
        <v>1.29751056177225</v>
      </c>
      <c r="W5496">
        <v>-17.05</v>
      </c>
      <c r="X5496">
        <v>1.38</v>
      </c>
      <c r="Y5496">
        <v>-508232</v>
      </c>
      <c r="Z5496">
        <v>-23101</v>
      </c>
      <c r="AA5496">
        <v>-1.1299999999999999</v>
      </c>
      <c r="AB5496">
        <v>22</v>
      </c>
      <c r="AC5496">
        <v>7</v>
      </c>
      <c r="AD5496">
        <v>15</v>
      </c>
      <c r="AE5496">
        <v>31.82</v>
      </c>
      <c r="AF5496">
        <v>9</v>
      </c>
      <c r="AG5496">
        <v>4</v>
      </c>
      <c r="AH5496">
        <v>12</v>
      </c>
      <c r="AI5496">
        <v>6</v>
      </c>
    </row>
    <row r="5497" spans="1:35" x14ac:dyDescent="0.2">
      <c r="A5497" s="102">
        <v>1725</v>
      </c>
      <c r="B5497">
        <v>4043</v>
      </c>
      <c r="C5497" t="s">
        <v>1264</v>
      </c>
      <c r="D5497" t="s">
        <v>1062</v>
      </c>
      <c r="E5497">
        <v>2327</v>
      </c>
      <c r="F5497">
        <v>2351</v>
      </c>
      <c r="G5497">
        <v>400</v>
      </c>
      <c r="H5497" t="s">
        <v>1042</v>
      </c>
      <c r="I5497">
        <v>9107</v>
      </c>
      <c r="J5497" t="s">
        <v>1227</v>
      </c>
      <c r="K5497" t="s">
        <v>1228</v>
      </c>
      <c r="L5497">
        <v>1050</v>
      </c>
      <c r="M5497">
        <v>1121</v>
      </c>
      <c r="N5497">
        <v>800</v>
      </c>
      <c r="O5497" t="s">
        <v>1039</v>
      </c>
      <c r="P5497">
        <v>0.97240249742567797</v>
      </c>
      <c r="Q5497">
        <v>0.92349334002285299</v>
      </c>
      <c r="R5497">
        <v>1.7133915286258799E-3</v>
      </c>
      <c r="S5497">
        <v>6.8605214856340302E-2</v>
      </c>
      <c r="T5497">
        <v>-4.0318646199255799E-2</v>
      </c>
      <c r="U5497">
        <v>4.0318646199255799E-2</v>
      </c>
      <c r="V5497">
        <v>0.52170258278249204</v>
      </c>
      <c r="W5497">
        <v>-0.47</v>
      </c>
      <c r="X5497">
        <v>4.6399999999999997</v>
      </c>
      <c r="Y5497">
        <v>-508770</v>
      </c>
      <c r="Z5497">
        <v>-23126</v>
      </c>
      <c r="AA5497">
        <v>-1.25</v>
      </c>
      <c r="AB5497">
        <v>22</v>
      </c>
      <c r="AC5497">
        <v>7</v>
      </c>
      <c r="AD5497">
        <v>15</v>
      </c>
      <c r="AE5497">
        <v>31.82</v>
      </c>
      <c r="AF5497">
        <v>9</v>
      </c>
      <c r="AG5497">
        <v>5</v>
      </c>
      <c r="AH5497">
        <v>13</v>
      </c>
      <c r="AI5497">
        <v>4</v>
      </c>
    </row>
    <row r="5498" spans="1:35" x14ac:dyDescent="0.2">
      <c r="A5498" s="102">
        <v>2060</v>
      </c>
      <c r="B5498">
        <v>4114</v>
      </c>
      <c r="C5498" t="s">
        <v>1148</v>
      </c>
      <c r="D5498" t="s">
        <v>1062</v>
      </c>
      <c r="E5498">
        <v>5190</v>
      </c>
      <c r="F5498">
        <v>5130</v>
      </c>
      <c r="G5498">
        <v>200</v>
      </c>
      <c r="H5498" t="s">
        <v>1042</v>
      </c>
      <c r="I5498">
        <v>9616</v>
      </c>
      <c r="J5498" t="s">
        <v>1335</v>
      </c>
      <c r="K5498" t="s">
        <v>1052</v>
      </c>
      <c r="L5498">
        <v>2951</v>
      </c>
      <c r="M5498">
        <v>3190</v>
      </c>
      <c r="N5498">
        <v>300</v>
      </c>
      <c r="O5498" t="s">
        <v>1039</v>
      </c>
      <c r="P5498">
        <v>0.94393269645428801</v>
      </c>
      <c r="Q5498">
        <v>0.91641761247973696</v>
      </c>
      <c r="R5498">
        <v>3.50536146576488E-2</v>
      </c>
      <c r="S5498">
        <v>3.9825089869178598E-2</v>
      </c>
      <c r="T5498">
        <v>-0.57710924469556302</v>
      </c>
      <c r="U5498">
        <v>0.57710924469556302</v>
      </c>
      <c r="V5498">
        <v>4.95979759157145E-2</v>
      </c>
      <c r="W5498">
        <v>-11.78</v>
      </c>
      <c r="X5498">
        <v>6.73</v>
      </c>
      <c r="Y5498">
        <v>-510160</v>
      </c>
      <c r="Z5498">
        <v>-56684</v>
      </c>
      <c r="AA5498">
        <v>-3.01</v>
      </c>
      <c r="AB5498">
        <v>9</v>
      </c>
      <c r="AC5498">
        <v>1</v>
      </c>
      <c r="AD5498">
        <v>8</v>
      </c>
      <c r="AE5498">
        <v>11.11</v>
      </c>
      <c r="AF5498">
        <v>10</v>
      </c>
      <c r="AG5498">
        <v>0</v>
      </c>
      <c r="AH5498">
        <v>7</v>
      </c>
      <c r="AI5498">
        <v>2</v>
      </c>
    </row>
    <row r="5499" spans="1:35" x14ac:dyDescent="0.2">
      <c r="A5499" s="102">
        <v>1801</v>
      </c>
      <c r="B5499">
        <v>5232</v>
      </c>
      <c r="C5499" t="s">
        <v>1738</v>
      </c>
      <c r="D5499" t="s">
        <v>1038</v>
      </c>
      <c r="E5499">
        <v>3605</v>
      </c>
      <c r="F5499">
        <v>3675</v>
      </c>
      <c r="G5499">
        <v>200</v>
      </c>
      <c r="H5499" t="s">
        <v>1039</v>
      </c>
      <c r="I5499">
        <v>6770</v>
      </c>
      <c r="J5499" t="s">
        <v>21</v>
      </c>
      <c r="K5499" t="s">
        <v>1044</v>
      </c>
      <c r="L5499">
        <v>1170</v>
      </c>
      <c r="M5499">
        <v>1263</v>
      </c>
      <c r="N5499">
        <v>600</v>
      </c>
      <c r="O5499" t="s">
        <v>1042</v>
      </c>
      <c r="P5499">
        <v>0.90907888035282503</v>
      </c>
      <c r="Q5499">
        <v>0.92177414464123397</v>
      </c>
      <c r="R5499">
        <v>0.39074181043168499</v>
      </c>
      <c r="S5499">
        <v>7.9477442066876E-2</v>
      </c>
      <c r="T5499">
        <v>0.26207110072591999</v>
      </c>
      <c r="U5499">
        <v>0.26207110072591999</v>
      </c>
      <c r="V5499">
        <v>0.820043299291075</v>
      </c>
      <c r="W5499">
        <v>5.29</v>
      </c>
      <c r="X5499">
        <v>3.1</v>
      </c>
      <c r="Y5499">
        <v>-511699</v>
      </c>
      <c r="Z5499">
        <v>-22248</v>
      </c>
      <c r="AA5499">
        <v>-1.1100000000000001</v>
      </c>
      <c r="AB5499">
        <v>23</v>
      </c>
      <c r="AC5499">
        <v>8</v>
      </c>
      <c r="AD5499">
        <v>15</v>
      </c>
      <c r="AE5499">
        <v>34.78</v>
      </c>
      <c r="AF5499">
        <v>10</v>
      </c>
      <c r="AG5499">
        <v>6</v>
      </c>
      <c r="AH5499">
        <v>11</v>
      </c>
      <c r="AI5499">
        <v>6</v>
      </c>
    </row>
    <row r="5500" spans="1:35" x14ac:dyDescent="0.2">
      <c r="A5500" s="102">
        <v>3051</v>
      </c>
      <c r="B5500">
        <v>5019</v>
      </c>
      <c r="C5500" t="s">
        <v>1247</v>
      </c>
      <c r="D5500" t="s">
        <v>1248</v>
      </c>
      <c r="E5500">
        <v>2472</v>
      </c>
      <c r="F5500">
        <v>2464</v>
      </c>
      <c r="G5500">
        <v>400</v>
      </c>
      <c r="H5500" t="s">
        <v>1042</v>
      </c>
      <c r="I5500">
        <v>6136</v>
      </c>
      <c r="J5500" t="s">
        <v>1672</v>
      </c>
      <c r="K5500" t="s">
        <v>1051</v>
      </c>
      <c r="L5500">
        <v>1436</v>
      </c>
      <c r="M5500">
        <v>1462</v>
      </c>
      <c r="N5500">
        <v>700</v>
      </c>
      <c r="O5500" t="s">
        <v>1039</v>
      </c>
      <c r="P5500">
        <v>0.87872697265866495</v>
      </c>
      <c r="Q5500">
        <v>0.89237565753095505</v>
      </c>
      <c r="R5500">
        <v>0.30289646891187899</v>
      </c>
      <c r="S5500">
        <v>8.21184141498114E-2</v>
      </c>
      <c r="T5500">
        <v>-3.6730403393378602E-2</v>
      </c>
      <c r="U5500">
        <v>3.6730403393378602E-2</v>
      </c>
      <c r="V5500">
        <v>0.22055543919590201</v>
      </c>
      <c r="W5500">
        <v>-0.37</v>
      </c>
      <c r="X5500">
        <v>3.84</v>
      </c>
      <c r="Y5500">
        <v>-514540</v>
      </c>
      <c r="Z5500">
        <v>-25727</v>
      </c>
      <c r="AA5500">
        <v>-1.43</v>
      </c>
      <c r="AB5500">
        <v>20</v>
      </c>
      <c r="AC5500">
        <v>8</v>
      </c>
      <c r="AD5500">
        <v>12</v>
      </c>
      <c r="AE5500">
        <v>40</v>
      </c>
      <c r="AF5500">
        <v>11</v>
      </c>
      <c r="AG5500">
        <v>3</v>
      </c>
      <c r="AH5500">
        <v>11</v>
      </c>
      <c r="AI5500">
        <v>6</v>
      </c>
    </row>
    <row r="5501" spans="1:35" x14ac:dyDescent="0.2">
      <c r="A5501" s="102">
        <v>4913</v>
      </c>
      <c r="B5501">
        <v>2222</v>
      </c>
      <c r="C5501" t="s">
        <v>524</v>
      </c>
      <c r="D5501" t="s">
        <v>1065</v>
      </c>
      <c r="E5501">
        <v>4605</v>
      </c>
      <c r="F5501">
        <v>4920</v>
      </c>
      <c r="G5501">
        <v>200</v>
      </c>
      <c r="H5501" t="s">
        <v>1039</v>
      </c>
      <c r="I5501">
        <v>9513</v>
      </c>
      <c r="J5501" t="s">
        <v>1201</v>
      </c>
      <c r="K5501" t="s">
        <v>1085</v>
      </c>
      <c r="L5501">
        <v>1970</v>
      </c>
      <c r="M5501">
        <v>2002</v>
      </c>
      <c r="N5501">
        <v>500</v>
      </c>
      <c r="O5501" t="s">
        <v>1042</v>
      </c>
      <c r="P5501">
        <v>0.92425884106376399</v>
      </c>
      <c r="Q5501">
        <v>0.831556315646094</v>
      </c>
      <c r="R5501">
        <v>1.2739511131206501E-2</v>
      </c>
      <c r="S5501">
        <v>9.2969173950796097E-2</v>
      </c>
      <c r="T5501">
        <v>0.112999375762873</v>
      </c>
      <c r="U5501">
        <v>0.112999375762873</v>
      </c>
      <c r="V5501">
        <v>0.403675711629706</v>
      </c>
      <c r="W5501">
        <v>1.83</v>
      </c>
      <c r="X5501">
        <v>1.73</v>
      </c>
      <c r="Y5501">
        <v>-524705</v>
      </c>
      <c r="Z5501">
        <v>-30865</v>
      </c>
      <c r="AA5501">
        <v>-1.75</v>
      </c>
      <c r="AB5501">
        <v>17</v>
      </c>
      <c r="AC5501">
        <v>5</v>
      </c>
      <c r="AD5501">
        <v>12</v>
      </c>
      <c r="AE5501">
        <v>29.41</v>
      </c>
      <c r="AF5501">
        <v>10</v>
      </c>
      <c r="AG5501">
        <v>5</v>
      </c>
      <c r="AH5501">
        <v>11</v>
      </c>
      <c r="AI5501">
        <v>1</v>
      </c>
    </row>
    <row r="5502" spans="1:35" x14ac:dyDescent="0.2">
      <c r="A5502" s="102">
        <v>3362</v>
      </c>
      <c r="B5502">
        <v>6807</v>
      </c>
      <c r="C5502" t="s">
        <v>234</v>
      </c>
      <c r="D5502" t="s">
        <v>1044</v>
      </c>
      <c r="E5502">
        <v>1453</v>
      </c>
      <c r="F5502">
        <v>1494</v>
      </c>
      <c r="G5502">
        <v>600</v>
      </c>
      <c r="H5502" t="s">
        <v>1039</v>
      </c>
      <c r="I5502">
        <v>9142</v>
      </c>
      <c r="J5502" t="s">
        <v>784</v>
      </c>
      <c r="K5502" t="s">
        <v>1125</v>
      </c>
      <c r="L5502">
        <v>2898</v>
      </c>
      <c r="M5502">
        <v>2985</v>
      </c>
      <c r="N5502">
        <v>300</v>
      </c>
      <c r="O5502" t="s">
        <v>1042</v>
      </c>
      <c r="P5502">
        <v>0.84667914142173095</v>
      </c>
      <c r="Q5502">
        <v>0.88333415220538802</v>
      </c>
      <c r="R5502">
        <v>0.22246808771777801</v>
      </c>
      <c r="S5502">
        <v>1.00673289211301E-2</v>
      </c>
      <c r="T5502">
        <v>0.138365802624725</v>
      </c>
      <c r="U5502">
        <v>0.138365802624725</v>
      </c>
      <c r="V5502">
        <v>6.9064132349628604E-2</v>
      </c>
      <c r="W5502">
        <v>2.0099999999999998</v>
      </c>
      <c r="X5502">
        <v>0.1</v>
      </c>
      <c r="Y5502">
        <v>-526954</v>
      </c>
      <c r="Z5502">
        <v>-21956</v>
      </c>
      <c r="AA5502">
        <v>-1.22</v>
      </c>
      <c r="AB5502">
        <v>24</v>
      </c>
      <c r="AC5502">
        <v>10</v>
      </c>
      <c r="AD5502">
        <v>14</v>
      </c>
      <c r="AE5502">
        <v>41.67</v>
      </c>
      <c r="AF5502">
        <v>10</v>
      </c>
      <c r="AG5502">
        <v>7</v>
      </c>
      <c r="AH5502">
        <v>12</v>
      </c>
      <c r="AI5502">
        <v>5</v>
      </c>
    </row>
    <row r="5503" spans="1:35" x14ac:dyDescent="0.2">
      <c r="A5503" s="102">
        <v>4641</v>
      </c>
      <c r="B5503">
        <v>3050</v>
      </c>
      <c r="C5503" t="s">
        <v>1068</v>
      </c>
      <c r="D5503" t="s">
        <v>1063</v>
      </c>
      <c r="E5503">
        <v>1082</v>
      </c>
      <c r="F5503">
        <v>1096</v>
      </c>
      <c r="G5503">
        <v>1000</v>
      </c>
      <c r="H5503" t="s">
        <v>1039</v>
      </c>
      <c r="I5503">
        <v>8136</v>
      </c>
      <c r="J5503" t="s">
        <v>1113</v>
      </c>
      <c r="K5503" t="s">
        <v>1046</v>
      </c>
      <c r="L5503">
        <v>1666</v>
      </c>
      <c r="M5503">
        <v>1770</v>
      </c>
      <c r="N5503">
        <v>600</v>
      </c>
      <c r="O5503" t="s">
        <v>1042</v>
      </c>
      <c r="P5503">
        <v>0.69324990575498802</v>
      </c>
      <c r="Q5503">
        <v>0.84214246934457804</v>
      </c>
      <c r="R5503" s="15">
        <v>0.45445612694680498</v>
      </c>
      <c r="S5503">
        <v>2.6005369588406602E-3</v>
      </c>
      <c r="T5503">
        <v>5.0043751483254302E-2</v>
      </c>
      <c r="U5503">
        <v>5.0043751483254302E-2</v>
      </c>
      <c r="V5503">
        <v>0.48331425167604802</v>
      </c>
      <c r="W5503">
        <v>0.75</v>
      </c>
      <c r="X5503">
        <v>3.2</v>
      </c>
      <c r="Y5503">
        <v>-527939</v>
      </c>
      <c r="Z5503">
        <v>-21997</v>
      </c>
      <c r="AA5503">
        <v>-1.1200000000000001</v>
      </c>
      <c r="AB5503">
        <v>24</v>
      </c>
      <c r="AC5503">
        <v>9</v>
      </c>
      <c r="AD5503">
        <v>15</v>
      </c>
      <c r="AE5503">
        <v>37.5</v>
      </c>
      <c r="AF5503">
        <v>13</v>
      </c>
      <c r="AG5503">
        <v>2</v>
      </c>
      <c r="AH5503">
        <v>10</v>
      </c>
      <c r="AI5503">
        <v>12</v>
      </c>
    </row>
    <row r="5504" spans="1:35" x14ac:dyDescent="0.2">
      <c r="A5504" s="102">
        <v>5161</v>
      </c>
      <c r="B5504">
        <v>2492</v>
      </c>
      <c r="C5504" t="s">
        <v>529</v>
      </c>
      <c r="D5504" t="s">
        <v>1052</v>
      </c>
      <c r="E5504">
        <v>792</v>
      </c>
      <c r="F5504">
        <v>808</v>
      </c>
      <c r="G5504">
        <v>1300</v>
      </c>
      <c r="H5504" t="s">
        <v>1039</v>
      </c>
      <c r="I5504">
        <v>8795</v>
      </c>
      <c r="J5504" t="s">
        <v>1241</v>
      </c>
      <c r="K5504" t="s">
        <v>1171</v>
      </c>
      <c r="L5504">
        <v>885</v>
      </c>
      <c r="M5504">
        <v>909</v>
      </c>
      <c r="N5504">
        <v>1200</v>
      </c>
      <c r="O5504" t="s">
        <v>1042</v>
      </c>
      <c r="P5504">
        <v>0.57794757502963601</v>
      </c>
      <c r="Q5504">
        <v>0.82063972069438096</v>
      </c>
      <c r="R5504">
        <v>0.23019735547260201</v>
      </c>
      <c r="S5504">
        <v>8.0880075492404696E-2</v>
      </c>
      <c r="T5504">
        <v>1.86388521498505</v>
      </c>
      <c r="U5504">
        <v>1.86388521498505</v>
      </c>
      <c r="V5504">
        <v>2.4123189961538398</v>
      </c>
      <c r="W5504">
        <v>17.12</v>
      </c>
      <c r="X5504">
        <v>3.7</v>
      </c>
      <c r="Y5504">
        <v>-539803</v>
      </c>
      <c r="Z5504">
        <v>-23470</v>
      </c>
      <c r="AA5504">
        <v>-1.18</v>
      </c>
      <c r="AB5504">
        <v>23</v>
      </c>
      <c r="AC5504">
        <v>7</v>
      </c>
      <c r="AD5504">
        <v>16</v>
      </c>
      <c r="AE5504">
        <v>30.43</v>
      </c>
      <c r="AF5504">
        <v>9</v>
      </c>
      <c r="AG5504">
        <v>7</v>
      </c>
      <c r="AH5504">
        <v>13</v>
      </c>
      <c r="AI5504">
        <v>3</v>
      </c>
    </row>
    <row r="5505" spans="1:35" x14ac:dyDescent="0.2">
      <c r="A5505" s="102">
        <v>2423</v>
      </c>
      <c r="B5505">
        <v>8242</v>
      </c>
      <c r="C5505" t="s">
        <v>729</v>
      </c>
      <c r="D5505" t="s">
        <v>1063</v>
      </c>
      <c r="E5505">
        <v>801</v>
      </c>
      <c r="F5505">
        <v>865</v>
      </c>
      <c r="G5505">
        <v>1100</v>
      </c>
      <c r="H5505" t="s">
        <v>1042</v>
      </c>
      <c r="I5505">
        <v>9616</v>
      </c>
      <c r="J5505" t="s">
        <v>1335</v>
      </c>
      <c r="K5505" t="s">
        <v>1052</v>
      </c>
      <c r="L5505">
        <v>2951</v>
      </c>
      <c r="M5505">
        <v>3190</v>
      </c>
      <c r="N5505">
        <v>300</v>
      </c>
      <c r="O5505" t="s">
        <v>1039</v>
      </c>
      <c r="P5505">
        <v>0.81789118476594203</v>
      </c>
      <c r="Q5505">
        <v>0.90771255770597903</v>
      </c>
      <c r="R5505">
        <v>0.123834259411057</v>
      </c>
      <c r="S5505">
        <v>9.1230596816035195E-2</v>
      </c>
      <c r="T5505">
        <v>-0.31191190707072403</v>
      </c>
      <c r="U5505">
        <v>0.31191190707072403</v>
      </c>
      <c r="V5505">
        <v>0.19430938069683701</v>
      </c>
      <c r="W5505">
        <v>-6.42</v>
      </c>
      <c r="X5505">
        <v>0.56999999999999995</v>
      </c>
      <c r="Y5505">
        <v>-546674</v>
      </c>
      <c r="Z5505">
        <v>-18851</v>
      </c>
      <c r="AA5505">
        <v>-1.1299999999999999</v>
      </c>
      <c r="AB5505">
        <v>29</v>
      </c>
      <c r="AC5505">
        <v>11</v>
      </c>
      <c r="AD5505">
        <v>18</v>
      </c>
      <c r="AE5505">
        <v>37.93</v>
      </c>
      <c r="AF5505">
        <v>9</v>
      </c>
      <c r="AG5505">
        <v>10</v>
      </c>
      <c r="AH5505">
        <v>15</v>
      </c>
      <c r="AI5505">
        <v>4</v>
      </c>
    </row>
    <row r="5506" spans="1:35" x14ac:dyDescent="0.2">
      <c r="A5506" s="102">
        <v>3511</v>
      </c>
      <c r="B5506">
        <v>4091</v>
      </c>
      <c r="C5506" t="s">
        <v>1549</v>
      </c>
      <c r="D5506" t="s">
        <v>1062</v>
      </c>
      <c r="E5506">
        <v>1649</v>
      </c>
      <c r="F5506">
        <v>1661</v>
      </c>
      <c r="G5506">
        <v>600</v>
      </c>
      <c r="H5506" t="s">
        <v>1042</v>
      </c>
      <c r="I5506">
        <v>5803</v>
      </c>
      <c r="J5506" t="s">
        <v>23</v>
      </c>
      <c r="K5506" t="s">
        <v>1053</v>
      </c>
      <c r="L5506">
        <v>314</v>
      </c>
      <c r="M5506">
        <v>329</v>
      </c>
      <c r="N5506">
        <v>3000</v>
      </c>
      <c r="O5506" t="s">
        <v>1039</v>
      </c>
      <c r="P5506">
        <v>0.83725901899236999</v>
      </c>
      <c r="Q5506">
        <v>0.87932269159784504</v>
      </c>
      <c r="R5506">
        <v>4.4228417656330003E-2</v>
      </c>
      <c r="S5506">
        <v>5.4528909696697603E-2</v>
      </c>
      <c r="T5506">
        <v>-1.3198339289856</v>
      </c>
      <c r="U5506">
        <v>1.3198339289856</v>
      </c>
      <c r="V5506">
        <v>0.45780643139295002</v>
      </c>
      <c r="W5506">
        <v>-11.68</v>
      </c>
      <c r="X5506">
        <v>0.96</v>
      </c>
      <c r="Y5506">
        <v>-547891</v>
      </c>
      <c r="Z5506">
        <v>-22829</v>
      </c>
      <c r="AA5506">
        <v>-1.1399999999999999</v>
      </c>
      <c r="AB5506">
        <v>24</v>
      </c>
      <c r="AC5506">
        <v>8</v>
      </c>
      <c r="AD5506">
        <v>16</v>
      </c>
      <c r="AE5506">
        <v>33.33</v>
      </c>
      <c r="AF5506">
        <v>9</v>
      </c>
      <c r="AG5506">
        <v>6</v>
      </c>
      <c r="AH5506">
        <v>14</v>
      </c>
      <c r="AI5506">
        <v>4</v>
      </c>
    </row>
    <row r="5507" spans="1:35" x14ac:dyDescent="0.2">
      <c r="A5507" s="102">
        <v>4222</v>
      </c>
      <c r="B5507">
        <v>5105</v>
      </c>
      <c r="C5507" t="s">
        <v>1225</v>
      </c>
      <c r="D5507" t="s">
        <v>1133</v>
      </c>
      <c r="E5507">
        <v>1295</v>
      </c>
      <c r="F5507">
        <v>1299</v>
      </c>
      <c r="G5507">
        <v>800</v>
      </c>
      <c r="H5507" t="s">
        <v>1039</v>
      </c>
      <c r="I5507">
        <v>7205</v>
      </c>
      <c r="J5507" t="s">
        <v>56</v>
      </c>
      <c r="K5507" t="s">
        <v>1055</v>
      </c>
      <c r="L5507">
        <v>654</v>
      </c>
      <c r="M5507">
        <v>683</v>
      </c>
      <c r="N5507">
        <v>1500</v>
      </c>
      <c r="O5507" t="s">
        <v>1042</v>
      </c>
      <c r="P5507">
        <v>0.91554771850746397</v>
      </c>
      <c r="Q5507">
        <v>0.85720609394238201</v>
      </c>
      <c r="R5507">
        <v>8.6790493659836595E-3</v>
      </c>
      <c r="S5507">
        <v>1.65189832526971E-2</v>
      </c>
      <c r="T5507">
        <v>0.64410174262992803</v>
      </c>
      <c r="U5507">
        <v>0.64410174262992803</v>
      </c>
      <c r="V5507">
        <v>0.81769895519462898</v>
      </c>
      <c r="W5507">
        <v>9.3699999999999992</v>
      </c>
      <c r="X5507">
        <v>1.41</v>
      </c>
      <c r="Y5507">
        <v>-551109</v>
      </c>
      <c r="Z5507">
        <v>-22963</v>
      </c>
      <c r="AA5507">
        <v>-1.0900000000000001</v>
      </c>
      <c r="AB5507">
        <v>24</v>
      </c>
      <c r="AC5507">
        <v>8</v>
      </c>
      <c r="AD5507">
        <v>16</v>
      </c>
      <c r="AE5507">
        <v>33.33</v>
      </c>
      <c r="AF5507">
        <v>10</v>
      </c>
      <c r="AG5507">
        <v>6</v>
      </c>
      <c r="AH5507">
        <v>8</v>
      </c>
      <c r="AI5507">
        <v>10</v>
      </c>
    </row>
    <row r="5508" spans="1:35" x14ac:dyDescent="0.2">
      <c r="A5508" s="102">
        <v>280</v>
      </c>
      <c r="B5508">
        <v>2427</v>
      </c>
      <c r="C5508" t="s">
        <v>1250</v>
      </c>
      <c r="D5508" t="s">
        <v>1052</v>
      </c>
      <c r="E5508">
        <v>590</v>
      </c>
      <c r="F5508">
        <v>624</v>
      </c>
      <c r="G5508">
        <v>1800</v>
      </c>
      <c r="H5508" t="s">
        <v>1039</v>
      </c>
      <c r="I5508">
        <v>7011</v>
      </c>
      <c r="J5508" t="s">
        <v>1331</v>
      </c>
      <c r="K5508" t="s">
        <v>1051</v>
      </c>
      <c r="L5508">
        <v>2697</v>
      </c>
      <c r="M5508">
        <v>2742.5</v>
      </c>
      <c r="N5508">
        <v>400</v>
      </c>
      <c r="O5508" t="s">
        <v>1042</v>
      </c>
      <c r="P5508">
        <v>0.97730760338421896</v>
      </c>
      <c r="Q5508">
        <v>0.95876161219535005</v>
      </c>
      <c r="R5508">
        <v>3.4955930431469898E-2</v>
      </c>
      <c r="S5508">
        <v>2.80484821993469E-2</v>
      </c>
      <c r="T5508">
        <v>0.46035819087754298</v>
      </c>
      <c r="U5508">
        <v>0.46035819087754298</v>
      </c>
      <c r="V5508">
        <v>2.6340970530909599E-2</v>
      </c>
      <c r="W5508">
        <v>8.08</v>
      </c>
      <c r="X5508">
        <v>2.39</v>
      </c>
      <c r="Y5508">
        <v>-553269</v>
      </c>
      <c r="Z5508">
        <v>-27663</v>
      </c>
      <c r="AA5508">
        <v>-1.45</v>
      </c>
      <c r="AB5508">
        <v>20</v>
      </c>
      <c r="AC5508">
        <v>7</v>
      </c>
      <c r="AD5508">
        <v>13</v>
      </c>
      <c r="AE5508">
        <v>35</v>
      </c>
      <c r="AF5508">
        <v>8</v>
      </c>
      <c r="AG5508">
        <v>6</v>
      </c>
      <c r="AH5508">
        <v>11</v>
      </c>
      <c r="AI5508">
        <v>3</v>
      </c>
    </row>
    <row r="5509" spans="1:35" x14ac:dyDescent="0.2">
      <c r="A5509" s="102">
        <v>1966</v>
      </c>
      <c r="B5509">
        <v>6753</v>
      </c>
      <c r="C5509" t="s">
        <v>1570</v>
      </c>
      <c r="D5509" t="s">
        <v>1044</v>
      </c>
      <c r="E5509">
        <v>1147</v>
      </c>
      <c r="F5509">
        <v>1134</v>
      </c>
      <c r="G5509">
        <v>800</v>
      </c>
      <c r="H5509" t="s">
        <v>1042</v>
      </c>
      <c r="I5509">
        <v>9934</v>
      </c>
      <c r="J5509" t="s">
        <v>1188</v>
      </c>
      <c r="K5509" t="s">
        <v>1046</v>
      </c>
      <c r="L5509">
        <v>2313</v>
      </c>
      <c r="M5509">
        <v>2287</v>
      </c>
      <c r="N5509">
        <v>400</v>
      </c>
      <c r="O5509" t="s">
        <v>1039</v>
      </c>
      <c r="P5509">
        <v>0.94168699873025397</v>
      </c>
      <c r="Q5509">
        <v>0.91856053425350903</v>
      </c>
      <c r="R5509">
        <v>0.266754545631121</v>
      </c>
      <c r="S5509">
        <v>1.8458444205235298E-2</v>
      </c>
      <c r="T5509">
        <v>-0.79230751111734599</v>
      </c>
      <c r="U5509">
        <v>0.79230751111734599</v>
      </c>
      <c r="V5509">
        <v>0.329209844143385</v>
      </c>
      <c r="W5509">
        <v>-6.84</v>
      </c>
      <c r="X5509">
        <v>0.83</v>
      </c>
      <c r="Y5509">
        <v>-556520</v>
      </c>
      <c r="Z5509">
        <v>-25296</v>
      </c>
      <c r="AA5509">
        <v>-1.2</v>
      </c>
      <c r="AB5509">
        <v>22</v>
      </c>
      <c r="AC5509">
        <v>7</v>
      </c>
      <c r="AD5509">
        <v>15</v>
      </c>
      <c r="AE5509">
        <v>31.82</v>
      </c>
      <c r="AF5509">
        <v>10</v>
      </c>
      <c r="AG5509">
        <v>4</v>
      </c>
      <c r="AH5509">
        <v>14</v>
      </c>
      <c r="AI5509">
        <v>4</v>
      </c>
    </row>
    <row r="5510" spans="1:35" x14ac:dyDescent="0.2">
      <c r="A5510" s="102">
        <v>2658</v>
      </c>
      <c r="B5510">
        <v>5020</v>
      </c>
      <c r="C5510" t="s">
        <v>1308</v>
      </c>
      <c r="D5510" t="s">
        <v>1248</v>
      </c>
      <c r="E5510">
        <v>383.7</v>
      </c>
      <c r="F5510">
        <v>381.1</v>
      </c>
      <c r="G5510">
        <v>2900</v>
      </c>
      <c r="H5510" t="s">
        <v>1042</v>
      </c>
      <c r="I5510">
        <v>9404</v>
      </c>
      <c r="J5510" t="s">
        <v>1118</v>
      </c>
      <c r="K5510" t="s">
        <v>1041</v>
      </c>
      <c r="L5510">
        <v>1200</v>
      </c>
      <c r="M5510">
        <v>1215</v>
      </c>
      <c r="N5510">
        <v>900</v>
      </c>
      <c r="O5510" t="s">
        <v>1039</v>
      </c>
      <c r="P5510">
        <v>0.91323630077722695</v>
      </c>
      <c r="Q5510">
        <v>0.90223779891519695</v>
      </c>
      <c r="R5510">
        <v>0.123345270755222</v>
      </c>
      <c r="S5510">
        <v>5.6423764721542501E-2</v>
      </c>
      <c r="T5510">
        <v>-5.2773265179898103E-2</v>
      </c>
      <c r="U5510">
        <v>5.2773265179898103E-2</v>
      </c>
      <c r="V5510">
        <v>0.37067814991383602</v>
      </c>
      <c r="W5510">
        <v>-0.23</v>
      </c>
      <c r="X5510">
        <v>1.07</v>
      </c>
      <c r="Y5510">
        <v>-556807</v>
      </c>
      <c r="Z5510">
        <v>-29306</v>
      </c>
      <c r="AA5510">
        <v>-1.42</v>
      </c>
      <c r="AB5510">
        <v>19</v>
      </c>
      <c r="AC5510">
        <v>6</v>
      </c>
      <c r="AD5510">
        <v>13</v>
      </c>
      <c r="AE5510">
        <v>31.58</v>
      </c>
      <c r="AF5510">
        <v>13</v>
      </c>
      <c r="AG5510">
        <v>4</v>
      </c>
      <c r="AH5510">
        <v>9</v>
      </c>
      <c r="AI5510">
        <v>6</v>
      </c>
    </row>
    <row r="5511" spans="1:35" x14ac:dyDescent="0.2">
      <c r="A5511" s="102">
        <v>3300</v>
      </c>
      <c r="B5511">
        <v>6460</v>
      </c>
      <c r="C5511" t="s">
        <v>1263</v>
      </c>
      <c r="D5511" t="s">
        <v>1051</v>
      </c>
      <c r="E5511">
        <v>1336</v>
      </c>
      <c r="F5511">
        <v>1381</v>
      </c>
      <c r="G5511">
        <v>700</v>
      </c>
      <c r="H5511" t="s">
        <v>1042</v>
      </c>
      <c r="I5511">
        <v>6723</v>
      </c>
      <c r="J5511" t="s">
        <v>1240</v>
      </c>
      <c r="K5511" t="s">
        <v>1044</v>
      </c>
      <c r="L5511">
        <v>599</v>
      </c>
      <c r="M5511">
        <v>590</v>
      </c>
      <c r="N5511">
        <v>1600</v>
      </c>
      <c r="O5511" t="s">
        <v>1039</v>
      </c>
      <c r="P5511">
        <v>0.92593426816199798</v>
      </c>
      <c r="Q5511">
        <v>0.88524621208227905</v>
      </c>
      <c r="R5511">
        <v>0.26317148816901398</v>
      </c>
      <c r="S5511">
        <v>1.7129566291411699E-2</v>
      </c>
      <c r="T5511">
        <v>-0.42782880529047601</v>
      </c>
      <c r="U5511">
        <v>0.42782880529047601</v>
      </c>
      <c r="V5511">
        <v>0.53782143865120002</v>
      </c>
      <c r="W5511">
        <v>-9.25</v>
      </c>
      <c r="X5511">
        <v>2.35</v>
      </c>
      <c r="Y5511">
        <v>-560282</v>
      </c>
      <c r="Z5511">
        <v>-18074</v>
      </c>
      <c r="AA5511">
        <v>-0.85</v>
      </c>
      <c r="AB5511">
        <v>31</v>
      </c>
      <c r="AC5511">
        <v>12</v>
      </c>
      <c r="AD5511">
        <v>19</v>
      </c>
      <c r="AE5511">
        <v>38.71</v>
      </c>
      <c r="AF5511">
        <v>8</v>
      </c>
      <c r="AG5511">
        <v>11</v>
      </c>
      <c r="AH5511">
        <v>16</v>
      </c>
      <c r="AI5511">
        <v>4</v>
      </c>
    </row>
    <row r="5512" spans="1:35" x14ac:dyDescent="0.2">
      <c r="A5512" s="102">
        <v>3635</v>
      </c>
      <c r="B5512">
        <v>1941</v>
      </c>
      <c r="C5512" t="s">
        <v>1339</v>
      </c>
      <c r="D5512" t="s">
        <v>1049</v>
      </c>
      <c r="E5512">
        <v>2200</v>
      </c>
      <c r="F5512">
        <v>2220</v>
      </c>
      <c r="G5512">
        <v>400</v>
      </c>
      <c r="H5512" t="s">
        <v>1039</v>
      </c>
      <c r="I5512">
        <v>6770</v>
      </c>
      <c r="J5512" t="s">
        <v>21</v>
      </c>
      <c r="K5512" t="s">
        <v>1044</v>
      </c>
      <c r="L5512">
        <v>1170</v>
      </c>
      <c r="M5512">
        <v>1263</v>
      </c>
      <c r="N5512">
        <v>700</v>
      </c>
      <c r="O5512" t="s">
        <v>1042</v>
      </c>
      <c r="P5512">
        <v>0.82285424943588303</v>
      </c>
      <c r="Q5512">
        <v>0.87593560424954298</v>
      </c>
      <c r="R5512">
        <v>0.15866278421083799</v>
      </c>
      <c r="S5512">
        <v>2.91365601645759E-2</v>
      </c>
      <c r="T5512">
        <v>0.141878474683925</v>
      </c>
      <c r="U5512">
        <v>0.141878474683925</v>
      </c>
      <c r="V5512">
        <v>0.58057028532039601</v>
      </c>
      <c r="W5512">
        <v>3.6</v>
      </c>
      <c r="X5512">
        <v>0.44</v>
      </c>
      <c r="Y5512">
        <v>-560578</v>
      </c>
      <c r="Z5512">
        <v>-24373</v>
      </c>
      <c r="AA5512">
        <v>-1.25</v>
      </c>
      <c r="AB5512">
        <v>23</v>
      </c>
      <c r="AC5512">
        <v>9</v>
      </c>
      <c r="AD5512">
        <v>14</v>
      </c>
      <c r="AE5512">
        <v>39.130000000000003</v>
      </c>
      <c r="AF5512">
        <v>12</v>
      </c>
      <c r="AG5512">
        <v>4</v>
      </c>
      <c r="AH5512">
        <v>10</v>
      </c>
      <c r="AI5512">
        <v>9</v>
      </c>
    </row>
    <row r="5513" spans="1:35" x14ac:dyDescent="0.2">
      <c r="A5513" s="102">
        <v>2926</v>
      </c>
      <c r="B5513">
        <v>5301</v>
      </c>
      <c r="C5513" t="s">
        <v>622</v>
      </c>
      <c r="D5513" t="s">
        <v>1038</v>
      </c>
      <c r="E5513">
        <v>846</v>
      </c>
      <c r="F5513">
        <v>867</v>
      </c>
      <c r="G5513">
        <v>1200</v>
      </c>
      <c r="H5513" t="s">
        <v>1042</v>
      </c>
      <c r="I5513">
        <v>7202</v>
      </c>
      <c r="J5513" t="s">
        <v>674</v>
      </c>
      <c r="K5513" t="s">
        <v>1055</v>
      </c>
      <c r="L5513">
        <v>840.7</v>
      </c>
      <c r="M5513">
        <v>894.3</v>
      </c>
      <c r="N5513">
        <v>1200</v>
      </c>
      <c r="O5513" t="s">
        <v>1039</v>
      </c>
      <c r="P5513">
        <v>0.75943609416954405</v>
      </c>
      <c r="Q5513">
        <v>0.89534092759042605</v>
      </c>
      <c r="R5513">
        <v>5.2612331028647298E-2</v>
      </c>
      <c r="S5513" s="15">
        <v>6.9568737126058299E-6</v>
      </c>
      <c r="T5513">
        <v>-0.54001880340693098</v>
      </c>
      <c r="U5513">
        <v>0.54001880340693098</v>
      </c>
      <c r="V5513">
        <v>0.20542842302650599</v>
      </c>
      <c r="W5513">
        <v>-9.01</v>
      </c>
      <c r="X5513">
        <v>3.05</v>
      </c>
      <c r="Y5513">
        <v>-561690</v>
      </c>
      <c r="Z5513">
        <v>-19369</v>
      </c>
      <c r="AA5513">
        <v>-1.02</v>
      </c>
      <c r="AB5513">
        <v>29</v>
      </c>
      <c r="AC5513">
        <v>11</v>
      </c>
      <c r="AD5513">
        <v>18</v>
      </c>
      <c r="AE5513">
        <v>37.93</v>
      </c>
      <c r="AF5513">
        <v>8</v>
      </c>
      <c r="AG5513">
        <v>10</v>
      </c>
      <c r="AH5513">
        <v>16</v>
      </c>
      <c r="AI5513">
        <v>3</v>
      </c>
    </row>
    <row r="5514" spans="1:35" x14ac:dyDescent="0.2">
      <c r="A5514" s="102">
        <v>2358</v>
      </c>
      <c r="B5514">
        <v>7011</v>
      </c>
      <c r="C5514" t="s">
        <v>1331</v>
      </c>
      <c r="D5514" t="s">
        <v>1051</v>
      </c>
      <c r="E5514">
        <v>2697</v>
      </c>
      <c r="F5514">
        <v>2742.5</v>
      </c>
      <c r="G5514">
        <v>400</v>
      </c>
      <c r="H5514" t="s">
        <v>1042</v>
      </c>
      <c r="I5514">
        <v>8473</v>
      </c>
      <c r="J5514" t="s">
        <v>1758</v>
      </c>
      <c r="K5514" t="s">
        <v>1181</v>
      </c>
      <c r="L5514">
        <v>2117</v>
      </c>
      <c r="M5514">
        <v>2164</v>
      </c>
      <c r="N5514">
        <v>500</v>
      </c>
      <c r="O5514" t="s">
        <v>1039</v>
      </c>
      <c r="P5514">
        <v>0.886901995068761</v>
      </c>
      <c r="Q5514">
        <v>0.90906748332458998</v>
      </c>
      <c r="R5514" s="15">
        <v>0.18248993436763</v>
      </c>
      <c r="S5514">
        <v>1.12645588353023E-2</v>
      </c>
      <c r="T5514">
        <v>-2.5619093538891198</v>
      </c>
      <c r="U5514">
        <v>2.5619093538891198</v>
      </c>
      <c r="V5514">
        <v>2.6798008258750001</v>
      </c>
      <c r="W5514">
        <v>-26.93</v>
      </c>
      <c r="X5514">
        <v>1.37</v>
      </c>
      <c r="Y5514">
        <v>-562901</v>
      </c>
      <c r="Z5514">
        <v>-35181</v>
      </c>
      <c r="AA5514">
        <v>-2.0499999999999998</v>
      </c>
      <c r="AB5514">
        <v>16</v>
      </c>
      <c r="AC5514">
        <v>4</v>
      </c>
      <c r="AD5514">
        <v>12</v>
      </c>
      <c r="AE5514">
        <v>25</v>
      </c>
      <c r="AF5514">
        <v>10</v>
      </c>
      <c r="AG5514">
        <v>3</v>
      </c>
      <c r="AH5514">
        <v>8</v>
      </c>
      <c r="AI5514">
        <v>5</v>
      </c>
    </row>
    <row r="5515" spans="1:35" x14ac:dyDescent="0.2">
      <c r="A5515" s="102">
        <v>2160</v>
      </c>
      <c r="B5515">
        <v>5019</v>
      </c>
      <c r="C5515" t="s">
        <v>1247</v>
      </c>
      <c r="D5515" t="s">
        <v>1248</v>
      </c>
      <c r="E5515">
        <v>2472</v>
      </c>
      <c r="F5515">
        <v>2464</v>
      </c>
      <c r="G5515">
        <v>400</v>
      </c>
      <c r="H5515" t="s">
        <v>1039</v>
      </c>
      <c r="I5515">
        <v>7011</v>
      </c>
      <c r="J5515" t="s">
        <v>1331</v>
      </c>
      <c r="K5515" t="s">
        <v>1051</v>
      </c>
      <c r="L5515">
        <v>2697</v>
      </c>
      <c r="M5515">
        <v>2742.5</v>
      </c>
      <c r="N5515">
        <v>400</v>
      </c>
      <c r="O5515" t="s">
        <v>1042</v>
      </c>
      <c r="P5515">
        <v>0.89104521935865399</v>
      </c>
      <c r="Q5515">
        <v>0.914013280530102</v>
      </c>
      <c r="R5515">
        <v>0.31750661785728301</v>
      </c>
      <c r="S5515">
        <v>2.0155135468995299E-2</v>
      </c>
      <c r="T5515">
        <v>0.71097001263833803</v>
      </c>
      <c r="U5515">
        <v>0.71097001263833803</v>
      </c>
      <c r="V5515">
        <v>0.84227604853386395</v>
      </c>
      <c r="W5515">
        <v>7.91</v>
      </c>
      <c r="X5515">
        <v>10.15</v>
      </c>
      <c r="Y5515">
        <v>-564288</v>
      </c>
      <c r="Z5515">
        <v>-29699</v>
      </c>
      <c r="AA5515">
        <v>-1.63</v>
      </c>
      <c r="AB5515">
        <v>19</v>
      </c>
      <c r="AC5515">
        <v>6</v>
      </c>
      <c r="AD5515">
        <v>13</v>
      </c>
      <c r="AE5515">
        <v>31.58</v>
      </c>
      <c r="AF5515">
        <v>9</v>
      </c>
      <c r="AG5515">
        <v>4</v>
      </c>
      <c r="AH5515">
        <v>10</v>
      </c>
      <c r="AI5515">
        <v>5</v>
      </c>
    </row>
    <row r="5516" spans="1:35" x14ac:dyDescent="0.2">
      <c r="A5516" s="102">
        <v>3474</v>
      </c>
      <c r="B5516">
        <v>3402</v>
      </c>
      <c r="C5516" t="s">
        <v>1791</v>
      </c>
      <c r="D5516" t="s">
        <v>1262</v>
      </c>
      <c r="E5516">
        <v>481</v>
      </c>
      <c r="F5516">
        <v>509.5</v>
      </c>
      <c r="G5516">
        <v>2000</v>
      </c>
      <c r="H5516" t="s">
        <v>1042</v>
      </c>
      <c r="I5516">
        <v>5301</v>
      </c>
      <c r="J5516" t="s">
        <v>622</v>
      </c>
      <c r="K5516" t="s">
        <v>1038</v>
      </c>
      <c r="L5516">
        <v>846</v>
      </c>
      <c r="M5516">
        <v>867</v>
      </c>
      <c r="N5516">
        <v>1200</v>
      </c>
      <c r="O5516" t="s">
        <v>1039</v>
      </c>
      <c r="P5516">
        <v>0.80846840118127605</v>
      </c>
      <c r="Q5516">
        <v>0.88031834251964702</v>
      </c>
      <c r="R5516">
        <v>0.454628121589287</v>
      </c>
      <c r="S5516">
        <v>8.7822208306721106E-2</v>
      </c>
      <c r="T5516">
        <v>-0.28212591030295697</v>
      </c>
      <c r="U5516">
        <v>0.28212591030295697</v>
      </c>
      <c r="V5516">
        <v>0.42183495269249699</v>
      </c>
      <c r="W5516">
        <v>-4.16</v>
      </c>
      <c r="X5516">
        <v>2.06</v>
      </c>
      <c r="Y5516">
        <v>-566071</v>
      </c>
      <c r="Z5516">
        <v>-22643</v>
      </c>
      <c r="AA5516">
        <v>-1.1200000000000001</v>
      </c>
      <c r="AB5516">
        <v>25</v>
      </c>
      <c r="AC5516">
        <v>10</v>
      </c>
      <c r="AD5516">
        <v>15</v>
      </c>
      <c r="AE5516">
        <v>40</v>
      </c>
      <c r="AF5516">
        <v>9</v>
      </c>
      <c r="AG5516">
        <v>9</v>
      </c>
      <c r="AH5516">
        <v>12</v>
      </c>
      <c r="AI5516">
        <v>4</v>
      </c>
    </row>
    <row r="5517" spans="1:35" x14ac:dyDescent="0.2">
      <c r="A5517" s="102">
        <v>522</v>
      </c>
      <c r="B5517">
        <v>5020</v>
      </c>
      <c r="C5517" t="s">
        <v>1308</v>
      </c>
      <c r="D5517" t="s">
        <v>1248</v>
      </c>
      <c r="E5517">
        <v>383.7</v>
      </c>
      <c r="F5517">
        <v>381.1</v>
      </c>
      <c r="G5517">
        <v>2700</v>
      </c>
      <c r="H5517" t="s">
        <v>1039</v>
      </c>
      <c r="I5517">
        <v>5411</v>
      </c>
      <c r="J5517" t="s">
        <v>1364</v>
      </c>
      <c r="K5517" t="s">
        <v>1081</v>
      </c>
      <c r="L5517">
        <v>719</v>
      </c>
      <c r="M5517">
        <v>748</v>
      </c>
      <c r="N5517">
        <v>1400</v>
      </c>
      <c r="O5517" t="s">
        <v>1042</v>
      </c>
      <c r="P5517">
        <v>0.89614863798407696</v>
      </c>
      <c r="Q5517">
        <v>0.95101008242254303</v>
      </c>
      <c r="R5517">
        <v>0.335707961355937</v>
      </c>
      <c r="S5517">
        <v>9.9763781842398796E-3</v>
      </c>
      <c r="T5517">
        <v>0.680907217680499</v>
      </c>
      <c r="U5517">
        <v>0.680907217680499</v>
      </c>
      <c r="V5517">
        <v>1.0573954950300899</v>
      </c>
      <c r="W5517">
        <v>10.45</v>
      </c>
      <c r="X5517">
        <v>1.74</v>
      </c>
      <c r="Y5517">
        <v>-566090</v>
      </c>
      <c r="Z5517">
        <v>-26957</v>
      </c>
      <c r="AA5517">
        <v>-1.32</v>
      </c>
      <c r="AB5517">
        <v>21</v>
      </c>
      <c r="AC5517">
        <v>7</v>
      </c>
      <c r="AD5517">
        <v>14</v>
      </c>
      <c r="AE5517">
        <v>33.33</v>
      </c>
      <c r="AF5517">
        <v>12</v>
      </c>
      <c r="AG5517">
        <v>3</v>
      </c>
      <c r="AH5517">
        <v>10</v>
      </c>
      <c r="AI5517">
        <v>8</v>
      </c>
    </row>
    <row r="5518" spans="1:35" x14ac:dyDescent="0.2">
      <c r="A5518" s="102">
        <v>4972</v>
      </c>
      <c r="B5518">
        <v>1721</v>
      </c>
      <c r="C5518" t="s">
        <v>1472</v>
      </c>
      <c r="D5518" t="s">
        <v>1049</v>
      </c>
      <c r="E5518">
        <v>3095</v>
      </c>
      <c r="F5518">
        <v>2992</v>
      </c>
      <c r="G5518">
        <v>300</v>
      </c>
      <c r="H5518" t="s">
        <v>1042</v>
      </c>
      <c r="I5518">
        <v>6723</v>
      </c>
      <c r="J5518" t="s">
        <v>1240</v>
      </c>
      <c r="K5518" t="s">
        <v>1044</v>
      </c>
      <c r="L5518">
        <v>599</v>
      </c>
      <c r="M5518">
        <v>590</v>
      </c>
      <c r="N5518">
        <v>1500</v>
      </c>
      <c r="O5518" t="s">
        <v>1039</v>
      </c>
      <c r="P5518">
        <v>0.58425643187434095</v>
      </c>
      <c r="Q5518">
        <v>0.82939696791292405</v>
      </c>
      <c r="R5518">
        <v>0.30270536144156301</v>
      </c>
      <c r="S5518">
        <v>5.54750000521907E-2</v>
      </c>
      <c r="T5518">
        <v>-0.1116121632223</v>
      </c>
      <c r="U5518">
        <v>0.1116121632223</v>
      </c>
      <c r="V5518">
        <v>0.115204486804145</v>
      </c>
      <c r="W5518">
        <v>-2.4500000000000002</v>
      </c>
      <c r="X5518">
        <v>1.4</v>
      </c>
      <c r="Y5518">
        <v>-569757</v>
      </c>
      <c r="Z5518">
        <v>-19647</v>
      </c>
      <c r="AA5518">
        <v>-1.17</v>
      </c>
      <c r="AB5518">
        <v>29</v>
      </c>
      <c r="AC5518">
        <v>12</v>
      </c>
      <c r="AD5518">
        <v>17</v>
      </c>
      <c r="AE5518">
        <v>41.38</v>
      </c>
      <c r="AF5518">
        <v>8</v>
      </c>
      <c r="AG5518">
        <v>11</v>
      </c>
      <c r="AH5518">
        <v>17</v>
      </c>
      <c r="AI5518">
        <v>1</v>
      </c>
    </row>
    <row r="5519" spans="1:35" x14ac:dyDescent="0.2">
      <c r="A5519" s="102">
        <v>4249</v>
      </c>
      <c r="B5519">
        <v>5301</v>
      </c>
      <c r="C5519" t="s">
        <v>622</v>
      </c>
      <c r="D5519" t="s">
        <v>1038</v>
      </c>
      <c r="E5519">
        <v>846</v>
      </c>
      <c r="F5519">
        <v>867</v>
      </c>
      <c r="G5519">
        <v>1200</v>
      </c>
      <c r="H5519" t="s">
        <v>1042</v>
      </c>
      <c r="I5519">
        <v>7240</v>
      </c>
      <c r="J5519" t="s">
        <v>677</v>
      </c>
      <c r="K5519" t="s">
        <v>1055</v>
      </c>
      <c r="L5519">
        <v>1225</v>
      </c>
      <c r="M5519">
        <v>1266</v>
      </c>
      <c r="N5519">
        <v>800</v>
      </c>
      <c r="O5519" t="s">
        <v>1039</v>
      </c>
      <c r="P5519">
        <v>0.83803141219482302</v>
      </c>
      <c r="Q5519">
        <v>0.85628267849059703</v>
      </c>
      <c r="R5519">
        <v>5.02090443845205E-2</v>
      </c>
      <c r="S5519">
        <v>9.4344893105487299E-3</v>
      </c>
      <c r="T5519">
        <v>-0.64102326410118804</v>
      </c>
      <c r="U5519">
        <v>0.64102326410118804</v>
      </c>
      <c r="V5519">
        <v>0.56596752178466203</v>
      </c>
      <c r="W5519">
        <v>-6.42</v>
      </c>
      <c r="X5519">
        <v>2.73</v>
      </c>
      <c r="Y5519">
        <v>-569836</v>
      </c>
      <c r="Z5519">
        <v>-17807</v>
      </c>
      <c r="AA5519">
        <v>-0.79</v>
      </c>
      <c r="AB5519">
        <v>32</v>
      </c>
      <c r="AC5519">
        <v>14</v>
      </c>
      <c r="AD5519">
        <v>18</v>
      </c>
      <c r="AE5519">
        <v>43.75</v>
      </c>
      <c r="AF5519">
        <v>8</v>
      </c>
      <c r="AG5519">
        <v>11</v>
      </c>
      <c r="AH5519">
        <v>17</v>
      </c>
      <c r="AI5519">
        <v>4</v>
      </c>
    </row>
    <row r="5520" spans="1:35" x14ac:dyDescent="0.2">
      <c r="A5520" s="102">
        <v>3015</v>
      </c>
      <c r="B5520">
        <v>5301</v>
      </c>
      <c r="C5520" t="s">
        <v>622</v>
      </c>
      <c r="D5520" t="s">
        <v>1038</v>
      </c>
      <c r="E5520">
        <v>846</v>
      </c>
      <c r="F5520">
        <v>867</v>
      </c>
      <c r="G5520">
        <v>1300</v>
      </c>
      <c r="H5520" t="s">
        <v>1039</v>
      </c>
      <c r="I5520">
        <v>7011</v>
      </c>
      <c r="J5520" t="s">
        <v>1331</v>
      </c>
      <c r="K5520" t="s">
        <v>1051</v>
      </c>
      <c r="L5520">
        <v>2697</v>
      </c>
      <c r="M5520">
        <v>2742.5</v>
      </c>
      <c r="N5520">
        <v>400</v>
      </c>
      <c r="O5520" t="s">
        <v>1042</v>
      </c>
      <c r="P5520">
        <v>0.77823909913982603</v>
      </c>
      <c r="Q5520">
        <v>0.89328789794947505</v>
      </c>
      <c r="R5520">
        <v>0.201323879210447</v>
      </c>
      <c r="S5520">
        <v>1.65317842838354E-3</v>
      </c>
      <c r="T5520">
        <v>0.566325757886043</v>
      </c>
      <c r="U5520">
        <v>0.566325757886043</v>
      </c>
      <c r="V5520">
        <v>0.40759685943391</v>
      </c>
      <c r="W5520">
        <v>6.7</v>
      </c>
      <c r="X5520">
        <v>2.74</v>
      </c>
      <c r="Y5520">
        <v>-571455</v>
      </c>
      <c r="Z5520">
        <v>-18434</v>
      </c>
      <c r="AA5520">
        <v>-1.0900000000000001</v>
      </c>
      <c r="AB5520">
        <v>31</v>
      </c>
      <c r="AC5520">
        <v>13</v>
      </c>
      <c r="AD5520">
        <v>18</v>
      </c>
      <c r="AE5520">
        <v>41.94</v>
      </c>
      <c r="AF5520">
        <v>9</v>
      </c>
      <c r="AG5520">
        <v>11</v>
      </c>
      <c r="AH5520">
        <v>16</v>
      </c>
      <c r="AI5520">
        <v>4</v>
      </c>
    </row>
    <row r="5521" spans="1:35" x14ac:dyDescent="0.2">
      <c r="A5521" s="102">
        <v>3085</v>
      </c>
      <c r="B5521">
        <v>5301</v>
      </c>
      <c r="C5521" t="s">
        <v>622</v>
      </c>
      <c r="D5521" t="s">
        <v>1038</v>
      </c>
      <c r="E5521">
        <v>846</v>
      </c>
      <c r="F5521">
        <v>867</v>
      </c>
      <c r="G5521">
        <v>1200</v>
      </c>
      <c r="H5521" t="s">
        <v>1042</v>
      </c>
      <c r="I5521">
        <v>9474</v>
      </c>
      <c r="J5521" t="s">
        <v>1203</v>
      </c>
      <c r="K5521" t="s">
        <v>1041</v>
      </c>
      <c r="L5521">
        <v>1265</v>
      </c>
      <c r="M5521">
        <v>1332</v>
      </c>
      <c r="N5521">
        <v>800</v>
      </c>
      <c r="O5521" t="s">
        <v>1039</v>
      </c>
      <c r="P5521">
        <v>0.79919072431585103</v>
      </c>
      <c r="Q5521">
        <v>0.89160712957836696</v>
      </c>
      <c r="R5521">
        <v>8.40471199293529E-3</v>
      </c>
      <c r="S5521">
        <v>1.5692139080497901E-4</v>
      </c>
      <c r="T5521">
        <v>-1.0390261094381501</v>
      </c>
      <c r="U5521">
        <v>1.0390261094381501</v>
      </c>
      <c r="V5521">
        <v>0.86951768625658099</v>
      </c>
      <c r="W5521">
        <v>-17.190000000000001</v>
      </c>
      <c r="X5521">
        <v>2.36</v>
      </c>
      <c r="Y5521">
        <v>-580168</v>
      </c>
      <c r="Z5521">
        <v>-29008</v>
      </c>
      <c r="AA5521">
        <v>-1.44</v>
      </c>
      <c r="AB5521">
        <v>20</v>
      </c>
      <c r="AC5521">
        <v>8</v>
      </c>
      <c r="AD5521">
        <v>12</v>
      </c>
      <c r="AE5521">
        <v>40</v>
      </c>
      <c r="AF5521">
        <v>9</v>
      </c>
      <c r="AG5521">
        <v>8</v>
      </c>
      <c r="AH5521">
        <v>10</v>
      </c>
      <c r="AI5521">
        <v>2</v>
      </c>
    </row>
    <row r="5522" spans="1:35" x14ac:dyDescent="0.2">
      <c r="A5522" s="102">
        <v>2626</v>
      </c>
      <c r="B5522">
        <v>1959</v>
      </c>
      <c r="C5522" t="s">
        <v>1759</v>
      </c>
      <c r="D5522" t="s">
        <v>1049</v>
      </c>
      <c r="E5522">
        <v>3005</v>
      </c>
      <c r="F5522">
        <v>3035</v>
      </c>
      <c r="G5522">
        <v>300</v>
      </c>
      <c r="H5522" t="s">
        <v>1039</v>
      </c>
      <c r="I5522">
        <v>5929</v>
      </c>
      <c r="J5522" t="s">
        <v>1395</v>
      </c>
      <c r="K5522" t="s">
        <v>1189</v>
      </c>
      <c r="L5522">
        <v>844</v>
      </c>
      <c r="M5522">
        <v>860</v>
      </c>
      <c r="N5522">
        <v>1100</v>
      </c>
      <c r="O5522" t="s">
        <v>1042</v>
      </c>
      <c r="P5522">
        <v>0.81766510538934301</v>
      </c>
      <c r="Q5522">
        <v>0.902820890939111</v>
      </c>
      <c r="R5522">
        <v>9.5725611666181307E-2</v>
      </c>
      <c r="S5522">
        <v>7.5837473704786607E-2</v>
      </c>
      <c r="T5522">
        <v>1.1033436618306101</v>
      </c>
      <c r="U5522">
        <v>1.1033436618306101</v>
      </c>
      <c r="V5522">
        <v>1.2291553523686001</v>
      </c>
      <c r="W5522">
        <v>11.09</v>
      </c>
      <c r="X5522">
        <v>3.9</v>
      </c>
      <c r="Y5522">
        <v>-581373</v>
      </c>
      <c r="Z5522">
        <v>-30599</v>
      </c>
      <c r="AA5522">
        <v>-1.53</v>
      </c>
      <c r="AB5522">
        <v>19</v>
      </c>
      <c r="AC5522">
        <v>3</v>
      </c>
      <c r="AD5522">
        <v>16</v>
      </c>
      <c r="AE5522">
        <v>15.79</v>
      </c>
      <c r="AF5522">
        <v>10</v>
      </c>
      <c r="AG5522">
        <v>3</v>
      </c>
      <c r="AH5522">
        <v>10</v>
      </c>
      <c r="AI5522">
        <v>6</v>
      </c>
    </row>
    <row r="5523" spans="1:35" x14ac:dyDescent="0.2">
      <c r="A5523" s="102">
        <v>4786</v>
      </c>
      <c r="B5523">
        <v>1835</v>
      </c>
      <c r="C5523" t="s">
        <v>926</v>
      </c>
      <c r="D5523" t="s">
        <v>1049</v>
      </c>
      <c r="E5523">
        <v>2769</v>
      </c>
      <c r="F5523">
        <v>2780</v>
      </c>
      <c r="G5523">
        <v>300</v>
      </c>
      <c r="H5523" t="s">
        <v>1039</v>
      </c>
      <c r="I5523">
        <v>6770</v>
      </c>
      <c r="J5523" t="s">
        <v>21</v>
      </c>
      <c r="K5523" t="s">
        <v>1044</v>
      </c>
      <c r="L5523">
        <v>1170</v>
      </c>
      <c r="M5523">
        <v>1263</v>
      </c>
      <c r="N5523">
        <v>700</v>
      </c>
      <c r="O5523" t="s">
        <v>1042</v>
      </c>
      <c r="P5523">
        <v>0.58202867975995498</v>
      </c>
      <c r="Q5523">
        <v>0.83711546426973305</v>
      </c>
      <c r="R5523">
        <v>0.143175178551398</v>
      </c>
      <c r="S5523">
        <v>2.4121777853305798E-3</v>
      </c>
      <c r="T5523">
        <v>4.5620512687445401E-2</v>
      </c>
      <c r="U5523">
        <v>4.5620512687445401E-2</v>
      </c>
      <c r="V5523">
        <v>0.44241574498789599</v>
      </c>
      <c r="W5523">
        <v>1.24</v>
      </c>
      <c r="X5523">
        <v>6.01</v>
      </c>
      <c r="Y5523">
        <v>-581573</v>
      </c>
      <c r="Z5523">
        <v>-22368</v>
      </c>
      <c r="AA5523">
        <v>-1.19</v>
      </c>
      <c r="AB5523">
        <v>26</v>
      </c>
      <c r="AC5523">
        <v>10</v>
      </c>
      <c r="AD5523">
        <v>16</v>
      </c>
      <c r="AE5523">
        <v>38.46</v>
      </c>
      <c r="AF5523">
        <v>10</v>
      </c>
      <c r="AG5523">
        <v>9</v>
      </c>
      <c r="AH5523">
        <v>12</v>
      </c>
      <c r="AI5523">
        <v>5</v>
      </c>
    </row>
    <row r="5524" spans="1:35" x14ac:dyDescent="0.2">
      <c r="A5524" s="102">
        <v>4257</v>
      </c>
      <c r="B5524">
        <v>6723</v>
      </c>
      <c r="C5524" t="s">
        <v>1240</v>
      </c>
      <c r="D5524" t="s">
        <v>1044</v>
      </c>
      <c r="E5524">
        <v>599</v>
      </c>
      <c r="F5524">
        <v>590</v>
      </c>
      <c r="G5524">
        <v>1500</v>
      </c>
      <c r="H5524" t="s">
        <v>1039</v>
      </c>
      <c r="I5524">
        <v>8766</v>
      </c>
      <c r="J5524" t="s">
        <v>1164</v>
      </c>
      <c r="K5524" t="s">
        <v>1171</v>
      </c>
      <c r="L5524">
        <v>4520</v>
      </c>
      <c r="M5524">
        <v>4507</v>
      </c>
      <c r="N5524">
        <v>200</v>
      </c>
      <c r="O5524" t="s">
        <v>1042</v>
      </c>
      <c r="P5524">
        <v>0.84255244816159203</v>
      </c>
      <c r="Q5524">
        <v>0.85607798512275302</v>
      </c>
      <c r="R5524">
        <v>0.133477036265326</v>
      </c>
      <c r="S5524">
        <v>2.8501586983875199E-3</v>
      </c>
      <c r="T5524">
        <v>1.3025663817789901</v>
      </c>
      <c r="U5524">
        <v>1.3025663817789901</v>
      </c>
      <c r="V5524">
        <v>1.27757570413082</v>
      </c>
      <c r="W5524">
        <v>18.98</v>
      </c>
      <c r="X5524">
        <v>1.82</v>
      </c>
      <c r="Y5524">
        <v>-585709</v>
      </c>
      <c r="Z5524">
        <v>-23428</v>
      </c>
      <c r="AA5524">
        <v>-1.29</v>
      </c>
      <c r="AB5524">
        <v>25</v>
      </c>
      <c r="AC5524">
        <v>10</v>
      </c>
      <c r="AD5524">
        <v>15</v>
      </c>
      <c r="AE5524">
        <v>40</v>
      </c>
      <c r="AF5524">
        <v>8</v>
      </c>
      <c r="AG5524">
        <v>9</v>
      </c>
      <c r="AH5524">
        <v>14</v>
      </c>
      <c r="AI5524">
        <v>2</v>
      </c>
    </row>
    <row r="5525" spans="1:35" x14ac:dyDescent="0.2">
      <c r="A5525" s="102">
        <v>4477</v>
      </c>
      <c r="B5525">
        <v>5019</v>
      </c>
      <c r="C5525" t="s">
        <v>1247</v>
      </c>
      <c r="D5525" t="s">
        <v>1248</v>
      </c>
      <c r="E5525">
        <v>2472</v>
      </c>
      <c r="F5525">
        <v>2464</v>
      </c>
      <c r="G5525">
        <v>400</v>
      </c>
      <c r="H5525" t="s">
        <v>1039</v>
      </c>
      <c r="I5525">
        <v>9716</v>
      </c>
      <c r="J5525" t="s">
        <v>1191</v>
      </c>
      <c r="K5525" t="s">
        <v>1052</v>
      </c>
      <c r="L5525">
        <v>846</v>
      </c>
      <c r="M5525">
        <v>861</v>
      </c>
      <c r="N5525">
        <v>1100</v>
      </c>
      <c r="O5525" t="s">
        <v>1042</v>
      </c>
      <c r="P5525">
        <v>0.89766457922390297</v>
      </c>
      <c r="Q5525">
        <v>0.84829624325908004</v>
      </c>
      <c r="R5525">
        <v>0.171323836882669</v>
      </c>
      <c r="S5525">
        <v>7.8770511015591099E-2</v>
      </c>
      <c r="T5525">
        <v>0.218032660013179</v>
      </c>
      <c r="U5525">
        <v>0.218032660013179</v>
      </c>
      <c r="V5525">
        <v>0.37486667451759798</v>
      </c>
      <c r="W5525">
        <v>3.28</v>
      </c>
      <c r="X5525">
        <v>3.91</v>
      </c>
      <c r="Y5525">
        <v>-588166</v>
      </c>
      <c r="Z5525">
        <v>-21006</v>
      </c>
      <c r="AA5525">
        <v>-1.27</v>
      </c>
      <c r="AB5525">
        <v>28</v>
      </c>
      <c r="AC5525">
        <v>7</v>
      </c>
      <c r="AD5525">
        <v>21</v>
      </c>
      <c r="AE5525">
        <v>25</v>
      </c>
      <c r="AF5525">
        <v>8</v>
      </c>
      <c r="AG5525">
        <v>7</v>
      </c>
      <c r="AH5525">
        <v>18</v>
      </c>
      <c r="AI5525">
        <v>3</v>
      </c>
    </row>
    <row r="5526" spans="1:35" x14ac:dyDescent="0.2">
      <c r="A5526" s="102">
        <v>677</v>
      </c>
      <c r="B5526">
        <v>1861</v>
      </c>
      <c r="C5526" t="s">
        <v>1392</v>
      </c>
      <c r="D5526" t="s">
        <v>1049</v>
      </c>
      <c r="E5526">
        <v>2510</v>
      </c>
      <c r="F5526">
        <v>2538</v>
      </c>
      <c r="G5526">
        <v>400</v>
      </c>
      <c r="H5526" t="s">
        <v>1039</v>
      </c>
      <c r="I5526">
        <v>3086</v>
      </c>
      <c r="J5526" t="s">
        <v>553</v>
      </c>
      <c r="K5526" t="s">
        <v>1063</v>
      </c>
      <c r="L5526">
        <v>900</v>
      </c>
      <c r="M5526">
        <v>943</v>
      </c>
      <c r="N5526">
        <v>1100</v>
      </c>
      <c r="O5526" t="s">
        <v>1042</v>
      </c>
      <c r="P5526">
        <v>0.97178605708377896</v>
      </c>
      <c r="Q5526">
        <v>0.94618141116980203</v>
      </c>
      <c r="R5526">
        <v>0.13954143728940599</v>
      </c>
      <c r="S5526">
        <v>2.2397285799007498E-2</v>
      </c>
      <c r="T5526">
        <v>0.33912157164606199</v>
      </c>
      <c r="U5526">
        <v>0.33912157164606199</v>
      </c>
      <c r="V5526">
        <v>1.0226613446247901</v>
      </c>
      <c r="W5526">
        <v>2.87</v>
      </c>
      <c r="X5526">
        <v>2.1800000000000002</v>
      </c>
      <c r="Y5526">
        <v>-589923</v>
      </c>
      <c r="Z5526">
        <v>-25649</v>
      </c>
      <c r="AA5526">
        <v>-1.25</v>
      </c>
      <c r="AB5526">
        <v>23</v>
      </c>
      <c r="AC5526">
        <v>9</v>
      </c>
      <c r="AD5526">
        <v>14</v>
      </c>
      <c r="AE5526">
        <v>39.130000000000003</v>
      </c>
      <c r="AF5526">
        <v>12</v>
      </c>
      <c r="AG5526">
        <v>5</v>
      </c>
      <c r="AH5526">
        <v>9</v>
      </c>
      <c r="AI5526">
        <v>9</v>
      </c>
    </row>
    <row r="5527" spans="1:35" x14ac:dyDescent="0.2">
      <c r="A5527" s="102">
        <v>4561</v>
      </c>
      <c r="B5527">
        <v>3405</v>
      </c>
      <c r="C5527" t="s">
        <v>1476</v>
      </c>
      <c r="D5527" t="s">
        <v>1062</v>
      </c>
      <c r="E5527">
        <v>1096</v>
      </c>
      <c r="F5527">
        <v>1113</v>
      </c>
      <c r="G5527">
        <v>900</v>
      </c>
      <c r="H5527" t="s">
        <v>1042</v>
      </c>
      <c r="I5527">
        <v>9616</v>
      </c>
      <c r="J5527" t="s">
        <v>1335</v>
      </c>
      <c r="K5527" t="s">
        <v>1052</v>
      </c>
      <c r="L5527">
        <v>2951</v>
      </c>
      <c r="M5527">
        <v>3190</v>
      </c>
      <c r="N5527">
        <v>300</v>
      </c>
      <c r="O5527" t="s">
        <v>1039</v>
      </c>
      <c r="P5527">
        <v>0.89096320566646303</v>
      </c>
      <c r="Q5527">
        <v>0.845045602894266</v>
      </c>
      <c r="R5527">
        <v>0.19208832088775399</v>
      </c>
      <c r="S5527">
        <v>4.5009277714250097E-2</v>
      </c>
      <c r="T5527">
        <v>-0.39442100428680799</v>
      </c>
      <c r="U5527">
        <v>0.39442100428680799</v>
      </c>
      <c r="V5527">
        <v>2.0974826679290601E-2</v>
      </c>
      <c r="W5527">
        <v>-8.5399999999999991</v>
      </c>
      <c r="X5527">
        <v>4.67</v>
      </c>
      <c r="Y5527">
        <v>-593055</v>
      </c>
      <c r="Z5527">
        <v>-22810</v>
      </c>
      <c r="AA5527">
        <v>-1.23</v>
      </c>
      <c r="AB5527">
        <v>26</v>
      </c>
      <c r="AC5527">
        <v>10</v>
      </c>
      <c r="AD5527">
        <v>16</v>
      </c>
      <c r="AE5527">
        <v>38.46</v>
      </c>
      <c r="AF5527">
        <v>9</v>
      </c>
      <c r="AG5527">
        <v>9</v>
      </c>
      <c r="AH5527">
        <v>15</v>
      </c>
      <c r="AI5527">
        <v>2</v>
      </c>
    </row>
    <row r="5528" spans="1:35" x14ac:dyDescent="0.2">
      <c r="A5528" s="102">
        <v>1248</v>
      </c>
      <c r="B5528">
        <v>2427</v>
      </c>
      <c r="C5528" t="s">
        <v>1250</v>
      </c>
      <c r="D5528" t="s">
        <v>1052</v>
      </c>
      <c r="E5528">
        <v>590</v>
      </c>
      <c r="F5528">
        <v>624</v>
      </c>
      <c r="G5528">
        <v>1700</v>
      </c>
      <c r="H5528" t="s">
        <v>1042</v>
      </c>
      <c r="I5528">
        <v>3632</v>
      </c>
      <c r="J5528" t="s">
        <v>1764</v>
      </c>
      <c r="K5528" t="s">
        <v>1041</v>
      </c>
      <c r="L5528">
        <v>435</v>
      </c>
      <c r="M5528">
        <v>439</v>
      </c>
      <c r="N5528">
        <v>2400</v>
      </c>
      <c r="O5528" t="s">
        <v>1039</v>
      </c>
      <c r="P5528">
        <v>0.85971488116219796</v>
      </c>
      <c r="Q5528">
        <v>0.93322631643035603</v>
      </c>
      <c r="R5528">
        <v>0.48887770002477499</v>
      </c>
      <c r="S5528">
        <v>5.8573675033361999E-2</v>
      </c>
      <c r="T5528">
        <v>-0.34848607663370101</v>
      </c>
      <c r="U5528">
        <v>0.34848607663370101</v>
      </c>
      <c r="V5528">
        <v>0.61825522414032996</v>
      </c>
      <c r="W5528">
        <v>-11.8</v>
      </c>
      <c r="X5528">
        <v>0.68</v>
      </c>
      <c r="Y5528">
        <v>-593239</v>
      </c>
      <c r="Z5528">
        <v>-22817</v>
      </c>
      <c r="AA5528">
        <v>-1.1100000000000001</v>
      </c>
      <c r="AB5528">
        <v>26</v>
      </c>
      <c r="AC5528">
        <v>10</v>
      </c>
      <c r="AD5528">
        <v>16</v>
      </c>
      <c r="AE5528">
        <v>38.46</v>
      </c>
      <c r="AF5528">
        <v>9</v>
      </c>
      <c r="AG5528">
        <v>9</v>
      </c>
      <c r="AH5528">
        <v>13</v>
      </c>
      <c r="AI5528">
        <v>4</v>
      </c>
    </row>
    <row r="5529" spans="1:35" x14ac:dyDescent="0.2">
      <c r="A5529" s="102">
        <v>640</v>
      </c>
      <c r="B5529">
        <v>5020</v>
      </c>
      <c r="C5529" t="s">
        <v>1308</v>
      </c>
      <c r="D5529" t="s">
        <v>1248</v>
      </c>
      <c r="E5529">
        <v>383.7</v>
      </c>
      <c r="F5529">
        <v>381.1</v>
      </c>
      <c r="G5529">
        <v>2400</v>
      </c>
      <c r="H5529" t="s">
        <v>1042</v>
      </c>
      <c r="I5529">
        <v>5233</v>
      </c>
      <c r="J5529" t="s">
        <v>1190</v>
      </c>
      <c r="K5529" t="s">
        <v>1038</v>
      </c>
      <c r="L5529">
        <v>2191</v>
      </c>
      <c r="M5529">
        <v>2263</v>
      </c>
      <c r="N5529">
        <v>400</v>
      </c>
      <c r="O5529" t="s">
        <v>1039</v>
      </c>
      <c r="P5529">
        <v>0.94814959869739102</v>
      </c>
      <c r="Q5529">
        <v>0.94755399926329398</v>
      </c>
      <c r="R5529">
        <v>0.47364668821233402</v>
      </c>
      <c r="S5529">
        <v>4.6689783929595698E-2</v>
      </c>
      <c r="T5529">
        <v>-0.320900054774993</v>
      </c>
      <c r="U5529">
        <v>0.320900054774993</v>
      </c>
      <c r="V5529">
        <v>7.41756080127534E-2</v>
      </c>
      <c r="W5529">
        <v>-2.78</v>
      </c>
      <c r="X5529">
        <v>1.04</v>
      </c>
      <c r="Y5529">
        <v>-593683</v>
      </c>
      <c r="Z5529">
        <v>-25812</v>
      </c>
      <c r="AA5529">
        <v>-1.32</v>
      </c>
      <c r="AB5529">
        <v>23</v>
      </c>
      <c r="AC5529">
        <v>8</v>
      </c>
      <c r="AD5529">
        <v>15</v>
      </c>
      <c r="AE5529">
        <v>34.78</v>
      </c>
      <c r="AF5529">
        <v>10</v>
      </c>
      <c r="AG5529">
        <v>4</v>
      </c>
      <c r="AH5529">
        <v>12</v>
      </c>
      <c r="AI5529">
        <v>7</v>
      </c>
    </row>
    <row r="5530" spans="1:35" x14ac:dyDescent="0.2">
      <c r="A5530" s="102">
        <v>4304</v>
      </c>
      <c r="B5530">
        <v>4911</v>
      </c>
      <c r="C5530" t="s">
        <v>1767</v>
      </c>
      <c r="D5530" t="s">
        <v>1062</v>
      </c>
      <c r="E5530">
        <v>6420</v>
      </c>
      <c r="F5530">
        <v>6503</v>
      </c>
      <c r="G5530">
        <v>100</v>
      </c>
      <c r="H5530" t="s">
        <v>1042</v>
      </c>
      <c r="I5530">
        <v>8242</v>
      </c>
      <c r="J5530" t="s">
        <v>729</v>
      </c>
      <c r="K5530" t="s">
        <v>1063</v>
      </c>
      <c r="L5530">
        <v>801</v>
      </c>
      <c r="M5530">
        <v>865</v>
      </c>
      <c r="N5530">
        <v>800</v>
      </c>
      <c r="O5530" t="s">
        <v>1039</v>
      </c>
      <c r="P5530">
        <v>0.70478516267019597</v>
      </c>
      <c r="Q5530">
        <v>0.85420880853553705</v>
      </c>
      <c r="R5530">
        <v>0.38934126387743001</v>
      </c>
      <c r="S5530">
        <v>6.5548878304680397E-2</v>
      </c>
      <c r="T5530">
        <v>-0.13189204626484</v>
      </c>
      <c r="U5530">
        <v>0.13189204626484</v>
      </c>
      <c r="V5530">
        <v>0.64785050503285202</v>
      </c>
      <c r="W5530">
        <v>-1.1100000000000001</v>
      </c>
      <c r="X5530">
        <v>6.41</v>
      </c>
      <c r="Y5530">
        <v>-594976</v>
      </c>
      <c r="Z5530">
        <v>-24791</v>
      </c>
      <c r="AA5530">
        <v>-1.48</v>
      </c>
      <c r="AB5530">
        <v>24</v>
      </c>
      <c r="AC5530">
        <v>8</v>
      </c>
      <c r="AD5530">
        <v>16</v>
      </c>
      <c r="AE5530">
        <v>33.33</v>
      </c>
      <c r="AF5530">
        <v>12</v>
      </c>
      <c r="AG5530">
        <v>4</v>
      </c>
      <c r="AH5530">
        <v>12</v>
      </c>
      <c r="AI5530">
        <v>8</v>
      </c>
    </row>
    <row r="5531" spans="1:35" x14ac:dyDescent="0.2">
      <c r="A5531" s="102">
        <v>2332</v>
      </c>
      <c r="B5531">
        <v>1417</v>
      </c>
      <c r="C5531" t="s">
        <v>1777</v>
      </c>
      <c r="D5531" t="s">
        <v>1049</v>
      </c>
      <c r="E5531">
        <v>1422</v>
      </c>
      <c r="F5531">
        <v>1449</v>
      </c>
      <c r="G5531">
        <v>700</v>
      </c>
      <c r="H5531" t="s">
        <v>1039</v>
      </c>
      <c r="I5531">
        <v>7272</v>
      </c>
      <c r="J5531" t="s">
        <v>1196</v>
      </c>
      <c r="K5531" t="s">
        <v>1055</v>
      </c>
      <c r="L5531">
        <v>1418</v>
      </c>
      <c r="M5531">
        <v>1442</v>
      </c>
      <c r="N5531">
        <v>700</v>
      </c>
      <c r="O5531" t="s">
        <v>1042</v>
      </c>
      <c r="P5531">
        <v>0.85542583693597296</v>
      </c>
      <c r="Q5531">
        <v>0.90965847988662996</v>
      </c>
      <c r="R5531">
        <v>0.22877207287766599</v>
      </c>
      <c r="S5531">
        <v>7.50004517092E-2</v>
      </c>
      <c r="T5531">
        <v>0.76189483395017799</v>
      </c>
      <c r="U5531">
        <v>0.76189483395017799</v>
      </c>
      <c r="V5531">
        <v>1.1753287366969301</v>
      </c>
      <c r="W5531">
        <v>8.68</v>
      </c>
      <c r="X5531">
        <v>0.48</v>
      </c>
      <c r="Y5531">
        <v>-600451</v>
      </c>
      <c r="Z5531">
        <v>-24018</v>
      </c>
      <c r="AA5531">
        <v>-1.21</v>
      </c>
      <c r="AB5531">
        <v>25</v>
      </c>
      <c r="AC5531">
        <v>7</v>
      </c>
      <c r="AD5531">
        <v>18</v>
      </c>
      <c r="AE5531">
        <v>28</v>
      </c>
      <c r="AF5531">
        <v>12</v>
      </c>
      <c r="AG5531">
        <v>4</v>
      </c>
      <c r="AH5531">
        <v>10</v>
      </c>
      <c r="AI5531">
        <v>11</v>
      </c>
    </row>
    <row r="5532" spans="1:35" x14ac:dyDescent="0.2">
      <c r="A5532" s="102">
        <v>3769</v>
      </c>
      <c r="B5532">
        <v>5423</v>
      </c>
      <c r="C5532" t="s">
        <v>1670</v>
      </c>
      <c r="D5532" t="s">
        <v>1081</v>
      </c>
      <c r="E5532">
        <v>767</v>
      </c>
      <c r="F5532">
        <v>776</v>
      </c>
      <c r="G5532">
        <v>1400</v>
      </c>
      <c r="H5532" t="s">
        <v>1039</v>
      </c>
      <c r="I5532">
        <v>7321</v>
      </c>
      <c r="J5532" t="s">
        <v>1194</v>
      </c>
      <c r="K5532" t="s">
        <v>1083</v>
      </c>
      <c r="L5532">
        <v>349</v>
      </c>
      <c r="M5532">
        <v>362</v>
      </c>
      <c r="N5532">
        <v>3000</v>
      </c>
      <c r="O5532" t="s">
        <v>1042</v>
      </c>
      <c r="P5532">
        <v>0.68918699930643401</v>
      </c>
      <c r="Q5532">
        <v>0.87208050368311296</v>
      </c>
      <c r="R5532">
        <v>0.262759062619701</v>
      </c>
      <c r="S5532">
        <v>6.3810342007650803E-2</v>
      </c>
      <c r="T5532">
        <v>1.7753143415211099</v>
      </c>
      <c r="U5532">
        <v>1.7753143415211099</v>
      </c>
      <c r="V5532">
        <v>2.09205950244331</v>
      </c>
      <c r="W5532">
        <v>24.8</v>
      </c>
      <c r="X5532">
        <v>0.04</v>
      </c>
      <c r="Y5532">
        <v>-600714</v>
      </c>
      <c r="Z5532">
        <v>-31617</v>
      </c>
      <c r="AA5532">
        <v>-1.49</v>
      </c>
      <c r="AB5532">
        <v>19</v>
      </c>
      <c r="AC5532">
        <v>6</v>
      </c>
      <c r="AD5532">
        <v>13</v>
      </c>
      <c r="AE5532">
        <v>31.58</v>
      </c>
      <c r="AF5532">
        <v>9</v>
      </c>
      <c r="AG5532">
        <v>3</v>
      </c>
      <c r="AH5532">
        <v>11</v>
      </c>
      <c r="AI5532">
        <v>5</v>
      </c>
    </row>
    <row r="5533" spans="1:35" x14ac:dyDescent="0.2">
      <c r="A5533" s="102">
        <v>5441</v>
      </c>
      <c r="B5533">
        <v>5301</v>
      </c>
      <c r="C5533" t="s">
        <v>622</v>
      </c>
      <c r="D5533" t="s">
        <v>1038</v>
      </c>
      <c r="E5533">
        <v>846</v>
      </c>
      <c r="F5533">
        <v>867</v>
      </c>
      <c r="G5533">
        <v>1200</v>
      </c>
      <c r="H5533" t="s">
        <v>1042</v>
      </c>
      <c r="I5533">
        <v>7458</v>
      </c>
      <c r="J5533" t="s">
        <v>1379</v>
      </c>
      <c r="K5533" t="s">
        <v>1046</v>
      </c>
      <c r="L5533">
        <v>3475</v>
      </c>
      <c r="M5533">
        <v>3585</v>
      </c>
      <c r="N5533">
        <v>300</v>
      </c>
      <c r="O5533" t="s">
        <v>1039</v>
      </c>
      <c r="P5533">
        <v>0.68461499108475299</v>
      </c>
      <c r="Q5533">
        <v>0.80680778495256</v>
      </c>
      <c r="R5533">
        <v>0.11659333175492</v>
      </c>
      <c r="S5533">
        <v>1.09277725112882E-2</v>
      </c>
      <c r="T5533">
        <v>-0.10019997479137401</v>
      </c>
      <c r="U5533">
        <v>0.10019997479137401</v>
      </c>
      <c r="V5533">
        <v>1.04904589456499E-3</v>
      </c>
      <c r="W5533">
        <v>-2.11</v>
      </c>
      <c r="X5533">
        <v>3.26</v>
      </c>
      <c r="Y5533">
        <v>-606594</v>
      </c>
      <c r="Z5533">
        <v>-19568</v>
      </c>
      <c r="AA5533">
        <v>-0.93</v>
      </c>
      <c r="AB5533">
        <v>31</v>
      </c>
      <c r="AC5533">
        <v>14</v>
      </c>
      <c r="AD5533">
        <v>17</v>
      </c>
      <c r="AE5533">
        <v>45.16</v>
      </c>
      <c r="AF5533">
        <v>7</v>
      </c>
      <c r="AG5533">
        <v>14</v>
      </c>
      <c r="AH5533">
        <v>16</v>
      </c>
      <c r="AI5533">
        <v>1</v>
      </c>
    </row>
    <row r="5534" spans="1:35" x14ac:dyDescent="0.2">
      <c r="A5534" s="102">
        <v>5223</v>
      </c>
      <c r="B5534">
        <v>3626</v>
      </c>
      <c r="C5534" t="s">
        <v>1173</v>
      </c>
      <c r="D5534" t="s">
        <v>1041</v>
      </c>
      <c r="E5534">
        <v>2094</v>
      </c>
      <c r="F5534">
        <v>2123</v>
      </c>
      <c r="G5534">
        <v>500</v>
      </c>
      <c r="H5534" t="s">
        <v>1039</v>
      </c>
      <c r="I5534">
        <v>8585</v>
      </c>
      <c r="J5534" t="s">
        <v>1386</v>
      </c>
      <c r="K5534" t="s">
        <v>1045</v>
      </c>
      <c r="L5534">
        <v>121</v>
      </c>
      <c r="M5534">
        <v>121</v>
      </c>
      <c r="N5534">
        <v>8800</v>
      </c>
      <c r="O5534" t="s">
        <v>1042</v>
      </c>
      <c r="P5534">
        <v>0.807175469954452</v>
      </c>
      <c r="Q5534">
        <v>0.81795960618367203</v>
      </c>
      <c r="R5534">
        <v>0.166996602277319</v>
      </c>
      <c r="S5534">
        <v>1.5293007375419901E-2</v>
      </c>
      <c r="T5534">
        <v>1.4937541641440999</v>
      </c>
      <c r="U5534">
        <v>1.4937541641440999</v>
      </c>
      <c r="V5534">
        <v>1.32726402607381</v>
      </c>
      <c r="W5534">
        <v>13.84</v>
      </c>
      <c r="X5534">
        <v>0.31</v>
      </c>
      <c r="Y5534">
        <v>-611264</v>
      </c>
      <c r="Z5534">
        <v>-23510</v>
      </c>
      <c r="AA5534">
        <v>-1.1399999999999999</v>
      </c>
      <c r="AB5534">
        <v>26</v>
      </c>
      <c r="AC5534">
        <v>10</v>
      </c>
      <c r="AD5534">
        <v>16</v>
      </c>
      <c r="AE5534">
        <v>38.46</v>
      </c>
      <c r="AF5534">
        <v>12</v>
      </c>
      <c r="AG5534">
        <v>4</v>
      </c>
      <c r="AH5534">
        <v>11</v>
      </c>
      <c r="AI5534">
        <v>11</v>
      </c>
    </row>
    <row r="5535" spans="1:35" x14ac:dyDescent="0.2">
      <c r="A5535" s="102">
        <v>4131</v>
      </c>
      <c r="B5535">
        <v>2492</v>
      </c>
      <c r="C5535" t="s">
        <v>529</v>
      </c>
      <c r="D5535" t="s">
        <v>1052</v>
      </c>
      <c r="E5535">
        <v>792</v>
      </c>
      <c r="F5535">
        <v>808</v>
      </c>
      <c r="G5535">
        <v>1300</v>
      </c>
      <c r="H5535" t="s">
        <v>1039</v>
      </c>
      <c r="I5535">
        <v>9072</v>
      </c>
      <c r="J5535" t="s">
        <v>1124</v>
      </c>
      <c r="K5535" t="s">
        <v>1125</v>
      </c>
      <c r="L5535">
        <v>2071</v>
      </c>
      <c r="M5535">
        <v>2126</v>
      </c>
      <c r="N5535">
        <v>500</v>
      </c>
      <c r="O5535" t="s">
        <v>1042</v>
      </c>
      <c r="P5535">
        <v>0.75800347579803495</v>
      </c>
      <c r="Q5535">
        <v>0.86037142082668805</v>
      </c>
      <c r="R5535">
        <v>0.228866830395549</v>
      </c>
      <c r="S5535">
        <v>5.2739582404448301E-2</v>
      </c>
      <c r="T5535">
        <v>1.81645775981447</v>
      </c>
      <c r="U5535">
        <v>1.81645775981447</v>
      </c>
      <c r="V5535">
        <v>2.4590494501698101</v>
      </c>
      <c r="W5535">
        <v>12.26</v>
      </c>
      <c r="X5535">
        <v>1.19</v>
      </c>
      <c r="Y5535">
        <v>-614141</v>
      </c>
      <c r="Z5535">
        <v>-25589</v>
      </c>
      <c r="AA5535">
        <v>-1.25</v>
      </c>
      <c r="AB5535">
        <v>24</v>
      </c>
      <c r="AC5535">
        <v>10</v>
      </c>
      <c r="AD5535">
        <v>14</v>
      </c>
      <c r="AE5535">
        <v>41.67</v>
      </c>
      <c r="AF5535">
        <v>10</v>
      </c>
      <c r="AG5535">
        <v>8</v>
      </c>
      <c r="AH5535">
        <v>12</v>
      </c>
      <c r="AI5535">
        <v>4</v>
      </c>
    </row>
    <row r="5536" spans="1:35" x14ac:dyDescent="0.2">
      <c r="A5536" s="102">
        <v>1338</v>
      </c>
      <c r="B5536">
        <v>1861</v>
      </c>
      <c r="C5536" t="s">
        <v>1392</v>
      </c>
      <c r="D5536" t="s">
        <v>1049</v>
      </c>
      <c r="E5536">
        <v>2510</v>
      </c>
      <c r="F5536">
        <v>2538</v>
      </c>
      <c r="G5536">
        <v>400</v>
      </c>
      <c r="H5536" t="s">
        <v>1039</v>
      </c>
      <c r="I5536">
        <v>6770</v>
      </c>
      <c r="J5536" t="s">
        <v>21</v>
      </c>
      <c r="K5536" t="s">
        <v>1044</v>
      </c>
      <c r="L5536">
        <v>1170</v>
      </c>
      <c r="M5536">
        <v>1263</v>
      </c>
      <c r="N5536">
        <v>800</v>
      </c>
      <c r="O5536" t="s">
        <v>1042</v>
      </c>
      <c r="P5536">
        <v>0.97491632578936005</v>
      </c>
      <c r="Q5536">
        <v>0.93147838640084202</v>
      </c>
      <c r="R5536">
        <v>0.144450066464889</v>
      </c>
      <c r="S5536" s="15">
        <v>7.1966795701006503E-2</v>
      </c>
      <c r="T5536">
        <v>9.9496123928851099E-2</v>
      </c>
      <c r="U5536">
        <v>9.9496123928851099E-2</v>
      </c>
      <c r="V5536">
        <v>0.64346546925440995</v>
      </c>
      <c r="W5536">
        <v>1.86</v>
      </c>
      <c r="X5536">
        <v>0.47</v>
      </c>
      <c r="Y5536">
        <v>-619025</v>
      </c>
      <c r="Z5536">
        <v>-30951</v>
      </c>
      <c r="AA5536">
        <v>-1.43</v>
      </c>
      <c r="AB5536">
        <v>20</v>
      </c>
      <c r="AC5536">
        <v>5</v>
      </c>
      <c r="AD5536">
        <v>15</v>
      </c>
      <c r="AE5536">
        <v>25</v>
      </c>
      <c r="AF5536">
        <v>10</v>
      </c>
      <c r="AG5536">
        <v>4</v>
      </c>
      <c r="AH5536">
        <v>11</v>
      </c>
      <c r="AI5536">
        <v>5</v>
      </c>
    </row>
    <row r="5537" spans="1:35" x14ac:dyDescent="0.2">
      <c r="A5537" s="102">
        <v>5500</v>
      </c>
      <c r="B5537">
        <v>2427</v>
      </c>
      <c r="C5537" t="s">
        <v>1250</v>
      </c>
      <c r="D5537" t="s">
        <v>1052</v>
      </c>
      <c r="E5537">
        <v>590</v>
      </c>
      <c r="F5537">
        <v>624</v>
      </c>
      <c r="G5537">
        <v>1700</v>
      </c>
      <c r="H5537" t="s">
        <v>1042</v>
      </c>
      <c r="I5537">
        <v>9501</v>
      </c>
      <c r="J5537" t="s">
        <v>1087</v>
      </c>
      <c r="K5537" t="s">
        <v>1085</v>
      </c>
      <c r="L5537">
        <v>358</v>
      </c>
      <c r="M5537">
        <v>367</v>
      </c>
      <c r="N5537">
        <v>2900</v>
      </c>
      <c r="O5537" t="s">
        <v>1039</v>
      </c>
      <c r="P5537">
        <v>0.87978416521844405</v>
      </c>
      <c r="Q5537">
        <v>0.80405661254758598</v>
      </c>
      <c r="R5537">
        <v>0.388584540938815</v>
      </c>
      <c r="S5537">
        <v>2.6851211319039801E-2</v>
      </c>
      <c r="T5537">
        <v>-5.6111747547408997E-2</v>
      </c>
      <c r="U5537">
        <v>5.6111747547408997E-2</v>
      </c>
      <c r="V5537">
        <v>0.35241315219484498</v>
      </c>
      <c r="W5537">
        <v>-1.65</v>
      </c>
      <c r="X5537">
        <v>0.33</v>
      </c>
      <c r="Y5537">
        <v>-621724</v>
      </c>
      <c r="Z5537">
        <v>-24869</v>
      </c>
      <c r="AA5537">
        <v>-1.1499999999999999</v>
      </c>
      <c r="AB5537">
        <v>25</v>
      </c>
      <c r="AC5537">
        <v>11</v>
      </c>
      <c r="AD5537">
        <v>14</v>
      </c>
      <c r="AE5537">
        <v>44</v>
      </c>
      <c r="AF5537">
        <v>8</v>
      </c>
      <c r="AG5537">
        <v>9</v>
      </c>
      <c r="AH5537">
        <v>11</v>
      </c>
      <c r="AI5537">
        <v>5</v>
      </c>
    </row>
    <row r="5538" spans="1:35" x14ac:dyDescent="0.2">
      <c r="A5538" s="102">
        <v>524</v>
      </c>
      <c r="B5538">
        <v>5411</v>
      </c>
      <c r="C5538" t="s">
        <v>1364</v>
      </c>
      <c r="D5538" t="s">
        <v>1081</v>
      </c>
      <c r="E5538">
        <v>719</v>
      </c>
      <c r="F5538">
        <v>748</v>
      </c>
      <c r="G5538">
        <v>1400</v>
      </c>
      <c r="H5538" t="s">
        <v>1042</v>
      </c>
      <c r="I5538">
        <v>8136</v>
      </c>
      <c r="J5538" t="s">
        <v>1113</v>
      </c>
      <c r="K5538" t="s">
        <v>1046</v>
      </c>
      <c r="L5538">
        <v>1666</v>
      </c>
      <c r="M5538">
        <v>1770</v>
      </c>
      <c r="N5538">
        <v>600</v>
      </c>
      <c r="O5538" t="s">
        <v>1039</v>
      </c>
      <c r="P5538">
        <v>0.81688699470319404</v>
      </c>
      <c r="Q5538">
        <v>0.950958898252111</v>
      </c>
      <c r="R5538" s="15">
        <v>0.49336985507612302</v>
      </c>
      <c r="S5538">
        <v>5.0070737479779102E-2</v>
      </c>
      <c r="T5538">
        <v>-1.6168158010220699</v>
      </c>
      <c r="U5538">
        <v>1.6168158010220699</v>
      </c>
      <c r="V5538">
        <v>1.53960351977363</v>
      </c>
      <c r="W5538">
        <v>-30</v>
      </c>
      <c r="X5538">
        <v>1.39</v>
      </c>
      <c r="Y5538">
        <v>-623440</v>
      </c>
      <c r="Z5538">
        <v>-24938</v>
      </c>
      <c r="AA5538">
        <v>-1.3</v>
      </c>
      <c r="AB5538">
        <v>25</v>
      </c>
      <c r="AC5538">
        <v>9</v>
      </c>
      <c r="AD5538">
        <v>16</v>
      </c>
      <c r="AE5538">
        <v>36</v>
      </c>
      <c r="AF5538">
        <v>10</v>
      </c>
      <c r="AG5538">
        <v>6</v>
      </c>
      <c r="AH5538">
        <v>12</v>
      </c>
      <c r="AI5538">
        <v>7</v>
      </c>
    </row>
    <row r="5539" spans="1:35" x14ac:dyDescent="0.2">
      <c r="A5539" s="102">
        <v>3609</v>
      </c>
      <c r="B5539">
        <v>6770</v>
      </c>
      <c r="C5539" t="s">
        <v>21</v>
      </c>
      <c r="D5539" t="s">
        <v>1044</v>
      </c>
      <c r="E5539">
        <v>1170</v>
      </c>
      <c r="F5539">
        <v>1263</v>
      </c>
      <c r="G5539">
        <v>700</v>
      </c>
      <c r="H5539" t="s">
        <v>1039</v>
      </c>
      <c r="I5539">
        <v>8766</v>
      </c>
      <c r="J5539" t="s">
        <v>1164</v>
      </c>
      <c r="K5539" t="s">
        <v>1171</v>
      </c>
      <c r="L5539">
        <v>4520</v>
      </c>
      <c r="M5539">
        <v>4507</v>
      </c>
      <c r="N5539">
        <v>200</v>
      </c>
      <c r="O5539" t="s">
        <v>1042</v>
      </c>
      <c r="P5539">
        <v>0.88497696795434699</v>
      </c>
      <c r="Q5539">
        <v>0.87654200525708703</v>
      </c>
      <c r="R5539">
        <v>0.47567607411552199</v>
      </c>
      <c r="S5539">
        <v>5.66188389484669E-2</v>
      </c>
      <c r="T5539">
        <v>0.182337641788651</v>
      </c>
      <c r="U5539">
        <v>0.182337641788651</v>
      </c>
      <c r="V5539">
        <v>0.246667496484723</v>
      </c>
      <c r="W5539">
        <v>4.43</v>
      </c>
      <c r="X5539">
        <v>1.92</v>
      </c>
      <c r="Y5539">
        <v>-626491</v>
      </c>
      <c r="Z5539">
        <v>-36852</v>
      </c>
      <c r="AA5539">
        <v>-2.11</v>
      </c>
      <c r="AB5539">
        <v>17</v>
      </c>
      <c r="AC5539">
        <v>4</v>
      </c>
      <c r="AD5539">
        <v>13</v>
      </c>
      <c r="AE5539">
        <v>23.53</v>
      </c>
      <c r="AF5539">
        <v>9</v>
      </c>
      <c r="AG5539">
        <v>2</v>
      </c>
      <c r="AH5539">
        <v>11</v>
      </c>
      <c r="AI5539">
        <v>4</v>
      </c>
    </row>
    <row r="5540" spans="1:35" x14ac:dyDescent="0.2">
      <c r="A5540" s="102">
        <v>4084</v>
      </c>
      <c r="B5540">
        <v>9107</v>
      </c>
      <c r="C5540" t="s">
        <v>1227</v>
      </c>
      <c r="D5540" t="s">
        <v>1228</v>
      </c>
      <c r="E5540">
        <v>1050</v>
      </c>
      <c r="F5540">
        <v>1121</v>
      </c>
      <c r="G5540">
        <v>800</v>
      </c>
      <c r="H5540" t="s">
        <v>1039</v>
      </c>
      <c r="I5540">
        <v>9142</v>
      </c>
      <c r="J5540" t="s">
        <v>784</v>
      </c>
      <c r="K5540" t="s">
        <v>1125</v>
      </c>
      <c r="L5540">
        <v>2898</v>
      </c>
      <c r="M5540">
        <v>2985</v>
      </c>
      <c r="N5540">
        <v>300</v>
      </c>
      <c r="O5540" t="s">
        <v>1042</v>
      </c>
      <c r="P5540">
        <v>0.83385484342859995</v>
      </c>
      <c r="Q5540">
        <v>0.86192277267542405</v>
      </c>
      <c r="R5540">
        <v>0.34969246680514998</v>
      </c>
      <c r="S5540">
        <v>6.5779882168572404E-2</v>
      </c>
      <c r="T5540">
        <v>0.38304015038828299</v>
      </c>
      <c r="U5540">
        <v>0.38304015038828299</v>
      </c>
      <c r="V5540">
        <v>3.8372175058306097E-2</v>
      </c>
      <c r="W5540">
        <v>6.07</v>
      </c>
      <c r="X5540">
        <v>0.15</v>
      </c>
      <c r="Y5540">
        <v>-634189</v>
      </c>
      <c r="Z5540">
        <v>-33378</v>
      </c>
      <c r="AA5540">
        <v>-1.62</v>
      </c>
      <c r="AB5540">
        <v>19</v>
      </c>
      <c r="AC5540">
        <v>5</v>
      </c>
      <c r="AD5540">
        <v>14</v>
      </c>
      <c r="AE5540">
        <v>26.32</v>
      </c>
      <c r="AF5540">
        <v>10</v>
      </c>
      <c r="AG5540">
        <v>4</v>
      </c>
      <c r="AH5540">
        <v>11</v>
      </c>
      <c r="AI5540">
        <v>4</v>
      </c>
    </row>
    <row r="5541" spans="1:35" x14ac:dyDescent="0.2">
      <c r="A5541" s="102">
        <v>2234</v>
      </c>
      <c r="B5541">
        <v>7224</v>
      </c>
      <c r="C5541" t="s">
        <v>676</v>
      </c>
      <c r="D5541" t="s">
        <v>1055</v>
      </c>
      <c r="E5541">
        <v>1092</v>
      </c>
      <c r="F5541">
        <v>1114</v>
      </c>
      <c r="G5541">
        <v>900</v>
      </c>
      <c r="H5541" t="s">
        <v>1042</v>
      </c>
      <c r="I5541">
        <v>7272</v>
      </c>
      <c r="J5541" t="s">
        <v>1196</v>
      </c>
      <c r="K5541" t="s">
        <v>1055</v>
      </c>
      <c r="L5541">
        <v>1418</v>
      </c>
      <c r="M5541">
        <v>1442</v>
      </c>
      <c r="N5541">
        <v>700</v>
      </c>
      <c r="O5541" t="s">
        <v>1039</v>
      </c>
      <c r="P5541">
        <v>0.92295064770761703</v>
      </c>
      <c r="Q5541">
        <v>0.91208905368864801</v>
      </c>
      <c r="R5541">
        <v>0.33916125952090198</v>
      </c>
      <c r="S5541">
        <v>9.9266365513850194E-2</v>
      </c>
      <c r="T5541">
        <v>-2.5269707420538998E-2</v>
      </c>
      <c r="U5541">
        <v>2.5269707420538998E-2</v>
      </c>
      <c r="V5541">
        <v>0.20418426833317599</v>
      </c>
      <c r="W5541">
        <v>-0.28999999999999998</v>
      </c>
      <c r="X5541">
        <v>0.67</v>
      </c>
      <c r="Y5541">
        <v>-634467</v>
      </c>
      <c r="Z5541">
        <v>-27586</v>
      </c>
      <c r="AA5541">
        <v>-1.45</v>
      </c>
      <c r="AB5541">
        <v>23</v>
      </c>
      <c r="AC5541">
        <v>7</v>
      </c>
      <c r="AD5541">
        <v>16</v>
      </c>
      <c r="AE5541">
        <v>30.43</v>
      </c>
      <c r="AF5541">
        <v>11</v>
      </c>
      <c r="AG5541">
        <v>5</v>
      </c>
      <c r="AH5541">
        <v>12</v>
      </c>
      <c r="AI5541">
        <v>6</v>
      </c>
    </row>
    <row r="5542" spans="1:35" x14ac:dyDescent="0.2">
      <c r="A5542" s="102">
        <v>4270</v>
      </c>
      <c r="B5542">
        <v>5301</v>
      </c>
      <c r="C5542" t="s">
        <v>622</v>
      </c>
      <c r="D5542" t="s">
        <v>1038</v>
      </c>
      <c r="E5542">
        <v>846</v>
      </c>
      <c r="F5542">
        <v>867</v>
      </c>
      <c r="G5542">
        <v>1200</v>
      </c>
      <c r="H5542" t="s">
        <v>1042</v>
      </c>
      <c r="I5542">
        <v>8359</v>
      </c>
      <c r="J5542" t="s">
        <v>500</v>
      </c>
      <c r="K5542" t="s">
        <v>1083</v>
      </c>
      <c r="L5542">
        <v>363</v>
      </c>
      <c r="M5542">
        <v>359</v>
      </c>
      <c r="N5542">
        <v>2900</v>
      </c>
      <c r="O5542" t="s">
        <v>1039</v>
      </c>
      <c r="P5542">
        <v>0.80618728398063799</v>
      </c>
      <c r="Q5542">
        <v>0.85557841500119503</v>
      </c>
      <c r="R5542">
        <v>0.40029508939910802</v>
      </c>
      <c r="S5542">
        <v>6.6086475179493297E-3</v>
      </c>
      <c r="T5542">
        <v>-0.12871189984620299</v>
      </c>
      <c r="U5542">
        <v>0.12871189984620299</v>
      </c>
      <c r="V5542">
        <v>1.2419253923672</v>
      </c>
      <c r="W5542">
        <v>-0.59</v>
      </c>
      <c r="X5542">
        <v>7.0000000000000007E-2</v>
      </c>
      <c r="Y5542">
        <v>-642685</v>
      </c>
      <c r="Z5542">
        <v>-22953</v>
      </c>
      <c r="AA5542">
        <v>-1.1000000000000001</v>
      </c>
      <c r="AB5542">
        <v>28</v>
      </c>
      <c r="AC5542">
        <v>12</v>
      </c>
      <c r="AD5542">
        <v>16</v>
      </c>
      <c r="AE5542">
        <v>42.86</v>
      </c>
      <c r="AF5542">
        <v>10</v>
      </c>
      <c r="AG5542">
        <v>10</v>
      </c>
      <c r="AH5542">
        <v>15</v>
      </c>
      <c r="AI5542">
        <v>3</v>
      </c>
    </row>
    <row r="5543" spans="1:35" x14ac:dyDescent="0.2">
      <c r="A5543" s="102">
        <v>904</v>
      </c>
      <c r="B5543">
        <v>2427</v>
      </c>
      <c r="C5543" t="s">
        <v>1250</v>
      </c>
      <c r="D5543" t="s">
        <v>1052</v>
      </c>
      <c r="E5543">
        <v>590</v>
      </c>
      <c r="F5543">
        <v>624</v>
      </c>
      <c r="G5543">
        <v>1600</v>
      </c>
      <c r="H5543" t="s">
        <v>1042</v>
      </c>
      <c r="I5543">
        <v>2914</v>
      </c>
      <c r="J5543" t="s">
        <v>1145</v>
      </c>
      <c r="K5543" t="s">
        <v>1065</v>
      </c>
      <c r="L5543">
        <v>2000</v>
      </c>
      <c r="M5543">
        <v>2033</v>
      </c>
      <c r="N5543">
        <v>500</v>
      </c>
      <c r="O5543" t="s">
        <v>1039</v>
      </c>
      <c r="P5543">
        <v>0.95988175045647095</v>
      </c>
      <c r="Q5543">
        <v>0.94073134228350597</v>
      </c>
      <c r="R5543">
        <v>7.1698462977835197E-3</v>
      </c>
      <c r="S5543">
        <v>7.6821692857627299E-2</v>
      </c>
      <c r="T5543">
        <v>-0.165999748831378</v>
      </c>
      <c r="U5543">
        <v>0.165999748831378</v>
      </c>
      <c r="V5543">
        <v>0.41593002183140698</v>
      </c>
      <c r="W5543">
        <v>-5.24</v>
      </c>
      <c r="X5543">
        <v>1.78</v>
      </c>
      <c r="Y5543">
        <v>-646614</v>
      </c>
      <c r="Z5543">
        <v>-28114</v>
      </c>
      <c r="AA5543">
        <v>-1.5</v>
      </c>
      <c r="AB5543">
        <v>23</v>
      </c>
      <c r="AC5543">
        <v>9</v>
      </c>
      <c r="AD5543">
        <v>14</v>
      </c>
      <c r="AE5543">
        <v>39.130000000000003</v>
      </c>
      <c r="AF5543">
        <v>7</v>
      </c>
      <c r="AG5543">
        <v>8</v>
      </c>
      <c r="AH5543">
        <v>13</v>
      </c>
      <c r="AI5543">
        <v>2</v>
      </c>
    </row>
    <row r="5544" spans="1:35" x14ac:dyDescent="0.2">
      <c r="A5544" s="102">
        <v>3993</v>
      </c>
      <c r="B5544">
        <v>2587</v>
      </c>
      <c r="C5544" t="s">
        <v>1438</v>
      </c>
      <c r="D5544" t="s">
        <v>1065</v>
      </c>
      <c r="E5544">
        <v>4135</v>
      </c>
      <c r="F5544">
        <v>4285</v>
      </c>
      <c r="G5544">
        <v>200</v>
      </c>
      <c r="H5544" t="s">
        <v>1042</v>
      </c>
      <c r="I5544">
        <v>2685</v>
      </c>
      <c r="J5544" t="s">
        <v>1797</v>
      </c>
      <c r="K5544" t="s">
        <v>1063</v>
      </c>
      <c r="L5544">
        <v>1646</v>
      </c>
      <c r="M5544">
        <v>1709</v>
      </c>
      <c r="N5544">
        <v>500</v>
      </c>
      <c r="O5544" t="s">
        <v>1039</v>
      </c>
      <c r="P5544">
        <v>0.86012326404747896</v>
      </c>
      <c r="Q5544">
        <v>0.86515087916506905</v>
      </c>
      <c r="R5544">
        <v>7.5323584157379705E-2</v>
      </c>
      <c r="S5544">
        <v>1.8789590518363201E-3</v>
      </c>
      <c r="T5544">
        <v>-0.27089516694072302</v>
      </c>
      <c r="U5544">
        <v>0.27089516694072302</v>
      </c>
      <c r="V5544">
        <v>0.268131101345991</v>
      </c>
      <c r="W5544">
        <v>-4.5199999999999996</v>
      </c>
      <c r="X5544">
        <v>0.28999999999999998</v>
      </c>
      <c r="Y5544">
        <v>-649871</v>
      </c>
      <c r="Z5544">
        <v>-24995</v>
      </c>
      <c r="AA5544">
        <v>-1.31</v>
      </c>
      <c r="AB5544">
        <v>26</v>
      </c>
      <c r="AC5544">
        <v>8</v>
      </c>
      <c r="AD5544">
        <v>18</v>
      </c>
      <c r="AE5544">
        <v>30.77</v>
      </c>
      <c r="AF5544">
        <v>9</v>
      </c>
      <c r="AG5544">
        <v>8</v>
      </c>
      <c r="AH5544">
        <v>12</v>
      </c>
      <c r="AI5544">
        <v>6</v>
      </c>
    </row>
    <row r="5545" spans="1:35" x14ac:dyDescent="0.2">
      <c r="A5545" s="102">
        <v>2544</v>
      </c>
      <c r="B5545">
        <v>1963</v>
      </c>
      <c r="C5545" t="s">
        <v>1234</v>
      </c>
      <c r="D5545" t="s">
        <v>1049</v>
      </c>
      <c r="E5545">
        <v>1033</v>
      </c>
      <c r="F5545">
        <v>1065</v>
      </c>
      <c r="G5545">
        <v>900</v>
      </c>
      <c r="H5545" t="s">
        <v>1039</v>
      </c>
      <c r="I5545">
        <v>9513</v>
      </c>
      <c r="J5545" t="s">
        <v>1201</v>
      </c>
      <c r="K5545" t="s">
        <v>1085</v>
      </c>
      <c r="L5545">
        <v>1970</v>
      </c>
      <c r="M5545">
        <v>2002</v>
      </c>
      <c r="N5545">
        <v>500</v>
      </c>
      <c r="O5545" t="s">
        <v>1042</v>
      </c>
      <c r="P5545">
        <v>0.85691188409459895</v>
      </c>
      <c r="Q5545">
        <v>0.90463451060132505</v>
      </c>
      <c r="R5545">
        <v>0.36940548102359</v>
      </c>
      <c r="S5545">
        <v>1.18177003849999E-2</v>
      </c>
      <c r="T5545">
        <v>5.6265837281203102E-2</v>
      </c>
      <c r="U5545">
        <v>5.6265837281203102E-2</v>
      </c>
      <c r="V5545">
        <v>6.7281468025704894E-2</v>
      </c>
      <c r="W5545">
        <v>0.97</v>
      </c>
      <c r="X5545">
        <v>4.25</v>
      </c>
      <c r="Y5545">
        <v>-655429</v>
      </c>
      <c r="Z5545">
        <v>-26217</v>
      </c>
      <c r="AA5545">
        <v>-1.39</v>
      </c>
      <c r="AB5545">
        <v>25</v>
      </c>
      <c r="AC5545">
        <v>9</v>
      </c>
      <c r="AD5545">
        <v>16</v>
      </c>
      <c r="AE5545">
        <v>36</v>
      </c>
      <c r="AF5545">
        <v>10</v>
      </c>
      <c r="AG5545">
        <v>5</v>
      </c>
      <c r="AH5545">
        <v>14</v>
      </c>
      <c r="AI5545">
        <v>6</v>
      </c>
    </row>
    <row r="5546" spans="1:35" x14ac:dyDescent="0.2">
      <c r="A5546" s="102">
        <v>3616</v>
      </c>
      <c r="B5546">
        <v>5019</v>
      </c>
      <c r="C5546" t="s">
        <v>1247</v>
      </c>
      <c r="D5546" t="s">
        <v>1248</v>
      </c>
      <c r="E5546">
        <v>2472</v>
      </c>
      <c r="F5546">
        <v>2464</v>
      </c>
      <c r="G5546">
        <v>400</v>
      </c>
      <c r="H5546" t="s">
        <v>1042</v>
      </c>
      <c r="I5546">
        <v>7976</v>
      </c>
      <c r="J5546" t="s">
        <v>1078</v>
      </c>
      <c r="K5546" t="s">
        <v>1061</v>
      </c>
      <c r="L5546">
        <v>1370</v>
      </c>
      <c r="M5546">
        <v>1413</v>
      </c>
      <c r="N5546">
        <v>700</v>
      </c>
      <c r="O5546" t="s">
        <v>1039</v>
      </c>
      <c r="P5546">
        <v>0.84615575954683597</v>
      </c>
      <c r="Q5546">
        <v>0.87625783674305802</v>
      </c>
      <c r="R5546">
        <v>3.9435423339978702E-2</v>
      </c>
      <c r="S5546">
        <v>2.8442086430688001E-2</v>
      </c>
      <c r="T5546">
        <v>-0.74522604080979704</v>
      </c>
      <c r="U5546">
        <v>0.74522604080979704</v>
      </c>
      <c r="V5546">
        <v>0.38904155072658803</v>
      </c>
      <c r="W5546">
        <v>-4.5999999999999996</v>
      </c>
      <c r="X5546">
        <v>0.36</v>
      </c>
      <c r="Y5546">
        <v>-662160</v>
      </c>
      <c r="Z5546">
        <v>-30098</v>
      </c>
      <c r="AA5546">
        <v>-1.57</v>
      </c>
      <c r="AB5546">
        <v>22</v>
      </c>
      <c r="AC5546">
        <v>6</v>
      </c>
      <c r="AD5546">
        <v>16</v>
      </c>
      <c r="AE5546">
        <v>27.27</v>
      </c>
      <c r="AF5546">
        <v>7</v>
      </c>
      <c r="AG5546">
        <v>6</v>
      </c>
      <c r="AH5546">
        <v>16</v>
      </c>
      <c r="AI5546">
        <v>0</v>
      </c>
    </row>
    <row r="5547" spans="1:35" x14ac:dyDescent="0.2">
      <c r="A5547" s="102">
        <v>4498</v>
      </c>
      <c r="B5547">
        <v>3405</v>
      </c>
      <c r="C5547" t="s">
        <v>1476</v>
      </c>
      <c r="D5547" t="s">
        <v>1062</v>
      </c>
      <c r="E5547">
        <v>1096</v>
      </c>
      <c r="F5547">
        <v>1113</v>
      </c>
      <c r="G5547">
        <v>900</v>
      </c>
      <c r="H5547" t="s">
        <v>1039</v>
      </c>
      <c r="I5547">
        <v>5020</v>
      </c>
      <c r="J5547" t="s">
        <v>1308</v>
      </c>
      <c r="K5547" t="s">
        <v>1248</v>
      </c>
      <c r="L5547">
        <v>383.7</v>
      </c>
      <c r="M5547">
        <v>381.1</v>
      </c>
      <c r="N5547">
        <v>2600</v>
      </c>
      <c r="O5547" t="s">
        <v>1042</v>
      </c>
      <c r="P5547">
        <v>0.90489134115934999</v>
      </c>
      <c r="Q5547">
        <v>0.84751132198426204</v>
      </c>
      <c r="R5547">
        <v>8.3837542382654395E-2</v>
      </c>
      <c r="S5547">
        <v>4.51786238716868E-2</v>
      </c>
      <c r="T5547">
        <v>0.86942118972663596</v>
      </c>
      <c r="U5547">
        <v>0.86942118972663596</v>
      </c>
      <c r="V5547">
        <v>0.32253042999391401</v>
      </c>
      <c r="W5547">
        <v>3.84</v>
      </c>
      <c r="X5547">
        <v>1.08</v>
      </c>
      <c r="Y5547">
        <v>-663564</v>
      </c>
      <c r="Z5547">
        <v>-28851</v>
      </c>
      <c r="AA5547">
        <v>-1.34</v>
      </c>
      <c r="AB5547">
        <v>23</v>
      </c>
      <c r="AC5547">
        <v>7</v>
      </c>
      <c r="AD5547">
        <v>16</v>
      </c>
      <c r="AE5547">
        <v>30.43</v>
      </c>
      <c r="AF5547">
        <v>10</v>
      </c>
      <c r="AG5547">
        <v>6</v>
      </c>
      <c r="AH5547">
        <v>11</v>
      </c>
      <c r="AI5547">
        <v>6</v>
      </c>
    </row>
    <row r="5548" spans="1:35" x14ac:dyDescent="0.2">
      <c r="A5548" s="102">
        <v>2448</v>
      </c>
      <c r="B5548">
        <v>1417</v>
      </c>
      <c r="C5548" t="s">
        <v>1777</v>
      </c>
      <c r="D5548" t="s">
        <v>1049</v>
      </c>
      <c r="E5548">
        <v>1422</v>
      </c>
      <c r="F5548">
        <v>1449</v>
      </c>
      <c r="G5548">
        <v>700</v>
      </c>
      <c r="H5548" t="s">
        <v>1042</v>
      </c>
      <c r="I5548">
        <v>2685</v>
      </c>
      <c r="J5548" t="s">
        <v>1797</v>
      </c>
      <c r="K5548" t="s">
        <v>1063</v>
      </c>
      <c r="L5548">
        <v>1646</v>
      </c>
      <c r="M5548">
        <v>1709</v>
      </c>
      <c r="N5548">
        <v>600</v>
      </c>
      <c r="O5548" t="s">
        <v>1039</v>
      </c>
      <c r="P5548">
        <v>0.90247339932708703</v>
      </c>
      <c r="Q5548">
        <v>0.90728597540378897</v>
      </c>
      <c r="R5548">
        <v>2.1885455772525899E-2</v>
      </c>
      <c r="S5548">
        <v>6.21415641462549E-2</v>
      </c>
      <c r="T5548">
        <v>-0.25448955500310699</v>
      </c>
      <c r="U5548">
        <v>0.25448955500310699</v>
      </c>
      <c r="V5548">
        <v>0.22960190344940901</v>
      </c>
      <c r="W5548">
        <v>-3.32</v>
      </c>
      <c r="X5548">
        <v>1.08</v>
      </c>
      <c r="Y5548">
        <v>-664055</v>
      </c>
      <c r="Z5548">
        <v>-22135</v>
      </c>
      <c r="AA5548">
        <v>-1.06</v>
      </c>
      <c r="AB5548">
        <v>30</v>
      </c>
      <c r="AC5548">
        <v>12</v>
      </c>
      <c r="AD5548">
        <v>18</v>
      </c>
      <c r="AE5548">
        <v>40</v>
      </c>
      <c r="AF5548">
        <v>10</v>
      </c>
      <c r="AG5548">
        <v>9</v>
      </c>
      <c r="AH5548">
        <v>15</v>
      </c>
      <c r="AI5548">
        <v>6</v>
      </c>
    </row>
    <row r="5549" spans="1:35" x14ac:dyDescent="0.2">
      <c r="A5549" s="102">
        <v>3115</v>
      </c>
      <c r="B5549">
        <v>6723</v>
      </c>
      <c r="C5549" t="s">
        <v>1240</v>
      </c>
      <c r="D5549" t="s">
        <v>1044</v>
      </c>
      <c r="E5549">
        <v>599</v>
      </c>
      <c r="F5549">
        <v>590</v>
      </c>
      <c r="G5549">
        <v>1800</v>
      </c>
      <c r="H5549" t="s">
        <v>1039</v>
      </c>
      <c r="I5549">
        <v>8306</v>
      </c>
      <c r="J5549" t="s">
        <v>1186</v>
      </c>
      <c r="K5549" t="s">
        <v>1083</v>
      </c>
      <c r="L5549">
        <v>421</v>
      </c>
      <c r="M5549">
        <v>423.8</v>
      </c>
      <c r="N5549">
        <v>2500</v>
      </c>
      <c r="O5549" t="s">
        <v>1042</v>
      </c>
      <c r="P5549">
        <v>0.93584540786747705</v>
      </c>
      <c r="Q5549">
        <v>0.890811557317434</v>
      </c>
      <c r="R5549">
        <v>0.20114817109639499</v>
      </c>
      <c r="S5549" s="15">
        <v>5.22123031831042E-2</v>
      </c>
      <c r="T5549">
        <v>1.26692094072571</v>
      </c>
      <c r="U5549">
        <v>1.26692094072571</v>
      </c>
      <c r="V5549">
        <v>1.2151277112481</v>
      </c>
      <c r="W5549">
        <v>14.85</v>
      </c>
      <c r="X5549">
        <v>0.24</v>
      </c>
      <c r="Y5549">
        <v>-664377</v>
      </c>
      <c r="Z5549">
        <v>-36910</v>
      </c>
      <c r="AA5549">
        <v>-1.72</v>
      </c>
      <c r="AB5549">
        <v>18</v>
      </c>
      <c r="AC5549">
        <v>6</v>
      </c>
      <c r="AD5549">
        <v>12</v>
      </c>
      <c r="AE5549">
        <v>33.33</v>
      </c>
      <c r="AF5549">
        <v>12</v>
      </c>
      <c r="AG5549">
        <v>6</v>
      </c>
      <c r="AH5549">
        <v>12</v>
      </c>
      <c r="AI5549">
        <v>0</v>
      </c>
    </row>
    <row r="5550" spans="1:35" x14ac:dyDescent="0.2">
      <c r="A5550" s="102">
        <v>1718</v>
      </c>
      <c r="B5550">
        <v>6856</v>
      </c>
      <c r="C5550" t="s">
        <v>230</v>
      </c>
      <c r="D5550" t="s">
        <v>1044</v>
      </c>
      <c r="E5550">
        <v>5810</v>
      </c>
      <c r="F5550">
        <v>5850</v>
      </c>
      <c r="G5550">
        <v>100</v>
      </c>
      <c r="H5550" t="s">
        <v>1039</v>
      </c>
      <c r="I5550">
        <v>8585</v>
      </c>
      <c r="J5550" t="s">
        <v>1386</v>
      </c>
      <c r="K5550" t="s">
        <v>1045</v>
      </c>
      <c r="L5550">
        <v>121</v>
      </c>
      <c r="M5550">
        <v>121</v>
      </c>
      <c r="N5550">
        <v>4800</v>
      </c>
      <c r="O5550" t="s">
        <v>1042</v>
      </c>
      <c r="P5550">
        <v>0.94823295013984199</v>
      </c>
      <c r="Q5550">
        <v>0.92353539117528105</v>
      </c>
      <c r="R5550">
        <v>0.161926558992986</v>
      </c>
      <c r="S5550">
        <v>8.2912163480182599E-2</v>
      </c>
      <c r="T5550">
        <v>2.3246099592294298</v>
      </c>
      <c r="U5550">
        <v>2.3246099592294298</v>
      </c>
      <c r="V5550">
        <v>2.20014935269081</v>
      </c>
      <c r="W5550">
        <v>10.029999999999999</v>
      </c>
      <c r="X5550">
        <v>0.72</v>
      </c>
      <c r="Y5550">
        <v>-669394</v>
      </c>
      <c r="Z5550">
        <v>-35231</v>
      </c>
      <c r="AA5550">
        <v>-1.87</v>
      </c>
      <c r="AB5550">
        <v>19</v>
      </c>
      <c r="AC5550">
        <v>4</v>
      </c>
      <c r="AD5550">
        <v>15</v>
      </c>
      <c r="AE5550">
        <v>21.05</v>
      </c>
      <c r="AF5550">
        <v>10</v>
      </c>
      <c r="AG5550">
        <v>4</v>
      </c>
      <c r="AH5550">
        <v>10</v>
      </c>
      <c r="AI5550">
        <v>5</v>
      </c>
    </row>
    <row r="5551" spans="1:35" x14ac:dyDescent="0.2">
      <c r="A5551" s="102">
        <v>4378</v>
      </c>
      <c r="B5551">
        <v>5631</v>
      </c>
      <c r="C5551" t="s">
        <v>1210</v>
      </c>
      <c r="D5551" t="s">
        <v>1051</v>
      </c>
      <c r="E5551">
        <v>1349</v>
      </c>
      <c r="F5551">
        <v>1367</v>
      </c>
      <c r="G5551">
        <v>700</v>
      </c>
      <c r="H5551" t="s">
        <v>1039</v>
      </c>
      <c r="I5551">
        <v>8766</v>
      </c>
      <c r="J5551" t="s">
        <v>1164</v>
      </c>
      <c r="K5551" t="s">
        <v>1171</v>
      </c>
      <c r="L5551">
        <v>4520</v>
      </c>
      <c r="M5551">
        <v>4507</v>
      </c>
      <c r="N5551">
        <v>200</v>
      </c>
      <c r="O5551" t="s">
        <v>1042</v>
      </c>
      <c r="P5551">
        <v>0.93214546042277902</v>
      </c>
      <c r="Q5551">
        <v>0.85168258948919995</v>
      </c>
      <c r="R5551">
        <v>6.5959625988988996E-2</v>
      </c>
      <c r="S5551">
        <v>7.6614005754116699E-2</v>
      </c>
      <c r="T5551">
        <v>0.53160803773345799</v>
      </c>
      <c r="U5551">
        <v>0.53160803773345799</v>
      </c>
      <c r="V5551">
        <v>0.45660874864973</v>
      </c>
      <c r="W5551">
        <v>6.98</v>
      </c>
      <c r="X5551">
        <v>6.16</v>
      </c>
      <c r="Y5551">
        <v>-677522</v>
      </c>
      <c r="Z5551">
        <v>-37640</v>
      </c>
      <c r="AA5551">
        <v>-2.11</v>
      </c>
      <c r="AB5551">
        <v>18</v>
      </c>
      <c r="AC5551">
        <v>4</v>
      </c>
      <c r="AD5551">
        <v>14</v>
      </c>
      <c r="AE5551">
        <v>22.22</v>
      </c>
      <c r="AF5551">
        <v>10</v>
      </c>
      <c r="AG5551">
        <v>3</v>
      </c>
      <c r="AH5551">
        <v>12</v>
      </c>
      <c r="AI5551">
        <v>3</v>
      </c>
    </row>
    <row r="5552" spans="1:35" x14ac:dyDescent="0.2">
      <c r="A5552" s="102">
        <v>2024</v>
      </c>
      <c r="B5552">
        <v>2157</v>
      </c>
      <c r="C5552" t="s">
        <v>1790</v>
      </c>
      <c r="D5552" t="s">
        <v>1052</v>
      </c>
      <c r="E5552">
        <v>486</v>
      </c>
      <c r="F5552">
        <v>505</v>
      </c>
      <c r="G5552">
        <v>2200</v>
      </c>
      <c r="H5552" t="s">
        <v>1039</v>
      </c>
      <c r="I5552">
        <v>2327</v>
      </c>
      <c r="J5552" t="s">
        <v>1355</v>
      </c>
      <c r="K5552" t="s">
        <v>1041</v>
      </c>
      <c r="L5552">
        <v>2748</v>
      </c>
      <c r="M5552">
        <v>2725</v>
      </c>
      <c r="N5552">
        <v>400</v>
      </c>
      <c r="O5552" t="s">
        <v>1042</v>
      </c>
      <c r="P5552">
        <v>0.94599611540078099</v>
      </c>
      <c r="Q5552">
        <v>0.91712459578891603</v>
      </c>
      <c r="R5552">
        <v>8.4175005553063897E-2</v>
      </c>
      <c r="S5552">
        <v>4.8032235980141398E-2</v>
      </c>
      <c r="T5552">
        <v>7.8152028355653699E-2</v>
      </c>
      <c r="U5552">
        <v>7.8152028355653699E-2</v>
      </c>
      <c r="V5552">
        <v>0.28199235291372599</v>
      </c>
      <c r="W5552">
        <v>1.77</v>
      </c>
      <c r="X5552">
        <v>1.93</v>
      </c>
      <c r="Y5552">
        <v>-680759</v>
      </c>
      <c r="Z5552">
        <v>-27230</v>
      </c>
      <c r="AA5552">
        <v>-1.42</v>
      </c>
      <c r="AB5552">
        <v>25</v>
      </c>
      <c r="AC5552">
        <v>9</v>
      </c>
      <c r="AD5552">
        <v>16</v>
      </c>
      <c r="AE5552">
        <v>36</v>
      </c>
      <c r="AF5552">
        <v>9</v>
      </c>
      <c r="AG5552">
        <v>7</v>
      </c>
      <c r="AH5552">
        <v>13</v>
      </c>
      <c r="AI5552">
        <v>5</v>
      </c>
    </row>
    <row r="5553" spans="1:35" x14ac:dyDescent="0.2">
      <c r="A5553" s="102">
        <v>2773</v>
      </c>
      <c r="B5553">
        <v>2157</v>
      </c>
      <c r="C5553" t="s">
        <v>1790</v>
      </c>
      <c r="D5553" t="s">
        <v>1052</v>
      </c>
      <c r="E5553">
        <v>486</v>
      </c>
      <c r="F5553">
        <v>505</v>
      </c>
      <c r="G5553">
        <v>1500</v>
      </c>
      <c r="H5553" t="s">
        <v>1042</v>
      </c>
      <c r="I5553">
        <v>5232</v>
      </c>
      <c r="J5553" t="s">
        <v>1738</v>
      </c>
      <c r="K5553" t="s">
        <v>1038</v>
      </c>
      <c r="L5553">
        <v>3605</v>
      </c>
      <c r="M5553">
        <v>3675</v>
      </c>
      <c r="N5553">
        <v>200</v>
      </c>
      <c r="O5553" t="s">
        <v>1039</v>
      </c>
      <c r="P5553">
        <v>0.96239190103188599</v>
      </c>
      <c r="Q5553">
        <v>0.89952336515755305</v>
      </c>
      <c r="R5553">
        <v>2.64703142310917E-2</v>
      </c>
      <c r="S5553">
        <v>8.3510828299707296E-2</v>
      </c>
      <c r="T5553">
        <v>-0.13720569879669001</v>
      </c>
      <c r="U5553">
        <v>0.13720569879669001</v>
      </c>
      <c r="V5553">
        <v>0.43357935394723202</v>
      </c>
      <c r="W5553">
        <v>-3.03</v>
      </c>
      <c r="X5553">
        <v>3.06</v>
      </c>
      <c r="Y5553">
        <v>-688126</v>
      </c>
      <c r="Z5553">
        <v>-26466</v>
      </c>
      <c r="AA5553">
        <v>-1.35</v>
      </c>
      <c r="AB5553">
        <v>26</v>
      </c>
      <c r="AC5553">
        <v>8</v>
      </c>
      <c r="AD5553">
        <v>18</v>
      </c>
      <c r="AE5553">
        <v>30.77</v>
      </c>
      <c r="AF5553">
        <v>9</v>
      </c>
      <c r="AG5553">
        <v>7</v>
      </c>
      <c r="AH5553">
        <v>13</v>
      </c>
      <c r="AI5553">
        <v>6</v>
      </c>
    </row>
    <row r="5554" spans="1:35" x14ac:dyDescent="0.2">
      <c r="A5554" s="102">
        <v>1485</v>
      </c>
      <c r="B5554">
        <v>2157</v>
      </c>
      <c r="C5554" t="s">
        <v>1790</v>
      </c>
      <c r="D5554" t="s">
        <v>1052</v>
      </c>
      <c r="E5554">
        <v>486</v>
      </c>
      <c r="F5554">
        <v>505</v>
      </c>
      <c r="G5554">
        <v>2200</v>
      </c>
      <c r="H5554" t="s">
        <v>1039</v>
      </c>
      <c r="I5554">
        <v>6703</v>
      </c>
      <c r="J5554" t="s">
        <v>1237</v>
      </c>
      <c r="K5554" t="s">
        <v>1044</v>
      </c>
      <c r="L5554">
        <v>1071</v>
      </c>
      <c r="M5554">
        <v>1087</v>
      </c>
      <c r="N5554">
        <v>1000</v>
      </c>
      <c r="O5554" t="s">
        <v>1042</v>
      </c>
      <c r="P5554">
        <v>0.95411983175398196</v>
      </c>
      <c r="Q5554">
        <v>0.92858264391357603</v>
      </c>
      <c r="R5554">
        <v>0.49642107867334301</v>
      </c>
      <c r="S5554">
        <v>3.2001838532611002E-2</v>
      </c>
      <c r="T5554">
        <v>3.2222260069298202E-2</v>
      </c>
      <c r="U5554">
        <v>3.2222260069298202E-2</v>
      </c>
      <c r="V5554">
        <v>0.19530245606875199</v>
      </c>
      <c r="W5554">
        <v>0.63</v>
      </c>
      <c r="X5554">
        <v>2.21</v>
      </c>
      <c r="Y5554">
        <v>-692444</v>
      </c>
      <c r="Z5554">
        <v>-24730</v>
      </c>
      <c r="AA5554">
        <v>-1.19</v>
      </c>
      <c r="AB5554">
        <v>28</v>
      </c>
      <c r="AC5554">
        <v>10</v>
      </c>
      <c r="AD5554">
        <v>18</v>
      </c>
      <c r="AE5554">
        <v>35.71</v>
      </c>
      <c r="AF5554">
        <v>10</v>
      </c>
      <c r="AG5554">
        <v>9</v>
      </c>
      <c r="AH5554">
        <v>16</v>
      </c>
      <c r="AI5554">
        <v>3</v>
      </c>
    </row>
    <row r="5555" spans="1:35" x14ac:dyDescent="0.2">
      <c r="A5555" s="102">
        <v>3360</v>
      </c>
      <c r="B5555">
        <v>6723</v>
      </c>
      <c r="C5555" t="s">
        <v>1240</v>
      </c>
      <c r="D5555" t="s">
        <v>1044</v>
      </c>
      <c r="E5555">
        <v>599</v>
      </c>
      <c r="F5555">
        <v>590</v>
      </c>
      <c r="G5555">
        <v>1800</v>
      </c>
      <c r="H5555" t="s">
        <v>1039</v>
      </c>
      <c r="I5555">
        <v>9412</v>
      </c>
      <c r="J5555" t="s">
        <v>499</v>
      </c>
      <c r="K5555" t="s">
        <v>1041</v>
      </c>
      <c r="L5555">
        <v>415</v>
      </c>
      <c r="M5555">
        <v>411</v>
      </c>
      <c r="N5555">
        <v>2600</v>
      </c>
      <c r="O5555" t="s">
        <v>1042</v>
      </c>
      <c r="P5555">
        <v>0.94078615693103196</v>
      </c>
      <c r="Q5555">
        <v>0.88337999884442697</v>
      </c>
      <c r="R5555">
        <v>7.9017976858638705E-2</v>
      </c>
      <c r="S5555">
        <v>1.3962191516767501E-2</v>
      </c>
      <c r="T5555">
        <v>0.40429085623611499</v>
      </c>
      <c r="U5555">
        <v>0.40429085623611499</v>
      </c>
      <c r="V5555">
        <v>0.300792925604776</v>
      </c>
      <c r="W5555">
        <v>6.84</v>
      </c>
      <c r="X5555">
        <v>0.62</v>
      </c>
      <c r="Y5555">
        <v>-695595</v>
      </c>
      <c r="Z5555">
        <v>-27824</v>
      </c>
      <c r="AA5555">
        <v>-1.32</v>
      </c>
      <c r="AB5555">
        <v>25</v>
      </c>
      <c r="AC5555">
        <v>8</v>
      </c>
      <c r="AD5555">
        <v>17</v>
      </c>
      <c r="AE5555">
        <v>32</v>
      </c>
      <c r="AF5555">
        <v>9</v>
      </c>
      <c r="AG5555">
        <v>8</v>
      </c>
      <c r="AH5555">
        <v>16</v>
      </c>
      <c r="AI5555">
        <v>1</v>
      </c>
    </row>
    <row r="5556" spans="1:35" x14ac:dyDescent="0.2">
      <c r="A5556" s="102">
        <v>5298</v>
      </c>
      <c r="B5556">
        <v>3397</v>
      </c>
      <c r="C5556" t="s">
        <v>569</v>
      </c>
      <c r="D5556" t="s">
        <v>1063</v>
      </c>
      <c r="E5556">
        <v>1339</v>
      </c>
      <c r="F5556">
        <v>1369</v>
      </c>
      <c r="G5556">
        <v>800</v>
      </c>
      <c r="H5556" t="s">
        <v>1039</v>
      </c>
      <c r="I5556">
        <v>8585</v>
      </c>
      <c r="J5556" t="s">
        <v>1386</v>
      </c>
      <c r="K5556" t="s">
        <v>1045</v>
      </c>
      <c r="L5556">
        <v>121</v>
      </c>
      <c r="M5556">
        <v>121</v>
      </c>
      <c r="N5556">
        <v>9100</v>
      </c>
      <c r="O5556" t="s">
        <v>1042</v>
      </c>
      <c r="P5556">
        <v>0.69494109676300198</v>
      </c>
      <c r="Q5556">
        <v>0.81386189415634602</v>
      </c>
      <c r="R5556">
        <v>1.6364802361105799E-2</v>
      </c>
      <c r="S5556">
        <v>4.3209035848715297E-3</v>
      </c>
      <c r="T5556">
        <v>2.1557453669956499</v>
      </c>
      <c r="U5556">
        <v>2.1557453669956499</v>
      </c>
      <c r="V5556">
        <v>1.8230608831378401</v>
      </c>
      <c r="W5556">
        <v>20.12</v>
      </c>
      <c r="X5556">
        <v>0.54</v>
      </c>
      <c r="Y5556">
        <v>-702465</v>
      </c>
      <c r="Z5556">
        <v>-39026</v>
      </c>
      <c r="AA5556">
        <v>-1.91</v>
      </c>
      <c r="AB5556">
        <v>18</v>
      </c>
      <c r="AC5556">
        <v>3</v>
      </c>
      <c r="AD5556">
        <v>15</v>
      </c>
      <c r="AE5556">
        <v>16.670000000000002</v>
      </c>
      <c r="AF5556">
        <v>10</v>
      </c>
      <c r="AG5556">
        <v>3</v>
      </c>
      <c r="AH5556">
        <v>11</v>
      </c>
      <c r="AI5556">
        <v>4</v>
      </c>
    </row>
    <row r="5557" spans="1:35" x14ac:dyDescent="0.2">
      <c r="A5557" s="102">
        <v>4080</v>
      </c>
      <c r="B5557">
        <v>2337</v>
      </c>
      <c r="C5557" t="s">
        <v>1356</v>
      </c>
      <c r="D5557" t="s">
        <v>1059</v>
      </c>
      <c r="E5557">
        <v>274</v>
      </c>
      <c r="F5557">
        <v>288</v>
      </c>
      <c r="G5557">
        <v>2200</v>
      </c>
      <c r="H5557" t="s">
        <v>1042</v>
      </c>
      <c r="I5557">
        <v>2815</v>
      </c>
      <c r="J5557" t="s">
        <v>1450</v>
      </c>
      <c r="K5557" t="s">
        <v>1065</v>
      </c>
      <c r="L5557">
        <v>6250</v>
      </c>
      <c r="M5557">
        <v>6240</v>
      </c>
      <c r="N5557">
        <v>100</v>
      </c>
      <c r="O5557" t="s">
        <v>1039</v>
      </c>
      <c r="P5557">
        <v>0.86812695856668398</v>
      </c>
      <c r="Q5557">
        <v>0.86208753364817803</v>
      </c>
      <c r="R5557">
        <v>0.37635233502586501</v>
      </c>
      <c r="S5557">
        <v>9.8240447502129E-2</v>
      </c>
      <c r="T5557">
        <v>-6.9851664666859603E-2</v>
      </c>
      <c r="U5557">
        <v>6.9851664666859603E-2</v>
      </c>
      <c r="V5557">
        <v>0.34625105866952099</v>
      </c>
      <c r="W5557">
        <v>-1.22</v>
      </c>
      <c r="X5557">
        <v>1.54</v>
      </c>
      <c r="Y5557">
        <v>-706672</v>
      </c>
      <c r="Z5557">
        <v>-29445</v>
      </c>
      <c r="AA5557">
        <v>-1.74</v>
      </c>
      <c r="AB5557">
        <v>24</v>
      </c>
      <c r="AC5557">
        <v>8</v>
      </c>
      <c r="AD5557">
        <v>16</v>
      </c>
      <c r="AE5557">
        <v>33.33</v>
      </c>
      <c r="AF5557">
        <v>10</v>
      </c>
      <c r="AG5557">
        <v>5</v>
      </c>
      <c r="AH5557">
        <v>15</v>
      </c>
      <c r="AI5557">
        <v>4</v>
      </c>
    </row>
    <row r="5558" spans="1:35" x14ac:dyDescent="0.2">
      <c r="A5558" s="102">
        <v>5009</v>
      </c>
      <c r="B5558">
        <v>2587</v>
      </c>
      <c r="C5558" t="s">
        <v>1438</v>
      </c>
      <c r="D5558" t="s">
        <v>1065</v>
      </c>
      <c r="E5558">
        <v>4135</v>
      </c>
      <c r="F5558">
        <v>4285</v>
      </c>
      <c r="G5558">
        <v>200</v>
      </c>
      <c r="H5558" t="s">
        <v>1039</v>
      </c>
      <c r="I5558">
        <v>5411</v>
      </c>
      <c r="J5558" t="s">
        <v>1364</v>
      </c>
      <c r="K5558" t="s">
        <v>1081</v>
      </c>
      <c r="L5558">
        <v>719</v>
      </c>
      <c r="M5558">
        <v>748</v>
      </c>
      <c r="N5558">
        <v>1100</v>
      </c>
      <c r="O5558" t="s">
        <v>1042</v>
      </c>
      <c r="P5558">
        <v>0.79877054882501097</v>
      </c>
      <c r="Q5558">
        <v>0.82778324780975099</v>
      </c>
      <c r="R5558">
        <v>0.113444720770742</v>
      </c>
      <c r="S5558">
        <v>7.6567117994206305E-2</v>
      </c>
      <c r="T5558">
        <v>0.91060179410156195</v>
      </c>
      <c r="U5558">
        <v>0.91060179410156195</v>
      </c>
      <c r="V5558">
        <v>0.83936132190744395</v>
      </c>
      <c r="W5558">
        <v>16.48</v>
      </c>
      <c r="X5558">
        <v>3.99</v>
      </c>
      <c r="Y5558">
        <v>-708280</v>
      </c>
      <c r="Z5558">
        <v>-28331</v>
      </c>
      <c r="AA5558">
        <v>-1.51</v>
      </c>
      <c r="AB5558">
        <v>25</v>
      </c>
      <c r="AC5558">
        <v>8</v>
      </c>
      <c r="AD5558">
        <v>17</v>
      </c>
      <c r="AE5558">
        <v>32</v>
      </c>
      <c r="AF5558">
        <v>10</v>
      </c>
      <c r="AG5558">
        <v>5</v>
      </c>
      <c r="AH5558">
        <v>15</v>
      </c>
      <c r="AI5558">
        <v>5</v>
      </c>
    </row>
    <row r="5559" spans="1:35" x14ac:dyDescent="0.2">
      <c r="A5559" s="102">
        <v>2089</v>
      </c>
      <c r="B5559">
        <v>3632</v>
      </c>
      <c r="C5559" t="s">
        <v>1764</v>
      </c>
      <c r="D5559" t="s">
        <v>1041</v>
      </c>
      <c r="E5559">
        <v>435</v>
      </c>
      <c r="F5559">
        <v>439</v>
      </c>
      <c r="G5559">
        <v>2200</v>
      </c>
      <c r="H5559" t="s">
        <v>1042</v>
      </c>
      <c r="I5559">
        <v>9616</v>
      </c>
      <c r="J5559" t="s">
        <v>1335</v>
      </c>
      <c r="K5559" t="s">
        <v>1052</v>
      </c>
      <c r="L5559">
        <v>2951</v>
      </c>
      <c r="M5559">
        <v>3190</v>
      </c>
      <c r="N5559">
        <v>300</v>
      </c>
      <c r="O5559" t="s">
        <v>1039</v>
      </c>
      <c r="P5559">
        <v>0.89465234930280901</v>
      </c>
      <c r="Q5559">
        <v>0.91574447810609105</v>
      </c>
      <c r="R5559">
        <v>0.115690901539133</v>
      </c>
      <c r="S5559">
        <v>2.1794230432078E-2</v>
      </c>
      <c r="T5559">
        <v>-0.15420648960997799</v>
      </c>
      <c r="U5559">
        <v>0.15420648960997799</v>
      </c>
      <c r="V5559">
        <v>0.24783122979310801</v>
      </c>
      <c r="W5559">
        <v>-3.51</v>
      </c>
      <c r="X5559">
        <v>0.92</v>
      </c>
      <c r="Y5559">
        <v>-727152</v>
      </c>
      <c r="Z5559">
        <v>-29086</v>
      </c>
      <c r="AA5559">
        <v>-1.45</v>
      </c>
      <c r="AB5559">
        <v>25</v>
      </c>
      <c r="AC5559">
        <v>7</v>
      </c>
      <c r="AD5559">
        <v>18</v>
      </c>
      <c r="AE5559">
        <v>28</v>
      </c>
      <c r="AF5559">
        <v>10</v>
      </c>
      <c r="AG5559">
        <v>5</v>
      </c>
      <c r="AH5559">
        <v>14</v>
      </c>
      <c r="AI5559">
        <v>6</v>
      </c>
    </row>
    <row r="5560" spans="1:35" x14ac:dyDescent="0.2">
      <c r="A5560" s="102">
        <v>4414</v>
      </c>
      <c r="B5560">
        <v>6951</v>
      </c>
      <c r="C5560" t="s">
        <v>225</v>
      </c>
      <c r="D5560" t="s">
        <v>1044</v>
      </c>
      <c r="E5560">
        <v>3365</v>
      </c>
      <c r="F5560">
        <v>3430</v>
      </c>
      <c r="G5560">
        <v>300</v>
      </c>
      <c r="H5560" t="s">
        <v>1039</v>
      </c>
      <c r="I5560">
        <v>8604</v>
      </c>
      <c r="J5560" t="s">
        <v>396</v>
      </c>
      <c r="K5560" t="s">
        <v>1181</v>
      </c>
      <c r="L5560">
        <v>433.1</v>
      </c>
      <c r="M5560">
        <v>424.1</v>
      </c>
      <c r="N5560">
        <v>2400</v>
      </c>
      <c r="O5560" t="s">
        <v>1042</v>
      </c>
      <c r="P5560">
        <v>0.66911093885279804</v>
      </c>
      <c r="Q5560">
        <v>0.85042325292596699</v>
      </c>
      <c r="R5560">
        <v>0.20179613900617699</v>
      </c>
      <c r="S5560">
        <v>4.6237251807281797E-2</v>
      </c>
      <c r="T5560">
        <v>2.71497066446054</v>
      </c>
      <c r="U5560">
        <v>2.71497066446054</v>
      </c>
      <c r="V5560">
        <v>2.18163580852445</v>
      </c>
      <c r="W5560">
        <v>23.74</v>
      </c>
      <c r="X5560">
        <v>1.08</v>
      </c>
      <c r="Y5560">
        <v>-729693</v>
      </c>
      <c r="Z5560">
        <v>-25162</v>
      </c>
      <c r="AA5560">
        <v>-1.22</v>
      </c>
      <c r="AB5560">
        <v>29</v>
      </c>
      <c r="AC5560">
        <v>11</v>
      </c>
      <c r="AD5560">
        <v>18</v>
      </c>
      <c r="AE5560">
        <v>37.93</v>
      </c>
      <c r="AF5560">
        <v>9</v>
      </c>
      <c r="AG5560">
        <v>10</v>
      </c>
      <c r="AH5560">
        <v>16</v>
      </c>
      <c r="AI5560">
        <v>3</v>
      </c>
    </row>
    <row r="5561" spans="1:35" x14ac:dyDescent="0.2">
      <c r="A5561" s="102">
        <v>2861</v>
      </c>
      <c r="B5561">
        <v>2427</v>
      </c>
      <c r="C5561" t="s">
        <v>1250</v>
      </c>
      <c r="D5561" t="s">
        <v>1052</v>
      </c>
      <c r="E5561">
        <v>590</v>
      </c>
      <c r="F5561">
        <v>624</v>
      </c>
      <c r="G5561">
        <v>1800</v>
      </c>
      <c r="H5561" t="s">
        <v>1042</v>
      </c>
      <c r="I5561">
        <v>9404</v>
      </c>
      <c r="J5561" t="s">
        <v>1118</v>
      </c>
      <c r="K5561" t="s">
        <v>1041</v>
      </c>
      <c r="L5561">
        <v>1200</v>
      </c>
      <c r="M5561">
        <v>1215</v>
      </c>
      <c r="N5561">
        <v>900</v>
      </c>
      <c r="O5561" t="s">
        <v>1039</v>
      </c>
      <c r="P5561">
        <v>0.86484264736305105</v>
      </c>
      <c r="Q5561">
        <v>0.89697371822445005</v>
      </c>
      <c r="R5561">
        <v>0.38800885292433202</v>
      </c>
      <c r="S5561">
        <v>9.0905904430076095E-2</v>
      </c>
      <c r="T5561">
        <v>-4.6050890960310897E-2</v>
      </c>
      <c r="U5561">
        <v>4.6050890960310897E-2</v>
      </c>
      <c r="V5561">
        <v>0.35528092350880602</v>
      </c>
      <c r="W5561">
        <v>-1.29</v>
      </c>
      <c r="X5561">
        <v>2.72</v>
      </c>
      <c r="Y5561">
        <v>-732232</v>
      </c>
      <c r="Z5561">
        <v>-29289</v>
      </c>
      <c r="AA5561">
        <v>-1.39</v>
      </c>
      <c r="AB5561">
        <v>25</v>
      </c>
      <c r="AC5561">
        <v>9</v>
      </c>
      <c r="AD5561">
        <v>16</v>
      </c>
      <c r="AE5561">
        <v>36</v>
      </c>
      <c r="AF5561">
        <v>8</v>
      </c>
      <c r="AG5561">
        <v>10</v>
      </c>
      <c r="AH5561">
        <v>14</v>
      </c>
      <c r="AI5561">
        <v>1</v>
      </c>
    </row>
    <row r="5562" spans="1:35" x14ac:dyDescent="0.2">
      <c r="A5562" s="102">
        <v>3711</v>
      </c>
      <c r="B5562">
        <v>5301</v>
      </c>
      <c r="C5562" t="s">
        <v>622</v>
      </c>
      <c r="D5562" t="s">
        <v>1038</v>
      </c>
      <c r="E5562">
        <v>846</v>
      </c>
      <c r="F5562">
        <v>867</v>
      </c>
      <c r="G5562">
        <v>1200</v>
      </c>
      <c r="H5562" t="s">
        <v>1039</v>
      </c>
      <c r="I5562">
        <v>7261</v>
      </c>
      <c r="J5562" t="s">
        <v>1332</v>
      </c>
      <c r="K5562" t="s">
        <v>1055</v>
      </c>
      <c r="L5562">
        <v>594</v>
      </c>
      <c r="M5562">
        <v>632</v>
      </c>
      <c r="N5562">
        <v>1600</v>
      </c>
      <c r="O5562" t="s">
        <v>1042</v>
      </c>
      <c r="P5562">
        <v>0.75556337129968398</v>
      </c>
      <c r="Q5562">
        <v>0.87353210900726896</v>
      </c>
      <c r="R5562">
        <v>0.187826227839229</v>
      </c>
      <c r="S5562">
        <v>8.8827440644198008E-3</v>
      </c>
      <c r="T5562">
        <v>0.17030392859489901</v>
      </c>
      <c r="U5562">
        <v>0.17030392859489901</v>
      </c>
      <c r="V5562">
        <v>0.417021591806986</v>
      </c>
      <c r="W5562">
        <v>2.6</v>
      </c>
      <c r="X5562">
        <v>2.81</v>
      </c>
      <c r="Y5562">
        <v>-754601</v>
      </c>
      <c r="Z5562">
        <v>-21560</v>
      </c>
      <c r="AA5562">
        <v>-1.04</v>
      </c>
      <c r="AB5562">
        <v>35</v>
      </c>
      <c r="AC5562">
        <v>14</v>
      </c>
      <c r="AD5562">
        <v>21</v>
      </c>
      <c r="AE5562">
        <v>40</v>
      </c>
      <c r="AF5562">
        <v>8</v>
      </c>
      <c r="AG5562">
        <v>11</v>
      </c>
      <c r="AH5562">
        <v>19</v>
      </c>
      <c r="AI5562">
        <v>5</v>
      </c>
    </row>
    <row r="5563" spans="1:35" x14ac:dyDescent="0.2">
      <c r="A5563" s="102">
        <v>1095</v>
      </c>
      <c r="B5563">
        <v>1963</v>
      </c>
      <c r="C5563" t="s">
        <v>1234</v>
      </c>
      <c r="D5563" t="s">
        <v>1049</v>
      </c>
      <c r="E5563">
        <v>1033</v>
      </c>
      <c r="F5563">
        <v>1065</v>
      </c>
      <c r="G5563">
        <v>1000</v>
      </c>
      <c r="H5563" t="s">
        <v>1042</v>
      </c>
      <c r="I5563">
        <v>4042</v>
      </c>
      <c r="J5563" t="s">
        <v>1271</v>
      </c>
      <c r="K5563" t="s">
        <v>1062</v>
      </c>
      <c r="L5563">
        <v>1318</v>
      </c>
      <c r="M5563">
        <v>1345</v>
      </c>
      <c r="N5563">
        <v>800</v>
      </c>
      <c r="O5563" t="s">
        <v>1039</v>
      </c>
      <c r="P5563">
        <v>0.97133029576942198</v>
      </c>
      <c r="Q5563">
        <v>0.93677619155129199</v>
      </c>
      <c r="R5563">
        <v>0.100022368507827</v>
      </c>
      <c r="S5563">
        <v>1.36743011161645E-2</v>
      </c>
      <c r="T5563">
        <v>-0.54279064824316203</v>
      </c>
      <c r="U5563">
        <v>0.54279064824316203</v>
      </c>
      <c r="V5563">
        <v>0.64169745681844303</v>
      </c>
      <c r="W5563">
        <v>-7.03</v>
      </c>
      <c r="X5563">
        <v>1.02</v>
      </c>
      <c r="Y5563">
        <v>-756876</v>
      </c>
      <c r="Z5563">
        <v>-31536</v>
      </c>
      <c r="AA5563">
        <v>-1.55</v>
      </c>
      <c r="AB5563">
        <v>24</v>
      </c>
      <c r="AC5563">
        <v>7</v>
      </c>
      <c r="AD5563">
        <v>17</v>
      </c>
      <c r="AE5563">
        <v>29.17</v>
      </c>
      <c r="AF5563">
        <v>9</v>
      </c>
      <c r="AG5563">
        <v>5</v>
      </c>
      <c r="AH5563">
        <v>15</v>
      </c>
      <c r="AI5563">
        <v>4</v>
      </c>
    </row>
    <row r="5564" spans="1:35" x14ac:dyDescent="0.2">
      <c r="A5564" s="102">
        <v>5506</v>
      </c>
      <c r="B5564">
        <v>2801</v>
      </c>
      <c r="C5564" t="s">
        <v>540</v>
      </c>
      <c r="D5564" t="s">
        <v>1065</v>
      </c>
      <c r="E5564">
        <v>4730</v>
      </c>
      <c r="F5564">
        <v>4795</v>
      </c>
      <c r="G5564">
        <v>200</v>
      </c>
      <c r="H5564" t="s">
        <v>1042</v>
      </c>
      <c r="I5564">
        <v>9107</v>
      </c>
      <c r="J5564" t="s">
        <v>1227</v>
      </c>
      <c r="K5564" t="s">
        <v>1228</v>
      </c>
      <c r="L5564">
        <v>1050</v>
      </c>
      <c r="M5564">
        <v>1121</v>
      </c>
      <c r="N5564">
        <v>900</v>
      </c>
      <c r="O5564" t="s">
        <v>1039</v>
      </c>
      <c r="P5564">
        <v>0.93200391639725699</v>
      </c>
      <c r="Q5564">
        <v>0.80371065681345999</v>
      </c>
      <c r="R5564">
        <v>0.43208527924905199</v>
      </c>
      <c r="S5564">
        <v>3.6282603311174097E-2</v>
      </c>
      <c r="T5564">
        <v>-0.27452258140295999</v>
      </c>
      <c r="U5564">
        <v>0.27452258140295999</v>
      </c>
      <c r="V5564">
        <v>0.26846213687347098</v>
      </c>
      <c r="W5564">
        <v>-4.55</v>
      </c>
      <c r="X5564">
        <v>5.2</v>
      </c>
      <c r="Y5564">
        <v>-757691</v>
      </c>
      <c r="Z5564">
        <v>-28063</v>
      </c>
      <c r="AA5564">
        <v>-1.57</v>
      </c>
      <c r="AB5564">
        <v>27</v>
      </c>
      <c r="AC5564">
        <v>9</v>
      </c>
      <c r="AD5564">
        <v>18</v>
      </c>
      <c r="AE5564">
        <v>33.33</v>
      </c>
      <c r="AF5564">
        <v>9</v>
      </c>
      <c r="AG5564">
        <v>7</v>
      </c>
      <c r="AH5564">
        <v>16</v>
      </c>
      <c r="AI5564">
        <v>4</v>
      </c>
    </row>
    <row r="5565" spans="1:35" x14ac:dyDescent="0.2">
      <c r="A5565" s="102">
        <v>3430</v>
      </c>
      <c r="B5565">
        <v>5901</v>
      </c>
      <c r="C5565" t="s">
        <v>224</v>
      </c>
      <c r="D5565" t="s">
        <v>1189</v>
      </c>
      <c r="E5565">
        <v>1080</v>
      </c>
      <c r="F5565">
        <v>1111</v>
      </c>
      <c r="G5565">
        <v>1000</v>
      </c>
      <c r="H5565" t="s">
        <v>1042</v>
      </c>
      <c r="I5565">
        <v>8473</v>
      </c>
      <c r="J5565" t="s">
        <v>1758</v>
      </c>
      <c r="K5565" t="s">
        <v>1181</v>
      </c>
      <c r="L5565">
        <v>2117</v>
      </c>
      <c r="M5565">
        <v>2164</v>
      </c>
      <c r="N5565">
        <v>500</v>
      </c>
      <c r="O5565" t="s">
        <v>1039</v>
      </c>
      <c r="P5565">
        <v>0.81675994067291402</v>
      </c>
      <c r="Q5565">
        <v>0.88151265393970502</v>
      </c>
      <c r="R5565">
        <v>0.172014923278691</v>
      </c>
      <c r="S5565">
        <v>4.1739681693606798E-2</v>
      </c>
      <c r="T5565">
        <v>-2.3718898568160798</v>
      </c>
      <c r="U5565">
        <v>2.3718898568160798</v>
      </c>
      <c r="V5565">
        <v>2.6027748335588901</v>
      </c>
      <c r="W5565">
        <v>-43.57</v>
      </c>
      <c r="X5565">
        <v>2.68</v>
      </c>
      <c r="Y5565">
        <v>-757738</v>
      </c>
      <c r="Z5565">
        <v>-25258</v>
      </c>
      <c r="AA5565">
        <v>-1.27</v>
      </c>
      <c r="AB5565">
        <v>30</v>
      </c>
      <c r="AC5565">
        <v>10</v>
      </c>
      <c r="AD5565">
        <v>20</v>
      </c>
      <c r="AE5565">
        <v>33.33</v>
      </c>
      <c r="AF5565">
        <v>8</v>
      </c>
      <c r="AG5565">
        <v>9</v>
      </c>
      <c r="AH5565">
        <v>15</v>
      </c>
      <c r="AI5565">
        <v>6</v>
      </c>
    </row>
    <row r="5566" spans="1:35" x14ac:dyDescent="0.2">
      <c r="A5566" s="102">
        <v>5350</v>
      </c>
      <c r="B5566">
        <v>2587</v>
      </c>
      <c r="C5566" t="s">
        <v>1438</v>
      </c>
      <c r="D5566" t="s">
        <v>1065</v>
      </c>
      <c r="E5566">
        <v>4135</v>
      </c>
      <c r="F5566">
        <v>4285</v>
      </c>
      <c r="G5566">
        <v>200</v>
      </c>
      <c r="H5566" t="s">
        <v>1039</v>
      </c>
      <c r="I5566">
        <v>6770</v>
      </c>
      <c r="J5566" t="s">
        <v>21</v>
      </c>
      <c r="K5566" t="s">
        <v>1044</v>
      </c>
      <c r="L5566">
        <v>1170</v>
      </c>
      <c r="M5566">
        <v>1263</v>
      </c>
      <c r="N5566">
        <v>700</v>
      </c>
      <c r="O5566" t="s">
        <v>1042</v>
      </c>
      <c r="P5566">
        <v>0.78818138963249096</v>
      </c>
      <c r="Q5566">
        <v>0.81140758801744095</v>
      </c>
      <c r="R5566">
        <v>0.11536096186358299</v>
      </c>
      <c r="S5566">
        <v>1.5352664774888201E-2</v>
      </c>
      <c r="T5566">
        <v>0.25206200932788497</v>
      </c>
      <c r="U5566">
        <v>0.25206200932788497</v>
      </c>
      <c r="V5566">
        <v>0.44992952654723101</v>
      </c>
      <c r="W5566">
        <v>6.36</v>
      </c>
      <c r="X5566">
        <v>3.16</v>
      </c>
      <c r="Y5566">
        <v>-760401</v>
      </c>
      <c r="Z5566">
        <v>-34564</v>
      </c>
      <c r="AA5566">
        <v>-1.97</v>
      </c>
      <c r="AB5566">
        <v>22</v>
      </c>
      <c r="AC5566">
        <v>7</v>
      </c>
      <c r="AD5566">
        <v>15</v>
      </c>
      <c r="AE5566">
        <v>31.82</v>
      </c>
      <c r="AF5566">
        <v>9</v>
      </c>
      <c r="AG5566">
        <v>4</v>
      </c>
      <c r="AH5566">
        <v>15</v>
      </c>
      <c r="AI5566">
        <v>3</v>
      </c>
    </row>
    <row r="5567" spans="1:35" x14ac:dyDescent="0.2">
      <c r="A5567" s="102">
        <v>2740</v>
      </c>
      <c r="B5567">
        <v>6326</v>
      </c>
      <c r="C5567" t="s">
        <v>1763</v>
      </c>
      <c r="D5567" t="s">
        <v>1051</v>
      </c>
      <c r="E5567">
        <v>1345.5</v>
      </c>
      <c r="F5567">
        <v>1365</v>
      </c>
      <c r="G5567">
        <v>700</v>
      </c>
      <c r="H5567" t="s">
        <v>1042</v>
      </c>
      <c r="I5567">
        <v>9616</v>
      </c>
      <c r="J5567" t="s">
        <v>1335</v>
      </c>
      <c r="K5567" t="s">
        <v>1052</v>
      </c>
      <c r="L5567">
        <v>2951</v>
      </c>
      <c r="M5567">
        <v>3190</v>
      </c>
      <c r="N5567">
        <v>300</v>
      </c>
      <c r="O5567" t="s">
        <v>1039</v>
      </c>
      <c r="P5567">
        <v>0.93381489182112798</v>
      </c>
      <c r="Q5567">
        <v>0.90019375634241094</v>
      </c>
      <c r="R5567">
        <v>0.202280322680534</v>
      </c>
      <c r="S5567">
        <v>1.41152704750723E-2</v>
      </c>
      <c r="T5567">
        <v>-0.57079348592817203</v>
      </c>
      <c r="U5567">
        <v>0.57079348592817203</v>
      </c>
      <c r="V5567">
        <v>0.107141589969971</v>
      </c>
      <c r="W5567">
        <v>-10.82</v>
      </c>
      <c r="X5567">
        <v>0.16</v>
      </c>
      <c r="Y5567">
        <v>-761394</v>
      </c>
      <c r="Z5567">
        <v>-28200</v>
      </c>
      <c r="AA5567">
        <v>-1.48</v>
      </c>
      <c r="AB5567">
        <v>27</v>
      </c>
      <c r="AC5567">
        <v>7</v>
      </c>
      <c r="AD5567">
        <v>20</v>
      </c>
      <c r="AE5567">
        <v>25.93</v>
      </c>
      <c r="AF5567">
        <v>9</v>
      </c>
      <c r="AG5567">
        <v>7</v>
      </c>
      <c r="AH5567">
        <v>18</v>
      </c>
      <c r="AI5567">
        <v>2</v>
      </c>
    </row>
    <row r="5568" spans="1:35" x14ac:dyDescent="0.2">
      <c r="A5568" s="102">
        <v>2473</v>
      </c>
      <c r="B5568">
        <v>3105</v>
      </c>
      <c r="C5568" t="s">
        <v>46</v>
      </c>
      <c r="D5568" t="s">
        <v>1044</v>
      </c>
      <c r="E5568">
        <v>768</v>
      </c>
      <c r="F5568">
        <v>770</v>
      </c>
      <c r="G5568">
        <v>1200</v>
      </c>
      <c r="H5568" t="s">
        <v>1039</v>
      </c>
      <c r="I5568">
        <v>8766</v>
      </c>
      <c r="J5568" t="s">
        <v>1164</v>
      </c>
      <c r="K5568" t="s">
        <v>1171</v>
      </c>
      <c r="L5568">
        <v>4520</v>
      </c>
      <c r="M5568">
        <v>4507</v>
      </c>
      <c r="N5568">
        <v>200</v>
      </c>
      <c r="O5568" t="s">
        <v>1042</v>
      </c>
      <c r="P5568">
        <v>0.93021643205157201</v>
      </c>
      <c r="Q5568">
        <v>0.90680688210365501</v>
      </c>
      <c r="R5568">
        <v>4.1489609841396602E-2</v>
      </c>
      <c r="S5568">
        <v>8.9580815676372893E-3</v>
      </c>
      <c r="T5568">
        <v>1.49735450853802</v>
      </c>
      <c r="U5568">
        <v>1.49735450853802</v>
      </c>
      <c r="V5568">
        <v>1.51812408394567</v>
      </c>
      <c r="W5568">
        <v>11.14</v>
      </c>
      <c r="X5568">
        <v>2.5099999999999998</v>
      </c>
      <c r="Y5568">
        <v>-764743</v>
      </c>
      <c r="Z5568">
        <v>-25491</v>
      </c>
      <c r="AA5568">
        <v>-1.37</v>
      </c>
      <c r="AB5568">
        <v>30</v>
      </c>
      <c r="AC5568">
        <v>10</v>
      </c>
      <c r="AD5568">
        <v>20</v>
      </c>
      <c r="AE5568">
        <v>33.33</v>
      </c>
      <c r="AF5568">
        <v>10</v>
      </c>
      <c r="AG5568">
        <v>7</v>
      </c>
      <c r="AH5568">
        <v>16</v>
      </c>
      <c r="AI5568">
        <v>7</v>
      </c>
    </row>
    <row r="5569" spans="1:35" x14ac:dyDescent="0.2">
      <c r="A5569" s="102">
        <v>4873</v>
      </c>
      <c r="B5569">
        <v>2175</v>
      </c>
      <c r="C5569" t="s">
        <v>1215</v>
      </c>
      <c r="D5569" t="s">
        <v>1052</v>
      </c>
      <c r="E5569">
        <v>2426</v>
      </c>
      <c r="F5569">
        <v>2432</v>
      </c>
      <c r="G5569">
        <v>400</v>
      </c>
      <c r="H5569" t="s">
        <v>1039</v>
      </c>
      <c r="I5569">
        <v>8358</v>
      </c>
      <c r="J5569" t="s">
        <v>1259</v>
      </c>
      <c r="K5569" t="s">
        <v>1083</v>
      </c>
      <c r="L5569">
        <v>371</v>
      </c>
      <c r="M5569">
        <v>376</v>
      </c>
      <c r="N5569">
        <v>2600</v>
      </c>
      <c r="O5569" t="s">
        <v>1042</v>
      </c>
      <c r="P5569">
        <v>0.73007625860845904</v>
      </c>
      <c r="Q5569">
        <v>0.83338839667981202</v>
      </c>
      <c r="R5569">
        <v>0.16301926265969499</v>
      </c>
      <c r="S5569">
        <v>5.92201137355143E-2</v>
      </c>
      <c r="T5569">
        <v>1.3972637019726599</v>
      </c>
      <c r="U5569">
        <v>1.3972637019726599</v>
      </c>
      <c r="V5569">
        <v>1.41769635033301</v>
      </c>
      <c r="W5569">
        <v>10.29</v>
      </c>
      <c r="X5569">
        <v>0.49</v>
      </c>
      <c r="Y5569">
        <v>-882470</v>
      </c>
      <c r="Z5569">
        <v>-33941</v>
      </c>
      <c r="AA5569">
        <v>-1.79</v>
      </c>
      <c r="AB5569">
        <v>26</v>
      </c>
      <c r="AC5569">
        <v>7</v>
      </c>
      <c r="AD5569">
        <v>19</v>
      </c>
      <c r="AE5569">
        <v>26.92</v>
      </c>
      <c r="AF5569">
        <v>8</v>
      </c>
      <c r="AG5569">
        <v>8</v>
      </c>
      <c r="AH5569">
        <v>16</v>
      </c>
      <c r="AI5569">
        <v>2</v>
      </c>
    </row>
    <row r="5570" spans="1:35" x14ac:dyDescent="0.2">
      <c r="A5570" s="102">
        <v>5499</v>
      </c>
      <c r="B5570">
        <v>6920</v>
      </c>
      <c r="C5570" t="s">
        <v>1043</v>
      </c>
      <c r="D5570" t="s">
        <v>1044</v>
      </c>
      <c r="E5570">
        <v>7740</v>
      </c>
      <c r="F5570">
        <v>7610</v>
      </c>
      <c r="G5570">
        <v>100</v>
      </c>
      <c r="H5570" t="s">
        <v>1039</v>
      </c>
      <c r="I5570">
        <v>6981</v>
      </c>
      <c r="J5570" t="s">
        <v>1177</v>
      </c>
      <c r="K5570" t="s">
        <v>1044</v>
      </c>
      <c r="L5570">
        <v>6076</v>
      </c>
      <c r="M5570">
        <v>6051</v>
      </c>
      <c r="N5570">
        <v>100</v>
      </c>
      <c r="O5570" t="s">
        <v>1042</v>
      </c>
      <c r="P5570">
        <v>0.66527534401815802</v>
      </c>
      <c r="Q5570">
        <v>0.80407117537367501</v>
      </c>
      <c r="R5570">
        <v>0.23774385137998899</v>
      </c>
      <c r="S5570">
        <v>9.7578161502141297E-2</v>
      </c>
      <c r="T5570">
        <v>3.1220992963897798</v>
      </c>
      <c r="U5570">
        <v>3.1220992963897798</v>
      </c>
      <c r="V5570">
        <v>3.4873966826959499</v>
      </c>
      <c r="W5570">
        <v>24.92</v>
      </c>
      <c r="X5570">
        <v>20.49</v>
      </c>
      <c r="Y5570">
        <v>-1133556</v>
      </c>
      <c r="Z5570">
        <v>-40484</v>
      </c>
      <c r="AA5570">
        <v>-2.48</v>
      </c>
      <c r="AB5570">
        <v>28</v>
      </c>
      <c r="AC5570">
        <v>6</v>
      </c>
      <c r="AD5570">
        <v>22</v>
      </c>
      <c r="AE5570">
        <v>21.43</v>
      </c>
      <c r="AF5570">
        <v>7</v>
      </c>
      <c r="AG5570">
        <v>5</v>
      </c>
      <c r="AH5570">
        <v>21</v>
      </c>
      <c r="AI5570">
        <v>2</v>
      </c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508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237</v>
      </c>
      <c r="B1" s="106" t="s">
        <v>238</v>
      </c>
      <c r="C1" s="106" t="s">
        <v>239</v>
      </c>
      <c r="D1" s="106" t="s">
        <v>240</v>
      </c>
      <c r="E1" s="106" t="s">
        <v>241</v>
      </c>
      <c r="F1" s="106" t="s">
        <v>242</v>
      </c>
      <c r="G1" s="106" t="s">
        <v>243</v>
      </c>
      <c r="H1" s="106" t="s">
        <v>244</v>
      </c>
      <c r="I1" s="106" t="s">
        <v>245</v>
      </c>
    </row>
    <row r="2" spans="1:10" x14ac:dyDescent="0.2">
      <c r="A2" s="106" t="s">
        <v>1428</v>
      </c>
      <c r="B2" s="106" t="s">
        <v>1907</v>
      </c>
      <c r="C2" s="106" t="s">
        <v>256</v>
      </c>
      <c r="D2" s="106" t="s">
        <v>252</v>
      </c>
      <c r="E2" s="106">
        <v>5386</v>
      </c>
      <c r="F2" s="106" t="s">
        <v>1976</v>
      </c>
      <c r="G2" s="106" t="s">
        <v>257</v>
      </c>
      <c r="H2" s="106" t="s">
        <v>285</v>
      </c>
      <c r="I2" s="106">
        <v>30</v>
      </c>
    </row>
    <row r="3" spans="1:10" x14ac:dyDescent="0.2">
      <c r="A3" s="106" t="s">
        <v>1428</v>
      </c>
      <c r="B3" s="106" t="s">
        <v>1813</v>
      </c>
      <c r="C3" s="106" t="s">
        <v>256</v>
      </c>
      <c r="D3" s="106" t="s">
        <v>248</v>
      </c>
      <c r="E3">
        <v>4685</v>
      </c>
      <c r="F3" s="106" t="s">
        <v>1978</v>
      </c>
      <c r="G3" s="106" t="s">
        <v>253</v>
      </c>
      <c r="H3" s="106" t="s">
        <v>260</v>
      </c>
      <c r="I3">
        <v>95</v>
      </c>
    </row>
    <row r="4" spans="1:10" x14ac:dyDescent="0.2">
      <c r="A4" s="106" t="s">
        <v>1428</v>
      </c>
      <c r="B4" s="106" t="s">
        <v>1813</v>
      </c>
      <c r="C4" s="106" t="s">
        <v>256</v>
      </c>
      <c r="D4" s="106" t="s">
        <v>248</v>
      </c>
      <c r="E4">
        <v>5936</v>
      </c>
      <c r="F4" s="106" t="s">
        <v>1979</v>
      </c>
      <c r="G4" s="106" t="s">
        <v>249</v>
      </c>
      <c r="H4" s="106" t="s">
        <v>264</v>
      </c>
      <c r="I4">
        <v>43</v>
      </c>
    </row>
    <row r="5" spans="1:10" x14ac:dyDescent="0.2">
      <c r="A5" s="106" t="s">
        <v>1428</v>
      </c>
      <c r="B5" s="106" t="s">
        <v>1813</v>
      </c>
      <c r="C5" s="106" t="s">
        <v>256</v>
      </c>
      <c r="D5" s="106" t="s">
        <v>248</v>
      </c>
      <c r="E5">
        <v>8084</v>
      </c>
      <c r="F5" s="106" t="s">
        <v>1980</v>
      </c>
      <c r="G5" s="106" t="s">
        <v>249</v>
      </c>
      <c r="H5" s="106" t="s">
        <v>255</v>
      </c>
      <c r="I5">
        <v>307</v>
      </c>
    </row>
    <row r="6" spans="1:10" x14ac:dyDescent="0.2">
      <c r="A6" s="106" t="s">
        <v>1428</v>
      </c>
      <c r="B6" s="106" t="s">
        <v>1813</v>
      </c>
      <c r="C6" s="106" t="s">
        <v>256</v>
      </c>
      <c r="D6" s="106" t="s">
        <v>248</v>
      </c>
      <c r="E6">
        <v>9810</v>
      </c>
      <c r="F6" s="106" t="s">
        <v>1983</v>
      </c>
      <c r="G6" s="106" t="s">
        <v>249</v>
      </c>
      <c r="H6" s="106" t="s">
        <v>255</v>
      </c>
      <c r="I6" t="s">
        <v>276</v>
      </c>
      <c r="J6" t="s">
        <v>4475</v>
      </c>
    </row>
    <row r="7" spans="1:10" x14ac:dyDescent="0.2">
      <c r="A7" s="106" t="s">
        <v>1428</v>
      </c>
      <c r="B7" s="106" t="s">
        <v>4196</v>
      </c>
      <c r="C7" s="106" t="s">
        <v>256</v>
      </c>
      <c r="D7" s="106" t="s">
        <v>248</v>
      </c>
      <c r="E7">
        <v>9107</v>
      </c>
      <c r="F7" s="106" t="s">
        <v>1981</v>
      </c>
      <c r="G7" s="106" t="s">
        <v>249</v>
      </c>
      <c r="H7" s="106" t="s">
        <v>1864</v>
      </c>
      <c r="I7" s="106">
        <v>961</v>
      </c>
      <c r="J7" s="106"/>
    </row>
    <row r="8" spans="1:10" x14ac:dyDescent="0.2">
      <c r="A8" s="106" t="s">
        <v>1428</v>
      </c>
      <c r="B8" s="106" t="s">
        <v>1799</v>
      </c>
      <c r="C8" s="106" t="s">
        <v>256</v>
      </c>
      <c r="D8" s="106" t="s">
        <v>252</v>
      </c>
      <c r="E8">
        <v>3564</v>
      </c>
      <c r="F8" s="106" t="s">
        <v>1984</v>
      </c>
      <c r="G8" s="106" t="s">
        <v>249</v>
      </c>
      <c r="H8" s="106" t="s">
        <v>259</v>
      </c>
      <c r="I8" s="106">
        <v>915</v>
      </c>
      <c r="J8" s="106"/>
    </row>
    <row r="9" spans="1:10" x14ac:dyDescent="0.2">
      <c r="A9" s="106" t="s">
        <v>1428</v>
      </c>
      <c r="B9" s="106" t="s">
        <v>1799</v>
      </c>
      <c r="C9" s="106" t="s">
        <v>251</v>
      </c>
      <c r="D9" s="106" t="s">
        <v>252</v>
      </c>
      <c r="E9">
        <v>4595</v>
      </c>
      <c r="F9" s="106" t="s">
        <v>1985</v>
      </c>
      <c r="G9" s="106" t="s">
        <v>257</v>
      </c>
      <c r="H9" s="106" t="s">
        <v>287</v>
      </c>
      <c r="I9" s="106">
        <v>154</v>
      </c>
      <c r="J9" s="106"/>
    </row>
    <row r="10" spans="1:10" x14ac:dyDescent="0.2">
      <c r="A10" s="106" t="s">
        <v>1428</v>
      </c>
      <c r="B10" s="106" t="s">
        <v>1799</v>
      </c>
      <c r="C10" s="106" t="s">
        <v>256</v>
      </c>
      <c r="D10" s="106" t="s">
        <v>248</v>
      </c>
      <c r="E10">
        <v>6292</v>
      </c>
      <c r="F10" s="106" t="s">
        <v>1986</v>
      </c>
      <c r="G10" s="106" t="s">
        <v>249</v>
      </c>
      <c r="H10" s="106" t="s">
        <v>267</v>
      </c>
      <c r="I10" s="106">
        <v>51</v>
      </c>
      <c r="J10" s="106"/>
    </row>
    <row r="11" spans="1:10" x14ac:dyDescent="0.2">
      <c r="A11" s="106" t="s">
        <v>1428</v>
      </c>
      <c r="B11" s="106" t="s">
        <v>1808</v>
      </c>
      <c r="C11" s="106" t="s">
        <v>256</v>
      </c>
      <c r="D11" s="106" t="s">
        <v>248</v>
      </c>
      <c r="E11">
        <v>1515</v>
      </c>
      <c r="F11" s="106" t="s">
        <v>1987</v>
      </c>
      <c r="G11" s="106" t="s">
        <v>249</v>
      </c>
      <c r="H11" s="106" t="s">
        <v>366</v>
      </c>
      <c r="I11">
        <v>377</v>
      </c>
    </row>
    <row r="12" spans="1:10" x14ac:dyDescent="0.2">
      <c r="A12" s="106" t="s">
        <v>1428</v>
      </c>
      <c r="B12" s="106" t="s">
        <v>1808</v>
      </c>
      <c r="C12" s="106" t="s">
        <v>256</v>
      </c>
      <c r="D12" s="106" t="s">
        <v>248</v>
      </c>
      <c r="E12">
        <v>2220</v>
      </c>
      <c r="F12" s="106" t="s">
        <v>4159</v>
      </c>
      <c r="G12" s="106" t="s">
        <v>249</v>
      </c>
      <c r="H12" s="106" t="s">
        <v>250</v>
      </c>
      <c r="I12" t="s">
        <v>276</v>
      </c>
      <c r="J12" t="s">
        <v>4476</v>
      </c>
    </row>
    <row r="13" spans="1:10" x14ac:dyDescent="0.2">
      <c r="A13" s="106" t="s">
        <v>1428</v>
      </c>
      <c r="B13" s="106" t="s">
        <v>1808</v>
      </c>
      <c r="C13" s="106" t="s">
        <v>256</v>
      </c>
      <c r="D13" s="106" t="s">
        <v>248</v>
      </c>
      <c r="E13">
        <v>2282</v>
      </c>
      <c r="F13" s="106" t="s">
        <v>1989</v>
      </c>
      <c r="G13" s="106" t="s">
        <v>249</v>
      </c>
      <c r="H13" s="106" t="s">
        <v>250</v>
      </c>
      <c r="I13" s="106" t="s">
        <v>292</v>
      </c>
      <c r="J13" s="106" t="s">
        <v>4164</v>
      </c>
    </row>
    <row r="14" spans="1:10" x14ac:dyDescent="0.2">
      <c r="A14" s="106" t="s">
        <v>1428</v>
      </c>
      <c r="B14" s="106" t="s">
        <v>1808</v>
      </c>
      <c r="C14" s="106" t="s">
        <v>256</v>
      </c>
      <c r="D14" s="106" t="s">
        <v>248</v>
      </c>
      <c r="E14">
        <v>3101</v>
      </c>
      <c r="F14" s="106" t="s">
        <v>1991</v>
      </c>
      <c r="G14" s="106" t="s">
        <v>249</v>
      </c>
      <c r="H14" s="106" t="s">
        <v>277</v>
      </c>
      <c r="I14" s="106" t="s">
        <v>276</v>
      </c>
      <c r="J14" s="106" t="s">
        <v>4477</v>
      </c>
    </row>
    <row r="15" spans="1:10" x14ac:dyDescent="0.2">
      <c r="A15" s="106" t="s">
        <v>1428</v>
      </c>
      <c r="B15" s="106" t="s">
        <v>1808</v>
      </c>
      <c r="C15" s="106" t="s">
        <v>256</v>
      </c>
      <c r="D15" s="106" t="s">
        <v>248</v>
      </c>
      <c r="E15">
        <v>4366</v>
      </c>
      <c r="F15" s="106" t="s">
        <v>1992</v>
      </c>
      <c r="G15" s="106" t="s">
        <v>257</v>
      </c>
      <c r="H15" s="106" t="s">
        <v>262</v>
      </c>
      <c r="I15">
        <v>54</v>
      </c>
    </row>
    <row r="16" spans="1:10" x14ac:dyDescent="0.2">
      <c r="A16" s="106" t="s">
        <v>1428</v>
      </c>
      <c r="B16" s="106" t="s">
        <v>1808</v>
      </c>
      <c r="C16" s="106" t="s">
        <v>256</v>
      </c>
      <c r="D16" s="106" t="s">
        <v>248</v>
      </c>
      <c r="E16">
        <v>4507</v>
      </c>
      <c r="F16" s="106" t="s">
        <v>1993</v>
      </c>
      <c r="G16" s="106" t="s">
        <v>249</v>
      </c>
      <c r="H16" s="106" t="s">
        <v>287</v>
      </c>
      <c r="I16" s="106" t="s">
        <v>1877</v>
      </c>
      <c r="J16" s="106" t="s">
        <v>4478</v>
      </c>
    </row>
    <row r="17" spans="1:10" x14ac:dyDescent="0.2">
      <c r="A17" s="106" t="s">
        <v>1428</v>
      </c>
      <c r="B17" s="106" t="s">
        <v>1808</v>
      </c>
      <c r="C17" s="106" t="s">
        <v>256</v>
      </c>
      <c r="D17" s="106" t="s">
        <v>248</v>
      </c>
      <c r="E17">
        <v>4617</v>
      </c>
      <c r="F17" s="106" t="s">
        <v>1994</v>
      </c>
      <c r="G17" s="106" t="s">
        <v>249</v>
      </c>
      <c r="H17" s="106" t="s">
        <v>262</v>
      </c>
      <c r="I17" s="106">
        <v>566</v>
      </c>
      <c r="J17" s="106"/>
    </row>
    <row r="18" spans="1:10" x14ac:dyDescent="0.2">
      <c r="A18" s="106" t="s">
        <v>1428</v>
      </c>
      <c r="B18" s="106" t="s">
        <v>1808</v>
      </c>
      <c r="C18" s="106" t="s">
        <v>256</v>
      </c>
      <c r="D18" s="106" t="s">
        <v>248</v>
      </c>
      <c r="E18">
        <v>4624</v>
      </c>
      <c r="F18" s="106" t="s">
        <v>1995</v>
      </c>
      <c r="G18" s="106" t="s">
        <v>257</v>
      </c>
      <c r="H18" s="106" t="s">
        <v>262</v>
      </c>
      <c r="I18">
        <v>70</v>
      </c>
    </row>
    <row r="19" spans="1:10" x14ac:dyDescent="0.2">
      <c r="A19" s="106" t="s">
        <v>1428</v>
      </c>
      <c r="B19" s="106" t="s">
        <v>1808</v>
      </c>
      <c r="C19" s="106" t="s">
        <v>256</v>
      </c>
      <c r="D19" s="106" t="s">
        <v>248</v>
      </c>
      <c r="E19">
        <v>5952</v>
      </c>
      <c r="F19" s="106" t="s">
        <v>1997</v>
      </c>
      <c r="G19" s="106" t="s">
        <v>257</v>
      </c>
      <c r="H19" s="106" t="s">
        <v>264</v>
      </c>
      <c r="I19">
        <v>13</v>
      </c>
    </row>
    <row r="20" spans="1:10" x14ac:dyDescent="0.2">
      <c r="A20" s="106" t="s">
        <v>1428</v>
      </c>
      <c r="B20" s="106" t="s">
        <v>1808</v>
      </c>
      <c r="C20" s="106" t="s">
        <v>256</v>
      </c>
      <c r="D20" s="106" t="s">
        <v>252</v>
      </c>
      <c r="E20">
        <v>6356</v>
      </c>
      <c r="F20" s="106" t="s">
        <v>1999</v>
      </c>
      <c r="G20" s="106" t="s">
        <v>249</v>
      </c>
      <c r="H20" s="106" t="s">
        <v>267</v>
      </c>
      <c r="I20">
        <v>38</v>
      </c>
    </row>
    <row r="21" spans="1:10" x14ac:dyDescent="0.2">
      <c r="A21" s="106" t="s">
        <v>1428</v>
      </c>
      <c r="B21" s="106" t="s">
        <v>1808</v>
      </c>
      <c r="C21" s="106" t="s">
        <v>256</v>
      </c>
      <c r="D21" s="106" t="s">
        <v>248</v>
      </c>
      <c r="E21">
        <v>6392</v>
      </c>
      <c r="F21" s="106" t="s">
        <v>2000</v>
      </c>
      <c r="G21" s="106" t="s">
        <v>257</v>
      </c>
      <c r="H21" s="106" t="s">
        <v>267</v>
      </c>
      <c r="I21" s="106">
        <v>50</v>
      </c>
      <c r="J21" s="106"/>
    </row>
    <row r="22" spans="1:10" x14ac:dyDescent="0.2">
      <c r="A22" s="106" t="s">
        <v>1428</v>
      </c>
      <c r="B22" s="106" t="s">
        <v>1808</v>
      </c>
      <c r="C22" s="106" t="s">
        <v>256</v>
      </c>
      <c r="D22" s="106" t="s">
        <v>248</v>
      </c>
      <c r="E22">
        <v>7105</v>
      </c>
      <c r="F22" s="106" t="s">
        <v>2002</v>
      </c>
      <c r="G22" s="106" t="s">
        <v>249</v>
      </c>
      <c r="H22" s="106" t="s">
        <v>275</v>
      </c>
      <c r="I22" s="106" t="s">
        <v>276</v>
      </c>
      <c r="J22" s="106" t="s">
        <v>1819</v>
      </c>
    </row>
    <row r="23" spans="1:10" x14ac:dyDescent="0.2">
      <c r="A23" s="106" t="s">
        <v>1428</v>
      </c>
      <c r="B23" s="106" t="s">
        <v>1808</v>
      </c>
      <c r="C23" s="106" t="s">
        <v>256</v>
      </c>
      <c r="D23" s="106" t="s">
        <v>248</v>
      </c>
      <c r="E23">
        <v>8249</v>
      </c>
      <c r="F23" s="106" t="s">
        <v>2004</v>
      </c>
      <c r="G23" s="106" t="s">
        <v>257</v>
      </c>
      <c r="H23" s="106" t="s">
        <v>255</v>
      </c>
      <c r="I23">
        <v>175</v>
      </c>
    </row>
    <row r="24" spans="1:10" x14ac:dyDescent="0.2">
      <c r="A24" s="106" t="s">
        <v>1428</v>
      </c>
      <c r="B24" s="106" t="s">
        <v>1808</v>
      </c>
      <c r="C24" s="106" t="s">
        <v>256</v>
      </c>
      <c r="D24" s="106" t="s">
        <v>248</v>
      </c>
      <c r="E24">
        <v>8385</v>
      </c>
      <c r="F24" s="106" t="s">
        <v>2005</v>
      </c>
      <c r="G24" s="106" t="s">
        <v>249</v>
      </c>
      <c r="H24" s="106" t="s">
        <v>1895</v>
      </c>
      <c r="I24" s="106" t="s">
        <v>276</v>
      </c>
      <c r="J24" s="106" t="s">
        <v>4479</v>
      </c>
    </row>
    <row r="25" spans="1:10" x14ac:dyDescent="0.2">
      <c r="A25" s="106" t="s">
        <v>1428</v>
      </c>
      <c r="B25" s="106" t="s">
        <v>1808</v>
      </c>
      <c r="C25" s="106" t="s">
        <v>256</v>
      </c>
      <c r="D25" s="106" t="s">
        <v>248</v>
      </c>
      <c r="E25">
        <v>8541</v>
      </c>
      <c r="F25" s="106" t="s">
        <v>2006</v>
      </c>
      <c r="G25" s="106" t="s">
        <v>249</v>
      </c>
      <c r="H25" s="106" t="s">
        <v>1895</v>
      </c>
      <c r="I25" s="106">
        <v>436</v>
      </c>
      <c r="J25" s="106"/>
    </row>
    <row r="26" spans="1:10" x14ac:dyDescent="0.2">
      <c r="A26" s="106" t="s">
        <v>1428</v>
      </c>
      <c r="B26" s="106" t="s">
        <v>1808</v>
      </c>
      <c r="C26" s="106" t="s">
        <v>256</v>
      </c>
      <c r="D26" s="106" t="s">
        <v>248</v>
      </c>
      <c r="E26">
        <v>9065</v>
      </c>
      <c r="F26" s="106" t="s">
        <v>2007</v>
      </c>
      <c r="G26" s="106" t="s">
        <v>249</v>
      </c>
      <c r="H26" s="106" t="s">
        <v>317</v>
      </c>
      <c r="I26" s="106" t="s">
        <v>269</v>
      </c>
      <c r="J26" s="106" t="s">
        <v>4362</v>
      </c>
    </row>
    <row r="27" spans="1:10" x14ac:dyDescent="0.2">
      <c r="A27" s="106" t="s">
        <v>1428</v>
      </c>
      <c r="B27" s="106" t="s">
        <v>1808</v>
      </c>
      <c r="C27" s="106" t="s">
        <v>256</v>
      </c>
      <c r="D27" s="106" t="s">
        <v>248</v>
      </c>
      <c r="E27">
        <v>9302</v>
      </c>
      <c r="F27" s="106" t="s">
        <v>2008</v>
      </c>
      <c r="G27" s="106" t="s">
        <v>249</v>
      </c>
      <c r="H27" s="106" t="s">
        <v>1814</v>
      </c>
      <c r="I27">
        <v>361</v>
      </c>
    </row>
    <row r="28" spans="1:10" x14ac:dyDescent="0.2">
      <c r="A28" s="106" t="s">
        <v>1428</v>
      </c>
      <c r="B28" s="106" t="s">
        <v>1808</v>
      </c>
      <c r="C28" s="106" t="s">
        <v>258</v>
      </c>
      <c r="D28" s="106" t="s">
        <v>248</v>
      </c>
      <c r="E28">
        <v>9476</v>
      </c>
      <c r="F28" s="106" t="s">
        <v>2009</v>
      </c>
      <c r="G28" s="106" t="s">
        <v>253</v>
      </c>
      <c r="H28" s="106" t="s">
        <v>260</v>
      </c>
      <c r="I28">
        <v>20</v>
      </c>
    </row>
    <row r="29" spans="1:10" x14ac:dyDescent="0.2">
      <c r="A29" s="106" t="s">
        <v>1428</v>
      </c>
      <c r="B29" s="106" t="s">
        <v>1808</v>
      </c>
      <c r="C29" s="106" t="s">
        <v>251</v>
      </c>
      <c r="D29" s="106" t="s">
        <v>248</v>
      </c>
      <c r="E29">
        <v>9830</v>
      </c>
      <c r="F29" s="106" t="s">
        <v>2010</v>
      </c>
      <c r="G29" s="106" t="s">
        <v>249</v>
      </c>
      <c r="H29" s="106" t="s">
        <v>255</v>
      </c>
      <c r="I29" s="106" t="s">
        <v>276</v>
      </c>
      <c r="J29" s="106" t="s">
        <v>4480</v>
      </c>
    </row>
    <row r="30" spans="1:10" x14ac:dyDescent="0.2">
      <c r="A30" s="106" t="s">
        <v>1428</v>
      </c>
      <c r="B30" s="106" t="s">
        <v>1808</v>
      </c>
      <c r="C30" s="106" t="s">
        <v>258</v>
      </c>
      <c r="D30" s="106" t="s">
        <v>248</v>
      </c>
      <c r="E30">
        <v>9869</v>
      </c>
      <c r="F30" s="106" t="s">
        <v>2011</v>
      </c>
      <c r="G30" s="106" t="s">
        <v>249</v>
      </c>
      <c r="H30" s="106" t="s">
        <v>255</v>
      </c>
      <c r="I30" s="106" t="s">
        <v>276</v>
      </c>
      <c r="J30" s="106" t="s">
        <v>4481</v>
      </c>
    </row>
    <row r="31" spans="1:10" x14ac:dyDescent="0.2">
      <c r="A31" s="106" t="s">
        <v>1428</v>
      </c>
      <c r="B31" s="106" t="s">
        <v>4482</v>
      </c>
      <c r="C31" s="106" t="s">
        <v>256</v>
      </c>
      <c r="D31" s="106" t="s">
        <v>248</v>
      </c>
      <c r="E31">
        <v>2897</v>
      </c>
      <c r="F31" s="106" t="s">
        <v>1990</v>
      </c>
      <c r="G31" s="106" t="s">
        <v>249</v>
      </c>
      <c r="H31" s="106" t="s">
        <v>250</v>
      </c>
      <c r="I31" t="s">
        <v>1810</v>
      </c>
      <c r="J31" t="s">
        <v>4483</v>
      </c>
    </row>
    <row r="32" spans="1:10" x14ac:dyDescent="0.2">
      <c r="A32" s="106" t="s">
        <v>1428</v>
      </c>
      <c r="B32" s="106" t="s">
        <v>1815</v>
      </c>
      <c r="C32" s="106" t="s">
        <v>256</v>
      </c>
      <c r="D32" s="106" t="s">
        <v>248</v>
      </c>
      <c r="E32">
        <v>7011</v>
      </c>
      <c r="F32" s="106" t="s">
        <v>2001</v>
      </c>
      <c r="G32" s="106" t="s">
        <v>249</v>
      </c>
      <c r="H32" s="106" t="s">
        <v>267</v>
      </c>
      <c r="I32" t="s">
        <v>1810</v>
      </c>
      <c r="J32" t="s">
        <v>4484</v>
      </c>
    </row>
    <row r="33" spans="1:10" x14ac:dyDescent="0.2">
      <c r="A33" s="106" t="s">
        <v>1428</v>
      </c>
      <c r="B33" s="106" t="s">
        <v>1869</v>
      </c>
      <c r="C33" s="106" t="s">
        <v>256</v>
      </c>
      <c r="D33" s="106" t="s">
        <v>248</v>
      </c>
      <c r="E33">
        <v>7723</v>
      </c>
      <c r="F33" s="106" t="s">
        <v>2012</v>
      </c>
      <c r="G33" s="106" t="s">
        <v>249</v>
      </c>
      <c r="H33" s="106" t="s">
        <v>313</v>
      </c>
      <c r="I33" s="106">
        <v>226</v>
      </c>
      <c r="J33" s="106"/>
    </row>
    <row r="34" spans="1:10" x14ac:dyDescent="0.2">
      <c r="A34" s="106" t="s">
        <v>1428</v>
      </c>
      <c r="B34" s="106" t="s">
        <v>1801</v>
      </c>
      <c r="C34" s="106" t="s">
        <v>256</v>
      </c>
      <c r="D34" s="106" t="s">
        <v>248</v>
      </c>
      <c r="E34">
        <v>1820</v>
      </c>
      <c r="F34" s="106" t="s">
        <v>2013</v>
      </c>
      <c r="G34" s="106" t="s">
        <v>249</v>
      </c>
      <c r="H34" s="106" t="s">
        <v>273</v>
      </c>
      <c r="I34" s="106" t="s">
        <v>276</v>
      </c>
      <c r="J34" s="106" t="s">
        <v>4173</v>
      </c>
    </row>
    <row r="35" spans="1:10" x14ac:dyDescent="0.2">
      <c r="A35" s="106" t="s">
        <v>1428</v>
      </c>
      <c r="B35" s="106" t="s">
        <v>1801</v>
      </c>
      <c r="C35" s="106" t="s">
        <v>256</v>
      </c>
      <c r="D35" s="106" t="s">
        <v>248</v>
      </c>
      <c r="E35">
        <v>2281</v>
      </c>
      <c r="F35" s="106" t="s">
        <v>2014</v>
      </c>
      <c r="G35" s="106" t="s">
        <v>249</v>
      </c>
      <c r="H35" s="106" t="s">
        <v>250</v>
      </c>
      <c r="I35" t="s">
        <v>276</v>
      </c>
      <c r="J35" t="s">
        <v>4485</v>
      </c>
    </row>
    <row r="36" spans="1:10" x14ac:dyDescent="0.2">
      <c r="A36" s="106" t="s">
        <v>1428</v>
      </c>
      <c r="B36" s="106" t="s">
        <v>1801</v>
      </c>
      <c r="C36" s="106" t="s">
        <v>256</v>
      </c>
      <c r="D36" s="106" t="s">
        <v>248</v>
      </c>
      <c r="E36">
        <v>2674</v>
      </c>
      <c r="F36" s="106" t="s">
        <v>2015</v>
      </c>
      <c r="G36" s="106" t="s">
        <v>249</v>
      </c>
      <c r="H36" s="106" t="s">
        <v>259</v>
      </c>
      <c r="I36">
        <v>95</v>
      </c>
    </row>
    <row r="37" spans="1:10" x14ac:dyDescent="0.2">
      <c r="A37" s="106" t="s">
        <v>1428</v>
      </c>
      <c r="B37" s="106" t="s">
        <v>1801</v>
      </c>
      <c r="C37" s="106" t="s">
        <v>256</v>
      </c>
      <c r="D37" s="106" t="s">
        <v>248</v>
      </c>
      <c r="E37">
        <v>4705</v>
      </c>
      <c r="F37" s="106" t="s">
        <v>2016</v>
      </c>
      <c r="G37" s="106" t="s">
        <v>253</v>
      </c>
      <c r="H37" s="106" t="s">
        <v>254</v>
      </c>
      <c r="I37" s="106">
        <v>30</v>
      </c>
      <c r="J37" s="106"/>
    </row>
    <row r="38" spans="1:10" x14ac:dyDescent="0.2">
      <c r="A38" s="106" t="s">
        <v>1428</v>
      </c>
      <c r="B38" s="106" t="s">
        <v>1801</v>
      </c>
      <c r="C38" s="106" t="s">
        <v>256</v>
      </c>
      <c r="D38" s="106" t="s">
        <v>252</v>
      </c>
      <c r="E38">
        <v>4762</v>
      </c>
      <c r="F38" s="106" t="s">
        <v>1832</v>
      </c>
      <c r="G38" s="106" t="s">
        <v>249</v>
      </c>
      <c r="H38" s="106" t="s">
        <v>260</v>
      </c>
      <c r="I38">
        <v>79</v>
      </c>
    </row>
    <row r="39" spans="1:10" x14ac:dyDescent="0.2">
      <c r="A39" s="106" t="s">
        <v>1428</v>
      </c>
      <c r="B39" s="106" t="s">
        <v>1801</v>
      </c>
      <c r="C39" s="106" t="s">
        <v>256</v>
      </c>
      <c r="D39" s="106" t="s">
        <v>248</v>
      </c>
      <c r="E39">
        <v>6203</v>
      </c>
      <c r="F39" s="106" t="s">
        <v>2019</v>
      </c>
      <c r="G39" s="106" t="s">
        <v>249</v>
      </c>
      <c r="H39" s="106" t="s">
        <v>267</v>
      </c>
      <c r="I39">
        <v>99</v>
      </c>
    </row>
    <row r="40" spans="1:10" x14ac:dyDescent="0.2">
      <c r="A40" s="106" t="s">
        <v>1428</v>
      </c>
      <c r="B40" s="106" t="s">
        <v>1801</v>
      </c>
      <c r="C40" s="106" t="s">
        <v>256</v>
      </c>
      <c r="D40" s="106" t="s">
        <v>248</v>
      </c>
      <c r="E40">
        <v>6317</v>
      </c>
      <c r="F40" s="106" t="s">
        <v>2020</v>
      </c>
      <c r="G40" s="106" t="s">
        <v>249</v>
      </c>
      <c r="H40" s="106" t="s">
        <v>267</v>
      </c>
      <c r="I40">
        <v>151</v>
      </c>
    </row>
    <row r="41" spans="1:10" x14ac:dyDescent="0.2">
      <c r="A41" s="106" t="s">
        <v>1428</v>
      </c>
      <c r="B41" s="106" t="s">
        <v>1801</v>
      </c>
      <c r="C41" s="106" t="s">
        <v>256</v>
      </c>
      <c r="D41" s="106" t="s">
        <v>248</v>
      </c>
      <c r="E41">
        <v>6744</v>
      </c>
      <c r="F41" s="106" t="s">
        <v>2021</v>
      </c>
      <c r="G41" s="106" t="s">
        <v>249</v>
      </c>
      <c r="H41" s="106" t="s">
        <v>271</v>
      </c>
      <c r="I41" t="s">
        <v>276</v>
      </c>
      <c r="J41" t="s">
        <v>4486</v>
      </c>
    </row>
    <row r="42" spans="1:10" x14ac:dyDescent="0.2">
      <c r="A42" s="106" t="s">
        <v>1428</v>
      </c>
      <c r="B42" s="106" t="s">
        <v>1801</v>
      </c>
      <c r="C42" s="106" t="s">
        <v>256</v>
      </c>
      <c r="D42" s="106" t="s">
        <v>248</v>
      </c>
      <c r="E42">
        <v>8086</v>
      </c>
      <c r="F42" s="106" t="s">
        <v>2024</v>
      </c>
      <c r="G42" s="106" t="s">
        <v>249</v>
      </c>
      <c r="H42" s="106" t="s">
        <v>313</v>
      </c>
      <c r="I42" t="s">
        <v>269</v>
      </c>
      <c r="J42" t="s">
        <v>4487</v>
      </c>
    </row>
    <row r="43" spans="1:10" x14ac:dyDescent="0.2">
      <c r="A43" s="106" t="s">
        <v>1428</v>
      </c>
      <c r="B43" s="106" t="s">
        <v>1801</v>
      </c>
      <c r="C43" s="106" t="s">
        <v>256</v>
      </c>
      <c r="D43" s="106" t="s">
        <v>248</v>
      </c>
      <c r="E43">
        <v>8138</v>
      </c>
      <c r="F43" s="106" t="s">
        <v>363</v>
      </c>
      <c r="G43" s="106" t="s">
        <v>257</v>
      </c>
      <c r="H43" s="106" t="s">
        <v>255</v>
      </c>
      <c r="I43">
        <v>41</v>
      </c>
    </row>
    <row r="44" spans="1:10" x14ac:dyDescent="0.2">
      <c r="A44" s="106" t="s">
        <v>1428</v>
      </c>
      <c r="B44" s="106" t="s">
        <v>1801</v>
      </c>
      <c r="C44" s="106" t="s">
        <v>258</v>
      </c>
      <c r="D44" s="106" t="s">
        <v>248</v>
      </c>
      <c r="E44">
        <v>8151</v>
      </c>
      <c r="F44" s="106" t="s">
        <v>2025</v>
      </c>
      <c r="G44" s="106" t="s">
        <v>249</v>
      </c>
      <c r="H44" s="106" t="s">
        <v>255</v>
      </c>
      <c r="I44">
        <v>266</v>
      </c>
    </row>
    <row r="45" spans="1:10" x14ac:dyDescent="0.2">
      <c r="A45" s="106" t="s">
        <v>1428</v>
      </c>
      <c r="B45" s="106" t="s">
        <v>1801</v>
      </c>
      <c r="C45" s="106" t="s">
        <v>256</v>
      </c>
      <c r="D45" s="106" t="s">
        <v>248</v>
      </c>
      <c r="E45">
        <v>8370</v>
      </c>
      <c r="F45" s="106" t="s">
        <v>2026</v>
      </c>
      <c r="G45" s="106" t="s">
        <v>249</v>
      </c>
      <c r="H45" s="106" t="s">
        <v>1895</v>
      </c>
      <c r="I45" s="106" t="s">
        <v>276</v>
      </c>
      <c r="J45" s="106" t="s">
        <v>4488</v>
      </c>
    </row>
    <row r="46" spans="1:10" x14ac:dyDescent="0.2">
      <c r="A46" s="106" t="s">
        <v>1428</v>
      </c>
      <c r="B46" s="106" t="s">
        <v>1801</v>
      </c>
      <c r="C46" s="106" t="s">
        <v>256</v>
      </c>
      <c r="D46" s="106" t="s">
        <v>248</v>
      </c>
      <c r="E46">
        <v>8869</v>
      </c>
      <c r="F46" s="106" t="s">
        <v>2028</v>
      </c>
      <c r="G46" s="106" t="s">
        <v>249</v>
      </c>
      <c r="H46" s="106" t="s">
        <v>272</v>
      </c>
      <c r="I46">
        <v>109</v>
      </c>
    </row>
    <row r="47" spans="1:10" x14ac:dyDescent="0.2">
      <c r="A47" s="106" t="s">
        <v>1428</v>
      </c>
      <c r="B47" s="106" t="s">
        <v>1801</v>
      </c>
      <c r="C47" s="106" t="s">
        <v>256</v>
      </c>
      <c r="D47" s="106" t="s">
        <v>248</v>
      </c>
      <c r="E47">
        <v>9322</v>
      </c>
      <c r="F47" s="106" t="s">
        <v>2029</v>
      </c>
      <c r="G47" s="106" t="s">
        <v>249</v>
      </c>
      <c r="H47" s="106" t="s">
        <v>1814</v>
      </c>
      <c r="I47">
        <v>83</v>
      </c>
    </row>
    <row r="48" spans="1:10" x14ac:dyDescent="0.2">
      <c r="A48" s="106" t="s">
        <v>1428</v>
      </c>
      <c r="B48" s="106" t="s">
        <v>1801</v>
      </c>
      <c r="C48" s="106" t="s">
        <v>256</v>
      </c>
      <c r="D48" s="106" t="s">
        <v>248</v>
      </c>
      <c r="E48">
        <v>9887</v>
      </c>
      <c r="F48" s="106" t="s">
        <v>2030</v>
      </c>
      <c r="G48" s="106" t="s">
        <v>249</v>
      </c>
      <c r="H48" s="106" t="s">
        <v>259</v>
      </c>
      <c r="I48">
        <v>726</v>
      </c>
    </row>
    <row r="49" spans="1:10" x14ac:dyDescent="0.2">
      <c r="A49" s="106" t="s">
        <v>1428</v>
      </c>
      <c r="B49" s="106" t="s">
        <v>1834</v>
      </c>
      <c r="C49" s="106" t="s">
        <v>256</v>
      </c>
      <c r="D49" s="106" t="s">
        <v>248</v>
      </c>
      <c r="E49">
        <v>3571</v>
      </c>
      <c r="F49" s="106" t="s">
        <v>437</v>
      </c>
      <c r="G49" s="106" t="s">
        <v>249</v>
      </c>
      <c r="H49" s="106" t="s">
        <v>277</v>
      </c>
      <c r="I49">
        <v>132</v>
      </c>
    </row>
    <row r="50" spans="1:10" x14ac:dyDescent="0.2">
      <c r="A50" s="106" t="s">
        <v>1428</v>
      </c>
      <c r="B50" s="106" t="s">
        <v>1835</v>
      </c>
      <c r="C50" s="106" t="s">
        <v>256</v>
      </c>
      <c r="D50" s="106" t="s">
        <v>248</v>
      </c>
      <c r="E50">
        <v>9306</v>
      </c>
      <c r="F50" s="106" t="s">
        <v>2031</v>
      </c>
      <c r="G50" s="106" t="s">
        <v>249</v>
      </c>
      <c r="H50" s="106" t="s">
        <v>1814</v>
      </c>
      <c r="I50" s="106">
        <v>123</v>
      </c>
      <c r="J50" s="106"/>
    </row>
    <row r="51" spans="1:10" x14ac:dyDescent="0.2">
      <c r="A51" s="106" t="s">
        <v>1428</v>
      </c>
      <c r="B51" s="106" t="s">
        <v>301</v>
      </c>
      <c r="C51" s="106" t="s">
        <v>251</v>
      </c>
      <c r="D51" s="106" t="s">
        <v>248</v>
      </c>
      <c r="E51">
        <v>1413</v>
      </c>
      <c r="F51" s="106" t="s">
        <v>1630</v>
      </c>
      <c r="G51" s="106" t="s">
        <v>249</v>
      </c>
      <c r="H51" s="106" t="s">
        <v>273</v>
      </c>
      <c r="I51" s="106">
        <v>229</v>
      </c>
      <c r="J51" s="106"/>
    </row>
    <row r="52" spans="1:10" x14ac:dyDescent="0.2">
      <c r="A52" s="106" t="s">
        <v>1428</v>
      </c>
      <c r="B52" s="106" t="s">
        <v>301</v>
      </c>
      <c r="C52" s="106" t="s">
        <v>247</v>
      </c>
      <c r="D52" s="106" t="s">
        <v>248</v>
      </c>
      <c r="E52">
        <v>1414</v>
      </c>
      <c r="F52" s="106" t="s">
        <v>2032</v>
      </c>
      <c r="G52" s="106" t="s">
        <v>249</v>
      </c>
      <c r="H52" s="106" t="s">
        <v>273</v>
      </c>
      <c r="I52" t="s">
        <v>269</v>
      </c>
      <c r="J52" t="s">
        <v>4489</v>
      </c>
    </row>
    <row r="53" spans="1:10" x14ac:dyDescent="0.2">
      <c r="A53" s="106" t="s">
        <v>1428</v>
      </c>
      <c r="B53" s="106" t="s">
        <v>301</v>
      </c>
      <c r="C53" s="106" t="s">
        <v>251</v>
      </c>
      <c r="D53" s="106" t="s">
        <v>252</v>
      </c>
      <c r="E53">
        <v>1429</v>
      </c>
      <c r="F53" s="106" t="s">
        <v>2033</v>
      </c>
      <c r="G53" s="106" t="s">
        <v>249</v>
      </c>
      <c r="H53" s="106" t="s">
        <v>273</v>
      </c>
      <c r="I53">
        <v>217</v>
      </c>
    </row>
    <row r="54" spans="1:10" x14ac:dyDescent="0.2">
      <c r="A54" s="106" t="s">
        <v>1428</v>
      </c>
      <c r="B54" s="106" t="s">
        <v>301</v>
      </c>
      <c r="C54" s="106" t="s">
        <v>256</v>
      </c>
      <c r="D54" s="106" t="s">
        <v>248</v>
      </c>
      <c r="E54">
        <v>1720</v>
      </c>
      <c r="F54" s="106" t="s">
        <v>2034</v>
      </c>
      <c r="G54" s="106" t="s">
        <v>249</v>
      </c>
      <c r="H54" s="106" t="s">
        <v>273</v>
      </c>
      <c r="I54">
        <v>610</v>
      </c>
    </row>
    <row r="55" spans="1:10" x14ac:dyDescent="0.2">
      <c r="A55" s="106" t="s">
        <v>1428</v>
      </c>
      <c r="B55" s="106" t="s">
        <v>301</v>
      </c>
      <c r="C55" s="106" t="s">
        <v>256</v>
      </c>
      <c r="D55" s="106" t="s">
        <v>248</v>
      </c>
      <c r="E55">
        <v>1736</v>
      </c>
      <c r="F55" s="106" t="s">
        <v>2036</v>
      </c>
      <c r="G55" s="106" t="s">
        <v>253</v>
      </c>
      <c r="H55" s="106" t="s">
        <v>273</v>
      </c>
      <c r="I55" s="106">
        <v>139</v>
      </c>
      <c r="J55" s="106"/>
    </row>
    <row r="56" spans="1:10" x14ac:dyDescent="0.2">
      <c r="A56" s="106" t="s">
        <v>1428</v>
      </c>
      <c r="B56" s="106" t="s">
        <v>301</v>
      </c>
      <c r="C56" s="106" t="s">
        <v>256</v>
      </c>
      <c r="D56" s="106" t="s">
        <v>252</v>
      </c>
      <c r="E56">
        <v>1787</v>
      </c>
      <c r="F56" s="106" t="s">
        <v>2037</v>
      </c>
      <c r="G56" s="106" t="s">
        <v>253</v>
      </c>
      <c r="H56" s="106" t="s">
        <v>273</v>
      </c>
      <c r="I56">
        <v>93</v>
      </c>
    </row>
    <row r="57" spans="1:10" x14ac:dyDescent="0.2">
      <c r="A57" s="106" t="s">
        <v>1428</v>
      </c>
      <c r="B57" s="106" t="s">
        <v>301</v>
      </c>
      <c r="C57" s="106" t="s">
        <v>256</v>
      </c>
      <c r="D57" s="106" t="s">
        <v>248</v>
      </c>
      <c r="E57">
        <v>1798</v>
      </c>
      <c r="F57" s="106" t="s">
        <v>2038</v>
      </c>
      <c r="G57" s="106" t="s">
        <v>253</v>
      </c>
      <c r="H57" s="106" t="s">
        <v>273</v>
      </c>
      <c r="I57">
        <v>41</v>
      </c>
    </row>
    <row r="58" spans="1:10" x14ac:dyDescent="0.2">
      <c r="A58" s="106" t="s">
        <v>1428</v>
      </c>
      <c r="B58" s="106" t="s">
        <v>301</v>
      </c>
      <c r="C58" s="106" t="s">
        <v>256</v>
      </c>
      <c r="D58" s="106" t="s">
        <v>248</v>
      </c>
      <c r="E58">
        <v>1870</v>
      </c>
      <c r="F58" s="106" t="s">
        <v>2039</v>
      </c>
      <c r="G58" s="106" t="s">
        <v>249</v>
      </c>
      <c r="H58" s="106" t="s">
        <v>273</v>
      </c>
      <c r="I58">
        <v>354</v>
      </c>
    </row>
    <row r="59" spans="1:10" x14ac:dyDescent="0.2">
      <c r="A59" s="106" t="s">
        <v>1428</v>
      </c>
      <c r="B59" s="106" t="s">
        <v>301</v>
      </c>
      <c r="C59" s="106" t="s">
        <v>256</v>
      </c>
      <c r="D59" s="106" t="s">
        <v>248</v>
      </c>
      <c r="E59">
        <v>1893</v>
      </c>
      <c r="F59" s="106" t="s">
        <v>2040</v>
      </c>
      <c r="G59" s="106" t="s">
        <v>249</v>
      </c>
      <c r="H59" s="106" t="s">
        <v>273</v>
      </c>
      <c r="I59" t="s">
        <v>276</v>
      </c>
      <c r="J59" t="s">
        <v>4490</v>
      </c>
    </row>
    <row r="60" spans="1:10" x14ac:dyDescent="0.2">
      <c r="A60" s="106" t="s">
        <v>1428</v>
      </c>
      <c r="B60" s="106" t="s">
        <v>301</v>
      </c>
      <c r="C60" s="106" t="s">
        <v>256</v>
      </c>
      <c r="D60" s="106" t="s">
        <v>248</v>
      </c>
      <c r="E60">
        <v>1898</v>
      </c>
      <c r="F60" s="106" t="s">
        <v>4331</v>
      </c>
      <c r="G60" s="106" t="s">
        <v>249</v>
      </c>
      <c r="H60" s="106" t="s">
        <v>273</v>
      </c>
      <c r="I60">
        <v>318</v>
      </c>
    </row>
    <row r="61" spans="1:10" x14ac:dyDescent="0.2">
      <c r="A61" s="106" t="s">
        <v>1428</v>
      </c>
      <c r="B61" s="106" t="s">
        <v>301</v>
      </c>
      <c r="C61" s="106" t="s">
        <v>247</v>
      </c>
      <c r="D61" s="106" t="s">
        <v>248</v>
      </c>
      <c r="E61">
        <v>2180</v>
      </c>
      <c r="F61" s="106" t="s">
        <v>353</v>
      </c>
      <c r="G61" s="106" t="s">
        <v>249</v>
      </c>
      <c r="H61" s="106" t="s">
        <v>254</v>
      </c>
      <c r="I61">
        <v>109</v>
      </c>
    </row>
    <row r="62" spans="1:10" x14ac:dyDescent="0.2">
      <c r="A62" s="106" t="s">
        <v>1428</v>
      </c>
      <c r="B62" s="106" t="s">
        <v>301</v>
      </c>
      <c r="C62" s="106" t="s">
        <v>251</v>
      </c>
      <c r="D62" s="106" t="s">
        <v>248</v>
      </c>
      <c r="E62">
        <v>2206</v>
      </c>
      <c r="F62" s="106" t="s">
        <v>2041</v>
      </c>
      <c r="G62" s="106" t="s">
        <v>249</v>
      </c>
      <c r="H62" s="106" t="s">
        <v>250</v>
      </c>
      <c r="I62" t="s">
        <v>307</v>
      </c>
      <c r="J62" t="s">
        <v>4491</v>
      </c>
    </row>
    <row r="63" spans="1:10" x14ac:dyDescent="0.2">
      <c r="A63" s="106" t="s">
        <v>1428</v>
      </c>
      <c r="B63" s="106" t="s">
        <v>301</v>
      </c>
      <c r="C63" s="106" t="s">
        <v>256</v>
      </c>
      <c r="D63" s="106" t="s">
        <v>248</v>
      </c>
      <c r="E63">
        <v>2378</v>
      </c>
      <c r="F63" s="106" t="s">
        <v>2043</v>
      </c>
      <c r="G63" s="106" t="s">
        <v>249</v>
      </c>
      <c r="H63" s="106" t="s">
        <v>254</v>
      </c>
      <c r="I63">
        <v>229</v>
      </c>
    </row>
    <row r="64" spans="1:10" x14ac:dyDescent="0.2">
      <c r="A64" s="106" t="s">
        <v>1428</v>
      </c>
      <c r="B64" s="106" t="s">
        <v>301</v>
      </c>
      <c r="C64" s="106" t="s">
        <v>256</v>
      </c>
      <c r="D64" s="106" t="s">
        <v>248</v>
      </c>
      <c r="E64">
        <v>2395</v>
      </c>
      <c r="F64" s="106" t="s">
        <v>2044</v>
      </c>
      <c r="G64" s="106" t="s">
        <v>249</v>
      </c>
      <c r="H64" s="106" t="s">
        <v>254</v>
      </c>
      <c r="I64" s="106">
        <v>280</v>
      </c>
      <c r="J64" s="106"/>
    </row>
    <row r="65" spans="1:10" x14ac:dyDescent="0.2">
      <c r="A65" s="106" t="s">
        <v>1428</v>
      </c>
      <c r="B65" s="106" t="s">
        <v>301</v>
      </c>
      <c r="C65" s="106" t="s">
        <v>251</v>
      </c>
      <c r="D65" s="106" t="s">
        <v>248</v>
      </c>
      <c r="E65">
        <v>2429</v>
      </c>
      <c r="F65" s="106" t="s">
        <v>2045</v>
      </c>
      <c r="G65" s="106" t="s">
        <v>249</v>
      </c>
      <c r="H65" s="106" t="s">
        <v>254</v>
      </c>
      <c r="I65">
        <v>247</v>
      </c>
    </row>
    <row r="66" spans="1:10" x14ac:dyDescent="0.2">
      <c r="A66" s="106" t="s">
        <v>1428</v>
      </c>
      <c r="B66" s="106" t="s">
        <v>301</v>
      </c>
      <c r="C66" s="106" t="s">
        <v>256</v>
      </c>
      <c r="D66" s="106" t="s">
        <v>248</v>
      </c>
      <c r="E66">
        <v>2468</v>
      </c>
      <c r="F66" s="106" t="s">
        <v>2046</v>
      </c>
      <c r="G66" s="106" t="s">
        <v>257</v>
      </c>
      <c r="H66" s="106" t="s">
        <v>254</v>
      </c>
      <c r="I66" s="106">
        <v>38</v>
      </c>
      <c r="J66" s="106"/>
    </row>
    <row r="67" spans="1:10" x14ac:dyDescent="0.2">
      <c r="A67" s="106" t="s">
        <v>1428</v>
      </c>
      <c r="B67" s="106" t="s">
        <v>301</v>
      </c>
      <c r="C67" s="106" t="s">
        <v>251</v>
      </c>
      <c r="D67" s="106" t="s">
        <v>248</v>
      </c>
      <c r="E67">
        <v>2502</v>
      </c>
      <c r="F67" s="106" t="s">
        <v>1716</v>
      </c>
      <c r="G67" s="106" t="s">
        <v>249</v>
      </c>
      <c r="H67" s="106" t="s">
        <v>250</v>
      </c>
      <c r="I67" s="106" t="s">
        <v>1866</v>
      </c>
      <c r="J67" s="106" t="s">
        <v>4492</v>
      </c>
    </row>
    <row r="68" spans="1:10" x14ac:dyDescent="0.2">
      <c r="A68" s="106" t="s">
        <v>1428</v>
      </c>
      <c r="B68" s="106" t="s">
        <v>301</v>
      </c>
      <c r="C68" s="106" t="s">
        <v>256</v>
      </c>
      <c r="D68" s="106" t="s">
        <v>248</v>
      </c>
      <c r="E68">
        <v>2733</v>
      </c>
      <c r="F68" s="106" t="s">
        <v>435</v>
      </c>
      <c r="G68" s="106" t="s">
        <v>249</v>
      </c>
      <c r="H68" s="106" t="s">
        <v>255</v>
      </c>
      <c r="I68">
        <v>816</v>
      </c>
    </row>
    <row r="69" spans="1:10" x14ac:dyDescent="0.2">
      <c r="A69" s="106" t="s">
        <v>1428</v>
      </c>
      <c r="B69" s="106" t="s">
        <v>301</v>
      </c>
      <c r="C69" s="106" t="s">
        <v>256</v>
      </c>
      <c r="D69" s="106" t="s">
        <v>252</v>
      </c>
      <c r="E69">
        <v>2782</v>
      </c>
      <c r="F69" s="106" t="s">
        <v>2048</v>
      </c>
      <c r="G69" s="106" t="s">
        <v>253</v>
      </c>
      <c r="H69" s="106" t="s">
        <v>259</v>
      </c>
      <c r="I69" s="106" t="s">
        <v>269</v>
      </c>
      <c r="J69" s="106" t="s">
        <v>4493</v>
      </c>
    </row>
    <row r="70" spans="1:10" x14ac:dyDescent="0.2">
      <c r="A70" s="106" t="s">
        <v>1428</v>
      </c>
      <c r="B70" s="106" t="s">
        <v>301</v>
      </c>
      <c r="C70" s="106" t="s">
        <v>256</v>
      </c>
      <c r="D70" s="106" t="s">
        <v>248</v>
      </c>
      <c r="E70">
        <v>2812</v>
      </c>
      <c r="F70" s="106" t="s">
        <v>436</v>
      </c>
      <c r="G70" s="106" t="s">
        <v>249</v>
      </c>
      <c r="H70" s="106" t="s">
        <v>250</v>
      </c>
      <c r="I70" s="106">
        <v>121</v>
      </c>
      <c r="J70" s="106"/>
    </row>
    <row r="71" spans="1:10" x14ac:dyDescent="0.2">
      <c r="A71" s="106" t="s">
        <v>1428</v>
      </c>
      <c r="B71" s="106" t="s">
        <v>301</v>
      </c>
      <c r="C71" s="106" t="s">
        <v>256</v>
      </c>
      <c r="D71" s="106" t="s">
        <v>252</v>
      </c>
      <c r="E71">
        <v>2816</v>
      </c>
      <c r="F71" s="106" t="s">
        <v>2049</v>
      </c>
      <c r="G71" s="106" t="s">
        <v>257</v>
      </c>
      <c r="H71" s="106" t="s">
        <v>250</v>
      </c>
      <c r="I71">
        <v>112</v>
      </c>
    </row>
    <row r="72" spans="1:10" x14ac:dyDescent="0.2">
      <c r="A72" s="106" t="s">
        <v>1428</v>
      </c>
      <c r="B72" s="106" t="s">
        <v>301</v>
      </c>
      <c r="C72" s="106" t="s">
        <v>256</v>
      </c>
      <c r="D72" s="106" t="s">
        <v>248</v>
      </c>
      <c r="E72">
        <v>2922</v>
      </c>
      <c r="F72" s="106" t="s">
        <v>2051</v>
      </c>
      <c r="G72" s="106" t="s">
        <v>249</v>
      </c>
      <c r="H72" s="106" t="s">
        <v>250</v>
      </c>
      <c r="I72">
        <v>261</v>
      </c>
    </row>
    <row r="73" spans="1:10" x14ac:dyDescent="0.2">
      <c r="A73" s="106" t="s">
        <v>1428</v>
      </c>
      <c r="B73" s="106" t="s">
        <v>301</v>
      </c>
      <c r="C73" s="106" t="s">
        <v>251</v>
      </c>
      <c r="D73" s="106" t="s">
        <v>248</v>
      </c>
      <c r="E73">
        <v>3040</v>
      </c>
      <c r="F73" s="106" t="s">
        <v>2053</v>
      </c>
      <c r="G73" s="106" t="s">
        <v>249</v>
      </c>
      <c r="H73" s="106" t="s">
        <v>260</v>
      </c>
      <c r="I73" s="106">
        <v>268</v>
      </c>
      <c r="J73" s="106"/>
    </row>
    <row r="74" spans="1:10" x14ac:dyDescent="0.2">
      <c r="A74" s="106" t="s">
        <v>1428</v>
      </c>
      <c r="B74" s="106" t="s">
        <v>301</v>
      </c>
      <c r="C74" s="106" t="s">
        <v>256</v>
      </c>
      <c r="D74" s="106" t="s">
        <v>248</v>
      </c>
      <c r="E74">
        <v>3099</v>
      </c>
      <c r="F74" s="106" t="s">
        <v>1901</v>
      </c>
      <c r="G74" s="106" t="s">
        <v>249</v>
      </c>
      <c r="H74" s="106" t="s">
        <v>259</v>
      </c>
      <c r="I74" s="106" t="s">
        <v>269</v>
      </c>
      <c r="J74" s="106" t="s">
        <v>4494</v>
      </c>
    </row>
    <row r="75" spans="1:10" x14ac:dyDescent="0.2">
      <c r="A75" s="106" t="s">
        <v>1428</v>
      </c>
      <c r="B75" s="106" t="s">
        <v>301</v>
      </c>
      <c r="C75" s="106" t="s">
        <v>256</v>
      </c>
      <c r="D75" s="106" t="s">
        <v>248</v>
      </c>
      <c r="E75">
        <v>3150</v>
      </c>
      <c r="F75" s="106" t="s">
        <v>2054</v>
      </c>
      <c r="G75" s="106" t="s">
        <v>253</v>
      </c>
      <c r="H75" s="106" t="s">
        <v>255</v>
      </c>
      <c r="I75" s="106">
        <v>240</v>
      </c>
      <c r="J75" s="106"/>
    </row>
    <row r="76" spans="1:10" x14ac:dyDescent="0.2">
      <c r="A76" s="106" t="s">
        <v>1428</v>
      </c>
      <c r="B76" s="106" t="s">
        <v>301</v>
      </c>
      <c r="C76" s="106" t="s">
        <v>251</v>
      </c>
      <c r="D76" s="106" t="s">
        <v>248</v>
      </c>
      <c r="E76">
        <v>3204</v>
      </c>
      <c r="F76" s="106" t="s">
        <v>2055</v>
      </c>
      <c r="G76" s="106" t="s">
        <v>249</v>
      </c>
      <c r="H76" s="106" t="s">
        <v>277</v>
      </c>
      <c r="I76">
        <v>41</v>
      </c>
    </row>
    <row r="77" spans="1:10" x14ac:dyDescent="0.2">
      <c r="A77" s="106" t="s">
        <v>1428</v>
      </c>
      <c r="B77" s="106" t="s">
        <v>301</v>
      </c>
      <c r="C77" s="106" t="s">
        <v>251</v>
      </c>
      <c r="D77" s="106" t="s">
        <v>248</v>
      </c>
      <c r="E77">
        <v>3276</v>
      </c>
      <c r="F77" s="106" t="s">
        <v>2056</v>
      </c>
      <c r="G77" s="106" t="s">
        <v>249</v>
      </c>
      <c r="H77" s="106" t="s">
        <v>272</v>
      </c>
      <c r="I77">
        <v>197</v>
      </c>
    </row>
    <row r="78" spans="1:10" x14ac:dyDescent="0.2">
      <c r="A78" s="106" t="s">
        <v>1428</v>
      </c>
      <c r="B78" s="106" t="s">
        <v>301</v>
      </c>
      <c r="C78" s="106" t="s">
        <v>256</v>
      </c>
      <c r="D78" s="106" t="s">
        <v>252</v>
      </c>
      <c r="E78">
        <v>3294</v>
      </c>
      <c r="F78" s="106" t="s">
        <v>2057</v>
      </c>
      <c r="G78" s="106" t="s">
        <v>249</v>
      </c>
      <c r="H78" s="106" t="s">
        <v>272</v>
      </c>
      <c r="I78">
        <v>40</v>
      </c>
    </row>
    <row r="79" spans="1:10" x14ac:dyDescent="0.2">
      <c r="A79" s="106" t="s">
        <v>1428</v>
      </c>
      <c r="B79" s="106" t="s">
        <v>301</v>
      </c>
      <c r="C79" s="106" t="s">
        <v>251</v>
      </c>
      <c r="D79" s="106" t="s">
        <v>248</v>
      </c>
      <c r="E79">
        <v>3386</v>
      </c>
      <c r="F79" s="106" t="s">
        <v>2058</v>
      </c>
      <c r="G79" s="106" t="s">
        <v>253</v>
      </c>
      <c r="H79" s="106" t="s">
        <v>255</v>
      </c>
      <c r="I79">
        <v>68</v>
      </c>
    </row>
    <row r="80" spans="1:10" x14ac:dyDescent="0.2">
      <c r="A80" s="106" t="s">
        <v>1428</v>
      </c>
      <c r="B80" s="106" t="s">
        <v>301</v>
      </c>
      <c r="C80" s="106" t="s">
        <v>256</v>
      </c>
      <c r="D80" s="106" t="s">
        <v>248</v>
      </c>
      <c r="E80">
        <v>3537</v>
      </c>
      <c r="F80" s="106" t="s">
        <v>2059</v>
      </c>
      <c r="G80" s="106" t="s">
        <v>253</v>
      </c>
      <c r="H80" s="106" t="s">
        <v>255</v>
      </c>
      <c r="I80" s="106">
        <v>36</v>
      </c>
      <c r="J80" s="106"/>
    </row>
    <row r="81" spans="1:10" x14ac:dyDescent="0.2">
      <c r="A81" s="106" t="s">
        <v>1428</v>
      </c>
      <c r="B81" s="106" t="s">
        <v>301</v>
      </c>
      <c r="C81" s="106" t="s">
        <v>247</v>
      </c>
      <c r="D81" s="106" t="s">
        <v>248</v>
      </c>
      <c r="E81">
        <v>3639</v>
      </c>
      <c r="F81" s="106" t="s">
        <v>2060</v>
      </c>
      <c r="G81" s="106" t="s">
        <v>249</v>
      </c>
      <c r="H81" s="106" t="s">
        <v>260</v>
      </c>
      <c r="I81">
        <v>25</v>
      </c>
    </row>
    <row r="82" spans="1:10" x14ac:dyDescent="0.2">
      <c r="A82" s="106" t="s">
        <v>1428</v>
      </c>
      <c r="B82" s="106" t="s">
        <v>301</v>
      </c>
      <c r="C82" s="106" t="s">
        <v>256</v>
      </c>
      <c r="D82" s="106" t="s">
        <v>248</v>
      </c>
      <c r="E82">
        <v>3762</v>
      </c>
      <c r="F82" s="106" t="s">
        <v>318</v>
      </c>
      <c r="G82" s="106" t="s">
        <v>249</v>
      </c>
      <c r="H82" s="106" t="s">
        <v>260</v>
      </c>
      <c r="I82">
        <v>630</v>
      </c>
    </row>
    <row r="83" spans="1:10" x14ac:dyDescent="0.2">
      <c r="A83" s="106" t="s">
        <v>1428</v>
      </c>
      <c r="B83" s="106" t="s">
        <v>301</v>
      </c>
      <c r="C83" s="106" t="s">
        <v>256</v>
      </c>
      <c r="D83" s="106" t="s">
        <v>248</v>
      </c>
      <c r="E83">
        <v>3766</v>
      </c>
      <c r="F83" s="106" t="s">
        <v>2062</v>
      </c>
      <c r="G83" s="106" t="s">
        <v>253</v>
      </c>
      <c r="H83" s="106" t="s">
        <v>260</v>
      </c>
      <c r="I83">
        <v>21</v>
      </c>
    </row>
    <row r="84" spans="1:10" x14ac:dyDescent="0.2">
      <c r="A84" s="106" t="s">
        <v>1428</v>
      </c>
      <c r="B84" s="106" t="s">
        <v>301</v>
      </c>
      <c r="C84" s="106" t="s">
        <v>256</v>
      </c>
      <c r="D84" s="106" t="s">
        <v>248</v>
      </c>
      <c r="E84">
        <v>3771</v>
      </c>
      <c r="F84" s="106" t="s">
        <v>2063</v>
      </c>
      <c r="G84" s="106" t="s">
        <v>249</v>
      </c>
      <c r="H84" s="106" t="s">
        <v>260</v>
      </c>
      <c r="I84">
        <v>147</v>
      </c>
    </row>
    <row r="85" spans="1:10" x14ac:dyDescent="0.2">
      <c r="A85" s="106" t="s">
        <v>1428</v>
      </c>
      <c r="B85" s="106" t="s">
        <v>301</v>
      </c>
      <c r="C85" s="106" t="s">
        <v>256</v>
      </c>
      <c r="D85" s="106" t="s">
        <v>252</v>
      </c>
      <c r="E85">
        <v>3834</v>
      </c>
      <c r="F85" s="106" t="s">
        <v>2064</v>
      </c>
      <c r="G85" s="106" t="s">
        <v>249</v>
      </c>
      <c r="H85" s="106" t="s">
        <v>260</v>
      </c>
      <c r="I85" s="106">
        <v>349</v>
      </c>
      <c r="J85" s="106"/>
    </row>
    <row r="86" spans="1:10" x14ac:dyDescent="0.2">
      <c r="A86" s="106" t="s">
        <v>1428</v>
      </c>
      <c r="B86" s="106" t="s">
        <v>301</v>
      </c>
      <c r="C86" s="106" t="s">
        <v>256</v>
      </c>
      <c r="D86" s="106" t="s">
        <v>252</v>
      </c>
      <c r="E86">
        <v>3837</v>
      </c>
      <c r="F86" s="106" t="s">
        <v>2065</v>
      </c>
      <c r="G86" s="106" t="s">
        <v>249</v>
      </c>
      <c r="H86" s="106" t="s">
        <v>260</v>
      </c>
      <c r="I86">
        <v>236</v>
      </c>
    </row>
    <row r="87" spans="1:10" x14ac:dyDescent="0.2">
      <c r="A87" s="106" t="s">
        <v>1428</v>
      </c>
      <c r="B87" s="106" t="s">
        <v>301</v>
      </c>
      <c r="C87" s="106" t="s">
        <v>251</v>
      </c>
      <c r="D87" s="106" t="s">
        <v>252</v>
      </c>
      <c r="E87">
        <v>3852</v>
      </c>
      <c r="F87" s="106" t="s">
        <v>2066</v>
      </c>
      <c r="G87" s="106" t="s">
        <v>249</v>
      </c>
      <c r="H87" s="106" t="s">
        <v>260</v>
      </c>
      <c r="I87">
        <v>151</v>
      </c>
    </row>
    <row r="88" spans="1:10" x14ac:dyDescent="0.2">
      <c r="A88" s="106" t="s">
        <v>1428</v>
      </c>
      <c r="B88" s="106" t="s">
        <v>301</v>
      </c>
      <c r="C88" s="106" t="s">
        <v>256</v>
      </c>
      <c r="D88" s="106" t="s">
        <v>248</v>
      </c>
      <c r="E88">
        <v>3895</v>
      </c>
      <c r="F88" s="106" t="s">
        <v>2067</v>
      </c>
      <c r="G88" s="106" t="s">
        <v>253</v>
      </c>
      <c r="H88" s="106" t="s">
        <v>278</v>
      </c>
      <c r="I88">
        <v>61</v>
      </c>
    </row>
    <row r="89" spans="1:10" x14ac:dyDescent="0.2">
      <c r="A89" s="106" t="s">
        <v>1428</v>
      </c>
      <c r="B89" s="106" t="s">
        <v>301</v>
      </c>
      <c r="C89" s="106" t="s">
        <v>256</v>
      </c>
      <c r="D89" s="106" t="s">
        <v>248</v>
      </c>
      <c r="E89">
        <v>3910</v>
      </c>
      <c r="F89" s="106" t="s">
        <v>2068</v>
      </c>
      <c r="G89" s="106" t="s">
        <v>253</v>
      </c>
      <c r="H89" s="106" t="s">
        <v>260</v>
      </c>
      <c r="I89">
        <v>61</v>
      </c>
    </row>
    <row r="90" spans="1:10" x14ac:dyDescent="0.2">
      <c r="A90" s="106" t="s">
        <v>1428</v>
      </c>
      <c r="B90" s="106" t="s">
        <v>301</v>
      </c>
      <c r="C90" s="106" t="s">
        <v>258</v>
      </c>
      <c r="D90" s="106" t="s">
        <v>248</v>
      </c>
      <c r="E90">
        <v>3918</v>
      </c>
      <c r="F90" s="106" t="s">
        <v>2069</v>
      </c>
      <c r="G90" s="106" t="s">
        <v>249</v>
      </c>
      <c r="H90" s="106" t="s">
        <v>260</v>
      </c>
      <c r="I90">
        <v>74</v>
      </c>
    </row>
    <row r="91" spans="1:10" x14ac:dyDescent="0.2">
      <c r="A91" s="106" t="s">
        <v>1428</v>
      </c>
      <c r="B91" s="106" t="s">
        <v>301</v>
      </c>
      <c r="C91" s="106" t="s">
        <v>256</v>
      </c>
      <c r="D91" s="106" t="s">
        <v>248</v>
      </c>
      <c r="E91">
        <v>3934</v>
      </c>
      <c r="F91" s="106" t="s">
        <v>330</v>
      </c>
      <c r="G91" s="106" t="s">
        <v>249</v>
      </c>
      <c r="H91" s="106" t="s">
        <v>260</v>
      </c>
      <c r="I91" s="106">
        <v>85</v>
      </c>
      <c r="J91" s="106"/>
    </row>
    <row r="92" spans="1:10" x14ac:dyDescent="0.2">
      <c r="A92" s="106" t="s">
        <v>1428</v>
      </c>
      <c r="B92" s="106" t="s">
        <v>301</v>
      </c>
      <c r="C92" s="106" t="s">
        <v>256</v>
      </c>
      <c r="D92" s="106" t="s">
        <v>248</v>
      </c>
      <c r="E92">
        <v>3951</v>
      </c>
      <c r="F92" s="106" t="s">
        <v>1679</v>
      </c>
      <c r="G92" s="106" t="s">
        <v>257</v>
      </c>
      <c r="H92" s="106" t="s">
        <v>278</v>
      </c>
      <c r="I92" s="106">
        <v>217</v>
      </c>
      <c r="J92" s="106"/>
    </row>
    <row r="93" spans="1:10" x14ac:dyDescent="0.2">
      <c r="A93" s="106" t="s">
        <v>1428</v>
      </c>
      <c r="B93" s="106" t="s">
        <v>301</v>
      </c>
      <c r="C93" s="106" t="s">
        <v>256</v>
      </c>
      <c r="D93" s="106" t="s">
        <v>248</v>
      </c>
      <c r="E93">
        <v>4028</v>
      </c>
      <c r="F93" s="106" t="s">
        <v>1684</v>
      </c>
      <c r="G93" s="106" t="s">
        <v>249</v>
      </c>
      <c r="H93" s="106" t="s">
        <v>262</v>
      </c>
      <c r="I93" s="106">
        <v>263</v>
      </c>
      <c r="J93" s="106"/>
    </row>
    <row r="94" spans="1:10" x14ac:dyDescent="0.2">
      <c r="A94" s="106" t="s">
        <v>1428</v>
      </c>
      <c r="B94" s="106" t="s">
        <v>301</v>
      </c>
      <c r="C94" s="106" t="s">
        <v>256</v>
      </c>
      <c r="D94" s="106" t="s">
        <v>248</v>
      </c>
      <c r="E94">
        <v>4046</v>
      </c>
      <c r="F94" s="106" t="s">
        <v>2070</v>
      </c>
      <c r="G94" s="106" t="s">
        <v>249</v>
      </c>
      <c r="H94" s="106" t="s">
        <v>262</v>
      </c>
      <c r="I94">
        <v>656</v>
      </c>
    </row>
    <row r="95" spans="1:10" x14ac:dyDescent="0.2">
      <c r="A95" s="106" t="s">
        <v>1428</v>
      </c>
      <c r="B95" s="106" t="s">
        <v>301</v>
      </c>
      <c r="C95" s="106" t="s">
        <v>256</v>
      </c>
      <c r="D95" s="106" t="s">
        <v>248</v>
      </c>
      <c r="E95">
        <v>4113</v>
      </c>
      <c r="F95" s="106" t="s">
        <v>2071</v>
      </c>
      <c r="G95" s="106" t="s">
        <v>257</v>
      </c>
      <c r="H95" s="106" t="s">
        <v>262</v>
      </c>
      <c r="I95" s="106">
        <v>213</v>
      </c>
      <c r="J95" s="106"/>
    </row>
    <row r="96" spans="1:10" x14ac:dyDescent="0.2">
      <c r="A96" s="106" t="s">
        <v>1428</v>
      </c>
      <c r="B96" s="106" t="s">
        <v>301</v>
      </c>
      <c r="C96" s="106" t="s">
        <v>2072</v>
      </c>
      <c r="D96" s="106" t="s">
        <v>248</v>
      </c>
      <c r="E96">
        <v>4326</v>
      </c>
      <c r="F96" s="106" t="s">
        <v>2073</v>
      </c>
      <c r="G96" s="106" t="s">
        <v>249</v>
      </c>
      <c r="H96" s="106" t="s">
        <v>260</v>
      </c>
      <c r="I96">
        <v>317</v>
      </c>
    </row>
    <row r="97" spans="1:10" x14ac:dyDescent="0.2">
      <c r="A97" s="106" t="s">
        <v>1428</v>
      </c>
      <c r="B97" s="106" t="s">
        <v>301</v>
      </c>
      <c r="C97" s="106" t="s">
        <v>256</v>
      </c>
      <c r="D97" s="106" t="s">
        <v>248</v>
      </c>
      <c r="E97">
        <v>4342</v>
      </c>
      <c r="F97" s="106" t="s">
        <v>2074</v>
      </c>
      <c r="G97" s="106" t="s">
        <v>257</v>
      </c>
      <c r="H97" s="106" t="s">
        <v>254</v>
      </c>
      <c r="I97">
        <v>441</v>
      </c>
    </row>
    <row r="98" spans="1:10" x14ac:dyDescent="0.2">
      <c r="A98" s="106" t="s">
        <v>1428</v>
      </c>
      <c r="B98" s="106" t="s">
        <v>301</v>
      </c>
      <c r="C98" s="106" t="s">
        <v>258</v>
      </c>
      <c r="D98" s="106" t="s">
        <v>252</v>
      </c>
      <c r="E98">
        <v>4424</v>
      </c>
      <c r="F98" s="106" t="s">
        <v>2075</v>
      </c>
      <c r="G98" s="106" t="s">
        <v>261</v>
      </c>
      <c r="H98" s="106" t="s">
        <v>260</v>
      </c>
      <c r="I98">
        <v>306</v>
      </c>
    </row>
    <row r="99" spans="1:10" x14ac:dyDescent="0.2">
      <c r="A99" s="106" t="s">
        <v>1428</v>
      </c>
      <c r="B99" s="106" t="s">
        <v>301</v>
      </c>
      <c r="C99" s="106" t="s">
        <v>256</v>
      </c>
      <c r="D99" s="106" t="s">
        <v>248</v>
      </c>
      <c r="E99">
        <v>4491</v>
      </c>
      <c r="F99" s="106" t="s">
        <v>2077</v>
      </c>
      <c r="G99" s="106" t="s">
        <v>253</v>
      </c>
      <c r="H99" s="106" t="s">
        <v>260</v>
      </c>
      <c r="I99">
        <v>32</v>
      </c>
    </row>
    <row r="100" spans="1:10" x14ac:dyDescent="0.2">
      <c r="A100" s="106" t="s">
        <v>1428</v>
      </c>
      <c r="B100" s="106" t="s">
        <v>301</v>
      </c>
      <c r="C100" s="106" t="s">
        <v>256</v>
      </c>
      <c r="D100" s="106" t="s">
        <v>248</v>
      </c>
      <c r="E100">
        <v>4540</v>
      </c>
      <c r="F100" s="106" t="s">
        <v>2078</v>
      </c>
      <c r="G100" s="106" t="s">
        <v>249</v>
      </c>
      <c r="H100" s="106" t="s">
        <v>287</v>
      </c>
      <c r="I100" s="106" t="s">
        <v>269</v>
      </c>
      <c r="J100" s="106" t="s">
        <v>4495</v>
      </c>
    </row>
    <row r="101" spans="1:10" x14ac:dyDescent="0.2">
      <c r="A101" s="106" t="s">
        <v>1428</v>
      </c>
      <c r="B101" s="106" t="s">
        <v>301</v>
      </c>
      <c r="C101" s="106" t="s">
        <v>256</v>
      </c>
      <c r="D101" s="106" t="s">
        <v>248</v>
      </c>
      <c r="E101">
        <v>4628</v>
      </c>
      <c r="F101" s="106" t="s">
        <v>2081</v>
      </c>
      <c r="G101" s="106" t="s">
        <v>253</v>
      </c>
      <c r="H101" s="106" t="s">
        <v>262</v>
      </c>
      <c r="I101" s="106" t="s">
        <v>276</v>
      </c>
      <c r="J101" s="106" t="s">
        <v>3668</v>
      </c>
    </row>
    <row r="102" spans="1:10" x14ac:dyDescent="0.2">
      <c r="A102" s="106" t="s">
        <v>1428</v>
      </c>
      <c r="B102" s="106" t="s">
        <v>301</v>
      </c>
      <c r="C102" s="106" t="s">
        <v>256</v>
      </c>
      <c r="D102" s="106" t="s">
        <v>248</v>
      </c>
      <c r="E102">
        <v>4680</v>
      </c>
      <c r="F102" s="106" t="s">
        <v>2082</v>
      </c>
      <c r="G102" s="106" t="s">
        <v>249</v>
      </c>
      <c r="H102" s="106" t="s">
        <v>254</v>
      </c>
      <c r="I102">
        <v>841</v>
      </c>
    </row>
    <row r="103" spans="1:10" x14ac:dyDescent="0.2">
      <c r="A103" s="106" t="s">
        <v>1428</v>
      </c>
      <c r="B103" s="106" t="s">
        <v>301</v>
      </c>
      <c r="C103" s="106" t="s">
        <v>247</v>
      </c>
      <c r="D103" s="106" t="s">
        <v>252</v>
      </c>
      <c r="E103">
        <v>4748</v>
      </c>
      <c r="F103" s="106" t="s">
        <v>2083</v>
      </c>
      <c r="G103" s="106" t="s">
        <v>253</v>
      </c>
      <c r="H103" s="106" t="s">
        <v>260</v>
      </c>
      <c r="I103" s="106">
        <v>154</v>
      </c>
      <c r="J103" s="106"/>
    </row>
    <row r="104" spans="1:10" x14ac:dyDescent="0.2">
      <c r="A104" s="106" t="s">
        <v>1428</v>
      </c>
      <c r="B104" s="106" t="s">
        <v>301</v>
      </c>
      <c r="C104" s="106" t="s">
        <v>256</v>
      </c>
      <c r="D104" s="106" t="s">
        <v>252</v>
      </c>
      <c r="E104">
        <v>4770</v>
      </c>
      <c r="F104" s="106" t="s">
        <v>2084</v>
      </c>
      <c r="G104" s="106" t="s">
        <v>257</v>
      </c>
      <c r="H104" s="106" t="s">
        <v>260</v>
      </c>
      <c r="I104" s="106">
        <v>19</v>
      </c>
      <c r="J104" s="106"/>
    </row>
    <row r="105" spans="1:10" x14ac:dyDescent="0.2">
      <c r="A105" s="106" t="s">
        <v>1428</v>
      </c>
      <c r="B105" s="106" t="s">
        <v>301</v>
      </c>
      <c r="C105" s="106" t="s">
        <v>251</v>
      </c>
      <c r="D105" s="106" t="s">
        <v>248</v>
      </c>
      <c r="E105">
        <v>4784</v>
      </c>
      <c r="F105" s="106" t="s">
        <v>2085</v>
      </c>
      <c r="G105" s="106" t="s">
        <v>253</v>
      </c>
      <c r="H105" s="106" t="s">
        <v>254</v>
      </c>
      <c r="I105" s="106">
        <v>55</v>
      </c>
      <c r="J105" s="106"/>
    </row>
    <row r="106" spans="1:10" x14ac:dyDescent="0.2">
      <c r="A106" s="106" t="s">
        <v>1428</v>
      </c>
      <c r="B106" s="106" t="s">
        <v>301</v>
      </c>
      <c r="C106" s="106" t="s">
        <v>256</v>
      </c>
      <c r="D106" s="106" t="s">
        <v>248</v>
      </c>
      <c r="E106">
        <v>4800</v>
      </c>
      <c r="F106" s="106" t="s">
        <v>2086</v>
      </c>
      <c r="G106" s="106" t="s">
        <v>253</v>
      </c>
      <c r="H106" s="106" t="s">
        <v>260</v>
      </c>
      <c r="I106" s="106">
        <v>129</v>
      </c>
      <c r="J106" s="106"/>
    </row>
    <row r="107" spans="1:10" x14ac:dyDescent="0.2">
      <c r="A107" s="106" t="s">
        <v>1428</v>
      </c>
      <c r="B107" s="106" t="s">
        <v>301</v>
      </c>
      <c r="C107" s="106" t="s">
        <v>251</v>
      </c>
      <c r="D107" s="106" t="s">
        <v>248</v>
      </c>
      <c r="E107">
        <v>4955</v>
      </c>
      <c r="F107" s="106" t="s">
        <v>2087</v>
      </c>
      <c r="G107" s="106" t="s">
        <v>249</v>
      </c>
      <c r="H107" s="106" t="s">
        <v>262</v>
      </c>
      <c r="I107">
        <v>199</v>
      </c>
    </row>
    <row r="108" spans="1:10" x14ac:dyDescent="0.2">
      <c r="A108" s="106" t="s">
        <v>1428</v>
      </c>
      <c r="B108" s="106" t="s">
        <v>301</v>
      </c>
      <c r="C108" s="106" t="s">
        <v>256</v>
      </c>
      <c r="D108" s="106" t="s">
        <v>252</v>
      </c>
      <c r="E108">
        <v>4960</v>
      </c>
      <c r="F108" s="106" t="s">
        <v>916</v>
      </c>
      <c r="G108" s="106" t="s">
        <v>257</v>
      </c>
      <c r="H108" s="106" t="s">
        <v>262</v>
      </c>
      <c r="I108" s="106">
        <v>34</v>
      </c>
      <c r="J108" s="106"/>
    </row>
    <row r="109" spans="1:10" x14ac:dyDescent="0.2">
      <c r="A109" s="106" t="s">
        <v>1428</v>
      </c>
      <c r="B109" s="106" t="s">
        <v>301</v>
      </c>
      <c r="C109" s="106" t="s">
        <v>251</v>
      </c>
      <c r="D109" s="106" t="s">
        <v>248</v>
      </c>
      <c r="E109">
        <v>4971</v>
      </c>
      <c r="F109" s="106" t="s">
        <v>2088</v>
      </c>
      <c r="G109" s="106" t="s">
        <v>249</v>
      </c>
      <c r="H109" s="106" t="s">
        <v>262</v>
      </c>
      <c r="I109" s="106">
        <v>332</v>
      </c>
      <c r="J109" s="106"/>
    </row>
    <row r="110" spans="1:10" x14ac:dyDescent="0.2">
      <c r="A110" s="106" t="s">
        <v>1428</v>
      </c>
      <c r="B110" s="106" t="s">
        <v>301</v>
      </c>
      <c r="C110" s="106" t="s">
        <v>251</v>
      </c>
      <c r="D110" s="106" t="s">
        <v>248</v>
      </c>
      <c r="E110">
        <v>5108</v>
      </c>
      <c r="F110" s="106" t="s">
        <v>2089</v>
      </c>
      <c r="G110" s="106" t="s">
        <v>249</v>
      </c>
      <c r="H110" s="106" t="s">
        <v>359</v>
      </c>
      <c r="I110" s="106" t="s">
        <v>1624</v>
      </c>
      <c r="J110" s="106" t="s">
        <v>4162</v>
      </c>
    </row>
    <row r="111" spans="1:10" x14ac:dyDescent="0.2">
      <c r="A111" s="106" t="s">
        <v>1428</v>
      </c>
      <c r="B111" s="106" t="s">
        <v>301</v>
      </c>
      <c r="C111" s="106" t="s">
        <v>247</v>
      </c>
      <c r="D111" s="106" t="s">
        <v>248</v>
      </c>
      <c r="E111">
        <v>5283</v>
      </c>
      <c r="F111" s="106" t="s">
        <v>2090</v>
      </c>
      <c r="G111" s="106" t="s">
        <v>253</v>
      </c>
      <c r="H111" s="106" t="s">
        <v>255</v>
      </c>
      <c r="I111">
        <v>28</v>
      </c>
    </row>
    <row r="112" spans="1:10" x14ac:dyDescent="0.2">
      <c r="A112" s="106" t="s">
        <v>1428</v>
      </c>
      <c r="B112" s="106" t="s">
        <v>301</v>
      </c>
      <c r="C112" s="106" t="s">
        <v>256</v>
      </c>
      <c r="D112" s="106" t="s">
        <v>248</v>
      </c>
      <c r="E112">
        <v>5288</v>
      </c>
      <c r="F112" s="106" t="s">
        <v>2091</v>
      </c>
      <c r="G112" s="106" t="s">
        <v>249</v>
      </c>
      <c r="H112" s="106" t="s">
        <v>285</v>
      </c>
      <c r="I112">
        <v>161</v>
      </c>
    </row>
    <row r="113" spans="1:10" x14ac:dyDescent="0.2">
      <c r="A113" s="106" t="s">
        <v>1428</v>
      </c>
      <c r="B113" s="106" t="s">
        <v>301</v>
      </c>
      <c r="C113" s="106" t="s">
        <v>251</v>
      </c>
      <c r="D113" s="106" t="s">
        <v>248</v>
      </c>
      <c r="E113">
        <v>5301</v>
      </c>
      <c r="F113" s="106" t="s">
        <v>2092</v>
      </c>
      <c r="G113" s="106" t="s">
        <v>249</v>
      </c>
      <c r="H113" s="106" t="s">
        <v>285</v>
      </c>
      <c r="I113" s="106" t="s">
        <v>276</v>
      </c>
      <c r="J113" s="106" t="s">
        <v>4496</v>
      </c>
    </row>
    <row r="114" spans="1:10" x14ac:dyDescent="0.2">
      <c r="A114" s="106" t="s">
        <v>1428</v>
      </c>
      <c r="B114" s="106" t="s">
        <v>301</v>
      </c>
      <c r="C114" s="106" t="s">
        <v>251</v>
      </c>
      <c r="D114" s="106" t="s">
        <v>248</v>
      </c>
      <c r="E114">
        <v>5302</v>
      </c>
      <c r="F114" s="106" t="s">
        <v>2093</v>
      </c>
      <c r="G114" s="106" t="s">
        <v>249</v>
      </c>
      <c r="H114" s="106" t="s">
        <v>285</v>
      </c>
      <c r="I114">
        <v>391</v>
      </c>
    </row>
    <row r="115" spans="1:10" x14ac:dyDescent="0.2">
      <c r="A115" s="106" t="s">
        <v>1428</v>
      </c>
      <c r="B115" s="106" t="s">
        <v>301</v>
      </c>
      <c r="C115" s="106" t="s">
        <v>256</v>
      </c>
      <c r="D115" s="106" t="s">
        <v>248</v>
      </c>
      <c r="E115">
        <v>5352</v>
      </c>
      <c r="F115" s="106" t="s">
        <v>2094</v>
      </c>
      <c r="G115" s="106" t="s">
        <v>249</v>
      </c>
      <c r="H115" s="106" t="s">
        <v>285</v>
      </c>
      <c r="I115" s="106">
        <v>353</v>
      </c>
      <c r="J115" s="106"/>
    </row>
    <row r="116" spans="1:10" x14ac:dyDescent="0.2">
      <c r="A116" s="106" t="s">
        <v>1428</v>
      </c>
      <c r="B116" s="106" t="s">
        <v>301</v>
      </c>
      <c r="C116" s="106" t="s">
        <v>256</v>
      </c>
      <c r="D116" s="106" t="s">
        <v>248</v>
      </c>
      <c r="E116">
        <v>5393</v>
      </c>
      <c r="F116" s="106" t="s">
        <v>2095</v>
      </c>
      <c r="G116" s="106" t="s">
        <v>249</v>
      </c>
      <c r="H116" s="106" t="s">
        <v>285</v>
      </c>
      <c r="I116" t="s">
        <v>276</v>
      </c>
      <c r="J116" t="s">
        <v>4189</v>
      </c>
    </row>
    <row r="117" spans="1:10" x14ac:dyDescent="0.2">
      <c r="A117" s="106" t="s">
        <v>1428</v>
      </c>
      <c r="B117" s="106" t="s">
        <v>301</v>
      </c>
      <c r="C117" s="106" t="s">
        <v>256</v>
      </c>
      <c r="D117" s="106" t="s">
        <v>248</v>
      </c>
      <c r="E117">
        <v>5757</v>
      </c>
      <c r="F117" s="106" t="s">
        <v>2097</v>
      </c>
      <c r="G117" s="106" t="s">
        <v>249</v>
      </c>
      <c r="H117" s="106" t="s">
        <v>1833</v>
      </c>
      <c r="I117">
        <v>258</v>
      </c>
    </row>
    <row r="118" spans="1:10" x14ac:dyDescent="0.2">
      <c r="A118" s="106" t="s">
        <v>1428</v>
      </c>
      <c r="B118" s="106" t="s">
        <v>301</v>
      </c>
      <c r="C118" s="106" t="s">
        <v>256</v>
      </c>
      <c r="D118" s="106" t="s">
        <v>252</v>
      </c>
      <c r="E118">
        <v>6027</v>
      </c>
      <c r="F118" s="106" t="s">
        <v>2098</v>
      </c>
      <c r="G118" s="106" t="s">
        <v>261</v>
      </c>
      <c r="H118" s="106" t="s">
        <v>254</v>
      </c>
      <c r="I118" s="106" t="s">
        <v>276</v>
      </c>
      <c r="J118" s="106" t="s">
        <v>4497</v>
      </c>
    </row>
    <row r="119" spans="1:10" x14ac:dyDescent="0.2">
      <c r="A119" s="106" t="s">
        <v>1428</v>
      </c>
      <c r="B119" s="106" t="s">
        <v>301</v>
      </c>
      <c r="C119" s="106" t="s">
        <v>258</v>
      </c>
      <c r="D119" s="106" t="s">
        <v>248</v>
      </c>
      <c r="E119">
        <v>6050</v>
      </c>
      <c r="F119" s="106" t="s">
        <v>2099</v>
      </c>
      <c r="G119" s="106" t="s">
        <v>249</v>
      </c>
      <c r="H119" s="106" t="s">
        <v>254</v>
      </c>
      <c r="I119" s="106">
        <v>195</v>
      </c>
      <c r="J119" s="106"/>
    </row>
    <row r="120" spans="1:10" x14ac:dyDescent="0.2">
      <c r="A120" s="106" t="s">
        <v>1428</v>
      </c>
      <c r="B120" s="106" t="s">
        <v>301</v>
      </c>
      <c r="C120" s="106" t="s">
        <v>247</v>
      </c>
      <c r="D120" s="106" t="s">
        <v>252</v>
      </c>
      <c r="E120">
        <v>6062</v>
      </c>
      <c r="F120" s="106" t="s">
        <v>2100</v>
      </c>
      <c r="G120" s="106" t="s">
        <v>249</v>
      </c>
      <c r="H120" s="106" t="s">
        <v>254</v>
      </c>
      <c r="I120" s="106">
        <v>292</v>
      </c>
      <c r="J120" s="106"/>
    </row>
    <row r="121" spans="1:10" x14ac:dyDescent="0.2">
      <c r="A121" s="106" t="s">
        <v>1428</v>
      </c>
      <c r="B121" s="106" t="s">
        <v>301</v>
      </c>
      <c r="C121" s="106" t="s">
        <v>247</v>
      </c>
      <c r="D121" s="106" t="s">
        <v>252</v>
      </c>
      <c r="E121">
        <v>6156</v>
      </c>
      <c r="F121" s="106" t="s">
        <v>2101</v>
      </c>
      <c r="G121" s="106" t="s">
        <v>253</v>
      </c>
      <c r="H121" s="106" t="s">
        <v>267</v>
      </c>
      <c r="I121" s="106">
        <v>81</v>
      </c>
      <c r="J121" s="106"/>
    </row>
    <row r="122" spans="1:10" x14ac:dyDescent="0.2">
      <c r="A122" s="106" t="s">
        <v>1428</v>
      </c>
      <c r="B122" s="106" t="s">
        <v>301</v>
      </c>
      <c r="C122" s="106" t="s">
        <v>251</v>
      </c>
      <c r="D122" s="106" t="s">
        <v>248</v>
      </c>
      <c r="E122">
        <v>6235</v>
      </c>
      <c r="F122" s="106" t="s">
        <v>2102</v>
      </c>
      <c r="G122" s="106" t="s">
        <v>249</v>
      </c>
      <c r="H122" s="106" t="s">
        <v>267</v>
      </c>
      <c r="I122" t="s">
        <v>276</v>
      </c>
      <c r="J122" t="s">
        <v>4498</v>
      </c>
    </row>
    <row r="123" spans="1:10" x14ac:dyDescent="0.2">
      <c r="A123" s="106" t="s">
        <v>1428</v>
      </c>
      <c r="B123" s="106" t="s">
        <v>301</v>
      </c>
      <c r="C123" s="106" t="s">
        <v>256</v>
      </c>
      <c r="D123" s="106" t="s">
        <v>252</v>
      </c>
      <c r="E123">
        <v>6248</v>
      </c>
      <c r="F123" s="106" t="s">
        <v>2103</v>
      </c>
      <c r="G123" s="106" t="s">
        <v>253</v>
      </c>
      <c r="H123" s="106" t="s">
        <v>267</v>
      </c>
      <c r="I123" s="106">
        <v>18</v>
      </c>
      <c r="J123" s="106"/>
    </row>
    <row r="124" spans="1:10" x14ac:dyDescent="0.2">
      <c r="A124" s="106" t="s">
        <v>1428</v>
      </c>
      <c r="B124" s="106" t="s">
        <v>301</v>
      </c>
      <c r="C124" s="106" t="s">
        <v>251</v>
      </c>
      <c r="D124" s="106" t="s">
        <v>248</v>
      </c>
      <c r="E124">
        <v>6266</v>
      </c>
      <c r="F124" s="106" t="s">
        <v>2104</v>
      </c>
      <c r="G124" s="106" t="s">
        <v>249</v>
      </c>
      <c r="H124" s="106" t="s">
        <v>267</v>
      </c>
      <c r="I124" s="106">
        <v>161</v>
      </c>
      <c r="J124" s="106"/>
    </row>
    <row r="125" spans="1:10" x14ac:dyDescent="0.2">
      <c r="A125" s="106" t="s">
        <v>1428</v>
      </c>
      <c r="B125" s="106" t="s">
        <v>301</v>
      </c>
      <c r="C125" s="106" t="s">
        <v>247</v>
      </c>
      <c r="D125" s="106" t="s">
        <v>248</v>
      </c>
      <c r="E125">
        <v>6327</v>
      </c>
      <c r="F125" s="106" t="s">
        <v>2105</v>
      </c>
      <c r="G125" s="106" t="s">
        <v>253</v>
      </c>
      <c r="H125" s="106" t="s">
        <v>267</v>
      </c>
      <c r="I125" s="106">
        <v>26</v>
      </c>
      <c r="J125" s="106"/>
    </row>
    <row r="126" spans="1:10" x14ac:dyDescent="0.2">
      <c r="A126" s="106" t="s">
        <v>1428</v>
      </c>
      <c r="B126" s="106" t="s">
        <v>301</v>
      </c>
      <c r="C126" s="106" t="s">
        <v>256</v>
      </c>
      <c r="D126" s="106" t="s">
        <v>248</v>
      </c>
      <c r="E126">
        <v>6333</v>
      </c>
      <c r="F126" s="106" t="s">
        <v>2106</v>
      </c>
      <c r="G126" s="106" t="s">
        <v>249</v>
      </c>
      <c r="H126" s="106" t="s">
        <v>267</v>
      </c>
      <c r="I126">
        <v>275</v>
      </c>
    </row>
    <row r="127" spans="1:10" x14ac:dyDescent="0.2">
      <c r="A127" s="106" t="s">
        <v>1428</v>
      </c>
      <c r="B127" s="106" t="s">
        <v>301</v>
      </c>
      <c r="C127" s="106" t="s">
        <v>251</v>
      </c>
      <c r="D127" s="106" t="s">
        <v>248</v>
      </c>
      <c r="E127">
        <v>6440</v>
      </c>
      <c r="F127" s="106" t="s">
        <v>2108</v>
      </c>
      <c r="G127" s="106" t="s">
        <v>249</v>
      </c>
      <c r="H127" s="106" t="s">
        <v>267</v>
      </c>
      <c r="I127">
        <v>184</v>
      </c>
    </row>
    <row r="128" spans="1:10" x14ac:dyDescent="0.2">
      <c r="A128" s="106" t="s">
        <v>1428</v>
      </c>
      <c r="B128" s="106" t="s">
        <v>301</v>
      </c>
      <c r="C128" s="106" t="s">
        <v>256</v>
      </c>
      <c r="D128" s="106" t="s">
        <v>248</v>
      </c>
      <c r="E128">
        <v>6448</v>
      </c>
      <c r="F128" s="106" t="s">
        <v>2109</v>
      </c>
      <c r="G128" s="106" t="s">
        <v>249</v>
      </c>
      <c r="H128" s="106" t="s">
        <v>271</v>
      </c>
      <c r="I128" t="s">
        <v>292</v>
      </c>
      <c r="J128" t="s">
        <v>4499</v>
      </c>
    </row>
    <row r="129" spans="1:10" x14ac:dyDescent="0.2">
      <c r="A129" s="106" t="s">
        <v>1428</v>
      </c>
      <c r="B129" s="106" t="s">
        <v>301</v>
      </c>
      <c r="C129" s="106" t="s">
        <v>256</v>
      </c>
      <c r="D129" s="106" t="s">
        <v>248</v>
      </c>
      <c r="E129">
        <v>6516</v>
      </c>
      <c r="F129" s="106" t="s">
        <v>2110</v>
      </c>
      <c r="G129" s="106" t="s">
        <v>249</v>
      </c>
      <c r="H129" s="106" t="s">
        <v>271</v>
      </c>
      <c r="I129">
        <v>599</v>
      </c>
    </row>
    <row r="130" spans="1:10" x14ac:dyDescent="0.2">
      <c r="A130" s="106" t="s">
        <v>1428</v>
      </c>
      <c r="B130" s="106" t="s">
        <v>301</v>
      </c>
      <c r="C130" s="106" t="s">
        <v>256</v>
      </c>
      <c r="D130" s="106" t="s">
        <v>248</v>
      </c>
      <c r="E130">
        <v>6544</v>
      </c>
      <c r="F130" s="106" t="s">
        <v>2111</v>
      </c>
      <c r="G130" s="106" t="s">
        <v>249</v>
      </c>
      <c r="H130" s="106" t="s">
        <v>254</v>
      </c>
      <c r="I130" t="s">
        <v>276</v>
      </c>
      <c r="J130" t="s">
        <v>4160</v>
      </c>
    </row>
    <row r="131" spans="1:10" x14ac:dyDescent="0.2">
      <c r="A131" s="106" t="s">
        <v>1428</v>
      </c>
      <c r="B131" s="106" t="s">
        <v>301</v>
      </c>
      <c r="C131" s="106" t="s">
        <v>256</v>
      </c>
      <c r="D131" s="106" t="s">
        <v>248</v>
      </c>
      <c r="E131">
        <v>6639</v>
      </c>
      <c r="F131" s="106" t="s">
        <v>2112</v>
      </c>
      <c r="G131" s="106" t="s">
        <v>257</v>
      </c>
      <c r="H131" s="106" t="s">
        <v>271</v>
      </c>
      <c r="I131" s="106">
        <v>92</v>
      </c>
      <c r="J131" s="106"/>
    </row>
    <row r="132" spans="1:10" x14ac:dyDescent="0.2">
      <c r="A132" s="106" t="s">
        <v>1428</v>
      </c>
      <c r="B132" s="106" t="s">
        <v>301</v>
      </c>
      <c r="C132" s="106" t="s">
        <v>258</v>
      </c>
      <c r="D132" s="106" t="s">
        <v>248</v>
      </c>
      <c r="E132">
        <v>6677</v>
      </c>
      <c r="F132" s="106" t="s">
        <v>2113</v>
      </c>
      <c r="G132" s="106" t="s">
        <v>253</v>
      </c>
      <c r="H132" s="106" t="s">
        <v>271</v>
      </c>
      <c r="I132" s="106">
        <v>117</v>
      </c>
      <c r="J132" s="106"/>
    </row>
    <row r="133" spans="1:10" x14ac:dyDescent="0.2">
      <c r="A133" s="106" t="s">
        <v>1428</v>
      </c>
      <c r="B133" s="106" t="s">
        <v>301</v>
      </c>
      <c r="C133" s="106" t="s">
        <v>251</v>
      </c>
      <c r="D133" s="106" t="s">
        <v>248</v>
      </c>
      <c r="E133">
        <v>6697</v>
      </c>
      <c r="F133" s="106" t="s">
        <v>2114</v>
      </c>
      <c r="G133" s="106" t="s">
        <v>261</v>
      </c>
      <c r="H133" s="106" t="s">
        <v>271</v>
      </c>
      <c r="I133">
        <v>25</v>
      </c>
    </row>
    <row r="134" spans="1:10" x14ac:dyDescent="0.2">
      <c r="A134" s="106" t="s">
        <v>1428</v>
      </c>
      <c r="B134" s="106" t="s">
        <v>301</v>
      </c>
      <c r="C134" s="106" t="s">
        <v>256</v>
      </c>
      <c r="D134" s="106" t="s">
        <v>248</v>
      </c>
      <c r="E134">
        <v>6698</v>
      </c>
      <c r="F134" s="106" t="s">
        <v>2115</v>
      </c>
      <c r="G134" s="106" t="s">
        <v>257</v>
      </c>
      <c r="H134" s="106" t="s">
        <v>271</v>
      </c>
      <c r="I134" s="106">
        <v>78</v>
      </c>
      <c r="J134" s="106"/>
    </row>
    <row r="135" spans="1:10" x14ac:dyDescent="0.2">
      <c r="A135" s="106" t="s">
        <v>1428</v>
      </c>
      <c r="B135" s="106" t="s">
        <v>301</v>
      </c>
      <c r="C135" s="106" t="s">
        <v>256</v>
      </c>
      <c r="D135" s="106" t="s">
        <v>248</v>
      </c>
      <c r="E135">
        <v>6787</v>
      </c>
      <c r="F135" s="106" t="s">
        <v>2117</v>
      </c>
      <c r="G135" s="106" t="s">
        <v>253</v>
      </c>
      <c r="H135" s="106" t="s">
        <v>271</v>
      </c>
      <c r="I135" s="106">
        <v>396</v>
      </c>
      <c r="J135" s="106"/>
    </row>
    <row r="136" spans="1:10" x14ac:dyDescent="0.2">
      <c r="A136" s="106" t="s">
        <v>1428</v>
      </c>
      <c r="B136" s="106" t="s">
        <v>301</v>
      </c>
      <c r="C136" s="106" t="s">
        <v>256</v>
      </c>
      <c r="D136" s="106" t="s">
        <v>248</v>
      </c>
      <c r="E136">
        <v>6826</v>
      </c>
      <c r="F136" s="106" t="s">
        <v>2118</v>
      </c>
      <c r="G136" s="106" t="s">
        <v>249</v>
      </c>
      <c r="H136" s="106" t="s">
        <v>271</v>
      </c>
      <c r="I136" s="106">
        <v>108</v>
      </c>
      <c r="J136" s="106"/>
    </row>
    <row r="137" spans="1:10" x14ac:dyDescent="0.2">
      <c r="A137" s="106" t="s">
        <v>1428</v>
      </c>
      <c r="B137" s="106" t="s">
        <v>301</v>
      </c>
      <c r="C137" s="106" t="s">
        <v>251</v>
      </c>
      <c r="D137" s="106" t="s">
        <v>248</v>
      </c>
      <c r="E137">
        <v>6914</v>
      </c>
      <c r="F137" s="106" t="s">
        <v>2119</v>
      </c>
      <c r="G137" s="106" t="s">
        <v>249</v>
      </c>
      <c r="H137" s="106" t="s">
        <v>271</v>
      </c>
      <c r="I137">
        <v>472</v>
      </c>
    </row>
    <row r="138" spans="1:10" x14ac:dyDescent="0.2">
      <c r="A138" s="106" t="s">
        <v>1428</v>
      </c>
      <c r="B138" s="106" t="s">
        <v>301</v>
      </c>
      <c r="C138" s="106" t="s">
        <v>256</v>
      </c>
      <c r="D138" s="106" t="s">
        <v>248</v>
      </c>
      <c r="E138">
        <v>6919</v>
      </c>
      <c r="F138" s="106" t="s">
        <v>2120</v>
      </c>
      <c r="G138" s="106" t="s">
        <v>253</v>
      </c>
      <c r="H138" s="106" t="s">
        <v>271</v>
      </c>
      <c r="I138" s="106">
        <v>61</v>
      </c>
      <c r="J138" s="106"/>
    </row>
    <row r="139" spans="1:10" x14ac:dyDescent="0.2">
      <c r="A139" s="106" t="s">
        <v>1428</v>
      </c>
      <c r="B139" s="106" t="s">
        <v>301</v>
      </c>
      <c r="C139" s="106" t="s">
        <v>256</v>
      </c>
      <c r="D139" s="106" t="s">
        <v>248</v>
      </c>
      <c r="E139">
        <v>6947</v>
      </c>
      <c r="F139" s="106" t="s">
        <v>2121</v>
      </c>
      <c r="G139" s="106" t="s">
        <v>249</v>
      </c>
      <c r="H139" s="106" t="s">
        <v>271</v>
      </c>
      <c r="I139">
        <v>589</v>
      </c>
    </row>
    <row r="140" spans="1:10" x14ac:dyDescent="0.2">
      <c r="A140" s="106" t="s">
        <v>1428</v>
      </c>
      <c r="B140" s="106" t="s">
        <v>301</v>
      </c>
      <c r="C140" s="106" t="s">
        <v>256</v>
      </c>
      <c r="D140" s="106" t="s">
        <v>248</v>
      </c>
      <c r="E140">
        <v>6963</v>
      </c>
      <c r="F140" s="106" t="s">
        <v>2022</v>
      </c>
      <c r="G140" s="106" t="s">
        <v>249</v>
      </c>
      <c r="H140" s="106" t="s">
        <v>271</v>
      </c>
      <c r="I140" s="106" t="s">
        <v>1709</v>
      </c>
      <c r="J140" s="106" t="s">
        <v>4358</v>
      </c>
    </row>
    <row r="141" spans="1:10" x14ac:dyDescent="0.2">
      <c r="A141" s="106" t="s">
        <v>1428</v>
      </c>
      <c r="B141" s="106" t="s">
        <v>301</v>
      </c>
      <c r="C141" s="106" t="s">
        <v>256</v>
      </c>
      <c r="D141" s="106" t="s">
        <v>248</v>
      </c>
      <c r="E141">
        <v>7021</v>
      </c>
      <c r="F141" s="106" t="s">
        <v>2123</v>
      </c>
      <c r="G141" s="106" t="s">
        <v>257</v>
      </c>
      <c r="H141" s="106" t="s">
        <v>267</v>
      </c>
      <c r="I141">
        <v>27</v>
      </c>
    </row>
    <row r="142" spans="1:10" x14ac:dyDescent="0.2">
      <c r="A142" s="106" t="s">
        <v>1428</v>
      </c>
      <c r="B142" s="106" t="s">
        <v>301</v>
      </c>
      <c r="C142" s="106" t="s">
        <v>256</v>
      </c>
      <c r="D142" s="106" t="s">
        <v>252</v>
      </c>
      <c r="E142">
        <v>7045</v>
      </c>
      <c r="F142" s="106" t="s">
        <v>2124</v>
      </c>
      <c r="G142" s="106" t="s">
        <v>253</v>
      </c>
      <c r="H142" s="106" t="s">
        <v>254</v>
      </c>
      <c r="I142">
        <v>21</v>
      </c>
    </row>
    <row r="143" spans="1:10" x14ac:dyDescent="0.2">
      <c r="A143" s="106" t="s">
        <v>1428</v>
      </c>
      <c r="B143" s="106" t="s">
        <v>301</v>
      </c>
      <c r="C143" s="106" t="s">
        <v>251</v>
      </c>
      <c r="D143" s="106" t="s">
        <v>248</v>
      </c>
      <c r="E143">
        <v>7048</v>
      </c>
      <c r="F143" s="106" t="s">
        <v>2125</v>
      </c>
      <c r="G143" s="106" t="s">
        <v>261</v>
      </c>
      <c r="H143" s="106" t="s">
        <v>254</v>
      </c>
      <c r="I143">
        <v>162</v>
      </c>
    </row>
    <row r="144" spans="1:10" x14ac:dyDescent="0.2">
      <c r="A144" s="106" t="s">
        <v>1428</v>
      </c>
      <c r="B144" s="106" t="s">
        <v>301</v>
      </c>
      <c r="C144" s="106" t="s">
        <v>256</v>
      </c>
      <c r="D144" s="106" t="s">
        <v>252</v>
      </c>
      <c r="E144">
        <v>7089</v>
      </c>
      <c r="F144" s="106" t="s">
        <v>2126</v>
      </c>
      <c r="G144" s="106" t="s">
        <v>261</v>
      </c>
      <c r="H144" s="106" t="s">
        <v>254</v>
      </c>
      <c r="I144">
        <v>47</v>
      </c>
    </row>
    <row r="145" spans="1:10" x14ac:dyDescent="0.2">
      <c r="A145" s="106" t="s">
        <v>1428</v>
      </c>
      <c r="B145" s="106" t="s">
        <v>301</v>
      </c>
      <c r="C145" s="106" t="s">
        <v>256</v>
      </c>
      <c r="D145" s="106" t="s">
        <v>252</v>
      </c>
      <c r="E145">
        <v>7183</v>
      </c>
      <c r="F145" s="106" t="s">
        <v>2127</v>
      </c>
      <c r="G145" s="106" t="s">
        <v>261</v>
      </c>
      <c r="H145" s="106" t="s">
        <v>280</v>
      </c>
      <c r="I145">
        <v>44</v>
      </c>
    </row>
    <row r="146" spans="1:10" x14ac:dyDescent="0.2">
      <c r="A146" s="106" t="s">
        <v>1428</v>
      </c>
      <c r="B146" s="106" t="s">
        <v>301</v>
      </c>
      <c r="C146" s="106" t="s">
        <v>256</v>
      </c>
      <c r="D146" s="106" t="s">
        <v>248</v>
      </c>
      <c r="E146">
        <v>7205</v>
      </c>
      <c r="F146" s="106" t="s">
        <v>1821</v>
      </c>
      <c r="G146" s="106" t="s">
        <v>249</v>
      </c>
      <c r="H146" s="106" t="s">
        <v>275</v>
      </c>
      <c r="I146" s="106" t="s">
        <v>307</v>
      </c>
      <c r="J146" s="106" t="s">
        <v>4500</v>
      </c>
    </row>
    <row r="147" spans="1:10" x14ac:dyDescent="0.2">
      <c r="A147" s="106" t="s">
        <v>1428</v>
      </c>
      <c r="B147" s="106" t="s">
        <v>301</v>
      </c>
      <c r="C147" s="106" t="s">
        <v>256</v>
      </c>
      <c r="D147" s="106" t="s">
        <v>252</v>
      </c>
      <c r="E147">
        <v>7443</v>
      </c>
      <c r="F147" s="106" t="s">
        <v>2129</v>
      </c>
      <c r="G147" s="106" t="s">
        <v>253</v>
      </c>
      <c r="H147" s="106" t="s">
        <v>255</v>
      </c>
      <c r="I147" s="106">
        <v>30</v>
      </c>
      <c r="J147" s="106"/>
    </row>
    <row r="148" spans="1:10" x14ac:dyDescent="0.2">
      <c r="A148" s="106" t="s">
        <v>1428</v>
      </c>
      <c r="B148" s="106" t="s">
        <v>301</v>
      </c>
      <c r="C148" s="106" t="s">
        <v>256</v>
      </c>
      <c r="D148" s="106" t="s">
        <v>248</v>
      </c>
      <c r="E148">
        <v>7451</v>
      </c>
      <c r="F148" s="106" t="s">
        <v>2130</v>
      </c>
      <c r="G148" s="106" t="s">
        <v>249</v>
      </c>
      <c r="H148" s="106" t="s">
        <v>255</v>
      </c>
      <c r="I148" t="s">
        <v>276</v>
      </c>
      <c r="J148" t="s">
        <v>4326</v>
      </c>
    </row>
    <row r="149" spans="1:10" x14ac:dyDescent="0.2">
      <c r="A149" s="106" t="s">
        <v>1428</v>
      </c>
      <c r="B149" s="106" t="s">
        <v>301</v>
      </c>
      <c r="C149" s="106" t="s">
        <v>256</v>
      </c>
      <c r="D149" s="106" t="s">
        <v>252</v>
      </c>
      <c r="E149">
        <v>7481</v>
      </c>
      <c r="F149" s="106" t="s">
        <v>361</v>
      </c>
      <c r="G149" s="106" t="s">
        <v>249</v>
      </c>
      <c r="H149" s="106" t="s">
        <v>255</v>
      </c>
      <c r="I149" s="106">
        <v>139</v>
      </c>
      <c r="J149" s="106"/>
    </row>
    <row r="150" spans="1:10" x14ac:dyDescent="0.2">
      <c r="A150" s="106" t="s">
        <v>1428</v>
      </c>
      <c r="B150" s="106" t="s">
        <v>301</v>
      </c>
      <c r="C150" s="106" t="s">
        <v>256</v>
      </c>
      <c r="D150" s="106" t="s">
        <v>248</v>
      </c>
      <c r="E150">
        <v>7508</v>
      </c>
      <c r="F150" s="106" t="s">
        <v>2131</v>
      </c>
      <c r="G150" s="106" t="s">
        <v>249</v>
      </c>
      <c r="H150" s="106" t="s">
        <v>259</v>
      </c>
      <c r="I150" s="106">
        <v>641</v>
      </c>
      <c r="J150" s="106"/>
    </row>
    <row r="151" spans="1:10" x14ac:dyDescent="0.2">
      <c r="A151" s="106" t="s">
        <v>1428</v>
      </c>
      <c r="B151" s="106" t="s">
        <v>301</v>
      </c>
      <c r="C151" s="106" t="s">
        <v>256</v>
      </c>
      <c r="D151" s="106" t="s">
        <v>248</v>
      </c>
      <c r="E151">
        <v>7565</v>
      </c>
      <c r="F151" s="106" t="s">
        <v>2132</v>
      </c>
      <c r="G151" s="106" t="s">
        <v>257</v>
      </c>
      <c r="H151" s="106" t="s">
        <v>255</v>
      </c>
      <c r="I151">
        <v>49</v>
      </c>
    </row>
    <row r="152" spans="1:10" x14ac:dyDescent="0.2">
      <c r="A152" s="106" t="s">
        <v>1428</v>
      </c>
      <c r="B152" s="106" t="s">
        <v>301</v>
      </c>
      <c r="C152" s="106" t="s">
        <v>247</v>
      </c>
      <c r="D152" s="106" t="s">
        <v>252</v>
      </c>
      <c r="E152">
        <v>7636</v>
      </c>
      <c r="F152" s="106" t="s">
        <v>2134</v>
      </c>
      <c r="G152" s="106" t="s">
        <v>253</v>
      </c>
      <c r="H152" s="106" t="s">
        <v>259</v>
      </c>
      <c r="I152" s="106">
        <v>181</v>
      </c>
      <c r="J152" s="106"/>
    </row>
    <row r="153" spans="1:10" x14ac:dyDescent="0.2">
      <c r="A153" s="106" t="s">
        <v>1428</v>
      </c>
      <c r="B153" s="106" t="s">
        <v>301</v>
      </c>
      <c r="C153" s="106" t="s">
        <v>256</v>
      </c>
      <c r="D153" s="106" t="s">
        <v>248</v>
      </c>
      <c r="E153">
        <v>7729</v>
      </c>
      <c r="F153" s="106" t="s">
        <v>2137</v>
      </c>
      <c r="G153" s="106" t="s">
        <v>249</v>
      </c>
      <c r="H153" s="106" t="s">
        <v>313</v>
      </c>
      <c r="I153" s="106" t="s">
        <v>276</v>
      </c>
      <c r="J153" s="106" t="s">
        <v>4501</v>
      </c>
    </row>
    <row r="154" spans="1:10" x14ac:dyDescent="0.2">
      <c r="A154" s="106" t="s">
        <v>1428</v>
      </c>
      <c r="B154" s="106" t="s">
        <v>301</v>
      </c>
      <c r="C154" s="106" t="s">
        <v>247</v>
      </c>
      <c r="D154" s="106" t="s">
        <v>248</v>
      </c>
      <c r="E154">
        <v>7826</v>
      </c>
      <c r="F154" s="106" t="s">
        <v>2138</v>
      </c>
      <c r="G154" s="106" t="s">
        <v>253</v>
      </c>
      <c r="H154" s="106" t="s">
        <v>268</v>
      </c>
      <c r="I154" s="106">
        <v>370</v>
      </c>
      <c r="J154" s="106"/>
    </row>
    <row r="155" spans="1:10" x14ac:dyDescent="0.2">
      <c r="A155" s="106" t="s">
        <v>1428</v>
      </c>
      <c r="B155" s="106" t="s">
        <v>301</v>
      </c>
      <c r="C155" s="106" t="s">
        <v>251</v>
      </c>
      <c r="D155" s="106" t="s">
        <v>248</v>
      </c>
      <c r="E155">
        <v>7833</v>
      </c>
      <c r="F155" s="106" t="s">
        <v>2139</v>
      </c>
      <c r="G155" s="106" t="s">
        <v>249</v>
      </c>
      <c r="H155" s="106" t="s">
        <v>268</v>
      </c>
      <c r="I155" s="106">
        <v>71</v>
      </c>
      <c r="J155" s="106"/>
    </row>
    <row r="156" spans="1:10" x14ac:dyDescent="0.2">
      <c r="A156" s="106" t="s">
        <v>1428</v>
      </c>
      <c r="B156" s="106" t="s">
        <v>301</v>
      </c>
      <c r="C156" s="106" t="s">
        <v>256</v>
      </c>
      <c r="D156" s="106" t="s">
        <v>248</v>
      </c>
      <c r="E156">
        <v>7885</v>
      </c>
      <c r="F156" s="106" t="s">
        <v>2140</v>
      </c>
      <c r="G156" s="106" t="s">
        <v>249</v>
      </c>
      <c r="H156" s="106" t="s">
        <v>268</v>
      </c>
      <c r="I156" s="106">
        <v>113</v>
      </c>
      <c r="J156" s="106"/>
    </row>
    <row r="157" spans="1:10" x14ac:dyDescent="0.2">
      <c r="A157" s="106" t="s">
        <v>1428</v>
      </c>
      <c r="B157" s="106" t="s">
        <v>301</v>
      </c>
      <c r="C157" s="106" t="s">
        <v>256</v>
      </c>
      <c r="D157" s="106" t="s">
        <v>248</v>
      </c>
      <c r="E157">
        <v>8118</v>
      </c>
      <c r="F157" s="106" t="s">
        <v>2143</v>
      </c>
      <c r="G157" s="106" t="s">
        <v>249</v>
      </c>
      <c r="H157" s="106" t="s">
        <v>277</v>
      </c>
      <c r="I157">
        <v>121</v>
      </c>
    </row>
    <row r="158" spans="1:10" x14ac:dyDescent="0.2">
      <c r="A158" s="106" t="s">
        <v>1428</v>
      </c>
      <c r="B158" s="106" t="s">
        <v>301</v>
      </c>
      <c r="C158" s="106" t="s">
        <v>256</v>
      </c>
      <c r="D158" s="106" t="s">
        <v>248</v>
      </c>
      <c r="E158">
        <v>8279</v>
      </c>
      <c r="F158" s="106" t="s">
        <v>2145</v>
      </c>
      <c r="G158" s="106" t="s">
        <v>249</v>
      </c>
      <c r="H158" s="106" t="s">
        <v>259</v>
      </c>
      <c r="I158" s="106" t="s">
        <v>269</v>
      </c>
      <c r="J158" s="106" t="s">
        <v>1816</v>
      </c>
    </row>
    <row r="159" spans="1:10" x14ac:dyDescent="0.2">
      <c r="A159" s="106" t="s">
        <v>1428</v>
      </c>
      <c r="B159" s="106" t="s">
        <v>301</v>
      </c>
      <c r="C159" s="106" t="s">
        <v>256</v>
      </c>
      <c r="D159" s="106" t="s">
        <v>248</v>
      </c>
      <c r="E159">
        <v>8331</v>
      </c>
      <c r="F159" s="106" t="s">
        <v>2146</v>
      </c>
      <c r="G159" s="106" t="s">
        <v>249</v>
      </c>
      <c r="H159" s="106" t="s">
        <v>1895</v>
      </c>
      <c r="I159" s="106" t="s">
        <v>292</v>
      </c>
      <c r="J159" s="106" t="s">
        <v>1681</v>
      </c>
    </row>
    <row r="160" spans="1:10" x14ac:dyDescent="0.2">
      <c r="A160" s="106" t="s">
        <v>1428</v>
      </c>
      <c r="B160" s="106" t="s">
        <v>301</v>
      </c>
      <c r="C160" s="106" t="s">
        <v>256</v>
      </c>
      <c r="D160" s="106" t="s">
        <v>248</v>
      </c>
      <c r="E160">
        <v>8334</v>
      </c>
      <c r="F160" s="106" t="s">
        <v>2147</v>
      </c>
      <c r="G160" s="106" t="s">
        <v>249</v>
      </c>
      <c r="H160" s="106" t="s">
        <v>1895</v>
      </c>
      <c r="I160" s="106" t="s">
        <v>276</v>
      </c>
      <c r="J160" s="106" t="s">
        <v>4189</v>
      </c>
    </row>
    <row r="161" spans="1:10" x14ac:dyDescent="0.2">
      <c r="A161" s="106" t="s">
        <v>1428</v>
      </c>
      <c r="B161" s="106" t="s">
        <v>301</v>
      </c>
      <c r="C161" s="106" t="s">
        <v>256</v>
      </c>
      <c r="D161" s="106" t="s">
        <v>248</v>
      </c>
      <c r="E161">
        <v>8336</v>
      </c>
      <c r="F161" s="106" t="s">
        <v>2148</v>
      </c>
      <c r="G161" s="106" t="s">
        <v>249</v>
      </c>
      <c r="H161" s="106" t="s">
        <v>1895</v>
      </c>
      <c r="I161" s="106">
        <v>448</v>
      </c>
      <c r="J161" s="106"/>
    </row>
    <row r="162" spans="1:10" x14ac:dyDescent="0.2">
      <c r="A162" s="106" t="s">
        <v>1428</v>
      </c>
      <c r="B162" s="106" t="s">
        <v>301</v>
      </c>
      <c r="C162" s="106" t="s">
        <v>256</v>
      </c>
      <c r="D162" s="106" t="s">
        <v>248</v>
      </c>
      <c r="E162">
        <v>8355</v>
      </c>
      <c r="F162" s="106" t="s">
        <v>2149</v>
      </c>
      <c r="G162" s="106" t="s">
        <v>249</v>
      </c>
      <c r="H162" s="106" t="s">
        <v>1895</v>
      </c>
      <c r="I162" s="106" t="s">
        <v>307</v>
      </c>
      <c r="J162" s="106" t="s">
        <v>4390</v>
      </c>
    </row>
    <row r="163" spans="1:10" x14ac:dyDescent="0.2">
      <c r="A163" s="106" t="s">
        <v>1428</v>
      </c>
      <c r="B163" s="106" t="s">
        <v>301</v>
      </c>
      <c r="C163" s="106" t="s">
        <v>256</v>
      </c>
      <c r="D163" s="106" t="s">
        <v>248</v>
      </c>
      <c r="E163">
        <v>8392</v>
      </c>
      <c r="F163" s="106" t="s">
        <v>2150</v>
      </c>
      <c r="G163" s="106" t="s">
        <v>249</v>
      </c>
      <c r="H163" s="106" t="s">
        <v>1895</v>
      </c>
      <c r="I163" s="106">
        <v>346</v>
      </c>
      <c r="J163" s="106"/>
    </row>
    <row r="164" spans="1:10" x14ac:dyDescent="0.2">
      <c r="A164" s="106" t="s">
        <v>1428</v>
      </c>
      <c r="B164" s="106" t="s">
        <v>301</v>
      </c>
      <c r="C164" s="106" t="s">
        <v>256</v>
      </c>
      <c r="D164" s="106" t="s">
        <v>248</v>
      </c>
      <c r="E164">
        <v>8515</v>
      </c>
      <c r="F164" s="106" t="s">
        <v>2152</v>
      </c>
      <c r="G164" s="106" t="s">
        <v>249</v>
      </c>
      <c r="H164" s="106" t="s">
        <v>280</v>
      </c>
      <c r="I164" t="s">
        <v>276</v>
      </c>
      <c r="J164" t="s">
        <v>4182</v>
      </c>
    </row>
    <row r="165" spans="1:10" x14ac:dyDescent="0.2">
      <c r="A165" s="106" t="s">
        <v>1428</v>
      </c>
      <c r="B165" s="106" t="s">
        <v>301</v>
      </c>
      <c r="C165" s="106" t="s">
        <v>256</v>
      </c>
      <c r="D165" s="106" t="s">
        <v>248</v>
      </c>
      <c r="E165">
        <v>8919</v>
      </c>
      <c r="F165" s="106" t="s">
        <v>2153</v>
      </c>
      <c r="G165" s="106" t="s">
        <v>249</v>
      </c>
      <c r="H165" s="106" t="s">
        <v>272</v>
      </c>
      <c r="I165" s="106" t="s">
        <v>276</v>
      </c>
      <c r="J165" s="106" t="s">
        <v>4502</v>
      </c>
    </row>
    <row r="166" spans="1:10" x14ac:dyDescent="0.2">
      <c r="A166" s="106" t="s">
        <v>1428</v>
      </c>
      <c r="B166" s="106" t="s">
        <v>301</v>
      </c>
      <c r="C166" s="106" t="s">
        <v>258</v>
      </c>
      <c r="D166" s="106" t="s">
        <v>252</v>
      </c>
      <c r="E166">
        <v>8944</v>
      </c>
      <c r="F166" s="106" t="s">
        <v>2154</v>
      </c>
      <c r="G166" s="106" t="s">
        <v>249</v>
      </c>
      <c r="H166" s="106" t="s">
        <v>272</v>
      </c>
      <c r="I166" s="106">
        <v>78</v>
      </c>
      <c r="J166" s="106"/>
    </row>
    <row r="167" spans="1:10" x14ac:dyDescent="0.2">
      <c r="A167" s="106" t="s">
        <v>1428</v>
      </c>
      <c r="B167" s="106" t="s">
        <v>301</v>
      </c>
      <c r="C167" s="106" t="s">
        <v>256</v>
      </c>
      <c r="D167" s="106" t="s">
        <v>248</v>
      </c>
      <c r="E167">
        <v>8999</v>
      </c>
      <c r="F167" s="106" t="s">
        <v>2155</v>
      </c>
      <c r="G167" s="106" t="s">
        <v>249</v>
      </c>
      <c r="H167" s="106" t="s">
        <v>272</v>
      </c>
      <c r="I167" s="106">
        <v>105</v>
      </c>
      <c r="J167" s="106"/>
    </row>
    <row r="168" spans="1:10" x14ac:dyDescent="0.2">
      <c r="A168" s="106" t="s">
        <v>1428</v>
      </c>
      <c r="B168" s="106" t="s">
        <v>301</v>
      </c>
      <c r="C168" s="106" t="s">
        <v>256</v>
      </c>
      <c r="D168" s="106" t="s">
        <v>248</v>
      </c>
      <c r="E168">
        <v>9037</v>
      </c>
      <c r="F168" s="106" t="s">
        <v>2156</v>
      </c>
      <c r="G168" s="106" t="s">
        <v>249</v>
      </c>
      <c r="H168" s="106" t="s">
        <v>317</v>
      </c>
      <c r="I168">
        <v>576</v>
      </c>
    </row>
    <row r="169" spans="1:10" x14ac:dyDescent="0.2">
      <c r="A169" s="106" t="s">
        <v>1428</v>
      </c>
      <c r="B169" s="106" t="s">
        <v>301</v>
      </c>
      <c r="C169" s="106" t="s">
        <v>256</v>
      </c>
      <c r="D169" s="106" t="s">
        <v>248</v>
      </c>
      <c r="E169">
        <v>9090</v>
      </c>
      <c r="F169" s="106" t="s">
        <v>2157</v>
      </c>
      <c r="G169" s="106" t="s">
        <v>249</v>
      </c>
      <c r="H169" s="106" t="s">
        <v>317</v>
      </c>
      <c r="I169" t="s">
        <v>269</v>
      </c>
      <c r="J169" t="s">
        <v>4426</v>
      </c>
    </row>
    <row r="170" spans="1:10" x14ac:dyDescent="0.2">
      <c r="A170" s="106" t="s">
        <v>1428</v>
      </c>
      <c r="B170" s="106" t="s">
        <v>301</v>
      </c>
      <c r="C170" s="106" t="s">
        <v>256</v>
      </c>
      <c r="D170" s="106" t="s">
        <v>248</v>
      </c>
      <c r="E170">
        <v>9142</v>
      </c>
      <c r="F170" s="106" t="s">
        <v>2158</v>
      </c>
      <c r="G170" s="106" t="s">
        <v>249</v>
      </c>
      <c r="H170" s="106" t="s">
        <v>317</v>
      </c>
      <c r="I170" t="s">
        <v>292</v>
      </c>
      <c r="J170" t="s">
        <v>4503</v>
      </c>
    </row>
    <row r="171" spans="1:10" x14ac:dyDescent="0.2">
      <c r="A171" s="106" t="s">
        <v>1428</v>
      </c>
      <c r="B171" s="106" t="s">
        <v>301</v>
      </c>
      <c r="C171" s="106" t="s">
        <v>251</v>
      </c>
      <c r="D171" s="106" t="s">
        <v>248</v>
      </c>
      <c r="E171">
        <v>9173</v>
      </c>
      <c r="F171" s="106" t="s">
        <v>2159</v>
      </c>
      <c r="G171" s="106" t="s">
        <v>257</v>
      </c>
      <c r="H171" s="106" t="s">
        <v>1864</v>
      </c>
      <c r="I171">
        <v>48</v>
      </c>
    </row>
    <row r="172" spans="1:10" x14ac:dyDescent="0.2">
      <c r="A172" s="106" t="s">
        <v>1428</v>
      </c>
      <c r="B172" s="106" t="s">
        <v>301</v>
      </c>
      <c r="C172" s="106" t="s">
        <v>256</v>
      </c>
      <c r="D172" s="106" t="s">
        <v>248</v>
      </c>
      <c r="E172">
        <v>9232</v>
      </c>
      <c r="F172" s="106" t="s">
        <v>2160</v>
      </c>
      <c r="G172" s="106" t="s">
        <v>249</v>
      </c>
      <c r="H172" s="106" t="s">
        <v>1850</v>
      </c>
      <c r="I172">
        <v>222</v>
      </c>
    </row>
    <row r="173" spans="1:10" x14ac:dyDescent="0.2">
      <c r="A173" s="106" t="s">
        <v>1428</v>
      </c>
      <c r="B173" s="106" t="s">
        <v>301</v>
      </c>
      <c r="C173" s="106" t="s">
        <v>256</v>
      </c>
      <c r="D173" s="106" t="s">
        <v>248</v>
      </c>
      <c r="E173">
        <v>9312</v>
      </c>
      <c r="F173" s="106" t="s">
        <v>2161</v>
      </c>
      <c r="G173" s="106" t="s">
        <v>249</v>
      </c>
      <c r="H173" s="106" t="s">
        <v>1814</v>
      </c>
      <c r="I173">
        <v>83</v>
      </c>
    </row>
    <row r="174" spans="1:10" x14ac:dyDescent="0.2">
      <c r="A174" s="106" t="s">
        <v>1428</v>
      </c>
      <c r="B174" s="106" t="s">
        <v>301</v>
      </c>
      <c r="C174" s="106" t="s">
        <v>256</v>
      </c>
      <c r="D174" s="106" t="s">
        <v>248</v>
      </c>
      <c r="E174">
        <v>9367</v>
      </c>
      <c r="F174" s="106" t="s">
        <v>2162</v>
      </c>
      <c r="G174" s="106" t="s">
        <v>253</v>
      </c>
      <c r="H174" s="106" t="s">
        <v>1814</v>
      </c>
      <c r="I174">
        <v>51</v>
      </c>
    </row>
    <row r="175" spans="1:10" x14ac:dyDescent="0.2">
      <c r="A175" s="106" t="s">
        <v>1428</v>
      </c>
      <c r="B175" s="106" t="s">
        <v>301</v>
      </c>
      <c r="C175" s="106" t="s">
        <v>256</v>
      </c>
      <c r="D175" s="106" t="s">
        <v>248</v>
      </c>
      <c r="E175">
        <v>9434</v>
      </c>
      <c r="F175" s="106" t="s">
        <v>2163</v>
      </c>
      <c r="G175" s="106" t="s">
        <v>249</v>
      </c>
      <c r="H175" s="106" t="s">
        <v>260</v>
      </c>
      <c r="I175" s="106" t="s">
        <v>4336</v>
      </c>
      <c r="J175" s="106" t="s">
        <v>3118</v>
      </c>
    </row>
    <row r="176" spans="1:10" x14ac:dyDescent="0.2">
      <c r="A176" s="106" t="s">
        <v>1428</v>
      </c>
      <c r="B176" s="106" t="s">
        <v>301</v>
      </c>
      <c r="C176" s="106" t="s">
        <v>247</v>
      </c>
      <c r="D176" s="106" t="s">
        <v>248</v>
      </c>
      <c r="E176">
        <v>9514</v>
      </c>
      <c r="F176" s="106" t="s">
        <v>2164</v>
      </c>
      <c r="G176" s="106" t="s">
        <v>249</v>
      </c>
      <c r="H176" s="106" t="s">
        <v>1823</v>
      </c>
      <c r="I176" s="106">
        <v>112</v>
      </c>
      <c r="J176" s="106"/>
    </row>
    <row r="177" spans="1:10" x14ac:dyDescent="0.2">
      <c r="A177" s="106" t="s">
        <v>1428</v>
      </c>
      <c r="B177" s="106" t="s">
        <v>301</v>
      </c>
      <c r="C177" s="106" t="s">
        <v>256</v>
      </c>
      <c r="D177" s="106" t="s">
        <v>248</v>
      </c>
      <c r="E177">
        <v>9532</v>
      </c>
      <c r="F177" s="106" t="s">
        <v>2219</v>
      </c>
      <c r="G177" s="106" t="s">
        <v>249</v>
      </c>
      <c r="H177" s="106" t="s">
        <v>1823</v>
      </c>
      <c r="I177" s="106" t="s">
        <v>314</v>
      </c>
      <c r="J177" s="106" t="s">
        <v>4158</v>
      </c>
    </row>
    <row r="178" spans="1:10" x14ac:dyDescent="0.2">
      <c r="A178" s="106" t="s">
        <v>1428</v>
      </c>
      <c r="B178" s="106" t="s">
        <v>301</v>
      </c>
      <c r="C178" s="106" t="s">
        <v>256</v>
      </c>
      <c r="D178" s="106" t="s">
        <v>248</v>
      </c>
      <c r="E178">
        <v>9535</v>
      </c>
      <c r="F178" s="106" t="s">
        <v>2165</v>
      </c>
      <c r="G178" s="106" t="s">
        <v>249</v>
      </c>
      <c r="H178" s="106" t="s">
        <v>1823</v>
      </c>
      <c r="I178">
        <v>241</v>
      </c>
    </row>
    <row r="179" spans="1:10" x14ac:dyDescent="0.2">
      <c r="A179" s="106" t="s">
        <v>1428</v>
      </c>
      <c r="B179" s="106" t="s">
        <v>301</v>
      </c>
      <c r="C179" s="106" t="s">
        <v>251</v>
      </c>
      <c r="D179" s="106" t="s">
        <v>248</v>
      </c>
      <c r="E179">
        <v>9539</v>
      </c>
      <c r="F179" s="106" t="s">
        <v>2166</v>
      </c>
      <c r="G179" s="106" t="s">
        <v>257</v>
      </c>
      <c r="H179" s="106" t="s">
        <v>1823</v>
      </c>
      <c r="I179">
        <v>344</v>
      </c>
    </row>
    <row r="180" spans="1:10" x14ac:dyDescent="0.2">
      <c r="A180" s="106" t="s">
        <v>1428</v>
      </c>
      <c r="B180" s="106" t="s">
        <v>301</v>
      </c>
      <c r="C180" s="106" t="s">
        <v>251</v>
      </c>
      <c r="D180" s="106" t="s">
        <v>248</v>
      </c>
      <c r="E180">
        <v>9621</v>
      </c>
      <c r="F180" s="106" t="s">
        <v>2167</v>
      </c>
      <c r="G180" s="106" t="s">
        <v>249</v>
      </c>
      <c r="H180" s="106" t="s">
        <v>254</v>
      </c>
      <c r="I180" s="106">
        <v>248</v>
      </c>
      <c r="J180" s="106"/>
    </row>
    <row r="181" spans="1:10" x14ac:dyDescent="0.2">
      <c r="A181" s="106" t="s">
        <v>1428</v>
      </c>
      <c r="B181" s="106" t="s">
        <v>301</v>
      </c>
      <c r="C181" s="106" t="s">
        <v>256</v>
      </c>
      <c r="D181" s="106" t="s">
        <v>248</v>
      </c>
      <c r="E181">
        <v>9639</v>
      </c>
      <c r="F181" s="106" t="s">
        <v>1896</v>
      </c>
      <c r="G181" s="106" t="s">
        <v>253</v>
      </c>
      <c r="H181" s="106" t="s">
        <v>254</v>
      </c>
      <c r="I181" s="106">
        <v>375</v>
      </c>
      <c r="J181" s="106"/>
    </row>
    <row r="182" spans="1:10" x14ac:dyDescent="0.2">
      <c r="A182" s="106" t="s">
        <v>1428</v>
      </c>
      <c r="B182" s="106" t="s">
        <v>301</v>
      </c>
      <c r="C182" s="106" t="s">
        <v>256</v>
      </c>
      <c r="D182" s="106" t="s">
        <v>248</v>
      </c>
      <c r="E182">
        <v>9663</v>
      </c>
      <c r="F182" s="106" t="s">
        <v>2168</v>
      </c>
      <c r="G182" s="106" t="s">
        <v>249</v>
      </c>
      <c r="H182" s="106" t="s">
        <v>254</v>
      </c>
      <c r="I182" s="106" t="s">
        <v>276</v>
      </c>
      <c r="J182" s="106" t="s">
        <v>4495</v>
      </c>
    </row>
    <row r="183" spans="1:10" x14ac:dyDescent="0.2">
      <c r="A183" s="106" t="s">
        <v>1428</v>
      </c>
      <c r="B183" s="106" t="s">
        <v>301</v>
      </c>
      <c r="C183" s="106" t="s">
        <v>256</v>
      </c>
      <c r="D183" s="106" t="s">
        <v>248</v>
      </c>
      <c r="E183">
        <v>9854</v>
      </c>
      <c r="F183" s="106" t="s">
        <v>2169</v>
      </c>
      <c r="G183" s="106" t="s">
        <v>249</v>
      </c>
      <c r="H183" s="106" t="s">
        <v>259</v>
      </c>
      <c r="I183">
        <v>44</v>
      </c>
    </row>
    <row r="184" spans="1:10" x14ac:dyDescent="0.2">
      <c r="A184" s="106" t="s">
        <v>1428</v>
      </c>
      <c r="B184" s="106" t="s">
        <v>301</v>
      </c>
      <c r="C184" s="106" t="s">
        <v>256</v>
      </c>
      <c r="D184" s="106" t="s">
        <v>248</v>
      </c>
      <c r="E184">
        <v>9880</v>
      </c>
      <c r="F184" s="106" t="s">
        <v>2170</v>
      </c>
      <c r="G184" s="106" t="s">
        <v>249</v>
      </c>
      <c r="H184" s="106" t="s">
        <v>255</v>
      </c>
      <c r="I184" s="106">
        <v>127</v>
      </c>
      <c r="J184" s="106"/>
    </row>
    <row r="185" spans="1:10" x14ac:dyDescent="0.2">
      <c r="A185" s="106" t="s">
        <v>1428</v>
      </c>
      <c r="B185" s="106" t="s">
        <v>301</v>
      </c>
      <c r="C185" s="106" t="s">
        <v>256</v>
      </c>
      <c r="D185" s="106" t="s">
        <v>248</v>
      </c>
      <c r="E185">
        <v>9986</v>
      </c>
      <c r="F185" s="106" t="s">
        <v>1852</v>
      </c>
      <c r="G185" s="106" t="s">
        <v>249</v>
      </c>
      <c r="H185" s="106" t="s">
        <v>255</v>
      </c>
      <c r="I185" s="106">
        <v>89</v>
      </c>
      <c r="J185" s="106"/>
    </row>
    <row r="186" spans="1:10" x14ac:dyDescent="0.2">
      <c r="A186" s="106" t="s">
        <v>1428</v>
      </c>
      <c r="B186" s="106" t="s">
        <v>301</v>
      </c>
      <c r="C186" s="106" t="s">
        <v>256</v>
      </c>
      <c r="D186" s="106" t="s">
        <v>248</v>
      </c>
      <c r="E186">
        <v>9990</v>
      </c>
      <c r="F186" s="106" t="s">
        <v>2171</v>
      </c>
      <c r="G186" s="106" t="s">
        <v>249</v>
      </c>
      <c r="H186" s="106" t="s">
        <v>259</v>
      </c>
      <c r="I186" s="106">
        <v>159</v>
      </c>
      <c r="J186" s="106"/>
    </row>
    <row r="187" spans="1:10" x14ac:dyDescent="0.2">
      <c r="A187" s="106" t="s">
        <v>1428</v>
      </c>
      <c r="B187" s="106" t="s">
        <v>1811</v>
      </c>
      <c r="C187" s="106" t="s">
        <v>256</v>
      </c>
      <c r="D187" s="106" t="s">
        <v>248</v>
      </c>
      <c r="E187">
        <v>4109</v>
      </c>
      <c r="F187" s="106" t="s">
        <v>2172</v>
      </c>
      <c r="G187" s="106" t="s">
        <v>249</v>
      </c>
      <c r="H187" s="106" t="s">
        <v>262</v>
      </c>
      <c r="I187" s="106">
        <v>313</v>
      </c>
      <c r="J187" s="106"/>
    </row>
    <row r="188" spans="1:10" x14ac:dyDescent="0.2">
      <c r="A188" s="106" t="s">
        <v>1428</v>
      </c>
      <c r="B188" s="106" t="s">
        <v>1811</v>
      </c>
      <c r="C188" s="106" t="s">
        <v>256</v>
      </c>
      <c r="D188" s="106" t="s">
        <v>248</v>
      </c>
      <c r="E188">
        <v>8522</v>
      </c>
      <c r="F188" s="106" t="s">
        <v>2173</v>
      </c>
      <c r="G188" s="106" t="s">
        <v>249</v>
      </c>
      <c r="H188" s="106" t="s">
        <v>1895</v>
      </c>
      <c r="I188" s="106">
        <v>414</v>
      </c>
      <c r="J188" s="106"/>
    </row>
    <row r="189" spans="1:10" x14ac:dyDescent="0.2">
      <c r="A189" s="106" t="s">
        <v>1428</v>
      </c>
      <c r="B189" s="106" t="s">
        <v>1811</v>
      </c>
      <c r="C189" s="106" t="s">
        <v>256</v>
      </c>
      <c r="D189" s="106" t="s">
        <v>248</v>
      </c>
      <c r="E189">
        <v>9900</v>
      </c>
      <c r="F189" s="106" t="s">
        <v>2174</v>
      </c>
      <c r="G189" s="106" t="s">
        <v>249</v>
      </c>
      <c r="H189" s="106" t="s">
        <v>259</v>
      </c>
      <c r="I189" s="106">
        <v>339</v>
      </c>
      <c r="J189" s="106"/>
    </row>
    <row r="190" spans="1:10" x14ac:dyDescent="0.2">
      <c r="A190" s="106" t="s">
        <v>1428</v>
      </c>
      <c r="B190" s="106" t="s">
        <v>1811</v>
      </c>
      <c r="C190" s="106" t="s">
        <v>256</v>
      </c>
      <c r="D190" s="106" t="s">
        <v>248</v>
      </c>
      <c r="E190">
        <v>9987</v>
      </c>
      <c r="F190" s="106" t="s">
        <v>2175</v>
      </c>
      <c r="G190" s="106" t="s">
        <v>249</v>
      </c>
      <c r="H190" s="106" t="s">
        <v>255</v>
      </c>
      <c r="I190" t="s">
        <v>292</v>
      </c>
      <c r="J190" t="s">
        <v>4495</v>
      </c>
    </row>
    <row r="191" spans="1:10" x14ac:dyDescent="0.2">
      <c r="A191" s="106" t="s">
        <v>1428</v>
      </c>
      <c r="B191" s="106" t="s">
        <v>270</v>
      </c>
      <c r="C191" s="106" t="s">
        <v>256</v>
      </c>
      <c r="D191" s="106" t="s">
        <v>248</v>
      </c>
      <c r="E191">
        <v>5406</v>
      </c>
      <c r="F191" s="106" t="s">
        <v>4333</v>
      </c>
      <c r="G191" s="106" t="s">
        <v>249</v>
      </c>
      <c r="H191" s="106" t="s">
        <v>429</v>
      </c>
      <c r="I191" s="106" t="s">
        <v>276</v>
      </c>
      <c r="J191" s="106" t="s">
        <v>4349</v>
      </c>
    </row>
    <row r="192" spans="1:10" x14ac:dyDescent="0.2">
      <c r="A192" s="106" t="s">
        <v>1428</v>
      </c>
      <c r="B192" s="106" t="s">
        <v>1824</v>
      </c>
      <c r="C192" s="106" t="s">
        <v>256</v>
      </c>
      <c r="D192" s="106" t="s">
        <v>248</v>
      </c>
      <c r="E192">
        <v>2209</v>
      </c>
      <c r="F192" s="106" t="s">
        <v>2176</v>
      </c>
      <c r="G192" s="106" t="s">
        <v>249</v>
      </c>
      <c r="H192" s="106" t="s">
        <v>250</v>
      </c>
      <c r="I192" s="106">
        <v>251</v>
      </c>
      <c r="J192" s="106"/>
    </row>
    <row r="193" spans="1:10" x14ac:dyDescent="0.2">
      <c r="A193" s="106" t="s">
        <v>1428</v>
      </c>
      <c r="B193" s="106" t="s">
        <v>1824</v>
      </c>
      <c r="C193" s="106" t="s">
        <v>256</v>
      </c>
      <c r="D193" s="106" t="s">
        <v>248</v>
      </c>
      <c r="E193">
        <v>2224</v>
      </c>
      <c r="F193" s="106" t="s">
        <v>2177</v>
      </c>
      <c r="G193" s="106" t="s">
        <v>253</v>
      </c>
      <c r="H193" s="106" t="s">
        <v>250</v>
      </c>
      <c r="I193" s="106">
        <v>90</v>
      </c>
      <c r="J193" s="106"/>
    </row>
    <row r="194" spans="1:10" x14ac:dyDescent="0.2">
      <c r="A194" s="106" t="s">
        <v>1428</v>
      </c>
      <c r="B194" s="106" t="s">
        <v>935</v>
      </c>
      <c r="C194" s="106" t="s">
        <v>256</v>
      </c>
      <c r="D194" s="106" t="s">
        <v>248</v>
      </c>
      <c r="E194">
        <v>1960</v>
      </c>
      <c r="F194" s="106" t="s">
        <v>2179</v>
      </c>
      <c r="G194" s="106" t="s">
        <v>257</v>
      </c>
      <c r="H194" s="106" t="s">
        <v>273</v>
      </c>
      <c r="I194" s="106">
        <v>110</v>
      </c>
      <c r="J194" s="106"/>
    </row>
    <row r="195" spans="1:10" x14ac:dyDescent="0.2">
      <c r="A195" s="106" t="s">
        <v>1428</v>
      </c>
      <c r="B195" s="106" t="s">
        <v>935</v>
      </c>
      <c r="C195" s="106" t="s">
        <v>256</v>
      </c>
      <c r="D195" s="106" t="s">
        <v>248</v>
      </c>
      <c r="E195">
        <v>2112</v>
      </c>
      <c r="F195" s="106" t="s">
        <v>2180</v>
      </c>
      <c r="G195" s="106" t="s">
        <v>249</v>
      </c>
      <c r="H195" s="106" t="s">
        <v>250</v>
      </c>
      <c r="I195" s="106">
        <v>72</v>
      </c>
      <c r="J195" s="106"/>
    </row>
    <row r="196" spans="1:10" x14ac:dyDescent="0.2">
      <c r="A196" s="106" t="s">
        <v>1428</v>
      </c>
      <c r="B196" s="106" t="s">
        <v>935</v>
      </c>
      <c r="C196" s="106" t="s">
        <v>256</v>
      </c>
      <c r="D196" s="106" t="s">
        <v>248</v>
      </c>
      <c r="E196">
        <v>2681</v>
      </c>
      <c r="F196" s="106" t="s">
        <v>2182</v>
      </c>
      <c r="G196" s="106" t="s">
        <v>249</v>
      </c>
      <c r="H196" s="106" t="s">
        <v>259</v>
      </c>
      <c r="I196" s="106">
        <v>584</v>
      </c>
      <c r="J196" s="106"/>
    </row>
    <row r="197" spans="1:10" x14ac:dyDescent="0.2">
      <c r="A197" s="106" t="s">
        <v>1428</v>
      </c>
      <c r="B197" s="106" t="s">
        <v>935</v>
      </c>
      <c r="C197" s="106" t="s">
        <v>256</v>
      </c>
      <c r="D197" s="106" t="s">
        <v>248</v>
      </c>
      <c r="E197">
        <v>4678</v>
      </c>
      <c r="F197" s="106" t="s">
        <v>2184</v>
      </c>
      <c r="G197" s="106" t="s">
        <v>249</v>
      </c>
      <c r="H197" s="106" t="s">
        <v>254</v>
      </c>
      <c r="I197">
        <v>28</v>
      </c>
    </row>
    <row r="198" spans="1:10" x14ac:dyDescent="0.2">
      <c r="A198" s="106" t="s">
        <v>1428</v>
      </c>
      <c r="B198" s="106" t="s">
        <v>935</v>
      </c>
      <c r="C198" s="106" t="s">
        <v>256</v>
      </c>
      <c r="D198" s="106" t="s">
        <v>252</v>
      </c>
      <c r="E198">
        <v>4719</v>
      </c>
      <c r="F198" s="106" t="s">
        <v>2185</v>
      </c>
      <c r="G198" s="106" t="s">
        <v>249</v>
      </c>
      <c r="H198" s="106" t="s">
        <v>260</v>
      </c>
      <c r="I198" s="106">
        <v>471</v>
      </c>
      <c r="J198" s="106"/>
    </row>
    <row r="199" spans="1:10" x14ac:dyDescent="0.2">
      <c r="A199" s="106" t="s">
        <v>1428</v>
      </c>
      <c r="B199" s="106" t="s">
        <v>935</v>
      </c>
      <c r="C199" s="106" t="s">
        <v>256</v>
      </c>
      <c r="D199" s="106" t="s">
        <v>252</v>
      </c>
      <c r="E199">
        <v>4736</v>
      </c>
      <c r="F199" s="106" t="s">
        <v>2186</v>
      </c>
      <c r="G199" s="106" t="s">
        <v>253</v>
      </c>
      <c r="H199" s="106" t="s">
        <v>260</v>
      </c>
      <c r="I199" s="106">
        <v>25</v>
      </c>
      <c r="J199" s="106"/>
    </row>
    <row r="200" spans="1:10" x14ac:dyDescent="0.2">
      <c r="A200" s="106" t="s">
        <v>1428</v>
      </c>
      <c r="B200" s="106" t="s">
        <v>935</v>
      </c>
      <c r="C200" s="106" t="s">
        <v>256</v>
      </c>
      <c r="D200" s="106" t="s">
        <v>248</v>
      </c>
      <c r="E200">
        <v>4925</v>
      </c>
      <c r="F200" s="106" t="s">
        <v>2187</v>
      </c>
      <c r="G200" s="106" t="s">
        <v>253</v>
      </c>
      <c r="H200" s="106" t="s">
        <v>262</v>
      </c>
      <c r="I200">
        <v>172</v>
      </c>
    </row>
    <row r="201" spans="1:10" x14ac:dyDescent="0.2">
      <c r="A201" s="106" t="s">
        <v>1428</v>
      </c>
      <c r="B201" s="106" t="s">
        <v>935</v>
      </c>
      <c r="C201" s="106" t="s">
        <v>256</v>
      </c>
      <c r="D201" s="106" t="s">
        <v>248</v>
      </c>
      <c r="E201">
        <v>6158</v>
      </c>
      <c r="F201" s="106" t="s">
        <v>2188</v>
      </c>
      <c r="G201" s="106" t="s">
        <v>253</v>
      </c>
      <c r="H201" s="106" t="s">
        <v>267</v>
      </c>
      <c r="I201" s="106">
        <v>89</v>
      </c>
      <c r="J201" s="106"/>
    </row>
    <row r="202" spans="1:10" x14ac:dyDescent="0.2">
      <c r="A202" s="106" t="s">
        <v>1428</v>
      </c>
      <c r="B202" s="106" t="s">
        <v>935</v>
      </c>
      <c r="C202" s="106" t="s">
        <v>256</v>
      </c>
      <c r="D202" s="106" t="s">
        <v>248</v>
      </c>
      <c r="E202">
        <v>6908</v>
      </c>
      <c r="F202" s="106" t="s">
        <v>2190</v>
      </c>
      <c r="G202" s="106" t="s">
        <v>249</v>
      </c>
      <c r="H202" s="106" t="s">
        <v>271</v>
      </c>
      <c r="I202">
        <v>751</v>
      </c>
    </row>
    <row r="203" spans="1:10" x14ac:dyDescent="0.2">
      <c r="A203" s="106" t="s">
        <v>1428</v>
      </c>
      <c r="B203" s="106" t="s">
        <v>935</v>
      </c>
      <c r="C203" s="106" t="s">
        <v>256</v>
      </c>
      <c r="D203" s="106" t="s">
        <v>248</v>
      </c>
      <c r="E203">
        <v>6957</v>
      </c>
      <c r="F203" s="106" t="s">
        <v>2191</v>
      </c>
      <c r="G203" s="106" t="s">
        <v>253</v>
      </c>
      <c r="H203" s="106" t="s">
        <v>271</v>
      </c>
      <c r="I203">
        <v>190</v>
      </c>
    </row>
    <row r="204" spans="1:10" x14ac:dyDescent="0.2">
      <c r="A204" s="106" t="s">
        <v>1428</v>
      </c>
      <c r="B204" s="106" t="s">
        <v>935</v>
      </c>
      <c r="C204" s="106" t="s">
        <v>256</v>
      </c>
      <c r="D204" s="106" t="s">
        <v>248</v>
      </c>
      <c r="E204">
        <v>7417</v>
      </c>
      <c r="F204" s="106" t="s">
        <v>953</v>
      </c>
      <c r="G204" s="106" t="s">
        <v>249</v>
      </c>
      <c r="H204" s="106" t="s">
        <v>255</v>
      </c>
      <c r="I204" s="106">
        <v>91</v>
      </c>
      <c r="J204" s="106"/>
    </row>
    <row r="205" spans="1:10" x14ac:dyDescent="0.2">
      <c r="A205" s="106" t="s">
        <v>1428</v>
      </c>
      <c r="B205" s="106" t="s">
        <v>935</v>
      </c>
      <c r="C205" s="106" t="s">
        <v>247</v>
      </c>
      <c r="D205" s="106" t="s">
        <v>252</v>
      </c>
      <c r="E205">
        <v>7674</v>
      </c>
      <c r="F205" s="106" t="s">
        <v>2192</v>
      </c>
      <c r="G205" s="106" t="s">
        <v>261</v>
      </c>
      <c r="H205" s="106" t="s">
        <v>259</v>
      </c>
      <c r="I205" s="106">
        <v>47</v>
      </c>
      <c r="J205" s="106"/>
    </row>
    <row r="206" spans="1:10" x14ac:dyDescent="0.2">
      <c r="A206" s="106" t="s">
        <v>1428</v>
      </c>
      <c r="B206" s="106" t="s">
        <v>935</v>
      </c>
      <c r="C206" s="106" t="s">
        <v>256</v>
      </c>
      <c r="D206" s="106" t="s">
        <v>252</v>
      </c>
      <c r="E206">
        <v>8903</v>
      </c>
      <c r="F206" s="106" t="s">
        <v>4339</v>
      </c>
      <c r="G206" s="106" t="s">
        <v>253</v>
      </c>
      <c r="H206" s="106" t="s">
        <v>272</v>
      </c>
      <c r="I206" s="106">
        <v>20</v>
      </c>
      <c r="J206" s="106"/>
    </row>
    <row r="207" spans="1:10" x14ac:dyDescent="0.2">
      <c r="A207" s="106" t="s">
        <v>1428</v>
      </c>
      <c r="B207" s="106" t="s">
        <v>935</v>
      </c>
      <c r="C207" s="106" t="s">
        <v>256</v>
      </c>
      <c r="D207" s="106" t="s">
        <v>248</v>
      </c>
      <c r="E207">
        <v>9067</v>
      </c>
      <c r="F207" s="106" t="s">
        <v>2194</v>
      </c>
      <c r="G207" s="106" t="s">
        <v>249</v>
      </c>
      <c r="H207" s="106" t="s">
        <v>317</v>
      </c>
      <c r="I207">
        <v>65</v>
      </c>
    </row>
    <row r="208" spans="1:10" x14ac:dyDescent="0.2">
      <c r="A208" s="106" t="s">
        <v>1428</v>
      </c>
      <c r="B208" s="106" t="s">
        <v>935</v>
      </c>
      <c r="C208" s="106" t="s">
        <v>256</v>
      </c>
      <c r="D208" s="106" t="s">
        <v>248</v>
      </c>
      <c r="E208">
        <v>9377</v>
      </c>
      <c r="F208" s="106" t="s">
        <v>2195</v>
      </c>
      <c r="G208" s="106" t="s">
        <v>253</v>
      </c>
      <c r="H208" s="106" t="s">
        <v>1814</v>
      </c>
      <c r="I208" s="106">
        <v>58</v>
      </c>
      <c r="J208" s="106"/>
    </row>
    <row r="209" spans="1:10" x14ac:dyDescent="0.2">
      <c r="A209" s="106" t="s">
        <v>1428</v>
      </c>
      <c r="B209" s="106" t="s">
        <v>935</v>
      </c>
      <c r="C209" s="106" t="s">
        <v>256</v>
      </c>
      <c r="D209" s="106" t="s">
        <v>248</v>
      </c>
      <c r="E209">
        <v>9428</v>
      </c>
      <c r="F209" s="106" t="s">
        <v>2196</v>
      </c>
      <c r="G209" s="106" t="s">
        <v>249</v>
      </c>
      <c r="H209" s="106" t="s">
        <v>260</v>
      </c>
      <c r="I209" s="106">
        <v>62</v>
      </c>
      <c r="J209" s="106"/>
    </row>
    <row r="210" spans="1:10" x14ac:dyDescent="0.2">
      <c r="A210" s="106" t="s">
        <v>1428</v>
      </c>
      <c r="B210" s="106" t="s">
        <v>935</v>
      </c>
      <c r="C210" s="106" t="s">
        <v>256</v>
      </c>
      <c r="D210" s="106" t="s">
        <v>248</v>
      </c>
      <c r="E210">
        <v>9791</v>
      </c>
      <c r="F210" s="106" t="s">
        <v>2197</v>
      </c>
      <c r="G210" s="106" t="s">
        <v>257</v>
      </c>
      <c r="H210" s="106" t="s">
        <v>254</v>
      </c>
      <c r="I210" s="106">
        <v>62</v>
      </c>
      <c r="J210" s="106"/>
    </row>
    <row r="211" spans="1:10" x14ac:dyDescent="0.2">
      <c r="A211" s="106" t="s">
        <v>1428</v>
      </c>
      <c r="B211" s="106" t="s">
        <v>1805</v>
      </c>
      <c r="C211" s="106" t="s">
        <v>247</v>
      </c>
      <c r="D211" s="106" t="s">
        <v>248</v>
      </c>
      <c r="E211">
        <v>6239</v>
      </c>
      <c r="F211" s="106" t="s">
        <v>957</v>
      </c>
      <c r="G211" s="106" t="s">
        <v>253</v>
      </c>
      <c r="H211" s="106" t="s">
        <v>267</v>
      </c>
      <c r="I211" s="106">
        <v>68</v>
      </c>
      <c r="J211" s="106"/>
    </row>
    <row r="212" spans="1:10" x14ac:dyDescent="0.2">
      <c r="A212" s="106" t="s">
        <v>1428</v>
      </c>
      <c r="B212" s="106" t="s">
        <v>1825</v>
      </c>
      <c r="C212" s="106" t="s">
        <v>256</v>
      </c>
      <c r="D212" s="106" t="s">
        <v>248</v>
      </c>
      <c r="E212">
        <v>6503</v>
      </c>
      <c r="F212" s="106" t="s">
        <v>2198</v>
      </c>
      <c r="G212" s="106" t="s">
        <v>249</v>
      </c>
      <c r="H212" s="106" t="s">
        <v>271</v>
      </c>
      <c r="I212" s="106" t="s">
        <v>4165</v>
      </c>
      <c r="J212" s="106" t="s">
        <v>4163</v>
      </c>
    </row>
    <row r="213" spans="1:10" x14ac:dyDescent="0.2">
      <c r="A213" s="106" t="s">
        <v>1428</v>
      </c>
      <c r="B213" s="106" t="s">
        <v>246</v>
      </c>
      <c r="C213" s="106" t="s">
        <v>258</v>
      </c>
      <c r="D213" s="106" t="s">
        <v>248</v>
      </c>
      <c r="E213">
        <v>2362</v>
      </c>
      <c r="F213" s="106" t="s">
        <v>1970</v>
      </c>
      <c r="G213" s="106" t="s">
        <v>253</v>
      </c>
      <c r="H213" s="106" t="s">
        <v>254</v>
      </c>
      <c r="I213" s="106">
        <v>493</v>
      </c>
      <c r="J213" s="106"/>
    </row>
    <row r="214" spans="1:10" x14ac:dyDescent="0.2">
      <c r="A214" s="106" t="s">
        <v>1428</v>
      </c>
      <c r="B214" s="106" t="s">
        <v>246</v>
      </c>
      <c r="C214" s="106" t="s">
        <v>256</v>
      </c>
      <c r="D214" s="106" t="s">
        <v>248</v>
      </c>
      <c r="E214">
        <v>2479</v>
      </c>
      <c r="F214" s="106" t="s">
        <v>2202</v>
      </c>
      <c r="G214" s="106" t="s">
        <v>253</v>
      </c>
      <c r="H214" s="106" t="s">
        <v>254</v>
      </c>
      <c r="I214" s="106">
        <v>14</v>
      </c>
      <c r="J214" s="106"/>
    </row>
    <row r="215" spans="1:10" x14ac:dyDescent="0.2">
      <c r="A215" s="106" t="s">
        <v>1428</v>
      </c>
      <c r="B215" s="106" t="s">
        <v>246</v>
      </c>
      <c r="C215" s="106" t="s">
        <v>256</v>
      </c>
      <c r="D215" s="106" t="s">
        <v>248</v>
      </c>
      <c r="E215">
        <v>3143</v>
      </c>
      <c r="F215" s="106" t="s">
        <v>2203</v>
      </c>
      <c r="G215" s="106" t="s">
        <v>257</v>
      </c>
      <c r="H215" s="106" t="s">
        <v>255</v>
      </c>
      <c r="I215" s="106">
        <v>35</v>
      </c>
      <c r="J215" s="106"/>
    </row>
    <row r="216" spans="1:10" x14ac:dyDescent="0.2">
      <c r="A216" s="106" t="s">
        <v>1428</v>
      </c>
      <c r="B216" s="106" t="s">
        <v>246</v>
      </c>
      <c r="C216" s="106" t="s">
        <v>256</v>
      </c>
      <c r="D216" s="106" t="s">
        <v>252</v>
      </c>
      <c r="E216">
        <v>3634</v>
      </c>
      <c r="F216" s="106" t="s">
        <v>2204</v>
      </c>
      <c r="G216" s="106" t="s">
        <v>261</v>
      </c>
      <c r="H216" s="106" t="s">
        <v>260</v>
      </c>
      <c r="I216" s="106">
        <v>25</v>
      </c>
      <c r="J216" s="106"/>
    </row>
    <row r="217" spans="1:10" x14ac:dyDescent="0.2">
      <c r="A217" s="106" t="s">
        <v>1428</v>
      </c>
      <c r="B217" s="106" t="s">
        <v>246</v>
      </c>
      <c r="C217" s="106" t="s">
        <v>256</v>
      </c>
      <c r="D217" s="106" t="s">
        <v>248</v>
      </c>
      <c r="E217">
        <v>3800</v>
      </c>
      <c r="F217" s="106" t="s">
        <v>2205</v>
      </c>
      <c r="G217" s="106" t="s">
        <v>253</v>
      </c>
      <c r="H217" s="106" t="s">
        <v>260</v>
      </c>
      <c r="I217">
        <v>145</v>
      </c>
    </row>
    <row r="218" spans="1:10" x14ac:dyDescent="0.2">
      <c r="A218" s="106" t="s">
        <v>1428</v>
      </c>
      <c r="B218" s="106" t="s">
        <v>246</v>
      </c>
      <c r="C218" s="106" t="s">
        <v>256</v>
      </c>
      <c r="D218" s="106" t="s">
        <v>248</v>
      </c>
      <c r="E218">
        <v>4310</v>
      </c>
      <c r="F218" s="106" t="s">
        <v>2206</v>
      </c>
      <c r="G218" s="106" t="s">
        <v>249</v>
      </c>
      <c r="H218" s="106" t="s">
        <v>254</v>
      </c>
      <c r="I218" s="106">
        <v>130</v>
      </c>
      <c r="J218" s="106"/>
    </row>
    <row r="219" spans="1:10" x14ac:dyDescent="0.2">
      <c r="A219" s="106" t="s">
        <v>1428</v>
      </c>
      <c r="B219" s="106" t="s">
        <v>246</v>
      </c>
      <c r="C219" s="106" t="s">
        <v>258</v>
      </c>
      <c r="D219" s="106" t="s">
        <v>252</v>
      </c>
      <c r="E219">
        <v>4809</v>
      </c>
      <c r="F219" s="106" t="s">
        <v>2207</v>
      </c>
      <c r="G219" s="106" t="s">
        <v>249</v>
      </c>
      <c r="H219" s="106" t="s">
        <v>272</v>
      </c>
      <c r="I219" s="106">
        <v>171</v>
      </c>
      <c r="J219" s="106"/>
    </row>
    <row r="220" spans="1:10" x14ac:dyDescent="0.2">
      <c r="A220" s="106" t="s">
        <v>1428</v>
      </c>
      <c r="B220" s="106" t="s">
        <v>246</v>
      </c>
      <c r="C220" s="106" t="s">
        <v>256</v>
      </c>
      <c r="D220" s="106" t="s">
        <v>248</v>
      </c>
      <c r="E220">
        <v>5070</v>
      </c>
      <c r="F220" s="106" t="s">
        <v>2208</v>
      </c>
      <c r="G220" s="106" t="s">
        <v>261</v>
      </c>
      <c r="H220" s="106" t="s">
        <v>273</v>
      </c>
      <c r="I220">
        <v>48</v>
      </c>
    </row>
    <row r="221" spans="1:10" x14ac:dyDescent="0.2">
      <c r="A221" s="106" t="s">
        <v>1428</v>
      </c>
      <c r="B221" s="106" t="s">
        <v>246</v>
      </c>
      <c r="C221" s="106" t="s">
        <v>256</v>
      </c>
      <c r="D221" s="106" t="s">
        <v>252</v>
      </c>
      <c r="E221">
        <v>5071</v>
      </c>
      <c r="F221" s="106" t="s">
        <v>2209</v>
      </c>
      <c r="G221" s="106" t="s">
        <v>261</v>
      </c>
      <c r="H221" s="106" t="s">
        <v>273</v>
      </c>
      <c r="I221">
        <v>57</v>
      </c>
    </row>
    <row r="222" spans="1:10" x14ac:dyDescent="0.2">
      <c r="A222" s="106" t="s">
        <v>1428</v>
      </c>
      <c r="B222" s="106" t="s">
        <v>246</v>
      </c>
      <c r="C222" s="106" t="s">
        <v>256</v>
      </c>
      <c r="D222" s="106" t="s">
        <v>248</v>
      </c>
      <c r="E222">
        <v>5660</v>
      </c>
      <c r="F222" s="106" t="s">
        <v>2210</v>
      </c>
      <c r="G222" s="106" t="s">
        <v>257</v>
      </c>
      <c r="H222" s="106" t="s">
        <v>429</v>
      </c>
      <c r="I222">
        <v>53</v>
      </c>
    </row>
    <row r="223" spans="1:10" x14ac:dyDescent="0.2">
      <c r="A223" s="106" t="s">
        <v>1428</v>
      </c>
      <c r="B223" s="106" t="s">
        <v>246</v>
      </c>
      <c r="C223" s="106" t="s">
        <v>256</v>
      </c>
      <c r="D223" s="106" t="s">
        <v>252</v>
      </c>
      <c r="E223">
        <v>5753</v>
      </c>
      <c r="F223" s="106" t="s">
        <v>4166</v>
      </c>
      <c r="G223" s="106" t="s">
        <v>257</v>
      </c>
      <c r="H223" s="106" t="s">
        <v>1833</v>
      </c>
      <c r="I223" s="106">
        <v>27</v>
      </c>
      <c r="J223" s="106"/>
    </row>
    <row r="224" spans="1:10" x14ac:dyDescent="0.2">
      <c r="A224" s="106" t="s">
        <v>1428</v>
      </c>
      <c r="B224" s="106" t="s">
        <v>246</v>
      </c>
      <c r="C224" s="106" t="s">
        <v>247</v>
      </c>
      <c r="D224" s="106" t="s">
        <v>252</v>
      </c>
      <c r="E224">
        <v>6036</v>
      </c>
      <c r="F224" s="106" t="s">
        <v>2211</v>
      </c>
      <c r="G224" s="106" t="s">
        <v>249</v>
      </c>
      <c r="H224" s="106" t="s">
        <v>254</v>
      </c>
      <c r="I224" s="106">
        <v>212</v>
      </c>
      <c r="J224" s="106"/>
    </row>
    <row r="225" spans="1:10" x14ac:dyDescent="0.2">
      <c r="A225" s="106" t="s">
        <v>1428</v>
      </c>
      <c r="B225" s="106" t="s">
        <v>246</v>
      </c>
      <c r="C225" s="106" t="s">
        <v>251</v>
      </c>
      <c r="D225" s="106" t="s">
        <v>248</v>
      </c>
      <c r="E225">
        <v>6465</v>
      </c>
      <c r="F225" s="106" t="s">
        <v>2213</v>
      </c>
      <c r="G225" s="106" t="s">
        <v>249</v>
      </c>
      <c r="H225" s="106" t="s">
        <v>267</v>
      </c>
      <c r="I225" s="106" t="s">
        <v>265</v>
      </c>
      <c r="J225" s="106" t="s">
        <v>4504</v>
      </c>
    </row>
    <row r="226" spans="1:10" x14ac:dyDescent="0.2">
      <c r="A226" s="106" t="s">
        <v>1428</v>
      </c>
      <c r="B226" s="106" t="s">
        <v>246</v>
      </c>
      <c r="C226" s="106" t="s">
        <v>247</v>
      </c>
      <c r="D226" s="106" t="s">
        <v>248</v>
      </c>
      <c r="E226">
        <v>7063</v>
      </c>
      <c r="F226" s="106" t="s">
        <v>2214</v>
      </c>
      <c r="G226" s="106" t="s">
        <v>261</v>
      </c>
      <c r="H226" s="106" t="s">
        <v>254</v>
      </c>
      <c r="I226" s="106">
        <v>47</v>
      </c>
      <c r="J226" s="106"/>
    </row>
    <row r="227" spans="1:10" x14ac:dyDescent="0.2">
      <c r="A227" s="106" t="s">
        <v>1428</v>
      </c>
      <c r="B227" s="106" t="s">
        <v>246</v>
      </c>
      <c r="C227" s="106" t="s">
        <v>256</v>
      </c>
      <c r="D227" s="106" t="s">
        <v>252</v>
      </c>
      <c r="E227">
        <v>7323</v>
      </c>
      <c r="F227" s="106" t="s">
        <v>2215</v>
      </c>
      <c r="G227" s="106" t="s">
        <v>261</v>
      </c>
      <c r="H227" s="106" t="s">
        <v>408</v>
      </c>
      <c r="I227" s="106">
        <v>207</v>
      </c>
      <c r="J227" s="106"/>
    </row>
    <row r="228" spans="1:10" x14ac:dyDescent="0.2">
      <c r="A228" s="106" t="s">
        <v>1428</v>
      </c>
      <c r="B228" s="106" t="s">
        <v>246</v>
      </c>
      <c r="C228" s="106" t="s">
        <v>256</v>
      </c>
      <c r="D228" s="106" t="s">
        <v>248</v>
      </c>
      <c r="E228">
        <v>7638</v>
      </c>
      <c r="F228" s="106" t="s">
        <v>4341</v>
      </c>
      <c r="G228" s="106" t="s">
        <v>253</v>
      </c>
      <c r="H228" s="106" t="s">
        <v>259</v>
      </c>
      <c r="I228" s="106">
        <v>95</v>
      </c>
      <c r="J228" s="106"/>
    </row>
    <row r="229" spans="1:10" x14ac:dyDescent="0.2">
      <c r="A229" s="106" t="s">
        <v>1428</v>
      </c>
      <c r="B229" s="106" t="s">
        <v>246</v>
      </c>
      <c r="C229" s="106" t="s">
        <v>256</v>
      </c>
      <c r="D229" s="106" t="s">
        <v>248</v>
      </c>
      <c r="E229">
        <v>7807</v>
      </c>
      <c r="F229" s="106" t="s">
        <v>2216</v>
      </c>
      <c r="G229" s="106" t="s">
        <v>253</v>
      </c>
      <c r="H229" s="106" t="s">
        <v>268</v>
      </c>
      <c r="I229" s="106">
        <v>28</v>
      </c>
      <c r="J229" s="106"/>
    </row>
    <row r="230" spans="1:10" x14ac:dyDescent="0.2">
      <c r="A230" s="106" t="s">
        <v>1428</v>
      </c>
      <c r="B230" s="106" t="s">
        <v>246</v>
      </c>
      <c r="C230" s="106" t="s">
        <v>256</v>
      </c>
      <c r="D230" s="106" t="s">
        <v>248</v>
      </c>
      <c r="E230">
        <v>8934</v>
      </c>
      <c r="F230" s="106" t="s">
        <v>2218</v>
      </c>
      <c r="G230" s="106" t="s">
        <v>249</v>
      </c>
      <c r="H230" s="106" t="s">
        <v>272</v>
      </c>
      <c r="I230">
        <v>416</v>
      </c>
    </row>
    <row r="231" spans="1:10" x14ac:dyDescent="0.2">
      <c r="A231" s="106" t="s">
        <v>1428</v>
      </c>
      <c r="B231" s="106" t="s">
        <v>246</v>
      </c>
      <c r="C231" s="106" t="s">
        <v>256</v>
      </c>
      <c r="D231" s="106" t="s">
        <v>248</v>
      </c>
      <c r="E231">
        <v>9110</v>
      </c>
      <c r="F231" s="106" t="s">
        <v>1872</v>
      </c>
      <c r="G231" s="106" t="s">
        <v>249</v>
      </c>
      <c r="H231" s="106" t="s">
        <v>1864</v>
      </c>
      <c r="I231" s="106">
        <v>350</v>
      </c>
      <c r="J231" s="106"/>
    </row>
    <row r="232" spans="1:10" x14ac:dyDescent="0.2">
      <c r="A232" s="106" t="s">
        <v>1322</v>
      </c>
      <c r="B232" s="106" t="s">
        <v>1813</v>
      </c>
      <c r="C232" s="106" t="s">
        <v>256</v>
      </c>
      <c r="D232" s="106" t="s">
        <v>248</v>
      </c>
      <c r="E232">
        <v>2335</v>
      </c>
      <c r="F232" s="106" t="s">
        <v>2220</v>
      </c>
      <c r="G232" s="106" t="s">
        <v>249</v>
      </c>
      <c r="H232" s="106" t="s">
        <v>260</v>
      </c>
      <c r="I232" s="106">
        <v>109</v>
      </c>
      <c r="J232" s="106"/>
    </row>
    <row r="233" spans="1:10" x14ac:dyDescent="0.2">
      <c r="A233" s="106" t="s">
        <v>1322</v>
      </c>
      <c r="B233" s="106" t="s">
        <v>1813</v>
      </c>
      <c r="C233" s="106" t="s">
        <v>256</v>
      </c>
      <c r="D233" s="106" t="s">
        <v>248</v>
      </c>
      <c r="E233">
        <v>2371</v>
      </c>
      <c r="F233" s="106" t="s">
        <v>2221</v>
      </c>
      <c r="G233" s="106" t="s">
        <v>249</v>
      </c>
      <c r="H233" s="106" t="s">
        <v>254</v>
      </c>
      <c r="I233" s="106" t="s">
        <v>292</v>
      </c>
      <c r="J233" s="106" t="s">
        <v>4167</v>
      </c>
    </row>
    <row r="234" spans="1:10" x14ac:dyDescent="0.2">
      <c r="A234" s="106" t="s">
        <v>1322</v>
      </c>
      <c r="B234" s="106" t="s">
        <v>1813</v>
      </c>
      <c r="C234" s="106" t="s">
        <v>256</v>
      </c>
      <c r="D234" s="106" t="s">
        <v>248</v>
      </c>
      <c r="E234">
        <v>5451</v>
      </c>
      <c r="F234" s="106" t="s">
        <v>2222</v>
      </c>
      <c r="G234" s="106" t="s">
        <v>249</v>
      </c>
      <c r="H234" s="106" t="s">
        <v>429</v>
      </c>
      <c r="I234" s="106">
        <v>602</v>
      </c>
      <c r="J234" s="106"/>
    </row>
    <row r="235" spans="1:10" x14ac:dyDescent="0.2">
      <c r="A235" s="106" t="s">
        <v>1322</v>
      </c>
      <c r="B235" s="106" t="s">
        <v>1813</v>
      </c>
      <c r="C235" s="106" t="s">
        <v>256</v>
      </c>
      <c r="D235" s="106" t="s">
        <v>248</v>
      </c>
      <c r="E235">
        <v>5958</v>
      </c>
      <c r="F235" s="106" t="s">
        <v>2224</v>
      </c>
      <c r="G235" s="106" t="s">
        <v>249</v>
      </c>
      <c r="H235" s="106" t="s">
        <v>264</v>
      </c>
      <c r="I235" s="106">
        <v>69</v>
      </c>
      <c r="J235" s="106"/>
    </row>
    <row r="236" spans="1:10" x14ac:dyDescent="0.2">
      <c r="A236" s="106" t="s">
        <v>1322</v>
      </c>
      <c r="B236" s="106" t="s">
        <v>1813</v>
      </c>
      <c r="C236" s="106" t="s">
        <v>256</v>
      </c>
      <c r="D236" s="106" t="s">
        <v>248</v>
      </c>
      <c r="E236">
        <v>6513</v>
      </c>
      <c r="F236" s="106" t="s">
        <v>2225</v>
      </c>
      <c r="G236" s="106" t="s">
        <v>249</v>
      </c>
      <c r="H236" s="106" t="s">
        <v>271</v>
      </c>
      <c r="I236" s="106">
        <v>98</v>
      </c>
      <c r="J236" s="106"/>
    </row>
    <row r="237" spans="1:10" x14ac:dyDescent="0.2">
      <c r="A237" s="106" t="s">
        <v>1322</v>
      </c>
      <c r="B237" s="106" t="s">
        <v>1813</v>
      </c>
      <c r="C237" s="106" t="s">
        <v>256</v>
      </c>
      <c r="D237" s="106" t="s">
        <v>248</v>
      </c>
      <c r="E237">
        <v>9744</v>
      </c>
      <c r="F237" s="106" t="s">
        <v>2227</v>
      </c>
      <c r="G237" s="106" t="s">
        <v>249</v>
      </c>
      <c r="H237" s="106" t="s">
        <v>254</v>
      </c>
      <c r="I237" s="106" t="s">
        <v>276</v>
      </c>
      <c r="J237" s="106" t="s">
        <v>4505</v>
      </c>
    </row>
    <row r="238" spans="1:10" x14ac:dyDescent="0.2">
      <c r="A238" s="106" t="s">
        <v>1322</v>
      </c>
      <c r="B238" s="106" t="s">
        <v>1799</v>
      </c>
      <c r="C238" s="106" t="s">
        <v>256</v>
      </c>
      <c r="D238" s="106" t="s">
        <v>248</v>
      </c>
      <c r="E238">
        <v>4528</v>
      </c>
      <c r="F238" s="106" t="s">
        <v>2228</v>
      </c>
      <c r="G238" s="106" t="s">
        <v>249</v>
      </c>
      <c r="H238" s="106" t="s">
        <v>287</v>
      </c>
      <c r="I238" s="106" t="s">
        <v>1948</v>
      </c>
      <c r="J238" s="106" t="s">
        <v>4506</v>
      </c>
    </row>
    <row r="239" spans="1:10" x14ac:dyDescent="0.2">
      <c r="A239" s="106" t="s">
        <v>1322</v>
      </c>
      <c r="B239" s="106" t="s">
        <v>1799</v>
      </c>
      <c r="C239" s="106" t="s">
        <v>256</v>
      </c>
      <c r="D239" s="106" t="s">
        <v>248</v>
      </c>
      <c r="E239">
        <v>5355</v>
      </c>
      <c r="F239" s="106" t="s">
        <v>2229</v>
      </c>
      <c r="G239" s="106" t="s">
        <v>257</v>
      </c>
      <c r="H239" s="106" t="s">
        <v>285</v>
      </c>
      <c r="I239" s="106">
        <v>35</v>
      </c>
      <c r="J239" s="106"/>
    </row>
    <row r="240" spans="1:10" x14ac:dyDescent="0.2">
      <c r="A240" s="106" t="s">
        <v>1322</v>
      </c>
      <c r="B240" s="106" t="s">
        <v>1799</v>
      </c>
      <c r="C240" s="106" t="s">
        <v>256</v>
      </c>
      <c r="D240" s="106" t="s">
        <v>248</v>
      </c>
      <c r="E240">
        <v>6059</v>
      </c>
      <c r="F240" s="106" t="s">
        <v>2230</v>
      </c>
      <c r="G240" s="106" t="s">
        <v>249</v>
      </c>
      <c r="H240" s="106" t="s">
        <v>254</v>
      </c>
      <c r="I240" s="106">
        <v>75</v>
      </c>
      <c r="J240" s="106"/>
    </row>
    <row r="241" spans="1:10" x14ac:dyDescent="0.2">
      <c r="A241" s="106" t="s">
        <v>1322</v>
      </c>
      <c r="B241" s="106" t="s">
        <v>1799</v>
      </c>
      <c r="C241" s="106" t="s">
        <v>256</v>
      </c>
      <c r="D241" s="106" t="s">
        <v>248</v>
      </c>
      <c r="E241">
        <v>7012</v>
      </c>
      <c r="F241" s="106" t="s">
        <v>2226</v>
      </c>
      <c r="G241" s="106" t="s">
        <v>249</v>
      </c>
      <c r="H241" s="106" t="s">
        <v>275</v>
      </c>
      <c r="I241" s="106" t="s">
        <v>269</v>
      </c>
      <c r="J241" s="106" t="s">
        <v>4507</v>
      </c>
    </row>
    <row r="242" spans="1:10" x14ac:dyDescent="0.2">
      <c r="A242" s="106" t="s">
        <v>1322</v>
      </c>
      <c r="B242" s="106" t="s">
        <v>1808</v>
      </c>
      <c r="C242" s="106" t="s">
        <v>256</v>
      </c>
      <c r="D242" s="106" t="s">
        <v>248</v>
      </c>
      <c r="E242">
        <v>1301</v>
      </c>
      <c r="F242" s="106" t="s">
        <v>2231</v>
      </c>
      <c r="G242" s="106" t="s">
        <v>249</v>
      </c>
      <c r="H242" s="106" t="s">
        <v>290</v>
      </c>
      <c r="I242" s="106">
        <v>278</v>
      </c>
      <c r="J242" s="106"/>
    </row>
    <row r="243" spans="1:10" x14ac:dyDescent="0.2">
      <c r="A243" s="106" t="s">
        <v>1322</v>
      </c>
      <c r="B243" s="106" t="s">
        <v>1808</v>
      </c>
      <c r="C243" s="106" t="s">
        <v>256</v>
      </c>
      <c r="D243" s="106" t="s">
        <v>248</v>
      </c>
      <c r="E243">
        <v>2331</v>
      </c>
      <c r="F243" s="106" t="s">
        <v>2232</v>
      </c>
      <c r="G243" s="106" t="s">
        <v>249</v>
      </c>
      <c r="H243" s="106" t="s">
        <v>254</v>
      </c>
      <c r="I243" s="106" t="s">
        <v>265</v>
      </c>
      <c r="J243" s="106" t="s">
        <v>4508</v>
      </c>
    </row>
    <row r="244" spans="1:10" x14ac:dyDescent="0.2">
      <c r="A244" s="106" t="s">
        <v>1322</v>
      </c>
      <c r="B244" s="106" t="s">
        <v>1808</v>
      </c>
      <c r="C244" s="106" t="s">
        <v>256</v>
      </c>
      <c r="D244" s="106" t="s">
        <v>248</v>
      </c>
      <c r="E244">
        <v>2599</v>
      </c>
      <c r="F244" s="106" t="s">
        <v>1891</v>
      </c>
      <c r="G244" s="106" t="s">
        <v>249</v>
      </c>
      <c r="H244" s="106" t="s">
        <v>250</v>
      </c>
      <c r="I244" s="106">
        <v>58</v>
      </c>
      <c r="J244" s="106"/>
    </row>
    <row r="245" spans="1:10" x14ac:dyDescent="0.2">
      <c r="A245" s="106" t="s">
        <v>1322</v>
      </c>
      <c r="B245" s="106" t="s">
        <v>1808</v>
      </c>
      <c r="C245" s="106" t="s">
        <v>256</v>
      </c>
      <c r="D245" s="106" t="s">
        <v>248</v>
      </c>
      <c r="E245">
        <v>2801</v>
      </c>
      <c r="F245" s="106" t="s">
        <v>845</v>
      </c>
      <c r="G245" s="106" t="s">
        <v>249</v>
      </c>
      <c r="H245" s="106" t="s">
        <v>250</v>
      </c>
      <c r="I245" s="106" t="s">
        <v>1810</v>
      </c>
      <c r="J245" s="106" t="s">
        <v>2233</v>
      </c>
    </row>
    <row r="246" spans="1:10" x14ac:dyDescent="0.2">
      <c r="A246" s="106" t="s">
        <v>1322</v>
      </c>
      <c r="B246" s="106" t="s">
        <v>1808</v>
      </c>
      <c r="C246" s="106" t="s">
        <v>256</v>
      </c>
      <c r="D246" s="106" t="s">
        <v>248</v>
      </c>
      <c r="E246">
        <v>3106</v>
      </c>
      <c r="F246" s="106" t="s">
        <v>2234</v>
      </c>
      <c r="G246" s="106" t="s">
        <v>249</v>
      </c>
      <c r="H246" s="106" t="s">
        <v>277</v>
      </c>
      <c r="I246" s="106">
        <v>547</v>
      </c>
      <c r="J246" s="106"/>
    </row>
    <row r="247" spans="1:10" x14ac:dyDescent="0.2">
      <c r="A247" s="106" t="s">
        <v>1322</v>
      </c>
      <c r="B247" s="106" t="s">
        <v>1808</v>
      </c>
      <c r="C247" s="106" t="s">
        <v>256</v>
      </c>
      <c r="D247" s="106" t="s">
        <v>248</v>
      </c>
      <c r="E247">
        <v>3407</v>
      </c>
      <c r="F247" s="106" t="s">
        <v>2235</v>
      </c>
      <c r="G247" s="106" t="s">
        <v>249</v>
      </c>
      <c r="H247" s="106" t="s">
        <v>262</v>
      </c>
      <c r="I247" s="106" t="s">
        <v>1680</v>
      </c>
      <c r="J247" s="106" t="s">
        <v>4428</v>
      </c>
    </row>
    <row r="248" spans="1:10" x14ac:dyDescent="0.2">
      <c r="A248" s="106" t="s">
        <v>1322</v>
      </c>
      <c r="B248" s="106" t="s">
        <v>1808</v>
      </c>
      <c r="C248" s="106" t="s">
        <v>258</v>
      </c>
      <c r="D248" s="106" t="s">
        <v>252</v>
      </c>
      <c r="E248">
        <v>3461</v>
      </c>
      <c r="F248" s="106" t="s">
        <v>2236</v>
      </c>
      <c r="G248" s="106" t="s">
        <v>261</v>
      </c>
      <c r="H248" s="106" t="s">
        <v>272</v>
      </c>
      <c r="I248" s="106">
        <v>44</v>
      </c>
      <c r="J248" s="106"/>
    </row>
    <row r="249" spans="1:10" x14ac:dyDescent="0.2">
      <c r="A249" s="106" t="s">
        <v>1322</v>
      </c>
      <c r="B249" s="106" t="s">
        <v>1808</v>
      </c>
      <c r="C249" s="106" t="s">
        <v>256</v>
      </c>
      <c r="D249" s="106" t="s">
        <v>252</v>
      </c>
      <c r="E249">
        <v>4538</v>
      </c>
      <c r="F249" s="106" t="s">
        <v>2237</v>
      </c>
      <c r="G249" s="106" t="s">
        <v>249</v>
      </c>
      <c r="H249" s="106" t="s">
        <v>287</v>
      </c>
      <c r="I249" s="106">
        <v>225</v>
      </c>
      <c r="J249" s="106"/>
    </row>
    <row r="250" spans="1:10" x14ac:dyDescent="0.2">
      <c r="A250" s="106" t="s">
        <v>1322</v>
      </c>
      <c r="B250" s="106" t="s">
        <v>1808</v>
      </c>
      <c r="C250" s="106" t="s">
        <v>256</v>
      </c>
      <c r="D250" s="106" t="s">
        <v>248</v>
      </c>
      <c r="E250">
        <v>5195</v>
      </c>
      <c r="F250" s="106" t="s">
        <v>2238</v>
      </c>
      <c r="G250" s="106" t="s">
        <v>249</v>
      </c>
      <c r="H250" s="106" t="s">
        <v>359</v>
      </c>
      <c r="I250" s="106">
        <v>297</v>
      </c>
      <c r="J250" s="106"/>
    </row>
    <row r="251" spans="1:10" x14ac:dyDescent="0.2">
      <c r="A251" s="106" t="s">
        <v>1322</v>
      </c>
      <c r="B251" s="106" t="s">
        <v>1808</v>
      </c>
      <c r="C251" s="106" t="s">
        <v>256</v>
      </c>
      <c r="D251" s="106" t="s">
        <v>248</v>
      </c>
      <c r="E251">
        <v>5440</v>
      </c>
      <c r="F251" s="106" t="s">
        <v>2239</v>
      </c>
      <c r="G251" s="106" t="s">
        <v>249</v>
      </c>
      <c r="H251" s="106" t="s">
        <v>429</v>
      </c>
      <c r="I251">
        <v>608</v>
      </c>
    </row>
    <row r="252" spans="1:10" x14ac:dyDescent="0.2">
      <c r="A252" s="106" t="s">
        <v>1322</v>
      </c>
      <c r="B252" s="106" t="s">
        <v>1808</v>
      </c>
      <c r="C252" s="106" t="s">
        <v>256</v>
      </c>
      <c r="D252" s="106" t="s">
        <v>248</v>
      </c>
      <c r="E252">
        <v>6138</v>
      </c>
      <c r="F252" s="106" t="s">
        <v>2240</v>
      </c>
      <c r="G252" s="106" t="s">
        <v>249</v>
      </c>
      <c r="H252" s="106" t="s">
        <v>267</v>
      </c>
      <c r="I252">
        <v>37</v>
      </c>
    </row>
    <row r="253" spans="1:10" x14ac:dyDescent="0.2">
      <c r="A253" s="106" t="s">
        <v>1322</v>
      </c>
      <c r="B253" s="106" t="s">
        <v>1808</v>
      </c>
      <c r="C253" s="106" t="s">
        <v>256</v>
      </c>
      <c r="D253" s="106" t="s">
        <v>248</v>
      </c>
      <c r="E253">
        <v>7203</v>
      </c>
      <c r="F253" s="106" t="s">
        <v>2491</v>
      </c>
      <c r="G253" s="106" t="s">
        <v>249</v>
      </c>
      <c r="H253" s="106" t="s">
        <v>275</v>
      </c>
      <c r="I253" s="106" t="s">
        <v>4509</v>
      </c>
      <c r="J253" s="106" t="s">
        <v>4510</v>
      </c>
    </row>
    <row r="254" spans="1:10" x14ac:dyDescent="0.2">
      <c r="A254" s="106" t="s">
        <v>1322</v>
      </c>
      <c r="B254" s="106" t="s">
        <v>1808</v>
      </c>
      <c r="C254" s="106" t="s">
        <v>256</v>
      </c>
      <c r="D254" s="106" t="s">
        <v>248</v>
      </c>
      <c r="E254">
        <v>8085</v>
      </c>
      <c r="F254" s="106" t="s">
        <v>2243</v>
      </c>
      <c r="G254" s="106" t="s">
        <v>257</v>
      </c>
      <c r="H254" s="106" t="s">
        <v>255</v>
      </c>
      <c r="I254" s="106">
        <v>94</v>
      </c>
      <c r="J254" s="106"/>
    </row>
    <row r="255" spans="1:10" x14ac:dyDescent="0.2">
      <c r="A255" s="106" t="s">
        <v>1322</v>
      </c>
      <c r="B255" s="106" t="s">
        <v>1808</v>
      </c>
      <c r="C255" s="106" t="s">
        <v>256</v>
      </c>
      <c r="D255" s="106" t="s">
        <v>248</v>
      </c>
      <c r="E255">
        <v>9057</v>
      </c>
      <c r="F255" s="106" t="s">
        <v>2246</v>
      </c>
      <c r="G255" s="106" t="s">
        <v>253</v>
      </c>
      <c r="H255" s="106" t="s">
        <v>317</v>
      </c>
      <c r="I255" s="106">
        <v>268</v>
      </c>
      <c r="J255" s="106"/>
    </row>
    <row r="256" spans="1:10" x14ac:dyDescent="0.2">
      <c r="A256" s="106" t="s">
        <v>1322</v>
      </c>
      <c r="B256" s="106" t="s">
        <v>1808</v>
      </c>
      <c r="C256" s="106" t="s">
        <v>256</v>
      </c>
      <c r="D256" s="106" t="s">
        <v>248</v>
      </c>
      <c r="E256">
        <v>9303</v>
      </c>
      <c r="F256" s="106" t="s">
        <v>2247</v>
      </c>
      <c r="G256" s="106" t="s">
        <v>249</v>
      </c>
      <c r="H256" s="106" t="s">
        <v>1814</v>
      </c>
      <c r="I256" s="106" t="s">
        <v>276</v>
      </c>
      <c r="J256" s="106" t="s">
        <v>4511</v>
      </c>
    </row>
    <row r="257" spans="1:10" x14ac:dyDescent="0.2">
      <c r="A257" s="106" t="s">
        <v>1322</v>
      </c>
      <c r="B257" s="106" t="s">
        <v>1808</v>
      </c>
      <c r="C257" s="106" t="s">
        <v>256</v>
      </c>
      <c r="D257" s="106" t="s">
        <v>248</v>
      </c>
      <c r="E257">
        <v>9908</v>
      </c>
      <c r="F257" s="106" t="s">
        <v>2249</v>
      </c>
      <c r="G257" s="106" t="s">
        <v>253</v>
      </c>
      <c r="H257" s="106" t="s">
        <v>255</v>
      </c>
      <c r="I257">
        <v>82</v>
      </c>
    </row>
    <row r="258" spans="1:10" x14ac:dyDescent="0.2">
      <c r="A258" s="106" t="s">
        <v>1322</v>
      </c>
      <c r="B258" s="106" t="s">
        <v>1801</v>
      </c>
      <c r="C258" s="106" t="s">
        <v>256</v>
      </c>
      <c r="D258" s="106" t="s">
        <v>248</v>
      </c>
      <c r="E258">
        <v>1965</v>
      </c>
      <c r="F258" s="106" t="s">
        <v>2250</v>
      </c>
      <c r="G258" s="106" t="s">
        <v>257</v>
      </c>
      <c r="H258" s="106" t="s">
        <v>273</v>
      </c>
      <c r="I258" s="106">
        <v>184</v>
      </c>
      <c r="J258" s="106"/>
    </row>
    <row r="259" spans="1:10" x14ac:dyDescent="0.2">
      <c r="A259" s="106" t="s">
        <v>1322</v>
      </c>
      <c r="B259" s="106" t="s">
        <v>1801</v>
      </c>
      <c r="C259" s="106" t="s">
        <v>256</v>
      </c>
      <c r="D259" s="106" t="s">
        <v>248</v>
      </c>
      <c r="E259">
        <v>2108</v>
      </c>
      <c r="F259" s="106" t="s">
        <v>352</v>
      </c>
      <c r="G259" s="106" t="s">
        <v>249</v>
      </c>
      <c r="H259" s="106" t="s">
        <v>250</v>
      </c>
      <c r="I259" s="106">
        <v>260</v>
      </c>
      <c r="J259" s="106"/>
    </row>
    <row r="260" spans="1:10" x14ac:dyDescent="0.2">
      <c r="A260" s="106" t="s">
        <v>1322</v>
      </c>
      <c r="B260" s="106" t="s">
        <v>1801</v>
      </c>
      <c r="C260" s="106" t="s">
        <v>256</v>
      </c>
      <c r="D260" s="106" t="s">
        <v>248</v>
      </c>
      <c r="E260">
        <v>3151</v>
      </c>
      <c r="F260" s="106" t="s">
        <v>2251</v>
      </c>
      <c r="G260" s="106" t="s">
        <v>249</v>
      </c>
      <c r="H260" s="106" t="s">
        <v>255</v>
      </c>
      <c r="I260" s="106">
        <v>662</v>
      </c>
      <c r="J260" s="106"/>
    </row>
    <row r="261" spans="1:10" x14ac:dyDescent="0.2">
      <c r="A261" s="106" t="s">
        <v>1322</v>
      </c>
      <c r="B261" s="106" t="s">
        <v>1801</v>
      </c>
      <c r="C261" s="106" t="s">
        <v>256</v>
      </c>
      <c r="D261" s="106" t="s">
        <v>248</v>
      </c>
      <c r="E261">
        <v>4042</v>
      </c>
      <c r="F261" s="106" t="s">
        <v>2252</v>
      </c>
      <c r="G261" s="106" t="s">
        <v>249</v>
      </c>
      <c r="H261" s="106" t="s">
        <v>262</v>
      </c>
      <c r="I261" s="106" t="s">
        <v>292</v>
      </c>
      <c r="J261" s="106" t="s">
        <v>4512</v>
      </c>
    </row>
    <row r="262" spans="1:10" x14ac:dyDescent="0.2">
      <c r="A262" s="106" t="s">
        <v>1322</v>
      </c>
      <c r="B262" s="106" t="s">
        <v>1801</v>
      </c>
      <c r="C262" s="106" t="s">
        <v>256</v>
      </c>
      <c r="D262" s="106" t="s">
        <v>248</v>
      </c>
      <c r="E262">
        <v>4182</v>
      </c>
      <c r="F262" s="106" t="s">
        <v>2253</v>
      </c>
      <c r="G262" s="106" t="s">
        <v>249</v>
      </c>
      <c r="H262" s="106" t="s">
        <v>262</v>
      </c>
      <c r="I262" s="106" t="s">
        <v>307</v>
      </c>
      <c r="J262" s="106" t="s">
        <v>4513</v>
      </c>
    </row>
    <row r="263" spans="1:10" x14ac:dyDescent="0.2">
      <c r="A263" s="106" t="s">
        <v>1322</v>
      </c>
      <c r="B263" s="106" t="s">
        <v>1801</v>
      </c>
      <c r="C263" s="106" t="s">
        <v>256</v>
      </c>
      <c r="D263" s="106" t="s">
        <v>248</v>
      </c>
      <c r="E263">
        <v>4550</v>
      </c>
      <c r="F263" s="106" t="s">
        <v>2254</v>
      </c>
      <c r="G263" s="106" t="s">
        <v>249</v>
      </c>
      <c r="H263" s="106" t="s">
        <v>287</v>
      </c>
      <c r="I263" s="106">
        <v>280</v>
      </c>
      <c r="J263" s="106"/>
    </row>
    <row r="264" spans="1:10" x14ac:dyDescent="0.2">
      <c r="A264" s="106" t="s">
        <v>1322</v>
      </c>
      <c r="B264" s="106" t="s">
        <v>1801</v>
      </c>
      <c r="C264" s="106" t="s">
        <v>256</v>
      </c>
      <c r="D264" s="106" t="s">
        <v>248</v>
      </c>
      <c r="E264">
        <v>4569</v>
      </c>
      <c r="F264" s="106" t="s">
        <v>2255</v>
      </c>
      <c r="G264" s="106" t="s">
        <v>249</v>
      </c>
      <c r="H264" s="106" t="s">
        <v>287</v>
      </c>
      <c r="I264" s="106" t="s">
        <v>276</v>
      </c>
      <c r="J264" s="106" t="s">
        <v>4514</v>
      </c>
    </row>
    <row r="265" spans="1:10" x14ac:dyDescent="0.2">
      <c r="A265" s="106" t="s">
        <v>1322</v>
      </c>
      <c r="B265" s="106" t="s">
        <v>1801</v>
      </c>
      <c r="C265" s="106" t="s">
        <v>256</v>
      </c>
      <c r="D265" s="106" t="s">
        <v>248</v>
      </c>
      <c r="E265">
        <v>4611</v>
      </c>
      <c r="F265" s="106" t="s">
        <v>2256</v>
      </c>
      <c r="G265" s="106" t="s">
        <v>249</v>
      </c>
      <c r="H265" s="106" t="s">
        <v>262</v>
      </c>
      <c r="I265" s="106">
        <v>281</v>
      </c>
      <c r="J265" s="106"/>
    </row>
    <row r="266" spans="1:10" x14ac:dyDescent="0.2">
      <c r="A266" s="106" t="s">
        <v>1322</v>
      </c>
      <c r="B266" s="106" t="s">
        <v>1801</v>
      </c>
      <c r="C266" s="106" t="s">
        <v>256</v>
      </c>
      <c r="D266" s="106" t="s">
        <v>248</v>
      </c>
      <c r="E266">
        <v>4621</v>
      </c>
      <c r="F266" s="106" t="s">
        <v>2257</v>
      </c>
      <c r="G266" s="106" t="s">
        <v>257</v>
      </c>
      <c r="H266" s="106" t="s">
        <v>262</v>
      </c>
      <c r="I266" s="106">
        <v>159</v>
      </c>
      <c r="J266" s="106"/>
    </row>
    <row r="267" spans="1:10" x14ac:dyDescent="0.2">
      <c r="A267" s="106" t="s">
        <v>1322</v>
      </c>
      <c r="B267" s="106" t="s">
        <v>1801</v>
      </c>
      <c r="C267" s="106" t="s">
        <v>256</v>
      </c>
      <c r="D267" s="106" t="s">
        <v>248</v>
      </c>
      <c r="E267">
        <v>5915</v>
      </c>
      <c r="F267" s="106" t="s">
        <v>2258</v>
      </c>
      <c r="G267" s="106" t="s">
        <v>249</v>
      </c>
      <c r="H267" s="106" t="s">
        <v>264</v>
      </c>
      <c r="I267" s="106">
        <v>76</v>
      </c>
      <c r="J267" s="106"/>
    </row>
    <row r="268" spans="1:10" x14ac:dyDescent="0.2">
      <c r="A268" s="106" t="s">
        <v>1322</v>
      </c>
      <c r="B268" s="106" t="s">
        <v>1801</v>
      </c>
      <c r="C268" s="106" t="s">
        <v>256</v>
      </c>
      <c r="D268" s="106" t="s">
        <v>248</v>
      </c>
      <c r="E268">
        <v>6151</v>
      </c>
      <c r="F268" s="106" t="s">
        <v>2259</v>
      </c>
      <c r="G268" s="106" t="s">
        <v>249</v>
      </c>
      <c r="H268" s="106" t="s">
        <v>267</v>
      </c>
      <c r="I268" s="106">
        <v>421</v>
      </c>
      <c r="J268" s="106"/>
    </row>
    <row r="269" spans="1:10" x14ac:dyDescent="0.2">
      <c r="A269" s="106" t="s">
        <v>1322</v>
      </c>
      <c r="B269" s="106" t="s">
        <v>1801</v>
      </c>
      <c r="C269" s="106" t="s">
        <v>256</v>
      </c>
      <c r="D269" s="106" t="s">
        <v>248</v>
      </c>
      <c r="E269">
        <v>7246</v>
      </c>
      <c r="F269" s="106" t="s">
        <v>2262</v>
      </c>
      <c r="G269" s="106" t="s">
        <v>249</v>
      </c>
      <c r="H269" s="106" t="s">
        <v>275</v>
      </c>
      <c r="I269" s="106">
        <v>286</v>
      </c>
      <c r="J269" s="106"/>
    </row>
    <row r="270" spans="1:10" x14ac:dyDescent="0.2">
      <c r="A270" s="106" t="s">
        <v>1322</v>
      </c>
      <c r="B270" s="106" t="s">
        <v>1801</v>
      </c>
      <c r="C270" s="106" t="s">
        <v>256</v>
      </c>
      <c r="D270" s="106" t="s">
        <v>248</v>
      </c>
      <c r="E270">
        <v>7490</v>
      </c>
      <c r="F270" s="106" t="s">
        <v>2263</v>
      </c>
      <c r="G270" s="106" t="s">
        <v>257</v>
      </c>
      <c r="H270" s="106" t="s">
        <v>255</v>
      </c>
      <c r="I270" s="106">
        <v>68</v>
      </c>
      <c r="J270" s="106"/>
    </row>
    <row r="271" spans="1:10" x14ac:dyDescent="0.2">
      <c r="A271" s="106" t="s">
        <v>1322</v>
      </c>
      <c r="B271" s="106" t="s">
        <v>1801</v>
      </c>
      <c r="C271" s="106" t="s">
        <v>256</v>
      </c>
      <c r="D271" s="106" t="s">
        <v>248</v>
      </c>
      <c r="E271">
        <v>7538</v>
      </c>
      <c r="F271" s="106" t="s">
        <v>2264</v>
      </c>
      <c r="G271" s="106" t="s">
        <v>257</v>
      </c>
      <c r="H271" s="106" t="s">
        <v>255</v>
      </c>
      <c r="I271" s="106">
        <v>29</v>
      </c>
      <c r="J271" s="106"/>
    </row>
    <row r="272" spans="1:10" x14ac:dyDescent="0.2">
      <c r="A272" s="106" t="s">
        <v>1322</v>
      </c>
      <c r="B272" s="106" t="s">
        <v>1801</v>
      </c>
      <c r="C272" s="106" t="s">
        <v>251</v>
      </c>
      <c r="D272" s="106" t="s">
        <v>248</v>
      </c>
      <c r="E272">
        <v>7613</v>
      </c>
      <c r="F272" s="106" t="s">
        <v>2265</v>
      </c>
      <c r="G272" s="106" t="s">
        <v>249</v>
      </c>
      <c r="H272" s="106" t="s">
        <v>255</v>
      </c>
      <c r="I272" s="106">
        <v>469</v>
      </c>
      <c r="J272" s="106"/>
    </row>
    <row r="273" spans="1:10" x14ac:dyDescent="0.2">
      <c r="A273" s="106" t="s">
        <v>1322</v>
      </c>
      <c r="B273" s="106" t="s">
        <v>1801</v>
      </c>
      <c r="C273" s="106" t="s">
        <v>256</v>
      </c>
      <c r="D273" s="106" t="s">
        <v>248</v>
      </c>
      <c r="E273">
        <v>7734</v>
      </c>
      <c r="F273" s="106" t="s">
        <v>2266</v>
      </c>
      <c r="G273" s="106" t="s">
        <v>249</v>
      </c>
      <c r="H273" s="106" t="s">
        <v>313</v>
      </c>
      <c r="I273" s="106">
        <v>467</v>
      </c>
      <c r="J273" s="106"/>
    </row>
    <row r="274" spans="1:10" x14ac:dyDescent="0.2">
      <c r="A274" s="106" t="s">
        <v>1322</v>
      </c>
      <c r="B274" s="106" t="s">
        <v>1801</v>
      </c>
      <c r="C274" s="106" t="s">
        <v>256</v>
      </c>
      <c r="D274" s="106" t="s">
        <v>252</v>
      </c>
      <c r="E274">
        <v>7855</v>
      </c>
      <c r="F274" s="106" t="s">
        <v>2267</v>
      </c>
      <c r="G274" s="106" t="s">
        <v>253</v>
      </c>
      <c r="H274" s="106" t="s">
        <v>268</v>
      </c>
      <c r="I274">
        <v>11</v>
      </c>
    </row>
    <row r="275" spans="1:10" x14ac:dyDescent="0.2">
      <c r="A275" s="106" t="s">
        <v>1322</v>
      </c>
      <c r="B275" s="106" t="s">
        <v>1801</v>
      </c>
      <c r="C275" s="106" t="s">
        <v>256</v>
      </c>
      <c r="D275" s="106" t="s">
        <v>248</v>
      </c>
      <c r="E275">
        <v>7905</v>
      </c>
      <c r="F275" s="106" t="s">
        <v>2268</v>
      </c>
      <c r="G275" s="106" t="s">
        <v>249</v>
      </c>
      <c r="H275" s="106" t="s">
        <v>268</v>
      </c>
      <c r="I275" s="106">
        <v>432</v>
      </c>
      <c r="J275" s="106"/>
    </row>
    <row r="276" spans="1:10" x14ac:dyDescent="0.2">
      <c r="A276" s="106" t="s">
        <v>1322</v>
      </c>
      <c r="B276" s="106" t="s">
        <v>1801</v>
      </c>
      <c r="C276" s="106" t="s">
        <v>256</v>
      </c>
      <c r="D276" s="106" t="s">
        <v>248</v>
      </c>
      <c r="E276">
        <v>8041</v>
      </c>
      <c r="F276" s="106" t="s">
        <v>2269</v>
      </c>
      <c r="G276" s="106" t="s">
        <v>249</v>
      </c>
      <c r="H276" s="106" t="s">
        <v>255</v>
      </c>
      <c r="I276" s="106">
        <v>150</v>
      </c>
      <c r="J276" s="106"/>
    </row>
    <row r="277" spans="1:10" x14ac:dyDescent="0.2">
      <c r="A277" s="106" t="s">
        <v>1322</v>
      </c>
      <c r="B277" s="106" t="s">
        <v>1801</v>
      </c>
      <c r="C277" s="106" t="s">
        <v>256</v>
      </c>
      <c r="D277" s="106" t="s">
        <v>248</v>
      </c>
      <c r="E277">
        <v>8074</v>
      </c>
      <c r="F277" s="106" t="s">
        <v>2271</v>
      </c>
      <c r="G277" s="106" t="s">
        <v>249</v>
      </c>
      <c r="H277" s="106" t="s">
        <v>255</v>
      </c>
      <c r="I277" s="106">
        <v>693</v>
      </c>
      <c r="J277" s="106"/>
    </row>
    <row r="278" spans="1:10" x14ac:dyDescent="0.2">
      <c r="A278" s="106" t="s">
        <v>1322</v>
      </c>
      <c r="B278" s="106" t="s">
        <v>1801</v>
      </c>
      <c r="C278" s="106" t="s">
        <v>256</v>
      </c>
      <c r="D278" s="106" t="s">
        <v>248</v>
      </c>
      <c r="E278">
        <v>8117</v>
      </c>
      <c r="F278" s="106" t="s">
        <v>2273</v>
      </c>
      <c r="G278" s="106" t="s">
        <v>257</v>
      </c>
      <c r="H278" s="106" t="s">
        <v>255</v>
      </c>
      <c r="I278">
        <v>365</v>
      </c>
    </row>
    <row r="279" spans="1:10" x14ac:dyDescent="0.2">
      <c r="A279" s="106" t="s">
        <v>1322</v>
      </c>
      <c r="B279" s="106" t="s">
        <v>1801</v>
      </c>
      <c r="C279" s="106" t="s">
        <v>256</v>
      </c>
      <c r="D279" s="106" t="s">
        <v>248</v>
      </c>
      <c r="E279">
        <v>8158</v>
      </c>
      <c r="F279" s="106" t="s">
        <v>2275</v>
      </c>
      <c r="G279" s="106" t="s">
        <v>249</v>
      </c>
      <c r="H279" s="106" t="s">
        <v>255</v>
      </c>
      <c r="I279">
        <v>152</v>
      </c>
    </row>
    <row r="280" spans="1:10" x14ac:dyDescent="0.2">
      <c r="A280" s="106" t="s">
        <v>1322</v>
      </c>
      <c r="B280" s="106" t="s">
        <v>1801</v>
      </c>
      <c r="C280" s="106" t="s">
        <v>256</v>
      </c>
      <c r="D280" s="106" t="s">
        <v>248</v>
      </c>
      <c r="E280">
        <v>8542</v>
      </c>
      <c r="F280" s="106" t="s">
        <v>2276</v>
      </c>
      <c r="G280" s="106" t="s">
        <v>249</v>
      </c>
      <c r="H280" s="106" t="s">
        <v>1895</v>
      </c>
      <c r="I280" s="106">
        <v>116</v>
      </c>
      <c r="J280" s="106"/>
    </row>
    <row r="281" spans="1:10" x14ac:dyDescent="0.2">
      <c r="A281" s="106" t="s">
        <v>1322</v>
      </c>
      <c r="B281" s="106" t="s">
        <v>1801</v>
      </c>
      <c r="C281" s="106" t="s">
        <v>256</v>
      </c>
      <c r="D281" s="106" t="s">
        <v>248</v>
      </c>
      <c r="E281">
        <v>9304</v>
      </c>
      <c r="F281" s="106" t="s">
        <v>2277</v>
      </c>
      <c r="G281" s="106" t="s">
        <v>249</v>
      </c>
      <c r="H281" s="106" t="s">
        <v>1814</v>
      </c>
      <c r="I281" s="106">
        <v>339</v>
      </c>
      <c r="J281" s="106"/>
    </row>
    <row r="282" spans="1:10" x14ac:dyDescent="0.2">
      <c r="A282" s="106" t="s">
        <v>1322</v>
      </c>
      <c r="B282" s="106" t="s">
        <v>1801</v>
      </c>
      <c r="C282" s="106" t="s">
        <v>256</v>
      </c>
      <c r="D282" s="106" t="s">
        <v>248</v>
      </c>
      <c r="E282">
        <v>9686</v>
      </c>
      <c r="F282" s="106" t="s">
        <v>2278</v>
      </c>
      <c r="G282" s="106" t="s">
        <v>257</v>
      </c>
      <c r="H282" s="106" t="s">
        <v>254</v>
      </c>
      <c r="I282">
        <v>114</v>
      </c>
    </row>
    <row r="283" spans="1:10" x14ac:dyDescent="0.2">
      <c r="A283" s="106" t="s">
        <v>1322</v>
      </c>
      <c r="B283" s="106" t="s">
        <v>1801</v>
      </c>
      <c r="C283" s="106" t="s">
        <v>256</v>
      </c>
      <c r="D283" s="106" t="s">
        <v>248</v>
      </c>
      <c r="E283">
        <v>9708</v>
      </c>
      <c r="F283" s="106" t="s">
        <v>2279</v>
      </c>
      <c r="G283" s="106" t="s">
        <v>257</v>
      </c>
      <c r="H283" s="106" t="s">
        <v>254</v>
      </c>
      <c r="I283" s="106" t="s">
        <v>276</v>
      </c>
      <c r="J283" s="106" t="s">
        <v>4179</v>
      </c>
    </row>
    <row r="284" spans="1:10" x14ac:dyDescent="0.2">
      <c r="A284" s="106" t="s">
        <v>1322</v>
      </c>
      <c r="B284" s="106" t="s">
        <v>1801</v>
      </c>
      <c r="C284" s="106" t="s">
        <v>256</v>
      </c>
      <c r="D284" s="106" t="s">
        <v>248</v>
      </c>
      <c r="E284">
        <v>9967</v>
      </c>
      <c r="F284" s="106" t="s">
        <v>2280</v>
      </c>
      <c r="G284" s="106" t="s">
        <v>257</v>
      </c>
      <c r="H284" s="106" t="s">
        <v>255</v>
      </c>
      <c r="I284" s="106">
        <v>31</v>
      </c>
      <c r="J284" s="106"/>
    </row>
    <row r="285" spans="1:10" x14ac:dyDescent="0.2">
      <c r="A285" s="106" t="s">
        <v>1322</v>
      </c>
      <c r="B285" s="106" t="s">
        <v>1834</v>
      </c>
      <c r="C285" s="106" t="s">
        <v>256</v>
      </c>
      <c r="D285" s="106" t="s">
        <v>248</v>
      </c>
      <c r="E285">
        <v>5331</v>
      </c>
      <c r="F285" s="106" t="s">
        <v>2281</v>
      </c>
      <c r="G285" s="106" t="s">
        <v>249</v>
      </c>
      <c r="H285" s="106" t="s">
        <v>285</v>
      </c>
      <c r="I285" s="106">
        <v>517</v>
      </c>
      <c r="J285" s="106"/>
    </row>
    <row r="286" spans="1:10" x14ac:dyDescent="0.2">
      <c r="A286" s="106" t="s">
        <v>1322</v>
      </c>
      <c r="B286" s="106" t="s">
        <v>1835</v>
      </c>
      <c r="C286" s="106" t="s">
        <v>256</v>
      </c>
      <c r="D286" s="106" t="s">
        <v>248</v>
      </c>
      <c r="E286">
        <v>5191</v>
      </c>
      <c r="F286" s="106" t="s">
        <v>2282</v>
      </c>
      <c r="G286" s="106" t="s">
        <v>249</v>
      </c>
      <c r="H286" s="106" t="s">
        <v>359</v>
      </c>
      <c r="I286">
        <v>578</v>
      </c>
    </row>
    <row r="287" spans="1:10" x14ac:dyDescent="0.2">
      <c r="A287" s="106" t="s">
        <v>1322</v>
      </c>
      <c r="B287" s="106" t="s">
        <v>301</v>
      </c>
      <c r="C287" s="106" t="s">
        <v>251</v>
      </c>
      <c r="D287" s="106" t="s">
        <v>248</v>
      </c>
      <c r="E287">
        <v>1605</v>
      </c>
      <c r="F287" s="106" t="s">
        <v>365</v>
      </c>
      <c r="G287" s="106" t="s">
        <v>249</v>
      </c>
      <c r="H287" s="106" t="s">
        <v>366</v>
      </c>
      <c r="I287" s="106" t="s">
        <v>1680</v>
      </c>
      <c r="J287" s="106" t="s">
        <v>4327</v>
      </c>
    </row>
    <row r="288" spans="1:10" x14ac:dyDescent="0.2">
      <c r="A288" s="106" t="s">
        <v>1322</v>
      </c>
      <c r="B288" s="106" t="s">
        <v>301</v>
      </c>
      <c r="C288" s="106" t="s">
        <v>256</v>
      </c>
      <c r="D288" s="106" t="s">
        <v>248</v>
      </c>
      <c r="E288">
        <v>1770</v>
      </c>
      <c r="F288" s="106" t="s">
        <v>2283</v>
      </c>
      <c r="G288" s="106" t="s">
        <v>253</v>
      </c>
      <c r="H288" s="106" t="s">
        <v>273</v>
      </c>
      <c r="I288" s="106">
        <v>77</v>
      </c>
      <c r="J288" s="106"/>
    </row>
    <row r="289" spans="1:10" x14ac:dyDescent="0.2">
      <c r="A289" s="106" t="s">
        <v>1322</v>
      </c>
      <c r="B289" s="106" t="s">
        <v>301</v>
      </c>
      <c r="C289" s="106" t="s">
        <v>256</v>
      </c>
      <c r="D289" s="106" t="s">
        <v>252</v>
      </c>
      <c r="E289">
        <v>1799</v>
      </c>
      <c r="F289" s="106" t="s">
        <v>2284</v>
      </c>
      <c r="G289" s="106" t="s">
        <v>253</v>
      </c>
      <c r="H289" s="106" t="s">
        <v>273</v>
      </c>
      <c r="I289" s="106">
        <v>366</v>
      </c>
      <c r="J289" s="106"/>
    </row>
    <row r="290" spans="1:10" x14ac:dyDescent="0.2">
      <c r="A290" s="106" t="s">
        <v>1322</v>
      </c>
      <c r="B290" s="106" t="s">
        <v>301</v>
      </c>
      <c r="C290" s="106" t="s">
        <v>251</v>
      </c>
      <c r="D290" s="106" t="s">
        <v>248</v>
      </c>
      <c r="E290">
        <v>1899</v>
      </c>
      <c r="F290" s="106" t="s">
        <v>2285</v>
      </c>
      <c r="G290" s="106" t="s">
        <v>249</v>
      </c>
      <c r="H290" s="106" t="s">
        <v>273</v>
      </c>
      <c r="I290" s="106">
        <v>382</v>
      </c>
      <c r="J290" s="106"/>
    </row>
    <row r="291" spans="1:10" x14ac:dyDescent="0.2">
      <c r="A291" s="106" t="s">
        <v>1322</v>
      </c>
      <c r="B291" s="106" t="s">
        <v>301</v>
      </c>
      <c r="C291" s="106" t="s">
        <v>256</v>
      </c>
      <c r="D291" s="106" t="s">
        <v>248</v>
      </c>
      <c r="E291">
        <v>1905</v>
      </c>
      <c r="F291" s="106" t="s">
        <v>2286</v>
      </c>
      <c r="G291" s="106" t="s">
        <v>253</v>
      </c>
      <c r="H291" s="106" t="s">
        <v>273</v>
      </c>
      <c r="I291" s="106">
        <v>62</v>
      </c>
      <c r="J291" s="106"/>
    </row>
    <row r="292" spans="1:10" x14ac:dyDescent="0.2">
      <c r="A292" s="106" t="s">
        <v>1322</v>
      </c>
      <c r="B292" s="106" t="s">
        <v>301</v>
      </c>
      <c r="C292" s="106" t="s">
        <v>256</v>
      </c>
      <c r="D292" s="106" t="s">
        <v>248</v>
      </c>
      <c r="E292">
        <v>2060</v>
      </c>
      <c r="F292" s="106" t="s">
        <v>2288</v>
      </c>
      <c r="G292" s="106" t="s">
        <v>249</v>
      </c>
      <c r="H292" s="106" t="s">
        <v>250</v>
      </c>
      <c r="I292" s="106">
        <v>343</v>
      </c>
      <c r="J292" s="106"/>
    </row>
    <row r="293" spans="1:10" x14ac:dyDescent="0.2">
      <c r="A293" s="106" t="s">
        <v>1322</v>
      </c>
      <c r="B293" s="106" t="s">
        <v>301</v>
      </c>
      <c r="C293" s="106" t="s">
        <v>258</v>
      </c>
      <c r="D293" s="106" t="s">
        <v>248</v>
      </c>
      <c r="E293">
        <v>2122</v>
      </c>
      <c r="F293" s="106" t="s">
        <v>848</v>
      </c>
      <c r="G293" s="106" t="s">
        <v>261</v>
      </c>
      <c r="H293" s="106" t="s">
        <v>254</v>
      </c>
      <c r="I293" s="106">
        <v>70</v>
      </c>
      <c r="J293" s="106"/>
    </row>
    <row r="294" spans="1:10" x14ac:dyDescent="0.2">
      <c r="A294" s="106" t="s">
        <v>1322</v>
      </c>
      <c r="B294" s="106" t="s">
        <v>301</v>
      </c>
      <c r="C294" s="106" t="s">
        <v>256</v>
      </c>
      <c r="D294" s="106" t="s">
        <v>252</v>
      </c>
      <c r="E294">
        <v>2136</v>
      </c>
      <c r="F294" s="106" t="s">
        <v>2289</v>
      </c>
      <c r="G294" s="106" t="s">
        <v>253</v>
      </c>
      <c r="H294" s="106" t="s">
        <v>254</v>
      </c>
      <c r="I294" s="106">
        <v>21</v>
      </c>
      <c r="J294" s="106"/>
    </row>
    <row r="295" spans="1:10" x14ac:dyDescent="0.2">
      <c r="A295" s="106" t="s">
        <v>1322</v>
      </c>
      <c r="B295" s="106" t="s">
        <v>301</v>
      </c>
      <c r="C295" s="106" t="s">
        <v>251</v>
      </c>
      <c r="D295" s="106" t="s">
        <v>248</v>
      </c>
      <c r="E295">
        <v>2169</v>
      </c>
      <c r="F295" s="106" t="s">
        <v>1635</v>
      </c>
      <c r="G295" s="106" t="s">
        <v>249</v>
      </c>
      <c r="H295" s="106" t="s">
        <v>254</v>
      </c>
      <c r="I295" s="106">
        <v>91</v>
      </c>
      <c r="J295" s="106"/>
    </row>
    <row r="296" spans="1:10" x14ac:dyDescent="0.2">
      <c r="A296" s="106" t="s">
        <v>1322</v>
      </c>
      <c r="B296" s="106" t="s">
        <v>301</v>
      </c>
      <c r="C296" s="106" t="s">
        <v>256</v>
      </c>
      <c r="D296" s="106" t="s">
        <v>248</v>
      </c>
      <c r="E296">
        <v>2342</v>
      </c>
      <c r="F296" s="106" t="s">
        <v>2292</v>
      </c>
      <c r="G296" s="106" t="s">
        <v>261</v>
      </c>
      <c r="H296" s="106" t="s">
        <v>254</v>
      </c>
      <c r="I296" s="106">
        <v>59</v>
      </c>
      <c r="J296" s="106"/>
    </row>
    <row r="297" spans="1:10" x14ac:dyDescent="0.2">
      <c r="A297" s="106" t="s">
        <v>1322</v>
      </c>
      <c r="B297" s="106" t="s">
        <v>301</v>
      </c>
      <c r="C297" s="106" t="s">
        <v>256</v>
      </c>
      <c r="D297" s="106" t="s">
        <v>248</v>
      </c>
      <c r="E297">
        <v>2352</v>
      </c>
      <c r="F297" s="106" t="s">
        <v>1620</v>
      </c>
      <c r="G297" s="106" t="s">
        <v>249</v>
      </c>
      <c r="H297" s="106" t="s">
        <v>260</v>
      </c>
      <c r="I297" s="106">
        <v>58</v>
      </c>
      <c r="J297" s="106"/>
    </row>
    <row r="298" spans="1:10" x14ac:dyDescent="0.2">
      <c r="A298" s="106" t="s">
        <v>1322</v>
      </c>
      <c r="B298" s="106" t="s">
        <v>301</v>
      </c>
      <c r="C298" s="106" t="s">
        <v>256</v>
      </c>
      <c r="D298" s="106" t="s">
        <v>248</v>
      </c>
      <c r="E298">
        <v>2445</v>
      </c>
      <c r="F298" s="106" t="s">
        <v>2293</v>
      </c>
      <c r="G298" s="106" t="s">
        <v>249</v>
      </c>
      <c r="H298" s="106" t="s">
        <v>254</v>
      </c>
      <c r="I298" s="106">
        <v>200</v>
      </c>
      <c r="J298" s="106"/>
    </row>
    <row r="299" spans="1:10" x14ac:dyDescent="0.2">
      <c r="A299" s="106" t="s">
        <v>1322</v>
      </c>
      <c r="B299" s="106" t="s">
        <v>301</v>
      </c>
      <c r="C299" s="106" t="s">
        <v>256</v>
      </c>
      <c r="D299" s="106" t="s">
        <v>248</v>
      </c>
      <c r="E299">
        <v>2487</v>
      </c>
      <c r="F299" s="106" t="s">
        <v>2294</v>
      </c>
      <c r="G299" s="106" t="s">
        <v>249</v>
      </c>
      <c r="H299" s="106" t="s">
        <v>254</v>
      </c>
      <c r="I299" s="106">
        <v>90</v>
      </c>
      <c r="J299" s="106"/>
    </row>
    <row r="300" spans="1:10" x14ac:dyDescent="0.2">
      <c r="A300" s="106" t="s">
        <v>1322</v>
      </c>
      <c r="B300" s="106" t="s">
        <v>301</v>
      </c>
      <c r="C300" s="106" t="s">
        <v>256</v>
      </c>
      <c r="D300" s="106" t="s">
        <v>248</v>
      </c>
      <c r="E300">
        <v>2489</v>
      </c>
      <c r="F300" s="106" t="s">
        <v>2295</v>
      </c>
      <c r="G300" s="106" t="s">
        <v>261</v>
      </c>
      <c r="H300" s="106" t="s">
        <v>254</v>
      </c>
      <c r="I300">
        <v>111</v>
      </c>
    </row>
    <row r="301" spans="1:10" x14ac:dyDescent="0.2">
      <c r="A301" s="106" t="s">
        <v>1322</v>
      </c>
      <c r="B301" s="106" t="s">
        <v>301</v>
      </c>
      <c r="C301" s="106" t="s">
        <v>251</v>
      </c>
      <c r="D301" s="106" t="s">
        <v>248</v>
      </c>
      <c r="E301">
        <v>2503</v>
      </c>
      <c r="F301" s="106" t="s">
        <v>2296</v>
      </c>
      <c r="G301" s="106" t="s">
        <v>249</v>
      </c>
      <c r="H301" s="106" t="s">
        <v>250</v>
      </c>
      <c r="I301" s="106" t="s">
        <v>1877</v>
      </c>
      <c r="J301" s="106" t="s">
        <v>4407</v>
      </c>
    </row>
    <row r="302" spans="1:10" x14ac:dyDescent="0.2">
      <c r="A302" s="106" t="s">
        <v>1322</v>
      </c>
      <c r="B302" s="106" t="s">
        <v>301</v>
      </c>
      <c r="C302" s="106" t="s">
        <v>256</v>
      </c>
      <c r="D302" s="106" t="s">
        <v>252</v>
      </c>
      <c r="E302">
        <v>2540</v>
      </c>
      <c r="F302" s="106" t="s">
        <v>2297</v>
      </c>
      <c r="G302" s="106" t="s">
        <v>249</v>
      </c>
      <c r="H302" s="106" t="s">
        <v>250</v>
      </c>
      <c r="I302" s="106">
        <v>316</v>
      </c>
      <c r="J302" s="106"/>
    </row>
    <row r="303" spans="1:10" x14ac:dyDescent="0.2">
      <c r="A303" s="106" t="s">
        <v>1322</v>
      </c>
      <c r="B303" s="106" t="s">
        <v>301</v>
      </c>
      <c r="C303" s="106" t="s">
        <v>256</v>
      </c>
      <c r="D303" s="106" t="s">
        <v>248</v>
      </c>
      <c r="E303">
        <v>2602</v>
      </c>
      <c r="F303" s="106" t="s">
        <v>2298</v>
      </c>
      <c r="G303" s="106" t="s">
        <v>249</v>
      </c>
      <c r="H303" s="106" t="s">
        <v>250</v>
      </c>
      <c r="I303" s="106" t="s">
        <v>276</v>
      </c>
      <c r="J303" s="106" t="s">
        <v>4515</v>
      </c>
    </row>
    <row r="304" spans="1:10" x14ac:dyDescent="0.2">
      <c r="A304" s="106" t="s">
        <v>1322</v>
      </c>
      <c r="B304" s="106" t="s">
        <v>301</v>
      </c>
      <c r="C304" s="106" t="s">
        <v>256</v>
      </c>
      <c r="D304" s="106" t="s">
        <v>248</v>
      </c>
      <c r="E304">
        <v>2607</v>
      </c>
      <c r="F304" s="106" t="s">
        <v>1618</v>
      </c>
      <c r="G304" s="106" t="s">
        <v>249</v>
      </c>
      <c r="H304" s="106" t="s">
        <v>250</v>
      </c>
      <c r="I304" s="106" t="s">
        <v>269</v>
      </c>
      <c r="J304" s="106" t="s">
        <v>4516</v>
      </c>
    </row>
    <row r="305" spans="1:10" x14ac:dyDescent="0.2">
      <c r="A305" s="106" t="s">
        <v>1322</v>
      </c>
      <c r="B305" s="106" t="s">
        <v>301</v>
      </c>
      <c r="C305" s="106" t="s">
        <v>251</v>
      </c>
      <c r="D305" s="106" t="s">
        <v>248</v>
      </c>
      <c r="E305">
        <v>2702</v>
      </c>
      <c r="F305" s="106" t="s">
        <v>2299</v>
      </c>
      <c r="G305" s="106" t="s">
        <v>253</v>
      </c>
      <c r="H305" s="106" t="s">
        <v>259</v>
      </c>
      <c r="I305" t="s">
        <v>1709</v>
      </c>
      <c r="J305" t="s">
        <v>4517</v>
      </c>
    </row>
    <row r="306" spans="1:10" x14ac:dyDescent="0.2">
      <c r="A306" s="106" t="s">
        <v>1322</v>
      </c>
      <c r="B306" s="106" t="s">
        <v>301</v>
      </c>
      <c r="C306" s="106" t="s">
        <v>256</v>
      </c>
      <c r="D306" s="106" t="s">
        <v>248</v>
      </c>
      <c r="E306">
        <v>2784</v>
      </c>
      <c r="F306" s="106" t="s">
        <v>2301</v>
      </c>
      <c r="G306" s="106" t="s">
        <v>249</v>
      </c>
      <c r="H306" s="106" t="s">
        <v>255</v>
      </c>
      <c r="I306" s="106" t="s">
        <v>292</v>
      </c>
      <c r="J306" s="106" t="s">
        <v>4518</v>
      </c>
    </row>
    <row r="307" spans="1:10" x14ac:dyDescent="0.2">
      <c r="A307" s="106" t="s">
        <v>1322</v>
      </c>
      <c r="B307" s="106" t="s">
        <v>301</v>
      </c>
      <c r="C307" s="106" t="s">
        <v>256</v>
      </c>
      <c r="D307" s="106" t="s">
        <v>248</v>
      </c>
      <c r="E307">
        <v>2810</v>
      </c>
      <c r="F307" s="106" t="s">
        <v>2302</v>
      </c>
      <c r="G307" s="106" t="s">
        <v>249</v>
      </c>
      <c r="H307" s="106" t="s">
        <v>250</v>
      </c>
      <c r="I307" s="106" t="s">
        <v>307</v>
      </c>
      <c r="J307" s="106" t="s">
        <v>4519</v>
      </c>
    </row>
    <row r="308" spans="1:10" x14ac:dyDescent="0.2">
      <c r="A308" s="106" t="s">
        <v>1322</v>
      </c>
      <c r="B308" s="106" t="s">
        <v>301</v>
      </c>
      <c r="C308" s="106" t="s">
        <v>247</v>
      </c>
      <c r="D308" s="106" t="s">
        <v>252</v>
      </c>
      <c r="E308">
        <v>2820</v>
      </c>
      <c r="F308" s="106" t="s">
        <v>2303</v>
      </c>
      <c r="G308" s="106" t="s">
        <v>249</v>
      </c>
      <c r="H308" s="106" t="s">
        <v>250</v>
      </c>
      <c r="I308">
        <v>143</v>
      </c>
    </row>
    <row r="309" spans="1:10" x14ac:dyDescent="0.2">
      <c r="A309" s="106" t="s">
        <v>1322</v>
      </c>
      <c r="B309" s="106" t="s">
        <v>301</v>
      </c>
      <c r="C309" s="106" t="s">
        <v>256</v>
      </c>
      <c r="D309" s="106" t="s">
        <v>248</v>
      </c>
      <c r="E309">
        <v>2871</v>
      </c>
      <c r="F309" s="106" t="s">
        <v>428</v>
      </c>
      <c r="G309" s="106" t="s">
        <v>249</v>
      </c>
      <c r="H309" s="106" t="s">
        <v>250</v>
      </c>
      <c r="I309" s="106" t="s">
        <v>307</v>
      </c>
      <c r="J309" s="106" t="s">
        <v>4520</v>
      </c>
    </row>
    <row r="310" spans="1:10" x14ac:dyDescent="0.2">
      <c r="A310" s="106" t="s">
        <v>1322</v>
      </c>
      <c r="B310" s="106" t="s">
        <v>301</v>
      </c>
      <c r="C310" s="106" t="s">
        <v>256</v>
      </c>
      <c r="D310" s="106" t="s">
        <v>248</v>
      </c>
      <c r="E310">
        <v>2882</v>
      </c>
      <c r="F310" s="106" t="s">
        <v>2304</v>
      </c>
      <c r="G310" s="106" t="s">
        <v>249</v>
      </c>
      <c r="H310" s="106" t="s">
        <v>250</v>
      </c>
      <c r="I310" s="106">
        <v>178</v>
      </c>
      <c r="J310" s="106"/>
    </row>
    <row r="311" spans="1:10" x14ac:dyDescent="0.2">
      <c r="A311" s="106" t="s">
        <v>1322</v>
      </c>
      <c r="B311" s="106" t="s">
        <v>301</v>
      </c>
      <c r="C311" s="106" t="s">
        <v>247</v>
      </c>
      <c r="D311" s="106" t="s">
        <v>248</v>
      </c>
      <c r="E311">
        <v>3154</v>
      </c>
      <c r="F311" s="106" t="s">
        <v>2305</v>
      </c>
      <c r="G311" s="106" t="s">
        <v>249</v>
      </c>
      <c r="H311" s="106" t="s">
        <v>255</v>
      </c>
      <c r="I311">
        <v>198</v>
      </c>
    </row>
    <row r="312" spans="1:10" x14ac:dyDescent="0.2">
      <c r="A312" s="106" t="s">
        <v>1322</v>
      </c>
      <c r="B312" s="106" t="s">
        <v>301</v>
      </c>
      <c r="C312" s="106" t="s">
        <v>256</v>
      </c>
      <c r="D312" s="106" t="s">
        <v>248</v>
      </c>
      <c r="E312">
        <v>3237</v>
      </c>
      <c r="F312" s="106" t="s">
        <v>2307</v>
      </c>
      <c r="G312" s="106" t="s">
        <v>261</v>
      </c>
      <c r="H312" s="106" t="s">
        <v>272</v>
      </c>
      <c r="I312">
        <v>22</v>
      </c>
    </row>
    <row r="313" spans="1:10" x14ac:dyDescent="0.2">
      <c r="A313" s="106" t="s">
        <v>1322</v>
      </c>
      <c r="B313" s="106" t="s">
        <v>301</v>
      </c>
      <c r="C313" s="106" t="s">
        <v>258</v>
      </c>
      <c r="D313" s="106" t="s">
        <v>248</v>
      </c>
      <c r="E313">
        <v>3245</v>
      </c>
      <c r="F313" s="106" t="s">
        <v>1685</v>
      </c>
      <c r="G313" s="106" t="s">
        <v>249</v>
      </c>
      <c r="H313" s="106" t="s">
        <v>272</v>
      </c>
      <c r="I313">
        <v>171</v>
      </c>
    </row>
    <row r="314" spans="1:10" x14ac:dyDescent="0.2">
      <c r="A314" s="106" t="s">
        <v>1322</v>
      </c>
      <c r="B314" s="106" t="s">
        <v>301</v>
      </c>
      <c r="C314" s="106" t="s">
        <v>251</v>
      </c>
      <c r="D314" s="106" t="s">
        <v>248</v>
      </c>
      <c r="E314">
        <v>3302</v>
      </c>
      <c r="F314" s="106" t="s">
        <v>2308</v>
      </c>
      <c r="G314" s="106" t="s">
        <v>249</v>
      </c>
      <c r="H314" s="106" t="s">
        <v>277</v>
      </c>
      <c r="I314" s="106">
        <v>598</v>
      </c>
      <c r="J314" s="106"/>
    </row>
    <row r="315" spans="1:10" x14ac:dyDescent="0.2">
      <c r="A315" s="106" t="s">
        <v>1322</v>
      </c>
      <c r="B315" s="106" t="s">
        <v>301</v>
      </c>
      <c r="C315" s="106" t="s">
        <v>247</v>
      </c>
      <c r="D315" s="106" t="s">
        <v>248</v>
      </c>
      <c r="E315">
        <v>3457</v>
      </c>
      <c r="F315" s="106" t="s">
        <v>2310</v>
      </c>
      <c r="G315" s="106" t="s">
        <v>249</v>
      </c>
      <c r="H315" s="106" t="s">
        <v>272</v>
      </c>
      <c r="I315" s="106">
        <v>162</v>
      </c>
      <c r="J315" s="106"/>
    </row>
    <row r="316" spans="1:10" x14ac:dyDescent="0.2">
      <c r="A316" s="106" t="s">
        <v>1322</v>
      </c>
      <c r="B316" s="106" t="s">
        <v>301</v>
      </c>
      <c r="C316" s="106" t="s">
        <v>256</v>
      </c>
      <c r="D316" s="106" t="s">
        <v>248</v>
      </c>
      <c r="E316">
        <v>3604</v>
      </c>
      <c r="F316" s="106" t="s">
        <v>2311</v>
      </c>
      <c r="G316" s="106" t="s">
        <v>257</v>
      </c>
      <c r="H316" s="106" t="s">
        <v>277</v>
      </c>
      <c r="I316" s="106">
        <v>85</v>
      </c>
      <c r="J316" s="106"/>
    </row>
    <row r="317" spans="1:10" x14ac:dyDescent="0.2">
      <c r="A317" s="106" t="s">
        <v>1322</v>
      </c>
      <c r="B317" s="106" t="s">
        <v>301</v>
      </c>
      <c r="C317" s="106" t="s">
        <v>256</v>
      </c>
      <c r="D317" s="106" t="s">
        <v>248</v>
      </c>
      <c r="E317">
        <v>3626</v>
      </c>
      <c r="F317" s="106" t="s">
        <v>2312</v>
      </c>
      <c r="G317" s="106" t="s">
        <v>249</v>
      </c>
      <c r="H317" s="106" t="s">
        <v>260</v>
      </c>
      <c r="I317" s="106" t="s">
        <v>265</v>
      </c>
      <c r="J317" s="106" t="s">
        <v>4161</v>
      </c>
    </row>
    <row r="318" spans="1:10" x14ac:dyDescent="0.2">
      <c r="A318" s="106" t="s">
        <v>1322</v>
      </c>
      <c r="B318" s="106" t="s">
        <v>301</v>
      </c>
      <c r="C318" s="106" t="s">
        <v>256</v>
      </c>
      <c r="D318" s="106" t="s">
        <v>252</v>
      </c>
      <c r="E318">
        <v>3652</v>
      </c>
      <c r="F318" s="106" t="s">
        <v>439</v>
      </c>
      <c r="G318" s="106" t="s">
        <v>261</v>
      </c>
      <c r="H318" s="106" t="s">
        <v>260</v>
      </c>
      <c r="I318">
        <v>110</v>
      </c>
    </row>
    <row r="319" spans="1:10" x14ac:dyDescent="0.2">
      <c r="A319" s="106" t="s">
        <v>1322</v>
      </c>
      <c r="B319" s="106" t="s">
        <v>301</v>
      </c>
      <c r="C319" s="106" t="s">
        <v>251</v>
      </c>
      <c r="D319" s="106" t="s">
        <v>248</v>
      </c>
      <c r="E319">
        <v>3656</v>
      </c>
      <c r="F319" s="106" t="s">
        <v>2313</v>
      </c>
      <c r="G319" s="106" t="s">
        <v>249</v>
      </c>
      <c r="H319" s="106" t="s">
        <v>260</v>
      </c>
      <c r="I319" s="106">
        <v>278</v>
      </c>
      <c r="J319" s="106"/>
    </row>
    <row r="320" spans="1:10" x14ac:dyDescent="0.2">
      <c r="A320" s="106" t="s">
        <v>1322</v>
      </c>
      <c r="B320" s="106" t="s">
        <v>301</v>
      </c>
      <c r="C320" s="106" t="s">
        <v>251</v>
      </c>
      <c r="D320" s="106" t="s">
        <v>248</v>
      </c>
      <c r="E320">
        <v>3788</v>
      </c>
      <c r="F320" s="106" t="s">
        <v>2315</v>
      </c>
      <c r="G320" s="106" t="s">
        <v>249</v>
      </c>
      <c r="H320" s="106" t="s">
        <v>260</v>
      </c>
      <c r="I320" s="106">
        <v>383</v>
      </c>
      <c r="J320" s="106"/>
    </row>
    <row r="321" spans="1:10" x14ac:dyDescent="0.2">
      <c r="A321" s="106" t="s">
        <v>1322</v>
      </c>
      <c r="B321" s="106" t="s">
        <v>301</v>
      </c>
      <c r="C321" s="106" t="s">
        <v>256</v>
      </c>
      <c r="D321" s="106" t="s">
        <v>252</v>
      </c>
      <c r="E321">
        <v>3924</v>
      </c>
      <c r="F321" s="106" t="s">
        <v>2316</v>
      </c>
      <c r="G321" s="106" t="s">
        <v>249</v>
      </c>
      <c r="H321" s="106" t="s">
        <v>260</v>
      </c>
      <c r="I321" s="106">
        <v>64</v>
      </c>
      <c r="J321" s="106"/>
    </row>
    <row r="322" spans="1:10" x14ac:dyDescent="0.2">
      <c r="A322" s="106" t="s">
        <v>1322</v>
      </c>
      <c r="B322" s="106" t="s">
        <v>301</v>
      </c>
      <c r="C322" s="106" t="s">
        <v>256</v>
      </c>
      <c r="D322" s="106" t="s">
        <v>248</v>
      </c>
      <c r="E322">
        <v>3954</v>
      </c>
      <c r="F322" s="106" t="s">
        <v>2317</v>
      </c>
      <c r="G322" s="106" t="s">
        <v>253</v>
      </c>
      <c r="H322" s="106" t="s">
        <v>278</v>
      </c>
      <c r="I322" s="106">
        <v>81</v>
      </c>
      <c r="J322" s="106"/>
    </row>
    <row r="323" spans="1:10" x14ac:dyDescent="0.2">
      <c r="A323" s="106" t="s">
        <v>1322</v>
      </c>
      <c r="B323" s="106" t="s">
        <v>301</v>
      </c>
      <c r="C323" s="106" t="s">
        <v>251</v>
      </c>
      <c r="D323" s="106" t="s">
        <v>248</v>
      </c>
      <c r="E323">
        <v>3964</v>
      </c>
      <c r="F323" s="106" t="s">
        <v>943</v>
      </c>
      <c r="G323" s="106" t="s">
        <v>249</v>
      </c>
      <c r="H323" s="106" t="s">
        <v>260</v>
      </c>
      <c r="I323" s="106">
        <v>300</v>
      </c>
      <c r="J323" s="106"/>
    </row>
    <row r="324" spans="1:10" x14ac:dyDescent="0.2">
      <c r="A324" s="106" t="s">
        <v>1322</v>
      </c>
      <c r="B324" s="106" t="s">
        <v>301</v>
      </c>
      <c r="C324" s="106" t="s">
        <v>256</v>
      </c>
      <c r="D324" s="106" t="s">
        <v>248</v>
      </c>
      <c r="E324">
        <v>4027</v>
      </c>
      <c r="F324" s="106" t="s">
        <v>1687</v>
      </c>
      <c r="G324" s="106" t="s">
        <v>249</v>
      </c>
      <c r="H324" s="106" t="s">
        <v>262</v>
      </c>
      <c r="I324" s="106">
        <v>397</v>
      </c>
      <c r="J324" s="106"/>
    </row>
    <row r="325" spans="1:10" x14ac:dyDescent="0.2">
      <c r="A325" s="106" t="s">
        <v>1322</v>
      </c>
      <c r="B325" s="106" t="s">
        <v>301</v>
      </c>
      <c r="C325" s="106" t="s">
        <v>256</v>
      </c>
      <c r="D325" s="106" t="s">
        <v>248</v>
      </c>
      <c r="E325">
        <v>4091</v>
      </c>
      <c r="F325" s="106" t="s">
        <v>2319</v>
      </c>
      <c r="G325" s="106" t="s">
        <v>249</v>
      </c>
      <c r="H325" s="106" t="s">
        <v>262</v>
      </c>
      <c r="I325" s="106" t="s">
        <v>1709</v>
      </c>
      <c r="J325" s="106" t="s">
        <v>4386</v>
      </c>
    </row>
    <row r="326" spans="1:10" x14ac:dyDescent="0.2">
      <c r="A326" s="106" t="s">
        <v>1322</v>
      </c>
      <c r="B326" s="106" t="s">
        <v>301</v>
      </c>
      <c r="C326" s="106" t="s">
        <v>256</v>
      </c>
      <c r="D326" s="106" t="s">
        <v>248</v>
      </c>
      <c r="E326">
        <v>4436</v>
      </c>
      <c r="F326" s="106" t="s">
        <v>2320</v>
      </c>
      <c r="G326" s="106" t="s">
        <v>261</v>
      </c>
      <c r="H326" s="106" t="s">
        <v>260</v>
      </c>
      <c r="I326">
        <v>184</v>
      </c>
    </row>
    <row r="327" spans="1:10" x14ac:dyDescent="0.2">
      <c r="A327" s="106" t="s">
        <v>1322</v>
      </c>
      <c r="B327" s="106" t="s">
        <v>301</v>
      </c>
      <c r="C327" s="106" t="s">
        <v>256</v>
      </c>
      <c r="D327" s="106" t="s">
        <v>248</v>
      </c>
      <c r="E327">
        <v>4485</v>
      </c>
      <c r="F327" s="106" t="s">
        <v>2321</v>
      </c>
      <c r="G327" s="106" t="s">
        <v>261</v>
      </c>
      <c r="H327" s="106" t="s">
        <v>260</v>
      </c>
      <c r="I327" s="106">
        <v>808</v>
      </c>
      <c r="J327" s="106"/>
    </row>
    <row r="328" spans="1:10" x14ac:dyDescent="0.2">
      <c r="A328" s="106" t="s">
        <v>1322</v>
      </c>
      <c r="B328" s="106" t="s">
        <v>301</v>
      </c>
      <c r="C328" s="106" t="s">
        <v>256</v>
      </c>
      <c r="D328" s="106" t="s">
        <v>248</v>
      </c>
      <c r="E328">
        <v>4514</v>
      </c>
      <c r="F328" s="106" t="s">
        <v>2322</v>
      </c>
      <c r="G328" s="106" t="s">
        <v>249</v>
      </c>
      <c r="H328" s="106" t="s">
        <v>287</v>
      </c>
      <c r="I328">
        <v>341</v>
      </c>
    </row>
    <row r="329" spans="1:10" x14ac:dyDescent="0.2">
      <c r="A329" s="106" t="s">
        <v>1322</v>
      </c>
      <c r="B329" s="106" t="s">
        <v>301</v>
      </c>
      <c r="C329" s="106" t="s">
        <v>256</v>
      </c>
      <c r="D329" s="106" t="s">
        <v>248</v>
      </c>
      <c r="E329">
        <v>4527</v>
      </c>
      <c r="F329" s="106" t="s">
        <v>2323</v>
      </c>
      <c r="G329" s="106" t="s">
        <v>249</v>
      </c>
      <c r="H329" s="106" t="s">
        <v>287</v>
      </c>
      <c r="I329" t="s">
        <v>307</v>
      </c>
      <c r="J329" t="s">
        <v>4521</v>
      </c>
    </row>
    <row r="330" spans="1:10" x14ac:dyDescent="0.2">
      <c r="A330" s="106" t="s">
        <v>1322</v>
      </c>
      <c r="B330" s="106" t="s">
        <v>301</v>
      </c>
      <c r="C330" s="106" t="s">
        <v>256</v>
      </c>
      <c r="D330" s="106" t="s">
        <v>248</v>
      </c>
      <c r="E330">
        <v>4547</v>
      </c>
      <c r="F330" s="106" t="s">
        <v>2326</v>
      </c>
      <c r="G330" s="106" t="s">
        <v>249</v>
      </c>
      <c r="H330" s="106" t="s">
        <v>287</v>
      </c>
      <c r="I330" s="106" t="s">
        <v>276</v>
      </c>
      <c r="J330" s="106" t="s">
        <v>4522</v>
      </c>
    </row>
    <row r="331" spans="1:10" x14ac:dyDescent="0.2">
      <c r="A331" s="106" t="s">
        <v>1322</v>
      </c>
      <c r="B331" s="106" t="s">
        <v>301</v>
      </c>
      <c r="C331" s="106" t="s">
        <v>251</v>
      </c>
      <c r="D331" s="106" t="s">
        <v>248</v>
      </c>
      <c r="E331">
        <v>4572</v>
      </c>
      <c r="F331" s="106" t="s">
        <v>2327</v>
      </c>
      <c r="G331" s="106" t="s">
        <v>253</v>
      </c>
      <c r="H331" s="106" t="s">
        <v>287</v>
      </c>
      <c r="I331" s="106">
        <v>179</v>
      </c>
      <c r="J331" s="106"/>
    </row>
    <row r="332" spans="1:10" x14ac:dyDescent="0.2">
      <c r="A332" s="106" t="s">
        <v>1322</v>
      </c>
      <c r="B332" s="106" t="s">
        <v>301</v>
      </c>
      <c r="C332" s="106" t="s">
        <v>256</v>
      </c>
      <c r="D332" s="106" t="s">
        <v>248</v>
      </c>
      <c r="E332">
        <v>4574</v>
      </c>
      <c r="F332" s="106" t="s">
        <v>2328</v>
      </c>
      <c r="G332" s="106" t="s">
        <v>249</v>
      </c>
      <c r="H332" s="106" t="s">
        <v>287</v>
      </c>
      <c r="I332" s="106">
        <v>755</v>
      </c>
      <c r="J332" s="106"/>
    </row>
    <row r="333" spans="1:10" x14ac:dyDescent="0.2">
      <c r="A333" s="106" t="s">
        <v>1322</v>
      </c>
      <c r="B333" s="106" t="s">
        <v>301</v>
      </c>
      <c r="C333" s="106" t="s">
        <v>251</v>
      </c>
      <c r="D333" s="106" t="s">
        <v>252</v>
      </c>
      <c r="E333">
        <v>4582</v>
      </c>
      <c r="F333" s="106" t="s">
        <v>2329</v>
      </c>
      <c r="G333" s="106" t="s">
        <v>253</v>
      </c>
      <c r="H333" s="106" t="s">
        <v>287</v>
      </c>
      <c r="I333">
        <v>104</v>
      </c>
    </row>
    <row r="334" spans="1:10" x14ac:dyDescent="0.2">
      <c r="A334" s="106" t="s">
        <v>1322</v>
      </c>
      <c r="B334" s="106" t="s">
        <v>301</v>
      </c>
      <c r="C334" s="106" t="s">
        <v>256</v>
      </c>
      <c r="D334" s="106" t="s">
        <v>248</v>
      </c>
      <c r="E334">
        <v>4613</v>
      </c>
      <c r="F334" s="106" t="s">
        <v>2330</v>
      </c>
      <c r="G334" s="106" t="s">
        <v>249</v>
      </c>
      <c r="H334" s="106" t="s">
        <v>262</v>
      </c>
      <c r="I334" s="106" t="s">
        <v>265</v>
      </c>
      <c r="J334" s="106" t="s">
        <v>4523</v>
      </c>
    </row>
    <row r="335" spans="1:10" x14ac:dyDescent="0.2">
      <c r="A335" s="106" t="s">
        <v>1322</v>
      </c>
      <c r="B335" s="106" t="s">
        <v>301</v>
      </c>
      <c r="C335" s="106" t="s">
        <v>251</v>
      </c>
      <c r="D335" s="106" t="s">
        <v>248</v>
      </c>
      <c r="E335">
        <v>4641</v>
      </c>
      <c r="F335" s="106" t="s">
        <v>2331</v>
      </c>
      <c r="G335" s="106" t="s">
        <v>249</v>
      </c>
      <c r="H335" s="106" t="s">
        <v>254</v>
      </c>
      <c r="I335" s="106">
        <v>433</v>
      </c>
      <c r="J335" s="106"/>
    </row>
    <row r="336" spans="1:10" x14ac:dyDescent="0.2">
      <c r="A336" s="106" t="s">
        <v>1322</v>
      </c>
      <c r="B336" s="106" t="s">
        <v>301</v>
      </c>
      <c r="C336" s="106" t="s">
        <v>251</v>
      </c>
      <c r="D336" s="106" t="s">
        <v>248</v>
      </c>
      <c r="E336">
        <v>4669</v>
      </c>
      <c r="F336" s="106" t="s">
        <v>2332</v>
      </c>
      <c r="G336" s="106" t="s">
        <v>253</v>
      </c>
      <c r="H336" s="106" t="s">
        <v>254</v>
      </c>
      <c r="I336" s="106">
        <v>14</v>
      </c>
      <c r="J336" s="106"/>
    </row>
    <row r="337" spans="1:10" x14ac:dyDescent="0.2">
      <c r="A337" s="106" t="s">
        <v>1322</v>
      </c>
      <c r="B337" s="106" t="s">
        <v>301</v>
      </c>
      <c r="C337" s="106" t="s">
        <v>256</v>
      </c>
      <c r="D337" s="106" t="s">
        <v>248</v>
      </c>
      <c r="E337">
        <v>4671</v>
      </c>
      <c r="F337" s="106" t="s">
        <v>2333</v>
      </c>
      <c r="G337" s="106" t="s">
        <v>249</v>
      </c>
      <c r="H337" s="106" t="s">
        <v>254</v>
      </c>
      <c r="I337" s="106">
        <v>181</v>
      </c>
      <c r="J337" s="106"/>
    </row>
    <row r="338" spans="1:10" x14ac:dyDescent="0.2">
      <c r="A338" s="106" t="s">
        <v>1322</v>
      </c>
      <c r="B338" s="106" t="s">
        <v>301</v>
      </c>
      <c r="C338" s="106" t="s">
        <v>251</v>
      </c>
      <c r="D338" s="106" t="s">
        <v>248</v>
      </c>
      <c r="E338">
        <v>4704</v>
      </c>
      <c r="F338" s="106" t="s">
        <v>2334</v>
      </c>
      <c r="G338" s="106" t="s">
        <v>249</v>
      </c>
      <c r="H338" s="106" t="s">
        <v>260</v>
      </c>
      <c r="I338" t="s">
        <v>1709</v>
      </c>
      <c r="J338" t="s">
        <v>4524</v>
      </c>
    </row>
    <row r="339" spans="1:10" x14ac:dyDescent="0.2">
      <c r="A339" s="106" t="s">
        <v>1322</v>
      </c>
      <c r="B339" s="106" t="s">
        <v>301</v>
      </c>
      <c r="C339" s="106" t="s">
        <v>251</v>
      </c>
      <c r="D339" s="106" t="s">
        <v>248</v>
      </c>
      <c r="E339">
        <v>4712</v>
      </c>
      <c r="F339" s="106" t="s">
        <v>2335</v>
      </c>
      <c r="G339" s="106" t="s">
        <v>253</v>
      </c>
      <c r="H339" s="106" t="s">
        <v>254</v>
      </c>
      <c r="I339" s="106">
        <v>141</v>
      </c>
      <c r="J339" s="106"/>
    </row>
    <row r="340" spans="1:10" x14ac:dyDescent="0.2">
      <c r="A340" s="106" t="s">
        <v>1322</v>
      </c>
      <c r="B340" s="106" t="s">
        <v>301</v>
      </c>
      <c r="C340" s="106" t="s">
        <v>256</v>
      </c>
      <c r="D340" s="106" t="s">
        <v>248</v>
      </c>
      <c r="E340">
        <v>4718</v>
      </c>
      <c r="F340" s="106" t="s">
        <v>2480</v>
      </c>
      <c r="G340" s="106" t="s">
        <v>249</v>
      </c>
      <c r="H340" s="106" t="s">
        <v>254</v>
      </c>
      <c r="I340">
        <v>162</v>
      </c>
    </row>
    <row r="341" spans="1:10" x14ac:dyDescent="0.2">
      <c r="A341" s="106" t="s">
        <v>1322</v>
      </c>
      <c r="B341" s="106" t="s">
        <v>301</v>
      </c>
      <c r="C341" s="106" t="s">
        <v>251</v>
      </c>
      <c r="D341" s="106" t="s">
        <v>248</v>
      </c>
      <c r="E341">
        <v>4911</v>
      </c>
      <c r="F341" s="106" t="s">
        <v>2337</v>
      </c>
      <c r="G341" s="106" t="s">
        <v>249</v>
      </c>
      <c r="H341" s="106" t="s">
        <v>262</v>
      </c>
      <c r="I341" s="106" t="s">
        <v>4153</v>
      </c>
      <c r="J341" s="106" t="s">
        <v>4525</v>
      </c>
    </row>
    <row r="342" spans="1:10" x14ac:dyDescent="0.2">
      <c r="A342" s="106" t="s">
        <v>1322</v>
      </c>
      <c r="B342" s="106" t="s">
        <v>301</v>
      </c>
      <c r="C342" s="106" t="s">
        <v>251</v>
      </c>
      <c r="D342" s="106" t="s">
        <v>248</v>
      </c>
      <c r="E342">
        <v>4919</v>
      </c>
      <c r="F342" s="106" t="s">
        <v>2338</v>
      </c>
      <c r="G342" s="106" t="s">
        <v>249</v>
      </c>
      <c r="H342" s="106" t="s">
        <v>262</v>
      </c>
      <c r="I342" s="106" t="s">
        <v>276</v>
      </c>
      <c r="J342" s="106" t="s">
        <v>4337</v>
      </c>
    </row>
    <row r="343" spans="1:10" x14ac:dyDescent="0.2">
      <c r="A343" s="106" t="s">
        <v>1322</v>
      </c>
      <c r="B343" s="106" t="s">
        <v>301</v>
      </c>
      <c r="C343" s="106" t="s">
        <v>256</v>
      </c>
      <c r="D343" s="106" t="s">
        <v>252</v>
      </c>
      <c r="E343">
        <v>4970</v>
      </c>
      <c r="F343" s="106" t="s">
        <v>2339</v>
      </c>
      <c r="G343" s="106" t="s">
        <v>253</v>
      </c>
      <c r="H343" s="106" t="s">
        <v>262</v>
      </c>
      <c r="I343" s="106">
        <v>489</v>
      </c>
      <c r="J343" s="106"/>
    </row>
    <row r="344" spans="1:10" x14ac:dyDescent="0.2">
      <c r="A344" s="106" t="s">
        <v>1322</v>
      </c>
      <c r="B344" s="106" t="s">
        <v>301</v>
      </c>
      <c r="C344" s="106" t="s">
        <v>247</v>
      </c>
      <c r="D344" s="106" t="s">
        <v>248</v>
      </c>
      <c r="E344">
        <v>4976</v>
      </c>
      <c r="F344" s="106" t="s">
        <v>2340</v>
      </c>
      <c r="G344" s="106" t="s">
        <v>253</v>
      </c>
      <c r="H344" s="106" t="s">
        <v>262</v>
      </c>
      <c r="I344" s="106">
        <v>28</v>
      </c>
      <c r="J344" s="106"/>
    </row>
    <row r="345" spans="1:10" x14ac:dyDescent="0.2">
      <c r="A345" s="106" t="s">
        <v>1322</v>
      </c>
      <c r="B345" s="106" t="s">
        <v>301</v>
      </c>
      <c r="C345" s="106" t="s">
        <v>251</v>
      </c>
      <c r="D345" s="106" t="s">
        <v>248</v>
      </c>
      <c r="E345">
        <v>4985</v>
      </c>
      <c r="F345" s="106" t="s">
        <v>2341</v>
      </c>
      <c r="G345" s="106" t="s">
        <v>249</v>
      </c>
      <c r="H345" s="106" t="s">
        <v>262</v>
      </c>
      <c r="I345" s="106" t="s">
        <v>276</v>
      </c>
      <c r="J345" s="106" t="s">
        <v>4198</v>
      </c>
    </row>
    <row r="346" spans="1:10" x14ac:dyDescent="0.2">
      <c r="A346" s="106" t="s">
        <v>1322</v>
      </c>
      <c r="B346" s="106" t="s">
        <v>301</v>
      </c>
      <c r="C346" s="106" t="s">
        <v>251</v>
      </c>
      <c r="D346" s="106" t="s">
        <v>248</v>
      </c>
      <c r="E346">
        <v>5105</v>
      </c>
      <c r="F346" s="106" t="s">
        <v>2342</v>
      </c>
      <c r="G346" s="106" t="s">
        <v>249</v>
      </c>
      <c r="H346" s="106" t="s">
        <v>359</v>
      </c>
      <c r="I346" s="106" t="s">
        <v>276</v>
      </c>
      <c r="J346" s="106" t="s">
        <v>4526</v>
      </c>
    </row>
    <row r="347" spans="1:10" x14ac:dyDescent="0.2">
      <c r="A347" s="106" t="s">
        <v>1322</v>
      </c>
      <c r="B347" s="106" t="s">
        <v>301</v>
      </c>
      <c r="C347" s="106" t="s">
        <v>251</v>
      </c>
      <c r="D347" s="106" t="s">
        <v>248</v>
      </c>
      <c r="E347">
        <v>5310</v>
      </c>
      <c r="F347" s="106" t="s">
        <v>945</v>
      </c>
      <c r="G347" s="106" t="s">
        <v>249</v>
      </c>
      <c r="H347" s="106" t="s">
        <v>285</v>
      </c>
      <c r="I347" s="106">
        <v>314</v>
      </c>
      <c r="J347" s="106"/>
    </row>
    <row r="348" spans="1:10" x14ac:dyDescent="0.2">
      <c r="A348" s="106" t="s">
        <v>1322</v>
      </c>
      <c r="B348" s="106" t="s">
        <v>301</v>
      </c>
      <c r="C348" s="106" t="s">
        <v>256</v>
      </c>
      <c r="D348" s="106" t="s">
        <v>248</v>
      </c>
      <c r="E348">
        <v>5411</v>
      </c>
      <c r="F348" s="106" t="s">
        <v>2343</v>
      </c>
      <c r="G348" s="106" t="s">
        <v>249</v>
      </c>
      <c r="H348" s="106" t="s">
        <v>429</v>
      </c>
      <c r="I348" s="106" t="s">
        <v>292</v>
      </c>
      <c r="J348" s="106" t="s">
        <v>1827</v>
      </c>
    </row>
    <row r="349" spans="1:10" x14ac:dyDescent="0.2">
      <c r="A349" s="106" t="s">
        <v>1322</v>
      </c>
      <c r="B349" s="106" t="s">
        <v>301</v>
      </c>
      <c r="C349" s="106" t="s">
        <v>256</v>
      </c>
      <c r="D349" s="106" t="s">
        <v>248</v>
      </c>
      <c r="E349">
        <v>5541</v>
      </c>
      <c r="F349" s="106" t="s">
        <v>2344</v>
      </c>
      <c r="G349" s="106" t="s">
        <v>249</v>
      </c>
      <c r="H349" s="106" t="s">
        <v>429</v>
      </c>
      <c r="I349" s="106">
        <v>310</v>
      </c>
      <c r="J349" s="106"/>
    </row>
    <row r="350" spans="1:10" x14ac:dyDescent="0.2">
      <c r="A350" s="106" t="s">
        <v>1322</v>
      </c>
      <c r="B350" s="106" t="s">
        <v>301</v>
      </c>
      <c r="C350" s="106" t="s">
        <v>256</v>
      </c>
      <c r="D350" s="106" t="s">
        <v>252</v>
      </c>
      <c r="E350">
        <v>5939</v>
      </c>
      <c r="F350" s="106" t="s">
        <v>2347</v>
      </c>
      <c r="G350" s="106" t="s">
        <v>253</v>
      </c>
      <c r="H350" s="106" t="s">
        <v>264</v>
      </c>
      <c r="I350" s="106">
        <v>54</v>
      </c>
      <c r="J350" s="106"/>
    </row>
    <row r="351" spans="1:10" x14ac:dyDescent="0.2">
      <c r="A351" s="106" t="s">
        <v>1322</v>
      </c>
      <c r="B351" s="106" t="s">
        <v>301</v>
      </c>
      <c r="C351" s="106" t="s">
        <v>251</v>
      </c>
      <c r="D351" s="106" t="s">
        <v>248</v>
      </c>
      <c r="E351">
        <v>6029</v>
      </c>
      <c r="F351" s="106" t="s">
        <v>2348</v>
      </c>
      <c r="G351" s="106" t="s">
        <v>249</v>
      </c>
      <c r="H351" s="106" t="s">
        <v>254</v>
      </c>
      <c r="I351" s="106">
        <v>23</v>
      </c>
      <c r="J351" s="106"/>
    </row>
    <row r="352" spans="1:10" x14ac:dyDescent="0.2">
      <c r="A352" s="106" t="s">
        <v>1322</v>
      </c>
      <c r="B352" s="106" t="s">
        <v>301</v>
      </c>
      <c r="C352" s="106" t="s">
        <v>251</v>
      </c>
      <c r="D352" s="106" t="s">
        <v>248</v>
      </c>
      <c r="E352">
        <v>6071</v>
      </c>
      <c r="F352" s="106" t="s">
        <v>2349</v>
      </c>
      <c r="G352" s="106" t="s">
        <v>249</v>
      </c>
      <c r="H352" s="106" t="s">
        <v>254</v>
      </c>
      <c r="I352" s="106">
        <v>340</v>
      </c>
      <c r="J352" s="106"/>
    </row>
    <row r="353" spans="1:10" x14ac:dyDescent="0.2">
      <c r="A353" s="106" t="s">
        <v>1322</v>
      </c>
      <c r="B353" s="106" t="s">
        <v>301</v>
      </c>
      <c r="C353" s="106" t="s">
        <v>256</v>
      </c>
      <c r="D353" s="106" t="s">
        <v>248</v>
      </c>
      <c r="E353">
        <v>6089</v>
      </c>
      <c r="F353" s="106" t="s">
        <v>2350</v>
      </c>
      <c r="G353" s="106" t="s">
        <v>249</v>
      </c>
      <c r="H353" s="106" t="s">
        <v>254</v>
      </c>
      <c r="I353" s="106">
        <v>142</v>
      </c>
      <c r="J353" s="106"/>
    </row>
    <row r="354" spans="1:10" x14ac:dyDescent="0.2">
      <c r="A354" s="106" t="s">
        <v>1322</v>
      </c>
      <c r="B354" s="106" t="s">
        <v>301</v>
      </c>
      <c r="C354" s="106" t="s">
        <v>251</v>
      </c>
      <c r="D354" s="106" t="s">
        <v>248</v>
      </c>
      <c r="E354">
        <v>6143</v>
      </c>
      <c r="F354" s="106" t="s">
        <v>2351</v>
      </c>
      <c r="G354" s="106" t="s">
        <v>249</v>
      </c>
      <c r="H354" s="106" t="s">
        <v>267</v>
      </c>
      <c r="I354" s="106">
        <v>417</v>
      </c>
      <c r="J354" s="106"/>
    </row>
    <row r="355" spans="1:10" x14ac:dyDescent="0.2">
      <c r="A355" s="106" t="s">
        <v>1322</v>
      </c>
      <c r="B355" s="106" t="s">
        <v>301</v>
      </c>
      <c r="C355" s="106" t="s">
        <v>247</v>
      </c>
      <c r="D355" s="106" t="s">
        <v>252</v>
      </c>
      <c r="E355">
        <v>6175</v>
      </c>
      <c r="F355" s="106" t="s">
        <v>2352</v>
      </c>
      <c r="G355" s="106" t="s">
        <v>249</v>
      </c>
      <c r="H355" s="106" t="s">
        <v>254</v>
      </c>
      <c r="I355" s="106">
        <v>106</v>
      </c>
      <c r="J355" s="106"/>
    </row>
    <row r="356" spans="1:10" x14ac:dyDescent="0.2">
      <c r="A356" s="106" t="s">
        <v>1322</v>
      </c>
      <c r="B356" s="106" t="s">
        <v>301</v>
      </c>
      <c r="C356" s="106" t="s">
        <v>256</v>
      </c>
      <c r="D356" s="106" t="s">
        <v>248</v>
      </c>
      <c r="E356">
        <v>6208</v>
      </c>
      <c r="F356" s="106" t="s">
        <v>4170</v>
      </c>
      <c r="G356" s="106" t="s">
        <v>249</v>
      </c>
      <c r="H356" s="106" t="s">
        <v>267</v>
      </c>
      <c r="I356" s="106">
        <v>96</v>
      </c>
      <c r="J356" s="106"/>
    </row>
    <row r="357" spans="1:10" x14ac:dyDescent="0.2">
      <c r="A357" s="106" t="s">
        <v>1322</v>
      </c>
      <c r="B357" s="106" t="s">
        <v>301</v>
      </c>
      <c r="C357" s="106" t="s">
        <v>256</v>
      </c>
      <c r="D357" s="106" t="s">
        <v>248</v>
      </c>
      <c r="E357">
        <v>6249</v>
      </c>
      <c r="F357" s="106" t="s">
        <v>2354</v>
      </c>
      <c r="G357" s="106" t="s">
        <v>253</v>
      </c>
      <c r="H357" s="106" t="s">
        <v>267</v>
      </c>
      <c r="I357" s="106">
        <v>146</v>
      </c>
      <c r="J357" s="106"/>
    </row>
    <row r="358" spans="1:10" x14ac:dyDescent="0.2">
      <c r="A358" s="106" t="s">
        <v>1322</v>
      </c>
      <c r="B358" s="106" t="s">
        <v>301</v>
      </c>
      <c r="C358" s="106" t="s">
        <v>251</v>
      </c>
      <c r="D358" s="106" t="s">
        <v>248</v>
      </c>
      <c r="E358">
        <v>6269</v>
      </c>
      <c r="F358" s="106" t="s">
        <v>2355</v>
      </c>
      <c r="G358" s="106" t="s">
        <v>249</v>
      </c>
      <c r="H358" s="106" t="s">
        <v>267</v>
      </c>
      <c r="I358" s="106">
        <v>896</v>
      </c>
      <c r="J358" s="106"/>
    </row>
    <row r="359" spans="1:10" x14ac:dyDescent="0.2">
      <c r="A359" s="106" t="s">
        <v>1322</v>
      </c>
      <c r="B359" s="106" t="s">
        <v>301</v>
      </c>
      <c r="C359" s="106" t="s">
        <v>251</v>
      </c>
      <c r="D359" s="106" t="s">
        <v>248</v>
      </c>
      <c r="E359">
        <v>6274</v>
      </c>
      <c r="F359" s="106" t="s">
        <v>2356</v>
      </c>
      <c r="G359" s="106" t="s">
        <v>249</v>
      </c>
      <c r="H359" s="106" t="s">
        <v>267</v>
      </c>
      <c r="I359" s="106">
        <v>346</v>
      </c>
      <c r="J359" s="106"/>
    </row>
    <row r="360" spans="1:10" x14ac:dyDescent="0.2">
      <c r="A360" s="106" t="s">
        <v>1322</v>
      </c>
      <c r="B360" s="106" t="s">
        <v>301</v>
      </c>
      <c r="C360" s="106" t="s">
        <v>251</v>
      </c>
      <c r="D360" s="106" t="s">
        <v>248</v>
      </c>
      <c r="E360">
        <v>6326</v>
      </c>
      <c r="F360" s="106" t="s">
        <v>2357</v>
      </c>
      <c r="G360" s="106" t="s">
        <v>249</v>
      </c>
      <c r="H360" s="106" t="s">
        <v>267</v>
      </c>
      <c r="I360" t="s">
        <v>4527</v>
      </c>
      <c r="J360" t="s">
        <v>4528</v>
      </c>
    </row>
    <row r="361" spans="1:10" x14ac:dyDescent="0.2">
      <c r="A361" s="106" t="s">
        <v>1322</v>
      </c>
      <c r="B361" s="106" t="s">
        <v>301</v>
      </c>
      <c r="C361" s="106" t="s">
        <v>256</v>
      </c>
      <c r="D361" s="106" t="s">
        <v>252</v>
      </c>
      <c r="E361">
        <v>6360</v>
      </c>
      <c r="F361" s="106" t="s">
        <v>2359</v>
      </c>
      <c r="G361" s="106" t="s">
        <v>257</v>
      </c>
      <c r="H361" s="106" t="s">
        <v>267</v>
      </c>
      <c r="I361" s="106">
        <v>20</v>
      </c>
      <c r="J361" s="106"/>
    </row>
    <row r="362" spans="1:10" x14ac:dyDescent="0.2">
      <c r="A362" s="106" t="s">
        <v>1322</v>
      </c>
      <c r="B362" s="106" t="s">
        <v>301</v>
      </c>
      <c r="C362" s="106" t="s">
        <v>256</v>
      </c>
      <c r="D362" s="106" t="s">
        <v>248</v>
      </c>
      <c r="E362">
        <v>6367</v>
      </c>
      <c r="F362" s="106" t="s">
        <v>2360</v>
      </c>
      <c r="G362" s="106" t="s">
        <v>249</v>
      </c>
      <c r="H362" s="106" t="s">
        <v>267</v>
      </c>
      <c r="I362" s="106" t="s">
        <v>4529</v>
      </c>
      <c r="J362" s="106" t="s">
        <v>2042</v>
      </c>
    </row>
    <row r="363" spans="1:10" x14ac:dyDescent="0.2">
      <c r="A363" s="106" t="s">
        <v>1322</v>
      </c>
      <c r="B363" s="106" t="s">
        <v>301</v>
      </c>
      <c r="C363" s="106" t="s">
        <v>256</v>
      </c>
      <c r="D363" s="106" t="s">
        <v>252</v>
      </c>
      <c r="E363">
        <v>6402</v>
      </c>
      <c r="F363" s="106" t="s">
        <v>2361</v>
      </c>
      <c r="G363" s="106" t="s">
        <v>257</v>
      </c>
      <c r="H363" s="106" t="s">
        <v>267</v>
      </c>
      <c r="I363" s="106">
        <v>64</v>
      </c>
      <c r="J363" s="106"/>
    </row>
    <row r="364" spans="1:10" x14ac:dyDescent="0.2">
      <c r="A364" s="106" t="s">
        <v>1322</v>
      </c>
      <c r="B364" s="106" t="s">
        <v>301</v>
      </c>
      <c r="C364" s="106" t="s">
        <v>256</v>
      </c>
      <c r="D364" s="106" t="s">
        <v>248</v>
      </c>
      <c r="E364">
        <v>6412</v>
      </c>
      <c r="F364" s="106" t="s">
        <v>2362</v>
      </c>
      <c r="G364" s="106" t="s">
        <v>249</v>
      </c>
      <c r="H364" s="106" t="s">
        <v>267</v>
      </c>
      <c r="I364" t="s">
        <v>276</v>
      </c>
      <c r="J364" t="s">
        <v>4321</v>
      </c>
    </row>
    <row r="365" spans="1:10" x14ac:dyDescent="0.2">
      <c r="A365" s="106" t="s">
        <v>1322</v>
      </c>
      <c r="B365" s="106" t="s">
        <v>301</v>
      </c>
      <c r="C365" s="106" t="s">
        <v>256</v>
      </c>
      <c r="D365" s="106" t="s">
        <v>248</v>
      </c>
      <c r="E365">
        <v>6417</v>
      </c>
      <c r="F365" s="106" t="s">
        <v>1938</v>
      </c>
      <c r="G365" s="106" t="s">
        <v>249</v>
      </c>
      <c r="H365" s="106" t="s">
        <v>267</v>
      </c>
      <c r="I365" s="106" t="s">
        <v>269</v>
      </c>
      <c r="J365" s="106" t="s">
        <v>4181</v>
      </c>
    </row>
    <row r="366" spans="1:10" x14ac:dyDescent="0.2">
      <c r="A366" s="106" t="s">
        <v>1322</v>
      </c>
      <c r="B366" s="106" t="s">
        <v>301</v>
      </c>
      <c r="C366" s="106" t="s">
        <v>256</v>
      </c>
      <c r="D366" s="106" t="s">
        <v>248</v>
      </c>
      <c r="E366">
        <v>6418</v>
      </c>
      <c r="F366" s="106" t="s">
        <v>2363</v>
      </c>
      <c r="G366" s="106" t="s">
        <v>249</v>
      </c>
      <c r="H366" s="106" t="s">
        <v>267</v>
      </c>
      <c r="I366" s="106">
        <v>169</v>
      </c>
      <c r="J366" s="106"/>
    </row>
    <row r="367" spans="1:10" x14ac:dyDescent="0.2">
      <c r="A367" s="106" t="s">
        <v>1322</v>
      </c>
      <c r="B367" s="106" t="s">
        <v>301</v>
      </c>
      <c r="C367" s="106" t="s">
        <v>256</v>
      </c>
      <c r="D367" s="106" t="s">
        <v>248</v>
      </c>
      <c r="E367">
        <v>6579</v>
      </c>
      <c r="F367" s="106" t="s">
        <v>4171</v>
      </c>
      <c r="G367" s="106" t="s">
        <v>261</v>
      </c>
      <c r="H367" s="106" t="s">
        <v>254</v>
      </c>
      <c r="I367" s="106">
        <v>29</v>
      </c>
      <c r="J367" s="106"/>
    </row>
    <row r="368" spans="1:10" x14ac:dyDescent="0.2">
      <c r="A368" s="106" t="s">
        <v>1322</v>
      </c>
      <c r="B368" s="106" t="s">
        <v>301</v>
      </c>
      <c r="C368" s="106" t="s">
        <v>256</v>
      </c>
      <c r="D368" s="106" t="s">
        <v>248</v>
      </c>
      <c r="E368">
        <v>6622</v>
      </c>
      <c r="F368" s="106" t="s">
        <v>2366</v>
      </c>
      <c r="G368" s="106" t="s">
        <v>249</v>
      </c>
      <c r="H368" s="106" t="s">
        <v>271</v>
      </c>
      <c r="I368">
        <v>833</v>
      </c>
    </row>
    <row r="369" spans="1:10" x14ac:dyDescent="0.2">
      <c r="A369" s="106" t="s">
        <v>1322</v>
      </c>
      <c r="B369" s="106" t="s">
        <v>301</v>
      </c>
      <c r="C369" s="106" t="s">
        <v>256</v>
      </c>
      <c r="D369" s="106" t="s">
        <v>248</v>
      </c>
      <c r="E369">
        <v>6641</v>
      </c>
      <c r="F369" s="106" t="s">
        <v>2367</v>
      </c>
      <c r="G369" s="106" t="s">
        <v>249</v>
      </c>
      <c r="H369" s="106" t="s">
        <v>271</v>
      </c>
      <c r="I369" s="106" t="s">
        <v>276</v>
      </c>
      <c r="J369" s="106" t="s">
        <v>1809</v>
      </c>
    </row>
    <row r="370" spans="1:10" x14ac:dyDescent="0.2">
      <c r="A370" s="106" t="s">
        <v>1322</v>
      </c>
      <c r="B370" s="106" t="s">
        <v>301</v>
      </c>
      <c r="C370" s="106" t="s">
        <v>256</v>
      </c>
      <c r="D370" s="106" t="s">
        <v>248</v>
      </c>
      <c r="E370">
        <v>6701</v>
      </c>
      <c r="F370" s="106" t="s">
        <v>1845</v>
      </c>
      <c r="G370" s="106" t="s">
        <v>249</v>
      </c>
      <c r="H370" s="106" t="s">
        <v>271</v>
      </c>
      <c r="I370" s="106" t="s">
        <v>1680</v>
      </c>
      <c r="J370" s="106" t="s">
        <v>4530</v>
      </c>
    </row>
    <row r="371" spans="1:10" x14ac:dyDescent="0.2">
      <c r="A371" s="106" t="s">
        <v>1322</v>
      </c>
      <c r="B371" s="106" t="s">
        <v>301</v>
      </c>
      <c r="C371" s="106" t="s">
        <v>256</v>
      </c>
      <c r="D371" s="106" t="s">
        <v>248</v>
      </c>
      <c r="E371">
        <v>6741</v>
      </c>
      <c r="F371" s="106" t="s">
        <v>2368</v>
      </c>
      <c r="G371" s="106" t="s">
        <v>249</v>
      </c>
      <c r="H371" s="106" t="s">
        <v>271</v>
      </c>
      <c r="I371" s="106">
        <v>716</v>
      </c>
      <c r="J371" s="106"/>
    </row>
    <row r="372" spans="1:10" x14ac:dyDescent="0.2">
      <c r="A372" s="106" t="s">
        <v>1322</v>
      </c>
      <c r="B372" s="106" t="s">
        <v>301</v>
      </c>
      <c r="C372" s="106" t="s">
        <v>256</v>
      </c>
      <c r="D372" s="106" t="s">
        <v>248</v>
      </c>
      <c r="E372">
        <v>6750</v>
      </c>
      <c r="F372" s="106" t="s">
        <v>2369</v>
      </c>
      <c r="G372" s="106" t="s">
        <v>249</v>
      </c>
      <c r="H372" s="106" t="s">
        <v>271</v>
      </c>
      <c r="I372" s="106" t="s">
        <v>276</v>
      </c>
      <c r="J372" s="106" t="s">
        <v>4531</v>
      </c>
    </row>
    <row r="373" spans="1:10" x14ac:dyDescent="0.2">
      <c r="A373" s="106" t="s">
        <v>1322</v>
      </c>
      <c r="B373" s="106" t="s">
        <v>301</v>
      </c>
      <c r="C373" s="106" t="s">
        <v>256</v>
      </c>
      <c r="D373" s="106" t="s">
        <v>248</v>
      </c>
      <c r="E373">
        <v>6763</v>
      </c>
      <c r="F373" s="106" t="s">
        <v>2370</v>
      </c>
      <c r="G373" s="106" t="s">
        <v>249</v>
      </c>
      <c r="H373" s="106" t="s">
        <v>271</v>
      </c>
      <c r="I373">
        <v>122</v>
      </c>
    </row>
    <row r="374" spans="1:10" x14ac:dyDescent="0.2">
      <c r="A374" s="106" t="s">
        <v>1322</v>
      </c>
      <c r="B374" s="106" t="s">
        <v>301</v>
      </c>
      <c r="C374" s="106" t="s">
        <v>256</v>
      </c>
      <c r="D374" s="106" t="s">
        <v>248</v>
      </c>
      <c r="E374">
        <v>6777</v>
      </c>
      <c r="F374" s="106" t="s">
        <v>2371</v>
      </c>
      <c r="G374" s="106" t="s">
        <v>253</v>
      </c>
      <c r="H374" s="106" t="s">
        <v>271</v>
      </c>
      <c r="I374" s="106">
        <v>209</v>
      </c>
      <c r="J374" s="106"/>
    </row>
    <row r="375" spans="1:10" x14ac:dyDescent="0.2">
      <c r="A375" s="106" t="s">
        <v>1322</v>
      </c>
      <c r="B375" s="106" t="s">
        <v>301</v>
      </c>
      <c r="C375" s="106" t="s">
        <v>256</v>
      </c>
      <c r="D375" s="106" t="s">
        <v>248</v>
      </c>
      <c r="E375">
        <v>6841</v>
      </c>
      <c r="F375" s="106" t="s">
        <v>2372</v>
      </c>
      <c r="G375" s="106" t="s">
        <v>249</v>
      </c>
      <c r="H375" s="106" t="s">
        <v>271</v>
      </c>
      <c r="I375" t="s">
        <v>292</v>
      </c>
      <c r="J375" t="s">
        <v>4340</v>
      </c>
    </row>
    <row r="376" spans="1:10" x14ac:dyDescent="0.2">
      <c r="A376" s="106" t="s">
        <v>1322</v>
      </c>
      <c r="B376" s="106" t="s">
        <v>301</v>
      </c>
      <c r="C376" s="106" t="s">
        <v>256</v>
      </c>
      <c r="D376" s="106" t="s">
        <v>248</v>
      </c>
      <c r="E376">
        <v>6862</v>
      </c>
      <c r="F376" s="106" t="s">
        <v>2375</v>
      </c>
      <c r="G376" s="106" t="s">
        <v>253</v>
      </c>
      <c r="H376" s="106" t="s">
        <v>271</v>
      </c>
      <c r="I376" s="106">
        <v>28</v>
      </c>
      <c r="J376" s="106"/>
    </row>
    <row r="377" spans="1:10" x14ac:dyDescent="0.2">
      <c r="A377" s="106" t="s">
        <v>1322</v>
      </c>
      <c r="B377" s="106" t="s">
        <v>301</v>
      </c>
      <c r="C377" s="106" t="s">
        <v>256</v>
      </c>
      <c r="D377" s="106" t="s">
        <v>248</v>
      </c>
      <c r="E377">
        <v>6869</v>
      </c>
      <c r="F377" s="106" t="s">
        <v>2376</v>
      </c>
      <c r="G377" s="106" t="s">
        <v>249</v>
      </c>
      <c r="H377" s="106" t="s">
        <v>271</v>
      </c>
      <c r="I377" s="106" t="s">
        <v>950</v>
      </c>
      <c r="J377" s="106" t="s">
        <v>4360</v>
      </c>
    </row>
    <row r="378" spans="1:10" x14ac:dyDescent="0.2">
      <c r="A378" s="106" t="s">
        <v>1322</v>
      </c>
      <c r="B378" s="106" t="s">
        <v>301</v>
      </c>
      <c r="C378" s="106" t="s">
        <v>256</v>
      </c>
      <c r="D378" s="106" t="s">
        <v>248</v>
      </c>
      <c r="E378">
        <v>6925</v>
      </c>
      <c r="F378" s="106" t="s">
        <v>2377</v>
      </c>
      <c r="G378" s="106" t="s">
        <v>249</v>
      </c>
      <c r="H378" s="106" t="s">
        <v>271</v>
      </c>
      <c r="I378" s="106" t="s">
        <v>276</v>
      </c>
      <c r="J378" s="106" t="s">
        <v>4532</v>
      </c>
    </row>
    <row r="379" spans="1:10" x14ac:dyDescent="0.2">
      <c r="A379" s="106" t="s">
        <v>1322</v>
      </c>
      <c r="B379" s="106" t="s">
        <v>301</v>
      </c>
      <c r="C379" s="106" t="s">
        <v>256</v>
      </c>
      <c r="D379" s="106" t="s">
        <v>248</v>
      </c>
      <c r="E379">
        <v>6976</v>
      </c>
      <c r="F379" s="106" t="s">
        <v>2378</v>
      </c>
      <c r="G379" s="106" t="s">
        <v>249</v>
      </c>
      <c r="H379" s="106" t="s">
        <v>271</v>
      </c>
      <c r="I379" s="106" t="s">
        <v>307</v>
      </c>
      <c r="J379" s="106" t="s">
        <v>4533</v>
      </c>
    </row>
    <row r="380" spans="1:10" x14ac:dyDescent="0.2">
      <c r="A380" s="106" t="s">
        <v>1322</v>
      </c>
      <c r="B380" s="106" t="s">
        <v>301</v>
      </c>
      <c r="C380" s="106" t="s">
        <v>256</v>
      </c>
      <c r="D380" s="106" t="s">
        <v>248</v>
      </c>
      <c r="E380">
        <v>7003</v>
      </c>
      <c r="F380" s="106" t="s">
        <v>2380</v>
      </c>
      <c r="G380" s="106" t="s">
        <v>249</v>
      </c>
      <c r="H380" s="106" t="s">
        <v>275</v>
      </c>
      <c r="I380" s="106">
        <v>509</v>
      </c>
      <c r="J380" s="106"/>
    </row>
    <row r="381" spans="1:10" x14ac:dyDescent="0.2">
      <c r="A381" s="106" t="s">
        <v>1322</v>
      </c>
      <c r="B381" s="106" t="s">
        <v>301</v>
      </c>
      <c r="C381" s="106" t="s">
        <v>256</v>
      </c>
      <c r="D381" s="106" t="s">
        <v>252</v>
      </c>
      <c r="E381">
        <v>7191</v>
      </c>
      <c r="F381" s="106" t="s">
        <v>2381</v>
      </c>
      <c r="G381" s="106" t="s">
        <v>249</v>
      </c>
      <c r="H381" s="106" t="s">
        <v>280</v>
      </c>
      <c r="I381" s="106">
        <v>143</v>
      </c>
      <c r="J381" s="106"/>
    </row>
    <row r="382" spans="1:10" x14ac:dyDescent="0.2">
      <c r="A382" s="106" t="s">
        <v>1322</v>
      </c>
      <c r="B382" s="106" t="s">
        <v>301</v>
      </c>
      <c r="C382" s="106" t="s">
        <v>256</v>
      </c>
      <c r="D382" s="106" t="s">
        <v>248</v>
      </c>
      <c r="E382">
        <v>7212</v>
      </c>
      <c r="F382" s="106" t="s">
        <v>2382</v>
      </c>
      <c r="G382" s="106" t="s">
        <v>249</v>
      </c>
      <c r="H382" s="106" t="s">
        <v>275</v>
      </c>
      <c r="I382" s="106">
        <v>86</v>
      </c>
      <c r="J382" s="106"/>
    </row>
    <row r="383" spans="1:10" x14ac:dyDescent="0.2">
      <c r="A383" s="106" t="s">
        <v>1322</v>
      </c>
      <c r="B383" s="106" t="s">
        <v>301</v>
      </c>
      <c r="C383" s="106" t="s">
        <v>256</v>
      </c>
      <c r="D383" s="106" t="s">
        <v>248</v>
      </c>
      <c r="E383">
        <v>7267</v>
      </c>
      <c r="F383" s="106" t="s">
        <v>4172</v>
      </c>
      <c r="G383" s="106" t="s">
        <v>249</v>
      </c>
      <c r="H383" s="106" t="s">
        <v>275</v>
      </c>
      <c r="I383" s="106" t="s">
        <v>4534</v>
      </c>
      <c r="J383" s="106" t="s">
        <v>4535</v>
      </c>
    </row>
    <row r="384" spans="1:10" x14ac:dyDescent="0.2">
      <c r="A384" s="106" t="s">
        <v>1322</v>
      </c>
      <c r="B384" s="106" t="s">
        <v>301</v>
      </c>
      <c r="C384" s="106" t="s">
        <v>256</v>
      </c>
      <c r="D384" s="106" t="s">
        <v>248</v>
      </c>
      <c r="E384">
        <v>7321</v>
      </c>
      <c r="F384" s="106" t="s">
        <v>2384</v>
      </c>
      <c r="G384" s="106" t="s">
        <v>249</v>
      </c>
      <c r="H384" s="106" t="s">
        <v>1895</v>
      </c>
      <c r="I384" s="106" t="s">
        <v>276</v>
      </c>
      <c r="J384" s="106" t="s">
        <v>4536</v>
      </c>
    </row>
    <row r="385" spans="1:10" x14ac:dyDescent="0.2">
      <c r="A385" s="106" t="s">
        <v>1322</v>
      </c>
      <c r="B385" s="106" t="s">
        <v>301</v>
      </c>
      <c r="C385" s="106" t="s">
        <v>256</v>
      </c>
      <c r="D385" s="106" t="s">
        <v>248</v>
      </c>
      <c r="E385">
        <v>7419</v>
      </c>
      <c r="F385" s="106" t="s">
        <v>2385</v>
      </c>
      <c r="G385" s="106" t="s">
        <v>249</v>
      </c>
      <c r="H385" s="106" t="s">
        <v>259</v>
      </c>
      <c r="I385" s="106">
        <v>961</v>
      </c>
      <c r="J385" s="106"/>
    </row>
    <row r="386" spans="1:10" x14ac:dyDescent="0.2">
      <c r="A386" s="106" t="s">
        <v>1322</v>
      </c>
      <c r="B386" s="106" t="s">
        <v>301</v>
      </c>
      <c r="C386" s="106" t="s">
        <v>256</v>
      </c>
      <c r="D386" s="106" t="s">
        <v>248</v>
      </c>
      <c r="E386">
        <v>7472</v>
      </c>
      <c r="F386" s="106" t="s">
        <v>2386</v>
      </c>
      <c r="G386" s="106" t="s">
        <v>253</v>
      </c>
      <c r="H386" s="106" t="s">
        <v>255</v>
      </c>
      <c r="I386" s="106">
        <v>125</v>
      </c>
      <c r="J386" s="106"/>
    </row>
    <row r="387" spans="1:10" x14ac:dyDescent="0.2">
      <c r="A387" s="106" t="s">
        <v>1322</v>
      </c>
      <c r="B387" s="106" t="s">
        <v>301</v>
      </c>
      <c r="C387" s="106" t="s">
        <v>251</v>
      </c>
      <c r="D387" s="106" t="s">
        <v>248</v>
      </c>
      <c r="E387">
        <v>7531</v>
      </c>
      <c r="F387" s="106" t="s">
        <v>2387</v>
      </c>
      <c r="G387" s="106" t="s">
        <v>253</v>
      </c>
      <c r="H387" s="106" t="s">
        <v>255</v>
      </c>
      <c r="I387">
        <v>108</v>
      </c>
    </row>
    <row r="388" spans="1:10" x14ac:dyDescent="0.2">
      <c r="A388" s="106" t="s">
        <v>1322</v>
      </c>
      <c r="B388" s="106" t="s">
        <v>301</v>
      </c>
      <c r="C388" s="106" t="s">
        <v>256</v>
      </c>
      <c r="D388" s="106" t="s">
        <v>248</v>
      </c>
      <c r="E388">
        <v>7575</v>
      </c>
      <c r="F388" s="106" t="s">
        <v>2492</v>
      </c>
      <c r="G388" s="106" t="s">
        <v>249</v>
      </c>
      <c r="H388" s="106" t="s">
        <v>255</v>
      </c>
      <c r="I388" s="106" t="s">
        <v>276</v>
      </c>
      <c r="J388" s="106" t="s">
        <v>4406</v>
      </c>
    </row>
    <row r="389" spans="1:10" x14ac:dyDescent="0.2">
      <c r="A389" s="106" t="s">
        <v>1322</v>
      </c>
      <c r="B389" s="106" t="s">
        <v>301</v>
      </c>
      <c r="C389" s="106" t="s">
        <v>256</v>
      </c>
      <c r="D389" s="106" t="s">
        <v>248</v>
      </c>
      <c r="E389">
        <v>7715</v>
      </c>
      <c r="F389" s="106" t="s">
        <v>2388</v>
      </c>
      <c r="G389" s="106" t="s">
        <v>249</v>
      </c>
      <c r="H389" s="106" t="s">
        <v>313</v>
      </c>
      <c r="I389" s="106">
        <v>152</v>
      </c>
      <c r="J389" s="106"/>
    </row>
    <row r="390" spans="1:10" x14ac:dyDescent="0.2">
      <c r="A390" s="106" t="s">
        <v>1322</v>
      </c>
      <c r="B390" s="106" t="s">
        <v>301</v>
      </c>
      <c r="C390" s="106" t="s">
        <v>256</v>
      </c>
      <c r="D390" s="106" t="s">
        <v>248</v>
      </c>
      <c r="E390">
        <v>7717</v>
      </c>
      <c r="F390" s="106" t="s">
        <v>2389</v>
      </c>
      <c r="G390" s="106" t="s">
        <v>249</v>
      </c>
      <c r="H390" s="106" t="s">
        <v>313</v>
      </c>
      <c r="I390" s="106">
        <v>389</v>
      </c>
      <c r="J390" s="106"/>
    </row>
    <row r="391" spans="1:10" x14ac:dyDescent="0.2">
      <c r="A391" s="106" t="s">
        <v>1322</v>
      </c>
      <c r="B391" s="106" t="s">
        <v>301</v>
      </c>
      <c r="C391" s="106" t="s">
        <v>256</v>
      </c>
      <c r="D391" s="106" t="s">
        <v>248</v>
      </c>
      <c r="E391">
        <v>7731</v>
      </c>
      <c r="F391" s="106" t="s">
        <v>2390</v>
      </c>
      <c r="G391" s="106" t="s">
        <v>249</v>
      </c>
      <c r="H391" s="106" t="s">
        <v>313</v>
      </c>
      <c r="I391" t="s">
        <v>307</v>
      </c>
      <c r="J391" t="s">
        <v>4424</v>
      </c>
    </row>
    <row r="392" spans="1:10" x14ac:dyDescent="0.2">
      <c r="A392" s="106" t="s">
        <v>1322</v>
      </c>
      <c r="B392" s="106" t="s">
        <v>301</v>
      </c>
      <c r="C392" s="106" t="s">
        <v>256</v>
      </c>
      <c r="D392" s="106" t="s">
        <v>252</v>
      </c>
      <c r="E392">
        <v>7748</v>
      </c>
      <c r="F392" s="106" t="s">
        <v>2392</v>
      </c>
      <c r="G392" s="106" t="s">
        <v>253</v>
      </c>
      <c r="H392" s="106" t="s">
        <v>313</v>
      </c>
      <c r="I392">
        <v>223</v>
      </c>
    </row>
    <row r="393" spans="1:10" x14ac:dyDescent="0.2">
      <c r="A393" s="106" t="s">
        <v>1322</v>
      </c>
      <c r="B393" s="106" t="s">
        <v>301</v>
      </c>
      <c r="C393" s="106" t="s">
        <v>247</v>
      </c>
      <c r="D393" s="106" t="s">
        <v>248</v>
      </c>
      <c r="E393">
        <v>7813</v>
      </c>
      <c r="F393" s="106" t="s">
        <v>362</v>
      </c>
      <c r="G393" s="106" t="s">
        <v>261</v>
      </c>
      <c r="H393" s="106" t="s">
        <v>268</v>
      </c>
      <c r="I393" s="106">
        <v>52</v>
      </c>
      <c r="J393" s="106"/>
    </row>
    <row r="394" spans="1:10" x14ac:dyDescent="0.2">
      <c r="A394" s="106" t="s">
        <v>1322</v>
      </c>
      <c r="B394" s="106" t="s">
        <v>301</v>
      </c>
      <c r="C394" s="106" t="s">
        <v>256</v>
      </c>
      <c r="D394" s="106" t="s">
        <v>248</v>
      </c>
      <c r="E394">
        <v>7945</v>
      </c>
      <c r="F394" s="106" t="s">
        <v>2393</v>
      </c>
      <c r="G394" s="106" t="s">
        <v>257</v>
      </c>
      <c r="H394" s="106" t="s">
        <v>268</v>
      </c>
      <c r="I394" s="106">
        <v>108</v>
      </c>
      <c r="J394" s="106"/>
    </row>
    <row r="395" spans="1:10" x14ac:dyDescent="0.2">
      <c r="A395" s="106" t="s">
        <v>1322</v>
      </c>
      <c r="B395" s="106" t="s">
        <v>301</v>
      </c>
      <c r="C395" s="106" t="s">
        <v>256</v>
      </c>
      <c r="D395" s="106" t="s">
        <v>248</v>
      </c>
      <c r="E395">
        <v>8043</v>
      </c>
      <c r="F395" s="106" t="s">
        <v>2394</v>
      </c>
      <c r="G395" s="106" t="s">
        <v>249</v>
      </c>
      <c r="H395" s="106" t="s">
        <v>255</v>
      </c>
      <c r="I395" s="106">
        <v>429</v>
      </c>
      <c r="J395" s="106"/>
    </row>
    <row r="396" spans="1:10" x14ac:dyDescent="0.2">
      <c r="A396" s="106" t="s">
        <v>1322</v>
      </c>
      <c r="B396" s="106" t="s">
        <v>301</v>
      </c>
      <c r="C396" s="106" t="s">
        <v>256</v>
      </c>
      <c r="D396" s="106" t="s">
        <v>248</v>
      </c>
      <c r="E396">
        <v>8050</v>
      </c>
      <c r="F396" s="106" t="s">
        <v>2395</v>
      </c>
      <c r="G396" s="106" t="s">
        <v>249</v>
      </c>
      <c r="H396" s="106" t="s">
        <v>313</v>
      </c>
      <c r="I396" s="106">
        <v>732</v>
      </c>
      <c r="J396" s="106"/>
    </row>
    <row r="397" spans="1:10" x14ac:dyDescent="0.2">
      <c r="A397" s="106" t="s">
        <v>1322</v>
      </c>
      <c r="B397" s="106" t="s">
        <v>301</v>
      </c>
      <c r="C397" s="106" t="s">
        <v>256</v>
      </c>
      <c r="D397" s="106" t="s">
        <v>252</v>
      </c>
      <c r="E397">
        <v>8283</v>
      </c>
      <c r="F397" s="106" t="s">
        <v>2402</v>
      </c>
      <c r="G397" s="106" t="s">
        <v>249</v>
      </c>
      <c r="H397" s="106" t="s">
        <v>255</v>
      </c>
      <c r="I397" s="106" t="s">
        <v>307</v>
      </c>
      <c r="J397" s="106" t="s">
        <v>4537</v>
      </c>
    </row>
    <row r="398" spans="1:10" x14ac:dyDescent="0.2">
      <c r="A398" s="106" t="s">
        <v>1322</v>
      </c>
      <c r="B398" s="106" t="s">
        <v>301</v>
      </c>
      <c r="C398" s="106" t="s">
        <v>256</v>
      </c>
      <c r="D398" s="106" t="s">
        <v>248</v>
      </c>
      <c r="E398">
        <v>8366</v>
      </c>
      <c r="F398" s="106" t="s">
        <v>2403</v>
      </c>
      <c r="G398" s="106" t="s">
        <v>249</v>
      </c>
      <c r="H398" s="106" t="s">
        <v>1895</v>
      </c>
      <c r="I398" s="106" t="s">
        <v>276</v>
      </c>
      <c r="J398" s="106" t="s">
        <v>4538</v>
      </c>
    </row>
    <row r="399" spans="1:10" x14ac:dyDescent="0.2">
      <c r="A399" s="106" t="s">
        <v>1322</v>
      </c>
      <c r="B399" s="106" t="s">
        <v>301</v>
      </c>
      <c r="C399" s="106" t="s">
        <v>256</v>
      </c>
      <c r="D399" s="106" t="s">
        <v>248</v>
      </c>
      <c r="E399">
        <v>8377</v>
      </c>
      <c r="F399" s="106" t="s">
        <v>2404</v>
      </c>
      <c r="G399" s="106" t="s">
        <v>249</v>
      </c>
      <c r="H399" s="106" t="s">
        <v>1895</v>
      </c>
      <c r="I399" s="106" t="s">
        <v>276</v>
      </c>
      <c r="J399" s="106" t="s">
        <v>4476</v>
      </c>
    </row>
    <row r="400" spans="1:10" x14ac:dyDescent="0.2">
      <c r="A400" s="106" t="s">
        <v>1322</v>
      </c>
      <c r="B400" s="106" t="s">
        <v>301</v>
      </c>
      <c r="C400" s="106" t="s">
        <v>256</v>
      </c>
      <c r="D400" s="106" t="s">
        <v>248</v>
      </c>
      <c r="E400">
        <v>8379</v>
      </c>
      <c r="F400" s="106" t="s">
        <v>2405</v>
      </c>
      <c r="G400" s="106" t="s">
        <v>249</v>
      </c>
      <c r="H400" s="106" t="s">
        <v>1895</v>
      </c>
      <c r="I400" s="106" t="s">
        <v>276</v>
      </c>
      <c r="J400" s="106" t="s">
        <v>4539</v>
      </c>
    </row>
    <row r="401" spans="1:10" x14ac:dyDescent="0.2">
      <c r="A401" s="106" t="s">
        <v>1322</v>
      </c>
      <c r="B401" s="106" t="s">
        <v>301</v>
      </c>
      <c r="C401" s="106" t="s">
        <v>256</v>
      </c>
      <c r="D401" s="106" t="s">
        <v>248</v>
      </c>
      <c r="E401">
        <v>8416</v>
      </c>
      <c r="F401" s="106" t="s">
        <v>2406</v>
      </c>
      <c r="G401" s="106" t="s">
        <v>249</v>
      </c>
      <c r="H401" s="106" t="s">
        <v>1895</v>
      </c>
      <c r="I401" s="106">
        <v>74</v>
      </c>
      <c r="J401" s="106"/>
    </row>
    <row r="402" spans="1:10" x14ac:dyDescent="0.2">
      <c r="A402" s="106" t="s">
        <v>1322</v>
      </c>
      <c r="B402" s="106" t="s">
        <v>301</v>
      </c>
      <c r="C402" s="106" t="s">
        <v>256</v>
      </c>
      <c r="D402" s="106" t="s">
        <v>248</v>
      </c>
      <c r="E402">
        <v>8544</v>
      </c>
      <c r="F402" s="106" t="s">
        <v>2407</v>
      </c>
      <c r="G402" s="106" t="s">
        <v>249</v>
      </c>
      <c r="H402" s="106" t="s">
        <v>1895</v>
      </c>
      <c r="I402" s="106">
        <v>718</v>
      </c>
      <c r="J402" s="106"/>
    </row>
    <row r="403" spans="1:10" x14ac:dyDescent="0.2">
      <c r="A403" s="106" t="s">
        <v>1322</v>
      </c>
      <c r="B403" s="106" t="s">
        <v>301</v>
      </c>
      <c r="C403" s="106" t="s">
        <v>256</v>
      </c>
      <c r="D403" s="106" t="s">
        <v>248</v>
      </c>
      <c r="E403">
        <v>8550</v>
      </c>
      <c r="F403" s="106" t="s">
        <v>2408</v>
      </c>
      <c r="G403" s="106" t="s">
        <v>249</v>
      </c>
      <c r="H403" s="106" t="s">
        <v>1895</v>
      </c>
      <c r="I403" s="106">
        <v>172</v>
      </c>
      <c r="J403" s="106"/>
    </row>
    <row r="404" spans="1:10" x14ac:dyDescent="0.2">
      <c r="A404" s="106" t="s">
        <v>1322</v>
      </c>
      <c r="B404" s="106" t="s">
        <v>301</v>
      </c>
      <c r="C404" s="106" t="s">
        <v>256</v>
      </c>
      <c r="D404" s="106" t="s">
        <v>248</v>
      </c>
      <c r="E404">
        <v>8747</v>
      </c>
      <c r="F404" s="106" t="s">
        <v>2730</v>
      </c>
      <c r="G404" s="106" t="s">
        <v>253</v>
      </c>
      <c r="H404" s="106" t="s">
        <v>1800</v>
      </c>
      <c r="I404">
        <v>54</v>
      </c>
    </row>
    <row r="405" spans="1:10" x14ac:dyDescent="0.2">
      <c r="A405" s="106" t="s">
        <v>1322</v>
      </c>
      <c r="B405" s="106" t="s">
        <v>301</v>
      </c>
      <c r="C405" s="106" t="s">
        <v>256</v>
      </c>
      <c r="D405" s="106" t="s">
        <v>248</v>
      </c>
      <c r="E405">
        <v>8801</v>
      </c>
      <c r="F405" s="106" t="s">
        <v>2409</v>
      </c>
      <c r="G405" s="106" t="s">
        <v>249</v>
      </c>
      <c r="H405" s="106" t="s">
        <v>272</v>
      </c>
      <c r="I405" t="s">
        <v>1877</v>
      </c>
      <c r="J405" t="s">
        <v>4540</v>
      </c>
    </row>
    <row r="406" spans="1:10" x14ac:dyDescent="0.2">
      <c r="A406" s="106" t="s">
        <v>1322</v>
      </c>
      <c r="B406" s="106" t="s">
        <v>301</v>
      </c>
      <c r="C406" s="106" t="s">
        <v>256</v>
      </c>
      <c r="D406" s="106" t="s">
        <v>248</v>
      </c>
      <c r="E406">
        <v>8841</v>
      </c>
      <c r="F406" s="106" t="s">
        <v>2410</v>
      </c>
      <c r="G406" s="106" t="s">
        <v>249</v>
      </c>
      <c r="H406" s="106" t="s">
        <v>272</v>
      </c>
      <c r="I406" s="106">
        <v>719</v>
      </c>
      <c r="J406" s="106"/>
    </row>
    <row r="407" spans="1:10" x14ac:dyDescent="0.2">
      <c r="A407" s="106" t="s">
        <v>1322</v>
      </c>
      <c r="B407" s="106" t="s">
        <v>301</v>
      </c>
      <c r="C407" s="106" t="s">
        <v>251</v>
      </c>
      <c r="D407" s="106" t="s">
        <v>248</v>
      </c>
      <c r="E407">
        <v>8929</v>
      </c>
      <c r="F407" s="106" t="s">
        <v>2412</v>
      </c>
      <c r="G407" s="106" t="s">
        <v>257</v>
      </c>
      <c r="H407" s="106" t="s">
        <v>272</v>
      </c>
      <c r="I407" s="106">
        <v>158</v>
      </c>
      <c r="J407" s="106"/>
    </row>
    <row r="408" spans="1:10" x14ac:dyDescent="0.2">
      <c r="A408" s="106" t="s">
        <v>1322</v>
      </c>
      <c r="B408" s="106" t="s">
        <v>301</v>
      </c>
      <c r="C408" s="106" t="s">
        <v>256</v>
      </c>
      <c r="D408" s="106" t="s">
        <v>248</v>
      </c>
      <c r="E408">
        <v>9006</v>
      </c>
      <c r="F408" s="106" t="s">
        <v>2413</v>
      </c>
      <c r="G408" s="106" t="s">
        <v>249</v>
      </c>
      <c r="H408" s="106" t="s">
        <v>317</v>
      </c>
      <c r="I408" t="s">
        <v>292</v>
      </c>
      <c r="J408" t="s">
        <v>4541</v>
      </c>
    </row>
    <row r="409" spans="1:10" x14ac:dyDescent="0.2">
      <c r="A409" s="106" t="s">
        <v>1322</v>
      </c>
      <c r="B409" s="106" t="s">
        <v>301</v>
      </c>
      <c r="C409" s="106" t="s">
        <v>256</v>
      </c>
      <c r="D409" s="106" t="s">
        <v>248</v>
      </c>
      <c r="E409">
        <v>9099</v>
      </c>
      <c r="F409" s="106" t="s">
        <v>2414</v>
      </c>
      <c r="G409" s="106" t="s">
        <v>249</v>
      </c>
      <c r="H409" s="106" t="s">
        <v>317</v>
      </c>
      <c r="I409" s="106">
        <v>346</v>
      </c>
      <c r="J409" s="106"/>
    </row>
    <row r="410" spans="1:10" x14ac:dyDescent="0.2">
      <c r="A410" s="106" t="s">
        <v>1322</v>
      </c>
      <c r="B410" s="106" t="s">
        <v>301</v>
      </c>
      <c r="C410" s="106" t="s">
        <v>247</v>
      </c>
      <c r="D410" s="106" t="s">
        <v>248</v>
      </c>
      <c r="E410">
        <v>9273</v>
      </c>
      <c r="F410" s="106" t="s">
        <v>2415</v>
      </c>
      <c r="G410" s="106" t="s">
        <v>257</v>
      </c>
      <c r="H410" s="106" t="s">
        <v>255</v>
      </c>
      <c r="I410" s="106">
        <v>120</v>
      </c>
      <c r="J410" s="106"/>
    </row>
    <row r="411" spans="1:10" x14ac:dyDescent="0.2">
      <c r="A411" s="106" t="s">
        <v>1322</v>
      </c>
      <c r="B411" s="106" t="s">
        <v>301</v>
      </c>
      <c r="C411" s="106" t="s">
        <v>247</v>
      </c>
      <c r="D411" s="106" t="s">
        <v>248</v>
      </c>
      <c r="E411">
        <v>9361</v>
      </c>
      <c r="F411" s="106" t="s">
        <v>2416</v>
      </c>
      <c r="G411" s="106" t="s">
        <v>257</v>
      </c>
      <c r="H411" s="106" t="s">
        <v>1814</v>
      </c>
      <c r="I411" s="106">
        <v>30</v>
      </c>
      <c r="J411" s="106"/>
    </row>
    <row r="412" spans="1:10" x14ac:dyDescent="0.2">
      <c r="A412" s="106" t="s">
        <v>1322</v>
      </c>
      <c r="B412" s="106" t="s">
        <v>301</v>
      </c>
      <c r="C412" s="106" t="s">
        <v>256</v>
      </c>
      <c r="D412" s="106" t="s">
        <v>248</v>
      </c>
      <c r="E412">
        <v>9362</v>
      </c>
      <c r="F412" s="106" t="s">
        <v>2417</v>
      </c>
      <c r="G412" s="106" t="s">
        <v>257</v>
      </c>
      <c r="H412" s="106" t="s">
        <v>1814</v>
      </c>
      <c r="I412" s="106">
        <v>14</v>
      </c>
      <c r="J412" s="106"/>
    </row>
    <row r="413" spans="1:10" x14ac:dyDescent="0.2">
      <c r="A413" s="106" t="s">
        <v>1322</v>
      </c>
      <c r="B413" s="106" t="s">
        <v>301</v>
      </c>
      <c r="C413" s="106" t="s">
        <v>256</v>
      </c>
      <c r="D413" s="106" t="s">
        <v>248</v>
      </c>
      <c r="E413">
        <v>9408</v>
      </c>
      <c r="F413" s="106" t="s">
        <v>2418</v>
      </c>
      <c r="G413" s="106" t="s">
        <v>253</v>
      </c>
      <c r="H413" s="106" t="s">
        <v>260</v>
      </c>
      <c r="I413" s="106">
        <v>71</v>
      </c>
      <c r="J413" s="106"/>
    </row>
    <row r="414" spans="1:10" x14ac:dyDescent="0.2">
      <c r="A414" s="106" t="s">
        <v>1322</v>
      </c>
      <c r="B414" s="106" t="s">
        <v>301</v>
      </c>
      <c r="C414" s="106" t="s">
        <v>251</v>
      </c>
      <c r="D414" s="106" t="s">
        <v>248</v>
      </c>
      <c r="E414">
        <v>9416</v>
      </c>
      <c r="F414" s="106" t="s">
        <v>2419</v>
      </c>
      <c r="G414" s="106" t="s">
        <v>249</v>
      </c>
      <c r="H414" s="106" t="s">
        <v>260</v>
      </c>
      <c r="I414" s="106">
        <v>387</v>
      </c>
      <c r="J414" s="106"/>
    </row>
    <row r="415" spans="1:10" x14ac:dyDescent="0.2">
      <c r="A415" s="106" t="s">
        <v>1322</v>
      </c>
      <c r="B415" s="106" t="s">
        <v>301</v>
      </c>
      <c r="C415" s="106" t="s">
        <v>256</v>
      </c>
      <c r="D415" s="106" t="s">
        <v>248</v>
      </c>
      <c r="E415">
        <v>9503</v>
      </c>
      <c r="F415" s="106" t="s">
        <v>2420</v>
      </c>
      <c r="G415" s="106" t="s">
        <v>249</v>
      </c>
      <c r="H415" s="106" t="s">
        <v>1823</v>
      </c>
      <c r="I415" s="106" t="s">
        <v>1810</v>
      </c>
      <c r="J415" s="106" t="s">
        <v>4188</v>
      </c>
    </row>
    <row r="416" spans="1:10" x14ac:dyDescent="0.2">
      <c r="A416" s="106" t="s">
        <v>1322</v>
      </c>
      <c r="B416" s="106" t="s">
        <v>301</v>
      </c>
      <c r="C416" s="106" t="s">
        <v>256</v>
      </c>
      <c r="D416" s="106" t="s">
        <v>248</v>
      </c>
      <c r="E416">
        <v>9685</v>
      </c>
      <c r="F416" s="106" t="s">
        <v>2421</v>
      </c>
      <c r="G416" s="106" t="s">
        <v>253</v>
      </c>
      <c r="H416" s="106" t="s">
        <v>260</v>
      </c>
      <c r="I416" s="106">
        <v>26</v>
      </c>
      <c r="J416" s="106"/>
    </row>
    <row r="417" spans="1:10" x14ac:dyDescent="0.2">
      <c r="A417" s="106" t="s">
        <v>1322</v>
      </c>
      <c r="B417" s="106" t="s">
        <v>301</v>
      </c>
      <c r="C417" s="106" t="s">
        <v>256</v>
      </c>
      <c r="D417" s="106" t="s">
        <v>248</v>
      </c>
      <c r="E417">
        <v>9691</v>
      </c>
      <c r="F417" s="106" t="s">
        <v>2422</v>
      </c>
      <c r="G417" s="106" t="s">
        <v>253</v>
      </c>
      <c r="H417" s="106" t="s">
        <v>260</v>
      </c>
      <c r="I417" s="106">
        <v>81</v>
      </c>
      <c r="J417" s="106"/>
    </row>
    <row r="418" spans="1:10" x14ac:dyDescent="0.2">
      <c r="A418" s="106" t="s">
        <v>1322</v>
      </c>
      <c r="B418" s="106" t="s">
        <v>301</v>
      </c>
      <c r="C418" s="106" t="s">
        <v>251</v>
      </c>
      <c r="D418" s="106" t="s">
        <v>248</v>
      </c>
      <c r="E418">
        <v>9722</v>
      </c>
      <c r="F418" s="106" t="s">
        <v>2423</v>
      </c>
      <c r="G418" s="106" t="s">
        <v>249</v>
      </c>
      <c r="H418" s="106" t="s">
        <v>254</v>
      </c>
      <c r="I418" s="106">
        <v>219</v>
      </c>
      <c r="J418" s="106"/>
    </row>
    <row r="419" spans="1:10" x14ac:dyDescent="0.2">
      <c r="A419" s="106" t="s">
        <v>1322</v>
      </c>
      <c r="B419" s="106" t="s">
        <v>301</v>
      </c>
      <c r="C419" s="106" t="s">
        <v>256</v>
      </c>
      <c r="D419" s="106" t="s">
        <v>248</v>
      </c>
      <c r="E419">
        <v>9735</v>
      </c>
      <c r="F419" s="106" t="s">
        <v>2424</v>
      </c>
      <c r="G419" s="106" t="s">
        <v>249</v>
      </c>
      <c r="H419" s="106" t="s">
        <v>254</v>
      </c>
      <c r="I419" s="106" t="s">
        <v>1820</v>
      </c>
      <c r="J419" s="106" t="s">
        <v>4329</v>
      </c>
    </row>
    <row r="420" spans="1:10" x14ac:dyDescent="0.2">
      <c r="A420" s="106" t="s">
        <v>1322</v>
      </c>
      <c r="B420" s="106" t="s">
        <v>301</v>
      </c>
      <c r="C420" s="106" t="s">
        <v>256</v>
      </c>
      <c r="D420" s="106" t="s">
        <v>248</v>
      </c>
      <c r="E420">
        <v>9955</v>
      </c>
      <c r="F420" s="106" t="s">
        <v>2425</v>
      </c>
      <c r="G420" s="106" t="s">
        <v>253</v>
      </c>
      <c r="H420" s="106" t="s">
        <v>255</v>
      </c>
      <c r="I420" s="106">
        <v>188</v>
      </c>
      <c r="J420" s="106"/>
    </row>
    <row r="421" spans="1:10" x14ac:dyDescent="0.2">
      <c r="A421" s="106" t="s">
        <v>1322</v>
      </c>
      <c r="B421" s="106" t="s">
        <v>1811</v>
      </c>
      <c r="C421" s="106" t="s">
        <v>256</v>
      </c>
      <c r="D421" s="106" t="s">
        <v>252</v>
      </c>
      <c r="E421">
        <v>6346</v>
      </c>
      <c r="F421" s="106" t="s">
        <v>2426</v>
      </c>
      <c r="G421" s="106" t="s">
        <v>257</v>
      </c>
      <c r="H421" s="106" t="s">
        <v>267</v>
      </c>
      <c r="I421" s="106">
        <v>44</v>
      </c>
      <c r="J421" s="106"/>
    </row>
    <row r="422" spans="1:10" x14ac:dyDescent="0.2">
      <c r="A422" s="106" t="s">
        <v>1322</v>
      </c>
      <c r="B422" s="106" t="s">
        <v>1824</v>
      </c>
      <c r="C422" s="106" t="s">
        <v>256</v>
      </c>
      <c r="D422" s="106" t="s">
        <v>248</v>
      </c>
      <c r="E422">
        <v>8368</v>
      </c>
      <c r="F422" s="106" t="s">
        <v>2428</v>
      </c>
      <c r="G422" s="106" t="s">
        <v>249</v>
      </c>
      <c r="H422" s="106" t="s">
        <v>1895</v>
      </c>
      <c r="I422" s="106">
        <v>780</v>
      </c>
      <c r="J422" s="106"/>
    </row>
    <row r="423" spans="1:10" x14ac:dyDescent="0.2">
      <c r="A423" s="106" t="s">
        <v>1322</v>
      </c>
      <c r="B423" s="106" t="s">
        <v>935</v>
      </c>
      <c r="C423" s="106" t="s">
        <v>256</v>
      </c>
      <c r="D423" s="106" t="s">
        <v>252</v>
      </c>
      <c r="E423">
        <v>2152</v>
      </c>
      <c r="F423" s="106" t="s">
        <v>2429</v>
      </c>
      <c r="G423" s="106" t="s">
        <v>253</v>
      </c>
      <c r="H423" s="106" t="s">
        <v>254</v>
      </c>
      <c r="I423" s="106">
        <v>97</v>
      </c>
      <c r="J423" s="106"/>
    </row>
    <row r="424" spans="1:10" x14ac:dyDescent="0.2">
      <c r="A424" s="106" t="s">
        <v>1322</v>
      </c>
      <c r="B424" s="106" t="s">
        <v>935</v>
      </c>
      <c r="C424" s="106" t="s">
        <v>256</v>
      </c>
      <c r="D424" s="106" t="s">
        <v>248</v>
      </c>
      <c r="E424">
        <v>2317</v>
      </c>
      <c r="F424" s="106" t="s">
        <v>1619</v>
      </c>
      <c r="G424" s="106" t="s">
        <v>249</v>
      </c>
      <c r="H424" s="106" t="s">
        <v>260</v>
      </c>
      <c r="I424" s="106" t="s">
        <v>276</v>
      </c>
      <c r="J424" s="106" t="s">
        <v>4542</v>
      </c>
    </row>
    <row r="425" spans="1:10" x14ac:dyDescent="0.2">
      <c r="A425" s="106" t="s">
        <v>1322</v>
      </c>
      <c r="B425" s="106" t="s">
        <v>935</v>
      </c>
      <c r="C425" s="106" t="s">
        <v>258</v>
      </c>
      <c r="D425" s="106" t="s">
        <v>248</v>
      </c>
      <c r="E425">
        <v>3176</v>
      </c>
      <c r="F425" s="106" t="s">
        <v>2431</v>
      </c>
      <c r="G425" s="106" t="s">
        <v>249</v>
      </c>
      <c r="H425" s="106" t="s">
        <v>255</v>
      </c>
      <c r="I425" s="106">
        <v>249</v>
      </c>
      <c r="J425" s="106"/>
    </row>
    <row r="426" spans="1:10" x14ac:dyDescent="0.2">
      <c r="A426" s="106" t="s">
        <v>1322</v>
      </c>
      <c r="B426" s="106" t="s">
        <v>935</v>
      </c>
      <c r="C426" s="106" t="s">
        <v>256</v>
      </c>
      <c r="D426" s="106" t="s">
        <v>248</v>
      </c>
      <c r="E426">
        <v>3583</v>
      </c>
      <c r="F426" s="106" t="s">
        <v>2432</v>
      </c>
      <c r="G426" s="106" t="s">
        <v>257</v>
      </c>
      <c r="H426" s="106" t="s">
        <v>277</v>
      </c>
      <c r="I426" s="106">
        <v>21</v>
      </c>
      <c r="J426" s="106"/>
    </row>
    <row r="427" spans="1:10" x14ac:dyDescent="0.2">
      <c r="A427" s="106" t="s">
        <v>1322</v>
      </c>
      <c r="B427" s="106" t="s">
        <v>935</v>
      </c>
      <c r="C427" s="106" t="s">
        <v>256</v>
      </c>
      <c r="D427" s="106" t="s">
        <v>248</v>
      </c>
      <c r="E427">
        <v>3772</v>
      </c>
      <c r="F427" s="106" t="s">
        <v>2433</v>
      </c>
      <c r="G427" s="106" t="s">
        <v>257</v>
      </c>
      <c r="H427" s="106" t="s">
        <v>272</v>
      </c>
      <c r="I427" s="106">
        <v>70</v>
      </c>
      <c r="J427" s="106"/>
    </row>
    <row r="428" spans="1:10" x14ac:dyDescent="0.2">
      <c r="A428" s="106" t="s">
        <v>1322</v>
      </c>
      <c r="B428" s="106" t="s">
        <v>935</v>
      </c>
      <c r="C428" s="106" t="s">
        <v>256</v>
      </c>
      <c r="D428" s="106" t="s">
        <v>248</v>
      </c>
      <c r="E428">
        <v>4044</v>
      </c>
      <c r="F428" s="106" t="s">
        <v>1688</v>
      </c>
      <c r="G428" s="106" t="s">
        <v>249</v>
      </c>
      <c r="H428" s="106" t="s">
        <v>262</v>
      </c>
      <c r="I428" s="106">
        <v>801</v>
      </c>
      <c r="J428" s="106"/>
    </row>
    <row r="429" spans="1:10" x14ac:dyDescent="0.2">
      <c r="A429" s="106" t="s">
        <v>1322</v>
      </c>
      <c r="B429" s="106" t="s">
        <v>935</v>
      </c>
      <c r="C429" s="106" t="s">
        <v>256</v>
      </c>
      <c r="D429" s="106" t="s">
        <v>248</v>
      </c>
      <c r="E429">
        <v>4064</v>
      </c>
      <c r="F429" s="106" t="s">
        <v>2435</v>
      </c>
      <c r="G429" s="106" t="s">
        <v>249</v>
      </c>
      <c r="H429" s="106" t="s">
        <v>262</v>
      </c>
      <c r="I429" s="106">
        <v>91</v>
      </c>
      <c r="J429" s="106"/>
    </row>
    <row r="430" spans="1:10" x14ac:dyDescent="0.2">
      <c r="A430" s="106" t="s">
        <v>1322</v>
      </c>
      <c r="B430" s="106" t="s">
        <v>935</v>
      </c>
      <c r="C430" s="106" t="s">
        <v>256</v>
      </c>
      <c r="D430" s="106" t="s">
        <v>252</v>
      </c>
      <c r="E430">
        <v>4080</v>
      </c>
      <c r="F430" s="106" t="s">
        <v>356</v>
      </c>
      <c r="G430" s="106" t="s">
        <v>253</v>
      </c>
      <c r="H430" s="106" t="s">
        <v>262</v>
      </c>
      <c r="I430">
        <v>185</v>
      </c>
    </row>
    <row r="431" spans="1:10" x14ac:dyDescent="0.2">
      <c r="A431" s="106" t="s">
        <v>1322</v>
      </c>
      <c r="B431" s="106" t="s">
        <v>935</v>
      </c>
      <c r="C431" s="106" t="s">
        <v>256</v>
      </c>
      <c r="D431" s="106" t="s">
        <v>248</v>
      </c>
      <c r="E431">
        <v>4290</v>
      </c>
      <c r="F431" s="106" t="s">
        <v>2437</v>
      </c>
      <c r="G431" s="106" t="s">
        <v>249</v>
      </c>
      <c r="H431" s="106" t="s">
        <v>254</v>
      </c>
      <c r="I431" t="s">
        <v>276</v>
      </c>
      <c r="J431" t="s">
        <v>4543</v>
      </c>
    </row>
    <row r="432" spans="1:10" x14ac:dyDescent="0.2">
      <c r="A432" s="106" t="s">
        <v>1322</v>
      </c>
      <c r="B432" s="106" t="s">
        <v>935</v>
      </c>
      <c r="C432" s="106" t="s">
        <v>256</v>
      </c>
      <c r="D432" s="106" t="s">
        <v>252</v>
      </c>
      <c r="E432">
        <v>4517</v>
      </c>
      <c r="F432" s="106" t="s">
        <v>2438</v>
      </c>
      <c r="G432" s="106" t="s">
        <v>249</v>
      </c>
      <c r="H432" s="106" t="s">
        <v>287</v>
      </c>
      <c r="I432">
        <v>281</v>
      </c>
    </row>
    <row r="433" spans="1:10" x14ac:dyDescent="0.2">
      <c r="A433" s="106" t="s">
        <v>1322</v>
      </c>
      <c r="B433" s="106" t="s">
        <v>935</v>
      </c>
      <c r="C433" s="106" t="s">
        <v>256</v>
      </c>
      <c r="D433" s="106" t="s">
        <v>248</v>
      </c>
      <c r="E433">
        <v>4552</v>
      </c>
      <c r="F433" s="106" t="s">
        <v>2439</v>
      </c>
      <c r="G433" s="106" t="s">
        <v>249</v>
      </c>
      <c r="H433" s="106" t="s">
        <v>287</v>
      </c>
      <c r="I433" s="106" t="s">
        <v>307</v>
      </c>
      <c r="J433" s="106" t="s">
        <v>4544</v>
      </c>
    </row>
    <row r="434" spans="1:10" x14ac:dyDescent="0.2">
      <c r="A434" s="106" t="s">
        <v>1322</v>
      </c>
      <c r="B434" s="106" t="s">
        <v>935</v>
      </c>
      <c r="C434" s="106" t="s">
        <v>256</v>
      </c>
      <c r="D434" s="106" t="s">
        <v>248</v>
      </c>
      <c r="E434">
        <v>5122</v>
      </c>
      <c r="F434" s="106" t="s">
        <v>2441</v>
      </c>
      <c r="G434" s="106" t="s">
        <v>249</v>
      </c>
      <c r="H434" s="106" t="s">
        <v>359</v>
      </c>
      <c r="I434" s="106">
        <v>856</v>
      </c>
      <c r="J434" s="106"/>
    </row>
    <row r="435" spans="1:10" x14ac:dyDescent="0.2">
      <c r="A435" s="106" t="s">
        <v>1322</v>
      </c>
      <c r="B435" s="106" t="s">
        <v>935</v>
      </c>
      <c r="C435" s="106" t="s">
        <v>256</v>
      </c>
      <c r="D435" s="106" t="s">
        <v>248</v>
      </c>
      <c r="E435">
        <v>5697</v>
      </c>
      <c r="F435" s="106" t="s">
        <v>2442</v>
      </c>
      <c r="G435" s="106" t="s">
        <v>257</v>
      </c>
      <c r="H435" s="106" t="s">
        <v>429</v>
      </c>
      <c r="I435" s="106">
        <v>20</v>
      </c>
      <c r="J435" s="106"/>
    </row>
    <row r="436" spans="1:10" x14ac:dyDescent="0.2">
      <c r="A436" s="106" t="s">
        <v>1322</v>
      </c>
      <c r="B436" s="106" t="s">
        <v>935</v>
      </c>
      <c r="C436" s="106" t="s">
        <v>256</v>
      </c>
      <c r="D436" s="106" t="s">
        <v>248</v>
      </c>
      <c r="E436">
        <v>5973</v>
      </c>
      <c r="F436" s="106" t="s">
        <v>2444</v>
      </c>
      <c r="G436" s="106" t="s">
        <v>257</v>
      </c>
      <c r="H436" s="106" t="s">
        <v>264</v>
      </c>
      <c r="I436">
        <v>25</v>
      </c>
    </row>
    <row r="437" spans="1:10" x14ac:dyDescent="0.2">
      <c r="A437" s="106" t="s">
        <v>1322</v>
      </c>
      <c r="B437" s="106" t="s">
        <v>935</v>
      </c>
      <c r="C437" s="106" t="s">
        <v>256</v>
      </c>
      <c r="D437" s="106" t="s">
        <v>248</v>
      </c>
      <c r="E437">
        <v>6339</v>
      </c>
      <c r="F437" s="106" t="s">
        <v>2445</v>
      </c>
      <c r="G437" s="106" t="s">
        <v>249</v>
      </c>
      <c r="H437" s="106" t="s">
        <v>267</v>
      </c>
      <c r="I437">
        <v>412</v>
      </c>
    </row>
    <row r="438" spans="1:10" x14ac:dyDescent="0.2">
      <c r="A438" s="106" t="s">
        <v>1322</v>
      </c>
      <c r="B438" s="106" t="s">
        <v>935</v>
      </c>
      <c r="C438" s="106" t="s">
        <v>256</v>
      </c>
      <c r="D438" s="106" t="s">
        <v>248</v>
      </c>
      <c r="E438">
        <v>6383</v>
      </c>
      <c r="F438" s="106" t="s">
        <v>2446</v>
      </c>
      <c r="G438" s="106" t="s">
        <v>249</v>
      </c>
      <c r="H438" s="106" t="s">
        <v>267</v>
      </c>
      <c r="I438" s="106" t="s">
        <v>1810</v>
      </c>
      <c r="J438" s="106" t="s">
        <v>4378</v>
      </c>
    </row>
    <row r="439" spans="1:10" x14ac:dyDescent="0.2">
      <c r="A439" s="106" t="s">
        <v>1322</v>
      </c>
      <c r="B439" s="106" t="s">
        <v>935</v>
      </c>
      <c r="C439" s="106" t="s">
        <v>256</v>
      </c>
      <c r="D439" s="106" t="s">
        <v>248</v>
      </c>
      <c r="E439">
        <v>6674</v>
      </c>
      <c r="F439" s="106" t="s">
        <v>2447</v>
      </c>
      <c r="G439" s="106" t="s">
        <v>249</v>
      </c>
      <c r="H439" s="106" t="s">
        <v>271</v>
      </c>
      <c r="I439" s="106" t="s">
        <v>276</v>
      </c>
      <c r="J439" s="106" t="s">
        <v>4545</v>
      </c>
    </row>
    <row r="440" spans="1:10" x14ac:dyDescent="0.2">
      <c r="A440" s="106" t="s">
        <v>1322</v>
      </c>
      <c r="B440" s="106" t="s">
        <v>935</v>
      </c>
      <c r="C440" s="106" t="s">
        <v>256</v>
      </c>
      <c r="D440" s="106" t="s">
        <v>248</v>
      </c>
      <c r="E440">
        <v>6834</v>
      </c>
      <c r="F440" s="106" t="s">
        <v>2449</v>
      </c>
      <c r="G440" s="106" t="s">
        <v>253</v>
      </c>
      <c r="H440" s="106" t="s">
        <v>271</v>
      </c>
      <c r="I440" s="106">
        <v>214</v>
      </c>
      <c r="J440" s="106"/>
    </row>
    <row r="441" spans="1:10" x14ac:dyDescent="0.2">
      <c r="A441" s="106" t="s">
        <v>1322</v>
      </c>
      <c r="B441" s="106" t="s">
        <v>935</v>
      </c>
      <c r="C441" s="106" t="s">
        <v>256</v>
      </c>
      <c r="D441" s="106" t="s">
        <v>248</v>
      </c>
      <c r="E441">
        <v>7189</v>
      </c>
      <c r="F441" s="106" t="s">
        <v>2450</v>
      </c>
      <c r="G441" s="106" t="s">
        <v>249</v>
      </c>
      <c r="H441" s="106" t="s">
        <v>1895</v>
      </c>
      <c r="I441" s="106">
        <v>993</v>
      </c>
      <c r="J441" s="106"/>
    </row>
    <row r="442" spans="1:10" x14ac:dyDescent="0.2">
      <c r="A442" s="106" t="s">
        <v>1322</v>
      </c>
      <c r="B442" s="106" t="s">
        <v>935</v>
      </c>
      <c r="C442" s="106" t="s">
        <v>256</v>
      </c>
      <c r="D442" s="106" t="s">
        <v>248</v>
      </c>
      <c r="E442">
        <v>7476</v>
      </c>
      <c r="F442" s="106" t="s">
        <v>2452</v>
      </c>
      <c r="G442" s="106" t="s">
        <v>249</v>
      </c>
      <c r="H442" s="106" t="s">
        <v>255</v>
      </c>
      <c r="I442" s="106" t="s">
        <v>269</v>
      </c>
      <c r="J442" s="106" t="s">
        <v>4487</v>
      </c>
    </row>
    <row r="443" spans="1:10" x14ac:dyDescent="0.2">
      <c r="A443" s="106" t="s">
        <v>1322</v>
      </c>
      <c r="B443" s="106" t="s">
        <v>935</v>
      </c>
      <c r="C443" s="106" t="s">
        <v>256</v>
      </c>
      <c r="D443" s="106" t="s">
        <v>248</v>
      </c>
      <c r="E443">
        <v>7486</v>
      </c>
      <c r="F443" s="106" t="s">
        <v>2453</v>
      </c>
      <c r="G443" s="106" t="s">
        <v>253</v>
      </c>
      <c r="H443" s="106" t="s">
        <v>255</v>
      </c>
      <c r="I443">
        <v>88</v>
      </c>
    </row>
    <row r="444" spans="1:10" x14ac:dyDescent="0.2">
      <c r="A444" s="106" t="s">
        <v>1322</v>
      </c>
      <c r="B444" s="106" t="s">
        <v>935</v>
      </c>
      <c r="C444" s="106" t="s">
        <v>256</v>
      </c>
      <c r="D444" s="106" t="s">
        <v>248</v>
      </c>
      <c r="E444">
        <v>7735</v>
      </c>
      <c r="F444" s="106" t="s">
        <v>2456</v>
      </c>
      <c r="G444" s="106" t="s">
        <v>249</v>
      </c>
      <c r="H444" s="106" t="s">
        <v>271</v>
      </c>
      <c r="I444" s="106" t="s">
        <v>269</v>
      </c>
      <c r="J444" s="106" t="s">
        <v>4546</v>
      </c>
    </row>
    <row r="445" spans="1:10" x14ac:dyDescent="0.2">
      <c r="A445" s="106" t="s">
        <v>1322</v>
      </c>
      <c r="B445" s="106" t="s">
        <v>935</v>
      </c>
      <c r="C445" s="106" t="s">
        <v>256</v>
      </c>
      <c r="D445" s="106" t="s">
        <v>248</v>
      </c>
      <c r="E445">
        <v>7871</v>
      </c>
      <c r="F445" s="106" t="s">
        <v>2457</v>
      </c>
      <c r="G445" s="106" t="s">
        <v>257</v>
      </c>
      <c r="H445" s="106" t="s">
        <v>262</v>
      </c>
      <c r="I445" s="106">
        <v>87</v>
      </c>
      <c r="J445" s="106"/>
    </row>
    <row r="446" spans="1:10" x14ac:dyDescent="0.2">
      <c r="A446" s="106" t="s">
        <v>1322</v>
      </c>
      <c r="B446" s="106" t="s">
        <v>935</v>
      </c>
      <c r="C446" s="106" t="s">
        <v>256</v>
      </c>
      <c r="D446" s="106" t="s">
        <v>248</v>
      </c>
      <c r="E446">
        <v>8308</v>
      </c>
      <c r="F446" s="106" t="s">
        <v>2459</v>
      </c>
      <c r="G446" s="106" t="s">
        <v>249</v>
      </c>
      <c r="H446" s="106" t="s">
        <v>1895</v>
      </c>
      <c r="I446" s="106" t="s">
        <v>1709</v>
      </c>
      <c r="J446" s="106" t="s">
        <v>4418</v>
      </c>
    </row>
    <row r="447" spans="1:10" x14ac:dyDescent="0.2">
      <c r="A447" s="106" t="s">
        <v>1322</v>
      </c>
      <c r="B447" s="106" t="s">
        <v>935</v>
      </c>
      <c r="C447" s="106" t="s">
        <v>251</v>
      </c>
      <c r="D447" s="106" t="s">
        <v>248</v>
      </c>
      <c r="E447">
        <v>8508</v>
      </c>
      <c r="F447" s="106" t="s">
        <v>2460</v>
      </c>
      <c r="G447" s="106" t="s">
        <v>257</v>
      </c>
      <c r="H447" s="106" t="s">
        <v>280</v>
      </c>
      <c r="I447" s="106">
        <v>261</v>
      </c>
      <c r="J447" s="106"/>
    </row>
    <row r="448" spans="1:10" x14ac:dyDescent="0.2">
      <c r="A448" s="106" t="s">
        <v>1322</v>
      </c>
      <c r="B448" s="106" t="s">
        <v>935</v>
      </c>
      <c r="C448" s="106" t="s">
        <v>256</v>
      </c>
      <c r="D448" s="106" t="s">
        <v>248</v>
      </c>
      <c r="E448">
        <v>8524</v>
      </c>
      <c r="F448" s="106" t="s">
        <v>2461</v>
      </c>
      <c r="G448" s="106" t="s">
        <v>249</v>
      </c>
      <c r="H448" s="106" t="s">
        <v>1895</v>
      </c>
      <c r="I448">
        <v>762</v>
      </c>
    </row>
    <row r="449" spans="1:10" x14ac:dyDescent="0.2">
      <c r="A449" s="106" t="s">
        <v>1322</v>
      </c>
      <c r="B449" s="106" t="s">
        <v>935</v>
      </c>
      <c r="C449" s="106" t="s">
        <v>256</v>
      </c>
      <c r="D449" s="106" t="s">
        <v>248</v>
      </c>
      <c r="E449">
        <v>9130</v>
      </c>
      <c r="F449" s="106" t="s">
        <v>2462</v>
      </c>
      <c r="G449" s="106" t="s">
        <v>249</v>
      </c>
      <c r="H449" s="106" t="s">
        <v>1864</v>
      </c>
      <c r="I449">
        <v>67</v>
      </c>
    </row>
    <row r="450" spans="1:10" x14ac:dyDescent="0.2">
      <c r="A450" s="106" t="s">
        <v>1322</v>
      </c>
      <c r="B450" s="106" t="s">
        <v>935</v>
      </c>
      <c r="C450" s="106" t="s">
        <v>256</v>
      </c>
      <c r="D450" s="106" t="s">
        <v>248</v>
      </c>
      <c r="E450">
        <v>9479</v>
      </c>
      <c r="F450" s="106" t="s">
        <v>2464</v>
      </c>
      <c r="G450" s="106" t="s">
        <v>249</v>
      </c>
      <c r="H450" s="106" t="s">
        <v>260</v>
      </c>
      <c r="I450" s="106">
        <v>60</v>
      </c>
      <c r="J450" s="106"/>
    </row>
    <row r="451" spans="1:10" x14ac:dyDescent="0.2">
      <c r="A451" s="106" t="s">
        <v>1322</v>
      </c>
      <c r="B451" s="106" t="s">
        <v>935</v>
      </c>
      <c r="C451" s="106" t="s">
        <v>256</v>
      </c>
      <c r="D451" s="106" t="s">
        <v>248</v>
      </c>
      <c r="E451">
        <v>9845</v>
      </c>
      <c r="F451" s="106" t="s">
        <v>2465</v>
      </c>
      <c r="G451" s="106" t="s">
        <v>257</v>
      </c>
      <c r="H451" s="106" t="s">
        <v>262</v>
      </c>
      <c r="I451" s="106">
        <v>106</v>
      </c>
      <c r="J451" s="106"/>
    </row>
    <row r="452" spans="1:10" x14ac:dyDescent="0.2">
      <c r="A452" s="106" t="s">
        <v>1322</v>
      </c>
      <c r="B452" s="106" t="s">
        <v>1858</v>
      </c>
      <c r="C452" s="106" t="s">
        <v>256</v>
      </c>
      <c r="D452" s="106" t="s">
        <v>248</v>
      </c>
      <c r="E452">
        <v>2780</v>
      </c>
      <c r="F452" s="106" t="s">
        <v>2466</v>
      </c>
      <c r="G452" s="106" t="s">
        <v>257</v>
      </c>
      <c r="H452" s="106" t="s">
        <v>259</v>
      </c>
      <c r="I452" s="106">
        <v>92</v>
      </c>
      <c r="J452" s="106"/>
    </row>
    <row r="453" spans="1:10" x14ac:dyDescent="0.2">
      <c r="A453" s="106" t="s">
        <v>1322</v>
      </c>
      <c r="B453" s="106" t="s">
        <v>1858</v>
      </c>
      <c r="C453" s="106" t="s">
        <v>256</v>
      </c>
      <c r="D453" s="106" t="s">
        <v>248</v>
      </c>
      <c r="E453">
        <v>3232</v>
      </c>
      <c r="F453" s="106" t="s">
        <v>2467</v>
      </c>
      <c r="G453" s="106" t="s">
        <v>249</v>
      </c>
      <c r="H453" s="106" t="s">
        <v>272</v>
      </c>
      <c r="I453" s="106">
        <v>520</v>
      </c>
      <c r="J453" s="106"/>
    </row>
    <row r="454" spans="1:10" x14ac:dyDescent="0.2">
      <c r="A454" s="106" t="s">
        <v>1322</v>
      </c>
      <c r="B454" s="106" t="s">
        <v>1858</v>
      </c>
      <c r="C454" s="106" t="s">
        <v>256</v>
      </c>
      <c r="D454" s="106" t="s">
        <v>248</v>
      </c>
      <c r="E454">
        <v>4732</v>
      </c>
      <c r="F454" s="106" t="s">
        <v>2468</v>
      </c>
      <c r="G454" s="106" t="s">
        <v>249</v>
      </c>
      <c r="H454" s="106" t="s">
        <v>254</v>
      </c>
      <c r="I454" t="s">
        <v>265</v>
      </c>
      <c r="J454" t="s">
        <v>4346</v>
      </c>
    </row>
    <row r="455" spans="1:10" x14ac:dyDescent="0.2">
      <c r="A455" s="106" t="s">
        <v>1322</v>
      </c>
      <c r="B455" s="106" t="s">
        <v>1967</v>
      </c>
      <c r="C455" s="106" t="s">
        <v>256</v>
      </c>
      <c r="D455" s="106" t="s">
        <v>248</v>
      </c>
      <c r="E455">
        <v>6134</v>
      </c>
      <c r="F455" s="106" t="s">
        <v>2469</v>
      </c>
      <c r="G455" s="106" t="s">
        <v>249</v>
      </c>
      <c r="H455" s="106" t="s">
        <v>267</v>
      </c>
      <c r="I455" t="s">
        <v>276</v>
      </c>
      <c r="J455" t="s">
        <v>4493</v>
      </c>
    </row>
    <row r="456" spans="1:10" x14ac:dyDescent="0.2">
      <c r="A456" s="106" t="s">
        <v>1322</v>
      </c>
      <c r="B456" s="106" t="s">
        <v>1967</v>
      </c>
      <c r="C456" s="106" t="s">
        <v>256</v>
      </c>
      <c r="D456" s="106" t="s">
        <v>248</v>
      </c>
      <c r="E456">
        <v>8891</v>
      </c>
      <c r="F456" s="106" t="s">
        <v>2470</v>
      </c>
      <c r="G456" s="106" t="s">
        <v>257</v>
      </c>
      <c r="H456" s="106" t="s">
        <v>272</v>
      </c>
      <c r="I456">
        <v>13</v>
      </c>
    </row>
    <row r="457" spans="1:10" x14ac:dyDescent="0.2">
      <c r="A457" s="106" t="s">
        <v>1322</v>
      </c>
      <c r="B457" s="106" t="s">
        <v>1805</v>
      </c>
      <c r="C457" s="106" t="s">
        <v>256</v>
      </c>
      <c r="D457" s="106" t="s">
        <v>248</v>
      </c>
      <c r="E457">
        <v>6368</v>
      </c>
      <c r="F457" s="106" t="s">
        <v>2471</v>
      </c>
      <c r="G457" s="106" t="s">
        <v>249</v>
      </c>
      <c r="H457" s="106" t="s">
        <v>267</v>
      </c>
      <c r="I457" s="106">
        <v>664</v>
      </c>
      <c r="J457" s="106"/>
    </row>
    <row r="458" spans="1:10" x14ac:dyDescent="0.2">
      <c r="A458" s="106" t="s">
        <v>1322</v>
      </c>
      <c r="B458" s="106" t="s">
        <v>1825</v>
      </c>
      <c r="C458" s="106" t="s">
        <v>251</v>
      </c>
      <c r="D458" s="106" t="s">
        <v>252</v>
      </c>
      <c r="E458">
        <v>3948</v>
      </c>
      <c r="F458" s="106" t="s">
        <v>2472</v>
      </c>
      <c r="G458" s="106" t="s">
        <v>253</v>
      </c>
      <c r="H458" s="106" t="s">
        <v>278</v>
      </c>
      <c r="I458" s="106">
        <v>22</v>
      </c>
      <c r="J458" s="106"/>
    </row>
    <row r="459" spans="1:10" x14ac:dyDescent="0.2">
      <c r="A459" s="106" t="s">
        <v>1322</v>
      </c>
      <c r="B459" s="106" t="s">
        <v>246</v>
      </c>
      <c r="C459" s="106" t="s">
        <v>258</v>
      </c>
      <c r="D459" s="106" t="s">
        <v>248</v>
      </c>
      <c r="E459">
        <v>2304</v>
      </c>
      <c r="F459" s="106" t="s">
        <v>2473</v>
      </c>
      <c r="G459" s="106" t="s">
        <v>253</v>
      </c>
      <c r="H459" s="106" t="s">
        <v>254</v>
      </c>
      <c r="I459" s="106">
        <v>13</v>
      </c>
      <c r="J459" s="106"/>
    </row>
    <row r="460" spans="1:10" x14ac:dyDescent="0.2">
      <c r="A460" s="106" t="s">
        <v>1322</v>
      </c>
      <c r="B460" s="106" t="s">
        <v>246</v>
      </c>
      <c r="C460" s="106" t="s">
        <v>256</v>
      </c>
      <c r="D460" s="106" t="s">
        <v>248</v>
      </c>
      <c r="E460">
        <v>2372</v>
      </c>
      <c r="F460" s="106" t="s">
        <v>2474</v>
      </c>
      <c r="G460" s="106" t="s">
        <v>249</v>
      </c>
      <c r="H460" s="106" t="s">
        <v>254</v>
      </c>
      <c r="I460" s="106">
        <v>260</v>
      </c>
      <c r="J460" s="106"/>
    </row>
    <row r="461" spans="1:10" x14ac:dyDescent="0.2">
      <c r="A461" s="106" t="s">
        <v>1322</v>
      </c>
      <c r="B461" s="106" t="s">
        <v>246</v>
      </c>
      <c r="C461" s="106" t="s">
        <v>256</v>
      </c>
      <c r="D461" s="106" t="s">
        <v>248</v>
      </c>
      <c r="E461">
        <v>2454</v>
      </c>
      <c r="F461" s="106" t="s">
        <v>2475</v>
      </c>
      <c r="G461" s="106" t="s">
        <v>253</v>
      </c>
      <c r="H461" s="106" t="s">
        <v>254</v>
      </c>
      <c r="I461" s="106">
        <v>91</v>
      </c>
      <c r="J461" s="106"/>
    </row>
    <row r="462" spans="1:10" x14ac:dyDescent="0.2">
      <c r="A462" s="106" t="s">
        <v>1322</v>
      </c>
      <c r="B462" s="106" t="s">
        <v>246</v>
      </c>
      <c r="C462" s="106" t="s">
        <v>256</v>
      </c>
      <c r="D462" s="106" t="s">
        <v>248</v>
      </c>
      <c r="E462">
        <v>3360</v>
      </c>
      <c r="F462" s="106" t="s">
        <v>2476</v>
      </c>
      <c r="G462" s="106" t="s">
        <v>249</v>
      </c>
      <c r="H462" s="106" t="s">
        <v>255</v>
      </c>
      <c r="I462" t="s">
        <v>269</v>
      </c>
      <c r="J462" t="s">
        <v>4237</v>
      </c>
    </row>
    <row r="463" spans="1:10" x14ac:dyDescent="0.2">
      <c r="A463" s="106" t="s">
        <v>1322</v>
      </c>
      <c r="B463" s="106" t="s">
        <v>246</v>
      </c>
      <c r="C463" s="106" t="s">
        <v>258</v>
      </c>
      <c r="D463" s="106" t="s">
        <v>252</v>
      </c>
      <c r="E463">
        <v>3712</v>
      </c>
      <c r="F463" s="106" t="s">
        <v>2477</v>
      </c>
      <c r="G463" s="106" t="s">
        <v>257</v>
      </c>
      <c r="H463" s="106" t="s">
        <v>260</v>
      </c>
      <c r="I463" s="106">
        <v>89</v>
      </c>
      <c r="J463" s="106"/>
    </row>
    <row r="464" spans="1:10" x14ac:dyDescent="0.2">
      <c r="A464" s="106" t="s">
        <v>1322</v>
      </c>
      <c r="B464" s="106" t="s">
        <v>246</v>
      </c>
      <c r="C464" s="106" t="s">
        <v>256</v>
      </c>
      <c r="D464" s="106" t="s">
        <v>248</v>
      </c>
      <c r="E464">
        <v>3857</v>
      </c>
      <c r="F464" s="106" t="s">
        <v>2478</v>
      </c>
      <c r="G464" s="106" t="s">
        <v>253</v>
      </c>
      <c r="H464" s="106" t="s">
        <v>260</v>
      </c>
      <c r="I464" s="106">
        <v>263</v>
      </c>
      <c r="J464" s="106"/>
    </row>
    <row r="465" spans="1:10" x14ac:dyDescent="0.2">
      <c r="A465" s="106" t="s">
        <v>1322</v>
      </c>
      <c r="B465" s="106" t="s">
        <v>246</v>
      </c>
      <c r="C465" s="106" t="s">
        <v>258</v>
      </c>
      <c r="D465" s="106" t="s">
        <v>248</v>
      </c>
      <c r="E465">
        <v>3985</v>
      </c>
      <c r="F465" s="106" t="s">
        <v>2479</v>
      </c>
      <c r="G465" s="106" t="s">
        <v>249</v>
      </c>
      <c r="H465" s="106" t="s">
        <v>260</v>
      </c>
      <c r="I465" s="106">
        <v>84</v>
      </c>
      <c r="J465" s="106"/>
    </row>
    <row r="466" spans="1:10" x14ac:dyDescent="0.2">
      <c r="A466" s="106" t="s">
        <v>1322</v>
      </c>
      <c r="B466" s="106" t="s">
        <v>246</v>
      </c>
      <c r="C466" s="106" t="s">
        <v>256</v>
      </c>
      <c r="D466" s="106" t="s">
        <v>248</v>
      </c>
      <c r="E466">
        <v>4241</v>
      </c>
      <c r="F466" s="106" t="s">
        <v>1689</v>
      </c>
      <c r="G466" s="106" t="s">
        <v>253</v>
      </c>
      <c r="H466" s="106" t="s">
        <v>262</v>
      </c>
      <c r="I466">
        <v>33</v>
      </c>
    </row>
    <row r="467" spans="1:10" x14ac:dyDescent="0.2">
      <c r="A467" s="106" t="s">
        <v>1322</v>
      </c>
      <c r="B467" s="106" t="s">
        <v>246</v>
      </c>
      <c r="C467" s="106" t="s">
        <v>251</v>
      </c>
      <c r="D467" s="106" t="s">
        <v>252</v>
      </c>
      <c r="E467">
        <v>4772</v>
      </c>
      <c r="F467" s="106" t="s">
        <v>2481</v>
      </c>
      <c r="G467" s="106" t="s">
        <v>253</v>
      </c>
      <c r="H467" s="106" t="s">
        <v>260</v>
      </c>
      <c r="I467">
        <v>25</v>
      </c>
    </row>
    <row r="468" spans="1:10" x14ac:dyDescent="0.2">
      <c r="A468" s="106" t="s">
        <v>1322</v>
      </c>
      <c r="B468" s="106" t="s">
        <v>246</v>
      </c>
      <c r="C468" s="106" t="s">
        <v>256</v>
      </c>
      <c r="D468" s="106" t="s">
        <v>248</v>
      </c>
      <c r="E468">
        <v>4980</v>
      </c>
      <c r="F468" s="106" t="s">
        <v>2482</v>
      </c>
      <c r="G468" s="106" t="s">
        <v>249</v>
      </c>
      <c r="H468" s="106" t="s">
        <v>262</v>
      </c>
      <c r="I468" s="106">
        <v>458</v>
      </c>
      <c r="J468" s="106"/>
    </row>
    <row r="469" spans="1:10" x14ac:dyDescent="0.2">
      <c r="A469" s="106" t="s">
        <v>1322</v>
      </c>
      <c r="B469" s="106" t="s">
        <v>246</v>
      </c>
      <c r="C469" s="106" t="s">
        <v>256</v>
      </c>
      <c r="D469" s="106" t="s">
        <v>248</v>
      </c>
      <c r="E469">
        <v>5446</v>
      </c>
      <c r="F469" s="106" t="s">
        <v>1972</v>
      </c>
      <c r="G469" s="106" t="s">
        <v>257</v>
      </c>
      <c r="H469" s="106" t="s">
        <v>429</v>
      </c>
      <c r="I469" s="106">
        <v>47</v>
      </c>
      <c r="J469" s="106"/>
    </row>
    <row r="470" spans="1:10" x14ac:dyDescent="0.2">
      <c r="A470" s="106" t="s">
        <v>1322</v>
      </c>
      <c r="B470" s="106" t="s">
        <v>246</v>
      </c>
      <c r="C470" s="106" t="s">
        <v>256</v>
      </c>
      <c r="D470" s="106" t="s">
        <v>248</v>
      </c>
      <c r="E470">
        <v>5999</v>
      </c>
      <c r="F470" s="106" t="s">
        <v>2483</v>
      </c>
      <c r="G470" s="106" t="s">
        <v>253</v>
      </c>
      <c r="H470" s="106" t="s">
        <v>264</v>
      </c>
      <c r="I470" s="106">
        <v>149</v>
      </c>
      <c r="J470" s="106"/>
    </row>
    <row r="471" spans="1:10" x14ac:dyDescent="0.2">
      <c r="A471" s="106" t="s">
        <v>1322</v>
      </c>
      <c r="B471" s="106" t="s">
        <v>246</v>
      </c>
      <c r="C471" s="106" t="s">
        <v>256</v>
      </c>
      <c r="D471" s="106" t="s">
        <v>252</v>
      </c>
      <c r="E471">
        <v>6232</v>
      </c>
      <c r="F471" s="106" t="s">
        <v>2484</v>
      </c>
      <c r="G471" s="106" t="s">
        <v>261</v>
      </c>
      <c r="H471" s="106" t="s">
        <v>267</v>
      </c>
      <c r="I471" s="106">
        <v>269</v>
      </c>
      <c r="J471" s="106"/>
    </row>
    <row r="472" spans="1:10" x14ac:dyDescent="0.2">
      <c r="A472" s="106" t="s">
        <v>1322</v>
      </c>
      <c r="B472" s="106" t="s">
        <v>246</v>
      </c>
      <c r="C472" s="106" t="s">
        <v>256</v>
      </c>
      <c r="D472" s="106" t="s">
        <v>252</v>
      </c>
      <c r="E472">
        <v>6347</v>
      </c>
      <c r="F472" s="106" t="s">
        <v>2485</v>
      </c>
      <c r="G472" s="106" t="s">
        <v>253</v>
      </c>
      <c r="H472" s="106" t="s">
        <v>267</v>
      </c>
      <c r="I472" s="106">
        <v>18</v>
      </c>
      <c r="J472" s="106"/>
    </row>
    <row r="473" spans="1:10" x14ac:dyDescent="0.2">
      <c r="A473" s="106" t="s">
        <v>1322</v>
      </c>
      <c r="B473" s="106" t="s">
        <v>246</v>
      </c>
      <c r="C473" s="106" t="s">
        <v>256</v>
      </c>
      <c r="D473" s="106" t="s">
        <v>248</v>
      </c>
      <c r="E473">
        <v>6706</v>
      </c>
      <c r="F473" s="106" t="s">
        <v>2486</v>
      </c>
      <c r="G473" s="106" t="s">
        <v>249</v>
      </c>
      <c r="H473" s="106" t="s">
        <v>271</v>
      </c>
      <c r="I473">
        <v>357</v>
      </c>
    </row>
    <row r="474" spans="1:10" x14ac:dyDescent="0.2">
      <c r="A474" s="106" t="s">
        <v>1322</v>
      </c>
      <c r="B474" s="106" t="s">
        <v>246</v>
      </c>
      <c r="C474" s="106" t="s">
        <v>251</v>
      </c>
      <c r="D474" s="106" t="s">
        <v>248</v>
      </c>
      <c r="E474">
        <v>7080</v>
      </c>
      <c r="F474" s="106" t="s">
        <v>960</v>
      </c>
      <c r="G474" s="106" t="s">
        <v>261</v>
      </c>
      <c r="H474" s="106" t="s">
        <v>254</v>
      </c>
      <c r="I474">
        <v>21</v>
      </c>
    </row>
    <row r="475" spans="1:10" x14ac:dyDescent="0.2">
      <c r="A475" s="106" t="s">
        <v>1322</v>
      </c>
      <c r="B475" s="106" t="s">
        <v>246</v>
      </c>
      <c r="C475" s="106" t="s">
        <v>256</v>
      </c>
      <c r="D475" s="106" t="s">
        <v>248</v>
      </c>
      <c r="E475">
        <v>7087</v>
      </c>
      <c r="F475" s="106" t="s">
        <v>2487</v>
      </c>
      <c r="G475" s="106" t="s">
        <v>257</v>
      </c>
      <c r="H475" s="106" t="s">
        <v>254</v>
      </c>
      <c r="I475">
        <v>46</v>
      </c>
    </row>
    <row r="476" spans="1:10" x14ac:dyDescent="0.2">
      <c r="A476" s="106" t="s">
        <v>1322</v>
      </c>
      <c r="B476" s="106" t="s">
        <v>246</v>
      </c>
      <c r="C476" s="106" t="s">
        <v>256</v>
      </c>
      <c r="D476" s="106" t="s">
        <v>248</v>
      </c>
      <c r="E476">
        <v>7090</v>
      </c>
      <c r="F476" s="106" t="s">
        <v>2488</v>
      </c>
      <c r="G476" s="106" t="s">
        <v>261</v>
      </c>
      <c r="H476" s="106" t="s">
        <v>254</v>
      </c>
      <c r="I476" s="106">
        <v>17</v>
      </c>
      <c r="J476" s="106"/>
    </row>
    <row r="477" spans="1:10" x14ac:dyDescent="0.2">
      <c r="A477" s="106" t="s">
        <v>1322</v>
      </c>
      <c r="B477" s="106" t="s">
        <v>246</v>
      </c>
      <c r="C477" s="106" t="s">
        <v>256</v>
      </c>
      <c r="D477" s="106" t="s">
        <v>248</v>
      </c>
      <c r="E477">
        <v>7187</v>
      </c>
      <c r="F477" s="106" t="s">
        <v>2489</v>
      </c>
      <c r="G477" s="106" t="s">
        <v>249</v>
      </c>
      <c r="H477" s="106" t="s">
        <v>280</v>
      </c>
      <c r="I477">
        <v>19</v>
      </c>
    </row>
    <row r="478" spans="1:10" x14ac:dyDescent="0.2">
      <c r="A478" s="106" t="s">
        <v>1322</v>
      </c>
      <c r="B478" s="106" t="s">
        <v>246</v>
      </c>
      <c r="C478" s="106" t="s">
        <v>256</v>
      </c>
      <c r="D478" s="106" t="s">
        <v>248</v>
      </c>
      <c r="E478">
        <v>7198</v>
      </c>
      <c r="F478" s="106" t="s">
        <v>2490</v>
      </c>
      <c r="G478" s="106" t="s">
        <v>249</v>
      </c>
      <c r="H478" s="106" t="s">
        <v>280</v>
      </c>
      <c r="I478" s="106">
        <v>459</v>
      </c>
      <c r="J478" s="106"/>
    </row>
    <row r="479" spans="1:10" x14ac:dyDescent="0.2">
      <c r="A479" s="106" t="s">
        <v>1322</v>
      </c>
      <c r="B479" s="106" t="s">
        <v>246</v>
      </c>
      <c r="C479" s="106" t="s">
        <v>256</v>
      </c>
      <c r="D479" s="106" t="s">
        <v>248</v>
      </c>
      <c r="E479">
        <v>7844</v>
      </c>
      <c r="F479" s="106" t="s">
        <v>2493</v>
      </c>
      <c r="G479" s="106" t="s">
        <v>249</v>
      </c>
      <c r="H479" s="106" t="s">
        <v>260</v>
      </c>
      <c r="I479" s="106">
        <v>299</v>
      </c>
      <c r="J479" s="106"/>
    </row>
    <row r="480" spans="1:10" x14ac:dyDescent="0.2">
      <c r="A480" s="106" t="s">
        <v>1322</v>
      </c>
      <c r="B480" s="106" t="s">
        <v>246</v>
      </c>
      <c r="C480" s="106" t="s">
        <v>256</v>
      </c>
      <c r="D480" s="106" t="s">
        <v>252</v>
      </c>
      <c r="E480">
        <v>7863</v>
      </c>
      <c r="F480" s="106" t="s">
        <v>2494</v>
      </c>
      <c r="G480" s="106" t="s">
        <v>253</v>
      </c>
      <c r="H480" s="106" t="s">
        <v>268</v>
      </c>
      <c r="I480">
        <v>16</v>
      </c>
    </row>
    <row r="481" spans="1:10" x14ac:dyDescent="0.2">
      <c r="A481" s="106" t="s">
        <v>1322</v>
      </c>
      <c r="B481" s="106" t="s">
        <v>246</v>
      </c>
      <c r="C481" s="106" t="s">
        <v>256</v>
      </c>
      <c r="D481" s="106" t="s">
        <v>248</v>
      </c>
      <c r="E481">
        <v>8709</v>
      </c>
      <c r="F481" s="106" t="s">
        <v>1881</v>
      </c>
      <c r="G481" s="106" t="s">
        <v>253</v>
      </c>
      <c r="H481" s="106" t="s">
        <v>1800</v>
      </c>
      <c r="I481" s="106">
        <v>39</v>
      </c>
      <c r="J481" s="106"/>
    </row>
    <row r="482" spans="1:10" x14ac:dyDescent="0.2">
      <c r="A482" s="106" t="s">
        <v>1322</v>
      </c>
      <c r="B482" s="106" t="s">
        <v>246</v>
      </c>
      <c r="C482" s="106" t="s">
        <v>256</v>
      </c>
      <c r="D482" s="106" t="s">
        <v>248</v>
      </c>
      <c r="E482">
        <v>8715</v>
      </c>
      <c r="F482" s="106" t="s">
        <v>2495</v>
      </c>
      <c r="G482" s="106" t="s">
        <v>249</v>
      </c>
      <c r="H482" s="106" t="s">
        <v>408</v>
      </c>
      <c r="I482" s="106">
        <v>792</v>
      </c>
      <c r="J482" s="106"/>
    </row>
    <row r="483" spans="1:10" x14ac:dyDescent="0.2">
      <c r="A483" s="106" t="s">
        <v>1322</v>
      </c>
      <c r="B483" s="106" t="s">
        <v>246</v>
      </c>
      <c r="C483" s="106" t="s">
        <v>258</v>
      </c>
      <c r="D483" s="106" t="s">
        <v>248</v>
      </c>
      <c r="E483">
        <v>8789</v>
      </c>
      <c r="F483" s="106" t="s">
        <v>2496</v>
      </c>
      <c r="G483" s="106" t="s">
        <v>261</v>
      </c>
      <c r="H483" s="106" t="s">
        <v>280</v>
      </c>
      <c r="I483">
        <v>78</v>
      </c>
    </row>
    <row r="484" spans="1:10" x14ac:dyDescent="0.2">
      <c r="A484" s="106" t="s">
        <v>1322</v>
      </c>
      <c r="B484" s="106" t="s">
        <v>246</v>
      </c>
      <c r="C484" s="106" t="s">
        <v>251</v>
      </c>
      <c r="D484" s="106" t="s">
        <v>248</v>
      </c>
      <c r="E484">
        <v>9449</v>
      </c>
      <c r="F484" s="106" t="s">
        <v>2497</v>
      </c>
      <c r="G484" s="106" t="s">
        <v>249</v>
      </c>
      <c r="H484" s="106" t="s">
        <v>260</v>
      </c>
      <c r="I484" t="s">
        <v>269</v>
      </c>
      <c r="J484" t="s">
        <v>4547</v>
      </c>
    </row>
    <row r="485" spans="1:10" x14ac:dyDescent="0.2">
      <c r="A485" s="106" t="s">
        <v>1322</v>
      </c>
      <c r="B485" s="106" t="s">
        <v>246</v>
      </c>
      <c r="C485" s="106" t="s">
        <v>256</v>
      </c>
      <c r="D485" s="106" t="s">
        <v>248</v>
      </c>
      <c r="E485">
        <v>9889</v>
      </c>
      <c r="F485" s="106" t="s">
        <v>2498</v>
      </c>
      <c r="G485" s="106" t="s">
        <v>249</v>
      </c>
      <c r="H485" s="106" t="s">
        <v>260</v>
      </c>
      <c r="I485" s="106">
        <v>360</v>
      </c>
      <c r="J485" s="106"/>
    </row>
    <row r="486" spans="1:10" x14ac:dyDescent="0.2">
      <c r="A486" s="106" t="s">
        <v>1429</v>
      </c>
      <c r="B486" s="106" t="s">
        <v>2500</v>
      </c>
      <c r="C486" s="106" t="s">
        <v>251</v>
      </c>
      <c r="D486" s="106" t="s">
        <v>248</v>
      </c>
      <c r="E486">
        <v>2389</v>
      </c>
      <c r="F486" s="106" t="s">
        <v>2501</v>
      </c>
      <c r="G486" s="106" t="s">
        <v>249</v>
      </c>
      <c r="H486" s="106" t="s">
        <v>254</v>
      </c>
      <c r="I486" s="106">
        <v>354</v>
      </c>
      <c r="J486" s="106"/>
    </row>
    <row r="487" spans="1:10" x14ac:dyDescent="0.2">
      <c r="A487" s="106" t="s">
        <v>1429</v>
      </c>
      <c r="B487" s="106" t="s">
        <v>1863</v>
      </c>
      <c r="C487" s="106" t="s">
        <v>256</v>
      </c>
      <c r="D487" s="106" t="s">
        <v>248</v>
      </c>
      <c r="E487">
        <v>2815</v>
      </c>
      <c r="F487" s="106" t="s">
        <v>2502</v>
      </c>
      <c r="G487" s="106" t="s">
        <v>249</v>
      </c>
      <c r="H487" s="106" t="s">
        <v>250</v>
      </c>
      <c r="I487" s="106" t="s">
        <v>269</v>
      </c>
      <c r="J487" s="106" t="s">
        <v>4361</v>
      </c>
    </row>
    <row r="488" spans="1:10" x14ac:dyDescent="0.2">
      <c r="A488" s="106" t="s">
        <v>1429</v>
      </c>
      <c r="B488" s="106" t="s">
        <v>1863</v>
      </c>
      <c r="C488" s="106" t="s">
        <v>256</v>
      </c>
      <c r="D488" s="106" t="s">
        <v>248</v>
      </c>
      <c r="E488">
        <v>4094</v>
      </c>
      <c r="F488" s="106" t="s">
        <v>2503</v>
      </c>
      <c r="G488" s="106" t="s">
        <v>257</v>
      </c>
      <c r="H488" s="106" t="s">
        <v>262</v>
      </c>
      <c r="I488" s="106">
        <v>194</v>
      </c>
      <c r="J488" s="106"/>
    </row>
    <row r="489" spans="1:10" x14ac:dyDescent="0.2">
      <c r="A489" s="106" t="s">
        <v>1429</v>
      </c>
      <c r="B489" s="106" t="s">
        <v>1813</v>
      </c>
      <c r="C489" s="106" t="s">
        <v>256</v>
      </c>
      <c r="D489" s="106" t="s">
        <v>248</v>
      </c>
      <c r="E489">
        <v>2270</v>
      </c>
      <c r="F489" s="106" t="s">
        <v>2504</v>
      </c>
      <c r="G489" s="106" t="s">
        <v>249</v>
      </c>
      <c r="H489" s="106" t="s">
        <v>250</v>
      </c>
      <c r="I489" t="s">
        <v>276</v>
      </c>
      <c r="J489" t="s">
        <v>4366</v>
      </c>
    </row>
    <row r="490" spans="1:10" x14ac:dyDescent="0.2">
      <c r="A490" s="106" t="s">
        <v>1429</v>
      </c>
      <c r="B490" s="106" t="s">
        <v>1813</v>
      </c>
      <c r="C490" s="106" t="s">
        <v>256</v>
      </c>
      <c r="D490" s="106" t="s">
        <v>248</v>
      </c>
      <c r="E490">
        <v>3104</v>
      </c>
      <c r="F490" s="106" t="s">
        <v>2506</v>
      </c>
      <c r="G490" s="106" t="s">
        <v>249</v>
      </c>
      <c r="H490" s="106" t="s">
        <v>277</v>
      </c>
      <c r="I490" s="106">
        <v>345</v>
      </c>
      <c r="J490" s="106"/>
    </row>
    <row r="491" spans="1:10" x14ac:dyDescent="0.2">
      <c r="A491" s="106" t="s">
        <v>1429</v>
      </c>
      <c r="B491" s="106" t="s">
        <v>1813</v>
      </c>
      <c r="C491" s="106" t="s">
        <v>256</v>
      </c>
      <c r="D491" s="106" t="s">
        <v>248</v>
      </c>
      <c r="E491">
        <v>3107</v>
      </c>
      <c r="F491" s="106" t="s">
        <v>2507</v>
      </c>
      <c r="G491" s="106" t="s">
        <v>249</v>
      </c>
      <c r="H491" s="106" t="s">
        <v>255</v>
      </c>
      <c r="I491" t="s">
        <v>276</v>
      </c>
      <c r="J491" t="s">
        <v>4548</v>
      </c>
    </row>
    <row r="492" spans="1:10" x14ac:dyDescent="0.2">
      <c r="A492" s="106" t="s">
        <v>1429</v>
      </c>
      <c r="B492" s="106" t="s">
        <v>1813</v>
      </c>
      <c r="C492" s="106" t="s">
        <v>256</v>
      </c>
      <c r="D492" s="106" t="s">
        <v>248</v>
      </c>
      <c r="E492">
        <v>3109</v>
      </c>
      <c r="F492" s="106" t="s">
        <v>1623</v>
      </c>
      <c r="G492" s="106" t="s">
        <v>249</v>
      </c>
      <c r="H492" s="106" t="s">
        <v>277</v>
      </c>
      <c r="I492" s="106">
        <v>124</v>
      </c>
      <c r="J492" s="106"/>
    </row>
    <row r="493" spans="1:10" x14ac:dyDescent="0.2">
      <c r="A493" s="106" t="s">
        <v>1429</v>
      </c>
      <c r="B493" s="106" t="s">
        <v>1813</v>
      </c>
      <c r="C493" s="106" t="s">
        <v>256</v>
      </c>
      <c r="D493" s="106" t="s">
        <v>248</v>
      </c>
      <c r="E493">
        <v>3111</v>
      </c>
      <c r="F493" s="106" t="s">
        <v>2508</v>
      </c>
      <c r="G493" s="106" t="s">
        <v>257</v>
      </c>
      <c r="H493" s="106" t="s">
        <v>277</v>
      </c>
      <c r="I493" s="106">
        <v>30</v>
      </c>
      <c r="J493" s="106"/>
    </row>
    <row r="494" spans="1:10" x14ac:dyDescent="0.2">
      <c r="A494" s="106" t="s">
        <v>1429</v>
      </c>
      <c r="B494" s="106" t="s">
        <v>1813</v>
      </c>
      <c r="C494" s="106" t="s">
        <v>256</v>
      </c>
      <c r="D494" s="106" t="s">
        <v>248</v>
      </c>
      <c r="E494">
        <v>4061</v>
      </c>
      <c r="F494" s="106" t="s">
        <v>1693</v>
      </c>
      <c r="G494" s="106" t="s">
        <v>249</v>
      </c>
      <c r="H494" s="106" t="s">
        <v>262</v>
      </c>
      <c r="I494" s="106" t="s">
        <v>269</v>
      </c>
      <c r="J494" s="106" t="s">
        <v>4427</v>
      </c>
    </row>
    <row r="495" spans="1:10" x14ac:dyDescent="0.2">
      <c r="A495" s="106" t="s">
        <v>1429</v>
      </c>
      <c r="B495" s="106" t="s">
        <v>1813</v>
      </c>
      <c r="C495" s="106" t="s">
        <v>256</v>
      </c>
      <c r="D495" s="106" t="s">
        <v>248</v>
      </c>
      <c r="E495">
        <v>5463</v>
      </c>
      <c r="F495" s="106" t="s">
        <v>2509</v>
      </c>
      <c r="G495" s="106" t="s">
        <v>249</v>
      </c>
      <c r="H495" s="106" t="s">
        <v>429</v>
      </c>
      <c r="I495" t="s">
        <v>269</v>
      </c>
      <c r="J495" t="s">
        <v>4549</v>
      </c>
    </row>
    <row r="496" spans="1:10" x14ac:dyDescent="0.2">
      <c r="A496" s="106" t="s">
        <v>1429</v>
      </c>
      <c r="B496" s="106" t="s">
        <v>1813</v>
      </c>
      <c r="C496" s="106" t="s">
        <v>256</v>
      </c>
      <c r="D496" s="106" t="s">
        <v>248</v>
      </c>
      <c r="E496">
        <v>6460</v>
      </c>
      <c r="F496" s="106" t="s">
        <v>4175</v>
      </c>
      <c r="G496" s="106" t="s">
        <v>249</v>
      </c>
      <c r="H496" s="106" t="s">
        <v>267</v>
      </c>
      <c r="I496" s="106" t="s">
        <v>307</v>
      </c>
      <c r="J496" s="106" t="s">
        <v>4550</v>
      </c>
    </row>
    <row r="497" spans="1:10" x14ac:dyDescent="0.2">
      <c r="A497" s="106" t="s">
        <v>1429</v>
      </c>
      <c r="B497" s="106" t="s">
        <v>1813</v>
      </c>
      <c r="C497" s="106" t="s">
        <v>256</v>
      </c>
      <c r="D497" s="106" t="s">
        <v>248</v>
      </c>
      <c r="E497">
        <v>6699</v>
      </c>
      <c r="F497" s="106" t="s">
        <v>2511</v>
      </c>
      <c r="G497" s="106" t="s">
        <v>249</v>
      </c>
      <c r="H497" s="106" t="s">
        <v>271</v>
      </c>
      <c r="I497">
        <v>38</v>
      </c>
    </row>
    <row r="498" spans="1:10" x14ac:dyDescent="0.2">
      <c r="A498" s="106" t="s">
        <v>1429</v>
      </c>
      <c r="B498" s="106" t="s">
        <v>1799</v>
      </c>
      <c r="C498" s="106" t="s">
        <v>256</v>
      </c>
      <c r="D498" s="106" t="s">
        <v>248</v>
      </c>
      <c r="E498">
        <v>4523</v>
      </c>
      <c r="F498" s="106" t="s">
        <v>2513</v>
      </c>
      <c r="G498" s="106" t="s">
        <v>249</v>
      </c>
      <c r="H498" s="106" t="s">
        <v>287</v>
      </c>
      <c r="I498" s="106" t="s">
        <v>2514</v>
      </c>
      <c r="J498" s="106" t="s">
        <v>4551</v>
      </c>
    </row>
    <row r="499" spans="1:10" x14ac:dyDescent="0.2">
      <c r="A499" s="106" t="s">
        <v>1429</v>
      </c>
      <c r="B499" s="106" t="s">
        <v>1799</v>
      </c>
      <c r="C499" s="106" t="s">
        <v>251</v>
      </c>
      <c r="D499" s="106" t="s">
        <v>248</v>
      </c>
      <c r="E499">
        <v>6099</v>
      </c>
      <c r="F499" s="106" t="s">
        <v>2515</v>
      </c>
      <c r="G499" s="106" t="s">
        <v>249</v>
      </c>
      <c r="H499" s="106" t="s">
        <v>254</v>
      </c>
      <c r="I499" s="106">
        <v>530</v>
      </c>
      <c r="J499" s="106"/>
    </row>
    <row r="500" spans="1:10" x14ac:dyDescent="0.2">
      <c r="A500" s="106" t="s">
        <v>1429</v>
      </c>
      <c r="B500" s="106" t="s">
        <v>1799</v>
      </c>
      <c r="C500" s="106" t="s">
        <v>256</v>
      </c>
      <c r="D500" s="106" t="s">
        <v>248</v>
      </c>
      <c r="E500">
        <v>7619</v>
      </c>
      <c r="F500" s="106" t="s">
        <v>2516</v>
      </c>
      <c r="G500" s="106" t="s">
        <v>249</v>
      </c>
      <c r="H500" s="106" t="s">
        <v>255</v>
      </c>
      <c r="I500">
        <v>61</v>
      </c>
    </row>
    <row r="501" spans="1:10" x14ac:dyDescent="0.2">
      <c r="A501" s="106" t="s">
        <v>1429</v>
      </c>
      <c r="B501" s="106" t="s">
        <v>1799</v>
      </c>
      <c r="C501" s="106" t="s">
        <v>256</v>
      </c>
      <c r="D501" s="106" t="s">
        <v>248</v>
      </c>
      <c r="E501">
        <v>8397</v>
      </c>
      <c r="F501" s="106" t="s">
        <v>2517</v>
      </c>
      <c r="G501" s="106" t="s">
        <v>249</v>
      </c>
      <c r="H501" s="106" t="s">
        <v>1895</v>
      </c>
      <c r="I501">
        <v>762</v>
      </c>
    </row>
    <row r="502" spans="1:10" x14ac:dyDescent="0.2">
      <c r="A502" s="106" t="s">
        <v>1429</v>
      </c>
      <c r="B502" s="106" t="s">
        <v>1808</v>
      </c>
      <c r="C502" s="106" t="s">
        <v>256</v>
      </c>
      <c r="D502" s="106" t="s">
        <v>248</v>
      </c>
      <c r="E502">
        <v>1776</v>
      </c>
      <c r="F502" s="106" t="s">
        <v>2518</v>
      </c>
      <c r="G502" s="106" t="s">
        <v>257</v>
      </c>
      <c r="H502" s="106" t="s">
        <v>273</v>
      </c>
      <c r="I502">
        <v>71</v>
      </c>
    </row>
    <row r="503" spans="1:10" x14ac:dyDescent="0.2">
      <c r="A503" s="106" t="s">
        <v>1429</v>
      </c>
      <c r="B503" s="106" t="s">
        <v>1808</v>
      </c>
      <c r="C503" s="106" t="s">
        <v>256</v>
      </c>
      <c r="D503" s="106" t="s">
        <v>248</v>
      </c>
      <c r="E503">
        <v>1807</v>
      </c>
      <c r="F503" s="106" t="s">
        <v>2521</v>
      </c>
      <c r="G503" s="106" t="s">
        <v>253</v>
      </c>
      <c r="H503" s="106" t="s">
        <v>273</v>
      </c>
      <c r="I503" s="106">
        <v>57</v>
      </c>
      <c r="J503" s="106"/>
    </row>
    <row r="504" spans="1:10" x14ac:dyDescent="0.2">
      <c r="A504" s="106" t="s">
        <v>1429</v>
      </c>
      <c r="B504" s="106" t="s">
        <v>1808</v>
      </c>
      <c r="C504" s="106" t="s">
        <v>256</v>
      </c>
      <c r="D504" s="106" t="s">
        <v>248</v>
      </c>
      <c r="E504">
        <v>2763</v>
      </c>
      <c r="F504" s="106" t="s">
        <v>2522</v>
      </c>
      <c r="G504" s="106" t="s">
        <v>253</v>
      </c>
      <c r="H504" s="106" t="s">
        <v>255</v>
      </c>
      <c r="I504" s="106">
        <v>403</v>
      </c>
      <c r="J504" s="106"/>
    </row>
    <row r="505" spans="1:10" x14ac:dyDescent="0.2">
      <c r="A505" s="106" t="s">
        <v>1429</v>
      </c>
      <c r="B505" s="106" t="s">
        <v>1808</v>
      </c>
      <c r="C505" s="106" t="s">
        <v>256</v>
      </c>
      <c r="D505" s="106" t="s">
        <v>248</v>
      </c>
      <c r="E505">
        <v>3941</v>
      </c>
      <c r="F505" s="106" t="s">
        <v>2523</v>
      </c>
      <c r="G505" s="106" t="s">
        <v>249</v>
      </c>
      <c r="H505" s="106" t="s">
        <v>278</v>
      </c>
      <c r="I505" t="s">
        <v>269</v>
      </c>
      <c r="J505" t="s">
        <v>4410</v>
      </c>
    </row>
    <row r="506" spans="1:10" x14ac:dyDescent="0.2">
      <c r="A506" s="106" t="s">
        <v>1429</v>
      </c>
      <c r="B506" s="106" t="s">
        <v>1808</v>
      </c>
      <c r="C506" s="106" t="s">
        <v>256</v>
      </c>
      <c r="D506" s="106" t="s">
        <v>248</v>
      </c>
      <c r="E506">
        <v>4188</v>
      </c>
      <c r="F506" s="106" t="s">
        <v>2524</v>
      </c>
      <c r="G506" s="106" t="s">
        <v>249</v>
      </c>
      <c r="H506" s="106" t="s">
        <v>262</v>
      </c>
      <c r="I506" t="s">
        <v>1810</v>
      </c>
      <c r="J506" t="s">
        <v>4552</v>
      </c>
    </row>
    <row r="507" spans="1:10" x14ac:dyDescent="0.2">
      <c r="A507" s="106" t="s">
        <v>1429</v>
      </c>
      <c r="B507" s="106" t="s">
        <v>1808</v>
      </c>
      <c r="C507" s="106" t="s">
        <v>256</v>
      </c>
      <c r="D507" s="106" t="s">
        <v>248</v>
      </c>
      <c r="E507">
        <v>4506</v>
      </c>
      <c r="F507" s="106" t="s">
        <v>2526</v>
      </c>
      <c r="G507" s="106" t="s">
        <v>249</v>
      </c>
      <c r="H507" s="106" t="s">
        <v>287</v>
      </c>
      <c r="I507" t="s">
        <v>265</v>
      </c>
      <c r="J507" t="s">
        <v>4553</v>
      </c>
    </row>
    <row r="508" spans="1:10" x14ac:dyDescent="0.2">
      <c r="A508" s="106" t="s">
        <v>1429</v>
      </c>
      <c r="B508" s="106" t="s">
        <v>1808</v>
      </c>
      <c r="C508" s="106" t="s">
        <v>256</v>
      </c>
      <c r="D508" s="106" t="s">
        <v>248</v>
      </c>
      <c r="E508">
        <v>8037</v>
      </c>
      <c r="F508" s="106" t="s">
        <v>2530</v>
      </c>
      <c r="G508" s="106" t="s">
        <v>249</v>
      </c>
      <c r="H508" s="106" t="s">
        <v>255</v>
      </c>
      <c r="I508" s="106">
        <v>395</v>
      </c>
      <c r="J508" s="106"/>
    </row>
    <row r="509" spans="1:10" x14ac:dyDescent="0.2">
      <c r="A509" s="106" t="s">
        <v>1429</v>
      </c>
      <c r="B509" s="106" t="s">
        <v>1808</v>
      </c>
      <c r="C509" s="106" t="s">
        <v>256</v>
      </c>
      <c r="D509" s="106" t="s">
        <v>248</v>
      </c>
      <c r="E509">
        <v>8078</v>
      </c>
      <c r="F509" s="106" t="s">
        <v>2531</v>
      </c>
      <c r="G509" s="106" t="s">
        <v>249</v>
      </c>
      <c r="H509" s="106" t="s">
        <v>255</v>
      </c>
      <c r="I509" s="106">
        <v>734</v>
      </c>
      <c r="J509" s="106"/>
    </row>
    <row r="510" spans="1:10" x14ac:dyDescent="0.2">
      <c r="A510" s="106" t="s">
        <v>1429</v>
      </c>
      <c r="B510" s="106" t="s">
        <v>1808</v>
      </c>
      <c r="C510" s="106" t="s">
        <v>256</v>
      </c>
      <c r="D510" s="106" t="s">
        <v>248</v>
      </c>
      <c r="E510">
        <v>8349</v>
      </c>
      <c r="F510" s="106" t="s">
        <v>2532</v>
      </c>
      <c r="G510" s="106" t="s">
        <v>249</v>
      </c>
      <c r="H510" s="106" t="s">
        <v>1895</v>
      </c>
      <c r="I510" s="106">
        <v>85</v>
      </c>
      <c r="J510" s="106"/>
    </row>
    <row r="511" spans="1:10" x14ac:dyDescent="0.2">
      <c r="A511" s="106" t="s">
        <v>1429</v>
      </c>
      <c r="B511" s="106" t="s">
        <v>1808</v>
      </c>
      <c r="C511" s="106" t="s">
        <v>256</v>
      </c>
      <c r="D511" s="106" t="s">
        <v>248</v>
      </c>
      <c r="E511">
        <v>9069</v>
      </c>
      <c r="F511" s="106" t="s">
        <v>2533</v>
      </c>
      <c r="G511" s="106" t="s">
        <v>249</v>
      </c>
      <c r="H511" s="106" t="s">
        <v>317</v>
      </c>
      <c r="I511" s="106" t="s">
        <v>276</v>
      </c>
      <c r="J511" s="106" t="s">
        <v>4554</v>
      </c>
    </row>
    <row r="512" spans="1:10" x14ac:dyDescent="0.2">
      <c r="A512" s="106" t="s">
        <v>1429</v>
      </c>
      <c r="B512" s="106" t="s">
        <v>1808</v>
      </c>
      <c r="C512" s="106" t="s">
        <v>256</v>
      </c>
      <c r="D512" s="106" t="s">
        <v>248</v>
      </c>
      <c r="E512">
        <v>9956</v>
      </c>
      <c r="F512" s="106" t="s">
        <v>1914</v>
      </c>
      <c r="G512" s="106" t="s">
        <v>249</v>
      </c>
      <c r="H512" s="106" t="s">
        <v>259</v>
      </c>
      <c r="I512" t="s">
        <v>276</v>
      </c>
      <c r="J512" t="s">
        <v>4555</v>
      </c>
    </row>
    <row r="513" spans="1:10" x14ac:dyDescent="0.2">
      <c r="A513" s="106" t="s">
        <v>1429</v>
      </c>
      <c r="B513" s="106" t="s">
        <v>1869</v>
      </c>
      <c r="C513" s="106" t="s">
        <v>256</v>
      </c>
      <c r="D513" s="106" t="s">
        <v>248</v>
      </c>
      <c r="E513">
        <v>5984</v>
      </c>
      <c r="F513" s="106" t="s">
        <v>2535</v>
      </c>
      <c r="G513" s="106" t="s">
        <v>257</v>
      </c>
      <c r="H513" s="106" t="s">
        <v>264</v>
      </c>
      <c r="I513" s="106">
        <v>89</v>
      </c>
      <c r="J513" s="106"/>
    </row>
    <row r="514" spans="1:10" x14ac:dyDescent="0.2">
      <c r="A514" s="106" t="s">
        <v>1429</v>
      </c>
      <c r="B514" s="106" t="s">
        <v>1869</v>
      </c>
      <c r="C514" s="106" t="s">
        <v>256</v>
      </c>
      <c r="D514" s="106" t="s">
        <v>248</v>
      </c>
      <c r="E514">
        <v>9310</v>
      </c>
      <c r="F514" s="106" t="s">
        <v>2536</v>
      </c>
      <c r="G514" s="106" t="s">
        <v>249</v>
      </c>
      <c r="H514" s="106" t="s">
        <v>1814</v>
      </c>
      <c r="I514" s="106">
        <v>322</v>
      </c>
      <c r="J514" s="106"/>
    </row>
    <row r="515" spans="1:10" x14ac:dyDescent="0.2">
      <c r="A515" s="106" t="s">
        <v>1429</v>
      </c>
      <c r="B515" s="106" t="s">
        <v>1801</v>
      </c>
      <c r="C515" s="106" t="s">
        <v>256</v>
      </c>
      <c r="D515" s="106" t="s">
        <v>248</v>
      </c>
      <c r="E515">
        <v>1719</v>
      </c>
      <c r="F515" s="106" t="s">
        <v>1587</v>
      </c>
      <c r="G515" s="106" t="s">
        <v>249</v>
      </c>
      <c r="H515" s="106" t="s">
        <v>273</v>
      </c>
      <c r="I515" s="106" t="s">
        <v>276</v>
      </c>
      <c r="J515" s="106" t="s">
        <v>4556</v>
      </c>
    </row>
    <row r="516" spans="1:10" x14ac:dyDescent="0.2">
      <c r="A516" s="106" t="s">
        <v>1429</v>
      </c>
      <c r="B516" s="106" t="s">
        <v>1801</v>
      </c>
      <c r="C516" s="106" t="s">
        <v>256</v>
      </c>
      <c r="D516" s="106" t="s">
        <v>252</v>
      </c>
      <c r="E516">
        <v>1730</v>
      </c>
      <c r="F516" s="106" t="s">
        <v>2537</v>
      </c>
      <c r="G516" s="106" t="s">
        <v>253</v>
      </c>
      <c r="H516" s="106" t="s">
        <v>273</v>
      </c>
      <c r="I516">
        <v>16</v>
      </c>
    </row>
    <row r="517" spans="1:10" x14ac:dyDescent="0.2">
      <c r="A517" s="106" t="s">
        <v>1429</v>
      </c>
      <c r="B517" s="106" t="s">
        <v>1801</v>
      </c>
      <c r="C517" s="106" t="s">
        <v>256</v>
      </c>
      <c r="D517" s="106" t="s">
        <v>248</v>
      </c>
      <c r="E517">
        <v>1801</v>
      </c>
      <c r="F517" s="106" t="s">
        <v>2538</v>
      </c>
      <c r="G517" s="106" t="s">
        <v>249</v>
      </c>
      <c r="H517" s="106" t="s">
        <v>273</v>
      </c>
      <c r="I517" t="s">
        <v>1709</v>
      </c>
      <c r="J517" t="s">
        <v>1831</v>
      </c>
    </row>
    <row r="518" spans="1:10" x14ac:dyDescent="0.2">
      <c r="A518" s="106" t="s">
        <v>1429</v>
      </c>
      <c r="B518" s="106" t="s">
        <v>1801</v>
      </c>
      <c r="C518" s="106" t="s">
        <v>256</v>
      </c>
      <c r="D518" s="106" t="s">
        <v>248</v>
      </c>
      <c r="E518">
        <v>1813</v>
      </c>
      <c r="F518" s="106" t="s">
        <v>322</v>
      </c>
      <c r="G518" s="106" t="s">
        <v>249</v>
      </c>
      <c r="H518" s="106" t="s">
        <v>273</v>
      </c>
      <c r="I518">
        <v>227</v>
      </c>
    </row>
    <row r="519" spans="1:10" x14ac:dyDescent="0.2">
      <c r="A519" s="106" t="s">
        <v>1429</v>
      </c>
      <c r="B519" s="106" t="s">
        <v>1801</v>
      </c>
      <c r="C519" s="106" t="s">
        <v>256</v>
      </c>
      <c r="D519" s="106" t="s">
        <v>248</v>
      </c>
      <c r="E519">
        <v>1848</v>
      </c>
      <c r="F519" s="106" t="s">
        <v>1581</v>
      </c>
      <c r="G519" s="106" t="s">
        <v>249</v>
      </c>
      <c r="H519" s="106" t="s">
        <v>273</v>
      </c>
      <c r="I519" s="106">
        <v>96</v>
      </c>
      <c r="J519" s="106"/>
    </row>
    <row r="520" spans="1:10" x14ac:dyDescent="0.2">
      <c r="A520" s="106" t="s">
        <v>1429</v>
      </c>
      <c r="B520" s="106" t="s">
        <v>1801</v>
      </c>
      <c r="C520" s="106" t="s">
        <v>256</v>
      </c>
      <c r="D520" s="106" t="s">
        <v>248</v>
      </c>
      <c r="E520">
        <v>1867</v>
      </c>
      <c r="F520" s="106" t="s">
        <v>2539</v>
      </c>
      <c r="G520" s="106" t="s">
        <v>249</v>
      </c>
      <c r="H520" s="106" t="s">
        <v>273</v>
      </c>
      <c r="I520" s="106">
        <v>85</v>
      </c>
      <c r="J520" s="106"/>
    </row>
    <row r="521" spans="1:10" x14ac:dyDescent="0.2">
      <c r="A521" s="106" t="s">
        <v>1429</v>
      </c>
      <c r="B521" s="106" t="s">
        <v>1801</v>
      </c>
      <c r="C521" s="106" t="s">
        <v>256</v>
      </c>
      <c r="D521" s="106" t="s">
        <v>248</v>
      </c>
      <c r="E521">
        <v>2594</v>
      </c>
      <c r="F521" s="106" t="s">
        <v>2541</v>
      </c>
      <c r="G521" s="106" t="s">
        <v>249</v>
      </c>
      <c r="H521" s="106" t="s">
        <v>250</v>
      </c>
      <c r="I521" s="106">
        <v>511</v>
      </c>
      <c r="J521" s="106"/>
    </row>
    <row r="522" spans="1:10" x14ac:dyDescent="0.2">
      <c r="A522" s="106" t="s">
        <v>1429</v>
      </c>
      <c r="B522" s="106" t="s">
        <v>1801</v>
      </c>
      <c r="C522" s="106" t="s">
        <v>256</v>
      </c>
      <c r="D522" s="106" t="s">
        <v>248</v>
      </c>
      <c r="E522">
        <v>4078</v>
      </c>
      <c r="F522" s="106" t="s">
        <v>2544</v>
      </c>
      <c r="G522" s="106" t="s">
        <v>249</v>
      </c>
      <c r="H522" s="106" t="s">
        <v>262</v>
      </c>
      <c r="I522" s="106">
        <v>311</v>
      </c>
      <c r="J522" s="106"/>
    </row>
    <row r="523" spans="1:10" x14ac:dyDescent="0.2">
      <c r="A523" s="106" t="s">
        <v>1429</v>
      </c>
      <c r="B523" s="106" t="s">
        <v>1801</v>
      </c>
      <c r="C523" s="106" t="s">
        <v>256</v>
      </c>
      <c r="D523" s="106" t="s">
        <v>248</v>
      </c>
      <c r="E523">
        <v>4403</v>
      </c>
      <c r="F523" s="106" t="s">
        <v>846</v>
      </c>
      <c r="G523" s="106" t="s">
        <v>249</v>
      </c>
      <c r="H523" s="106" t="s">
        <v>262</v>
      </c>
      <c r="I523" s="106" t="s">
        <v>269</v>
      </c>
      <c r="J523" s="106" t="s">
        <v>2525</v>
      </c>
    </row>
    <row r="524" spans="1:10" x14ac:dyDescent="0.2">
      <c r="A524" s="106" t="s">
        <v>1429</v>
      </c>
      <c r="B524" s="106" t="s">
        <v>1801</v>
      </c>
      <c r="C524" s="106" t="s">
        <v>256</v>
      </c>
      <c r="D524" s="106" t="s">
        <v>248</v>
      </c>
      <c r="E524">
        <v>4461</v>
      </c>
      <c r="F524" s="106" t="s">
        <v>2545</v>
      </c>
      <c r="G524" s="106" t="s">
        <v>249</v>
      </c>
      <c r="H524" s="106" t="s">
        <v>262</v>
      </c>
      <c r="I524" s="106">
        <v>498</v>
      </c>
      <c r="J524" s="106"/>
    </row>
    <row r="525" spans="1:10" x14ac:dyDescent="0.2">
      <c r="A525" s="106" t="s">
        <v>1429</v>
      </c>
      <c r="B525" s="106" t="s">
        <v>1801</v>
      </c>
      <c r="C525" s="106" t="s">
        <v>256</v>
      </c>
      <c r="D525" s="106" t="s">
        <v>248</v>
      </c>
      <c r="E525">
        <v>4694</v>
      </c>
      <c r="F525" s="106" t="s">
        <v>2546</v>
      </c>
      <c r="G525" s="106" t="s">
        <v>249</v>
      </c>
      <c r="H525" s="106" t="s">
        <v>254</v>
      </c>
      <c r="I525" t="s">
        <v>276</v>
      </c>
      <c r="J525" t="s">
        <v>4557</v>
      </c>
    </row>
    <row r="526" spans="1:10" x14ac:dyDescent="0.2">
      <c r="A526" s="106" t="s">
        <v>1429</v>
      </c>
      <c r="B526" s="106" t="s">
        <v>1801</v>
      </c>
      <c r="C526" s="106" t="s">
        <v>256</v>
      </c>
      <c r="D526" s="106" t="s">
        <v>248</v>
      </c>
      <c r="E526">
        <v>5262</v>
      </c>
      <c r="F526" s="106" t="s">
        <v>2547</v>
      </c>
      <c r="G526" s="106" t="s">
        <v>249</v>
      </c>
      <c r="H526" s="106" t="s">
        <v>285</v>
      </c>
      <c r="I526" s="106">
        <v>188</v>
      </c>
      <c r="J526" s="106"/>
    </row>
    <row r="527" spans="1:10" x14ac:dyDescent="0.2">
      <c r="A527" s="106" t="s">
        <v>1429</v>
      </c>
      <c r="B527" s="106" t="s">
        <v>1801</v>
      </c>
      <c r="C527" s="106" t="s">
        <v>256</v>
      </c>
      <c r="D527" s="106" t="s">
        <v>252</v>
      </c>
      <c r="E527">
        <v>5962</v>
      </c>
      <c r="F527" s="106" t="s">
        <v>2549</v>
      </c>
      <c r="G527" s="106" t="s">
        <v>257</v>
      </c>
      <c r="H527" s="106" t="s">
        <v>268</v>
      </c>
      <c r="I527" s="106">
        <v>16</v>
      </c>
      <c r="J527" s="106"/>
    </row>
    <row r="528" spans="1:10" x14ac:dyDescent="0.2">
      <c r="A528" s="106" t="s">
        <v>1429</v>
      </c>
      <c r="B528" s="106" t="s">
        <v>1801</v>
      </c>
      <c r="C528" s="106" t="s">
        <v>256</v>
      </c>
      <c r="D528" s="106" t="s">
        <v>248</v>
      </c>
      <c r="E528">
        <v>5966</v>
      </c>
      <c r="F528" s="106" t="s">
        <v>2550</v>
      </c>
      <c r="G528" s="106" t="s">
        <v>257</v>
      </c>
      <c r="H528" s="106" t="s">
        <v>264</v>
      </c>
      <c r="I528" s="106">
        <v>47</v>
      </c>
      <c r="J528" s="106"/>
    </row>
    <row r="529" spans="1:10" x14ac:dyDescent="0.2">
      <c r="A529" s="106" t="s">
        <v>1429</v>
      </c>
      <c r="B529" s="106" t="s">
        <v>1801</v>
      </c>
      <c r="C529" s="106" t="s">
        <v>256</v>
      </c>
      <c r="D529" s="106" t="s">
        <v>248</v>
      </c>
      <c r="E529">
        <v>6013</v>
      </c>
      <c r="F529" s="106" t="s">
        <v>2551</v>
      </c>
      <c r="G529" s="106" t="s">
        <v>249</v>
      </c>
      <c r="H529" s="106" t="s">
        <v>267</v>
      </c>
      <c r="I529" s="106" t="s">
        <v>276</v>
      </c>
      <c r="J529" s="106" t="s">
        <v>4558</v>
      </c>
    </row>
    <row r="530" spans="1:10" x14ac:dyDescent="0.2">
      <c r="A530" s="106" t="s">
        <v>1429</v>
      </c>
      <c r="B530" s="106" t="s">
        <v>1801</v>
      </c>
      <c r="C530" s="106" t="s">
        <v>256</v>
      </c>
      <c r="D530" s="106" t="s">
        <v>248</v>
      </c>
      <c r="E530">
        <v>6406</v>
      </c>
      <c r="F530" s="106" t="s">
        <v>2552</v>
      </c>
      <c r="G530" s="106" t="s">
        <v>249</v>
      </c>
      <c r="H530" s="106" t="s">
        <v>267</v>
      </c>
      <c r="I530" s="106" t="s">
        <v>276</v>
      </c>
      <c r="J530" s="106" t="s">
        <v>4559</v>
      </c>
    </row>
    <row r="531" spans="1:10" x14ac:dyDescent="0.2">
      <c r="A531" s="106" t="s">
        <v>1429</v>
      </c>
      <c r="B531" s="106" t="s">
        <v>1801</v>
      </c>
      <c r="C531" s="106" t="s">
        <v>256</v>
      </c>
      <c r="D531" s="106" t="s">
        <v>248</v>
      </c>
      <c r="E531">
        <v>7018</v>
      </c>
      <c r="F531" s="106" t="s">
        <v>2553</v>
      </c>
      <c r="G531" s="106" t="s">
        <v>257</v>
      </c>
      <c r="H531" s="106" t="s">
        <v>275</v>
      </c>
      <c r="I531">
        <v>27</v>
      </c>
    </row>
    <row r="532" spans="1:10" x14ac:dyDescent="0.2">
      <c r="A532" s="106" t="s">
        <v>1429</v>
      </c>
      <c r="B532" s="106" t="s">
        <v>1801</v>
      </c>
      <c r="C532" s="106" t="s">
        <v>256</v>
      </c>
      <c r="D532" s="106" t="s">
        <v>248</v>
      </c>
      <c r="E532">
        <v>7180</v>
      </c>
      <c r="F532" s="106" t="s">
        <v>2554</v>
      </c>
      <c r="G532" s="106" t="s">
        <v>249</v>
      </c>
      <c r="H532" s="106" t="s">
        <v>1895</v>
      </c>
      <c r="I532" t="s">
        <v>269</v>
      </c>
      <c r="J532" t="s">
        <v>4372</v>
      </c>
    </row>
    <row r="533" spans="1:10" x14ac:dyDescent="0.2">
      <c r="A533" s="106" t="s">
        <v>1429</v>
      </c>
      <c r="B533" s="106" t="s">
        <v>1801</v>
      </c>
      <c r="C533" s="106" t="s">
        <v>256</v>
      </c>
      <c r="D533" s="106" t="s">
        <v>248</v>
      </c>
      <c r="E533">
        <v>7255</v>
      </c>
      <c r="F533" s="106" t="s">
        <v>2555</v>
      </c>
      <c r="G533" s="106" t="s">
        <v>253</v>
      </c>
      <c r="H533" s="106" t="s">
        <v>275</v>
      </c>
      <c r="I533">
        <v>20</v>
      </c>
    </row>
    <row r="534" spans="1:10" x14ac:dyDescent="0.2">
      <c r="A534" s="106" t="s">
        <v>1429</v>
      </c>
      <c r="B534" s="106" t="s">
        <v>1801</v>
      </c>
      <c r="C534" s="106" t="s">
        <v>256</v>
      </c>
      <c r="D534" s="106" t="s">
        <v>248</v>
      </c>
      <c r="E534">
        <v>7561</v>
      </c>
      <c r="F534" s="106" t="s">
        <v>918</v>
      </c>
      <c r="G534" s="106" t="s">
        <v>249</v>
      </c>
      <c r="H534" s="106" t="s">
        <v>259</v>
      </c>
      <c r="I534">
        <v>112</v>
      </c>
    </row>
    <row r="535" spans="1:10" x14ac:dyDescent="0.2">
      <c r="A535" s="106" t="s">
        <v>1429</v>
      </c>
      <c r="B535" s="106" t="s">
        <v>1801</v>
      </c>
      <c r="C535" s="106" t="s">
        <v>256</v>
      </c>
      <c r="D535" s="106" t="s">
        <v>248</v>
      </c>
      <c r="E535">
        <v>7990</v>
      </c>
      <c r="F535" s="106" t="s">
        <v>2557</v>
      </c>
      <c r="G535" s="106" t="s">
        <v>249</v>
      </c>
      <c r="H535" s="106" t="s">
        <v>268</v>
      </c>
      <c r="I535">
        <v>237</v>
      </c>
    </row>
    <row r="536" spans="1:10" x14ac:dyDescent="0.2">
      <c r="A536" s="106" t="s">
        <v>1429</v>
      </c>
      <c r="B536" s="106" t="s">
        <v>1801</v>
      </c>
      <c r="C536" s="106" t="s">
        <v>256</v>
      </c>
      <c r="D536" s="106" t="s">
        <v>248</v>
      </c>
      <c r="E536">
        <v>7994</v>
      </c>
      <c r="F536" s="106" t="s">
        <v>2558</v>
      </c>
      <c r="G536" s="106" t="s">
        <v>249</v>
      </c>
      <c r="H536" s="106" t="s">
        <v>268</v>
      </c>
      <c r="I536" s="106">
        <v>896</v>
      </c>
      <c r="J536" s="106"/>
    </row>
    <row r="537" spans="1:10" x14ac:dyDescent="0.2">
      <c r="A537" s="106" t="s">
        <v>1429</v>
      </c>
      <c r="B537" s="106" t="s">
        <v>1801</v>
      </c>
      <c r="C537" s="106" t="s">
        <v>251</v>
      </c>
      <c r="D537" s="106" t="s">
        <v>252</v>
      </c>
      <c r="E537">
        <v>8040</v>
      </c>
      <c r="F537" s="106" t="s">
        <v>2559</v>
      </c>
      <c r="G537" s="106" t="s">
        <v>257</v>
      </c>
      <c r="H537" s="106" t="s">
        <v>277</v>
      </c>
      <c r="I537" s="106">
        <v>25</v>
      </c>
      <c r="J537" s="106"/>
    </row>
    <row r="538" spans="1:10" x14ac:dyDescent="0.2">
      <c r="A538" s="106" t="s">
        <v>1429</v>
      </c>
      <c r="B538" s="106" t="s">
        <v>1801</v>
      </c>
      <c r="C538" s="106" t="s">
        <v>256</v>
      </c>
      <c r="D538" s="106" t="s">
        <v>248</v>
      </c>
      <c r="E538">
        <v>8346</v>
      </c>
      <c r="F538" s="106" t="s">
        <v>2560</v>
      </c>
      <c r="G538" s="106" t="s">
        <v>249</v>
      </c>
      <c r="H538" s="106" t="s">
        <v>1895</v>
      </c>
      <c r="I538">
        <v>601</v>
      </c>
    </row>
    <row r="539" spans="1:10" x14ac:dyDescent="0.2">
      <c r="A539" s="106" t="s">
        <v>1429</v>
      </c>
      <c r="B539" s="106" t="s">
        <v>301</v>
      </c>
      <c r="C539" s="106" t="s">
        <v>256</v>
      </c>
      <c r="D539" s="106" t="s">
        <v>248</v>
      </c>
      <c r="E539">
        <v>1380</v>
      </c>
      <c r="F539" s="106" t="s">
        <v>2562</v>
      </c>
      <c r="G539" s="106" t="s">
        <v>253</v>
      </c>
      <c r="H539" s="106" t="s">
        <v>290</v>
      </c>
      <c r="I539">
        <v>35</v>
      </c>
    </row>
    <row r="540" spans="1:10" x14ac:dyDescent="0.2">
      <c r="A540" s="106" t="s">
        <v>1429</v>
      </c>
      <c r="B540" s="106" t="s">
        <v>301</v>
      </c>
      <c r="C540" s="106" t="s">
        <v>251</v>
      </c>
      <c r="D540" s="106" t="s">
        <v>248</v>
      </c>
      <c r="E540">
        <v>1439</v>
      </c>
      <c r="F540" s="106" t="s">
        <v>1631</v>
      </c>
      <c r="G540" s="106" t="s">
        <v>253</v>
      </c>
      <c r="H540" s="106" t="s">
        <v>273</v>
      </c>
      <c r="I540">
        <v>12</v>
      </c>
    </row>
    <row r="541" spans="1:10" x14ac:dyDescent="0.2">
      <c r="A541" s="106" t="s">
        <v>1429</v>
      </c>
      <c r="B541" s="106" t="s">
        <v>301</v>
      </c>
      <c r="C541" s="106" t="s">
        <v>256</v>
      </c>
      <c r="D541" s="106" t="s">
        <v>248</v>
      </c>
      <c r="E541">
        <v>1721</v>
      </c>
      <c r="F541" s="106" t="s">
        <v>2563</v>
      </c>
      <c r="G541" s="106" t="s">
        <v>249</v>
      </c>
      <c r="H541" s="106" t="s">
        <v>273</v>
      </c>
      <c r="I541" t="s">
        <v>292</v>
      </c>
      <c r="J541" t="s">
        <v>4342</v>
      </c>
    </row>
    <row r="542" spans="1:10" x14ac:dyDescent="0.2">
      <c r="A542" s="106" t="s">
        <v>1429</v>
      </c>
      <c r="B542" s="106" t="s">
        <v>301</v>
      </c>
      <c r="C542" s="106" t="s">
        <v>258</v>
      </c>
      <c r="D542" s="106" t="s">
        <v>248</v>
      </c>
      <c r="E542">
        <v>1743</v>
      </c>
      <c r="F542" s="106" t="s">
        <v>2564</v>
      </c>
      <c r="G542" s="106" t="s">
        <v>257</v>
      </c>
      <c r="H542" s="106" t="s">
        <v>273</v>
      </c>
      <c r="I542">
        <v>24</v>
      </c>
    </row>
    <row r="543" spans="1:10" x14ac:dyDescent="0.2">
      <c r="A543" s="106" t="s">
        <v>1429</v>
      </c>
      <c r="B543" s="106" t="s">
        <v>301</v>
      </c>
      <c r="C543" s="106" t="s">
        <v>256</v>
      </c>
      <c r="D543" s="106" t="s">
        <v>248</v>
      </c>
      <c r="E543">
        <v>1821</v>
      </c>
      <c r="F543" s="106" t="s">
        <v>2565</v>
      </c>
      <c r="G543" s="106" t="s">
        <v>249</v>
      </c>
      <c r="H543" s="106" t="s">
        <v>273</v>
      </c>
      <c r="I543">
        <v>724</v>
      </c>
    </row>
    <row r="544" spans="1:10" x14ac:dyDescent="0.2">
      <c r="A544" s="106" t="s">
        <v>1429</v>
      </c>
      <c r="B544" s="106" t="s">
        <v>301</v>
      </c>
      <c r="C544" s="106" t="s">
        <v>256</v>
      </c>
      <c r="D544" s="106" t="s">
        <v>248</v>
      </c>
      <c r="E544">
        <v>1861</v>
      </c>
      <c r="F544" s="106" t="s">
        <v>2567</v>
      </c>
      <c r="G544" s="106" t="s">
        <v>249</v>
      </c>
      <c r="H544" s="106" t="s">
        <v>273</v>
      </c>
      <c r="I544" t="s">
        <v>276</v>
      </c>
      <c r="J544" t="s">
        <v>4173</v>
      </c>
    </row>
    <row r="545" spans="1:10" x14ac:dyDescent="0.2">
      <c r="A545" s="106" t="s">
        <v>1429</v>
      </c>
      <c r="B545" s="106" t="s">
        <v>301</v>
      </c>
      <c r="C545" s="106" t="s">
        <v>256</v>
      </c>
      <c r="D545" s="106" t="s">
        <v>248</v>
      </c>
      <c r="E545">
        <v>1871</v>
      </c>
      <c r="F545" s="106" t="s">
        <v>2568</v>
      </c>
      <c r="G545" s="106" t="s">
        <v>249</v>
      </c>
      <c r="H545" s="106" t="s">
        <v>273</v>
      </c>
      <c r="I545">
        <v>255</v>
      </c>
    </row>
    <row r="546" spans="1:10" x14ac:dyDescent="0.2">
      <c r="A546" s="106" t="s">
        <v>1429</v>
      </c>
      <c r="B546" s="106" t="s">
        <v>301</v>
      </c>
      <c r="C546" s="106" t="s">
        <v>256</v>
      </c>
      <c r="D546" s="106" t="s">
        <v>248</v>
      </c>
      <c r="E546">
        <v>1881</v>
      </c>
      <c r="F546" s="106" t="s">
        <v>2569</v>
      </c>
      <c r="G546" s="106" t="s">
        <v>249</v>
      </c>
      <c r="H546" s="106" t="s">
        <v>273</v>
      </c>
      <c r="I546" t="s">
        <v>269</v>
      </c>
      <c r="J546" t="s">
        <v>4324</v>
      </c>
    </row>
    <row r="547" spans="1:10" x14ac:dyDescent="0.2">
      <c r="A547" s="106" t="s">
        <v>1429</v>
      </c>
      <c r="B547" s="106" t="s">
        <v>301</v>
      </c>
      <c r="C547" s="106" t="s">
        <v>256</v>
      </c>
      <c r="D547" s="106" t="s">
        <v>248</v>
      </c>
      <c r="E547">
        <v>1890</v>
      </c>
      <c r="F547" s="106" t="s">
        <v>2570</v>
      </c>
      <c r="G547" s="106" t="s">
        <v>249</v>
      </c>
      <c r="H547" s="106" t="s">
        <v>273</v>
      </c>
      <c r="I547">
        <v>410</v>
      </c>
    </row>
    <row r="548" spans="1:10" x14ac:dyDescent="0.2">
      <c r="A548" s="106" t="s">
        <v>1429</v>
      </c>
      <c r="B548" s="106" t="s">
        <v>301</v>
      </c>
      <c r="C548" s="106" t="s">
        <v>256</v>
      </c>
      <c r="D548" s="106" t="s">
        <v>248</v>
      </c>
      <c r="E548">
        <v>1992</v>
      </c>
      <c r="F548" s="106" t="s">
        <v>2571</v>
      </c>
      <c r="G548" s="106" t="s">
        <v>253</v>
      </c>
      <c r="H548" s="106" t="s">
        <v>273</v>
      </c>
      <c r="I548">
        <v>25</v>
      </c>
    </row>
    <row r="549" spans="1:10" x14ac:dyDescent="0.2">
      <c r="A549" s="106" t="s">
        <v>1429</v>
      </c>
      <c r="B549" s="106" t="s">
        <v>301</v>
      </c>
      <c r="C549" s="106" t="s">
        <v>251</v>
      </c>
      <c r="D549" s="106" t="s">
        <v>248</v>
      </c>
      <c r="E549">
        <v>2009</v>
      </c>
      <c r="F549" s="106" t="s">
        <v>2572</v>
      </c>
      <c r="G549" s="106" t="s">
        <v>249</v>
      </c>
      <c r="H549" s="106" t="s">
        <v>250</v>
      </c>
      <c r="I549">
        <v>231</v>
      </c>
    </row>
    <row r="550" spans="1:10" x14ac:dyDescent="0.2">
      <c r="A550" s="106" t="s">
        <v>1429</v>
      </c>
      <c r="B550" s="106" t="s">
        <v>301</v>
      </c>
      <c r="C550" s="106" t="s">
        <v>256</v>
      </c>
      <c r="D550" s="106" t="s">
        <v>248</v>
      </c>
      <c r="E550">
        <v>2055</v>
      </c>
      <c r="F550" s="106" t="s">
        <v>2573</v>
      </c>
      <c r="G550" s="106" t="s">
        <v>257</v>
      </c>
      <c r="H550" s="106" t="s">
        <v>250</v>
      </c>
      <c r="I550">
        <v>51</v>
      </c>
    </row>
    <row r="551" spans="1:10" x14ac:dyDescent="0.2">
      <c r="A551" s="106" t="s">
        <v>1429</v>
      </c>
      <c r="B551" s="106" t="s">
        <v>301</v>
      </c>
      <c r="C551" s="106" t="s">
        <v>251</v>
      </c>
      <c r="D551" s="106" t="s">
        <v>248</v>
      </c>
      <c r="E551">
        <v>2150</v>
      </c>
      <c r="F551" s="106" t="s">
        <v>2574</v>
      </c>
      <c r="G551" s="106" t="s">
        <v>261</v>
      </c>
      <c r="H551" s="106" t="s">
        <v>254</v>
      </c>
      <c r="I551">
        <v>98</v>
      </c>
    </row>
    <row r="552" spans="1:10" x14ac:dyDescent="0.2">
      <c r="A552" s="106" t="s">
        <v>1429</v>
      </c>
      <c r="B552" s="106" t="s">
        <v>301</v>
      </c>
      <c r="C552" s="106" t="s">
        <v>256</v>
      </c>
      <c r="D552" s="106" t="s">
        <v>248</v>
      </c>
      <c r="E552">
        <v>2156</v>
      </c>
      <c r="F552" s="106" t="s">
        <v>2575</v>
      </c>
      <c r="G552" s="106" t="s">
        <v>253</v>
      </c>
      <c r="H552" s="106" t="s">
        <v>254</v>
      </c>
      <c r="I552">
        <v>16</v>
      </c>
    </row>
    <row r="553" spans="1:10" x14ac:dyDescent="0.2">
      <c r="A553" s="106" t="s">
        <v>1429</v>
      </c>
      <c r="B553" s="106" t="s">
        <v>301</v>
      </c>
      <c r="C553" s="106" t="s">
        <v>251</v>
      </c>
      <c r="D553" s="106" t="s">
        <v>248</v>
      </c>
      <c r="E553">
        <v>2174</v>
      </c>
      <c r="F553" s="106" t="s">
        <v>2576</v>
      </c>
      <c r="G553" s="106" t="s">
        <v>249</v>
      </c>
      <c r="H553" s="106" t="s">
        <v>254</v>
      </c>
      <c r="I553">
        <v>291</v>
      </c>
    </row>
    <row r="554" spans="1:10" x14ac:dyDescent="0.2">
      <c r="A554" s="106" t="s">
        <v>1429</v>
      </c>
      <c r="B554" s="106" t="s">
        <v>301</v>
      </c>
      <c r="C554" s="106" t="s">
        <v>256</v>
      </c>
      <c r="D554" s="106" t="s">
        <v>252</v>
      </c>
      <c r="E554">
        <v>2176</v>
      </c>
      <c r="F554" s="106" t="s">
        <v>2577</v>
      </c>
      <c r="G554" s="106" t="s">
        <v>253</v>
      </c>
      <c r="H554" s="106" t="s">
        <v>254</v>
      </c>
      <c r="I554">
        <v>21</v>
      </c>
    </row>
    <row r="555" spans="1:10" x14ac:dyDescent="0.2">
      <c r="A555" s="106" t="s">
        <v>1429</v>
      </c>
      <c r="B555" s="106" t="s">
        <v>301</v>
      </c>
      <c r="C555" s="106" t="s">
        <v>258</v>
      </c>
      <c r="D555" s="106" t="s">
        <v>248</v>
      </c>
      <c r="E555">
        <v>2185</v>
      </c>
      <c r="F555" s="106" t="s">
        <v>1582</v>
      </c>
      <c r="G555" s="106" t="s">
        <v>253</v>
      </c>
      <c r="H555" s="106" t="s">
        <v>254</v>
      </c>
      <c r="I555">
        <v>145</v>
      </c>
    </row>
    <row r="556" spans="1:10" x14ac:dyDescent="0.2">
      <c r="A556" s="106" t="s">
        <v>1429</v>
      </c>
      <c r="B556" s="106" t="s">
        <v>301</v>
      </c>
      <c r="C556" s="106" t="s">
        <v>251</v>
      </c>
      <c r="D556" s="106" t="s">
        <v>248</v>
      </c>
      <c r="E556">
        <v>2195</v>
      </c>
      <c r="F556" s="106" t="s">
        <v>2578</v>
      </c>
      <c r="G556" s="106" t="s">
        <v>253</v>
      </c>
      <c r="H556" s="106" t="s">
        <v>254</v>
      </c>
      <c r="I556" s="106">
        <v>33</v>
      </c>
      <c r="J556" s="106"/>
    </row>
    <row r="557" spans="1:10" x14ac:dyDescent="0.2">
      <c r="A557" s="106" t="s">
        <v>1429</v>
      </c>
      <c r="B557" s="106" t="s">
        <v>301</v>
      </c>
      <c r="C557" s="106" t="s">
        <v>247</v>
      </c>
      <c r="D557" s="106" t="s">
        <v>248</v>
      </c>
      <c r="E557">
        <v>2385</v>
      </c>
      <c r="F557" s="106" t="s">
        <v>858</v>
      </c>
      <c r="G557" s="106" t="s">
        <v>261</v>
      </c>
      <c r="H557" s="106" t="s">
        <v>254</v>
      </c>
      <c r="I557" s="106">
        <v>124</v>
      </c>
      <c r="J557" s="106"/>
    </row>
    <row r="558" spans="1:10" x14ac:dyDescent="0.2">
      <c r="A558" s="106" t="s">
        <v>1429</v>
      </c>
      <c r="B558" s="106" t="s">
        <v>301</v>
      </c>
      <c r="C558" s="106" t="s">
        <v>251</v>
      </c>
      <c r="D558" s="106" t="s">
        <v>248</v>
      </c>
      <c r="E558">
        <v>2436</v>
      </c>
      <c r="F558" s="106" t="s">
        <v>2580</v>
      </c>
      <c r="G558" s="106" t="s">
        <v>253</v>
      </c>
      <c r="H558" s="106" t="s">
        <v>254</v>
      </c>
      <c r="I558" s="106">
        <v>32</v>
      </c>
      <c r="J558" s="106"/>
    </row>
    <row r="559" spans="1:10" x14ac:dyDescent="0.2">
      <c r="A559" s="106" t="s">
        <v>1429</v>
      </c>
      <c r="B559" s="106" t="s">
        <v>301</v>
      </c>
      <c r="C559" s="106" t="s">
        <v>256</v>
      </c>
      <c r="D559" s="106" t="s">
        <v>248</v>
      </c>
      <c r="E559">
        <v>2749</v>
      </c>
      <c r="F559" s="106" t="s">
        <v>2582</v>
      </c>
      <c r="G559" s="106" t="s">
        <v>249</v>
      </c>
      <c r="H559" s="106" t="s">
        <v>254</v>
      </c>
      <c r="I559">
        <v>242</v>
      </c>
    </row>
    <row r="560" spans="1:10" x14ac:dyDescent="0.2">
      <c r="A560" s="106" t="s">
        <v>1429</v>
      </c>
      <c r="B560" s="106" t="s">
        <v>301</v>
      </c>
      <c r="C560" s="106" t="s">
        <v>258</v>
      </c>
      <c r="D560" s="106" t="s">
        <v>248</v>
      </c>
      <c r="E560">
        <v>2917</v>
      </c>
      <c r="F560" s="106" t="s">
        <v>2583</v>
      </c>
      <c r="G560" s="106" t="s">
        <v>253</v>
      </c>
      <c r="H560" s="106" t="s">
        <v>250</v>
      </c>
      <c r="I560">
        <v>37</v>
      </c>
    </row>
    <row r="561" spans="1:10" x14ac:dyDescent="0.2">
      <c r="A561" s="106" t="s">
        <v>1429</v>
      </c>
      <c r="B561" s="106" t="s">
        <v>301</v>
      </c>
      <c r="C561" s="106" t="s">
        <v>256</v>
      </c>
      <c r="D561" s="106" t="s">
        <v>248</v>
      </c>
      <c r="E561">
        <v>3088</v>
      </c>
      <c r="F561" s="106" t="s">
        <v>2584</v>
      </c>
      <c r="G561" s="106" t="s">
        <v>249</v>
      </c>
      <c r="H561" s="106" t="s">
        <v>259</v>
      </c>
      <c r="I561" t="s">
        <v>307</v>
      </c>
      <c r="J561" t="s">
        <v>4560</v>
      </c>
    </row>
    <row r="562" spans="1:10" x14ac:dyDescent="0.2">
      <c r="A562" s="106" t="s">
        <v>1429</v>
      </c>
      <c r="B562" s="106" t="s">
        <v>301</v>
      </c>
      <c r="C562" s="106" t="s">
        <v>256</v>
      </c>
      <c r="D562" s="106" t="s">
        <v>248</v>
      </c>
      <c r="E562">
        <v>3098</v>
      </c>
      <c r="F562" s="106" t="s">
        <v>1921</v>
      </c>
      <c r="G562" s="106" t="s">
        <v>249</v>
      </c>
      <c r="H562" s="106" t="s">
        <v>259</v>
      </c>
      <c r="I562" t="s">
        <v>276</v>
      </c>
      <c r="J562" t="s">
        <v>4335</v>
      </c>
    </row>
    <row r="563" spans="1:10" x14ac:dyDescent="0.2">
      <c r="A563" s="106" t="s">
        <v>1429</v>
      </c>
      <c r="B563" s="106" t="s">
        <v>301</v>
      </c>
      <c r="C563" s="106" t="s">
        <v>256</v>
      </c>
      <c r="D563" s="106" t="s">
        <v>248</v>
      </c>
      <c r="E563">
        <v>3131</v>
      </c>
      <c r="F563" s="106" t="s">
        <v>2585</v>
      </c>
      <c r="G563" s="106" t="s">
        <v>253</v>
      </c>
      <c r="H563" s="106" t="s">
        <v>255</v>
      </c>
      <c r="I563">
        <v>19</v>
      </c>
    </row>
    <row r="564" spans="1:10" x14ac:dyDescent="0.2">
      <c r="A564" s="106" t="s">
        <v>1429</v>
      </c>
      <c r="B564" s="106" t="s">
        <v>301</v>
      </c>
      <c r="C564" s="106" t="s">
        <v>251</v>
      </c>
      <c r="D564" s="106" t="s">
        <v>248</v>
      </c>
      <c r="E564">
        <v>3138</v>
      </c>
      <c r="F564" s="106" t="s">
        <v>2586</v>
      </c>
      <c r="G564" s="106" t="s">
        <v>261</v>
      </c>
      <c r="H564" s="106" t="s">
        <v>259</v>
      </c>
      <c r="I564">
        <v>31</v>
      </c>
    </row>
    <row r="565" spans="1:10" x14ac:dyDescent="0.2">
      <c r="A565" s="106" t="s">
        <v>1429</v>
      </c>
      <c r="B565" s="106" t="s">
        <v>301</v>
      </c>
      <c r="C565" s="106" t="s">
        <v>251</v>
      </c>
      <c r="D565" s="106" t="s">
        <v>248</v>
      </c>
      <c r="E565">
        <v>3319</v>
      </c>
      <c r="F565" s="106" t="s">
        <v>2588</v>
      </c>
      <c r="G565" s="106" t="s">
        <v>249</v>
      </c>
      <c r="H565" s="106" t="s">
        <v>259</v>
      </c>
      <c r="I565">
        <v>90</v>
      </c>
    </row>
    <row r="566" spans="1:10" x14ac:dyDescent="0.2">
      <c r="A566" s="106" t="s">
        <v>1429</v>
      </c>
      <c r="B566" s="106" t="s">
        <v>301</v>
      </c>
      <c r="C566" s="106" t="s">
        <v>256</v>
      </c>
      <c r="D566" s="106" t="s">
        <v>248</v>
      </c>
      <c r="E566">
        <v>3371</v>
      </c>
      <c r="F566" s="106" t="s">
        <v>2589</v>
      </c>
      <c r="G566" s="106" t="s">
        <v>249</v>
      </c>
      <c r="H566" s="106" t="s">
        <v>260</v>
      </c>
      <c r="I566">
        <v>255</v>
      </c>
    </row>
    <row r="567" spans="1:10" x14ac:dyDescent="0.2">
      <c r="A567" s="106" t="s">
        <v>1429</v>
      </c>
      <c r="B567" s="106" t="s">
        <v>301</v>
      </c>
      <c r="C567" s="106" t="s">
        <v>256</v>
      </c>
      <c r="D567" s="106" t="s">
        <v>248</v>
      </c>
      <c r="E567">
        <v>3395</v>
      </c>
      <c r="F567" s="106" t="s">
        <v>2590</v>
      </c>
      <c r="G567" s="106" t="s">
        <v>249</v>
      </c>
      <c r="H567" s="106" t="s">
        <v>259</v>
      </c>
      <c r="I567">
        <v>425</v>
      </c>
    </row>
    <row r="568" spans="1:10" x14ac:dyDescent="0.2">
      <c r="A568" s="106" t="s">
        <v>1429</v>
      </c>
      <c r="B568" s="106" t="s">
        <v>301</v>
      </c>
      <c r="C568" s="106" t="s">
        <v>251</v>
      </c>
      <c r="D568" s="106" t="s">
        <v>248</v>
      </c>
      <c r="E568">
        <v>3416</v>
      </c>
      <c r="F568" s="106" t="s">
        <v>2591</v>
      </c>
      <c r="G568" s="106" t="s">
        <v>261</v>
      </c>
      <c r="H568" s="106" t="s">
        <v>259</v>
      </c>
      <c r="I568">
        <v>36</v>
      </c>
    </row>
    <row r="569" spans="1:10" x14ac:dyDescent="0.2">
      <c r="A569" s="106" t="s">
        <v>1429</v>
      </c>
      <c r="B569" s="106" t="s">
        <v>301</v>
      </c>
      <c r="C569" s="106" t="s">
        <v>256</v>
      </c>
      <c r="D569" s="106" t="s">
        <v>248</v>
      </c>
      <c r="E569">
        <v>3578</v>
      </c>
      <c r="F569" s="106" t="s">
        <v>2592</v>
      </c>
      <c r="G569" s="106" t="s">
        <v>257</v>
      </c>
      <c r="H569" s="106" t="s">
        <v>277</v>
      </c>
      <c r="I569" s="106">
        <v>7</v>
      </c>
      <c r="J569" s="106"/>
    </row>
    <row r="570" spans="1:10" x14ac:dyDescent="0.2">
      <c r="A570" s="106" t="s">
        <v>1429</v>
      </c>
      <c r="B570" s="106" t="s">
        <v>301</v>
      </c>
      <c r="C570" s="106" t="s">
        <v>256</v>
      </c>
      <c r="D570" s="106" t="s">
        <v>248</v>
      </c>
      <c r="E570">
        <v>3598</v>
      </c>
      <c r="F570" s="106" t="s">
        <v>2593</v>
      </c>
      <c r="G570" s="106" t="s">
        <v>257</v>
      </c>
      <c r="H570" s="106" t="s">
        <v>277</v>
      </c>
      <c r="I570" s="106">
        <v>24</v>
      </c>
      <c r="J570" s="106"/>
    </row>
    <row r="571" spans="1:10" x14ac:dyDescent="0.2">
      <c r="A571" s="106" t="s">
        <v>1429</v>
      </c>
      <c r="B571" s="106" t="s">
        <v>301</v>
      </c>
      <c r="C571" s="106" t="s">
        <v>251</v>
      </c>
      <c r="D571" s="106" t="s">
        <v>248</v>
      </c>
      <c r="E571">
        <v>3623</v>
      </c>
      <c r="F571" s="106" t="s">
        <v>2594</v>
      </c>
      <c r="G571" s="106" t="s">
        <v>261</v>
      </c>
      <c r="H571" s="106" t="s">
        <v>260</v>
      </c>
      <c r="I571">
        <v>62</v>
      </c>
    </row>
    <row r="572" spans="1:10" x14ac:dyDescent="0.2">
      <c r="A572" s="106" t="s">
        <v>1429</v>
      </c>
      <c r="B572" s="106" t="s">
        <v>301</v>
      </c>
      <c r="C572" s="106" t="s">
        <v>251</v>
      </c>
      <c r="D572" s="106" t="s">
        <v>248</v>
      </c>
      <c r="E572">
        <v>3659</v>
      </c>
      <c r="F572" s="106" t="s">
        <v>2595</v>
      </c>
      <c r="G572" s="106" t="s">
        <v>249</v>
      </c>
      <c r="H572" s="106" t="s">
        <v>260</v>
      </c>
      <c r="I572" s="106" t="s">
        <v>950</v>
      </c>
      <c r="J572" s="106" t="s">
        <v>4376</v>
      </c>
    </row>
    <row r="573" spans="1:10" x14ac:dyDescent="0.2">
      <c r="A573" s="106" t="s">
        <v>1429</v>
      </c>
      <c r="B573" s="106" t="s">
        <v>301</v>
      </c>
      <c r="C573" s="106" t="s">
        <v>251</v>
      </c>
      <c r="D573" s="106" t="s">
        <v>248</v>
      </c>
      <c r="E573">
        <v>3727</v>
      </c>
      <c r="F573" s="106" t="s">
        <v>4355</v>
      </c>
      <c r="G573" s="106" t="s">
        <v>261</v>
      </c>
      <c r="H573" s="106" t="s">
        <v>260</v>
      </c>
      <c r="I573">
        <v>49</v>
      </c>
    </row>
    <row r="574" spans="1:10" x14ac:dyDescent="0.2">
      <c r="A574" s="106" t="s">
        <v>1429</v>
      </c>
      <c r="B574" s="106" t="s">
        <v>301</v>
      </c>
      <c r="C574" s="106" t="s">
        <v>256</v>
      </c>
      <c r="D574" s="106" t="s">
        <v>248</v>
      </c>
      <c r="E574">
        <v>3768</v>
      </c>
      <c r="F574" s="106" t="s">
        <v>2597</v>
      </c>
      <c r="G574" s="106" t="s">
        <v>257</v>
      </c>
      <c r="H574" s="106" t="s">
        <v>260</v>
      </c>
      <c r="I574" s="106">
        <v>71</v>
      </c>
      <c r="J574" s="106"/>
    </row>
    <row r="575" spans="1:10" x14ac:dyDescent="0.2">
      <c r="A575" s="106" t="s">
        <v>1429</v>
      </c>
      <c r="B575" s="106" t="s">
        <v>301</v>
      </c>
      <c r="C575" s="106" t="s">
        <v>251</v>
      </c>
      <c r="D575" s="106" t="s">
        <v>248</v>
      </c>
      <c r="E575">
        <v>3776</v>
      </c>
      <c r="F575" s="106" t="s">
        <v>2598</v>
      </c>
      <c r="G575" s="106" t="s">
        <v>253</v>
      </c>
      <c r="H575" s="106" t="s">
        <v>260</v>
      </c>
      <c r="I575">
        <v>130</v>
      </c>
    </row>
    <row r="576" spans="1:10" x14ac:dyDescent="0.2">
      <c r="A576" s="106" t="s">
        <v>1429</v>
      </c>
      <c r="B576" s="106" t="s">
        <v>301</v>
      </c>
      <c r="C576" s="106" t="s">
        <v>251</v>
      </c>
      <c r="D576" s="106" t="s">
        <v>248</v>
      </c>
      <c r="E576">
        <v>3902</v>
      </c>
      <c r="F576" s="106" t="s">
        <v>2600</v>
      </c>
      <c r="G576" s="106" t="s">
        <v>249</v>
      </c>
      <c r="H576" s="106" t="s">
        <v>260</v>
      </c>
      <c r="I576">
        <v>319</v>
      </c>
    </row>
    <row r="577" spans="1:10" x14ac:dyDescent="0.2">
      <c r="A577" s="106" t="s">
        <v>1429</v>
      </c>
      <c r="B577" s="106" t="s">
        <v>301</v>
      </c>
      <c r="C577" s="106" t="s">
        <v>256</v>
      </c>
      <c r="D577" s="106" t="s">
        <v>248</v>
      </c>
      <c r="E577">
        <v>3925</v>
      </c>
      <c r="F577" s="106" t="s">
        <v>2601</v>
      </c>
      <c r="G577" s="106" t="s">
        <v>249</v>
      </c>
      <c r="H577" s="106" t="s">
        <v>260</v>
      </c>
      <c r="I577">
        <v>277</v>
      </c>
    </row>
    <row r="578" spans="1:10" x14ac:dyDescent="0.2">
      <c r="A578" s="106" t="s">
        <v>1429</v>
      </c>
      <c r="B578" s="106" t="s">
        <v>301</v>
      </c>
      <c r="C578" s="106" t="s">
        <v>256</v>
      </c>
      <c r="D578" s="106" t="s">
        <v>248</v>
      </c>
      <c r="E578">
        <v>3932</v>
      </c>
      <c r="F578" s="106" t="s">
        <v>2602</v>
      </c>
      <c r="G578" s="106" t="s">
        <v>249</v>
      </c>
      <c r="H578" s="106" t="s">
        <v>260</v>
      </c>
      <c r="I578">
        <v>590</v>
      </c>
    </row>
    <row r="579" spans="1:10" x14ac:dyDescent="0.2">
      <c r="A579" s="106" t="s">
        <v>1429</v>
      </c>
      <c r="B579" s="106" t="s">
        <v>301</v>
      </c>
      <c r="C579" s="106" t="s">
        <v>251</v>
      </c>
      <c r="D579" s="106" t="s">
        <v>248</v>
      </c>
      <c r="E579">
        <v>3966</v>
      </c>
      <c r="F579" s="106" t="s">
        <v>2603</v>
      </c>
      <c r="G579" s="106" t="s">
        <v>261</v>
      </c>
      <c r="H579" s="106" t="s">
        <v>260</v>
      </c>
      <c r="I579">
        <v>680</v>
      </c>
    </row>
    <row r="580" spans="1:10" x14ac:dyDescent="0.2">
      <c r="A580" s="106" t="s">
        <v>1429</v>
      </c>
      <c r="B580" s="106" t="s">
        <v>301</v>
      </c>
      <c r="C580" s="106" t="s">
        <v>247</v>
      </c>
      <c r="D580" s="106" t="s">
        <v>248</v>
      </c>
      <c r="E580">
        <v>3978</v>
      </c>
      <c r="F580" s="106" t="s">
        <v>2604</v>
      </c>
      <c r="G580" s="106" t="s">
        <v>249</v>
      </c>
      <c r="H580" s="106" t="s">
        <v>260</v>
      </c>
      <c r="I580">
        <v>281</v>
      </c>
    </row>
    <row r="581" spans="1:10" x14ac:dyDescent="0.2">
      <c r="A581" s="106" t="s">
        <v>1429</v>
      </c>
      <c r="B581" s="106" t="s">
        <v>301</v>
      </c>
      <c r="C581" s="106" t="s">
        <v>251</v>
      </c>
      <c r="D581" s="106" t="s">
        <v>248</v>
      </c>
      <c r="E581">
        <v>3983</v>
      </c>
      <c r="F581" s="106" t="s">
        <v>2605</v>
      </c>
      <c r="G581" s="106" t="s">
        <v>249</v>
      </c>
      <c r="H581" s="106" t="s">
        <v>260</v>
      </c>
      <c r="I581">
        <v>527</v>
      </c>
    </row>
    <row r="582" spans="1:10" x14ac:dyDescent="0.2">
      <c r="A582" s="106" t="s">
        <v>1429</v>
      </c>
      <c r="B582" s="106" t="s">
        <v>301</v>
      </c>
      <c r="C582" s="106" t="s">
        <v>256</v>
      </c>
      <c r="D582" s="106" t="s">
        <v>248</v>
      </c>
      <c r="E582">
        <v>4023</v>
      </c>
      <c r="F582" s="106" t="s">
        <v>2606</v>
      </c>
      <c r="G582" s="106" t="s">
        <v>249</v>
      </c>
      <c r="H582" s="106" t="s">
        <v>262</v>
      </c>
      <c r="I582">
        <v>892</v>
      </c>
    </row>
    <row r="583" spans="1:10" x14ac:dyDescent="0.2">
      <c r="A583" s="106" t="s">
        <v>1429</v>
      </c>
      <c r="B583" s="106" t="s">
        <v>301</v>
      </c>
      <c r="C583" s="106" t="s">
        <v>256</v>
      </c>
      <c r="D583" s="106" t="s">
        <v>248</v>
      </c>
      <c r="E583">
        <v>4102</v>
      </c>
      <c r="F583" s="106" t="s">
        <v>2607</v>
      </c>
      <c r="G583" s="106" t="s">
        <v>257</v>
      </c>
      <c r="H583" s="106" t="s">
        <v>262</v>
      </c>
      <c r="I583">
        <v>28</v>
      </c>
    </row>
    <row r="584" spans="1:10" x14ac:dyDescent="0.2">
      <c r="A584" s="106" t="s">
        <v>1429</v>
      </c>
      <c r="B584" s="106" t="s">
        <v>301</v>
      </c>
      <c r="C584" s="106" t="s">
        <v>251</v>
      </c>
      <c r="D584" s="106" t="s">
        <v>248</v>
      </c>
      <c r="E584">
        <v>4186</v>
      </c>
      <c r="F584" s="106" t="s">
        <v>2608</v>
      </c>
      <c r="G584" s="106" t="s">
        <v>249</v>
      </c>
      <c r="H584" s="106" t="s">
        <v>262</v>
      </c>
      <c r="I584" t="s">
        <v>269</v>
      </c>
      <c r="J584" t="s">
        <v>4372</v>
      </c>
    </row>
    <row r="585" spans="1:10" x14ac:dyDescent="0.2">
      <c r="A585" s="106" t="s">
        <v>1429</v>
      </c>
      <c r="B585" s="106" t="s">
        <v>301</v>
      </c>
      <c r="C585" s="106" t="s">
        <v>251</v>
      </c>
      <c r="D585" s="106" t="s">
        <v>248</v>
      </c>
      <c r="E585">
        <v>4189</v>
      </c>
      <c r="F585" s="106" t="s">
        <v>2609</v>
      </c>
      <c r="G585" s="106" t="s">
        <v>249</v>
      </c>
      <c r="H585" s="106" t="s">
        <v>262</v>
      </c>
      <c r="I585">
        <v>739</v>
      </c>
    </row>
    <row r="586" spans="1:10" x14ac:dyDescent="0.2">
      <c r="A586" s="106" t="s">
        <v>1429</v>
      </c>
      <c r="B586" s="106" t="s">
        <v>301</v>
      </c>
      <c r="C586" s="106" t="s">
        <v>256</v>
      </c>
      <c r="D586" s="106" t="s">
        <v>248</v>
      </c>
      <c r="E586">
        <v>4208</v>
      </c>
      <c r="F586" s="106" t="s">
        <v>2610</v>
      </c>
      <c r="G586" s="106" t="s">
        <v>249</v>
      </c>
      <c r="H586" s="106" t="s">
        <v>262</v>
      </c>
      <c r="I586" s="106" t="s">
        <v>276</v>
      </c>
      <c r="J586" s="106" t="s">
        <v>4188</v>
      </c>
    </row>
    <row r="587" spans="1:10" x14ac:dyDescent="0.2">
      <c r="A587" s="106" t="s">
        <v>1429</v>
      </c>
      <c r="B587" s="106" t="s">
        <v>301</v>
      </c>
      <c r="C587" s="106" t="s">
        <v>258</v>
      </c>
      <c r="D587" s="106" t="s">
        <v>248</v>
      </c>
      <c r="E587">
        <v>4243</v>
      </c>
      <c r="F587" s="106" t="s">
        <v>2611</v>
      </c>
      <c r="G587" s="106" t="s">
        <v>253</v>
      </c>
      <c r="H587" s="106" t="s">
        <v>262</v>
      </c>
      <c r="I587">
        <v>16</v>
      </c>
    </row>
    <row r="588" spans="1:10" x14ac:dyDescent="0.2">
      <c r="A588" s="106" t="s">
        <v>1429</v>
      </c>
      <c r="B588" s="106" t="s">
        <v>301</v>
      </c>
      <c r="C588" s="106" t="s">
        <v>251</v>
      </c>
      <c r="D588" s="106" t="s">
        <v>248</v>
      </c>
      <c r="E588">
        <v>4251</v>
      </c>
      <c r="F588" s="106" t="s">
        <v>374</v>
      </c>
      <c r="G588" s="106" t="s">
        <v>257</v>
      </c>
      <c r="H588" s="106" t="s">
        <v>262</v>
      </c>
      <c r="I588" s="106">
        <v>105</v>
      </c>
      <c r="J588" s="106"/>
    </row>
    <row r="589" spans="1:10" x14ac:dyDescent="0.2">
      <c r="A589" s="106" t="s">
        <v>1429</v>
      </c>
      <c r="B589" s="106" t="s">
        <v>301</v>
      </c>
      <c r="C589" s="106" t="s">
        <v>256</v>
      </c>
      <c r="D589" s="106" t="s">
        <v>252</v>
      </c>
      <c r="E589">
        <v>4288</v>
      </c>
      <c r="F589" s="106" t="s">
        <v>1721</v>
      </c>
      <c r="G589" s="106" t="s">
        <v>253</v>
      </c>
      <c r="H589" s="106" t="s">
        <v>260</v>
      </c>
      <c r="I589" s="106">
        <v>54</v>
      </c>
      <c r="J589" s="106"/>
    </row>
    <row r="590" spans="1:10" x14ac:dyDescent="0.2">
      <c r="A590" s="106" t="s">
        <v>1429</v>
      </c>
      <c r="B590" s="106" t="s">
        <v>301</v>
      </c>
      <c r="C590" s="106" t="s">
        <v>256</v>
      </c>
      <c r="D590" s="106" t="s">
        <v>248</v>
      </c>
      <c r="E590">
        <v>4299</v>
      </c>
      <c r="F590" s="106" t="s">
        <v>2612</v>
      </c>
      <c r="G590" s="106" t="s">
        <v>249</v>
      </c>
      <c r="H590" s="106" t="s">
        <v>260</v>
      </c>
      <c r="I590" s="106">
        <v>121</v>
      </c>
      <c r="J590" s="106"/>
    </row>
    <row r="591" spans="1:10" x14ac:dyDescent="0.2">
      <c r="A591" s="106" t="s">
        <v>1429</v>
      </c>
      <c r="B591" s="106" t="s">
        <v>301</v>
      </c>
      <c r="C591" s="106" t="s">
        <v>256</v>
      </c>
      <c r="D591" s="106" t="s">
        <v>248</v>
      </c>
      <c r="E591">
        <v>4301</v>
      </c>
      <c r="F591" s="106" t="s">
        <v>2613</v>
      </c>
      <c r="G591" s="106" t="s">
        <v>249</v>
      </c>
      <c r="H591" s="106" t="s">
        <v>254</v>
      </c>
      <c r="I591" s="106">
        <v>421</v>
      </c>
      <c r="J591" s="106"/>
    </row>
    <row r="592" spans="1:10" x14ac:dyDescent="0.2">
      <c r="A592" s="106" t="s">
        <v>1429</v>
      </c>
      <c r="B592" s="106" t="s">
        <v>301</v>
      </c>
      <c r="C592" s="106" t="s">
        <v>256</v>
      </c>
      <c r="D592" s="106" t="s">
        <v>248</v>
      </c>
      <c r="E592">
        <v>4344</v>
      </c>
      <c r="F592" s="106" t="s">
        <v>2614</v>
      </c>
      <c r="G592" s="106" t="s">
        <v>249</v>
      </c>
      <c r="H592" s="106" t="s">
        <v>260</v>
      </c>
      <c r="I592" s="106">
        <v>437</v>
      </c>
      <c r="J592" s="106"/>
    </row>
    <row r="593" spans="1:10" x14ac:dyDescent="0.2">
      <c r="A593" s="106" t="s">
        <v>1429</v>
      </c>
      <c r="B593" s="106" t="s">
        <v>301</v>
      </c>
      <c r="C593" s="106" t="s">
        <v>247</v>
      </c>
      <c r="D593" s="106" t="s">
        <v>248</v>
      </c>
      <c r="E593">
        <v>4391</v>
      </c>
      <c r="F593" s="106" t="s">
        <v>955</v>
      </c>
      <c r="G593" s="106" t="s">
        <v>261</v>
      </c>
      <c r="H593" s="106" t="s">
        <v>260</v>
      </c>
      <c r="I593" s="106">
        <v>44</v>
      </c>
      <c r="J593" s="106"/>
    </row>
    <row r="594" spans="1:10" x14ac:dyDescent="0.2">
      <c r="A594" s="106" t="s">
        <v>1429</v>
      </c>
      <c r="B594" s="106" t="s">
        <v>301</v>
      </c>
      <c r="C594" s="106" t="s">
        <v>247</v>
      </c>
      <c r="D594" s="106" t="s">
        <v>248</v>
      </c>
      <c r="E594">
        <v>4396</v>
      </c>
      <c r="F594" s="106" t="s">
        <v>2615</v>
      </c>
      <c r="G594" s="106" t="s">
        <v>249</v>
      </c>
      <c r="H594" s="106" t="s">
        <v>260</v>
      </c>
      <c r="I594" s="106">
        <v>148</v>
      </c>
      <c r="J594" s="106"/>
    </row>
    <row r="595" spans="1:10" x14ac:dyDescent="0.2">
      <c r="A595" s="106" t="s">
        <v>1429</v>
      </c>
      <c r="B595" s="106" t="s">
        <v>301</v>
      </c>
      <c r="C595" s="106" t="s">
        <v>247</v>
      </c>
      <c r="D595" s="106" t="s">
        <v>252</v>
      </c>
      <c r="E595">
        <v>4398</v>
      </c>
      <c r="F595" s="106" t="s">
        <v>2616</v>
      </c>
      <c r="G595" s="106" t="s">
        <v>253</v>
      </c>
      <c r="H595" s="106" t="s">
        <v>260</v>
      </c>
      <c r="I595" s="106">
        <v>56</v>
      </c>
      <c r="J595" s="106"/>
    </row>
    <row r="596" spans="1:10" x14ac:dyDescent="0.2">
      <c r="A596" s="106" t="s">
        <v>1429</v>
      </c>
      <c r="B596" s="106" t="s">
        <v>301</v>
      </c>
      <c r="C596" s="106" t="s">
        <v>258</v>
      </c>
      <c r="D596" s="106" t="s">
        <v>248</v>
      </c>
      <c r="E596">
        <v>4421</v>
      </c>
      <c r="F596" s="106" t="s">
        <v>2617</v>
      </c>
      <c r="G596" s="106" t="s">
        <v>253</v>
      </c>
      <c r="H596" s="106" t="s">
        <v>260</v>
      </c>
      <c r="I596">
        <v>18</v>
      </c>
    </row>
    <row r="597" spans="1:10" x14ac:dyDescent="0.2">
      <c r="A597" s="106" t="s">
        <v>1429</v>
      </c>
      <c r="B597" s="106" t="s">
        <v>301</v>
      </c>
      <c r="C597" s="106" t="s">
        <v>251</v>
      </c>
      <c r="D597" s="106" t="s">
        <v>252</v>
      </c>
      <c r="E597">
        <v>4428</v>
      </c>
      <c r="F597" s="106" t="s">
        <v>2618</v>
      </c>
      <c r="G597" s="106" t="s">
        <v>261</v>
      </c>
      <c r="H597" s="106" t="s">
        <v>260</v>
      </c>
      <c r="I597">
        <v>122</v>
      </c>
    </row>
    <row r="598" spans="1:10" x14ac:dyDescent="0.2">
      <c r="A598" s="106" t="s">
        <v>1429</v>
      </c>
      <c r="B598" s="106" t="s">
        <v>301</v>
      </c>
      <c r="C598" s="106" t="s">
        <v>256</v>
      </c>
      <c r="D598" s="106" t="s">
        <v>248</v>
      </c>
      <c r="E598">
        <v>4437</v>
      </c>
      <c r="F598" s="106" t="s">
        <v>1724</v>
      </c>
      <c r="G598" s="106" t="s">
        <v>261</v>
      </c>
      <c r="H598" s="106" t="s">
        <v>260</v>
      </c>
      <c r="I598">
        <v>30</v>
      </c>
    </row>
    <row r="599" spans="1:10" x14ac:dyDescent="0.2">
      <c r="A599" s="106" t="s">
        <v>1429</v>
      </c>
      <c r="B599" s="106" t="s">
        <v>301</v>
      </c>
      <c r="C599" s="106" t="s">
        <v>251</v>
      </c>
      <c r="D599" s="106" t="s">
        <v>252</v>
      </c>
      <c r="E599">
        <v>4438</v>
      </c>
      <c r="F599" s="106" t="s">
        <v>2619</v>
      </c>
      <c r="G599" s="106" t="s">
        <v>261</v>
      </c>
      <c r="H599" s="106" t="s">
        <v>260</v>
      </c>
      <c r="I599">
        <v>137</v>
      </c>
    </row>
    <row r="600" spans="1:10" x14ac:dyDescent="0.2">
      <c r="A600" s="106" t="s">
        <v>1429</v>
      </c>
      <c r="B600" s="106" t="s">
        <v>301</v>
      </c>
      <c r="C600" s="106" t="s">
        <v>258</v>
      </c>
      <c r="D600" s="106" t="s">
        <v>248</v>
      </c>
      <c r="E600">
        <v>4475</v>
      </c>
      <c r="F600" s="106" t="s">
        <v>377</v>
      </c>
      <c r="G600" s="106" t="s">
        <v>261</v>
      </c>
      <c r="H600" s="106" t="s">
        <v>260</v>
      </c>
      <c r="I600">
        <v>535</v>
      </c>
    </row>
    <row r="601" spans="1:10" x14ac:dyDescent="0.2">
      <c r="A601" s="106" t="s">
        <v>1429</v>
      </c>
      <c r="B601" s="106" t="s">
        <v>301</v>
      </c>
      <c r="C601" s="106" t="s">
        <v>256</v>
      </c>
      <c r="D601" s="106" t="s">
        <v>248</v>
      </c>
      <c r="E601">
        <v>4502</v>
      </c>
      <c r="F601" s="106" t="s">
        <v>2620</v>
      </c>
      <c r="G601" s="106" t="s">
        <v>249</v>
      </c>
      <c r="H601" s="106" t="s">
        <v>287</v>
      </c>
      <c r="I601" t="s">
        <v>4155</v>
      </c>
      <c r="J601" t="s">
        <v>4492</v>
      </c>
    </row>
    <row r="602" spans="1:10" x14ac:dyDescent="0.2">
      <c r="A602" s="106" t="s">
        <v>1429</v>
      </c>
      <c r="B602" s="106" t="s">
        <v>301</v>
      </c>
      <c r="C602" s="106" t="s">
        <v>256</v>
      </c>
      <c r="D602" s="106" t="s">
        <v>248</v>
      </c>
      <c r="E602">
        <v>4516</v>
      </c>
      <c r="F602" s="106" t="s">
        <v>2621</v>
      </c>
      <c r="G602" s="106" t="s">
        <v>249</v>
      </c>
      <c r="H602" s="106" t="s">
        <v>287</v>
      </c>
      <c r="I602" t="s">
        <v>292</v>
      </c>
      <c r="J602" t="s">
        <v>4356</v>
      </c>
    </row>
    <row r="603" spans="1:10" x14ac:dyDescent="0.2">
      <c r="A603" s="106" t="s">
        <v>1429</v>
      </c>
      <c r="B603" s="106" t="s">
        <v>301</v>
      </c>
      <c r="C603" s="106" t="s">
        <v>256</v>
      </c>
      <c r="D603" s="106" t="s">
        <v>248</v>
      </c>
      <c r="E603">
        <v>4544</v>
      </c>
      <c r="F603" s="106" t="s">
        <v>2622</v>
      </c>
      <c r="G603" s="106" t="s">
        <v>249</v>
      </c>
      <c r="H603" s="106" t="s">
        <v>254</v>
      </c>
      <c r="I603" t="s">
        <v>276</v>
      </c>
      <c r="J603" t="s">
        <v>4561</v>
      </c>
    </row>
    <row r="604" spans="1:10" x14ac:dyDescent="0.2">
      <c r="A604" s="106" t="s">
        <v>1429</v>
      </c>
      <c r="B604" s="106" t="s">
        <v>301</v>
      </c>
      <c r="C604" s="106" t="s">
        <v>251</v>
      </c>
      <c r="D604" s="106" t="s">
        <v>248</v>
      </c>
      <c r="E604">
        <v>4565</v>
      </c>
      <c r="F604" s="106" t="s">
        <v>2623</v>
      </c>
      <c r="G604" s="106" t="s">
        <v>261</v>
      </c>
      <c r="H604" s="106" t="s">
        <v>287</v>
      </c>
      <c r="I604" s="106" t="s">
        <v>276</v>
      </c>
      <c r="J604" s="106" t="s">
        <v>4562</v>
      </c>
    </row>
    <row r="605" spans="1:10" x14ac:dyDescent="0.2">
      <c r="A605" s="106" t="s">
        <v>1429</v>
      </c>
      <c r="B605" s="106" t="s">
        <v>301</v>
      </c>
      <c r="C605" s="106" t="s">
        <v>256</v>
      </c>
      <c r="D605" s="106" t="s">
        <v>252</v>
      </c>
      <c r="E605">
        <v>4571</v>
      </c>
      <c r="F605" s="106" t="s">
        <v>2624</v>
      </c>
      <c r="G605" s="106" t="s">
        <v>261</v>
      </c>
      <c r="H605" s="106" t="s">
        <v>287</v>
      </c>
      <c r="I605" s="106">
        <v>175</v>
      </c>
      <c r="J605" s="106"/>
    </row>
    <row r="606" spans="1:10" x14ac:dyDescent="0.2">
      <c r="A606" s="106" t="s">
        <v>1429</v>
      </c>
      <c r="B606" s="106" t="s">
        <v>301</v>
      </c>
      <c r="C606" s="106" t="s">
        <v>247</v>
      </c>
      <c r="D606" s="106" t="s">
        <v>252</v>
      </c>
      <c r="E606">
        <v>4575</v>
      </c>
      <c r="F606" s="106" t="s">
        <v>2625</v>
      </c>
      <c r="G606" s="106" t="s">
        <v>261</v>
      </c>
      <c r="H606" s="106" t="s">
        <v>287</v>
      </c>
      <c r="I606">
        <v>55</v>
      </c>
    </row>
    <row r="607" spans="1:10" x14ac:dyDescent="0.2">
      <c r="A607" s="106" t="s">
        <v>1429</v>
      </c>
      <c r="B607" s="106" t="s">
        <v>301</v>
      </c>
      <c r="C607" s="106" t="s">
        <v>251</v>
      </c>
      <c r="D607" s="106" t="s">
        <v>248</v>
      </c>
      <c r="E607">
        <v>4586</v>
      </c>
      <c r="F607" s="106" t="s">
        <v>2626</v>
      </c>
      <c r="G607" s="106" t="s">
        <v>261</v>
      </c>
      <c r="H607" s="106" t="s">
        <v>287</v>
      </c>
      <c r="I607">
        <v>51</v>
      </c>
    </row>
    <row r="608" spans="1:10" x14ac:dyDescent="0.2">
      <c r="A608" s="106" t="s">
        <v>1429</v>
      </c>
      <c r="B608" s="106" t="s">
        <v>301</v>
      </c>
      <c r="C608" s="106" t="s">
        <v>256</v>
      </c>
      <c r="D608" s="106" t="s">
        <v>248</v>
      </c>
      <c r="E608">
        <v>4676</v>
      </c>
      <c r="F608" s="106" t="s">
        <v>2627</v>
      </c>
      <c r="G608" s="106" t="s">
        <v>249</v>
      </c>
      <c r="H608" s="106" t="s">
        <v>260</v>
      </c>
      <c r="I608" t="s">
        <v>269</v>
      </c>
      <c r="J608" t="s">
        <v>4563</v>
      </c>
    </row>
    <row r="609" spans="1:10" x14ac:dyDescent="0.2">
      <c r="A609" s="106" t="s">
        <v>1429</v>
      </c>
      <c r="B609" s="106" t="s">
        <v>301</v>
      </c>
      <c r="C609" s="106" t="s">
        <v>251</v>
      </c>
      <c r="D609" s="106" t="s">
        <v>248</v>
      </c>
      <c r="E609">
        <v>4755</v>
      </c>
      <c r="F609" s="106" t="s">
        <v>2628</v>
      </c>
      <c r="G609" s="106" t="s">
        <v>249</v>
      </c>
      <c r="H609" s="106" t="s">
        <v>254</v>
      </c>
      <c r="I609" s="106" t="s">
        <v>1948</v>
      </c>
      <c r="J609" s="106" t="s">
        <v>4203</v>
      </c>
    </row>
    <row r="610" spans="1:10" x14ac:dyDescent="0.2">
      <c r="A610" s="106" t="s">
        <v>1429</v>
      </c>
      <c r="B610" s="106" t="s">
        <v>301</v>
      </c>
      <c r="C610" s="106" t="s">
        <v>256</v>
      </c>
      <c r="D610" s="106" t="s">
        <v>248</v>
      </c>
      <c r="E610">
        <v>4781</v>
      </c>
      <c r="F610" s="106" t="s">
        <v>2629</v>
      </c>
      <c r="G610" s="106" t="s">
        <v>257</v>
      </c>
      <c r="H610" s="106" t="s">
        <v>254</v>
      </c>
      <c r="I610" s="106">
        <v>577</v>
      </c>
      <c r="J610" s="106"/>
    </row>
    <row r="611" spans="1:10" x14ac:dyDescent="0.2">
      <c r="A611" s="106" t="s">
        <v>1429</v>
      </c>
      <c r="B611" s="106" t="s">
        <v>301</v>
      </c>
      <c r="C611" s="106" t="s">
        <v>256</v>
      </c>
      <c r="D611" s="106" t="s">
        <v>248</v>
      </c>
      <c r="E611">
        <v>4819</v>
      </c>
      <c r="F611" s="106" t="s">
        <v>2631</v>
      </c>
      <c r="G611" s="106" t="s">
        <v>249</v>
      </c>
      <c r="H611" s="106" t="s">
        <v>260</v>
      </c>
      <c r="I611" t="s">
        <v>276</v>
      </c>
      <c r="J611" t="s">
        <v>4403</v>
      </c>
    </row>
    <row r="612" spans="1:10" x14ac:dyDescent="0.2">
      <c r="A612" s="106" t="s">
        <v>1429</v>
      </c>
      <c r="B612" s="106" t="s">
        <v>301</v>
      </c>
      <c r="C612" s="106" t="s">
        <v>256</v>
      </c>
      <c r="D612" s="106" t="s">
        <v>248</v>
      </c>
      <c r="E612">
        <v>4849</v>
      </c>
      <c r="F612" s="106" t="s">
        <v>2632</v>
      </c>
      <c r="G612" s="106" t="s">
        <v>249</v>
      </c>
      <c r="H612" s="106" t="s">
        <v>254</v>
      </c>
      <c r="I612" s="106" t="s">
        <v>276</v>
      </c>
      <c r="J612" s="106" t="s">
        <v>4564</v>
      </c>
    </row>
    <row r="613" spans="1:10" x14ac:dyDescent="0.2">
      <c r="A613" s="106" t="s">
        <v>1429</v>
      </c>
      <c r="B613" s="106" t="s">
        <v>301</v>
      </c>
      <c r="C613" s="106" t="s">
        <v>258</v>
      </c>
      <c r="D613" s="106" t="s">
        <v>248</v>
      </c>
      <c r="E613">
        <v>4928</v>
      </c>
      <c r="F613" s="106" t="s">
        <v>2635</v>
      </c>
      <c r="G613" s="106" t="s">
        <v>249</v>
      </c>
      <c r="H613" s="106" t="s">
        <v>262</v>
      </c>
      <c r="I613" t="s">
        <v>276</v>
      </c>
      <c r="J613" t="s">
        <v>1828</v>
      </c>
    </row>
    <row r="614" spans="1:10" x14ac:dyDescent="0.2">
      <c r="A614" s="106" t="s">
        <v>1429</v>
      </c>
      <c r="B614" s="106" t="s">
        <v>301</v>
      </c>
      <c r="C614" s="106" t="s">
        <v>258</v>
      </c>
      <c r="D614" s="106" t="s">
        <v>252</v>
      </c>
      <c r="E614">
        <v>4931</v>
      </c>
      <c r="F614" s="106" t="s">
        <v>2636</v>
      </c>
      <c r="G614" s="106" t="s">
        <v>261</v>
      </c>
      <c r="H614" s="106" t="s">
        <v>262</v>
      </c>
      <c r="I614">
        <v>246</v>
      </c>
    </row>
    <row r="615" spans="1:10" x14ac:dyDescent="0.2">
      <c r="A615" s="106" t="s">
        <v>1429</v>
      </c>
      <c r="B615" s="106" t="s">
        <v>301</v>
      </c>
      <c r="C615" s="106" t="s">
        <v>256</v>
      </c>
      <c r="D615" s="106" t="s">
        <v>248</v>
      </c>
      <c r="E615">
        <v>5013</v>
      </c>
      <c r="F615" s="106" t="s">
        <v>2637</v>
      </c>
      <c r="G615" s="106" t="s">
        <v>249</v>
      </c>
      <c r="H615" s="106" t="s">
        <v>1840</v>
      </c>
      <c r="I615">
        <v>160</v>
      </c>
    </row>
    <row r="616" spans="1:10" x14ac:dyDescent="0.2">
      <c r="A616" s="106" t="s">
        <v>1429</v>
      </c>
      <c r="B616" s="106" t="s">
        <v>301</v>
      </c>
      <c r="C616" s="106" t="s">
        <v>256</v>
      </c>
      <c r="D616" s="106" t="s">
        <v>248</v>
      </c>
      <c r="E616">
        <v>5162</v>
      </c>
      <c r="F616" s="106" t="s">
        <v>2638</v>
      </c>
      <c r="G616" s="106" t="s">
        <v>253</v>
      </c>
      <c r="H616" s="106" t="s">
        <v>359</v>
      </c>
      <c r="I616">
        <v>25</v>
      </c>
    </row>
    <row r="617" spans="1:10" x14ac:dyDescent="0.2">
      <c r="A617" s="106" t="s">
        <v>1429</v>
      </c>
      <c r="B617" s="106" t="s">
        <v>301</v>
      </c>
      <c r="C617" s="106" t="s">
        <v>256</v>
      </c>
      <c r="D617" s="106" t="s">
        <v>248</v>
      </c>
      <c r="E617">
        <v>5261</v>
      </c>
      <c r="F617" s="106" t="s">
        <v>2641</v>
      </c>
      <c r="G617" s="106" t="s">
        <v>249</v>
      </c>
      <c r="H617" s="106" t="s">
        <v>254</v>
      </c>
      <c r="I617">
        <v>187</v>
      </c>
    </row>
    <row r="618" spans="1:10" x14ac:dyDescent="0.2">
      <c r="A618" s="106" t="s">
        <v>1429</v>
      </c>
      <c r="B618" s="106" t="s">
        <v>301</v>
      </c>
      <c r="C618" s="106" t="s">
        <v>256</v>
      </c>
      <c r="D618" s="106" t="s">
        <v>248</v>
      </c>
      <c r="E618">
        <v>5945</v>
      </c>
      <c r="F618" s="106" t="s">
        <v>2644</v>
      </c>
      <c r="G618" s="106" t="s">
        <v>253</v>
      </c>
      <c r="H618" s="106" t="s">
        <v>264</v>
      </c>
      <c r="I618">
        <v>158</v>
      </c>
    </row>
    <row r="619" spans="1:10" x14ac:dyDescent="0.2">
      <c r="A619" s="106" t="s">
        <v>1429</v>
      </c>
      <c r="B619" s="106" t="s">
        <v>301</v>
      </c>
      <c r="C619" s="106" t="s">
        <v>251</v>
      </c>
      <c r="D619" s="106" t="s">
        <v>248</v>
      </c>
      <c r="E619">
        <v>5997</v>
      </c>
      <c r="F619" s="106" t="s">
        <v>2645</v>
      </c>
      <c r="G619" s="106" t="s">
        <v>253</v>
      </c>
      <c r="H619" s="106" t="s">
        <v>264</v>
      </c>
      <c r="I619" s="106">
        <v>35</v>
      </c>
      <c r="J619" s="106"/>
    </row>
    <row r="620" spans="1:10" x14ac:dyDescent="0.2">
      <c r="A620" s="106" t="s">
        <v>1429</v>
      </c>
      <c r="B620" s="106" t="s">
        <v>301</v>
      </c>
      <c r="C620" s="106" t="s">
        <v>256</v>
      </c>
      <c r="D620" s="106" t="s">
        <v>248</v>
      </c>
      <c r="E620">
        <v>6016</v>
      </c>
      <c r="F620" s="106" t="s">
        <v>2646</v>
      </c>
      <c r="G620" s="106" t="s">
        <v>257</v>
      </c>
      <c r="H620" s="106" t="s">
        <v>275</v>
      </c>
      <c r="I620" s="106">
        <v>14</v>
      </c>
      <c r="J620" s="106"/>
    </row>
    <row r="621" spans="1:10" x14ac:dyDescent="0.2">
      <c r="A621" s="106" t="s">
        <v>1429</v>
      </c>
      <c r="B621" s="106" t="s">
        <v>301</v>
      </c>
      <c r="C621" s="106" t="s">
        <v>258</v>
      </c>
      <c r="D621" s="106" t="s">
        <v>248</v>
      </c>
      <c r="E621">
        <v>6095</v>
      </c>
      <c r="F621" s="106" t="s">
        <v>2647</v>
      </c>
      <c r="G621" s="106" t="s">
        <v>261</v>
      </c>
      <c r="H621" s="106" t="s">
        <v>254</v>
      </c>
      <c r="I621">
        <v>361</v>
      </c>
    </row>
    <row r="622" spans="1:10" x14ac:dyDescent="0.2">
      <c r="A622" s="106" t="s">
        <v>1429</v>
      </c>
      <c r="B622" s="106" t="s">
        <v>301</v>
      </c>
      <c r="C622" s="106" t="s">
        <v>256</v>
      </c>
      <c r="D622" s="106" t="s">
        <v>248</v>
      </c>
      <c r="E622">
        <v>6185</v>
      </c>
      <c r="F622" s="106" t="s">
        <v>2824</v>
      </c>
      <c r="G622" s="106" t="s">
        <v>249</v>
      </c>
      <c r="H622" s="106" t="s">
        <v>254</v>
      </c>
      <c r="I622" s="106">
        <v>115</v>
      </c>
      <c r="J622" s="106"/>
    </row>
    <row r="623" spans="1:10" x14ac:dyDescent="0.2">
      <c r="A623" s="106" t="s">
        <v>1429</v>
      </c>
      <c r="B623" s="106" t="s">
        <v>301</v>
      </c>
      <c r="C623" s="106" t="s">
        <v>256</v>
      </c>
      <c r="D623" s="106" t="s">
        <v>252</v>
      </c>
      <c r="E623">
        <v>6188</v>
      </c>
      <c r="F623" s="106" t="s">
        <v>2649</v>
      </c>
      <c r="G623" s="106" t="s">
        <v>257</v>
      </c>
      <c r="H623" s="106" t="s">
        <v>254</v>
      </c>
      <c r="I623" s="106">
        <v>47</v>
      </c>
      <c r="J623" s="106"/>
    </row>
    <row r="624" spans="1:10" x14ac:dyDescent="0.2">
      <c r="A624" s="106" t="s">
        <v>1429</v>
      </c>
      <c r="B624" s="106" t="s">
        <v>301</v>
      </c>
      <c r="C624" s="106" t="s">
        <v>258</v>
      </c>
      <c r="D624" s="106" t="s">
        <v>252</v>
      </c>
      <c r="E624">
        <v>6194</v>
      </c>
      <c r="F624" s="106" t="s">
        <v>2650</v>
      </c>
      <c r="G624" s="106" t="s">
        <v>249</v>
      </c>
      <c r="H624" s="106" t="s">
        <v>254</v>
      </c>
      <c r="I624" s="106">
        <v>347</v>
      </c>
      <c r="J624" s="106"/>
    </row>
    <row r="625" spans="1:10" x14ac:dyDescent="0.2">
      <c r="A625" s="106" t="s">
        <v>1429</v>
      </c>
      <c r="B625" s="106" t="s">
        <v>301</v>
      </c>
      <c r="C625" s="106" t="s">
        <v>256</v>
      </c>
      <c r="D625" s="106" t="s">
        <v>248</v>
      </c>
      <c r="E625">
        <v>6222</v>
      </c>
      <c r="F625" s="106" t="s">
        <v>2651</v>
      </c>
      <c r="G625" s="106" t="s">
        <v>249</v>
      </c>
      <c r="H625" s="106" t="s">
        <v>267</v>
      </c>
      <c r="I625" s="106">
        <v>583</v>
      </c>
      <c r="J625" s="106"/>
    </row>
    <row r="626" spans="1:10" x14ac:dyDescent="0.2">
      <c r="A626" s="106" t="s">
        <v>1429</v>
      </c>
      <c r="B626" s="106" t="s">
        <v>301</v>
      </c>
      <c r="C626" s="106" t="s">
        <v>251</v>
      </c>
      <c r="D626" s="106" t="s">
        <v>248</v>
      </c>
      <c r="E626">
        <v>6250</v>
      </c>
      <c r="F626" s="106" t="s">
        <v>2652</v>
      </c>
      <c r="G626" s="106" t="s">
        <v>249</v>
      </c>
      <c r="H626" s="106" t="s">
        <v>267</v>
      </c>
      <c r="I626">
        <v>367</v>
      </c>
    </row>
    <row r="627" spans="1:10" x14ac:dyDescent="0.2">
      <c r="A627" s="106" t="s">
        <v>1429</v>
      </c>
      <c r="B627" s="106" t="s">
        <v>301</v>
      </c>
      <c r="C627" s="106" t="s">
        <v>256</v>
      </c>
      <c r="D627" s="106" t="s">
        <v>248</v>
      </c>
      <c r="E627">
        <v>6272</v>
      </c>
      <c r="F627" s="106" t="s">
        <v>2653</v>
      </c>
      <c r="G627" s="106" t="s">
        <v>249</v>
      </c>
      <c r="H627" s="106" t="s">
        <v>267</v>
      </c>
      <c r="I627" s="106">
        <v>362</v>
      </c>
      <c r="J627" s="106"/>
    </row>
    <row r="628" spans="1:10" x14ac:dyDescent="0.2">
      <c r="A628" s="106" t="s">
        <v>1429</v>
      </c>
      <c r="B628" s="106" t="s">
        <v>301</v>
      </c>
      <c r="C628" s="106" t="s">
        <v>258</v>
      </c>
      <c r="D628" s="106" t="s">
        <v>248</v>
      </c>
      <c r="E628">
        <v>6277</v>
      </c>
      <c r="F628" s="106" t="s">
        <v>2654</v>
      </c>
      <c r="G628" s="106" t="s">
        <v>249</v>
      </c>
      <c r="H628" s="106" t="s">
        <v>267</v>
      </c>
      <c r="I628">
        <v>436</v>
      </c>
    </row>
    <row r="629" spans="1:10" x14ac:dyDescent="0.2">
      <c r="A629" s="106" t="s">
        <v>1429</v>
      </c>
      <c r="B629" s="106" t="s">
        <v>301</v>
      </c>
      <c r="C629" s="106" t="s">
        <v>256</v>
      </c>
      <c r="D629" s="106" t="s">
        <v>248</v>
      </c>
      <c r="E629">
        <v>6358</v>
      </c>
      <c r="F629" s="106" t="s">
        <v>2657</v>
      </c>
      <c r="G629" s="106" t="s">
        <v>249</v>
      </c>
      <c r="H629" s="106" t="s">
        <v>267</v>
      </c>
      <c r="I629">
        <v>88</v>
      </c>
    </row>
    <row r="630" spans="1:10" x14ac:dyDescent="0.2">
      <c r="A630" s="106" t="s">
        <v>1429</v>
      </c>
      <c r="B630" s="106" t="s">
        <v>301</v>
      </c>
      <c r="C630" s="106" t="s">
        <v>251</v>
      </c>
      <c r="D630" s="106" t="s">
        <v>248</v>
      </c>
      <c r="E630">
        <v>6361</v>
      </c>
      <c r="F630" s="106" t="s">
        <v>2658</v>
      </c>
      <c r="G630" s="106" t="s">
        <v>249</v>
      </c>
      <c r="H630" s="106" t="s">
        <v>267</v>
      </c>
      <c r="I630" t="s">
        <v>269</v>
      </c>
      <c r="J630" t="s">
        <v>4334</v>
      </c>
    </row>
    <row r="631" spans="1:10" x14ac:dyDescent="0.2">
      <c r="A631" s="106" t="s">
        <v>1429</v>
      </c>
      <c r="B631" s="106" t="s">
        <v>301</v>
      </c>
      <c r="C631" s="106" t="s">
        <v>256</v>
      </c>
      <c r="D631" s="106" t="s">
        <v>248</v>
      </c>
      <c r="E631">
        <v>6408</v>
      </c>
      <c r="F631" s="106" t="s">
        <v>2660</v>
      </c>
      <c r="G631" s="106" t="s">
        <v>253</v>
      </c>
      <c r="H631" s="106" t="s">
        <v>267</v>
      </c>
      <c r="I631" s="106">
        <v>35</v>
      </c>
      <c r="J631" s="106"/>
    </row>
    <row r="632" spans="1:10" x14ac:dyDescent="0.2">
      <c r="A632" s="106" t="s">
        <v>1429</v>
      </c>
      <c r="B632" s="106" t="s">
        <v>301</v>
      </c>
      <c r="C632" s="106" t="s">
        <v>256</v>
      </c>
      <c r="D632" s="106" t="s">
        <v>248</v>
      </c>
      <c r="E632">
        <v>6409</v>
      </c>
      <c r="F632" s="106" t="s">
        <v>2661</v>
      </c>
      <c r="G632" s="106" t="s">
        <v>249</v>
      </c>
      <c r="H632" s="106" t="s">
        <v>267</v>
      </c>
      <c r="I632" s="106">
        <v>294</v>
      </c>
      <c r="J632" s="106"/>
    </row>
    <row r="633" spans="1:10" x14ac:dyDescent="0.2">
      <c r="A633" s="106" t="s">
        <v>1429</v>
      </c>
      <c r="B633" s="106" t="s">
        <v>301</v>
      </c>
      <c r="C633" s="106" t="s">
        <v>256</v>
      </c>
      <c r="D633" s="106" t="s">
        <v>248</v>
      </c>
      <c r="E633">
        <v>6445</v>
      </c>
      <c r="F633" s="106" t="s">
        <v>2662</v>
      </c>
      <c r="G633" s="106" t="s">
        <v>249</v>
      </c>
      <c r="H633" s="106" t="s">
        <v>267</v>
      </c>
      <c r="I633" s="106">
        <v>82</v>
      </c>
      <c r="J633" s="106"/>
    </row>
    <row r="634" spans="1:10" x14ac:dyDescent="0.2">
      <c r="A634" s="106" t="s">
        <v>1429</v>
      </c>
      <c r="B634" s="106" t="s">
        <v>301</v>
      </c>
      <c r="C634" s="106" t="s">
        <v>256</v>
      </c>
      <c r="D634" s="106" t="s">
        <v>248</v>
      </c>
      <c r="E634">
        <v>6454</v>
      </c>
      <c r="F634" s="106" t="s">
        <v>1844</v>
      </c>
      <c r="G634" s="106" t="s">
        <v>249</v>
      </c>
      <c r="H634" s="106" t="s">
        <v>267</v>
      </c>
      <c r="I634">
        <v>798</v>
      </c>
    </row>
    <row r="635" spans="1:10" x14ac:dyDescent="0.2">
      <c r="A635" s="106" t="s">
        <v>1429</v>
      </c>
      <c r="B635" s="106" t="s">
        <v>301</v>
      </c>
      <c r="C635" s="106" t="s">
        <v>256</v>
      </c>
      <c r="D635" s="106" t="s">
        <v>248</v>
      </c>
      <c r="E635">
        <v>6484</v>
      </c>
      <c r="F635" s="106" t="s">
        <v>2663</v>
      </c>
      <c r="G635" s="106" t="s">
        <v>253</v>
      </c>
      <c r="H635" s="106" t="s">
        <v>267</v>
      </c>
      <c r="I635" s="106">
        <v>120</v>
      </c>
      <c r="J635" s="106"/>
    </row>
    <row r="636" spans="1:10" x14ac:dyDescent="0.2">
      <c r="A636" s="106" t="s">
        <v>1429</v>
      </c>
      <c r="B636" s="106" t="s">
        <v>301</v>
      </c>
      <c r="C636" s="106" t="s">
        <v>256</v>
      </c>
      <c r="D636" s="106" t="s">
        <v>248</v>
      </c>
      <c r="E636">
        <v>6508</v>
      </c>
      <c r="F636" s="106" t="s">
        <v>2664</v>
      </c>
      <c r="G636" s="106" t="s">
        <v>249</v>
      </c>
      <c r="H636" s="106" t="s">
        <v>271</v>
      </c>
      <c r="I636" s="106">
        <v>771</v>
      </c>
      <c r="J636" s="106"/>
    </row>
    <row r="637" spans="1:10" x14ac:dyDescent="0.2">
      <c r="A637" s="106" t="s">
        <v>1429</v>
      </c>
      <c r="B637" s="106" t="s">
        <v>301</v>
      </c>
      <c r="C637" s="106" t="s">
        <v>256</v>
      </c>
      <c r="D637" s="106" t="s">
        <v>252</v>
      </c>
      <c r="E637">
        <v>6539</v>
      </c>
      <c r="F637" s="106" t="s">
        <v>2665</v>
      </c>
      <c r="G637" s="106" t="s">
        <v>249</v>
      </c>
      <c r="H637" s="106" t="s">
        <v>254</v>
      </c>
      <c r="I637" s="106">
        <v>189</v>
      </c>
      <c r="J637" s="106"/>
    </row>
    <row r="638" spans="1:10" x14ac:dyDescent="0.2">
      <c r="A638" s="106" t="s">
        <v>1429</v>
      </c>
      <c r="B638" s="106" t="s">
        <v>301</v>
      </c>
      <c r="C638" s="106" t="s">
        <v>256</v>
      </c>
      <c r="D638" s="106" t="s">
        <v>252</v>
      </c>
      <c r="E638">
        <v>6541</v>
      </c>
      <c r="F638" s="106" t="s">
        <v>2666</v>
      </c>
      <c r="G638" s="106" t="s">
        <v>249</v>
      </c>
      <c r="H638" s="106" t="s">
        <v>254</v>
      </c>
      <c r="I638" s="106">
        <v>454</v>
      </c>
      <c r="J638" s="106"/>
    </row>
    <row r="639" spans="1:10" x14ac:dyDescent="0.2">
      <c r="A639" s="106" t="s">
        <v>1429</v>
      </c>
      <c r="B639" s="106" t="s">
        <v>301</v>
      </c>
      <c r="C639" s="106" t="s">
        <v>256</v>
      </c>
      <c r="D639" s="106" t="s">
        <v>248</v>
      </c>
      <c r="E639">
        <v>6562</v>
      </c>
      <c r="F639" s="106" t="s">
        <v>2667</v>
      </c>
      <c r="G639" s="106" t="s">
        <v>261</v>
      </c>
      <c r="H639" s="106" t="s">
        <v>254</v>
      </c>
      <c r="I639" s="106">
        <v>103</v>
      </c>
      <c r="J639" s="106"/>
    </row>
    <row r="640" spans="1:10" x14ac:dyDescent="0.2">
      <c r="A640" s="106" t="s">
        <v>1429</v>
      </c>
      <c r="B640" s="106" t="s">
        <v>301</v>
      </c>
      <c r="C640" s="106" t="s">
        <v>256</v>
      </c>
      <c r="D640" s="106" t="s">
        <v>252</v>
      </c>
      <c r="E640">
        <v>6568</v>
      </c>
      <c r="F640" s="106" t="s">
        <v>2668</v>
      </c>
      <c r="G640" s="106" t="s">
        <v>261</v>
      </c>
      <c r="H640" s="106" t="s">
        <v>254</v>
      </c>
      <c r="I640" s="106">
        <v>120</v>
      </c>
      <c r="J640" s="106"/>
    </row>
    <row r="641" spans="1:10" x14ac:dyDescent="0.2">
      <c r="A641" s="106" t="s">
        <v>1429</v>
      </c>
      <c r="B641" s="106" t="s">
        <v>301</v>
      </c>
      <c r="C641" s="106" t="s">
        <v>256</v>
      </c>
      <c r="D641" s="106" t="s">
        <v>248</v>
      </c>
      <c r="E641">
        <v>6590</v>
      </c>
      <c r="F641" s="106" t="s">
        <v>2669</v>
      </c>
      <c r="G641" s="106" t="s">
        <v>249</v>
      </c>
      <c r="H641" s="106" t="s">
        <v>271</v>
      </c>
      <c r="I641" s="106">
        <v>147</v>
      </c>
      <c r="J641" s="106"/>
    </row>
    <row r="642" spans="1:10" x14ac:dyDescent="0.2">
      <c r="A642" s="106" t="s">
        <v>1429</v>
      </c>
      <c r="B642" s="106" t="s">
        <v>301</v>
      </c>
      <c r="C642" s="106" t="s">
        <v>256</v>
      </c>
      <c r="D642" s="106" t="s">
        <v>248</v>
      </c>
      <c r="E642">
        <v>6666</v>
      </c>
      <c r="F642" s="106" t="s">
        <v>2670</v>
      </c>
      <c r="G642" s="106" t="s">
        <v>253</v>
      </c>
      <c r="H642" s="106" t="s">
        <v>271</v>
      </c>
      <c r="I642">
        <v>26</v>
      </c>
    </row>
    <row r="643" spans="1:10" x14ac:dyDescent="0.2">
      <c r="A643" s="106" t="s">
        <v>1429</v>
      </c>
      <c r="B643" s="106" t="s">
        <v>301</v>
      </c>
      <c r="C643" s="106" t="s">
        <v>256</v>
      </c>
      <c r="D643" s="106" t="s">
        <v>248</v>
      </c>
      <c r="E643">
        <v>6703</v>
      </c>
      <c r="F643" s="106" t="s">
        <v>3988</v>
      </c>
      <c r="G643" s="106" t="s">
        <v>249</v>
      </c>
      <c r="H643" s="106" t="s">
        <v>271</v>
      </c>
      <c r="I643">
        <v>915</v>
      </c>
    </row>
    <row r="644" spans="1:10" x14ac:dyDescent="0.2">
      <c r="A644" s="106" t="s">
        <v>1429</v>
      </c>
      <c r="B644" s="106" t="s">
        <v>301</v>
      </c>
      <c r="C644" s="106" t="s">
        <v>256</v>
      </c>
      <c r="D644" s="106" t="s">
        <v>248</v>
      </c>
      <c r="E644">
        <v>6758</v>
      </c>
      <c r="F644" s="106" t="s">
        <v>4177</v>
      </c>
      <c r="G644" s="106" t="s">
        <v>249</v>
      </c>
      <c r="H644" s="106" t="s">
        <v>271</v>
      </c>
      <c r="I644" t="s">
        <v>4565</v>
      </c>
      <c r="J644" t="s">
        <v>3914</v>
      </c>
    </row>
    <row r="645" spans="1:10" x14ac:dyDescent="0.2">
      <c r="A645" s="106" t="s">
        <v>1429</v>
      </c>
      <c r="B645" s="106" t="s">
        <v>301</v>
      </c>
      <c r="C645" s="106" t="s">
        <v>256</v>
      </c>
      <c r="D645" s="106" t="s">
        <v>248</v>
      </c>
      <c r="E645">
        <v>6779</v>
      </c>
      <c r="F645" s="106" t="s">
        <v>2672</v>
      </c>
      <c r="G645" s="106" t="s">
        <v>249</v>
      </c>
      <c r="H645" s="106" t="s">
        <v>271</v>
      </c>
      <c r="I645">
        <v>84</v>
      </c>
    </row>
    <row r="646" spans="1:10" x14ac:dyDescent="0.2">
      <c r="A646" s="106" t="s">
        <v>1429</v>
      </c>
      <c r="B646" s="106" t="s">
        <v>301</v>
      </c>
      <c r="C646" s="106" t="s">
        <v>247</v>
      </c>
      <c r="D646" s="106" t="s">
        <v>248</v>
      </c>
      <c r="E646">
        <v>6785</v>
      </c>
      <c r="F646" s="106" t="s">
        <v>2673</v>
      </c>
      <c r="G646" s="106" t="s">
        <v>249</v>
      </c>
      <c r="H646" s="106" t="s">
        <v>271</v>
      </c>
      <c r="I646">
        <v>104</v>
      </c>
    </row>
    <row r="647" spans="1:10" x14ac:dyDescent="0.2">
      <c r="A647" s="106" t="s">
        <v>1429</v>
      </c>
      <c r="B647" s="106" t="s">
        <v>301</v>
      </c>
      <c r="C647" s="106" t="s">
        <v>251</v>
      </c>
      <c r="D647" s="106" t="s">
        <v>248</v>
      </c>
      <c r="E647">
        <v>6789</v>
      </c>
      <c r="F647" s="106" t="s">
        <v>2674</v>
      </c>
      <c r="G647" s="106" t="s">
        <v>249</v>
      </c>
      <c r="H647" s="106" t="s">
        <v>271</v>
      </c>
      <c r="I647" s="106">
        <v>172</v>
      </c>
      <c r="J647" s="106"/>
    </row>
    <row r="648" spans="1:10" x14ac:dyDescent="0.2">
      <c r="A648" s="106" t="s">
        <v>1429</v>
      </c>
      <c r="B648" s="106" t="s">
        <v>301</v>
      </c>
      <c r="C648" s="106" t="s">
        <v>256</v>
      </c>
      <c r="D648" s="106" t="s">
        <v>248</v>
      </c>
      <c r="E648">
        <v>6809</v>
      </c>
      <c r="F648" s="106" t="s">
        <v>1903</v>
      </c>
      <c r="G648" s="106" t="s">
        <v>249</v>
      </c>
      <c r="H648" s="106" t="s">
        <v>271</v>
      </c>
      <c r="I648" s="106">
        <v>255</v>
      </c>
      <c r="J648" s="106"/>
    </row>
    <row r="649" spans="1:10" x14ac:dyDescent="0.2">
      <c r="A649" s="106" t="s">
        <v>1429</v>
      </c>
      <c r="B649" s="106" t="s">
        <v>301</v>
      </c>
      <c r="C649" s="106" t="s">
        <v>256</v>
      </c>
      <c r="D649" s="106" t="s">
        <v>248</v>
      </c>
      <c r="E649">
        <v>6810</v>
      </c>
      <c r="F649" s="106" t="s">
        <v>2830</v>
      </c>
      <c r="G649" s="106" t="s">
        <v>249</v>
      </c>
      <c r="H649" s="106" t="s">
        <v>271</v>
      </c>
      <c r="I649" s="106">
        <v>525</v>
      </c>
      <c r="J649" s="106"/>
    </row>
    <row r="650" spans="1:10" x14ac:dyDescent="0.2">
      <c r="A650" s="106" t="s">
        <v>1429</v>
      </c>
      <c r="B650" s="106" t="s">
        <v>301</v>
      </c>
      <c r="C650" s="106" t="s">
        <v>256</v>
      </c>
      <c r="D650" s="106" t="s">
        <v>248</v>
      </c>
      <c r="E650">
        <v>6820</v>
      </c>
      <c r="F650" s="106" t="s">
        <v>2675</v>
      </c>
      <c r="G650" s="106" t="s">
        <v>249</v>
      </c>
      <c r="H650" s="106" t="s">
        <v>271</v>
      </c>
      <c r="I650" s="106">
        <v>386</v>
      </c>
      <c r="J650" s="106"/>
    </row>
    <row r="651" spans="1:10" x14ac:dyDescent="0.2">
      <c r="A651" s="106" t="s">
        <v>1429</v>
      </c>
      <c r="B651" s="106" t="s">
        <v>301</v>
      </c>
      <c r="C651" s="106" t="s">
        <v>256</v>
      </c>
      <c r="D651" s="106" t="s">
        <v>248</v>
      </c>
      <c r="E651">
        <v>6822</v>
      </c>
      <c r="F651" s="106" t="s">
        <v>2676</v>
      </c>
      <c r="G651" s="106" t="s">
        <v>253</v>
      </c>
      <c r="H651" s="106" t="s">
        <v>271</v>
      </c>
      <c r="I651" s="106">
        <v>46</v>
      </c>
      <c r="J651" s="106"/>
    </row>
    <row r="652" spans="1:10" x14ac:dyDescent="0.2">
      <c r="A652" s="106" t="s">
        <v>1429</v>
      </c>
      <c r="B652" s="106" t="s">
        <v>301</v>
      </c>
      <c r="C652" s="106" t="s">
        <v>256</v>
      </c>
      <c r="D652" s="106" t="s">
        <v>248</v>
      </c>
      <c r="E652">
        <v>6849</v>
      </c>
      <c r="F652" s="106" t="s">
        <v>2677</v>
      </c>
      <c r="G652" s="106" t="s">
        <v>249</v>
      </c>
      <c r="H652" s="106" t="s">
        <v>271</v>
      </c>
      <c r="I652" t="s">
        <v>307</v>
      </c>
      <c r="J652" t="s">
        <v>4544</v>
      </c>
    </row>
    <row r="653" spans="1:10" x14ac:dyDescent="0.2">
      <c r="A653" s="106" t="s">
        <v>1429</v>
      </c>
      <c r="B653" s="106" t="s">
        <v>301</v>
      </c>
      <c r="C653" s="106" t="s">
        <v>256</v>
      </c>
      <c r="D653" s="106" t="s">
        <v>248</v>
      </c>
      <c r="E653">
        <v>6875</v>
      </c>
      <c r="F653" s="106" t="s">
        <v>2678</v>
      </c>
      <c r="G653" s="106" t="s">
        <v>249</v>
      </c>
      <c r="H653" s="106" t="s">
        <v>271</v>
      </c>
      <c r="I653">
        <v>364</v>
      </c>
    </row>
    <row r="654" spans="1:10" x14ac:dyDescent="0.2">
      <c r="A654" s="106" t="s">
        <v>1429</v>
      </c>
      <c r="B654" s="106" t="s">
        <v>301</v>
      </c>
      <c r="C654" s="106" t="s">
        <v>247</v>
      </c>
      <c r="D654" s="106" t="s">
        <v>248</v>
      </c>
      <c r="E654">
        <v>6916</v>
      </c>
      <c r="F654" s="106" t="s">
        <v>2679</v>
      </c>
      <c r="G654" s="106" t="s">
        <v>249</v>
      </c>
      <c r="H654" s="106" t="s">
        <v>271</v>
      </c>
      <c r="I654">
        <v>143</v>
      </c>
    </row>
    <row r="655" spans="1:10" x14ac:dyDescent="0.2">
      <c r="A655" s="106" t="s">
        <v>1429</v>
      </c>
      <c r="B655" s="106" t="s">
        <v>301</v>
      </c>
      <c r="C655" s="106" t="s">
        <v>256</v>
      </c>
      <c r="D655" s="106" t="s">
        <v>248</v>
      </c>
      <c r="E655">
        <v>6924</v>
      </c>
      <c r="F655" s="106" t="s">
        <v>2680</v>
      </c>
      <c r="G655" s="106" t="s">
        <v>249</v>
      </c>
      <c r="H655" s="106" t="s">
        <v>271</v>
      </c>
      <c r="I655">
        <v>116</v>
      </c>
    </row>
    <row r="656" spans="1:10" x14ac:dyDescent="0.2">
      <c r="A656" s="106" t="s">
        <v>1429</v>
      </c>
      <c r="B656" s="106" t="s">
        <v>301</v>
      </c>
      <c r="C656" s="106" t="s">
        <v>256</v>
      </c>
      <c r="D656" s="106" t="s">
        <v>248</v>
      </c>
      <c r="E656">
        <v>6962</v>
      </c>
      <c r="F656" s="106" t="s">
        <v>2682</v>
      </c>
      <c r="G656" s="106" t="s">
        <v>249</v>
      </c>
      <c r="H656" s="106" t="s">
        <v>271</v>
      </c>
      <c r="I656">
        <v>163</v>
      </c>
    </row>
    <row r="657" spans="1:10" x14ac:dyDescent="0.2">
      <c r="A657" s="106" t="s">
        <v>1429</v>
      </c>
      <c r="B657" s="106" t="s">
        <v>301</v>
      </c>
      <c r="C657" s="106" t="s">
        <v>258</v>
      </c>
      <c r="D657" s="106" t="s">
        <v>248</v>
      </c>
      <c r="E657">
        <v>6965</v>
      </c>
      <c r="F657" s="106" t="s">
        <v>2683</v>
      </c>
      <c r="G657" s="106" t="s">
        <v>249</v>
      </c>
      <c r="H657" s="106" t="s">
        <v>271</v>
      </c>
      <c r="I657" t="s">
        <v>1709</v>
      </c>
      <c r="J657" t="s">
        <v>4566</v>
      </c>
    </row>
    <row r="658" spans="1:10" x14ac:dyDescent="0.2">
      <c r="A658" s="106" t="s">
        <v>1429</v>
      </c>
      <c r="B658" s="106" t="s">
        <v>301</v>
      </c>
      <c r="C658" s="106" t="s">
        <v>258</v>
      </c>
      <c r="D658" s="106" t="s">
        <v>252</v>
      </c>
      <c r="E658">
        <v>7030</v>
      </c>
      <c r="F658" s="106" t="s">
        <v>940</v>
      </c>
      <c r="G658" s="106" t="s">
        <v>249</v>
      </c>
      <c r="H658" s="106" t="s">
        <v>254</v>
      </c>
      <c r="I658">
        <v>160</v>
      </c>
    </row>
    <row r="659" spans="1:10" x14ac:dyDescent="0.2">
      <c r="A659" s="106" t="s">
        <v>1429</v>
      </c>
      <c r="B659" s="106" t="s">
        <v>301</v>
      </c>
      <c r="C659" s="106" t="s">
        <v>251</v>
      </c>
      <c r="D659" s="106" t="s">
        <v>248</v>
      </c>
      <c r="E659">
        <v>7037</v>
      </c>
      <c r="F659" s="106" t="s">
        <v>2685</v>
      </c>
      <c r="G659" s="106" t="s">
        <v>261</v>
      </c>
      <c r="H659" s="106" t="s">
        <v>254</v>
      </c>
      <c r="I659">
        <v>36</v>
      </c>
    </row>
    <row r="660" spans="1:10" x14ac:dyDescent="0.2">
      <c r="A660" s="106" t="s">
        <v>1429</v>
      </c>
      <c r="B660" s="106" t="s">
        <v>301</v>
      </c>
      <c r="C660" s="106" t="s">
        <v>251</v>
      </c>
      <c r="D660" s="106" t="s">
        <v>248</v>
      </c>
      <c r="E660">
        <v>7043</v>
      </c>
      <c r="F660" s="106" t="s">
        <v>2686</v>
      </c>
      <c r="G660" s="106" t="s">
        <v>261</v>
      </c>
      <c r="H660" s="106" t="s">
        <v>254</v>
      </c>
      <c r="I660">
        <v>16</v>
      </c>
    </row>
    <row r="661" spans="1:10" x14ac:dyDescent="0.2">
      <c r="A661" s="106" t="s">
        <v>1429</v>
      </c>
      <c r="B661" s="106" t="s">
        <v>301</v>
      </c>
      <c r="C661" s="106" t="s">
        <v>258</v>
      </c>
      <c r="D661" s="106" t="s">
        <v>248</v>
      </c>
      <c r="E661">
        <v>7069</v>
      </c>
      <c r="F661" s="106" t="s">
        <v>2688</v>
      </c>
      <c r="G661" s="106" t="s">
        <v>261</v>
      </c>
      <c r="H661" s="106" t="s">
        <v>254</v>
      </c>
      <c r="I661" s="106">
        <v>151</v>
      </c>
      <c r="J661" s="106"/>
    </row>
    <row r="662" spans="1:10" x14ac:dyDescent="0.2">
      <c r="A662" s="106" t="s">
        <v>1429</v>
      </c>
      <c r="B662" s="106" t="s">
        <v>301</v>
      </c>
      <c r="C662" s="106" t="s">
        <v>251</v>
      </c>
      <c r="D662" s="106" t="s">
        <v>248</v>
      </c>
      <c r="E662">
        <v>7081</v>
      </c>
      <c r="F662" s="106" t="s">
        <v>2689</v>
      </c>
      <c r="G662" s="106" t="s">
        <v>253</v>
      </c>
      <c r="H662" s="106" t="s">
        <v>254</v>
      </c>
      <c r="I662">
        <v>52</v>
      </c>
    </row>
    <row r="663" spans="1:10" x14ac:dyDescent="0.2">
      <c r="A663" s="106" t="s">
        <v>1429</v>
      </c>
      <c r="B663" s="106" t="s">
        <v>301</v>
      </c>
      <c r="C663" s="106" t="s">
        <v>256</v>
      </c>
      <c r="D663" s="106" t="s">
        <v>248</v>
      </c>
      <c r="E663">
        <v>7122</v>
      </c>
      <c r="F663" s="106" t="s">
        <v>2690</v>
      </c>
      <c r="G663" s="106" t="s">
        <v>249</v>
      </c>
      <c r="H663" s="106" t="s">
        <v>275</v>
      </c>
      <c r="I663">
        <v>74</v>
      </c>
    </row>
    <row r="664" spans="1:10" x14ac:dyDescent="0.2">
      <c r="A664" s="106" t="s">
        <v>1429</v>
      </c>
      <c r="B664" s="106" t="s">
        <v>301</v>
      </c>
      <c r="C664" s="106" t="s">
        <v>256</v>
      </c>
      <c r="D664" s="106" t="s">
        <v>248</v>
      </c>
      <c r="E664">
        <v>7167</v>
      </c>
      <c r="F664" s="106" t="s">
        <v>2691</v>
      </c>
      <c r="G664" s="106" t="s">
        <v>249</v>
      </c>
      <c r="H664" s="106" t="s">
        <v>1895</v>
      </c>
      <c r="I664" t="s">
        <v>269</v>
      </c>
      <c r="J664" t="s">
        <v>4567</v>
      </c>
    </row>
    <row r="665" spans="1:10" x14ac:dyDescent="0.2">
      <c r="A665" s="106" t="s">
        <v>1429</v>
      </c>
      <c r="B665" s="106" t="s">
        <v>301</v>
      </c>
      <c r="C665" s="106" t="s">
        <v>256</v>
      </c>
      <c r="D665" s="106" t="s">
        <v>248</v>
      </c>
      <c r="E665">
        <v>7284</v>
      </c>
      <c r="F665" s="106" t="s">
        <v>2693</v>
      </c>
      <c r="G665" s="106" t="s">
        <v>249</v>
      </c>
      <c r="H665" s="106" t="s">
        <v>275</v>
      </c>
      <c r="I665">
        <v>33</v>
      </c>
    </row>
    <row r="666" spans="1:10" x14ac:dyDescent="0.2">
      <c r="A666" s="106" t="s">
        <v>1429</v>
      </c>
      <c r="B666" s="106" t="s">
        <v>301</v>
      </c>
      <c r="C666" s="106" t="s">
        <v>256</v>
      </c>
      <c r="D666" s="106" t="s">
        <v>248</v>
      </c>
      <c r="E666">
        <v>7298</v>
      </c>
      <c r="F666" s="106" t="s">
        <v>2695</v>
      </c>
      <c r="G666" s="106" t="s">
        <v>253</v>
      </c>
      <c r="H666" s="106" t="s">
        <v>275</v>
      </c>
      <c r="I666">
        <v>107</v>
      </c>
    </row>
    <row r="667" spans="1:10" x14ac:dyDescent="0.2">
      <c r="A667" s="106" t="s">
        <v>1429</v>
      </c>
      <c r="B667" s="106" t="s">
        <v>301</v>
      </c>
      <c r="C667" s="106" t="s">
        <v>256</v>
      </c>
      <c r="D667" s="106" t="s">
        <v>248</v>
      </c>
      <c r="E667">
        <v>7326</v>
      </c>
      <c r="F667" s="106" t="s">
        <v>2697</v>
      </c>
      <c r="G667" s="106" t="s">
        <v>261</v>
      </c>
      <c r="H667" s="106" t="s">
        <v>408</v>
      </c>
      <c r="I667" s="106">
        <v>228</v>
      </c>
      <c r="J667" s="106"/>
    </row>
    <row r="668" spans="1:10" x14ac:dyDescent="0.2">
      <c r="A668" s="106" t="s">
        <v>1429</v>
      </c>
      <c r="B668" s="106" t="s">
        <v>301</v>
      </c>
      <c r="C668" s="106" t="s">
        <v>251</v>
      </c>
      <c r="D668" s="106" t="s">
        <v>248</v>
      </c>
      <c r="E668">
        <v>7425</v>
      </c>
      <c r="F668" s="106" t="s">
        <v>2698</v>
      </c>
      <c r="G668" s="106" t="s">
        <v>253</v>
      </c>
      <c r="H668" s="106" t="s">
        <v>255</v>
      </c>
      <c r="I668" s="106">
        <v>24</v>
      </c>
      <c r="J668" s="106"/>
    </row>
    <row r="669" spans="1:10" x14ac:dyDescent="0.2">
      <c r="A669" s="106" t="s">
        <v>1429</v>
      </c>
      <c r="B669" s="106" t="s">
        <v>301</v>
      </c>
      <c r="C669" s="106" t="s">
        <v>256</v>
      </c>
      <c r="D669" s="106" t="s">
        <v>248</v>
      </c>
      <c r="E669">
        <v>7438</v>
      </c>
      <c r="F669" s="106" t="s">
        <v>2699</v>
      </c>
      <c r="G669" s="106" t="s">
        <v>249</v>
      </c>
      <c r="H669" s="106" t="s">
        <v>255</v>
      </c>
      <c r="I669">
        <v>263</v>
      </c>
    </row>
    <row r="670" spans="1:10" x14ac:dyDescent="0.2">
      <c r="A670" s="106" t="s">
        <v>1429</v>
      </c>
      <c r="B670" s="106" t="s">
        <v>301</v>
      </c>
      <c r="C670" s="106" t="s">
        <v>256</v>
      </c>
      <c r="D670" s="106" t="s">
        <v>248</v>
      </c>
      <c r="E670">
        <v>7602</v>
      </c>
      <c r="F670" s="106" t="s">
        <v>2701</v>
      </c>
      <c r="G670" s="106" t="s">
        <v>257</v>
      </c>
      <c r="H670" s="106" t="s">
        <v>255</v>
      </c>
      <c r="I670">
        <v>78</v>
      </c>
    </row>
    <row r="671" spans="1:10" x14ac:dyDescent="0.2">
      <c r="A671" s="106" t="s">
        <v>1429</v>
      </c>
      <c r="B671" s="106" t="s">
        <v>301</v>
      </c>
      <c r="C671" s="106" t="s">
        <v>258</v>
      </c>
      <c r="D671" s="106" t="s">
        <v>252</v>
      </c>
      <c r="E671">
        <v>7676</v>
      </c>
      <c r="F671" s="106" t="s">
        <v>2702</v>
      </c>
      <c r="G671" s="106" t="s">
        <v>261</v>
      </c>
      <c r="H671" s="106" t="s">
        <v>259</v>
      </c>
      <c r="I671">
        <v>25</v>
      </c>
    </row>
    <row r="672" spans="1:10" x14ac:dyDescent="0.2">
      <c r="A672" s="106" t="s">
        <v>1429</v>
      </c>
      <c r="B672" s="106" t="s">
        <v>301</v>
      </c>
      <c r="C672" s="106" t="s">
        <v>256</v>
      </c>
      <c r="D672" s="106" t="s">
        <v>248</v>
      </c>
      <c r="E672">
        <v>7686</v>
      </c>
      <c r="F672" s="106" t="s">
        <v>924</v>
      </c>
      <c r="G672" s="106" t="s">
        <v>257</v>
      </c>
      <c r="H672" s="106" t="s">
        <v>255</v>
      </c>
      <c r="I672">
        <v>99</v>
      </c>
    </row>
    <row r="673" spans="1:10" x14ac:dyDescent="0.2">
      <c r="A673" s="106" t="s">
        <v>1429</v>
      </c>
      <c r="B673" s="106" t="s">
        <v>301</v>
      </c>
      <c r="C673" s="106" t="s">
        <v>256</v>
      </c>
      <c r="D673" s="106" t="s">
        <v>248</v>
      </c>
      <c r="E673">
        <v>7743</v>
      </c>
      <c r="F673" s="106" t="s">
        <v>2704</v>
      </c>
      <c r="G673" s="106" t="s">
        <v>249</v>
      </c>
      <c r="H673" s="106" t="s">
        <v>313</v>
      </c>
      <c r="I673">
        <v>225</v>
      </c>
    </row>
    <row r="674" spans="1:10" x14ac:dyDescent="0.2">
      <c r="A674" s="106" t="s">
        <v>1429</v>
      </c>
      <c r="B674" s="106" t="s">
        <v>301</v>
      </c>
      <c r="C674" s="106" t="s">
        <v>247</v>
      </c>
      <c r="D674" s="106" t="s">
        <v>252</v>
      </c>
      <c r="E674">
        <v>7809</v>
      </c>
      <c r="F674" s="106" t="s">
        <v>2706</v>
      </c>
      <c r="G674" s="106" t="s">
        <v>253</v>
      </c>
      <c r="H674" s="106" t="s">
        <v>268</v>
      </c>
      <c r="I674">
        <v>40</v>
      </c>
    </row>
    <row r="675" spans="1:10" x14ac:dyDescent="0.2">
      <c r="A675" s="106" t="s">
        <v>1429</v>
      </c>
      <c r="B675" s="106" t="s">
        <v>301</v>
      </c>
      <c r="C675" s="106" t="s">
        <v>256</v>
      </c>
      <c r="D675" s="106" t="s">
        <v>248</v>
      </c>
      <c r="E675">
        <v>7817</v>
      </c>
      <c r="F675" s="106" t="s">
        <v>2707</v>
      </c>
      <c r="G675" s="106" t="s">
        <v>249</v>
      </c>
      <c r="H675" s="106" t="s">
        <v>268</v>
      </c>
      <c r="I675" s="106" t="s">
        <v>276</v>
      </c>
      <c r="J675" s="106" t="s">
        <v>4539</v>
      </c>
    </row>
    <row r="676" spans="1:10" x14ac:dyDescent="0.2">
      <c r="A676" s="106" t="s">
        <v>1429</v>
      </c>
      <c r="B676" s="106" t="s">
        <v>301</v>
      </c>
      <c r="C676" s="106" t="s">
        <v>256</v>
      </c>
      <c r="D676" s="106" t="s">
        <v>248</v>
      </c>
      <c r="E676">
        <v>7836</v>
      </c>
      <c r="F676" s="106" t="s">
        <v>2708</v>
      </c>
      <c r="G676" s="106" t="s">
        <v>253</v>
      </c>
      <c r="H676" s="106" t="s">
        <v>268</v>
      </c>
      <c r="I676">
        <v>28</v>
      </c>
    </row>
    <row r="677" spans="1:10" x14ac:dyDescent="0.2">
      <c r="A677" s="106" t="s">
        <v>1429</v>
      </c>
      <c r="B677" s="106" t="s">
        <v>301</v>
      </c>
      <c r="C677" s="106" t="s">
        <v>256</v>
      </c>
      <c r="D677" s="106" t="s">
        <v>248</v>
      </c>
      <c r="E677">
        <v>7864</v>
      </c>
      <c r="F677" s="106" t="s">
        <v>4359</v>
      </c>
      <c r="G677" s="106" t="s">
        <v>249</v>
      </c>
      <c r="H677" s="106" t="s">
        <v>268</v>
      </c>
      <c r="I677" t="s">
        <v>276</v>
      </c>
      <c r="J677" t="s">
        <v>4568</v>
      </c>
    </row>
    <row r="678" spans="1:10" x14ac:dyDescent="0.2">
      <c r="A678" s="106" t="s">
        <v>1429</v>
      </c>
      <c r="B678" s="106" t="s">
        <v>301</v>
      </c>
      <c r="C678" s="106" t="s">
        <v>256</v>
      </c>
      <c r="D678" s="106" t="s">
        <v>248</v>
      </c>
      <c r="E678">
        <v>7908</v>
      </c>
      <c r="F678" s="106" t="s">
        <v>2709</v>
      </c>
      <c r="G678" s="106" t="s">
        <v>249</v>
      </c>
      <c r="H678" s="106" t="s">
        <v>262</v>
      </c>
      <c r="I678">
        <v>77</v>
      </c>
    </row>
    <row r="679" spans="1:10" x14ac:dyDescent="0.2">
      <c r="A679" s="106" t="s">
        <v>1429</v>
      </c>
      <c r="B679" s="106" t="s">
        <v>301</v>
      </c>
      <c r="C679" s="106" t="s">
        <v>251</v>
      </c>
      <c r="D679" s="106" t="s">
        <v>248</v>
      </c>
      <c r="E679">
        <v>7915</v>
      </c>
      <c r="F679" s="106" t="s">
        <v>2710</v>
      </c>
      <c r="G679" s="106" t="s">
        <v>249</v>
      </c>
      <c r="H679" s="106" t="s">
        <v>268</v>
      </c>
      <c r="I679">
        <v>405</v>
      </c>
    </row>
    <row r="680" spans="1:10" x14ac:dyDescent="0.2">
      <c r="A680" s="106" t="s">
        <v>1429</v>
      </c>
      <c r="B680" s="106" t="s">
        <v>301</v>
      </c>
      <c r="C680" s="106" t="s">
        <v>256</v>
      </c>
      <c r="D680" s="106" t="s">
        <v>248</v>
      </c>
      <c r="E680">
        <v>7925</v>
      </c>
      <c r="F680" s="106" t="s">
        <v>2712</v>
      </c>
      <c r="G680" s="106" t="s">
        <v>249</v>
      </c>
      <c r="H680" s="106" t="s">
        <v>262</v>
      </c>
      <c r="I680" s="106">
        <v>165</v>
      </c>
      <c r="J680" s="106"/>
    </row>
    <row r="681" spans="1:10" x14ac:dyDescent="0.2">
      <c r="A681" s="106" t="s">
        <v>1429</v>
      </c>
      <c r="B681" s="106" t="s">
        <v>301</v>
      </c>
      <c r="C681" s="106" t="s">
        <v>256</v>
      </c>
      <c r="D681" s="106" t="s">
        <v>248</v>
      </c>
      <c r="E681">
        <v>7991</v>
      </c>
      <c r="F681" s="106" t="s">
        <v>2714</v>
      </c>
      <c r="G681" s="106" t="s">
        <v>257</v>
      </c>
      <c r="H681" s="106" t="s">
        <v>267</v>
      </c>
      <c r="I681">
        <v>67</v>
      </c>
    </row>
    <row r="682" spans="1:10" x14ac:dyDescent="0.2">
      <c r="A682" s="106" t="s">
        <v>1429</v>
      </c>
      <c r="B682" s="106" t="s">
        <v>301</v>
      </c>
      <c r="C682" s="106" t="s">
        <v>256</v>
      </c>
      <c r="D682" s="106" t="s">
        <v>248</v>
      </c>
      <c r="E682">
        <v>8225</v>
      </c>
      <c r="F682" s="106" t="s">
        <v>2716</v>
      </c>
      <c r="G682" s="106" t="s">
        <v>253</v>
      </c>
      <c r="H682" s="106" t="s">
        <v>255</v>
      </c>
      <c r="I682">
        <v>9</v>
      </c>
    </row>
    <row r="683" spans="1:10" x14ac:dyDescent="0.2">
      <c r="A683" s="106" t="s">
        <v>1429</v>
      </c>
      <c r="B683" s="106" t="s">
        <v>301</v>
      </c>
      <c r="C683" s="106" t="s">
        <v>256</v>
      </c>
      <c r="D683" s="106" t="s">
        <v>248</v>
      </c>
      <c r="E683">
        <v>8226</v>
      </c>
      <c r="F683" s="106" t="s">
        <v>2717</v>
      </c>
      <c r="G683" s="106" t="s">
        <v>257</v>
      </c>
      <c r="H683" s="106" t="s">
        <v>255</v>
      </c>
      <c r="I683">
        <v>26</v>
      </c>
    </row>
    <row r="684" spans="1:10" x14ac:dyDescent="0.2">
      <c r="A684" s="106" t="s">
        <v>1429</v>
      </c>
      <c r="B684" s="106" t="s">
        <v>301</v>
      </c>
      <c r="C684" s="106" t="s">
        <v>256</v>
      </c>
      <c r="D684" s="106" t="s">
        <v>248</v>
      </c>
      <c r="E684">
        <v>8303</v>
      </c>
      <c r="F684" s="106" t="s">
        <v>2718</v>
      </c>
      <c r="G684" s="106" t="s">
        <v>249</v>
      </c>
      <c r="H684" s="106" t="s">
        <v>1895</v>
      </c>
      <c r="I684" t="s">
        <v>307</v>
      </c>
      <c r="J684" t="s">
        <v>4348</v>
      </c>
    </row>
    <row r="685" spans="1:10" x14ac:dyDescent="0.2">
      <c r="A685" s="106" t="s">
        <v>1429</v>
      </c>
      <c r="B685" s="106" t="s">
        <v>301</v>
      </c>
      <c r="C685" s="106" t="s">
        <v>256</v>
      </c>
      <c r="D685" s="106" t="s">
        <v>248</v>
      </c>
      <c r="E685">
        <v>8337</v>
      </c>
      <c r="F685" s="106" t="s">
        <v>2719</v>
      </c>
      <c r="G685" s="106" t="s">
        <v>249</v>
      </c>
      <c r="H685" s="106" t="s">
        <v>1895</v>
      </c>
      <c r="I685">
        <v>145</v>
      </c>
    </row>
    <row r="686" spans="1:10" x14ac:dyDescent="0.2">
      <c r="A686" s="106" t="s">
        <v>1429</v>
      </c>
      <c r="B686" s="106" t="s">
        <v>301</v>
      </c>
      <c r="C686" s="106" t="s">
        <v>256</v>
      </c>
      <c r="D686" s="106" t="s">
        <v>248</v>
      </c>
      <c r="E686">
        <v>8343</v>
      </c>
      <c r="F686" s="106" t="s">
        <v>2720</v>
      </c>
      <c r="G686" s="106" t="s">
        <v>249</v>
      </c>
      <c r="H686" s="106" t="s">
        <v>1895</v>
      </c>
      <c r="I686">
        <v>265</v>
      </c>
    </row>
    <row r="687" spans="1:10" x14ac:dyDescent="0.2">
      <c r="A687" s="106" t="s">
        <v>1429</v>
      </c>
      <c r="B687" s="106" t="s">
        <v>301</v>
      </c>
      <c r="C687" s="106" t="s">
        <v>256</v>
      </c>
      <c r="D687" s="106" t="s">
        <v>248</v>
      </c>
      <c r="E687">
        <v>8354</v>
      </c>
      <c r="F687" s="106" t="s">
        <v>2721</v>
      </c>
      <c r="G687" s="106" t="s">
        <v>249</v>
      </c>
      <c r="H687" s="106" t="s">
        <v>1895</v>
      </c>
      <c r="I687" t="s">
        <v>307</v>
      </c>
      <c r="J687" t="s">
        <v>4325</v>
      </c>
    </row>
    <row r="688" spans="1:10" x14ac:dyDescent="0.2">
      <c r="A688" s="106" t="s">
        <v>1429</v>
      </c>
      <c r="B688" s="106" t="s">
        <v>301</v>
      </c>
      <c r="C688" s="106" t="s">
        <v>256</v>
      </c>
      <c r="D688" s="106" t="s">
        <v>248</v>
      </c>
      <c r="E688">
        <v>8360</v>
      </c>
      <c r="F688" s="106" t="s">
        <v>2722</v>
      </c>
      <c r="G688" s="106" t="s">
        <v>249</v>
      </c>
      <c r="H688" s="106" t="s">
        <v>1895</v>
      </c>
      <c r="I688">
        <v>262</v>
      </c>
    </row>
    <row r="689" spans="1:10" x14ac:dyDescent="0.2">
      <c r="A689" s="106" t="s">
        <v>1429</v>
      </c>
      <c r="B689" s="106" t="s">
        <v>301</v>
      </c>
      <c r="C689" s="106" t="s">
        <v>256</v>
      </c>
      <c r="D689" s="106" t="s">
        <v>248</v>
      </c>
      <c r="E689">
        <v>8381</v>
      </c>
      <c r="F689" s="106" t="s">
        <v>2723</v>
      </c>
      <c r="G689" s="106" t="s">
        <v>249</v>
      </c>
      <c r="H689" s="106" t="s">
        <v>1895</v>
      </c>
      <c r="I689">
        <v>860</v>
      </c>
    </row>
    <row r="690" spans="1:10" x14ac:dyDescent="0.2">
      <c r="A690" s="106" t="s">
        <v>1429</v>
      </c>
      <c r="B690" s="106" t="s">
        <v>301</v>
      </c>
      <c r="C690" s="106" t="s">
        <v>256</v>
      </c>
      <c r="D690" s="106" t="s">
        <v>248</v>
      </c>
      <c r="E690">
        <v>8383</v>
      </c>
      <c r="F690" s="106" t="s">
        <v>2724</v>
      </c>
      <c r="G690" s="106" t="s">
        <v>249</v>
      </c>
      <c r="H690" s="106" t="s">
        <v>1895</v>
      </c>
      <c r="I690">
        <v>109</v>
      </c>
    </row>
    <row r="691" spans="1:10" x14ac:dyDescent="0.2">
      <c r="A691" s="106" t="s">
        <v>1429</v>
      </c>
      <c r="B691" s="106" t="s">
        <v>301</v>
      </c>
      <c r="C691" s="106" t="s">
        <v>256</v>
      </c>
      <c r="D691" s="106" t="s">
        <v>248</v>
      </c>
      <c r="E691">
        <v>8393</v>
      </c>
      <c r="F691" s="106" t="s">
        <v>2725</v>
      </c>
      <c r="G691" s="106" t="s">
        <v>249</v>
      </c>
      <c r="H691" s="106" t="s">
        <v>1895</v>
      </c>
      <c r="I691">
        <v>411</v>
      </c>
    </row>
    <row r="692" spans="1:10" x14ac:dyDescent="0.2">
      <c r="A692" s="106" t="s">
        <v>1429</v>
      </c>
      <c r="B692" s="106" t="s">
        <v>301</v>
      </c>
      <c r="C692" s="106" t="s">
        <v>256</v>
      </c>
      <c r="D692" s="106" t="s">
        <v>248</v>
      </c>
      <c r="E692">
        <v>8395</v>
      </c>
      <c r="F692" s="106" t="s">
        <v>2726</v>
      </c>
      <c r="G692" s="106" t="s">
        <v>249</v>
      </c>
      <c r="H692" s="106" t="s">
        <v>1895</v>
      </c>
      <c r="I692" s="106">
        <v>192</v>
      </c>
      <c r="J692" s="106"/>
    </row>
    <row r="693" spans="1:10" x14ac:dyDescent="0.2">
      <c r="A693" s="106" t="s">
        <v>1429</v>
      </c>
      <c r="B693" s="106" t="s">
        <v>301</v>
      </c>
      <c r="C693" s="106" t="s">
        <v>256</v>
      </c>
      <c r="D693" s="106" t="s">
        <v>248</v>
      </c>
      <c r="E693">
        <v>8562</v>
      </c>
      <c r="F693" s="106" t="s">
        <v>2727</v>
      </c>
      <c r="G693" s="106" t="s">
        <v>249</v>
      </c>
      <c r="H693" s="106" t="s">
        <v>1895</v>
      </c>
      <c r="I693" s="106">
        <v>46</v>
      </c>
      <c r="J693" s="106"/>
    </row>
    <row r="694" spans="1:10" x14ac:dyDescent="0.2">
      <c r="A694" s="106" t="s">
        <v>1429</v>
      </c>
      <c r="B694" s="106" t="s">
        <v>301</v>
      </c>
      <c r="C694" s="106" t="s">
        <v>256</v>
      </c>
      <c r="D694" s="106" t="s">
        <v>248</v>
      </c>
      <c r="E694">
        <v>8589</v>
      </c>
      <c r="F694" s="106" t="s">
        <v>2728</v>
      </c>
      <c r="G694" s="106" t="s">
        <v>249</v>
      </c>
      <c r="H694" s="106" t="s">
        <v>280</v>
      </c>
      <c r="I694" s="106">
        <v>945</v>
      </c>
      <c r="J694" s="106"/>
    </row>
    <row r="695" spans="1:10" x14ac:dyDescent="0.2">
      <c r="A695" s="106" t="s">
        <v>1429</v>
      </c>
      <c r="B695" s="106" t="s">
        <v>301</v>
      </c>
      <c r="C695" s="106" t="s">
        <v>258</v>
      </c>
      <c r="D695" s="106" t="s">
        <v>248</v>
      </c>
      <c r="E695">
        <v>8798</v>
      </c>
      <c r="F695" s="106" t="s">
        <v>2731</v>
      </c>
      <c r="G695" s="106" t="s">
        <v>249</v>
      </c>
      <c r="H695" s="106" t="s">
        <v>408</v>
      </c>
      <c r="I695">
        <v>215</v>
      </c>
    </row>
    <row r="696" spans="1:10" x14ac:dyDescent="0.2">
      <c r="A696" s="106" t="s">
        <v>1429</v>
      </c>
      <c r="B696" s="106" t="s">
        <v>301</v>
      </c>
      <c r="C696" s="106" t="s">
        <v>256</v>
      </c>
      <c r="D696" s="106" t="s">
        <v>248</v>
      </c>
      <c r="E696">
        <v>8844</v>
      </c>
      <c r="F696" s="106" t="s">
        <v>2732</v>
      </c>
      <c r="G696" s="106" t="s">
        <v>253</v>
      </c>
      <c r="H696" s="106" t="s">
        <v>272</v>
      </c>
      <c r="I696">
        <v>134</v>
      </c>
    </row>
    <row r="697" spans="1:10" x14ac:dyDescent="0.2">
      <c r="A697" s="106" t="s">
        <v>1429</v>
      </c>
      <c r="B697" s="106" t="s">
        <v>301</v>
      </c>
      <c r="C697" s="106" t="s">
        <v>251</v>
      </c>
      <c r="D697" s="106" t="s">
        <v>248</v>
      </c>
      <c r="E697">
        <v>8909</v>
      </c>
      <c r="F697" s="106" t="s">
        <v>2733</v>
      </c>
      <c r="G697" s="106" t="s">
        <v>253</v>
      </c>
      <c r="H697" s="106" t="s">
        <v>272</v>
      </c>
      <c r="I697">
        <v>303</v>
      </c>
    </row>
    <row r="698" spans="1:10" x14ac:dyDescent="0.2">
      <c r="A698" s="106" t="s">
        <v>1429</v>
      </c>
      <c r="B698" s="106" t="s">
        <v>301</v>
      </c>
      <c r="C698" s="106" t="s">
        <v>247</v>
      </c>
      <c r="D698" s="106" t="s">
        <v>248</v>
      </c>
      <c r="E698">
        <v>8928</v>
      </c>
      <c r="F698" s="106" t="s">
        <v>409</v>
      </c>
      <c r="G698" s="106" t="s">
        <v>249</v>
      </c>
      <c r="H698" s="106" t="s">
        <v>272</v>
      </c>
      <c r="I698">
        <v>176</v>
      </c>
    </row>
    <row r="699" spans="1:10" x14ac:dyDescent="0.2">
      <c r="A699" s="106" t="s">
        <v>1429</v>
      </c>
      <c r="B699" s="106" t="s">
        <v>301</v>
      </c>
      <c r="C699" s="106" t="s">
        <v>256</v>
      </c>
      <c r="D699" s="106" t="s">
        <v>248</v>
      </c>
      <c r="E699">
        <v>9010</v>
      </c>
      <c r="F699" s="106" t="s">
        <v>2734</v>
      </c>
      <c r="G699" s="106" t="s">
        <v>249</v>
      </c>
      <c r="H699" s="106" t="s">
        <v>317</v>
      </c>
      <c r="I699" t="s">
        <v>276</v>
      </c>
      <c r="J699" t="s">
        <v>4409</v>
      </c>
    </row>
    <row r="700" spans="1:10" x14ac:dyDescent="0.2">
      <c r="A700" s="106" t="s">
        <v>1429</v>
      </c>
      <c r="B700" s="106" t="s">
        <v>301</v>
      </c>
      <c r="C700" s="106" t="s">
        <v>256</v>
      </c>
      <c r="D700" s="106" t="s">
        <v>248</v>
      </c>
      <c r="E700">
        <v>9029</v>
      </c>
      <c r="F700" s="106" t="s">
        <v>2735</v>
      </c>
      <c r="G700" s="106" t="s">
        <v>257</v>
      </c>
      <c r="H700" s="106" t="s">
        <v>317</v>
      </c>
      <c r="I700">
        <v>69</v>
      </c>
    </row>
    <row r="701" spans="1:10" x14ac:dyDescent="0.2">
      <c r="A701" s="106" t="s">
        <v>1429</v>
      </c>
      <c r="B701" s="106" t="s">
        <v>301</v>
      </c>
      <c r="C701" s="106" t="s">
        <v>256</v>
      </c>
      <c r="D701" s="106" t="s">
        <v>248</v>
      </c>
      <c r="E701">
        <v>9046</v>
      </c>
      <c r="F701" s="106" t="s">
        <v>2736</v>
      </c>
      <c r="G701" s="106" t="s">
        <v>249</v>
      </c>
      <c r="H701" s="106" t="s">
        <v>317</v>
      </c>
      <c r="I701">
        <v>304</v>
      </c>
    </row>
    <row r="702" spans="1:10" x14ac:dyDescent="0.2">
      <c r="A702" s="106" t="s">
        <v>1429</v>
      </c>
      <c r="B702" s="106" t="s">
        <v>301</v>
      </c>
      <c r="C702" s="106" t="s">
        <v>256</v>
      </c>
      <c r="D702" s="106" t="s">
        <v>248</v>
      </c>
      <c r="E702">
        <v>9075</v>
      </c>
      <c r="F702" s="106" t="s">
        <v>2737</v>
      </c>
      <c r="G702" s="106" t="s">
        <v>249</v>
      </c>
      <c r="H702" s="106" t="s">
        <v>317</v>
      </c>
      <c r="I702" t="s">
        <v>269</v>
      </c>
      <c r="J702" t="s">
        <v>4329</v>
      </c>
    </row>
    <row r="703" spans="1:10" x14ac:dyDescent="0.2">
      <c r="A703" s="106" t="s">
        <v>1429</v>
      </c>
      <c r="B703" s="106" t="s">
        <v>301</v>
      </c>
      <c r="C703" s="106" t="s">
        <v>256</v>
      </c>
      <c r="D703" s="106" t="s">
        <v>248</v>
      </c>
      <c r="E703">
        <v>9087</v>
      </c>
      <c r="F703" s="106" t="s">
        <v>2739</v>
      </c>
      <c r="G703" s="106" t="s">
        <v>253</v>
      </c>
      <c r="H703" s="106" t="s">
        <v>317</v>
      </c>
      <c r="I703" s="106">
        <v>18</v>
      </c>
      <c r="J703" s="106"/>
    </row>
    <row r="704" spans="1:10" x14ac:dyDescent="0.2">
      <c r="A704" s="106" t="s">
        <v>1429</v>
      </c>
      <c r="B704" s="106" t="s">
        <v>301</v>
      </c>
      <c r="C704" s="106" t="s">
        <v>256</v>
      </c>
      <c r="D704" s="106" t="s">
        <v>252</v>
      </c>
      <c r="E704">
        <v>9272</v>
      </c>
      <c r="F704" s="106" t="s">
        <v>2740</v>
      </c>
      <c r="G704" s="106" t="s">
        <v>261</v>
      </c>
      <c r="H704" s="106" t="s">
        <v>259</v>
      </c>
      <c r="I704">
        <v>29</v>
      </c>
    </row>
    <row r="705" spans="1:10" x14ac:dyDescent="0.2">
      <c r="A705" s="106" t="s">
        <v>1429</v>
      </c>
      <c r="B705" s="106" t="s">
        <v>301</v>
      </c>
      <c r="C705" s="106" t="s">
        <v>256</v>
      </c>
      <c r="D705" s="106" t="s">
        <v>248</v>
      </c>
      <c r="E705">
        <v>9365</v>
      </c>
      <c r="F705" s="106" t="s">
        <v>2741</v>
      </c>
      <c r="G705" s="106" t="s">
        <v>257</v>
      </c>
      <c r="H705" s="106" t="s">
        <v>1814</v>
      </c>
      <c r="I705" s="106">
        <v>19</v>
      </c>
      <c r="J705" s="106"/>
    </row>
    <row r="706" spans="1:10" x14ac:dyDescent="0.2">
      <c r="A706" s="106" t="s">
        <v>1429</v>
      </c>
      <c r="B706" s="106" t="s">
        <v>301</v>
      </c>
      <c r="C706" s="106" t="s">
        <v>256</v>
      </c>
      <c r="D706" s="106" t="s">
        <v>248</v>
      </c>
      <c r="E706">
        <v>9375</v>
      </c>
      <c r="F706" s="106" t="s">
        <v>2742</v>
      </c>
      <c r="G706" s="106" t="s">
        <v>249</v>
      </c>
      <c r="H706" s="106" t="s">
        <v>1814</v>
      </c>
      <c r="I706" s="106" t="s">
        <v>276</v>
      </c>
      <c r="J706" s="106" t="s">
        <v>4569</v>
      </c>
    </row>
    <row r="707" spans="1:10" x14ac:dyDescent="0.2">
      <c r="A707" s="106" t="s">
        <v>1429</v>
      </c>
      <c r="B707" s="106" t="s">
        <v>301</v>
      </c>
      <c r="C707" s="106" t="s">
        <v>256</v>
      </c>
      <c r="D707" s="106" t="s">
        <v>252</v>
      </c>
      <c r="E707">
        <v>9625</v>
      </c>
      <c r="F707" s="106" t="s">
        <v>2744</v>
      </c>
      <c r="G707" s="106" t="s">
        <v>253</v>
      </c>
      <c r="H707" s="106" t="s">
        <v>254</v>
      </c>
      <c r="I707">
        <v>42</v>
      </c>
    </row>
    <row r="708" spans="1:10" x14ac:dyDescent="0.2">
      <c r="A708" s="106" t="s">
        <v>1429</v>
      </c>
      <c r="B708" s="106" t="s">
        <v>301</v>
      </c>
      <c r="C708" s="106" t="s">
        <v>256</v>
      </c>
      <c r="D708" s="106" t="s">
        <v>248</v>
      </c>
      <c r="E708">
        <v>9633</v>
      </c>
      <c r="F708" s="106" t="s">
        <v>2745</v>
      </c>
      <c r="G708" s="106" t="s">
        <v>249</v>
      </c>
      <c r="H708" s="106" t="s">
        <v>254</v>
      </c>
      <c r="I708">
        <v>96</v>
      </c>
    </row>
    <row r="709" spans="1:10" x14ac:dyDescent="0.2">
      <c r="A709" s="106" t="s">
        <v>1429</v>
      </c>
      <c r="B709" s="106" t="s">
        <v>301</v>
      </c>
      <c r="C709" s="106" t="s">
        <v>256</v>
      </c>
      <c r="D709" s="106" t="s">
        <v>248</v>
      </c>
      <c r="E709">
        <v>9640</v>
      </c>
      <c r="F709" s="106" t="s">
        <v>2746</v>
      </c>
      <c r="G709" s="106" t="s">
        <v>253</v>
      </c>
      <c r="H709" s="106" t="s">
        <v>260</v>
      </c>
      <c r="I709">
        <v>288</v>
      </c>
    </row>
    <row r="710" spans="1:10" x14ac:dyDescent="0.2">
      <c r="A710" s="106" t="s">
        <v>1429</v>
      </c>
      <c r="B710" s="106" t="s">
        <v>301</v>
      </c>
      <c r="C710" s="106" t="s">
        <v>256</v>
      </c>
      <c r="D710" s="106" t="s">
        <v>248</v>
      </c>
      <c r="E710">
        <v>9726</v>
      </c>
      <c r="F710" s="106" t="s">
        <v>2748</v>
      </c>
      <c r="G710" s="106" t="s">
        <v>249</v>
      </c>
      <c r="H710" s="106" t="s">
        <v>254</v>
      </c>
      <c r="I710">
        <v>257</v>
      </c>
    </row>
    <row r="711" spans="1:10" x14ac:dyDescent="0.2">
      <c r="A711" s="106" t="s">
        <v>1429</v>
      </c>
      <c r="B711" s="106" t="s">
        <v>301</v>
      </c>
      <c r="C711" s="106" t="s">
        <v>256</v>
      </c>
      <c r="D711" s="106" t="s">
        <v>248</v>
      </c>
      <c r="E711">
        <v>9763</v>
      </c>
      <c r="F711" s="106" t="s">
        <v>2750</v>
      </c>
      <c r="G711" s="106" t="s">
        <v>249</v>
      </c>
      <c r="H711" s="106" t="s">
        <v>255</v>
      </c>
      <c r="I711">
        <v>49</v>
      </c>
    </row>
    <row r="712" spans="1:10" x14ac:dyDescent="0.2">
      <c r="A712" s="106" t="s">
        <v>1429</v>
      </c>
      <c r="B712" s="106" t="s">
        <v>301</v>
      </c>
      <c r="C712" s="106" t="s">
        <v>256</v>
      </c>
      <c r="D712" s="106" t="s">
        <v>248</v>
      </c>
      <c r="E712">
        <v>9776</v>
      </c>
      <c r="F712" s="106" t="s">
        <v>2751</v>
      </c>
      <c r="G712" s="106" t="s">
        <v>253</v>
      </c>
      <c r="H712" s="106" t="s">
        <v>254</v>
      </c>
      <c r="I712" s="106">
        <v>70</v>
      </c>
      <c r="J712" s="106"/>
    </row>
    <row r="713" spans="1:10" x14ac:dyDescent="0.2">
      <c r="A713" s="106" t="s">
        <v>1429</v>
      </c>
      <c r="B713" s="106" t="s">
        <v>301</v>
      </c>
      <c r="C713" s="106" t="s">
        <v>256</v>
      </c>
      <c r="D713" s="106" t="s">
        <v>248</v>
      </c>
      <c r="E713">
        <v>9816</v>
      </c>
      <c r="F713" s="106" t="s">
        <v>2752</v>
      </c>
      <c r="G713" s="106" t="s">
        <v>253</v>
      </c>
      <c r="H713" s="106" t="s">
        <v>272</v>
      </c>
      <c r="I713">
        <v>26</v>
      </c>
    </row>
    <row r="714" spans="1:10" x14ac:dyDescent="0.2">
      <c r="A714" s="106" t="s">
        <v>1429</v>
      </c>
      <c r="B714" s="106" t="s">
        <v>301</v>
      </c>
      <c r="C714" s="106" t="s">
        <v>256</v>
      </c>
      <c r="D714" s="106" t="s">
        <v>248</v>
      </c>
      <c r="E714">
        <v>9820</v>
      </c>
      <c r="F714" s="106" t="s">
        <v>2753</v>
      </c>
      <c r="G714" s="106" t="s">
        <v>253</v>
      </c>
      <c r="H714" s="106" t="s">
        <v>272</v>
      </c>
      <c r="I714">
        <v>27</v>
      </c>
    </row>
    <row r="715" spans="1:10" x14ac:dyDescent="0.2">
      <c r="A715" s="106" t="s">
        <v>1429</v>
      </c>
      <c r="B715" s="106" t="s">
        <v>301</v>
      </c>
      <c r="C715" s="106" t="s">
        <v>256</v>
      </c>
      <c r="D715" s="106" t="s">
        <v>248</v>
      </c>
      <c r="E715">
        <v>9867</v>
      </c>
      <c r="F715" s="106" t="s">
        <v>2755</v>
      </c>
      <c r="G715" s="106" t="s">
        <v>253</v>
      </c>
      <c r="H715" s="106" t="s">
        <v>255</v>
      </c>
      <c r="I715">
        <v>93</v>
      </c>
    </row>
    <row r="716" spans="1:10" x14ac:dyDescent="0.2">
      <c r="A716" s="106" t="s">
        <v>1429</v>
      </c>
      <c r="B716" s="106" t="s">
        <v>301</v>
      </c>
      <c r="C716" s="106" t="s">
        <v>256</v>
      </c>
      <c r="D716" s="106" t="s">
        <v>248</v>
      </c>
      <c r="E716">
        <v>9873</v>
      </c>
      <c r="F716" s="106" t="s">
        <v>2756</v>
      </c>
      <c r="G716" s="106" t="s">
        <v>257</v>
      </c>
      <c r="H716" s="106" t="s">
        <v>259</v>
      </c>
      <c r="I716">
        <v>609</v>
      </c>
    </row>
    <row r="717" spans="1:10" x14ac:dyDescent="0.2">
      <c r="A717" s="106" t="s">
        <v>1429</v>
      </c>
      <c r="B717" s="106" t="s">
        <v>301</v>
      </c>
      <c r="C717" s="106" t="s">
        <v>256</v>
      </c>
      <c r="D717" s="106" t="s">
        <v>252</v>
      </c>
      <c r="E717">
        <v>9885</v>
      </c>
      <c r="F717" s="106" t="s">
        <v>2757</v>
      </c>
      <c r="G717" s="106" t="s">
        <v>257</v>
      </c>
      <c r="H717" s="106" t="s">
        <v>255</v>
      </c>
      <c r="I717">
        <v>57</v>
      </c>
    </row>
    <row r="718" spans="1:10" x14ac:dyDescent="0.2">
      <c r="A718" s="106" t="s">
        <v>1429</v>
      </c>
      <c r="B718" s="106" t="s">
        <v>301</v>
      </c>
      <c r="C718" s="106" t="s">
        <v>256</v>
      </c>
      <c r="D718" s="106" t="s">
        <v>248</v>
      </c>
      <c r="E718">
        <v>9906</v>
      </c>
      <c r="F718" s="106" t="s">
        <v>2758</v>
      </c>
      <c r="G718" s="106" t="s">
        <v>253</v>
      </c>
      <c r="H718" s="106" t="s">
        <v>255</v>
      </c>
      <c r="I718">
        <v>122</v>
      </c>
    </row>
    <row r="719" spans="1:10" x14ac:dyDescent="0.2">
      <c r="A719" s="106" t="s">
        <v>1429</v>
      </c>
      <c r="B719" s="106" t="s">
        <v>301</v>
      </c>
      <c r="C719" s="106" t="s">
        <v>247</v>
      </c>
      <c r="D719" s="106" t="s">
        <v>252</v>
      </c>
      <c r="E719">
        <v>9966</v>
      </c>
      <c r="F719" s="106" t="s">
        <v>939</v>
      </c>
      <c r="G719" s="106" t="s">
        <v>249</v>
      </c>
      <c r="H719" s="106" t="s">
        <v>259</v>
      </c>
      <c r="I719">
        <v>34</v>
      </c>
    </row>
    <row r="720" spans="1:10" x14ac:dyDescent="0.2">
      <c r="A720" s="106" t="s">
        <v>1429</v>
      </c>
      <c r="B720" s="106" t="s">
        <v>301</v>
      </c>
      <c r="C720" s="106" t="s">
        <v>256</v>
      </c>
      <c r="D720" s="106" t="s">
        <v>248</v>
      </c>
      <c r="E720">
        <v>9989</v>
      </c>
      <c r="F720" s="106" t="s">
        <v>2534</v>
      </c>
      <c r="G720" s="106" t="s">
        <v>249</v>
      </c>
      <c r="H720" s="106" t="s">
        <v>259</v>
      </c>
      <c r="I720" t="s">
        <v>292</v>
      </c>
      <c r="J720" t="s">
        <v>1827</v>
      </c>
    </row>
    <row r="721" spans="1:10" x14ac:dyDescent="0.2">
      <c r="A721" s="106" t="s">
        <v>1429</v>
      </c>
      <c r="B721" s="106" t="s">
        <v>301</v>
      </c>
      <c r="C721" s="106" t="s">
        <v>256</v>
      </c>
      <c r="D721" s="106" t="s">
        <v>248</v>
      </c>
      <c r="E721">
        <v>9996</v>
      </c>
      <c r="F721" s="106" t="s">
        <v>2759</v>
      </c>
      <c r="G721" s="106" t="s">
        <v>253</v>
      </c>
      <c r="H721" s="106" t="s">
        <v>255</v>
      </c>
      <c r="I721" s="106">
        <v>139</v>
      </c>
      <c r="J721" s="106"/>
    </row>
    <row r="722" spans="1:10" x14ac:dyDescent="0.2">
      <c r="A722" s="106" t="s">
        <v>1429</v>
      </c>
      <c r="B722" s="106" t="s">
        <v>301</v>
      </c>
      <c r="C722" s="106" t="s">
        <v>256</v>
      </c>
      <c r="D722" s="106" t="s">
        <v>248</v>
      </c>
      <c r="E722">
        <v>9997</v>
      </c>
      <c r="F722" s="106" t="s">
        <v>2760</v>
      </c>
      <c r="G722" s="106" t="s">
        <v>249</v>
      </c>
      <c r="H722" s="106" t="s">
        <v>259</v>
      </c>
      <c r="I722">
        <v>488</v>
      </c>
    </row>
    <row r="723" spans="1:10" x14ac:dyDescent="0.2">
      <c r="A723" s="106" t="s">
        <v>1429</v>
      </c>
      <c r="B723" s="106" t="s">
        <v>1811</v>
      </c>
      <c r="C723" s="106" t="s">
        <v>256</v>
      </c>
      <c r="D723" s="106" t="s">
        <v>248</v>
      </c>
      <c r="E723">
        <v>8530</v>
      </c>
      <c r="F723" s="106" t="s">
        <v>2761</v>
      </c>
      <c r="G723" s="106" t="s">
        <v>249</v>
      </c>
      <c r="H723" s="106" t="s">
        <v>1895</v>
      </c>
      <c r="I723">
        <v>459</v>
      </c>
    </row>
    <row r="724" spans="1:10" x14ac:dyDescent="0.2">
      <c r="A724" s="106" t="s">
        <v>1429</v>
      </c>
      <c r="B724" s="106" t="s">
        <v>1811</v>
      </c>
      <c r="C724" s="106" t="s">
        <v>256</v>
      </c>
      <c r="D724" s="106" t="s">
        <v>248</v>
      </c>
      <c r="E724">
        <v>9076</v>
      </c>
      <c r="F724" s="106" t="s">
        <v>2762</v>
      </c>
      <c r="G724" s="106" t="s">
        <v>249</v>
      </c>
      <c r="H724" s="106" t="s">
        <v>317</v>
      </c>
      <c r="I724" t="s">
        <v>269</v>
      </c>
      <c r="J724" t="s">
        <v>4570</v>
      </c>
    </row>
    <row r="725" spans="1:10" x14ac:dyDescent="0.2">
      <c r="A725" s="106" t="s">
        <v>1429</v>
      </c>
      <c r="B725" s="106" t="s">
        <v>1824</v>
      </c>
      <c r="C725" s="106" t="s">
        <v>256</v>
      </c>
      <c r="D725" s="106" t="s">
        <v>248</v>
      </c>
      <c r="E725">
        <v>3447</v>
      </c>
      <c r="F725" s="106" t="s">
        <v>2763</v>
      </c>
      <c r="G725" s="106" t="s">
        <v>249</v>
      </c>
      <c r="H725" s="106" t="s">
        <v>264</v>
      </c>
      <c r="I725">
        <v>99</v>
      </c>
    </row>
    <row r="726" spans="1:10" x14ac:dyDescent="0.2">
      <c r="A726" s="106" t="s">
        <v>1429</v>
      </c>
      <c r="B726" s="106" t="s">
        <v>935</v>
      </c>
      <c r="C726" s="106" t="s">
        <v>251</v>
      </c>
      <c r="D726" s="106" t="s">
        <v>248</v>
      </c>
      <c r="E726">
        <v>1663</v>
      </c>
      <c r="F726" s="106" t="s">
        <v>2764</v>
      </c>
      <c r="G726" s="106" t="s">
        <v>249</v>
      </c>
      <c r="H726" s="106" t="s">
        <v>366</v>
      </c>
      <c r="I726">
        <v>473</v>
      </c>
    </row>
    <row r="727" spans="1:10" x14ac:dyDescent="0.2">
      <c r="A727" s="106" t="s">
        <v>1429</v>
      </c>
      <c r="B727" s="106" t="s">
        <v>935</v>
      </c>
      <c r="C727" s="106" t="s">
        <v>256</v>
      </c>
      <c r="D727" s="106" t="s">
        <v>248</v>
      </c>
      <c r="E727">
        <v>1822</v>
      </c>
      <c r="F727" s="106" t="s">
        <v>2766</v>
      </c>
      <c r="G727" s="106" t="s">
        <v>249</v>
      </c>
      <c r="H727" s="106" t="s">
        <v>273</v>
      </c>
      <c r="I727">
        <v>402</v>
      </c>
    </row>
    <row r="728" spans="1:10" x14ac:dyDescent="0.2">
      <c r="A728" s="106" t="s">
        <v>1429</v>
      </c>
      <c r="B728" s="106" t="s">
        <v>935</v>
      </c>
      <c r="C728" s="106" t="s">
        <v>256</v>
      </c>
      <c r="D728" s="106" t="s">
        <v>248</v>
      </c>
      <c r="E728">
        <v>1938</v>
      </c>
      <c r="F728" s="106" t="s">
        <v>2767</v>
      </c>
      <c r="G728" s="106" t="s">
        <v>249</v>
      </c>
      <c r="H728" s="106" t="s">
        <v>273</v>
      </c>
      <c r="I728">
        <v>533</v>
      </c>
    </row>
    <row r="729" spans="1:10" x14ac:dyDescent="0.2">
      <c r="A729" s="106" t="s">
        <v>1429</v>
      </c>
      <c r="B729" s="106" t="s">
        <v>935</v>
      </c>
      <c r="C729" s="106" t="s">
        <v>256</v>
      </c>
      <c r="D729" s="106" t="s">
        <v>248</v>
      </c>
      <c r="E729">
        <v>2412</v>
      </c>
      <c r="F729" s="106" t="s">
        <v>2768</v>
      </c>
      <c r="G729" s="106" t="s">
        <v>249</v>
      </c>
      <c r="H729" s="106" t="s">
        <v>254</v>
      </c>
      <c r="I729" t="s">
        <v>307</v>
      </c>
      <c r="J729" t="s">
        <v>4406</v>
      </c>
    </row>
    <row r="730" spans="1:10" x14ac:dyDescent="0.2">
      <c r="A730" s="106" t="s">
        <v>1429</v>
      </c>
      <c r="B730" s="106" t="s">
        <v>935</v>
      </c>
      <c r="C730" s="106" t="s">
        <v>251</v>
      </c>
      <c r="D730" s="106" t="s">
        <v>248</v>
      </c>
      <c r="E730">
        <v>2573</v>
      </c>
      <c r="F730" s="106" t="s">
        <v>4363</v>
      </c>
      <c r="G730" s="106" t="s">
        <v>257</v>
      </c>
      <c r="H730" s="106" t="s">
        <v>250</v>
      </c>
      <c r="I730">
        <v>283</v>
      </c>
    </row>
    <row r="731" spans="1:10" x14ac:dyDescent="0.2">
      <c r="A731" s="106" t="s">
        <v>1429</v>
      </c>
      <c r="B731" s="106" t="s">
        <v>935</v>
      </c>
      <c r="C731" s="106" t="s">
        <v>247</v>
      </c>
      <c r="D731" s="106" t="s">
        <v>248</v>
      </c>
      <c r="E731">
        <v>3469</v>
      </c>
      <c r="F731" s="106" t="s">
        <v>2769</v>
      </c>
      <c r="G731" s="106" t="s">
        <v>257</v>
      </c>
      <c r="H731" s="106" t="s">
        <v>272</v>
      </c>
      <c r="I731">
        <v>12</v>
      </c>
    </row>
    <row r="732" spans="1:10" x14ac:dyDescent="0.2">
      <c r="A732" s="106" t="s">
        <v>1429</v>
      </c>
      <c r="B732" s="106" t="s">
        <v>935</v>
      </c>
      <c r="C732" s="106" t="s">
        <v>256</v>
      </c>
      <c r="D732" s="106" t="s">
        <v>252</v>
      </c>
      <c r="E732">
        <v>3559</v>
      </c>
      <c r="F732" s="106" t="s">
        <v>2770</v>
      </c>
      <c r="G732" s="106" t="s">
        <v>249</v>
      </c>
      <c r="H732" s="106" t="s">
        <v>255</v>
      </c>
      <c r="I732">
        <v>41</v>
      </c>
    </row>
    <row r="733" spans="1:10" x14ac:dyDescent="0.2">
      <c r="A733" s="106" t="s">
        <v>1429</v>
      </c>
      <c r="B733" s="106" t="s">
        <v>935</v>
      </c>
      <c r="C733" s="106" t="s">
        <v>258</v>
      </c>
      <c r="D733" s="106" t="s">
        <v>248</v>
      </c>
      <c r="E733">
        <v>3677</v>
      </c>
      <c r="F733" s="106" t="s">
        <v>2771</v>
      </c>
      <c r="G733" s="106" t="s">
        <v>249</v>
      </c>
      <c r="H733" s="106" t="s">
        <v>260</v>
      </c>
      <c r="I733">
        <v>213</v>
      </c>
    </row>
    <row r="734" spans="1:10" x14ac:dyDescent="0.2">
      <c r="A734" s="106" t="s">
        <v>1429</v>
      </c>
      <c r="B734" s="106" t="s">
        <v>935</v>
      </c>
      <c r="C734" s="106" t="s">
        <v>251</v>
      </c>
      <c r="D734" s="106" t="s">
        <v>252</v>
      </c>
      <c r="E734">
        <v>3719</v>
      </c>
      <c r="F734" s="106" t="s">
        <v>2772</v>
      </c>
      <c r="G734" s="106" t="s">
        <v>253</v>
      </c>
      <c r="H734" s="106" t="s">
        <v>260</v>
      </c>
      <c r="I734">
        <v>25</v>
      </c>
    </row>
    <row r="735" spans="1:10" x14ac:dyDescent="0.2">
      <c r="A735" s="106" t="s">
        <v>1429</v>
      </c>
      <c r="B735" s="106" t="s">
        <v>935</v>
      </c>
      <c r="C735" s="106" t="s">
        <v>256</v>
      </c>
      <c r="D735" s="106" t="s">
        <v>248</v>
      </c>
      <c r="E735">
        <v>4095</v>
      </c>
      <c r="F735" s="106" t="s">
        <v>2773</v>
      </c>
      <c r="G735" s="106" t="s">
        <v>249</v>
      </c>
      <c r="H735" s="106" t="s">
        <v>262</v>
      </c>
      <c r="I735" t="s">
        <v>276</v>
      </c>
      <c r="J735" t="s">
        <v>4519</v>
      </c>
    </row>
    <row r="736" spans="1:10" x14ac:dyDescent="0.2">
      <c r="A736" s="106" t="s">
        <v>1429</v>
      </c>
      <c r="B736" s="106" t="s">
        <v>935</v>
      </c>
      <c r="C736" s="106" t="s">
        <v>256</v>
      </c>
      <c r="D736" s="106" t="s">
        <v>248</v>
      </c>
      <c r="E736">
        <v>4231</v>
      </c>
      <c r="F736" s="106" t="s">
        <v>2774</v>
      </c>
      <c r="G736" s="106" t="s">
        <v>249</v>
      </c>
      <c r="H736" s="106" t="s">
        <v>262</v>
      </c>
      <c r="I736">
        <v>87</v>
      </c>
    </row>
    <row r="737" spans="1:10" x14ac:dyDescent="0.2">
      <c r="A737" s="106" t="s">
        <v>1429</v>
      </c>
      <c r="B737" s="106" t="s">
        <v>935</v>
      </c>
      <c r="C737" s="106" t="s">
        <v>256</v>
      </c>
      <c r="D737" s="106" t="s">
        <v>248</v>
      </c>
      <c r="E737">
        <v>4246</v>
      </c>
      <c r="F737" s="106" t="s">
        <v>2775</v>
      </c>
      <c r="G737" s="106" t="s">
        <v>249</v>
      </c>
      <c r="H737" s="106" t="s">
        <v>262</v>
      </c>
      <c r="I737">
        <v>405</v>
      </c>
    </row>
    <row r="738" spans="1:10" x14ac:dyDescent="0.2">
      <c r="A738" s="106" t="s">
        <v>1429</v>
      </c>
      <c r="B738" s="106" t="s">
        <v>935</v>
      </c>
      <c r="C738" s="106" t="s">
        <v>256</v>
      </c>
      <c r="D738" s="106" t="s">
        <v>248</v>
      </c>
      <c r="E738">
        <v>4323</v>
      </c>
      <c r="F738" s="106" t="s">
        <v>2776</v>
      </c>
      <c r="G738" s="106" t="s">
        <v>249</v>
      </c>
      <c r="H738" s="106" t="s">
        <v>260</v>
      </c>
      <c r="I738">
        <v>66</v>
      </c>
    </row>
    <row r="739" spans="1:10" x14ac:dyDescent="0.2">
      <c r="A739" s="106" t="s">
        <v>1429</v>
      </c>
      <c r="B739" s="106" t="s">
        <v>935</v>
      </c>
      <c r="C739" s="106" t="s">
        <v>256</v>
      </c>
      <c r="D739" s="106" t="s">
        <v>248</v>
      </c>
      <c r="E739">
        <v>4336</v>
      </c>
      <c r="F739" s="106" t="s">
        <v>1723</v>
      </c>
      <c r="G739" s="106" t="s">
        <v>253</v>
      </c>
      <c r="H739" s="106" t="s">
        <v>254</v>
      </c>
      <c r="I739">
        <v>11</v>
      </c>
    </row>
    <row r="740" spans="1:10" x14ac:dyDescent="0.2">
      <c r="A740" s="106" t="s">
        <v>1429</v>
      </c>
      <c r="B740" s="106" t="s">
        <v>935</v>
      </c>
      <c r="C740" s="106" t="s">
        <v>251</v>
      </c>
      <c r="D740" s="106" t="s">
        <v>248</v>
      </c>
      <c r="E740">
        <v>4351</v>
      </c>
      <c r="F740" s="106" t="s">
        <v>2777</v>
      </c>
      <c r="G740" s="106" t="s">
        <v>253</v>
      </c>
      <c r="H740" s="106" t="s">
        <v>280</v>
      </c>
      <c r="I740">
        <v>24</v>
      </c>
    </row>
    <row r="741" spans="1:10" x14ac:dyDescent="0.2">
      <c r="A741" s="106" t="s">
        <v>1429</v>
      </c>
      <c r="B741" s="106" t="s">
        <v>935</v>
      </c>
      <c r="C741" s="106" t="s">
        <v>256</v>
      </c>
      <c r="D741" s="106" t="s">
        <v>248</v>
      </c>
      <c r="E741">
        <v>4619</v>
      </c>
      <c r="F741" s="106" t="s">
        <v>2778</v>
      </c>
      <c r="G741" s="106" t="s">
        <v>249</v>
      </c>
      <c r="H741" s="106" t="s">
        <v>262</v>
      </c>
      <c r="I741">
        <v>212</v>
      </c>
    </row>
    <row r="742" spans="1:10" x14ac:dyDescent="0.2">
      <c r="A742" s="106" t="s">
        <v>1429</v>
      </c>
      <c r="B742" s="106" t="s">
        <v>935</v>
      </c>
      <c r="C742" s="106" t="s">
        <v>256</v>
      </c>
      <c r="D742" s="106" t="s">
        <v>248</v>
      </c>
      <c r="E742">
        <v>4708</v>
      </c>
      <c r="F742" s="106" t="s">
        <v>938</v>
      </c>
      <c r="G742" s="106" t="s">
        <v>249</v>
      </c>
      <c r="H742" s="106" t="s">
        <v>254</v>
      </c>
      <c r="I742">
        <v>795</v>
      </c>
    </row>
    <row r="743" spans="1:10" x14ac:dyDescent="0.2">
      <c r="A743" s="106" t="s">
        <v>1429</v>
      </c>
      <c r="B743" s="106" t="s">
        <v>935</v>
      </c>
      <c r="C743" s="106" t="s">
        <v>256</v>
      </c>
      <c r="D743" s="106" t="s">
        <v>248</v>
      </c>
      <c r="E743">
        <v>4801</v>
      </c>
      <c r="F743" s="106" t="s">
        <v>2779</v>
      </c>
      <c r="G743" s="106" t="s">
        <v>249</v>
      </c>
      <c r="H743" s="106" t="s">
        <v>254</v>
      </c>
      <c r="I743" s="106">
        <v>260</v>
      </c>
      <c r="J743" s="106"/>
    </row>
    <row r="744" spans="1:10" x14ac:dyDescent="0.2">
      <c r="A744" s="106" t="s">
        <v>1429</v>
      </c>
      <c r="B744" s="106" t="s">
        <v>935</v>
      </c>
      <c r="C744" s="106" t="s">
        <v>256</v>
      </c>
      <c r="D744" s="106" t="s">
        <v>252</v>
      </c>
      <c r="E744">
        <v>4918</v>
      </c>
      <c r="F744" s="106" t="s">
        <v>2780</v>
      </c>
      <c r="G744" s="106" t="s">
        <v>253</v>
      </c>
      <c r="H744" s="106" t="s">
        <v>262</v>
      </c>
      <c r="I744">
        <v>42</v>
      </c>
    </row>
    <row r="745" spans="1:10" x14ac:dyDescent="0.2">
      <c r="A745" s="106" t="s">
        <v>1429</v>
      </c>
      <c r="B745" s="106" t="s">
        <v>935</v>
      </c>
      <c r="C745" s="106" t="s">
        <v>251</v>
      </c>
      <c r="D745" s="106" t="s">
        <v>248</v>
      </c>
      <c r="E745">
        <v>5395</v>
      </c>
      <c r="F745" s="106" t="s">
        <v>2782</v>
      </c>
      <c r="G745" s="106" t="s">
        <v>257</v>
      </c>
      <c r="H745" s="106" t="s">
        <v>285</v>
      </c>
      <c r="I745">
        <v>17</v>
      </c>
    </row>
    <row r="746" spans="1:10" x14ac:dyDescent="0.2">
      <c r="A746" s="106" t="s">
        <v>1429</v>
      </c>
      <c r="B746" s="106" t="s">
        <v>935</v>
      </c>
      <c r="C746" s="106" t="s">
        <v>256</v>
      </c>
      <c r="D746" s="106" t="s">
        <v>248</v>
      </c>
      <c r="E746">
        <v>5809</v>
      </c>
      <c r="F746" s="106" t="s">
        <v>2783</v>
      </c>
      <c r="G746" s="106" t="s">
        <v>249</v>
      </c>
      <c r="H746" s="106" t="s">
        <v>1833</v>
      </c>
      <c r="I746">
        <v>376</v>
      </c>
    </row>
    <row r="747" spans="1:10" x14ac:dyDescent="0.2">
      <c r="A747" s="106" t="s">
        <v>1429</v>
      </c>
      <c r="B747" s="106" t="s">
        <v>935</v>
      </c>
      <c r="C747" s="106" t="s">
        <v>256</v>
      </c>
      <c r="D747" s="106" t="s">
        <v>252</v>
      </c>
      <c r="E747">
        <v>5951</v>
      </c>
      <c r="F747" s="106" t="s">
        <v>2785</v>
      </c>
      <c r="G747" s="106" t="s">
        <v>249</v>
      </c>
      <c r="H747" s="106" t="s">
        <v>264</v>
      </c>
      <c r="I747">
        <v>133</v>
      </c>
    </row>
    <row r="748" spans="1:10" x14ac:dyDescent="0.2">
      <c r="A748" s="106" t="s">
        <v>1429</v>
      </c>
      <c r="B748" s="106" t="s">
        <v>935</v>
      </c>
      <c r="C748" s="106" t="s">
        <v>256</v>
      </c>
      <c r="D748" s="106" t="s">
        <v>248</v>
      </c>
      <c r="E748">
        <v>6060</v>
      </c>
      <c r="F748" s="106" t="s">
        <v>2787</v>
      </c>
      <c r="G748" s="106" t="s">
        <v>253</v>
      </c>
      <c r="H748" s="106" t="s">
        <v>254</v>
      </c>
      <c r="I748">
        <v>36</v>
      </c>
    </row>
    <row r="749" spans="1:10" x14ac:dyDescent="0.2">
      <c r="A749" s="106" t="s">
        <v>1429</v>
      </c>
      <c r="B749" s="106" t="s">
        <v>935</v>
      </c>
      <c r="C749" s="106" t="s">
        <v>251</v>
      </c>
      <c r="D749" s="106" t="s">
        <v>248</v>
      </c>
      <c r="E749">
        <v>6081</v>
      </c>
      <c r="F749" s="106" t="s">
        <v>2788</v>
      </c>
      <c r="G749" s="106" t="s">
        <v>261</v>
      </c>
      <c r="H749" s="106" t="s">
        <v>254</v>
      </c>
      <c r="I749">
        <v>36</v>
      </c>
    </row>
    <row r="750" spans="1:10" x14ac:dyDescent="0.2">
      <c r="A750" s="106" t="s">
        <v>1429</v>
      </c>
      <c r="B750" s="106" t="s">
        <v>935</v>
      </c>
      <c r="C750" s="106" t="s">
        <v>258</v>
      </c>
      <c r="D750" s="106" t="s">
        <v>248</v>
      </c>
      <c r="E750">
        <v>6284</v>
      </c>
      <c r="F750" s="106" t="s">
        <v>2789</v>
      </c>
      <c r="G750" s="106" t="s">
        <v>249</v>
      </c>
      <c r="H750" s="106" t="s">
        <v>267</v>
      </c>
      <c r="I750">
        <v>452</v>
      </c>
    </row>
    <row r="751" spans="1:10" x14ac:dyDescent="0.2">
      <c r="A751" s="106" t="s">
        <v>1429</v>
      </c>
      <c r="B751" s="106" t="s">
        <v>935</v>
      </c>
      <c r="C751" s="106" t="s">
        <v>258</v>
      </c>
      <c r="D751" s="106" t="s">
        <v>248</v>
      </c>
      <c r="E751">
        <v>6466</v>
      </c>
      <c r="F751" s="106" t="s">
        <v>2790</v>
      </c>
      <c r="G751" s="106" t="s">
        <v>257</v>
      </c>
      <c r="H751" s="106" t="s">
        <v>267</v>
      </c>
      <c r="I751">
        <v>42</v>
      </c>
    </row>
    <row r="752" spans="1:10" x14ac:dyDescent="0.2">
      <c r="A752" s="106" t="s">
        <v>1429</v>
      </c>
      <c r="B752" s="106" t="s">
        <v>935</v>
      </c>
      <c r="C752" s="106" t="s">
        <v>256</v>
      </c>
      <c r="D752" s="106" t="s">
        <v>248</v>
      </c>
      <c r="E752">
        <v>6494</v>
      </c>
      <c r="F752" s="106" t="s">
        <v>2791</v>
      </c>
      <c r="G752" s="106" t="s">
        <v>253</v>
      </c>
      <c r="H752" s="106" t="s">
        <v>267</v>
      </c>
      <c r="I752">
        <v>27</v>
      </c>
    </row>
    <row r="753" spans="1:10" x14ac:dyDescent="0.2">
      <c r="A753" s="106" t="s">
        <v>1429</v>
      </c>
      <c r="B753" s="106" t="s">
        <v>935</v>
      </c>
      <c r="C753" s="106" t="s">
        <v>256</v>
      </c>
      <c r="D753" s="106" t="s">
        <v>248</v>
      </c>
      <c r="E753">
        <v>6748</v>
      </c>
      <c r="F753" s="106" t="s">
        <v>2792</v>
      </c>
      <c r="G753" s="106" t="s">
        <v>249</v>
      </c>
      <c r="H753" s="106" t="s">
        <v>271</v>
      </c>
      <c r="I753">
        <v>78</v>
      </c>
    </row>
    <row r="754" spans="1:10" x14ac:dyDescent="0.2">
      <c r="A754" s="106" t="s">
        <v>1429</v>
      </c>
      <c r="B754" s="106" t="s">
        <v>935</v>
      </c>
      <c r="C754" s="106" t="s">
        <v>256</v>
      </c>
      <c r="D754" s="106" t="s">
        <v>248</v>
      </c>
      <c r="E754">
        <v>6894</v>
      </c>
      <c r="F754" s="106" t="s">
        <v>2793</v>
      </c>
      <c r="G754" s="106" t="s">
        <v>257</v>
      </c>
      <c r="H754" s="106" t="s">
        <v>271</v>
      </c>
      <c r="I754">
        <v>24</v>
      </c>
    </row>
    <row r="755" spans="1:10" x14ac:dyDescent="0.2">
      <c r="A755" s="106" t="s">
        <v>1429</v>
      </c>
      <c r="B755" s="106" t="s">
        <v>935</v>
      </c>
      <c r="C755" s="106" t="s">
        <v>258</v>
      </c>
      <c r="D755" s="106" t="s">
        <v>248</v>
      </c>
      <c r="E755">
        <v>7148</v>
      </c>
      <c r="F755" s="106" t="s">
        <v>1855</v>
      </c>
      <c r="G755" s="106" t="s">
        <v>249</v>
      </c>
      <c r="H755" s="106" t="s">
        <v>1800</v>
      </c>
      <c r="I755">
        <v>459</v>
      </c>
    </row>
    <row r="756" spans="1:10" x14ac:dyDescent="0.2">
      <c r="A756" s="106" t="s">
        <v>1429</v>
      </c>
      <c r="B756" s="106" t="s">
        <v>935</v>
      </c>
      <c r="C756" s="106" t="s">
        <v>256</v>
      </c>
      <c r="D756" s="106" t="s">
        <v>248</v>
      </c>
      <c r="E756">
        <v>7173</v>
      </c>
      <c r="F756" s="106" t="s">
        <v>2794</v>
      </c>
      <c r="G756" s="106" t="s">
        <v>249</v>
      </c>
      <c r="H756" s="106" t="s">
        <v>1895</v>
      </c>
      <c r="I756">
        <v>321</v>
      </c>
    </row>
    <row r="757" spans="1:10" x14ac:dyDescent="0.2">
      <c r="A757" s="106" t="s">
        <v>1429</v>
      </c>
      <c r="B757" s="106" t="s">
        <v>935</v>
      </c>
      <c r="C757" s="106" t="s">
        <v>256</v>
      </c>
      <c r="D757" s="106" t="s">
        <v>248</v>
      </c>
      <c r="E757">
        <v>7235</v>
      </c>
      <c r="F757" s="106" t="s">
        <v>2795</v>
      </c>
      <c r="G757" s="106" t="s">
        <v>257</v>
      </c>
      <c r="H757" s="106" t="s">
        <v>275</v>
      </c>
      <c r="I757">
        <v>83</v>
      </c>
    </row>
    <row r="758" spans="1:10" x14ac:dyDescent="0.2">
      <c r="A758" s="106" t="s">
        <v>1429</v>
      </c>
      <c r="B758" s="106" t="s">
        <v>935</v>
      </c>
      <c r="C758" s="106" t="s">
        <v>256</v>
      </c>
      <c r="D758" s="106" t="s">
        <v>248</v>
      </c>
      <c r="E758">
        <v>7458</v>
      </c>
      <c r="F758" s="106" t="s">
        <v>2797</v>
      </c>
      <c r="G758" s="106" t="s">
        <v>249</v>
      </c>
      <c r="H758" s="106" t="s">
        <v>255</v>
      </c>
      <c r="I758" t="s">
        <v>276</v>
      </c>
      <c r="J758" t="s">
        <v>4571</v>
      </c>
    </row>
    <row r="759" spans="1:10" x14ac:dyDescent="0.2">
      <c r="A759" s="106" t="s">
        <v>1429</v>
      </c>
      <c r="B759" s="106" t="s">
        <v>935</v>
      </c>
      <c r="C759" s="106" t="s">
        <v>256</v>
      </c>
      <c r="D759" s="106" t="s">
        <v>248</v>
      </c>
      <c r="E759">
        <v>7460</v>
      </c>
      <c r="F759" s="106" t="s">
        <v>2798</v>
      </c>
      <c r="G759" s="106" t="s">
        <v>257</v>
      </c>
      <c r="H759" s="106" t="s">
        <v>255</v>
      </c>
      <c r="I759">
        <v>153</v>
      </c>
    </row>
    <row r="760" spans="1:10" x14ac:dyDescent="0.2">
      <c r="A760" s="106" t="s">
        <v>1429</v>
      </c>
      <c r="B760" s="106" t="s">
        <v>935</v>
      </c>
      <c r="C760" s="106" t="s">
        <v>256</v>
      </c>
      <c r="D760" s="106" t="s">
        <v>248</v>
      </c>
      <c r="E760">
        <v>7551</v>
      </c>
      <c r="F760" s="106" t="s">
        <v>2799</v>
      </c>
      <c r="G760" s="106" t="s">
        <v>253</v>
      </c>
      <c r="H760" s="106" t="s">
        <v>275</v>
      </c>
      <c r="I760">
        <v>73</v>
      </c>
    </row>
    <row r="761" spans="1:10" x14ac:dyDescent="0.2">
      <c r="A761" s="106" t="s">
        <v>1429</v>
      </c>
      <c r="B761" s="106" t="s">
        <v>935</v>
      </c>
      <c r="C761" s="106" t="s">
        <v>256</v>
      </c>
      <c r="D761" s="106" t="s">
        <v>248</v>
      </c>
      <c r="E761">
        <v>7552</v>
      </c>
      <c r="F761" s="106" t="s">
        <v>2800</v>
      </c>
      <c r="G761" s="106" t="s">
        <v>249</v>
      </c>
      <c r="H761" s="106" t="s">
        <v>255</v>
      </c>
      <c r="I761">
        <v>259</v>
      </c>
    </row>
    <row r="762" spans="1:10" x14ac:dyDescent="0.2">
      <c r="A762" s="106" t="s">
        <v>1429</v>
      </c>
      <c r="B762" s="106" t="s">
        <v>935</v>
      </c>
      <c r="C762" s="106" t="s">
        <v>256</v>
      </c>
      <c r="D762" s="106" t="s">
        <v>248</v>
      </c>
      <c r="E762">
        <v>7872</v>
      </c>
      <c r="F762" s="106" t="s">
        <v>3273</v>
      </c>
      <c r="G762" s="106" t="s">
        <v>249</v>
      </c>
      <c r="H762" s="106" t="s">
        <v>268</v>
      </c>
      <c r="I762">
        <v>69</v>
      </c>
    </row>
    <row r="763" spans="1:10" x14ac:dyDescent="0.2">
      <c r="A763" s="106" t="s">
        <v>1429</v>
      </c>
      <c r="B763" s="106" t="s">
        <v>935</v>
      </c>
      <c r="C763" s="106" t="s">
        <v>256</v>
      </c>
      <c r="D763" s="106" t="s">
        <v>248</v>
      </c>
      <c r="E763">
        <v>7917</v>
      </c>
      <c r="F763" s="106" t="s">
        <v>2801</v>
      </c>
      <c r="G763" s="106" t="s">
        <v>249</v>
      </c>
      <c r="H763" s="106" t="s">
        <v>262</v>
      </c>
      <c r="I763">
        <v>620</v>
      </c>
    </row>
    <row r="764" spans="1:10" x14ac:dyDescent="0.2">
      <c r="A764" s="106" t="s">
        <v>1429</v>
      </c>
      <c r="B764" s="106" t="s">
        <v>935</v>
      </c>
      <c r="C764" s="106" t="s">
        <v>256</v>
      </c>
      <c r="D764" s="106" t="s">
        <v>248</v>
      </c>
      <c r="E764">
        <v>9319</v>
      </c>
      <c r="F764" s="106" t="s">
        <v>2802</v>
      </c>
      <c r="G764" s="106" t="s">
        <v>249</v>
      </c>
      <c r="H764" s="106" t="s">
        <v>1814</v>
      </c>
      <c r="I764">
        <v>203</v>
      </c>
    </row>
    <row r="765" spans="1:10" x14ac:dyDescent="0.2">
      <c r="A765" s="106" t="s">
        <v>1429</v>
      </c>
      <c r="B765" s="106" t="s">
        <v>935</v>
      </c>
      <c r="C765" s="106" t="s">
        <v>247</v>
      </c>
      <c r="D765" s="106" t="s">
        <v>248</v>
      </c>
      <c r="E765">
        <v>9439</v>
      </c>
      <c r="F765" s="106" t="s">
        <v>2803</v>
      </c>
      <c r="G765" s="106" t="s">
        <v>253</v>
      </c>
      <c r="H765" s="106" t="s">
        <v>254</v>
      </c>
      <c r="I765">
        <v>22</v>
      </c>
    </row>
    <row r="766" spans="1:10" x14ac:dyDescent="0.2">
      <c r="A766" s="106" t="s">
        <v>1429</v>
      </c>
      <c r="B766" s="106" t="s">
        <v>935</v>
      </c>
      <c r="C766" s="106" t="s">
        <v>258</v>
      </c>
      <c r="D766" s="106" t="s">
        <v>248</v>
      </c>
      <c r="E766">
        <v>9624</v>
      </c>
      <c r="F766" s="106" t="s">
        <v>2804</v>
      </c>
      <c r="G766" s="106" t="s">
        <v>249</v>
      </c>
      <c r="H766" s="106" t="s">
        <v>254</v>
      </c>
      <c r="I766">
        <v>81</v>
      </c>
    </row>
    <row r="767" spans="1:10" x14ac:dyDescent="0.2">
      <c r="A767" s="106" t="s">
        <v>1429</v>
      </c>
      <c r="B767" s="106" t="s">
        <v>935</v>
      </c>
      <c r="C767" s="106" t="s">
        <v>256</v>
      </c>
      <c r="D767" s="106" t="s">
        <v>248</v>
      </c>
      <c r="E767">
        <v>9713</v>
      </c>
      <c r="F767" s="106" t="s">
        <v>2805</v>
      </c>
      <c r="G767" s="106" t="s">
        <v>257</v>
      </c>
      <c r="H767" s="106" t="s">
        <v>254</v>
      </c>
      <c r="I767">
        <v>134</v>
      </c>
    </row>
    <row r="768" spans="1:10" x14ac:dyDescent="0.2">
      <c r="A768" s="106" t="s">
        <v>1429</v>
      </c>
      <c r="B768" s="106" t="s">
        <v>935</v>
      </c>
      <c r="C768" s="106" t="s">
        <v>256</v>
      </c>
      <c r="D768" s="106" t="s">
        <v>252</v>
      </c>
      <c r="E768">
        <v>9723</v>
      </c>
      <c r="F768" s="106" t="s">
        <v>2806</v>
      </c>
      <c r="G768" s="106" t="s">
        <v>257</v>
      </c>
      <c r="H768" s="106" t="s">
        <v>254</v>
      </c>
      <c r="I768">
        <v>61</v>
      </c>
    </row>
    <row r="769" spans="1:10" x14ac:dyDescent="0.2">
      <c r="A769" s="106" t="s">
        <v>1429</v>
      </c>
      <c r="B769" s="106" t="s">
        <v>935</v>
      </c>
      <c r="C769" s="106" t="s">
        <v>256</v>
      </c>
      <c r="D769" s="106" t="s">
        <v>248</v>
      </c>
      <c r="E769">
        <v>9928</v>
      </c>
      <c r="F769" s="106" t="s">
        <v>2808</v>
      </c>
      <c r="G769" s="106" t="s">
        <v>249</v>
      </c>
      <c r="H769" s="106" t="s">
        <v>260</v>
      </c>
      <c r="I769">
        <v>933</v>
      </c>
    </row>
    <row r="770" spans="1:10" x14ac:dyDescent="0.2">
      <c r="A770" s="106" t="s">
        <v>1429</v>
      </c>
      <c r="B770" s="106" t="s">
        <v>935</v>
      </c>
      <c r="C770" s="106" t="s">
        <v>256</v>
      </c>
      <c r="D770" s="106" t="s">
        <v>248</v>
      </c>
      <c r="E770">
        <v>9929</v>
      </c>
      <c r="F770" s="106" t="s">
        <v>2809</v>
      </c>
      <c r="G770" s="106" t="s">
        <v>257</v>
      </c>
      <c r="H770" s="106" t="s">
        <v>255</v>
      </c>
      <c r="I770">
        <v>40</v>
      </c>
    </row>
    <row r="771" spans="1:10" x14ac:dyDescent="0.2">
      <c r="A771" s="106" t="s">
        <v>1429</v>
      </c>
      <c r="B771" s="106" t="s">
        <v>935</v>
      </c>
      <c r="C771" s="106" t="s">
        <v>256</v>
      </c>
      <c r="D771" s="106" t="s">
        <v>248</v>
      </c>
      <c r="E771">
        <v>9969</v>
      </c>
      <c r="F771" s="106" t="s">
        <v>2810</v>
      </c>
      <c r="G771" s="106" t="s">
        <v>257</v>
      </c>
      <c r="H771" s="106" t="s">
        <v>259</v>
      </c>
      <c r="I771">
        <v>43</v>
      </c>
    </row>
    <row r="772" spans="1:10" x14ac:dyDescent="0.2">
      <c r="A772" s="106" t="s">
        <v>1429</v>
      </c>
      <c r="B772" s="106" t="s">
        <v>1858</v>
      </c>
      <c r="C772" s="106" t="s">
        <v>256</v>
      </c>
      <c r="D772" s="106" t="s">
        <v>248</v>
      </c>
      <c r="E772">
        <v>2207</v>
      </c>
      <c r="F772" s="106" t="s">
        <v>2811</v>
      </c>
      <c r="G772" s="106" t="s">
        <v>249</v>
      </c>
      <c r="H772" s="106" t="s">
        <v>250</v>
      </c>
      <c r="I772">
        <v>219</v>
      </c>
    </row>
    <row r="773" spans="1:10" x14ac:dyDescent="0.2">
      <c r="A773" s="106" t="s">
        <v>1429</v>
      </c>
      <c r="B773" s="106" t="s">
        <v>1858</v>
      </c>
      <c r="C773" s="106" t="s">
        <v>256</v>
      </c>
      <c r="D773" s="106" t="s">
        <v>248</v>
      </c>
      <c r="E773">
        <v>5384</v>
      </c>
      <c r="F773" s="106" t="s">
        <v>2812</v>
      </c>
      <c r="G773" s="106" t="s">
        <v>249</v>
      </c>
      <c r="H773" s="106" t="s">
        <v>285</v>
      </c>
      <c r="I773">
        <v>878</v>
      </c>
    </row>
    <row r="774" spans="1:10" x14ac:dyDescent="0.2">
      <c r="A774" s="106" t="s">
        <v>1429</v>
      </c>
      <c r="B774" s="106" t="s">
        <v>1805</v>
      </c>
      <c r="C774" s="106" t="s">
        <v>251</v>
      </c>
      <c r="D774" s="106" t="s">
        <v>248</v>
      </c>
      <c r="E774">
        <v>2579</v>
      </c>
      <c r="F774" s="106" t="s">
        <v>2813</v>
      </c>
      <c r="G774" s="106" t="s">
        <v>249</v>
      </c>
      <c r="H774" s="106" t="s">
        <v>250</v>
      </c>
      <c r="I774" t="s">
        <v>292</v>
      </c>
      <c r="J774" t="s">
        <v>2596</v>
      </c>
    </row>
    <row r="775" spans="1:10" x14ac:dyDescent="0.2">
      <c r="A775" s="106" t="s">
        <v>1429</v>
      </c>
      <c r="B775" s="106" t="s">
        <v>1805</v>
      </c>
      <c r="C775" s="106" t="s">
        <v>251</v>
      </c>
      <c r="D775" s="106" t="s">
        <v>248</v>
      </c>
      <c r="E775">
        <v>6177</v>
      </c>
      <c r="F775" s="106" t="s">
        <v>2814</v>
      </c>
      <c r="G775" s="106" t="s">
        <v>261</v>
      </c>
      <c r="H775" s="106" t="s">
        <v>254</v>
      </c>
      <c r="I775">
        <v>15</v>
      </c>
    </row>
    <row r="776" spans="1:10" x14ac:dyDescent="0.2">
      <c r="A776" s="106" t="s">
        <v>1429</v>
      </c>
      <c r="B776" s="106" t="s">
        <v>1825</v>
      </c>
      <c r="C776" s="106" t="s">
        <v>256</v>
      </c>
      <c r="D776" s="106" t="s">
        <v>248</v>
      </c>
      <c r="E776">
        <v>6945</v>
      </c>
      <c r="F776" s="106" t="s">
        <v>1826</v>
      </c>
      <c r="G776" s="106" t="s">
        <v>257</v>
      </c>
      <c r="H776" s="106" t="s">
        <v>271</v>
      </c>
      <c r="I776" s="106">
        <v>256</v>
      </c>
      <c r="J776" s="106"/>
    </row>
    <row r="777" spans="1:10" x14ac:dyDescent="0.2">
      <c r="A777" s="106" t="s">
        <v>1429</v>
      </c>
      <c r="B777" s="106" t="s">
        <v>246</v>
      </c>
      <c r="C777" s="106" t="s">
        <v>251</v>
      </c>
      <c r="D777" s="106" t="s">
        <v>248</v>
      </c>
      <c r="E777">
        <v>1435</v>
      </c>
      <c r="F777" s="106" t="s">
        <v>2815</v>
      </c>
      <c r="G777" s="106" t="s">
        <v>249</v>
      </c>
      <c r="H777" s="106" t="s">
        <v>273</v>
      </c>
      <c r="I777">
        <v>104</v>
      </c>
    </row>
    <row r="778" spans="1:10" x14ac:dyDescent="0.2">
      <c r="A778" s="106" t="s">
        <v>1429</v>
      </c>
      <c r="B778" s="106" t="s">
        <v>246</v>
      </c>
      <c r="C778" s="106" t="s">
        <v>256</v>
      </c>
      <c r="D778" s="106" t="s">
        <v>248</v>
      </c>
      <c r="E778">
        <v>1518</v>
      </c>
      <c r="F778" s="106" t="s">
        <v>2816</v>
      </c>
      <c r="G778" s="106" t="s">
        <v>249</v>
      </c>
      <c r="H778" s="106" t="s">
        <v>366</v>
      </c>
      <c r="I778">
        <v>112</v>
      </c>
    </row>
    <row r="779" spans="1:10" x14ac:dyDescent="0.2">
      <c r="A779" s="106" t="s">
        <v>1429</v>
      </c>
      <c r="B779" s="106" t="s">
        <v>246</v>
      </c>
      <c r="C779" s="106" t="s">
        <v>256</v>
      </c>
      <c r="D779" s="106" t="s">
        <v>248</v>
      </c>
      <c r="E779">
        <v>1811</v>
      </c>
      <c r="F779" s="106" t="s">
        <v>2817</v>
      </c>
      <c r="G779" s="106" t="s">
        <v>249</v>
      </c>
      <c r="H779" s="106" t="s">
        <v>273</v>
      </c>
      <c r="I779">
        <v>249</v>
      </c>
    </row>
    <row r="780" spans="1:10" x14ac:dyDescent="0.2">
      <c r="A780" s="106" t="s">
        <v>1429</v>
      </c>
      <c r="B780" s="106" t="s">
        <v>246</v>
      </c>
      <c r="C780" s="106" t="s">
        <v>251</v>
      </c>
      <c r="D780" s="106" t="s">
        <v>248</v>
      </c>
      <c r="E780">
        <v>2499</v>
      </c>
      <c r="F780" s="106" t="s">
        <v>1713</v>
      </c>
      <c r="G780" s="106" t="s">
        <v>257</v>
      </c>
      <c r="H780" s="106" t="s">
        <v>254</v>
      </c>
      <c r="I780">
        <v>28</v>
      </c>
    </row>
    <row r="781" spans="1:10" x14ac:dyDescent="0.2">
      <c r="A781" s="106" t="s">
        <v>1429</v>
      </c>
      <c r="B781" s="106" t="s">
        <v>246</v>
      </c>
      <c r="C781" s="106" t="s">
        <v>251</v>
      </c>
      <c r="D781" s="106" t="s">
        <v>248</v>
      </c>
      <c r="E781">
        <v>2777</v>
      </c>
      <c r="F781" s="106" t="s">
        <v>2818</v>
      </c>
      <c r="G781" s="106" t="s">
        <v>253</v>
      </c>
      <c r="H781" s="106" t="s">
        <v>255</v>
      </c>
      <c r="I781">
        <v>27</v>
      </c>
    </row>
    <row r="782" spans="1:10" x14ac:dyDescent="0.2">
      <c r="A782" s="106" t="s">
        <v>1429</v>
      </c>
      <c r="B782" s="106" t="s">
        <v>246</v>
      </c>
      <c r="C782" s="106" t="s">
        <v>256</v>
      </c>
      <c r="D782" s="106" t="s">
        <v>248</v>
      </c>
      <c r="E782">
        <v>3156</v>
      </c>
      <c r="F782" s="106" t="s">
        <v>2819</v>
      </c>
      <c r="G782" s="106" t="s">
        <v>249</v>
      </c>
      <c r="H782" s="106" t="s">
        <v>255</v>
      </c>
      <c r="I782" s="106">
        <v>529</v>
      </c>
      <c r="J782" s="106"/>
    </row>
    <row r="783" spans="1:10" x14ac:dyDescent="0.2">
      <c r="A783" s="106" t="s">
        <v>1429</v>
      </c>
      <c r="B783" s="106" t="s">
        <v>246</v>
      </c>
      <c r="C783" s="106" t="s">
        <v>251</v>
      </c>
      <c r="D783" s="106" t="s">
        <v>248</v>
      </c>
      <c r="E783">
        <v>3673</v>
      </c>
      <c r="F783" s="106" t="s">
        <v>2820</v>
      </c>
      <c r="G783" s="106" t="s">
        <v>249</v>
      </c>
      <c r="H783" s="106" t="s">
        <v>260</v>
      </c>
      <c r="I783">
        <v>507</v>
      </c>
    </row>
    <row r="784" spans="1:10" x14ac:dyDescent="0.2">
      <c r="A784" s="106" t="s">
        <v>1429</v>
      </c>
      <c r="B784" s="106" t="s">
        <v>246</v>
      </c>
      <c r="C784" s="106" t="s">
        <v>256</v>
      </c>
      <c r="D784" s="106" t="s">
        <v>248</v>
      </c>
      <c r="E784">
        <v>3896</v>
      </c>
      <c r="F784" s="106" t="s">
        <v>372</v>
      </c>
      <c r="G784" s="106" t="s">
        <v>249</v>
      </c>
      <c r="H784" s="106" t="s">
        <v>278</v>
      </c>
      <c r="I784">
        <v>52</v>
      </c>
    </row>
    <row r="785" spans="1:10" x14ac:dyDescent="0.2">
      <c r="A785" s="106" t="s">
        <v>1429</v>
      </c>
      <c r="B785" s="106" t="s">
        <v>246</v>
      </c>
      <c r="C785" s="106" t="s">
        <v>256</v>
      </c>
      <c r="D785" s="106" t="s">
        <v>248</v>
      </c>
      <c r="E785">
        <v>3936</v>
      </c>
      <c r="F785" s="106" t="s">
        <v>2821</v>
      </c>
      <c r="G785" s="106" t="s">
        <v>261</v>
      </c>
      <c r="H785" s="106" t="s">
        <v>260</v>
      </c>
      <c r="I785">
        <v>12</v>
      </c>
    </row>
    <row r="786" spans="1:10" x14ac:dyDescent="0.2">
      <c r="A786" s="106" t="s">
        <v>1429</v>
      </c>
      <c r="B786" s="106" t="s">
        <v>246</v>
      </c>
      <c r="C786" s="106" t="s">
        <v>256</v>
      </c>
      <c r="D786" s="106" t="s">
        <v>252</v>
      </c>
      <c r="E786">
        <v>4488</v>
      </c>
      <c r="F786" s="106" t="s">
        <v>956</v>
      </c>
      <c r="G786" s="106" t="s">
        <v>261</v>
      </c>
      <c r="H786" s="106" t="s">
        <v>260</v>
      </c>
      <c r="I786">
        <v>726</v>
      </c>
    </row>
    <row r="787" spans="1:10" x14ac:dyDescent="0.2">
      <c r="A787" s="106" t="s">
        <v>1429</v>
      </c>
      <c r="B787" s="106" t="s">
        <v>246</v>
      </c>
      <c r="C787" s="106" t="s">
        <v>256</v>
      </c>
      <c r="D787" s="106" t="s">
        <v>248</v>
      </c>
      <c r="E787">
        <v>4636</v>
      </c>
      <c r="F787" s="106" t="s">
        <v>4572</v>
      </c>
      <c r="G787" s="106" t="s">
        <v>249</v>
      </c>
      <c r="H787" s="106" t="s">
        <v>262</v>
      </c>
      <c r="I787">
        <v>180</v>
      </c>
    </row>
    <row r="788" spans="1:10" x14ac:dyDescent="0.2">
      <c r="A788" s="106" t="s">
        <v>1429</v>
      </c>
      <c r="B788" s="106" t="s">
        <v>246</v>
      </c>
      <c r="C788" s="106" t="s">
        <v>258</v>
      </c>
      <c r="D788" s="106" t="s">
        <v>248</v>
      </c>
      <c r="E788">
        <v>5724</v>
      </c>
      <c r="F788" s="106" t="s">
        <v>2822</v>
      </c>
      <c r="G788" s="106" t="s">
        <v>253</v>
      </c>
      <c r="H788" s="106" t="s">
        <v>1833</v>
      </c>
      <c r="I788">
        <v>29</v>
      </c>
    </row>
    <row r="789" spans="1:10" x14ac:dyDescent="0.2">
      <c r="A789" s="106" t="s">
        <v>1429</v>
      </c>
      <c r="B789" s="106" t="s">
        <v>246</v>
      </c>
      <c r="C789" s="106" t="s">
        <v>258</v>
      </c>
      <c r="D789" s="106" t="s">
        <v>248</v>
      </c>
      <c r="E789">
        <v>6087</v>
      </c>
      <c r="F789" s="106" t="s">
        <v>2823</v>
      </c>
      <c r="G789" s="106" t="s">
        <v>249</v>
      </c>
      <c r="H789" s="106" t="s">
        <v>254</v>
      </c>
      <c r="I789">
        <v>83</v>
      </c>
    </row>
    <row r="790" spans="1:10" x14ac:dyDescent="0.2">
      <c r="A790" s="106" t="s">
        <v>1429</v>
      </c>
      <c r="B790" s="106" t="s">
        <v>246</v>
      </c>
      <c r="C790" s="106" t="s">
        <v>258</v>
      </c>
      <c r="D790" s="106" t="s">
        <v>248</v>
      </c>
      <c r="E790">
        <v>6189</v>
      </c>
      <c r="F790" s="106" t="s">
        <v>2825</v>
      </c>
      <c r="G790" s="106" t="s">
        <v>249</v>
      </c>
      <c r="H790" s="106" t="s">
        <v>254</v>
      </c>
      <c r="I790">
        <v>59</v>
      </c>
    </row>
    <row r="791" spans="1:10" x14ac:dyDescent="0.2">
      <c r="A791" s="106" t="s">
        <v>1429</v>
      </c>
      <c r="B791" s="106" t="s">
        <v>246</v>
      </c>
      <c r="C791" s="106" t="s">
        <v>247</v>
      </c>
      <c r="D791" s="106" t="s">
        <v>252</v>
      </c>
      <c r="E791">
        <v>6195</v>
      </c>
      <c r="F791" s="106" t="s">
        <v>2212</v>
      </c>
      <c r="G791" s="106" t="s">
        <v>261</v>
      </c>
      <c r="H791" s="106" t="s">
        <v>254</v>
      </c>
      <c r="I791">
        <v>105</v>
      </c>
    </row>
    <row r="792" spans="1:10" x14ac:dyDescent="0.2">
      <c r="A792" s="106" t="s">
        <v>1429</v>
      </c>
      <c r="B792" s="106" t="s">
        <v>246</v>
      </c>
      <c r="C792" s="106" t="s">
        <v>256</v>
      </c>
      <c r="D792" s="106" t="s">
        <v>248</v>
      </c>
      <c r="E792">
        <v>6254</v>
      </c>
      <c r="F792" s="106" t="s">
        <v>2826</v>
      </c>
      <c r="G792" s="106" t="s">
        <v>253</v>
      </c>
      <c r="H792" s="106" t="s">
        <v>267</v>
      </c>
      <c r="I792" s="106">
        <v>124</v>
      </c>
      <c r="J792" s="106"/>
    </row>
    <row r="793" spans="1:10" x14ac:dyDescent="0.2">
      <c r="A793" s="106" t="s">
        <v>1429</v>
      </c>
      <c r="B793" s="106" t="s">
        <v>246</v>
      </c>
      <c r="C793" s="106" t="s">
        <v>256</v>
      </c>
      <c r="D793" s="106" t="s">
        <v>248</v>
      </c>
      <c r="E793">
        <v>6294</v>
      </c>
      <c r="F793" s="106" t="s">
        <v>2827</v>
      </c>
      <c r="G793" s="106" t="s">
        <v>249</v>
      </c>
      <c r="H793" s="106" t="s">
        <v>267</v>
      </c>
      <c r="I793" s="106">
        <v>74</v>
      </c>
      <c r="J793" s="106"/>
    </row>
    <row r="794" spans="1:10" x14ac:dyDescent="0.2">
      <c r="A794" s="106" t="s">
        <v>1429</v>
      </c>
      <c r="B794" s="106" t="s">
        <v>246</v>
      </c>
      <c r="C794" s="106" t="s">
        <v>256</v>
      </c>
      <c r="D794" s="106" t="s">
        <v>252</v>
      </c>
      <c r="E794">
        <v>6396</v>
      </c>
      <c r="F794" s="106" t="s">
        <v>2828</v>
      </c>
      <c r="G794" s="106" t="s">
        <v>257</v>
      </c>
      <c r="H794" s="106" t="s">
        <v>267</v>
      </c>
      <c r="I794">
        <v>27</v>
      </c>
    </row>
    <row r="795" spans="1:10" x14ac:dyDescent="0.2">
      <c r="A795" s="106" t="s">
        <v>1429</v>
      </c>
      <c r="B795" s="106" t="s">
        <v>246</v>
      </c>
      <c r="C795" s="106" t="s">
        <v>247</v>
      </c>
      <c r="D795" s="106" t="s">
        <v>252</v>
      </c>
      <c r="E795">
        <v>6597</v>
      </c>
      <c r="F795" s="106" t="s">
        <v>384</v>
      </c>
      <c r="G795" s="106" t="s">
        <v>261</v>
      </c>
      <c r="H795" s="106" t="s">
        <v>271</v>
      </c>
      <c r="I795">
        <v>88</v>
      </c>
    </row>
    <row r="796" spans="1:10" x14ac:dyDescent="0.2">
      <c r="A796" t="s">
        <v>1429</v>
      </c>
      <c r="B796" t="s">
        <v>246</v>
      </c>
      <c r="C796" t="s">
        <v>256</v>
      </c>
      <c r="D796" t="s">
        <v>252</v>
      </c>
      <c r="E796">
        <v>6678</v>
      </c>
      <c r="F796" t="s">
        <v>2829</v>
      </c>
      <c r="G796" t="s">
        <v>249</v>
      </c>
      <c r="H796" t="s">
        <v>271</v>
      </c>
      <c r="I796">
        <v>163</v>
      </c>
    </row>
    <row r="797" spans="1:10" x14ac:dyDescent="0.2">
      <c r="A797" t="s">
        <v>1429</v>
      </c>
      <c r="B797" t="s">
        <v>246</v>
      </c>
      <c r="C797" t="s">
        <v>251</v>
      </c>
      <c r="D797" t="s">
        <v>252</v>
      </c>
      <c r="E797">
        <v>7036</v>
      </c>
      <c r="F797" t="s">
        <v>4364</v>
      </c>
      <c r="G797" t="s">
        <v>261</v>
      </c>
      <c r="H797" t="s">
        <v>254</v>
      </c>
      <c r="I797">
        <v>28</v>
      </c>
    </row>
    <row r="798" spans="1:10" x14ac:dyDescent="0.2">
      <c r="A798" t="s">
        <v>1429</v>
      </c>
      <c r="B798" t="s">
        <v>246</v>
      </c>
      <c r="C798" t="s">
        <v>258</v>
      </c>
      <c r="D798" t="s">
        <v>252</v>
      </c>
      <c r="E798">
        <v>7066</v>
      </c>
      <c r="F798" t="s">
        <v>2831</v>
      </c>
      <c r="G798" t="s">
        <v>261</v>
      </c>
      <c r="H798" t="s">
        <v>254</v>
      </c>
      <c r="I798">
        <v>34</v>
      </c>
    </row>
    <row r="799" spans="1:10" x14ac:dyDescent="0.2">
      <c r="A799" t="s">
        <v>1429</v>
      </c>
      <c r="B799" t="s">
        <v>246</v>
      </c>
      <c r="C799" t="s">
        <v>256</v>
      </c>
      <c r="D799" t="s">
        <v>248</v>
      </c>
      <c r="E799">
        <v>7637</v>
      </c>
      <c r="F799" t="s">
        <v>2832</v>
      </c>
      <c r="G799" t="s">
        <v>249</v>
      </c>
      <c r="H799" t="s">
        <v>255</v>
      </c>
      <c r="I799">
        <v>146</v>
      </c>
    </row>
    <row r="800" spans="1:10" x14ac:dyDescent="0.2">
      <c r="A800" t="s">
        <v>1429</v>
      </c>
      <c r="B800" t="s">
        <v>246</v>
      </c>
      <c r="C800" t="s">
        <v>256</v>
      </c>
      <c r="D800" t="s">
        <v>248</v>
      </c>
      <c r="E800">
        <v>7670</v>
      </c>
      <c r="F800" t="s">
        <v>2833</v>
      </c>
      <c r="G800" t="s">
        <v>257</v>
      </c>
      <c r="H800" t="s">
        <v>255</v>
      </c>
      <c r="I800">
        <v>62</v>
      </c>
    </row>
    <row r="801" spans="1:10" x14ac:dyDescent="0.2">
      <c r="A801" t="s">
        <v>1429</v>
      </c>
      <c r="B801" t="s">
        <v>246</v>
      </c>
      <c r="C801" t="s">
        <v>256</v>
      </c>
      <c r="D801" t="s">
        <v>248</v>
      </c>
      <c r="E801">
        <v>7952</v>
      </c>
      <c r="F801" t="s">
        <v>2834</v>
      </c>
      <c r="G801" t="s">
        <v>249</v>
      </c>
      <c r="H801" t="s">
        <v>268</v>
      </c>
      <c r="I801">
        <v>273</v>
      </c>
    </row>
    <row r="802" spans="1:10" x14ac:dyDescent="0.2">
      <c r="A802" t="s">
        <v>1429</v>
      </c>
      <c r="B802" t="s">
        <v>246</v>
      </c>
      <c r="C802" t="s">
        <v>251</v>
      </c>
      <c r="D802" t="s">
        <v>248</v>
      </c>
      <c r="E802">
        <v>9419</v>
      </c>
      <c r="F802" t="s">
        <v>2836</v>
      </c>
      <c r="G802" t="s">
        <v>249</v>
      </c>
      <c r="H802" t="s">
        <v>260</v>
      </c>
      <c r="I802">
        <v>62</v>
      </c>
    </row>
    <row r="803" spans="1:10" x14ac:dyDescent="0.2">
      <c r="A803" t="s">
        <v>1429</v>
      </c>
      <c r="B803" t="s">
        <v>246</v>
      </c>
      <c r="C803" t="s">
        <v>256</v>
      </c>
      <c r="D803" t="s">
        <v>248</v>
      </c>
      <c r="E803">
        <v>9517</v>
      </c>
      <c r="F803" t="s">
        <v>2837</v>
      </c>
      <c r="G803" t="s">
        <v>249</v>
      </c>
      <c r="H803" t="s">
        <v>1823</v>
      </c>
      <c r="I803">
        <v>800</v>
      </c>
    </row>
    <row r="804" spans="1:10" x14ac:dyDescent="0.2">
      <c r="A804" t="s">
        <v>1429</v>
      </c>
      <c r="B804" t="s">
        <v>246</v>
      </c>
      <c r="C804" t="s">
        <v>251</v>
      </c>
      <c r="D804" t="s">
        <v>248</v>
      </c>
      <c r="E804">
        <v>9543</v>
      </c>
      <c r="F804" t="s">
        <v>2838</v>
      </c>
      <c r="G804" t="s">
        <v>249</v>
      </c>
      <c r="H804" t="s">
        <v>1823</v>
      </c>
      <c r="I804">
        <v>729</v>
      </c>
    </row>
    <row r="805" spans="1:10" x14ac:dyDescent="0.2">
      <c r="A805" t="s">
        <v>1429</v>
      </c>
      <c r="B805" t="s">
        <v>246</v>
      </c>
      <c r="C805" t="s">
        <v>256</v>
      </c>
      <c r="D805" t="s">
        <v>248</v>
      </c>
      <c r="E805">
        <v>9684</v>
      </c>
      <c r="F805" t="s">
        <v>2839</v>
      </c>
      <c r="G805" t="s">
        <v>249</v>
      </c>
      <c r="H805" t="s">
        <v>260</v>
      </c>
      <c r="I805" t="s">
        <v>265</v>
      </c>
      <c r="J805" t="s">
        <v>3738</v>
      </c>
    </row>
    <row r="806" spans="1:10" x14ac:dyDescent="0.2">
      <c r="A806" t="s">
        <v>1442</v>
      </c>
      <c r="B806" t="s">
        <v>1863</v>
      </c>
      <c r="C806" t="s">
        <v>256</v>
      </c>
      <c r="D806" t="s">
        <v>248</v>
      </c>
      <c r="E806">
        <v>8111</v>
      </c>
      <c r="F806" t="s">
        <v>2840</v>
      </c>
      <c r="G806" t="s">
        <v>249</v>
      </c>
      <c r="H806" t="s">
        <v>277</v>
      </c>
      <c r="I806" t="s">
        <v>269</v>
      </c>
      <c r="J806" t="s">
        <v>4573</v>
      </c>
    </row>
    <row r="807" spans="1:10" x14ac:dyDescent="0.2">
      <c r="A807" t="s">
        <v>1442</v>
      </c>
      <c r="B807" t="s">
        <v>1813</v>
      </c>
      <c r="C807" t="s">
        <v>251</v>
      </c>
      <c r="D807" t="s">
        <v>248</v>
      </c>
      <c r="E807">
        <v>1994</v>
      </c>
      <c r="F807" t="s">
        <v>2842</v>
      </c>
      <c r="G807" t="s">
        <v>253</v>
      </c>
      <c r="H807" t="s">
        <v>273</v>
      </c>
      <c r="I807">
        <v>39</v>
      </c>
    </row>
    <row r="808" spans="1:10" x14ac:dyDescent="0.2">
      <c r="A808" t="s">
        <v>1442</v>
      </c>
      <c r="B808" t="s">
        <v>1813</v>
      </c>
      <c r="C808" t="s">
        <v>256</v>
      </c>
      <c r="D808" t="s">
        <v>248</v>
      </c>
      <c r="E808">
        <v>3103</v>
      </c>
      <c r="F808" t="s">
        <v>2843</v>
      </c>
      <c r="G808" t="s">
        <v>249</v>
      </c>
      <c r="H808" t="s">
        <v>277</v>
      </c>
      <c r="I808">
        <v>182</v>
      </c>
    </row>
    <row r="809" spans="1:10" x14ac:dyDescent="0.2">
      <c r="A809" t="s">
        <v>1442</v>
      </c>
      <c r="B809" t="s">
        <v>1813</v>
      </c>
      <c r="C809" t="s">
        <v>251</v>
      </c>
      <c r="D809" t="s">
        <v>248</v>
      </c>
      <c r="E809">
        <v>3105</v>
      </c>
      <c r="F809" t="s">
        <v>4365</v>
      </c>
      <c r="G809" t="s">
        <v>249</v>
      </c>
      <c r="H809" t="s">
        <v>271</v>
      </c>
      <c r="I809" t="s">
        <v>276</v>
      </c>
      <c r="J809" t="s">
        <v>4574</v>
      </c>
    </row>
    <row r="810" spans="1:10" x14ac:dyDescent="0.2">
      <c r="A810" t="s">
        <v>1442</v>
      </c>
      <c r="B810" t="s">
        <v>1813</v>
      </c>
      <c r="C810" t="s">
        <v>251</v>
      </c>
      <c r="D810" t="s">
        <v>248</v>
      </c>
      <c r="E810">
        <v>3261</v>
      </c>
      <c r="F810" t="s">
        <v>1696</v>
      </c>
      <c r="G810" t="s">
        <v>261</v>
      </c>
      <c r="H810" t="s">
        <v>272</v>
      </c>
      <c r="I810">
        <v>13</v>
      </c>
    </row>
    <row r="811" spans="1:10" x14ac:dyDescent="0.2">
      <c r="A811" t="s">
        <v>1442</v>
      </c>
      <c r="B811" t="s">
        <v>1813</v>
      </c>
      <c r="C811" t="s">
        <v>256</v>
      </c>
      <c r="D811" t="s">
        <v>248</v>
      </c>
      <c r="E811">
        <v>4828</v>
      </c>
      <c r="F811" t="s">
        <v>2844</v>
      </c>
      <c r="G811" t="s">
        <v>249</v>
      </c>
      <c r="H811" t="s">
        <v>260</v>
      </c>
      <c r="I811">
        <v>147</v>
      </c>
    </row>
    <row r="812" spans="1:10" x14ac:dyDescent="0.2">
      <c r="A812" t="s">
        <v>1442</v>
      </c>
      <c r="B812" t="s">
        <v>1813</v>
      </c>
      <c r="C812" t="s">
        <v>256</v>
      </c>
      <c r="D812" t="s">
        <v>248</v>
      </c>
      <c r="E812">
        <v>5702</v>
      </c>
      <c r="F812" t="s">
        <v>2845</v>
      </c>
      <c r="G812" t="s">
        <v>249</v>
      </c>
      <c r="H812" t="s">
        <v>1833</v>
      </c>
      <c r="I812">
        <v>248</v>
      </c>
    </row>
    <row r="813" spans="1:10" x14ac:dyDescent="0.2">
      <c r="A813" t="s">
        <v>1442</v>
      </c>
      <c r="B813" t="s">
        <v>1813</v>
      </c>
      <c r="C813" t="s">
        <v>256</v>
      </c>
      <c r="D813" t="s">
        <v>248</v>
      </c>
      <c r="E813">
        <v>5929</v>
      </c>
      <c r="F813" t="s">
        <v>2846</v>
      </c>
      <c r="G813" t="s">
        <v>249</v>
      </c>
      <c r="H813" t="s">
        <v>264</v>
      </c>
      <c r="I813" t="s">
        <v>276</v>
      </c>
      <c r="J813" t="s">
        <v>4575</v>
      </c>
    </row>
    <row r="814" spans="1:10" x14ac:dyDescent="0.2">
      <c r="A814" t="s">
        <v>1442</v>
      </c>
      <c r="B814" t="s">
        <v>1813</v>
      </c>
      <c r="C814" t="s">
        <v>256</v>
      </c>
      <c r="D814" t="s">
        <v>248</v>
      </c>
      <c r="E814">
        <v>7873</v>
      </c>
      <c r="F814" t="s">
        <v>2847</v>
      </c>
      <c r="G814" t="s">
        <v>249</v>
      </c>
      <c r="H814" t="s">
        <v>268</v>
      </c>
      <c r="I814">
        <v>369</v>
      </c>
    </row>
    <row r="815" spans="1:10" x14ac:dyDescent="0.2">
      <c r="A815" t="s">
        <v>1442</v>
      </c>
      <c r="B815" t="s">
        <v>1813</v>
      </c>
      <c r="C815" t="s">
        <v>256</v>
      </c>
      <c r="D815" t="s">
        <v>248</v>
      </c>
      <c r="E815">
        <v>7953</v>
      </c>
      <c r="F815" t="s">
        <v>2848</v>
      </c>
      <c r="G815" t="s">
        <v>257</v>
      </c>
      <c r="H815" t="s">
        <v>268</v>
      </c>
      <c r="I815">
        <v>46</v>
      </c>
    </row>
    <row r="816" spans="1:10" x14ac:dyDescent="0.2">
      <c r="A816" t="s">
        <v>1442</v>
      </c>
      <c r="B816" t="s">
        <v>1813</v>
      </c>
      <c r="C816" t="s">
        <v>256</v>
      </c>
      <c r="D816" t="s">
        <v>248</v>
      </c>
      <c r="E816">
        <v>8018</v>
      </c>
      <c r="F816" t="s">
        <v>2849</v>
      </c>
      <c r="G816" t="s">
        <v>249</v>
      </c>
      <c r="H816" t="s">
        <v>255</v>
      </c>
      <c r="I816">
        <v>278</v>
      </c>
    </row>
    <row r="817" spans="1:10" x14ac:dyDescent="0.2">
      <c r="A817" t="s">
        <v>1442</v>
      </c>
      <c r="B817" t="s">
        <v>1813</v>
      </c>
      <c r="C817" t="s">
        <v>256</v>
      </c>
      <c r="D817" t="s">
        <v>248</v>
      </c>
      <c r="E817">
        <v>8147</v>
      </c>
      <c r="F817" t="s">
        <v>2851</v>
      </c>
      <c r="G817" t="s">
        <v>253</v>
      </c>
      <c r="H817" t="s">
        <v>255</v>
      </c>
      <c r="I817">
        <v>60</v>
      </c>
    </row>
    <row r="818" spans="1:10" x14ac:dyDescent="0.2">
      <c r="A818" t="s">
        <v>1442</v>
      </c>
      <c r="B818" t="s">
        <v>1813</v>
      </c>
      <c r="C818" t="s">
        <v>256</v>
      </c>
      <c r="D818" t="s">
        <v>248</v>
      </c>
      <c r="E818">
        <v>9068</v>
      </c>
      <c r="F818" t="s">
        <v>2852</v>
      </c>
      <c r="G818" t="s">
        <v>249</v>
      </c>
      <c r="H818" t="s">
        <v>317</v>
      </c>
      <c r="I818">
        <v>505</v>
      </c>
    </row>
    <row r="819" spans="1:10" x14ac:dyDescent="0.2">
      <c r="A819" t="s">
        <v>1442</v>
      </c>
      <c r="B819" t="s">
        <v>1813</v>
      </c>
      <c r="C819" t="s">
        <v>256</v>
      </c>
      <c r="D819" t="s">
        <v>248</v>
      </c>
      <c r="E819">
        <v>9767</v>
      </c>
      <c r="F819" t="s">
        <v>2853</v>
      </c>
      <c r="G819" t="s">
        <v>257</v>
      </c>
      <c r="H819" t="s">
        <v>254</v>
      </c>
      <c r="I819">
        <v>14</v>
      </c>
    </row>
    <row r="820" spans="1:10" x14ac:dyDescent="0.2">
      <c r="A820" t="s">
        <v>1442</v>
      </c>
      <c r="B820" t="s">
        <v>1813</v>
      </c>
      <c r="C820" t="s">
        <v>256</v>
      </c>
      <c r="D820" t="s">
        <v>248</v>
      </c>
      <c r="E820">
        <v>9964</v>
      </c>
      <c r="F820" t="s">
        <v>2855</v>
      </c>
      <c r="G820" t="s">
        <v>253</v>
      </c>
      <c r="H820" t="s">
        <v>255</v>
      </c>
      <c r="I820">
        <v>184</v>
      </c>
    </row>
    <row r="821" spans="1:10" x14ac:dyDescent="0.2">
      <c r="A821" t="s">
        <v>1442</v>
      </c>
      <c r="B821" t="s">
        <v>1799</v>
      </c>
      <c r="C821" t="s">
        <v>256</v>
      </c>
      <c r="D821" t="s">
        <v>248</v>
      </c>
      <c r="E821">
        <v>1812</v>
      </c>
      <c r="F821" t="s">
        <v>2856</v>
      </c>
      <c r="G821" t="s">
        <v>249</v>
      </c>
      <c r="H821" t="s">
        <v>273</v>
      </c>
      <c r="I821" t="s">
        <v>299</v>
      </c>
      <c r="J821" t="s">
        <v>4555</v>
      </c>
    </row>
    <row r="822" spans="1:10" x14ac:dyDescent="0.2">
      <c r="A822" t="s">
        <v>1442</v>
      </c>
      <c r="B822" t="s">
        <v>1799</v>
      </c>
      <c r="C822" t="s">
        <v>256</v>
      </c>
      <c r="D822" t="s">
        <v>248</v>
      </c>
      <c r="E822">
        <v>3774</v>
      </c>
      <c r="F822" t="s">
        <v>2857</v>
      </c>
      <c r="G822" t="s">
        <v>249</v>
      </c>
      <c r="H822" t="s">
        <v>260</v>
      </c>
      <c r="I822" t="s">
        <v>276</v>
      </c>
      <c r="J822" t="s">
        <v>4576</v>
      </c>
    </row>
    <row r="823" spans="1:10" x14ac:dyDescent="0.2">
      <c r="A823" t="s">
        <v>1442</v>
      </c>
      <c r="B823" t="s">
        <v>1799</v>
      </c>
      <c r="C823" t="s">
        <v>256</v>
      </c>
      <c r="D823" t="s">
        <v>248</v>
      </c>
      <c r="E823">
        <v>4581</v>
      </c>
      <c r="F823" t="s">
        <v>2858</v>
      </c>
      <c r="G823" t="s">
        <v>249</v>
      </c>
      <c r="H823" t="s">
        <v>287</v>
      </c>
      <c r="I823" t="s">
        <v>265</v>
      </c>
      <c r="J823" t="s">
        <v>4577</v>
      </c>
    </row>
    <row r="824" spans="1:10" x14ac:dyDescent="0.2">
      <c r="A824" t="s">
        <v>1442</v>
      </c>
      <c r="B824" t="s">
        <v>1799</v>
      </c>
      <c r="C824" t="s">
        <v>256</v>
      </c>
      <c r="D824" t="s">
        <v>248</v>
      </c>
      <c r="E824">
        <v>6800</v>
      </c>
      <c r="F824" t="s">
        <v>2859</v>
      </c>
      <c r="G824" t="s">
        <v>249</v>
      </c>
      <c r="H824" t="s">
        <v>271</v>
      </c>
      <c r="I824">
        <v>516</v>
      </c>
    </row>
    <row r="825" spans="1:10" x14ac:dyDescent="0.2">
      <c r="A825" t="s">
        <v>1442</v>
      </c>
      <c r="B825" t="s">
        <v>1808</v>
      </c>
      <c r="C825" t="s">
        <v>256</v>
      </c>
      <c r="D825" t="s">
        <v>248</v>
      </c>
      <c r="E825">
        <v>1810</v>
      </c>
      <c r="F825" t="s">
        <v>2862</v>
      </c>
      <c r="G825" t="s">
        <v>249</v>
      </c>
      <c r="H825" t="s">
        <v>273</v>
      </c>
      <c r="I825">
        <v>201</v>
      </c>
    </row>
    <row r="826" spans="1:10" x14ac:dyDescent="0.2">
      <c r="A826" t="s">
        <v>1442</v>
      </c>
      <c r="B826" t="s">
        <v>1808</v>
      </c>
      <c r="C826" t="s">
        <v>256</v>
      </c>
      <c r="D826" t="s">
        <v>248</v>
      </c>
      <c r="E826">
        <v>1835</v>
      </c>
      <c r="F826" t="s">
        <v>2865</v>
      </c>
      <c r="G826" t="s">
        <v>249</v>
      </c>
      <c r="H826" t="s">
        <v>273</v>
      </c>
      <c r="I826">
        <v>984</v>
      </c>
    </row>
    <row r="827" spans="1:10" x14ac:dyDescent="0.2">
      <c r="A827" t="s">
        <v>1442</v>
      </c>
      <c r="B827" t="s">
        <v>1808</v>
      </c>
      <c r="C827" t="s">
        <v>256</v>
      </c>
      <c r="D827" t="s">
        <v>248</v>
      </c>
      <c r="E827">
        <v>1952</v>
      </c>
      <c r="F827" t="s">
        <v>367</v>
      </c>
      <c r="G827" t="s">
        <v>249</v>
      </c>
      <c r="H827" t="s">
        <v>273</v>
      </c>
      <c r="I827">
        <v>544</v>
      </c>
    </row>
    <row r="828" spans="1:10" x14ac:dyDescent="0.2">
      <c r="A828" t="s">
        <v>1442</v>
      </c>
      <c r="B828" t="s">
        <v>1808</v>
      </c>
      <c r="C828" t="s">
        <v>256</v>
      </c>
      <c r="D828" t="s">
        <v>248</v>
      </c>
      <c r="E828">
        <v>2908</v>
      </c>
      <c r="F828" t="s">
        <v>2868</v>
      </c>
      <c r="G828" t="s">
        <v>249</v>
      </c>
      <c r="H828" t="s">
        <v>250</v>
      </c>
      <c r="I828">
        <v>674</v>
      </c>
    </row>
    <row r="829" spans="1:10" x14ac:dyDescent="0.2">
      <c r="A829" t="s">
        <v>1442</v>
      </c>
      <c r="B829" t="s">
        <v>1808</v>
      </c>
      <c r="C829" t="s">
        <v>251</v>
      </c>
      <c r="D829" t="s">
        <v>248</v>
      </c>
      <c r="E829">
        <v>3405</v>
      </c>
      <c r="F829" t="s">
        <v>2869</v>
      </c>
      <c r="G829" t="s">
        <v>249</v>
      </c>
      <c r="H829" t="s">
        <v>262</v>
      </c>
      <c r="I829" t="s">
        <v>307</v>
      </c>
      <c r="J829" t="s">
        <v>4578</v>
      </c>
    </row>
    <row r="830" spans="1:10" x14ac:dyDescent="0.2">
      <c r="A830" t="s">
        <v>1442</v>
      </c>
      <c r="B830" t="s">
        <v>1808</v>
      </c>
      <c r="C830" t="s">
        <v>256</v>
      </c>
      <c r="D830" t="s">
        <v>248</v>
      </c>
      <c r="E830">
        <v>4119</v>
      </c>
      <c r="F830" t="s">
        <v>2870</v>
      </c>
      <c r="G830" t="s">
        <v>257</v>
      </c>
      <c r="H830" t="s">
        <v>262</v>
      </c>
      <c r="I830">
        <v>26</v>
      </c>
    </row>
    <row r="831" spans="1:10" x14ac:dyDescent="0.2">
      <c r="A831" t="s">
        <v>1442</v>
      </c>
      <c r="B831" t="s">
        <v>1808</v>
      </c>
      <c r="C831" t="s">
        <v>256</v>
      </c>
      <c r="D831" t="s">
        <v>248</v>
      </c>
      <c r="E831">
        <v>4183</v>
      </c>
      <c r="F831" t="s">
        <v>1697</v>
      </c>
      <c r="G831" t="s">
        <v>249</v>
      </c>
      <c r="H831" t="s">
        <v>262</v>
      </c>
      <c r="I831" t="s">
        <v>292</v>
      </c>
      <c r="J831" t="s">
        <v>4579</v>
      </c>
    </row>
    <row r="832" spans="1:10" x14ac:dyDescent="0.2">
      <c r="A832" t="s">
        <v>1442</v>
      </c>
      <c r="B832" t="s">
        <v>1808</v>
      </c>
      <c r="C832" t="s">
        <v>256</v>
      </c>
      <c r="D832" t="s">
        <v>248</v>
      </c>
      <c r="E832">
        <v>4337</v>
      </c>
      <c r="F832" t="s">
        <v>2871</v>
      </c>
      <c r="G832" t="s">
        <v>249</v>
      </c>
      <c r="H832" t="s">
        <v>254</v>
      </c>
      <c r="I832">
        <v>437</v>
      </c>
    </row>
    <row r="833" spans="1:10" x14ac:dyDescent="0.2">
      <c r="A833" t="s">
        <v>1442</v>
      </c>
      <c r="B833" t="s">
        <v>1808</v>
      </c>
      <c r="C833" t="s">
        <v>256</v>
      </c>
      <c r="D833" t="s">
        <v>252</v>
      </c>
      <c r="E833">
        <v>4367</v>
      </c>
      <c r="F833" t="s">
        <v>2872</v>
      </c>
      <c r="G833" t="s">
        <v>257</v>
      </c>
      <c r="H833" t="s">
        <v>262</v>
      </c>
      <c r="I833">
        <v>218</v>
      </c>
    </row>
    <row r="834" spans="1:10" x14ac:dyDescent="0.2">
      <c r="A834" t="s">
        <v>1442</v>
      </c>
      <c r="B834" t="s">
        <v>1808</v>
      </c>
      <c r="C834" t="s">
        <v>256</v>
      </c>
      <c r="D834" t="s">
        <v>248</v>
      </c>
      <c r="E834">
        <v>4524</v>
      </c>
      <c r="F834" t="s">
        <v>2873</v>
      </c>
      <c r="G834" t="s">
        <v>257</v>
      </c>
      <c r="H834" t="s">
        <v>287</v>
      </c>
      <c r="I834">
        <v>78</v>
      </c>
    </row>
    <row r="835" spans="1:10" x14ac:dyDescent="0.2">
      <c r="A835" t="s">
        <v>1442</v>
      </c>
      <c r="B835" t="s">
        <v>1808</v>
      </c>
      <c r="C835" t="s">
        <v>256</v>
      </c>
      <c r="D835" t="s">
        <v>248</v>
      </c>
      <c r="E835">
        <v>4966</v>
      </c>
      <c r="F835" t="s">
        <v>2874</v>
      </c>
      <c r="G835" t="s">
        <v>257</v>
      </c>
      <c r="H835" t="s">
        <v>262</v>
      </c>
      <c r="I835">
        <v>605</v>
      </c>
    </row>
    <row r="836" spans="1:10" x14ac:dyDescent="0.2">
      <c r="A836" t="s">
        <v>1442</v>
      </c>
      <c r="B836" t="s">
        <v>1808</v>
      </c>
      <c r="C836" t="s">
        <v>256</v>
      </c>
      <c r="D836" t="s">
        <v>248</v>
      </c>
      <c r="E836">
        <v>5189</v>
      </c>
      <c r="F836" t="s">
        <v>2876</v>
      </c>
      <c r="G836" t="s">
        <v>257</v>
      </c>
      <c r="H836" t="s">
        <v>359</v>
      </c>
      <c r="I836">
        <v>44</v>
      </c>
    </row>
    <row r="837" spans="1:10" x14ac:dyDescent="0.2">
      <c r="A837" t="s">
        <v>1442</v>
      </c>
      <c r="B837" t="s">
        <v>1808</v>
      </c>
      <c r="C837" t="s">
        <v>256</v>
      </c>
      <c r="D837" t="s">
        <v>252</v>
      </c>
      <c r="E837">
        <v>5268</v>
      </c>
      <c r="F837" t="s">
        <v>2877</v>
      </c>
      <c r="G837" t="s">
        <v>257</v>
      </c>
      <c r="H837" t="s">
        <v>285</v>
      </c>
      <c r="I837">
        <v>91</v>
      </c>
    </row>
    <row r="838" spans="1:10" x14ac:dyDescent="0.2">
      <c r="A838" t="s">
        <v>1442</v>
      </c>
      <c r="B838" t="s">
        <v>1808</v>
      </c>
      <c r="C838" t="s">
        <v>256</v>
      </c>
      <c r="D838" t="s">
        <v>248</v>
      </c>
      <c r="E838">
        <v>5602</v>
      </c>
      <c r="F838" t="s">
        <v>2878</v>
      </c>
      <c r="G838" t="s">
        <v>249</v>
      </c>
      <c r="H838" t="s">
        <v>429</v>
      </c>
      <c r="I838">
        <v>235</v>
      </c>
    </row>
    <row r="839" spans="1:10" x14ac:dyDescent="0.2">
      <c r="A839" t="s">
        <v>1442</v>
      </c>
      <c r="B839" t="s">
        <v>1808</v>
      </c>
      <c r="C839" t="s">
        <v>251</v>
      </c>
      <c r="D839" t="s">
        <v>248</v>
      </c>
      <c r="E839">
        <v>5851</v>
      </c>
      <c r="F839" t="s">
        <v>2879</v>
      </c>
      <c r="G839" t="s">
        <v>249</v>
      </c>
      <c r="H839" t="s">
        <v>1833</v>
      </c>
      <c r="I839">
        <v>417</v>
      </c>
    </row>
    <row r="840" spans="1:10" x14ac:dyDescent="0.2">
      <c r="A840" t="s">
        <v>1442</v>
      </c>
      <c r="B840" t="s">
        <v>1808</v>
      </c>
      <c r="C840" t="s">
        <v>256</v>
      </c>
      <c r="D840" t="s">
        <v>248</v>
      </c>
      <c r="E840">
        <v>5956</v>
      </c>
      <c r="F840" t="s">
        <v>2880</v>
      </c>
      <c r="G840" t="s">
        <v>257</v>
      </c>
      <c r="H840" t="s">
        <v>264</v>
      </c>
      <c r="I840">
        <v>46</v>
      </c>
    </row>
    <row r="841" spans="1:10" x14ac:dyDescent="0.2">
      <c r="A841" t="s">
        <v>1442</v>
      </c>
      <c r="B841" t="s">
        <v>1808</v>
      </c>
      <c r="C841" t="s">
        <v>256</v>
      </c>
      <c r="D841" t="s">
        <v>248</v>
      </c>
      <c r="E841">
        <v>5974</v>
      </c>
      <c r="F841" t="s">
        <v>2881</v>
      </c>
      <c r="G841" t="s">
        <v>257</v>
      </c>
      <c r="H841" t="s">
        <v>264</v>
      </c>
      <c r="I841">
        <v>14</v>
      </c>
    </row>
    <row r="842" spans="1:10" x14ac:dyDescent="0.2">
      <c r="A842" t="s">
        <v>1442</v>
      </c>
      <c r="B842" t="s">
        <v>1808</v>
      </c>
      <c r="C842" t="s">
        <v>258</v>
      </c>
      <c r="D842" t="s">
        <v>248</v>
      </c>
      <c r="E842">
        <v>6316</v>
      </c>
      <c r="F842" t="s">
        <v>2883</v>
      </c>
      <c r="G842" t="s">
        <v>249</v>
      </c>
      <c r="H842" t="s">
        <v>267</v>
      </c>
      <c r="I842">
        <v>63</v>
      </c>
    </row>
    <row r="843" spans="1:10" x14ac:dyDescent="0.2">
      <c r="A843" t="s">
        <v>1442</v>
      </c>
      <c r="B843" t="s">
        <v>1808</v>
      </c>
      <c r="C843" t="s">
        <v>256</v>
      </c>
      <c r="D843" t="s">
        <v>248</v>
      </c>
      <c r="E843">
        <v>6482</v>
      </c>
      <c r="F843" t="s">
        <v>2885</v>
      </c>
      <c r="G843" t="s">
        <v>249</v>
      </c>
      <c r="H843" t="s">
        <v>267</v>
      </c>
      <c r="I843">
        <v>240</v>
      </c>
    </row>
    <row r="844" spans="1:10" x14ac:dyDescent="0.2">
      <c r="A844" t="s">
        <v>1442</v>
      </c>
      <c r="B844" t="s">
        <v>1808</v>
      </c>
      <c r="C844" t="s">
        <v>256</v>
      </c>
      <c r="D844" t="s">
        <v>248</v>
      </c>
      <c r="E844">
        <v>7245</v>
      </c>
      <c r="F844" t="s">
        <v>2886</v>
      </c>
      <c r="G844" t="s">
        <v>249</v>
      </c>
      <c r="H844" t="s">
        <v>275</v>
      </c>
      <c r="I844">
        <v>252</v>
      </c>
    </row>
    <row r="845" spans="1:10" x14ac:dyDescent="0.2">
      <c r="A845" t="s">
        <v>1442</v>
      </c>
      <c r="B845" t="s">
        <v>1808</v>
      </c>
      <c r="C845" t="s">
        <v>256</v>
      </c>
      <c r="D845" t="s">
        <v>248</v>
      </c>
      <c r="E845">
        <v>7261</v>
      </c>
      <c r="F845" t="s">
        <v>4367</v>
      </c>
      <c r="G845" t="s">
        <v>249</v>
      </c>
      <c r="H845" t="s">
        <v>275</v>
      </c>
      <c r="I845" t="s">
        <v>307</v>
      </c>
      <c r="J845" t="s">
        <v>1828</v>
      </c>
    </row>
    <row r="846" spans="1:10" x14ac:dyDescent="0.2">
      <c r="A846" t="s">
        <v>1442</v>
      </c>
      <c r="B846" t="s">
        <v>1808</v>
      </c>
      <c r="C846" t="s">
        <v>256</v>
      </c>
      <c r="D846" t="s">
        <v>248</v>
      </c>
      <c r="E846">
        <v>7525</v>
      </c>
      <c r="F846" t="s">
        <v>2888</v>
      </c>
      <c r="G846" t="s">
        <v>249</v>
      </c>
      <c r="H846" t="s">
        <v>255</v>
      </c>
      <c r="I846">
        <v>126</v>
      </c>
    </row>
    <row r="847" spans="1:10" x14ac:dyDescent="0.2">
      <c r="A847" t="s">
        <v>1442</v>
      </c>
      <c r="B847" t="s">
        <v>1808</v>
      </c>
      <c r="C847" t="s">
        <v>256</v>
      </c>
      <c r="D847" t="s">
        <v>248</v>
      </c>
      <c r="E847">
        <v>8123</v>
      </c>
      <c r="F847" t="s">
        <v>2244</v>
      </c>
      <c r="G847" t="s">
        <v>253</v>
      </c>
      <c r="H847" t="s">
        <v>255</v>
      </c>
      <c r="I847">
        <v>22</v>
      </c>
    </row>
    <row r="848" spans="1:10" x14ac:dyDescent="0.2">
      <c r="A848" t="s">
        <v>1442</v>
      </c>
      <c r="B848" t="s">
        <v>1808</v>
      </c>
      <c r="C848" t="s">
        <v>256</v>
      </c>
      <c r="D848" t="s">
        <v>248</v>
      </c>
      <c r="E848">
        <v>8818</v>
      </c>
      <c r="F848" t="s">
        <v>936</v>
      </c>
      <c r="G848" t="s">
        <v>249</v>
      </c>
      <c r="H848" t="s">
        <v>272</v>
      </c>
      <c r="I848">
        <v>744</v>
      </c>
    </row>
    <row r="849" spans="1:10" x14ac:dyDescent="0.2">
      <c r="A849" t="s">
        <v>1442</v>
      </c>
      <c r="B849" t="s">
        <v>1808</v>
      </c>
      <c r="C849" t="s">
        <v>256</v>
      </c>
      <c r="D849" t="s">
        <v>248</v>
      </c>
      <c r="E849">
        <v>9007</v>
      </c>
      <c r="F849" t="s">
        <v>2889</v>
      </c>
      <c r="G849" t="s">
        <v>249</v>
      </c>
      <c r="H849" t="s">
        <v>317</v>
      </c>
      <c r="I849" t="s">
        <v>314</v>
      </c>
      <c r="J849" t="s">
        <v>4490</v>
      </c>
    </row>
    <row r="850" spans="1:10" x14ac:dyDescent="0.2">
      <c r="A850" t="s">
        <v>1442</v>
      </c>
      <c r="B850" t="s">
        <v>1808</v>
      </c>
      <c r="C850" t="s">
        <v>256</v>
      </c>
      <c r="D850" t="s">
        <v>248</v>
      </c>
      <c r="E850">
        <v>9033</v>
      </c>
      <c r="F850" t="s">
        <v>2890</v>
      </c>
      <c r="G850" t="s">
        <v>257</v>
      </c>
      <c r="H850" t="s">
        <v>317</v>
      </c>
      <c r="I850">
        <v>319</v>
      </c>
    </row>
    <row r="851" spans="1:10" x14ac:dyDescent="0.2">
      <c r="A851" t="s">
        <v>1442</v>
      </c>
      <c r="B851" t="s">
        <v>1808</v>
      </c>
      <c r="C851" t="s">
        <v>256</v>
      </c>
      <c r="D851" t="s">
        <v>252</v>
      </c>
      <c r="E851">
        <v>9904</v>
      </c>
      <c r="F851" t="s">
        <v>2891</v>
      </c>
      <c r="G851" t="s">
        <v>257</v>
      </c>
      <c r="H851" t="s">
        <v>259</v>
      </c>
      <c r="I851">
        <v>68</v>
      </c>
    </row>
    <row r="852" spans="1:10" x14ac:dyDescent="0.2">
      <c r="A852" t="s">
        <v>1442</v>
      </c>
      <c r="B852" t="s">
        <v>1869</v>
      </c>
      <c r="C852" t="s">
        <v>256</v>
      </c>
      <c r="D852" t="s">
        <v>248</v>
      </c>
      <c r="E852">
        <v>7875</v>
      </c>
      <c r="F852" t="s">
        <v>2893</v>
      </c>
      <c r="G852" t="s">
        <v>257</v>
      </c>
      <c r="H852" t="s">
        <v>268</v>
      </c>
      <c r="I852">
        <v>49</v>
      </c>
    </row>
    <row r="853" spans="1:10" x14ac:dyDescent="0.2">
      <c r="A853" t="s">
        <v>1442</v>
      </c>
      <c r="B853" t="s">
        <v>1801</v>
      </c>
      <c r="C853" t="s">
        <v>256</v>
      </c>
      <c r="D853" t="s">
        <v>248</v>
      </c>
      <c r="E853">
        <v>1662</v>
      </c>
      <c r="F853" t="s">
        <v>2894</v>
      </c>
      <c r="G853" t="s">
        <v>249</v>
      </c>
      <c r="H853" t="s">
        <v>366</v>
      </c>
      <c r="I853" t="s">
        <v>276</v>
      </c>
      <c r="J853" t="s">
        <v>4580</v>
      </c>
    </row>
    <row r="854" spans="1:10" x14ac:dyDescent="0.2">
      <c r="A854" t="s">
        <v>1442</v>
      </c>
      <c r="B854" t="s">
        <v>1801</v>
      </c>
      <c r="C854" t="s">
        <v>256</v>
      </c>
      <c r="D854" t="s">
        <v>248</v>
      </c>
      <c r="E854">
        <v>1808</v>
      </c>
      <c r="F854" t="s">
        <v>1583</v>
      </c>
      <c r="G854" t="s">
        <v>249</v>
      </c>
      <c r="H854" t="s">
        <v>273</v>
      </c>
      <c r="I854" t="s">
        <v>307</v>
      </c>
      <c r="J854" t="s">
        <v>3210</v>
      </c>
    </row>
    <row r="855" spans="1:10" x14ac:dyDescent="0.2">
      <c r="A855" t="s">
        <v>1442</v>
      </c>
      <c r="B855" t="s">
        <v>1801</v>
      </c>
      <c r="C855" t="s">
        <v>256</v>
      </c>
      <c r="D855" t="s">
        <v>248</v>
      </c>
      <c r="E855">
        <v>1879</v>
      </c>
      <c r="F855" t="s">
        <v>2895</v>
      </c>
      <c r="G855" t="s">
        <v>249</v>
      </c>
      <c r="H855" t="s">
        <v>273</v>
      </c>
      <c r="I855">
        <v>469</v>
      </c>
    </row>
    <row r="856" spans="1:10" x14ac:dyDescent="0.2">
      <c r="A856" t="s">
        <v>1442</v>
      </c>
      <c r="B856" t="s">
        <v>1801</v>
      </c>
      <c r="C856" t="s">
        <v>256</v>
      </c>
      <c r="D856" t="s">
        <v>248</v>
      </c>
      <c r="E856">
        <v>1925</v>
      </c>
      <c r="F856" t="s">
        <v>2896</v>
      </c>
      <c r="G856" t="s">
        <v>249</v>
      </c>
      <c r="H856" t="s">
        <v>273</v>
      </c>
      <c r="I856" t="s">
        <v>1877</v>
      </c>
      <c r="J856" t="s">
        <v>4476</v>
      </c>
    </row>
    <row r="857" spans="1:10" x14ac:dyDescent="0.2">
      <c r="A857" t="s">
        <v>1442</v>
      </c>
      <c r="B857" t="s">
        <v>1801</v>
      </c>
      <c r="C857" t="s">
        <v>256</v>
      </c>
      <c r="D857" t="s">
        <v>248</v>
      </c>
      <c r="E857">
        <v>1980</v>
      </c>
      <c r="F857" t="s">
        <v>2897</v>
      </c>
      <c r="G857" t="s">
        <v>249</v>
      </c>
      <c r="H857" t="s">
        <v>273</v>
      </c>
      <c r="I857">
        <v>638</v>
      </c>
    </row>
    <row r="858" spans="1:10" x14ac:dyDescent="0.2">
      <c r="A858" t="s">
        <v>1442</v>
      </c>
      <c r="B858" t="s">
        <v>1801</v>
      </c>
      <c r="C858" t="s">
        <v>256</v>
      </c>
      <c r="D858" t="s">
        <v>248</v>
      </c>
      <c r="E858">
        <v>2264</v>
      </c>
      <c r="F858" t="s">
        <v>2898</v>
      </c>
      <c r="G858" t="s">
        <v>249</v>
      </c>
      <c r="H858" t="s">
        <v>250</v>
      </c>
      <c r="I858" t="s">
        <v>269</v>
      </c>
      <c r="J858" t="s">
        <v>4581</v>
      </c>
    </row>
    <row r="859" spans="1:10" x14ac:dyDescent="0.2">
      <c r="A859" t="s">
        <v>1442</v>
      </c>
      <c r="B859" t="s">
        <v>1801</v>
      </c>
      <c r="C859" t="s">
        <v>256</v>
      </c>
      <c r="D859" t="s">
        <v>248</v>
      </c>
      <c r="E859">
        <v>2267</v>
      </c>
      <c r="F859" t="s">
        <v>2899</v>
      </c>
      <c r="G859" t="s">
        <v>249</v>
      </c>
      <c r="H859" t="s">
        <v>250</v>
      </c>
      <c r="I859" t="s">
        <v>1680</v>
      </c>
      <c r="J859" t="s">
        <v>4582</v>
      </c>
    </row>
    <row r="860" spans="1:10" x14ac:dyDescent="0.2">
      <c r="A860" t="s">
        <v>1442</v>
      </c>
      <c r="B860" t="s">
        <v>1801</v>
      </c>
      <c r="C860" t="s">
        <v>256</v>
      </c>
      <c r="D860" t="s">
        <v>248</v>
      </c>
      <c r="E860">
        <v>3123</v>
      </c>
      <c r="F860" t="s">
        <v>2900</v>
      </c>
      <c r="G860" t="s">
        <v>257</v>
      </c>
      <c r="H860" t="s">
        <v>277</v>
      </c>
      <c r="I860">
        <v>53</v>
      </c>
    </row>
    <row r="861" spans="1:10" x14ac:dyDescent="0.2">
      <c r="A861" t="s">
        <v>1442</v>
      </c>
      <c r="B861" t="s">
        <v>1801</v>
      </c>
      <c r="C861" t="s">
        <v>256</v>
      </c>
      <c r="D861" t="s">
        <v>248</v>
      </c>
      <c r="E861">
        <v>3864</v>
      </c>
      <c r="F861" t="s">
        <v>2901</v>
      </c>
      <c r="G861" t="s">
        <v>249</v>
      </c>
      <c r="H861" t="s">
        <v>278</v>
      </c>
      <c r="I861">
        <v>169</v>
      </c>
    </row>
    <row r="862" spans="1:10" x14ac:dyDescent="0.2">
      <c r="A862" t="s">
        <v>1442</v>
      </c>
      <c r="B862" t="s">
        <v>1801</v>
      </c>
      <c r="C862" t="s">
        <v>256</v>
      </c>
      <c r="D862" t="s">
        <v>248</v>
      </c>
      <c r="E862">
        <v>3877</v>
      </c>
      <c r="F862" t="s">
        <v>2902</v>
      </c>
      <c r="G862" t="s">
        <v>249</v>
      </c>
      <c r="H862" t="s">
        <v>278</v>
      </c>
      <c r="I862">
        <v>179</v>
      </c>
    </row>
    <row r="863" spans="1:10" x14ac:dyDescent="0.2">
      <c r="A863" t="s">
        <v>1442</v>
      </c>
      <c r="B863" t="s">
        <v>1801</v>
      </c>
      <c r="C863" t="s">
        <v>256</v>
      </c>
      <c r="D863" t="s">
        <v>248</v>
      </c>
      <c r="E863">
        <v>4224</v>
      </c>
      <c r="F863" t="s">
        <v>2903</v>
      </c>
      <c r="G863" t="s">
        <v>257</v>
      </c>
      <c r="H863" t="s">
        <v>262</v>
      </c>
      <c r="I863">
        <v>80</v>
      </c>
    </row>
    <row r="864" spans="1:10" x14ac:dyDescent="0.2">
      <c r="A864" t="s">
        <v>1442</v>
      </c>
      <c r="B864" t="s">
        <v>1801</v>
      </c>
      <c r="C864" t="s">
        <v>256</v>
      </c>
      <c r="D864" t="s">
        <v>248</v>
      </c>
      <c r="E864">
        <v>4409</v>
      </c>
      <c r="F864" t="s">
        <v>2904</v>
      </c>
      <c r="G864" t="s">
        <v>257</v>
      </c>
      <c r="H864" t="s">
        <v>262</v>
      </c>
      <c r="I864">
        <v>107</v>
      </c>
    </row>
    <row r="865" spans="1:10" x14ac:dyDescent="0.2">
      <c r="A865" t="s">
        <v>1442</v>
      </c>
      <c r="B865" t="s">
        <v>1801</v>
      </c>
      <c r="C865" t="s">
        <v>256</v>
      </c>
      <c r="D865" t="s">
        <v>248</v>
      </c>
      <c r="E865">
        <v>5121</v>
      </c>
      <c r="F865" t="s">
        <v>2905</v>
      </c>
      <c r="G865" t="s">
        <v>249</v>
      </c>
      <c r="H865" t="s">
        <v>359</v>
      </c>
      <c r="I865">
        <v>86</v>
      </c>
    </row>
    <row r="866" spans="1:10" x14ac:dyDescent="0.2">
      <c r="A866" t="s">
        <v>1442</v>
      </c>
      <c r="B866" t="s">
        <v>1801</v>
      </c>
      <c r="C866" t="s">
        <v>256</v>
      </c>
      <c r="D866" t="s">
        <v>248</v>
      </c>
      <c r="E866">
        <v>5644</v>
      </c>
      <c r="F866" t="s">
        <v>2907</v>
      </c>
      <c r="G866" t="s">
        <v>257</v>
      </c>
      <c r="H866" t="s">
        <v>429</v>
      </c>
      <c r="I866">
        <v>37</v>
      </c>
    </row>
    <row r="867" spans="1:10" x14ac:dyDescent="0.2">
      <c r="A867" t="s">
        <v>1442</v>
      </c>
      <c r="B867" t="s">
        <v>1801</v>
      </c>
      <c r="C867" t="s">
        <v>256</v>
      </c>
      <c r="D867" t="s">
        <v>248</v>
      </c>
      <c r="E867">
        <v>5658</v>
      </c>
      <c r="F867" t="s">
        <v>2908</v>
      </c>
      <c r="G867" t="s">
        <v>249</v>
      </c>
      <c r="H867" t="s">
        <v>429</v>
      </c>
      <c r="I867">
        <v>135</v>
      </c>
    </row>
    <row r="868" spans="1:10" x14ac:dyDescent="0.2">
      <c r="A868" t="s">
        <v>1442</v>
      </c>
      <c r="B868" t="s">
        <v>1801</v>
      </c>
      <c r="C868" t="s">
        <v>251</v>
      </c>
      <c r="D868" t="s">
        <v>248</v>
      </c>
      <c r="E868">
        <v>6149</v>
      </c>
      <c r="F868" t="s">
        <v>2909</v>
      </c>
      <c r="G868" t="s">
        <v>253</v>
      </c>
      <c r="H868" t="s">
        <v>267</v>
      </c>
      <c r="I868">
        <v>97</v>
      </c>
    </row>
    <row r="869" spans="1:10" x14ac:dyDescent="0.2">
      <c r="A869" t="s">
        <v>1442</v>
      </c>
      <c r="B869" t="s">
        <v>1801</v>
      </c>
      <c r="C869" t="s">
        <v>256</v>
      </c>
      <c r="D869" t="s">
        <v>248</v>
      </c>
      <c r="E869">
        <v>6306</v>
      </c>
      <c r="F869" t="s">
        <v>2911</v>
      </c>
      <c r="G869" t="s">
        <v>249</v>
      </c>
      <c r="H869" t="s">
        <v>267</v>
      </c>
      <c r="I869">
        <v>225</v>
      </c>
    </row>
    <row r="870" spans="1:10" x14ac:dyDescent="0.2">
      <c r="A870" t="s">
        <v>1442</v>
      </c>
      <c r="B870" t="s">
        <v>1801</v>
      </c>
      <c r="C870" t="s">
        <v>256</v>
      </c>
      <c r="D870" t="s">
        <v>248</v>
      </c>
      <c r="E870">
        <v>6517</v>
      </c>
      <c r="F870" t="s">
        <v>383</v>
      </c>
      <c r="G870" t="s">
        <v>249</v>
      </c>
      <c r="H870" t="s">
        <v>271</v>
      </c>
      <c r="I870">
        <v>457</v>
      </c>
    </row>
    <row r="871" spans="1:10" x14ac:dyDescent="0.2">
      <c r="A871" t="s">
        <v>1442</v>
      </c>
      <c r="B871" t="s">
        <v>1801</v>
      </c>
      <c r="C871" t="s">
        <v>256</v>
      </c>
      <c r="D871" t="s">
        <v>248</v>
      </c>
      <c r="E871">
        <v>6574</v>
      </c>
      <c r="F871" t="s">
        <v>2912</v>
      </c>
      <c r="G871" t="s">
        <v>261</v>
      </c>
      <c r="H871" t="s">
        <v>254</v>
      </c>
      <c r="I871">
        <v>12</v>
      </c>
    </row>
    <row r="872" spans="1:10" x14ac:dyDescent="0.2">
      <c r="A872" t="s">
        <v>1442</v>
      </c>
      <c r="B872" t="s">
        <v>1801</v>
      </c>
      <c r="C872" t="s">
        <v>256</v>
      </c>
      <c r="D872" t="s">
        <v>248</v>
      </c>
      <c r="E872">
        <v>6850</v>
      </c>
      <c r="F872" t="s">
        <v>2913</v>
      </c>
      <c r="G872" t="s">
        <v>249</v>
      </c>
      <c r="H872" t="s">
        <v>271</v>
      </c>
      <c r="I872">
        <v>124</v>
      </c>
    </row>
    <row r="873" spans="1:10" x14ac:dyDescent="0.2">
      <c r="A873" t="s">
        <v>1442</v>
      </c>
      <c r="B873" t="s">
        <v>1801</v>
      </c>
      <c r="C873" t="s">
        <v>256</v>
      </c>
      <c r="D873" t="s">
        <v>248</v>
      </c>
      <c r="E873">
        <v>7444</v>
      </c>
      <c r="F873" t="s">
        <v>2914</v>
      </c>
      <c r="G873" t="s">
        <v>257</v>
      </c>
      <c r="H873" t="s">
        <v>255</v>
      </c>
      <c r="I873">
        <v>87</v>
      </c>
    </row>
    <row r="874" spans="1:10" x14ac:dyDescent="0.2">
      <c r="A874" t="s">
        <v>1442</v>
      </c>
      <c r="B874" t="s">
        <v>1801</v>
      </c>
      <c r="C874" t="s">
        <v>256</v>
      </c>
      <c r="D874" t="s">
        <v>252</v>
      </c>
      <c r="E874">
        <v>7506</v>
      </c>
      <c r="F874" t="s">
        <v>2915</v>
      </c>
      <c r="G874" t="s">
        <v>249</v>
      </c>
      <c r="H874" t="s">
        <v>259</v>
      </c>
      <c r="I874">
        <v>73</v>
      </c>
    </row>
    <row r="875" spans="1:10" x14ac:dyDescent="0.2">
      <c r="A875" t="s">
        <v>1442</v>
      </c>
      <c r="B875" t="s">
        <v>1801</v>
      </c>
      <c r="C875" t="s">
        <v>256</v>
      </c>
      <c r="D875" t="s">
        <v>248</v>
      </c>
      <c r="E875">
        <v>8007</v>
      </c>
      <c r="F875" t="s">
        <v>2916</v>
      </c>
      <c r="G875" t="s">
        <v>249</v>
      </c>
      <c r="H875" t="s">
        <v>255</v>
      </c>
      <c r="I875">
        <v>70</v>
      </c>
    </row>
    <row r="876" spans="1:10" x14ac:dyDescent="0.2">
      <c r="A876" t="s">
        <v>1442</v>
      </c>
      <c r="B876" t="s">
        <v>1801</v>
      </c>
      <c r="C876" t="s">
        <v>256</v>
      </c>
      <c r="D876" t="s">
        <v>248</v>
      </c>
      <c r="E876">
        <v>8051</v>
      </c>
      <c r="F876" t="s">
        <v>2917</v>
      </c>
      <c r="G876" t="s">
        <v>249</v>
      </c>
      <c r="H876" t="s">
        <v>255</v>
      </c>
      <c r="I876">
        <v>874</v>
      </c>
    </row>
    <row r="877" spans="1:10" x14ac:dyDescent="0.2">
      <c r="A877" t="s">
        <v>1442</v>
      </c>
      <c r="B877" t="s">
        <v>1801</v>
      </c>
      <c r="C877" t="s">
        <v>256</v>
      </c>
      <c r="D877" t="s">
        <v>248</v>
      </c>
      <c r="E877">
        <v>8081</v>
      </c>
      <c r="F877" t="s">
        <v>2918</v>
      </c>
      <c r="G877" t="s">
        <v>249</v>
      </c>
      <c r="H877" t="s">
        <v>255</v>
      </c>
      <c r="I877">
        <v>351</v>
      </c>
    </row>
    <row r="878" spans="1:10" x14ac:dyDescent="0.2">
      <c r="A878" t="s">
        <v>1442</v>
      </c>
      <c r="B878" t="s">
        <v>1801</v>
      </c>
      <c r="C878" t="s">
        <v>256</v>
      </c>
      <c r="D878" t="s">
        <v>248</v>
      </c>
      <c r="E878">
        <v>8088</v>
      </c>
      <c r="F878" t="s">
        <v>2919</v>
      </c>
      <c r="G878" t="s">
        <v>249</v>
      </c>
      <c r="H878" t="s">
        <v>255</v>
      </c>
      <c r="I878" t="s">
        <v>276</v>
      </c>
      <c r="J878" t="s">
        <v>4583</v>
      </c>
    </row>
    <row r="879" spans="1:10" x14ac:dyDescent="0.2">
      <c r="A879" t="s">
        <v>1442</v>
      </c>
      <c r="B879" t="s">
        <v>1801</v>
      </c>
      <c r="C879" t="s">
        <v>256</v>
      </c>
      <c r="D879" t="s">
        <v>248</v>
      </c>
      <c r="E879">
        <v>8345</v>
      </c>
      <c r="F879" t="s">
        <v>2920</v>
      </c>
      <c r="G879" t="s">
        <v>249</v>
      </c>
      <c r="H879" t="s">
        <v>1895</v>
      </c>
      <c r="I879">
        <v>468</v>
      </c>
    </row>
    <row r="880" spans="1:10" x14ac:dyDescent="0.2">
      <c r="A880" t="s">
        <v>1442</v>
      </c>
      <c r="B880" t="s">
        <v>1801</v>
      </c>
      <c r="C880" t="s">
        <v>256</v>
      </c>
      <c r="D880" t="s">
        <v>248</v>
      </c>
      <c r="E880">
        <v>8369</v>
      </c>
      <c r="F880" t="s">
        <v>2921</v>
      </c>
      <c r="G880" t="s">
        <v>249</v>
      </c>
      <c r="H880" t="s">
        <v>1895</v>
      </c>
      <c r="I880" t="s">
        <v>269</v>
      </c>
      <c r="J880" t="s">
        <v>2505</v>
      </c>
    </row>
    <row r="881" spans="1:10" x14ac:dyDescent="0.2">
      <c r="A881" t="s">
        <v>1442</v>
      </c>
      <c r="B881" t="s">
        <v>1801</v>
      </c>
      <c r="C881" t="s">
        <v>256</v>
      </c>
      <c r="D881" t="s">
        <v>248</v>
      </c>
      <c r="E881">
        <v>9042</v>
      </c>
      <c r="F881" t="s">
        <v>2922</v>
      </c>
      <c r="G881" t="s">
        <v>249</v>
      </c>
      <c r="H881" t="s">
        <v>317</v>
      </c>
      <c r="I881" t="s">
        <v>1810</v>
      </c>
      <c r="J881" t="s">
        <v>4167</v>
      </c>
    </row>
    <row r="882" spans="1:10" x14ac:dyDescent="0.2">
      <c r="A882" t="s">
        <v>1442</v>
      </c>
      <c r="B882" t="s">
        <v>1801</v>
      </c>
      <c r="C882" t="s">
        <v>256</v>
      </c>
      <c r="D882" t="s">
        <v>248</v>
      </c>
      <c r="E882">
        <v>9818</v>
      </c>
      <c r="F882" t="s">
        <v>2924</v>
      </c>
      <c r="G882" t="s">
        <v>257</v>
      </c>
      <c r="H882" t="s">
        <v>255</v>
      </c>
      <c r="I882">
        <v>101</v>
      </c>
    </row>
    <row r="883" spans="1:10" x14ac:dyDescent="0.2">
      <c r="A883" t="s">
        <v>1442</v>
      </c>
      <c r="B883" t="s">
        <v>1835</v>
      </c>
      <c r="C883" t="s">
        <v>256</v>
      </c>
      <c r="D883" t="s">
        <v>248</v>
      </c>
      <c r="E883">
        <v>4298</v>
      </c>
      <c r="F883" t="s">
        <v>1722</v>
      </c>
      <c r="G883" t="s">
        <v>249</v>
      </c>
      <c r="H883" t="s">
        <v>260</v>
      </c>
      <c r="I883">
        <v>405</v>
      </c>
    </row>
    <row r="884" spans="1:10" x14ac:dyDescent="0.2">
      <c r="A884" t="s">
        <v>1442</v>
      </c>
      <c r="B884" t="s">
        <v>301</v>
      </c>
      <c r="C884" t="s">
        <v>256</v>
      </c>
      <c r="D884" t="s">
        <v>248</v>
      </c>
      <c r="E884">
        <v>1333</v>
      </c>
      <c r="F884" t="s">
        <v>2925</v>
      </c>
      <c r="G884" t="s">
        <v>249</v>
      </c>
      <c r="H884" t="s">
        <v>290</v>
      </c>
      <c r="I884" t="s">
        <v>276</v>
      </c>
      <c r="J884" t="s">
        <v>4350</v>
      </c>
    </row>
    <row r="885" spans="1:10" x14ac:dyDescent="0.2">
      <c r="A885" t="s">
        <v>1442</v>
      </c>
      <c r="B885" t="s">
        <v>301</v>
      </c>
      <c r="C885" t="s">
        <v>256</v>
      </c>
      <c r="D885" t="s">
        <v>248</v>
      </c>
      <c r="E885">
        <v>1384</v>
      </c>
      <c r="F885" t="s">
        <v>2926</v>
      </c>
      <c r="G885" t="s">
        <v>249</v>
      </c>
      <c r="H885" t="s">
        <v>290</v>
      </c>
      <c r="I885">
        <v>49</v>
      </c>
    </row>
    <row r="886" spans="1:10" x14ac:dyDescent="0.2">
      <c r="A886" t="s">
        <v>1442</v>
      </c>
      <c r="B886" t="s">
        <v>301</v>
      </c>
      <c r="C886" t="s">
        <v>251</v>
      </c>
      <c r="D886" t="s">
        <v>248</v>
      </c>
      <c r="E886">
        <v>1400</v>
      </c>
      <c r="F886" t="s">
        <v>2927</v>
      </c>
      <c r="G886" t="s">
        <v>253</v>
      </c>
      <c r="H886" t="s">
        <v>273</v>
      </c>
      <c r="I886">
        <v>20</v>
      </c>
    </row>
    <row r="887" spans="1:10" x14ac:dyDescent="0.2">
      <c r="A887" t="s">
        <v>1442</v>
      </c>
      <c r="B887" t="s">
        <v>301</v>
      </c>
      <c r="C887" t="s">
        <v>251</v>
      </c>
      <c r="D887" t="s">
        <v>248</v>
      </c>
      <c r="E887">
        <v>1724</v>
      </c>
      <c r="F887" t="s">
        <v>2928</v>
      </c>
      <c r="G887" t="s">
        <v>253</v>
      </c>
      <c r="H887" t="s">
        <v>273</v>
      </c>
      <c r="I887">
        <v>37</v>
      </c>
    </row>
    <row r="888" spans="1:10" x14ac:dyDescent="0.2">
      <c r="A888" t="s">
        <v>1442</v>
      </c>
      <c r="B888" t="s">
        <v>301</v>
      </c>
      <c r="C888" t="s">
        <v>256</v>
      </c>
      <c r="D888" t="s">
        <v>248</v>
      </c>
      <c r="E888">
        <v>1782</v>
      </c>
      <c r="F888" t="s">
        <v>2929</v>
      </c>
      <c r="G888" t="s">
        <v>253</v>
      </c>
      <c r="H888" t="s">
        <v>273</v>
      </c>
      <c r="I888">
        <v>37</v>
      </c>
    </row>
    <row r="889" spans="1:10" x14ac:dyDescent="0.2">
      <c r="A889" t="s">
        <v>1442</v>
      </c>
      <c r="B889" t="s">
        <v>301</v>
      </c>
      <c r="C889" t="s">
        <v>258</v>
      </c>
      <c r="D889" t="s">
        <v>248</v>
      </c>
      <c r="E889">
        <v>1789</v>
      </c>
      <c r="F889" t="s">
        <v>1899</v>
      </c>
      <c r="G889" t="s">
        <v>253</v>
      </c>
      <c r="H889" t="s">
        <v>273</v>
      </c>
      <c r="I889">
        <v>46</v>
      </c>
    </row>
    <row r="890" spans="1:10" x14ac:dyDescent="0.2">
      <c r="A890" t="s">
        <v>1442</v>
      </c>
      <c r="B890" t="s">
        <v>301</v>
      </c>
      <c r="C890" t="s">
        <v>256</v>
      </c>
      <c r="D890" t="s">
        <v>248</v>
      </c>
      <c r="E890">
        <v>1852</v>
      </c>
      <c r="F890" t="s">
        <v>2930</v>
      </c>
      <c r="G890" t="s">
        <v>249</v>
      </c>
      <c r="H890" t="s">
        <v>273</v>
      </c>
      <c r="I890">
        <v>285</v>
      </c>
    </row>
    <row r="891" spans="1:10" x14ac:dyDescent="0.2">
      <c r="A891" t="s">
        <v>1442</v>
      </c>
      <c r="B891" t="s">
        <v>301</v>
      </c>
      <c r="C891" t="s">
        <v>256</v>
      </c>
      <c r="D891" t="s">
        <v>252</v>
      </c>
      <c r="E891">
        <v>1853</v>
      </c>
      <c r="F891" t="s">
        <v>2931</v>
      </c>
      <c r="G891" t="s">
        <v>257</v>
      </c>
      <c r="H891" t="s">
        <v>273</v>
      </c>
      <c r="I891">
        <v>74</v>
      </c>
    </row>
    <row r="892" spans="1:10" x14ac:dyDescent="0.2">
      <c r="A892" t="s">
        <v>1442</v>
      </c>
      <c r="B892" t="s">
        <v>301</v>
      </c>
      <c r="C892" t="s">
        <v>256</v>
      </c>
      <c r="D892" t="s">
        <v>248</v>
      </c>
      <c r="E892">
        <v>1866</v>
      </c>
      <c r="F892" t="s">
        <v>2932</v>
      </c>
      <c r="G892" t="s">
        <v>249</v>
      </c>
      <c r="H892" t="s">
        <v>273</v>
      </c>
      <c r="I892">
        <v>173</v>
      </c>
    </row>
    <row r="893" spans="1:10" x14ac:dyDescent="0.2">
      <c r="A893" t="s">
        <v>1442</v>
      </c>
      <c r="B893" t="s">
        <v>301</v>
      </c>
      <c r="C893" t="s">
        <v>256</v>
      </c>
      <c r="D893" t="s">
        <v>248</v>
      </c>
      <c r="E893">
        <v>1882</v>
      </c>
      <c r="F893" t="s">
        <v>2933</v>
      </c>
      <c r="G893" t="s">
        <v>249</v>
      </c>
      <c r="H893" t="s">
        <v>273</v>
      </c>
      <c r="I893">
        <v>150</v>
      </c>
    </row>
    <row r="894" spans="1:10" x14ac:dyDescent="0.2">
      <c r="A894" t="s">
        <v>1442</v>
      </c>
      <c r="B894" t="s">
        <v>301</v>
      </c>
      <c r="C894" t="s">
        <v>256</v>
      </c>
      <c r="D894" t="s">
        <v>248</v>
      </c>
      <c r="E894">
        <v>1883</v>
      </c>
      <c r="F894" t="s">
        <v>2934</v>
      </c>
      <c r="G894" t="s">
        <v>249</v>
      </c>
      <c r="H894" t="s">
        <v>273</v>
      </c>
      <c r="I894" t="s">
        <v>276</v>
      </c>
      <c r="J894" t="s">
        <v>4584</v>
      </c>
    </row>
    <row r="895" spans="1:10" x14ac:dyDescent="0.2">
      <c r="A895" t="s">
        <v>1442</v>
      </c>
      <c r="B895" t="s">
        <v>301</v>
      </c>
      <c r="C895" t="s">
        <v>256</v>
      </c>
      <c r="D895" t="s">
        <v>248</v>
      </c>
      <c r="E895">
        <v>1951</v>
      </c>
      <c r="F895" t="s">
        <v>2935</v>
      </c>
      <c r="G895" t="s">
        <v>249</v>
      </c>
      <c r="H895" t="s">
        <v>273</v>
      </c>
      <c r="I895" t="s">
        <v>307</v>
      </c>
      <c r="J895" t="s">
        <v>4389</v>
      </c>
    </row>
    <row r="896" spans="1:10" x14ac:dyDescent="0.2">
      <c r="A896" t="s">
        <v>1442</v>
      </c>
      <c r="B896" t="s">
        <v>301</v>
      </c>
      <c r="C896" t="s">
        <v>247</v>
      </c>
      <c r="D896" t="s">
        <v>248</v>
      </c>
      <c r="E896">
        <v>1954</v>
      </c>
      <c r="F896" t="s">
        <v>2936</v>
      </c>
      <c r="G896" t="s">
        <v>249</v>
      </c>
      <c r="H896" t="s">
        <v>254</v>
      </c>
      <c r="I896">
        <v>484</v>
      </c>
    </row>
    <row r="897" spans="1:10" x14ac:dyDescent="0.2">
      <c r="A897" t="s">
        <v>1442</v>
      </c>
      <c r="B897" t="s">
        <v>301</v>
      </c>
      <c r="C897" t="s">
        <v>256</v>
      </c>
      <c r="D897" t="s">
        <v>248</v>
      </c>
      <c r="E897">
        <v>2001</v>
      </c>
      <c r="F897" t="s">
        <v>2937</v>
      </c>
      <c r="G897" t="s">
        <v>249</v>
      </c>
      <c r="H897" t="s">
        <v>250</v>
      </c>
      <c r="I897" t="s">
        <v>276</v>
      </c>
      <c r="J897" t="s">
        <v>4427</v>
      </c>
    </row>
    <row r="898" spans="1:10" x14ac:dyDescent="0.2">
      <c r="A898" t="s">
        <v>1442</v>
      </c>
      <c r="B898" t="s">
        <v>301</v>
      </c>
      <c r="C898" t="s">
        <v>256</v>
      </c>
      <c r="D898" t="s">
        <v>248</v>
      </c>
      <c r="E898">
        <v>2004</v>
      </c>
      <c r="F898" t="s">
        <v>2938</v>
      </c>
      <c r="G898" t="s">
        <v>249</v>
      </c>
      <c r="H898" t="s">
        <v>250</v>
      </c>
      <c r="I898" t="s">
        <v>276</v>
      </c>
      <c r="J898" t="s">
        <v>2939</v>
      </c>
    </row>
    <row r="899" spans="1:10" x14ac:dyDescent="0.2">
      <c r="A899" t="s">
        <v>1442</v>
      </c>
      <c r="B899" t="s">
        <v>301</v>
      </c>
      <c r="C899" t="s">
        <v>256</v>
      </c>
      <c r="D899" t="s">
        <v>248</v>
      </c>
      <c r="E899">
        <v>2201</v>
      </c>
      <c r="F899" t="s">
        <v>2940</v>
      </c>
      <c r="G899" t="s">
        <v>249</v>
      </c>
      <c r="H899" t="s">
        <v>250</v>
      </c>
      <c r="I899" t="s">
        <v>269</v>
      </c>
      <c r="J899" t="s">
        <v>4585</v>
      </c>
    </row>
    <row r="900" spans="1:10" x14ac:dyDescent="0.2">
      <c r="A900" t="s">
        <v>1442</v>
      </c>
      <c r="B900" t="s">
        <v>301</v>
      </c>
      <c r="C900" t="s">
        <v>256</v>
      </c>
      <c r="D900" t="s">
        <v>248</v>
      </c>
      <c r="E900">
        <v>2221</v>
      </c>
      <c r="F900" t="s">
        <v>2941</v>
      </c>
      <c r="G900" t="s">
        <v>253</v>
      </c>
      <c r="H900" t="s">
        <v>250</v>
      </c>
      <c r="I900">
        <v>200</v>
      </c>
    </row>
    <row r="901" spans="1:10" x14ac:dyDescent="0.2">
      <c r="A901" t="s">
        <v>1442</v>
      </c>
      <c r="B901" t="s">
        <v>301</v>
      </c>
      <c r="C901" t="s">
        <v>256</v>
      </c>
      <c r="D901" t="s">
        <v>248</v>
      </c>
      <c r="E901">
        <v>2229</v>
      </c>
      <c r="F901" t="s">
        <v>2943</v>
      </c>
      <c r="G901" t="s">
        <v>249</v>
      </c>
      <c r="H901" t="s">
        <v>250</v>
      </c>
      <c r="I901" t="s">
        <v>292</v>
      </c>
      <c r="J901" t="s">
        <v>4538</v>
      </c>
    </row>
    <row r="902" spans="1:10" x14ac:dyDescent="0.2">
      <c r="A902" t="s">
        <v>1442</v>
      </c>
      <c r="B902" t="s">
        <v>301</v>
      </c>
      <c r="C902" t="s">
        <v>256</v>
      </c>
      <c r="D902" t="s">
        <v>248</v>
      </c>
      <c r="E902">
        <v>2435</v>
      </c>
      <c r="F902" t="s">
        <v>2945</v>
      </c>
      <c r="G902" t="s">
        <v>253</v>
      </c>
      <c r="H902" t="s">
        <v>254</v>
      </c>
      <c r="I902">
        <v>20</v>
      </c>
    </row>
    <row r="903" spans="1:10" x14ac:dyDescent="0.2">
      <c r="A903" t="s">
        <v>1442</v>
      </c>
      <c r="B903" t="s">
        <v>301</v>
      </c>
      <c r="C903" t="s">
        <v>256</v>
      </c>
      <c r="D903" t="s">
        <v>248</v>
      </c>
      <c r="E903">
        <v>2475</v>
      </c>
      <c r="F903" t="s">
        <v>1616</v>
      </c>
      <c r="G903" t="s">
        <v>249</v>
      </c>
      <c r="H903" t="s">
        <v>254</v>
      </c>
      <c r="I903">
        <v>512</v>
      </c>
    </row>
    <row r="904" spans="1:10" x14ac:dyDescent="0.2">
      <c r="A904" t="s">
        <v>1442</v>
      </c>
      <c r="B904" t="s">
        <v>301</v>
      </c>
      <c r="C904" t="s">
        <v>251</v>
      </c>
      <c r="D904" t="s">
        <v>248</v>
      </c>
      <c r="E904">
        <v>2501</v>
      </c>
      <c r="F904" t="s">
        <v>1971</v>
      </c>
      <c r="G904" t="s">
        <v>249</v>
      </c>
      <c r="H904" t="s">
        <v>250</v>
      </c>
      <c r="I904" t="s">
        <v>276</v>
      </c>
      <c r="J904" t="s">
        <v>4158</v>
      </c>
    </row>
    <row r="905" spans="1:10" x14ac:dyDescent="0.2">
      <c r="A905" t="s">
        <v>1442</v>
      </c>
      <c r="B905" t="s">
        <v>301</v>
      </c>
      <c r="C905" t="s">
        <v>256</v>
      </c>
      <c r="D905" t="s">
        <v>248</v>
      </c>
      <c r="E905">
        <v>2588</v>
      </c>
      <c r="F905" t="s">
        <v>2946</v>
      </c>
      <c r="G905" t="s">
        <v>257</v>
      </c>
      <c r="H905" t="s">
        <v>250</v>
      </c>
      <c r="I905">
        <v>481</v>
      </c>
    </row>
    <row r="906" spans="1:10" x14ac:dyDescent="0.2">
      <c r="A906" t="s">
        <v>1442</v>
      </c>
      <c r="B906" t="s">
        <v>301</v>
      </c>
      <c r="C906" t="s">
        <v>256</v>
      </c>
      <c r="D906" t="s">
        <v>248</v>
      </c>
      <c r="E906">
        <v>2612</v>
      </c>
      <c r="F906" t="s">
        <v>2947</v>
      </c>
      <c r="G906" t="s">
        <v>249</v>
      </c>
      <c r="H906" t="s">
        <v>250</v>
      </c>
      <c r="I906">
        <v>345</v>
      </c>
    </row>
    <row r="907" spans="1:10" x14ac:dyDescent="0.2">
      <c r="A907" t="s">
        <v>1442</v>
      </c>
      <c r="B907" t="s">
        <v>301</v>
      </c>
      <c r="C907" t="s">
        <v>251</v>
      </c>
      <c r="D907" t="s">
        <v>248</v>
      </c>
      <c r="E907">
        <v>2700</v>
      </c>
      <c r="F907" t="s">
        <v>2948</v>
      </c>
      <c r="G907" t="s">
        <v>253</v>
      </c>
      <c r="H907" t="s">
        <v>255</v>
      </c>
      <c r="I907">
        <v>58</v>
      </c>
    </row>
    <row r="908" spans="1:10" x14ac:dyDescent="0.2">
      <c r="A908" t="s">
        <v>1442</v>
      </c>
      <c r="B908" t="s">
        <v>301</v>
      </c>
      <c r="C908" t="s">
        <v>256</v>
      </c>
      <c r="D908" t="s">
        <v>248</v>
      </c>
      <c r="E908">
        <v>2730</v>
      </c>
      <c r="F908" t="s">
        <v>2950</v>
      </c>
      <c r="G908" t="s">
        <v>249</v>
      </c>
      <c r="H908" t="s">
        <v>259</v>
      </c>
      <c r="I908" t="s">
        <v>276</v>
      </c>
      <c r="J908" t="s">
        <v>4379</v>
      </c>
    </row>
    <row r="909" spans="1:10" x14ac:dyDescent="0.2">
      <c r="A909" t="s">
        <v>1442</v>
      </c>
      <c r="B909" t="s">
        <v>301</v>
      </c>
      <c r="C909" t="s">
        <v>256</v>
      </c>
      <c r="D909" t="s">
        <v>248</v>
      </c>
      <c r="E909">
        <v>2805</v>
      </c>
      <c r="F909" t="s">
        <v>2952</v>
      </c>
      <c r="G909" t="s">
        <v>257</v>
      </c>
      <c r="H909" t="s">
        <v>250</v>
      </c>
      <c r="I909">
        <v>560</v>
      </c>
    </row>
    <row r="910" spans="1:10" x14ac:dyDescent="0.2">
      <c r="A910" t="s">
        <v>1442</v>
      </c>
      <c r="B910" t="s">
        <v>301</v>
      </c>
      <c r="C910" t="s">
        <v>256</v>
      </c>
      <c r="D910" t="s">
        <v>248</v>
      </c>
      <c r="E910">
        <v>2819</v>
      </c>
      <c r="F910" t="s">
        <v>2954</v>
      </c>
      <c r="G910" t="s">
        <v>249</v>
      </c>
      <c r="H910" t="s">
        <v>250</v>
      </c>
      <c r="I910">
        <v>230</v>
      </c>
    </row>
    <row r="911" spans="1:10" x14ac:dyDescent="0.2">
      <c r="A911" t="s">
        <v>1442</v>
      </c>
      <c r="B911" t="s">
        <v>301</v>
      </c>
      <c r="C911" t="s">
        <v>256</v>
      </c>
      <c r="D911" t="s">
        <v>248</v>
      </c>
      <c r="E911">
        <v>2831</v>
      </c>
      <c r="F911" t="s">
        <v>2955</v>
      </c>
      <c r="G911" t="s">
        <v>257</v>
      </c>
      <c r="H911" t="s">
        <v>250</v>
      </c>
      <c r="I911">
        <v>290</v>
      </c>
    </row>
    <row r="912" spans="1:10" x14ac:dyDescent="0.2">
      <c r="A912" t="s">
        <v>1442</v>
      </c>
      <c r="B912" t="s">
        <v>301</v>
      </c>
      <c r="C912" t="s">
        <v>256</v>
      </c>
      <c r="D912" t="s">
        <v>248</v>
      </c>
      <c r="E912">
        <v>2877</v>
      </c>
      <c r="F912" t="s">
        <v>2956</v>
      </c>
      <c r="G912" t="s">
        <v>253</v>
      </c>
      <c r="H912" t="s">
        <v>250</v>
      </c>
      <c r="I912">
        <v>103</v>
      </c>
    </row>
    <row r="913" spans="1:9" x14ac:dyDescent="0.2">
      <c r="A913" t="s">
        <v>1442</v>
      </c>
      <c r="B913" t="s">
        <v>301</v>
      </c>
      <c r="C913" t="s">
        <v>256</v>
      </c>
      <c r="D913" t="s">
        <v>248</v>
      </c>
      <c r="E913">
        <v>2905</v>
      </c>
      <c r="F913" t="s">
        <v>2957</v>
      </c>
      <c r="G913" t="s">
        <v>253</v>
      </c>
      <c r="H913" t="s">
        <v>250</v>
      </c>
      <c r="I913">
        <v>48</v>
      </c>
    </row>
    <row r="914" spans="1:9" x14ac:dyDescent="0.2">
      <c r="A914" t="s">
        <v>1442</v>
      </c>
      <c r="B914" t="s">
        <v>301</v>
      </c>
      <c r="C914" t="s">
        <v>256</v>
      </c>
      <c r="D914" t="s">
        <v>248</v>
      </c>
      <c r="E914">
        <v>2907</v>
      </c>
      <c r="F914" t="s">
        <v>2958</v>
      </c>
      <c r="G914" t="s">
        <v>257</v>
      </c>
      <c r="H914" t="s">
        <v>250</v>
      </c>
      <c r="I914">
        <v>56</v>
      </c>
    </row>
    <row r="915" spans="1:9" x14ac:dyDescent="0.2">
      <c r="A915" t="s">
        <v>1442</v>
      </c>
      <c r="B915" t="s">
        <v>301</v>
      </c>
      <c r="C915" t="s">
        <v>251</v>
      </c>
      <c r="D915" t="s">
        <v>248</v>
      </c>
      <c r="E915">
        <v>2970</v>
      </c>
      <c r="F915" t="s">
        <v>1695</v>
      </c>
      <c r="G915" t="s">
        <v>253</v>
      </c>
      <c r="H915" t="s">
        <v>272</v>
      </c>
      <c r="I915">
        <v>37</v>
      </c>
    </row>
    <row r="916" spans="1:9" x14ac:dyDescent="0.2">
      <c r="A916" t="s">
        <v>1442</v>
      </c>
      <c r="B916" t="s">
        <v>301</v>
      </c>
      <c r="C916" t="s">
        <v>256</v>
      </c>
      <c r="D916" t="s">
        <v>248</v>
      </c>
      <c r="E916">
        <v>3002</v>
      </c>
      <c r="F916" t="s">
        <v>2960</v>
      </c>
      <c r="G916" t="s">
        <v>249</v>
      </c>
      <c r="H916" t="s">
        <v>277</v>
      </c>
      <c r="I916">
        <v>716</v>
      </c>
    </row>
    <row r="917" spans="1:9" x14ac:dyDescent="0.2">
      <c r="A917" t="s">
        <v>1442</v>
      </c>
      <c r="B917" t="s">
        <v>301</v>
      </c>
      <c r="C917" t="s">
        <v>256</v>
      </c>
      <c r="D917" t="s">
        <v>248</v>
      </c>
      <c r="E917">
        <v>3011</v>
      </c>
      <c r="F917" t="s">
        <v>2961</v>
      </c>
      <c r="G917" t="s">
        <v>257</v>
      </c>
      <c r="H917" t="s">
        <v>259</v>
      </c>
      <c r="I917">
        <v>20</v>
      </c>
    </row>
    <row r="918" spans="1:9" x14ac:dyDescent="0.2">
      <c r="A918" t="s">
        <v>1442</v>
      </c>
      <c r="B918" t="s">
        <v>301</v>
      </c>
      <c r="C918" t="s">
        <v>256</v>
      </c>
      <c r="D918" t="s">
        <v>248</v>
      </c>
      <c r="E918">
        <v>3020</v>
      </c>
      <c r="F918" t="s">
        <v>2962</v>
      </c>
      <c r="G918" t="s">
        <v>253</v>
      </c>
      <c r="H918" t="s">
        <v>259</v>
      </c>
      <c r="I918">
        <v>56</v>
      </c>
    </row>
    <row r="919" spans="1:9" x14ac:dyDescent="0.2">
      <c r="A919" t="s">
        <v>1442</v>
      </c>
      <c r="B919" t="s">
        <v>301</v>
      </c>
      <c r="C919" t="s">
        <v>256</v>
      </c>
      <c r="D919" t="s">
        <v>248</v>
      </c>
      <c r="E919">
        <v>3042</v>
      </c>
      <c r="F919" t="s">
        <v>2963</v>
      </c>
      <c r="G919" t="s">
        <v>253</v>
      </c>
      <c r="H919" t="s">
        <v>260</v>
      </c>
      <c r="I919">
        <v>25</v>
      </c>
    </row>
    <row r="920" spans="1:9" x14ac:dyDescent="0.2">
      <c r="A920" t="s">
        <v>1442</v>
      </c>
      <c r="B920" t="s">
        <v>301</v>
      </c>
      <c r="C920" t="s">
        <v>247</v>
      </c>
      <c r="D920" t="s">
        <v>248</v>
      </c>
      <c r="E920">
        <v>3076</v>
      </c>
      <c r="F920" t="s">
        <v>2964</v>
      </c>
      <c r="G920" t="s">
        <v>249</v>
      </c>
      <c r="H920" t="s">
        <v>255</v>
      </c>
      <c r="I920">
        <v>777</v>
      </c>
    </row>
    <row r="921" spans="1:9" x14ac:dyDescent="0.2">
      <c r="A921" t="s">
        <v>1442</v>
      </c>
      <c r="B921" t="s">
        <v>301</v>
      </c>
      <c r="C921" t="s">
        <v>256</v>
      </c>
      <c r="D921" t="s">
        <v>248</v>
      </c>
      <c r="E921">
        <v>3096</v>
      </c>
      <c r="F921" t="s">
        <v>2965</v>
      </c>
      <c r="G921" t="s">
        <v>253</v>
      </c>
      <c r="H921" t="s">
        <v>259</v>
      </c>
      <c r="I921">
        <v>103</v>
      </c>
    </row>
    <row r="922" spans="1:9" x14ac:dyDescent="0.2">
      <c r="A922" t="s">
        <v>1442</v>
      </c>
      <c r="B922" t="s">
        <v>301</v>
      </c>
      <c r="C922" t="s">
        <v>256</v>
      </c>
      <c r="D922" t="s">
        <v>248</v>
      </c>
      <c r="E922">
        <v>3183</v>
      </c>
      <c r="F922" t="s">
        <v>2966</v>
      </c>
      <c r="G922" t="s">
        <v>249</v>
      </c>
      <c r="H922" t="s">
        <v>255</v>
      </c>
      <c r="I922">
        <v>277</v>
      </c>
    </row>
    <row r="923" spans="1:9" x14ac:dyDescent="0.2">
      <c r="A923" t="s">
        <v>1442</v>
      </c>
      <c r="B923" t="s">
        <v>301</v>
      </c>
      <c r="C923" t="s">
        <v>258</v>
      </c>
      <c r="D923" t="s">
        <v>252</v>
      </c>
      <c r="E923">
        <v>3187</v>
      </c>
      <c r="F923" t="s">
        <v>2967</v>
      </c>
      <c r="G923" t="s">
        <v>261</v>
      </c>
      <c r="H923" t="s">
        <v>259</v>
      </c>
      <c r="I923">
        <v>39</v>
      </c>
    </row>
    <row r="924" spans="1:9" x14ac:dyDescent="0.2">
      <c r="A924" t="s">
        <v>1442</v>
      </c>
      <c r="B924" t="s">
        <v>301</v>
      </c>
      <c r="C924" t="s">
        <v>256</v>
      </c>
      <c r="D924" t="s">
        <v>248</v>
      </c>
      <c r="E924">
        <v>3199</v>
      </c>
      <c r="F924" t="s">
        <v>2969</v>
      </c>
      <c r="G924" t="s">
        <v>249</v>
      </c>
      <c r="H924" t="s">
        <v>259</v>
      </c>
      <c r="I924">
        <v>176</v>
      </c>
    </row>
    <row r="925" spans="1:9" x14ac:dyDescent="0.2">
      <c r="A925" t="s">
        <v>1442</v>
      </c>
      <c r="B925" t="s">
        <v>301</v>
      </c>
      <c r="C925" t="s">
        <v>251</v>
      </c>
      <c r="D925" t="s">
        <v>248</v>
      </c>
      <c r="E925">
        <v>3241</v>
      </c>
      <c r="F925" t="s">
        <v>1714</v>
      </c>
      <c r="G925" t="s">
        <v>257</v>
      </c>
      <c r="H925" t="s">
        <v>272</v>
      </c>
      <c r="I925">
        <v>29</v>
      </c>
    </row>
    <row r="926" spans="1:9" x14ac:dyDescent="0.2">
      <c r="A926" t="s">
        <v>1442</v>
      </c>
      <c r="B926" t="s">
        <v>301</v>
      </c>
      <c r="C926" t="s">
        <v>247</v>
      </c>
      <c r="D926" t="s">
        <v>248</v>
      </c>
      <c r="E926">
        <v>3242</v>
      </c>
      <c r="F926" t="s">
        <v>2970</v>
      </c>
      <c r="G926" t="s">
        <v>253</v>
      </c>
      <c r="H926" t="s">
        <v>272</v>
      </c>
      <c r="I926">
        <v>81</v>
      </c>
    </row>
    <row r="927" spans="1:9" x14ac:dyDescent="0.2">
      <c r="A927" t="s">
        <v>1442</v>
      </c>
      <c r="B927" t="s">
        <v>301</v>
      </c>
      <c r="C927" t="s">
        <v>256</v>
      </c>
      <c r="D927" t="s">
        <v>248</v>
      </c>
      <c r="E927">
        <v>3254</v>
      </c>
      <c r="F927" t="s">
        <v>2971</v>
      </c>
      <c r="G927" t="s">
        <v>249</v>
      </c>
      <c r="H927" t="s">
        <v>272</v>
      </c>
      <c r="I927">
        <v>737</v>
      </c>
    </row>
    <row r="928" spans="1:9" x14ac:dyDescent="0.2">
      <c r="A928" t="s">
        <v>1442</v>
      </c>
      <c r="B928" t="s">
        <v>301</v>
      </c>
      <c r="C928" t="s">
        <v>251</v>
      </c>
      <c r="D928" t="s">
        <v>248</v>
      </c>
      <c r="E928">
        <v>3299</v>
      </c>
      <c r="F928" t="s">
        <v>2972</v>
      </c>
      <c r="G928" t="s">
        <v>249</v>
      </c>
      <c r="H928" t="s">
        <v>272</v>
      </c>
      <c r="I928">
        <v>112</v>
      </c>
    </row>
    <row r="929" spans="1:10" x14ac:dyDescent="0.2">
      <c r="A929" t="s">
        <v>1442</v>
      </c>
      <c r="B929" t="s">
        <v>301</v>
      </c>
      <c r="C929" t="s">
        <v>256</v>
      </c>
      <c r="D929" t="s">
        <v>248</v>
      </c>
      <c r="E929">
        <v>3306</v>
      </c>
      <c r="F929" t="s">
        <v>2973</v>
      </c>
      <c r="G929" t="s">
        <v>257</v>
      </c>
      <c r="H929" t="s">
        <v>255</v>
      </c>
      <c r="I929">
        <v>10</v>
      </c>
    </row>
    <row r="930" spans="1:10" x14ac:dyDescent="0.2">
      <c r="A930" t="s">
        <v>1442</v>
      </c>
      <c r="B930" t="s">
        <v>301</v>
      </c>
      <c r="C930" t="s">
        <v>256</v>
      </c>
      <c r="D930" t="s">
        <v>252</v>
      </c>
      <c r="E930">
        <v>3316</v>
      </c>
      <c r="F930" t="s">
        <v>2974</v>
      </c>
      <c r="G930" t="s">
        <v>253</v>
      </c>
      <c r="H930" t="s">
        <v>255</v>
      </c>
      <c r="I930">
        <v>33</v>
      </c>
    </row>
    <row r="931" spans="1:10" x14ac:dyDescent="0.2">
      <c r="A931" t="s">
        <v>1442</v>
      </c>
      <c r="B931" t="s">
        <v>301</v>
      </c>
      <c r="C931" t="s">
        <v>251</v>
      </c>
      <c r="D931" t="s">
        <v>248</v>
      </c>
      <c r="E931">
        <v>3355</v>
      </c>
      <c r="F931" t="s">
        <v>2975</v>
      </c>
      <c r="G931" t="s">
        <v>257</v>
      </c>
      <c r="H931" t="s">
        <v>255</v>
      </c>
      <c r="I931">
        <v>117</v>
      </c>
    </row>
    <row r="932" spans="1:10" x14ac:dyDescent="0.2">
      <c r="A932" t="s">
        <v>1442</v>
      </c>
      <c r="B932" t="s">
        <v>301</v>
      </c>
      <c r="C932" t="s">
        <v>256</v>
      </c>
      <c r="D932" t="s">
        <v>248</v>
      </c>
      <c r="E932">
        <v>3356</v>
      </c>
      <c r="F932" t="s">
        <v>2976</v>
      </c>
      <c r="G932" t="s">
        <v>253</v>
      </c>
      <c r="H932" t="s">
        <v>255</v>
      </c>
      <c r="I932">
        <v>87</v>
      </c>
    </row>
    <row r="933" spans="1:10" x14ac:dyDescent="0.2">
      <c r="A933" t="s">
        <v>1442</v>
      </c>
      <c r="B933" t="s">
        <v>301</v>
      </c>
      <c r="C933" t="s">
        <v>256</v>
      </c>
      <c r="D933" t="s">
        <v>248</v>
      </c>
      <c r="E933">
        <v>3374</v>
      </c>
      <c r="F933" t="s">
        <v>2977</v>
      </c>
      <c r="G933" t="s">
        <v>253</v>
      </c>
      <c r="H933" t="s">
        <v>255</v>
      </c>
      <c r="I933">
        <v>48</v>
      </c>
    </row>
    <row r="934" spans="1:10" x14ac:dyDescent="0.2">
      <c r="A934" t="s">
        <v>1442</v>
      </c>
      <c r="B934" t="s">
        <v>301</v>
      </c>
      <c r="C934" t="s">
        <v>256</v>
      </c>
      <c r="D934" t="s">
        <v>252</v>
      </c>
      <c r="E934">
        <v>3375</v>
      </c>
      <c r="F934" t="s">
        <v>2978</v>
      </c>
      <c r="G934" t="s">
        <v>253</v>
      </c>
      <c r="H934" t="s">
        <v>259</v>
      </c>
      <c r="I934">
        <v>19</v>
      </c>
    </row>
    <row r="935" spans="1:10" x14ac:dyDescent="0.2">
      <c r="A935" t="s">
        <v>1442</v>
      </c>
      <c r="B935" t="s">
        <v>301</v>
      </c>
      <c r="C935" t="s">
        <v>256</v>
      </c>
      <c r="D935" t="s">
        <v>248</v>
      </c>
      <c r="E935">
        <v>3431</v>
      </c>
      <c r="F935" t="s">
        <v>2980</v>
      </c>
      <c r="G935" t="s">
        <v>249</v>
      </c>
      <c r="H935" t="s">
        <v>264</v>
      </c>
      <c r="I935">
        <v>112</v>
      </c>
    </row>
    <row r="936" spans="1:10" x14ac:dyDescent="0.2">
      <c r="A936" t="s">
        <v>1442</v>
      </c>
      <c r="B936" t="s">
        <v>301</v>
      </c>
      <c r="C936" t="s">
        <v>256</v>
      </c>
      <c r="D936" t="s">
        <v>248</v>
      </c>
      <c r="E936">
        <v>3437</v>
      </c>
      <c r="F936" t="s">
        <v>2981</v>
      </c>
      <c r="G936" t="s">
        <v>253</v>
      </c>
      <c r="H936" t="s">
        <v>264</v>
      </c>
      <c r="I936">
        <v>38</v>
      </c>
    </row>
    <row r="937" spans="1:10" x14ac:dyDescent="0.2">
      <c r="A937" t="s">
        <v>1442</v>
      </c>
      <c r="B937" t="s">
        <v>301</v>
      </c>
      <c r="C937" t="s">
        <v>247</v>
      </c>
      <c r="D937" t="s">
        <v>252</v>
      </c>
      <c r="E937">
        <v>3446</v>
      </c>
      <c r="F937" t="s">
        <v>2982</v>
      </c>
      <c r="G937" t="s">
        <v>261</v>
      </c>
      <c r="H937" t="s">
        <v>264</v>
      </c>
      <c r="I937">
        <v>146</v>
      </c>
    </row>
    <row r="938" spans="1:10" x14ac:dyDescent="0.2">
      <c r="A938" t="s">
        <v>1442</v>
      </c>
      <c r="B938" t="s">
        <v>301</v>
      </c>
      <c r="C938" t="s">
        <v>251</v>
      </c>
      <c r="D938" t="s">
        <v>248</v>
      </c>
      <c r="E938">
        <v>3474</v>
      </c>
      <c r="F938" t="s">
        <v>2983</v>
      </c>
      <c r="G938" t="s">
        <v>261</v>
      </c>
      <c r="H938" t="s">
        <v>272</v>
      </c>
      <c r="I938">
        <v>21</v>
      </c>
    </row>
    <row r="939" spans="1:10" x14ac:dyDescent="0.2">
      <c r="A939" t="s">
        <v>1442</v>
      </c>
      <c r="B939" t="s">
        <v>301</v>
      </c>
      <c r="C939" t="s">
        <v>258</v>
      </c>
      <c r="D939" t="s">
        <v>248</v>
      </c>
      <c r="E939">
        <v>3495</v>
      </c>
      <c r="F939" t="s">
        <v>2984</v>
      </c>
      <c r="G939" t="s">
        <v>253</v>
      </c>
      <c r="H939" t="s">
        <v>272</v>
      </c>
      <c r="I939">
        <v>16</v>
      </c>
    </row>
    <row r="940" spans="1:10" x14ac:dyDescent="0.2">
      <c r="A940" t="s">
        <v>1442</v>
      </c>
      <c r="B940" t="s">
        <v>301</v>
      </c>
      <c r="C940" t="s">
        <v>256</v>
      </c>
      <c r="D940" t="s">
        <v>248</v>
      </c>
      <c r="E940">
        <v>3515</v>
      </c>
      <c r="F940" t="s">
        <v>2985</v>
      </c>
      <c r="G940" t="s">
        <v>253</v>
      </c>
      <c r="H940" t="s">
        <v>277</v>
      </c>
      <c r="I940">
        <v>27</v>
      </c>
    </row>
    <row r="941" spans="1:10" x14ac:dyDescent="0.2">
      <c r="A941" t="s">
        <v>1442</v>
      </c>
      <c r="B941" t="s">
        <v>301</v>
      </c>
      <c r="C941" t="s">
        <v>247</v>
      </c>
      <c r="D941" t="s">
        <v>248</v>
      </c>
      <c r="E941">
        <v>3628</v>
      </c>
      <c r="F941" t="s">
        <v>2987</v>
      </c>
      <c r="G941" t="s">
        <v>261</v>
      </c>
      <c r="H941" t="s">
        <v>260</v>
      </c>
      <c r="I941">
        <v>68</v>
      </c>
    </row>
    <row r="942" spans="1:10" x14ac:dyDescent="0.2">
      <c r="A942" t="s">
        <v>1442</v>
      </c>
      <c r="B942" t="s">
        <v>301</v>
      </c>
      <c r="C942" t="s">
        <v>247</v>
      </c>
      <c r="D942" t="s">
        <v>248</v>
      </c>
      <c r="E942">
        <v>3632</v>
      </c>
      <c r="F942" t="s">
        <v>2988</v>
      </c>
      <c r="G942" t="s">
        <v>249</v>
      </c>
      <c r="H942" t="s">
        <v>260</v>
      </c>
      <c r="I942" t="s">
        <v>276</v>
      </c>
      <c r="J942" t="s">
        <v>4586</v>
      </c>
    </row>
    <row r="943" spans="1:10" x14ac:dyDescent="0.2">
      <c r="A943" t="s">
        <v>1442</v>
      </c>
      <c r="B943" t="s">
        <v>301</v>
      </c>
      <c r="C943" t="s">
        <v>251</v>
      </c>
      <c r="D943" t="s">
        <v>248</v>
      </c>
      <c r="E943">
        <v>3649</v>
      </c>
      <c r="F943" t="s">
        <v>2989</v>
      </c>
      <c r="G943" t="s">
        <v>249</v>
      </c>
      <c r="H943" t="s">
        <v>260</v>
      </c>
      <c r="I943">
        <v>237</v>
      </c>
    </row>
    <row r="944" spans="1:10" x14ac:dyDescent="0.2">
      <c r="A944" t="s">
        <v>1442</v>
      </c>
      <c r="B944" t="s">
        <v>301</v>
      </c>
      <c r="C944" t="s">
        <v>247</v>
      </c>
      <c r="D944" t="s">
        <v>248</v>
      </c>
      <c r="E944">
        <v>3655</v>
      </c>
      <c r="F944" t="s">
        <v>2990</v>
      </c>
      <c r="G944" t="s">
        <v>249</v>
      </c>
      <c r="H944" t="s">
        <v>260</v>
      </c>
      <c r="I944">
        <v>404</v>
      </c>
    </row>
    <row r="945" spans="1:10" x14ac:dyDescent="0.2">
      <c r="A945" t="s">
        <v>1442</v>
      </c>
      <c r="B945" t="s">
        <v>301</v>
      </c>
      <c r="C945" t="s">
        <v>251</v>
      </c>
      <c r="D945" t="s">
        <v>252</v>
      </c>
      <c r="E945">
        <v>3671</v>
      </c>
      <c r="F945" t="s">
        <v>2991</v>
      </c>
      <c r="G945" t="s">
        <v>261</v>
      </c>
      <c r="H945" t="s">
        <v>260</v>
      </c>
      <c r="I945">
        <v>43</v>
      </c>
    </row>
    <row r="946" spans="1:10" x14ac:dyDescent="0.2">
      <c r="A946" t="s">
        <v>1442</v>
      </c>
      <c r="B946" t="s">
        <v>301</v>
      </c>
      <c r="C946" t="s">
        <v>258</v>
      </c>
      <c r="D946" t="s">
        <v>248</v>
      </c>
      <c r="E946">
        <v>3672</v>
      </c>
      <c r="F946" t="s">
        <v>2992</v>
      </c>
      <c r="G946" t="s">
        <v>249</v>
      </c>
      <c r="H946" t="s">
        <v>260</v>
      </c>
      <c r="I946">
        <v>71</v>
      </c>
    </row>
    <row r="947" spans="1:10" x14ac:dyDescent="0.2">
      <c r="A947" t="s">
        <v>1442</v>
      </c>
      <c r="B947" t="s">
        <v>301</v>
      </c>
      <c r="C947" t="s">
        <v>256</v>
      </c>
      <c r="D947" t="s">
        <v>248</v>
      </c>
      <c r="E947">
        <v>3679</v>
      </c>
      <c r="F947" t="s">
        <v>2993</v>
      </c>
      <c r="G947" t="s">
        <v>249</v>
      </c>
      <c r="H947" t="s">
        <v>260</v>
      </c>
      <c r="I947">
        <v>371</v>
      </c>
    </row>
    <row r="948" spans="1:10" x14ac:dyDescent="0.2">
      <c r="A948" t="s">
        <v>1442</v>
      </c>
      <c r="B948" t="s">
        <v>301</v>
      </c>
      <c r="C948" t="s">
        <v>251</v>
      </c>
      <c r="D948" t="s">
        <v>248</v>
      </c>
      <c r="E948">
        <v>3681</v>
      </c>
      <c r="F948" t="s">
        <v>2994</v>
      </c>
      <c r="G948" t="s">
        <v>249</v>
      </c>
      <c r="H948" t="s">
        <v>260</v>
      </c>
      <c r="I948">
        <v>292</v>
      </c>
    </row>
    <row r="949" spans="1:10" x14ac:dyDescent="0.2">
      <c r="A949" t="s">
        <v>1442</v>
      </c>
      <c r="B949" t="s">
        <v>301</v>
      </c>
      <c r="C949" t="s">
        <v>251</v>
      </c>
      <c r="D949" t="s">
        <v>248</v>
      </c>
      <c r="E949">
        <v>3683</v>
      </c>
      <c r="F949" t="s">
        <v>2996</v>
      </c>
      <c r="G949" t="s">
        <v>249</v>
      </c>
      <c r="H949" t="s">
        <v>260</v>
      </c>
      <c r="I949">
        <v>69</v>
      </c>
    </row>
    <row r="950" spans="1:10" x14ac:dyDescent="0.2">
      <c r="A950" t="s">
        <v>1442</v>
      </c>
      <c r="B950" t="s">
        <v>301</v>
      </c>
      <c r="C950" t="s">
        <v>251</v>
      </c>
      <c r="D950" t="s">
        <v>248</v>
      </c>
      <c r="E950">
        <v>3688</v>
      </c>
      <c r="F950" t="s">
        <v>2997</v>
      </c>
      <c r="G950" t="s">
        <v>249</v>
      </c>
      <c r="H950" t="s">
        <v>260</v>
      </c>
      <c r="I950">
        <v>213</v>
      </c>
    </row>
    <row r="951" spans="1:10" x14ac:dyDescent="0.2">
      <c r="A951" t="s">
        <v>1442</v>
      </c>
      <c r="B951" t="s">
        <v>301</v>
      </c>
      <c r="C951" t="s">
        <v>258</v>
      </c>
      <c r="D951" t="s">
        <v>248</v>
      </c>
      <c r="E951">
        <v>3689</v>
      </c>
      <c r="F951" t="s">
        <v>1718</v>
      </c>
      <c r="G951" t="s">
        <v>261</v>
      </c>
      <c r="H951" t="s">
        <v>260</v>
      </c>
      <c r="I951">
        <v>203</v>
      </c>
    </row>
    <row r="952" spans="1:10" x14ac:dyDescent="0.2">
      <c r="A952" t="s">
        <v>1442</v>
      </c>
      <c r="B952" t="s">
        <v>301</v>
      </c>
      <c r="C952" t="s">
        <v>258</v>
      </c>
      <c r="D952" t="s">
        <v>248</v>
      </c>
      <c r="E952">
        <v>3691</v>
      </c>
      <c r="F952" t="s">
        <v>2998</v>
      </c>
      <c r="G952" t="s">
        <v>261</v>
      </c>
      <c r="H952" t="s">
        <v>260</v>
      </c>
      <c r="I952">
        <v>21</v>
      </c>
    </row>
    <row r="953" spans="1:10" x14ac:dyDescent="0.2">
      <c r="A953" t="s">
        <v>1442</v>
      </c>
      <c r="B953" t="s">
        <v>301</v>
      </c>
      <c r="C953" t="s">
        <v>251</v>
      </c>
      <c r="D953" t="s">
        <v>248</v>
      </c>
      <c r="E953">
        <v>3696</v>
      </c>
      <c r="F953" t="s">
        <v>2999</v>
      </c>
      <c r="G953" t="s">
        <v>249</v>
      </c>
      <c r="H953" t="s">
        <v>260</v>
      </c>
      <c r="I953">
        <v>97</v>
      </c>
    </row>
    <row r="954" spans="1:10" x14ac:dyDescent="0.2">
      <c r="A954" t="s">
        <v>1442</v>
      </c>
      <c r="B954" t="s">
        <v>301</v>
      </c>
      <c r="C954" t="s">
        <v>258</v>
      </c>
      <c r="D954" t="s">
        <v>248</v>
      </c>
      <c r="E954">
        <v>3698</v>
      </c>
      <c r="F954" t="s">
        <v>3000</v>
      </c>
      <c r="G954" t="s">
        <v>261</v>
      </c>
      <c r="H954" t="s">
        <v>260</v>
      </c>
      <c r="I954">
        <v>87</v>
      </c>
    </row>
    <row r="955" spans="1:10" x14ac:dyDescent="0.2">
      <c r="A955" t="s">
        <v>1442</v>
      </c>
      <c r="B955" t="s">
        <v>301</v>
      </c>
      <c r="C955" t="s">
        <v>256</v>
      </c>
      <c r="D955" t="s">
        <v>252</v>
      </c>
      <c r="E955">
        <v>3741</v>
      </c>
      <c r="F955" t="s">
        <v>1719</v>
      </c>
      <c r="G955" t="s">
        <v>249</v>
      </c>
      <c r="H955" t="s">
        <v>260</v>
      </c>
      <c r="I955">
        <v>184</v>
      </c>
    </row>
    <row r="956" spans="1:10" x14ac:dyDescent="0.2">
      <c r="A956" t="s">
        <v>1442</v>
      </c>
      <c r="B956" t="s">
        <v>301</v>
      </c>
      <c r="C956" t="s">
        <v>251</v>
      </c>
      <c r="D956" t="s">
        <v>248</v>
      </c>
      <c r="E956">
        <v>3765</v>
      </c>
      <c r="F956" t="s">
        <v>3002</v>
      </c>
      <c r="G956" t="s">
        <v>249</v>
      </c>
      <c r="H956" t="s">
        <v>260</v>
      </c>
      <c r="I956" t="s">
        <v>276</v>
      </c>
      <c r="J956" t="s">
        <v>4587</v>
      </c>
    </row>
    <row r="957" spans="1:10" x14ac:dyDescent="0.2">
      <c r="A957" t="s">
        <v>1442</v>
      </c>
      <c r="B957" t="s">
        <v>301</v>
      </c>
      <c r="C957" t="s">
        <v>256</v>
      </c>
      <c r="D957" t="s">
        <v>248</v>
      </c>
      <c r="E957">
        <v>3779</v>
      </c>
      <c r="F957" t="s">
        <v>3003</v>
      </c>
      <c r="G957" t="s">
        <v>253</v>
      </c>
      <c r="H957" t="s">
        <v>260</v>
      </c>
      <c r="I957">
        <v>11</v>
      </c>
    </row>
    <row r="958" spans="1:10" x14ac:dyDescent="0.2">
      <c r="A958" t="s">
        <v>1442</v>
      </c>
      <c r="B958" t="s">
        <v>301</v>
      </c>
      <c r="C958" t="s">
        <v>256</v>
      </c>
      <c r="D958" t="s">
        <v>248</v>
      </c>
      <c r="E958">
        <v>3793</v>
      </c>
      <c r="F958" t="s">
        <v>3004</v>
      </c>
      <c r="G958" t="s">
        <v>261</v>
      </c>
      <c r="H958" t="s">
        <v>260</v>
      </c>
      <c r="I958">
        <v>161</v>
      </c>
    </row>
    <row r="959" spans="1:10" x14ac:dyDescent="0.2">
      <c r="A959" t="s">
        <v>1442</v>
      </c>
      <c r="B959" t="s">
        <v>301</v>
      </c>
      <c r="C959" t="s">
        <v>256</v>
      </c>
      <c r="D959" t="s">
        <v>248</v>
      </c>
      <c r="E959">
        <v>3796</v>
      </c>
      <c r="F959" t="s">
        <v>3005</v>
      </c>
      <c r="G959" t="s">
        <v>257</v>
      </c>
      <c r="H959" t="s">
        <v>260</v>
      </c>
      <c r="I959">
        <v>37</v>
      </c>
    </row>
    <row r="960" spans="1:10" x14ac:dyDescent="0.2">
      <c r="A960" t="s">
        <v>1442</v>
      </c>
      <c r="B960" t="s">
        <v>301</v>
      </c>
      <c r="C960" t="s">
        <v>256</v>
      </c>
      <c r="D960" t="s">
        <v>248</v>
      </c>
      <c r="E960">
        <v>3840</v>
      </c>
      <c r="F960" t="s">
        <v>3006</v>
      </c>
      <c r="G960" t="s">
        <v>257</v>
      </c>
      <c r="H960" t="s">
        <v>260</v>
      </c>
      <c r="I960">
        <v>42</v>
      </c>
    </row>
    <row r="961" spans="1:10" x14ac:dyDescent="0.2">
      <c r="A961" t="s">
        <v>1442</v>
      </c>
      <c r="B961" t="s">
        <v>301</v>
      </c>
      <c r="C961" t="s">
        <v>256</v>
      </c>
      <c r="D961" t="s">
        <v>248</v>
      </c>
      <c r="E961">
        <v>3848</v>
      </c>
      <c r="F961" t="s">
        <v>3007</v>
      </c>
      <c r="G961" t="s">
        <v>253</v>
      </c>
      <c r="H961" t="s">
        <v>260</v>
      </c>
      <c r="I961">
        <v>56</v>
      </c>
    </row>
    <row r="962" spans="1:10" x14ac:dyDescent="0.2">
      <c r="A962" t="s">
        <v>1442</v>
      </c>
      <c r="B962" t="s">
        <v>301</v>
      </c>
      <c r="C962" t="s">
        <v>256</v>
      </c>
      <c r="D962" t="s">
        <v>248</v>
      </c>
      <c r="E962">
        <v>3858</v>
      </c>
      <c r="F962" t="s">
        <v>3009</v>
      </c>
      <c r="G962" t="s">
        <v>253</v>
      </c>
      <c r="H962" t="s">
        <v>260</v>
      </c>
      <c r="I962">
        <v>62</v>
      </c>
    </row>
    <row r="963" spans="1:10" x14ac:dyDescent="0.2">
      <c r="A963" t="s">
        <v>1442</v>
      </c>
      <c r="B963" t="s">
        <v>301</v>
      </c>
      <c r="C963" t="s">
        <v>256</v>
      </c>
      <c r="D963" t="s">
        <v>248</v>
      </c>
      <c r="E963">
        <v>3891</v>
      </c>
      <c r="F963" t="s">
        <v>3010</v>
      </c>
      <c r="G963" t="s">
        <v>253</v>
      </c>
      <c r="H963" t="s">
        <v>278</v>
      </c>
      <c r="I963">
        <v>96</v>
      </c>
    </row>
    <row r="964" spans="1:10" x14ac:dyDescent="0.2">
      <c r="A964" t="s">
        <v>1442</v>
      </c>
      <c r="B964" t="s">
        <v>301</v>
      </c>
      <c r="C964" t="s">
        <v>251</v>
      </c>
      <c r="D964" t="s">
        <v>248</v>
      </c>
      <c r="E964">
        <v>3904</v>
      </c>
      <c r="F964" t="s">
        <v>3011</v>
      </c>
      <c r="G964" t="s">
        <v>261</v>
      </c>
      <c r="H964" t="s">
        <v>260</v>
      </c>
      <c r="I964">
        <v>78</v>
      </c>
    </row>
    <row r="965" spans="1:10" x14ac:dyDescent="0.2">
      <c r="A965" t="s">
        <v>1442</v>
      </c>
      <c r="B965" t="s">
        <v>301</v>
      </c>
      <c r="C965" t="s">
        <v>256</v>
      </c>
      <c r="D965" t="s">
        <v>248</v>
      </c>
      <c r="E965">
        <v>3923</v>
      </c>
      <c r="F965" t="s">
        <v>3012</v>
      </c>
      <c r="G965" t="s">
        <v>261</v>
      </c>
      <c r="H965" t="s">
        <v>260</v>
      </c>
      <c r="I965" t="s">
        <v>276</v>
      </c>
      <c r="J965" t="s">
        <v>4162</v>
      </c>
    </row>
    <row r="966" spans="1:10" x14ac:dyDescent="0.2">
      <c r="A966" t="s">
        <v>1442</v>
      </c>
      <c r="B966" t="s">
        <v>301</v>
      </c>
      <c r="C966" t="s">
        <v>256</v>
      </c>
      <c r="D966" t="s">
        <v>248</v>
      </c>
      <c r="E966">
        <v>3926</v>
      </c>
      <c r="F966" t="s">
        <v>3014</v>
      </c>
      <c r="G966" t="s">
        <v>249</v>
      </c>
      <c r="H966" t="s">
        <v>260</v>
      </c>
      <c r="I966">
        <v>313</v>
      </c>
    </row>
    <row r="967" spans="1:10" x14ac:dyDescent="0.2">
      <c r="A967" t="s">
        <v>1442</v>
      </c>
      <c r="B967" t="s">
        <v>301</v>
      </c>
      <c r="C967" t="s">
        <v>256</v>
      </c>
      <c r="D967" t="s">
        <v>252</v>
      </c>
      <c r="E967">
        <v>3927</v>
      </c>
      <c r="F967" t="s">
        <v>3015</v>
      </c>
      <c r="G967" t="s">
        <v>261</v>
      </c>
      <c r="H967" t="s">
        <v>260</v>
      </c>
      <c r="I967">
        <v>44</v>
      </c>
    </row>
    <row r="968" spans="1:10" x14ac:dyDescent="0.2">
      <c r="A968" t="s">
        <v>1442</v>
      </c>
      <c r="B968" t="s">
        <v>301</v>
      </c>
      <c r="C968" t="s">
        <v>256</v>
      </c>
      <c r="D968" t="s">
        <v>252</v>
      </c>
      <c r="E968">
        <v>3953</v>
      </c>
      <c r="F968" t="s">
        <v>3016</v>
      </c>
      <c r="G968" t="s">
        <v>253</v>
      </c>
      <c r="H968" t="s">
        <v>278</v>
      </c>
      <c r="I968">
        <v>33</v>
      </c>
    </row>
    <row r="969" spans="1:10" x14ac:dyDescent="0.2">
      <c r="A969" t="s">
        <v>1442</v>
      </c>
      <c r="B969" t="s">
        <v>301</v>
      </c>
      <c r="C969" t="s">
        <v>247</v>
      </c>
      <c r="D969" t="s">
        <v>248</v>
      </c>
      <c r="E969">
        <v>3960</v>
      </c>
      <c r="F969" t="s">
        <v>331</v>
      </c>
      <c r="G969" t="s">
        <v>261</v>
      </c>
      <c r="H969" t="s">
        <v>260</v>
      </c>
      <c r="I969">
        <v>59</v>
      </c>
    </row>
    <row r="970" spans="1:10" x14ac:dyDescent="0.2">
      <c r="A970" t="s">
        <v>1442</v>
      </c>
      <c r="B970" t="s">
        <v>301</v>
      </c>
      <c r="C970" t="s">
        <v>256</v>
      </c>
      <c r="D970" t="s">
        <v>248</v>
      </c>
      <c r="E970">
        <v>3963</v>
      </c>
      <c r="F970" t="s">
        <v>373</v>
      </c>
      <c r="G970" t="s">
        <v>249</v>
      </c>
      <c r="H970" t="s">
        <v>260</v>
      </c>
      <c r="I970">
        <v>76</v>
      </c>
    </row>
    <row r="971" spans="1:10" x14ac:dyDescent="0.2">
      <c r="A971" t="s">
        <v>1442</v>
      </c>
      <c r="B971" t="s">
        <v>301</v>
      </c>
      <c r="C971" t="s">
        <v>247</v>
      </c>
      <c r="D971" t="s">
        <v>252</v>
      </c>
      <c r="E971">
        <v>3984</v>
      </c>
      <c r="F971" t="s">
        <v>3018</v>
      </c>
      <c r="G971" t="s">
        <v>249</v>
      </c>
      <c r="H971" t="s">
        <v>260</v>
      </c>
      <c r="I971">
        <v>230</v>
      </c>
    </row>
    <row r="972" spans="1:10" x14ac:dyDescent="0.2">
      <c r="A972" t="s">
        <v>1442</v>
      </c>
      <c r="B972" t="s">
        <v>301</v>
      </c>
      <c r="C972" t="s">
        <v>247</v>
      </c>
      <c r="D972" t="s">
        <v>252</v>
      </c>
      <c r="E972">
        <v>3986</v>
      </c>
      <c r="F972" t="s">
        <v>3019</v>
      </c>
      <c r="G972" t="s">
        <v>261</v>
      </c>
      <c r="H972" t="s">
        <v>260</v>
      </c>
      <c r="I972">
        <v>24</v>
      </c>
    </row>
    <row r="973" spans="1:10" x14ac:dyDescent="0.2">
      <c r="A973" t="s">
        <v>1442</v>
      </c>
      <c r="B973" t="s">
        <v>301</v>
      </c>
      <c r="C973" t="s">
        <v>258</v>
      </c>
      <c r="D973" t="s">
        <v>252</v>
      </c>
      <c r="E973">
        <v>3992</v>
      </c>
      <c r="F973" t="s">
        <v>3020</v>
      </c>
      <c r="G973" t="s">
        <v>249</v>
      </c>
      <c r="H973" t="s">
        <v>260</v>
      </c>
      <c r="I973">
        <v>55</v>
      </c>
    </row>
    <row r="974" spans="1:10" x14ac:dyDescent="0.2">
      <c r="A974" t="s">
        <v>1442</v>
      </c>
      <c r="B974" t="s">
        <v>301</v>
      </c>
      <c r="C974" t="s">
        <v>258</v>
      </c>
      <c r="D974" t="s">
        <v>248</v>
      </c>
      <c r="E974">
        <v>3999</v>
      </c>
      <c r="F974" t="s">
        <v>3021</v>
      </c>
      <c r="G974" t="s">
        <v>261</v>
      </c>
      <c r="H974" t="s">
        <v>260</v>
      </c>
      <c r="I974">
        <v>34</v>
      </c>
    </row>
    <row r="975" spans="1:10" x14ac:dyDescent="0.2">
      <c r="A975" t="s">
        <v>1442</v>
      </c>
      <c r="B975" t="s">
        <v>301</v>
      </c>
      <c r="C975" t="s">
        <v>256</v>
      </c>
      <c r="D975" t="s">
        <v>248</v>
      </c>
      <c r="E975">
        <v>4082</v>
      </c>
      <c r="F975" t="s">
        <v>3022</v>
      </c>
      <c r="G975" t="s">
        <v>249</v>
      </c>
      <c r="H975" t="s">
        <v>262</v>
      </c>
      <c r="I975">
        <v>181</v>
      </c>
    </row>
    <row r="976" spans="1:10" x14ac:dyDescent="0.2">
      <c r="A976" t="s">
        <v>1442</v>
      </c>
      <c r="B976" t="s">
        <v>301</v>
      </c>
      <c r="C976" t="s">
        <v>256</v>
      </c>
      <c r="D976" t="s">
        <v>248</v>
      </c>
      <c r="E976">
        <v>4100</v>
      </c>
      <c r="F976" t="s">
        <v>3024</v>
      </c>
      <c r="G976" t="s">
        <v>249</v>
      </c>
      <c r="H976" t="s">
        <v>262</v>
      </c>
      <c r="I976">
        <v>81</v>
      </c>
    </row>
    <row r="977" spans="1:10" x14ac:dyDescent="0.2">
      <c r="A977" t="s">
        <v>1442</v>
      </c>
      <c r="B977" t="s">
        <v>301</v>
      </c>
      <c r="C977" t="s">
        <v>258</v>
      </c>
      <c r="D977" t="s">
        <v>248</v>
      </c>
      <c r="E977">
        <v>4124</v>
      </c>
      <c r="F977" t="s">
        <v>3025</v>
      </c>
      <c r="G977" t="s">
        <v>253</v>
      </c>
      <c r="H977" t="s">
        <v>262</v>
      </c>
      <c r="I977">
        <v>11</v>
      </c>
    </row>
    <row r="978" spans="1:10" x14ac:dyDescent="0.2">
      <c r="A978" t="s">
        <v>1442</v>
      </c>
      <c r="B978" t="s">
        <v>301</v>
      </c>
      <c r="C978" t="s">
        <v>251</v>
      </c>
      <c r="D978" t="s">
        <v>248</v>
      </c>
      <c r="E978">
        <v>4321</v>
      </c>
      <c r="F978" t="s">
        <v>3026</v>
      </c>
      <c r="G978" t="s">
        <v>249</v>
      </c>
      <c r="H978" t="s">
        <v>254</v>
      </c>
      <c r="I978" t="s">
        <v>276</v>
      </c>
      <c r="J978" t="s">
        <v>3189</v>
      </c>
    </row>
    <row r="979" spans="1:10" x14ac:dyDescent="0.2">
      <c r="A979" t="s">
        <v>1442</v>
      </c>
      <c r="B979" t="s">
        <v>301</v>
      </c>
      <c r="C979" t="s">
        <v>247</v>
      </c>
      <c r="D979" t="s">
        <v>248</v>
      </c>
      <c r="E979">
        <v>4335</v>
      </c>
      <c r="F979" t="s">
        <v>4178</v>
      </c>
      <c r="G979" t="s">
        <v>253</v>
      </c>
      <c r="H979" t="s">
        <v>260</v>
      </c>
      <c r="I979">
        <v>15</v>
      </c>
    </row>
    <row r="980" spans="1:10" x14ac:dyDescent="0.2">
      <c r="A980" t="s">
        <v>1442</v>
      </c>
      <c r="B980" t="s">
        <v>301</v>
      </c>
      <c r="C980" t="s">
        <v>256</v>
      </c>
      <c r="D980" t="s">
        <v>248</v>
      </c>
      <c r="E980">
        <v>4341</v>
      </c>
      <c r="F980" t="s">
        <v>3027</v>
      </c>
      <c r="G980" t="s">
        <v>257</v>
      </c>
      <c r="H980" t="s">
        <v>254</v>
      </c>
      <c r="I980">
        <v>30</v>
      </c>
    </row>
    <row r="981" spans="1:10" x14ac:dyDescent="0.2">
      <c r="A981" t="s">
        <v>1442</v>
      </c>
      <c r="B981" t="s">
        <v>301</v>
      </c>
      <c r="C981" t="s">
        <v>256</v>
      </c>
      <c r="D981" t="s">
        <v>252</v>
      </c>
      <c r="E981">
        <v>4386</v>
      </c>
      <c r="F981" t="s">
        <v>3028</v>
      </c>
      <c r="G981" t="s">
        <v>257</v>
      </c>
      <c r="H981" t="s">
        <v>260</v>
      </c>
      <c r="I981">
        <v>35</v>
      </c>
    </row>
    <row r="982" spans="1:10" x14ac:dyDescent="0.2">
      <c r="A982" t="s">
        <v>1442</v>
      </c>
      <c r="B982" t="s">
        <v>301</v>
      </c>
      <c r="C982" t="s">
        <v>251</v>
      </c>
      <c r="D982" t="s">
        <v>248</v>
      </c>
      <c r="E982">
        <v>4392</v>
      </c>
      <c r="F982" t="s">
        <v>3029</v>
      </c>
      <c r="G982" t="s">
        <v>249</v>
      </c>
      <c r="H982" t="s">
        <v>260</v>
      </c>
      <c r="I982">
        <v>80</v>
      </c>
    </row>
    <row r="983" spans="1:10" x14ac:dyDescent="0.2">
      <c r="A983" t="s">
        <v>1442</v>
      </c>
      <c r="B983" t="s">
        <v>301</v>
      </c>
      <c r="C983" t="s">
        <v>251</v>
      </c>
      <c r="D983" t="s">
        <v>252</v>
      </c>
      <c r="E983">
        <v>4395</v>
      </c>
      <c r="F983" t="s">
        <v>3030</v>
      </c>
      <c r="G983" t="s">
        <v>261</v>
      </c>
      <c r="H983" t="s">
        <v>260</v>
      </c>
      <c r="I983">
        <v>55</v>
      </c>
    </row>
    <row r="984" spans="1:10" x14ac:dyDescent="0.2">
      <c r="A984" t="s">
        <v>1442</v>
      </c>
      <c r="B984" t="s">
        <v>301</v>
      </c>
      <c r="C984" t="s">
        <v>251</v>
      </c>
      <c r="D984" t="s">
        <v>248</v>
      </c>
      <c r="E984">
        <v>4420</v>
      </c>
      <c r="F984" t="s">
        <v>3031</v>
      </c>
      <c r="G984" t="s">
        <v>249</v>
      </c>
      <c r="H984" t="s">
        <v>260</v>
      </c>
      <c r="I984">
        <v>269</v>
      </c>
    </row>
    <row r="985" spans="1:10" x14ac:dyDescent="0.2">
      <c r="A985" t="s">
        <v>1442</v>
      </c>
      <c r="B985" t="s">
        <v>301</v>
      </c>
      <c r="C985" t="s">
        <v>258</v>
      </c>
      <c r="D985" t="s">
        <v>252</v>
      </c>
      <c r="E985">
        <v>4445</v>
      </c>
      <c r="F985" t="s">
        <v>3032</v>
      </c>
      <c r="G985" t="s">
        <v>261</v>
      </c>
      <c r="H985" t="s">
        <v>260</v>
      </c>
      <c r="I985">
        <v>18</v>
      </c>
    </row>
    <row r="986" spans="1:10" x14ac:dyDescent="0.2">
      <c r="A986" t="s">
        <v>1442</v>
      </c>
      <c r="B986" t="s">
        <v>301</v>
      </c>
      <c r="C986" t="s">
        <v>251</v>
      </c>
      <c r="D986" t="s">
        <v>248</v>
      </c>
      <c r="E986">
        <v>4449</v>
      </c>
      <c r="F986" t="s">
        <v>3033</v>
      </c>
      <c r="G986" t="s">
        <v>261</v>
      </c>
      <c r="H986" t="s">
        <v>260</v>
      </c>
      <c r="I986">
        <v>401</v>
      </c>
    </row>
    <row r="987" spans="1:10" x14ac:dyDescent="0.2">
      <c r="A987" t="s">
        <v>1442</v>
      </c>
      <c r="B987" t="s">
        <v>301</v>
      </c>
      <c r="C987" t="s">
        <v>251</v>
      </c>
      <c r="D987" t="s">
        <v>252</v>
      </c>
      <c r="E987">
        <v>4450</v>
      </c>
      <c r="F987" t="s">
        <v>376</v>
      </c>
      <c r="G987" t="s">
        <v>261</v>
      </c>
      <c r="H987" t="s">
        <v>260</v>
      </c>
      <c r="I987">
        <v>34</v>
      </c>
    </row>
    <row r="988" spans="1:10" x14ac:dyDescent="0.2">
      <c r="A988" t="s">
        <v>1442</v>
      </c>
      <c r="B988" t="s">
        <v>301</v>
      </c>
      <c r="C988" t="s">
        <v>251</v>
      </c>
      <c r="D988" t="s">
        <v>248</v>
      </c>
      <c r="E988">
        <v>4480</v>
      </c>
      <c r="F988" t="s">
        <v>3034</v>
      </c>
      <c r="G988" t="s">
        <v>261</v>
      </c>
      <c r="H988" t="s">
        <v>260</v>
      </c>
      <c r="I988">
        <v>733</v>
      </c>
    </row>
    <row r="989" spans="1:10" x14ac:dyDescent="0.2">
      <c r="A989" t="s">
        <v>1442</v>
      </c>
      <c r="B989" t="s">
        <v>301</v>
      </c>
      <c r="C989" t="s">
        <v>251</v>
      </c>
      <c r="D989" t="s">
        <v>248</v>
      </c>
      <c r="E989">
        <v>4486</v>
      </c>
      <c r="F989" t="s">
        <v>3035</v>
      </c>
      <c r="G989" t="s">
        <v>261</v>
      </c>
      <c r="H989" t="s">
        <v>260</v>
      </c>
      <c r="I989">
        <v>31</v>
      </c>
    </row>
    <row r="990" spans="1:10" x14ac:dyDescent="0.2">
      <c r="A990" t="s">
        <v>1442</v>
      </c>
      <c r="B990" t="s">
        <v>301</v>
      </c>
      <c r="C990" t="s">
        <v>256</v>
      </c>
      <c r="D990" t="s">
        <v>248</v>
      </c>
      <c r="E990">
        <v>4503</v>
      </c>
      <c r="F990" t="s">
        <v>3036</v>
      </c>
      <c r="G990" t="s">
        <v>249</v>
      </c>
      <c r="H990" t="s">
        <v>287</v>
      </c>
      <c r="I990" t="s">
        <v>4588</v>
      </c>
      <c r="J990" t="s">
        <v>4589</v>
      </c>
    </row>
    <row r="991" spans="1:10" x14ac:dyDescent="0.2">
      <c r="A991" t="s">
        <v>1442</v>
      </c>
      <c r="B991" t="s">
        <v>301</v>
      </c>
      <c r="C991" t="s">
        <v>256</v>
      </c>
      <c r="D991" t="s">
        <v>248</v>
      </c>
      <c r="E991">
        <v>4553</v>
      </c>
      <c r="F991" t="s">
        <v>3038</v>
      </c>
      <c r="G991" t="s">
        <v>249</v>
      </c>
      <c r="H991" t="s">
        <v>287</v>
      </c>
      <c r="I991" t="s">
        <v>276</v>
      </c>
      <c r="J991" t="s">
        <v>4350</v>
      </c>
    </row>
    <row r="992" spans="1:10" x14ac:dyDescent="0.2">
      <c r="A992" t="s">
        <v>1442</v>
      </c>
      <c r="B992" t="s">
        <v>301</v>
      </c>
      <c r="C992" t="s">
        <v>256</v>
      </c>
      <c r="D992" t="s">
        <v>248</v>
      </c>
      <c r="E992">
        <v>4555</v>
      </c>
      <c r="F992" t="s">
        <v>2079</v>
      </c>
      <c r="G992" t="s">
        <v>249</v>
      </c>
      <c r="H992" t="s">
        <v>287</v>
      </c>
      <c r="I992" t="s">
        <v>269</v>
      </c>
      <c r="J992" t="s">
        <v>4590</v>
      </c>
    </row>
    <row r="993" spans="1:10" x14ac:dyDescent="0.2">
      <c r="A993" t="s">
        <v>1442</v>
      </c>
      <c r="B993" t="s">
        <v>301</v>
      </c>
      <c r="C993" t="s">
        <v>256</v>
      </c>
      <c r="D993" t="s">
        <v>248</v>
      </c>
      <c r="E993">
        <v>4570</v>
      </c>
      <c r="F993" t="s">
        <v>3039</v>
      </c>
      <c r="G993" t="s">
        <v>253</v>
      </c>
      <c r="H993" t="s">
        <v>287</v>
      </c>
      <c r="I993">
        <v>58</v>
      </c>
    </row>
    <row r="994" spans="1:10" x14ac:dyDescent="0.2">
      <c r="A994" t="s">
        <v>1442</v>
      </c>
      <c r="B994" t="s">
        <v>301</v>
      </c>
      <c r="C994" t="s">
        <v>251</v>
      </c>
      <c r="D994" t="s">
        <v>252</v>
      </c>
      <c r="E994">
        <v>4587</v>
      </c>
      <c r="F994" t="s">
        <v>942</v>
      </c>
      <c r="G994" t="s">
        <v>249</v>
      </c>
      <c r="H994" t="s">
        <v>287</v>
      </c>
      <c r="I994" t="s">
        <v>265</v>
      </c>
      <c r="J994" t="s">
        <v>4591</v>
      </c>
    </row>
    <row r="995" spans="1:10" x14ac:dyDescent="0.2">
      <c r="A995" t="s">
        <v>1442</v>
      </c>
      <c r="B995" t="s">
        <v>301</v>
      </c>
      <c r="C995" t="s">
        <v>256</v>
      </c>
      <c r="D995" t="s">
        <v>252</v>
      </c>
      <c r="E995">
        <v>4591</v>
      </c>
      <c r="F995" t="s">
        <v>3040</v>
      </c>
      <c r="G995" t="s">
        <v>261</v>
      </c>
      <c r="H995" t="s">
        <v>287</v>
      </c>
      <c r="I995">
        <v>68</v>
      </c>
    </row>
    <row r="996" spans="1:10" x14ac:dyDescent="0.2">
      <c r="A996" t="s">
        <v>1442</v>
      </c>
      <c r="B996" t="s">
        <v>301</v>
      </c>
      <c r="C996" t="s">
        <v>251</v>
      </c>
      <c r="D996" t="s">
        <v>252</v>
      </c>
      <c r="E996">
        <v>4593</v>
      </c>
      <c r="F996" t="s">
        <v>3041</v>
      </c>
      <c r="G996" t="s">
        <v>261</v>
      </c>
      <c r="H996" t="s">
        <v>287</v>
      </c>
      <c r="I996">
        <v>923</v>
      </c>
    </row>
    <row r="997" spans="1:10" x14ac:dyDescent="0.2">
      <c r="A997" t="s">
        <v>1442</v>
      </c>
      <c r="B997" t="s">
        <v>301</v>
      </c>
      <c r="C997" t="s">
        <v>251</v>
      </c>
      <c r="D997" t="s">
        <v>248</v>
      </c>
      <c r="E997">
        <v>4596</v>
      </c>
      <c r="F997" t="s">
        <v>3042</v>
      </c>
      <c r="G997" t="s">
        <v>261</v>
      </c>
      <c r="H997" t="s">
        <v>287</v>
      </c>
      <c r="I997">
        <v>119</v>
      </c>
    </row>
    <row r="998" spans="1:10" x14ac:dyDescent="0.2">
      <c r="A998" t="s">
        <v>1442</v>
      </c>
      <c r="B998" t="s">
        <v>301</v>
      </c>
      <c r="C998" t="s">
        <v>251</v>
      </c>
      <c r="D998" t="s">
        <v>248</v>
      </c>
      <c r="E998">
        <v>4597</v>
      </c>
      <c r="F998" t="s">
        <v>3043</v>
      </c>
      <c r="G998" t="s">
        <v>261</v>
      </c>
      <c r="H998" t="s">
        <v>287</v>
      </c>
      <c r="I998">
        <v>201</v>
      </c>
    </row>
    <row r="999" spans="1:10" x14ac:dyDescent="0.2">
      <c r="A999" t="s">
        <v>1442</v>
      </c>
      <c r="B999" t="s">
        <v>301</v>
      </c>
      <c r="C999" t="s">
        <v>256</v>
      </c>
      <c r="D999" t="s">
        <v>248</v>
      </c>
      <c r="E999">
        <v>4623</v>
      </c>
      <c r="F999" t="s">
        <v>3044</v>
      </c>
      <c r="G999" t="s">
        <v>257</v>
      </c>
      <c r="H999" t="s">
        <v>262</v>
      </c>
      <c r="I999">
        <v>78</v>
      </c>
    </row>
    <row r="1000" spans="1:10" x14ac:dyDescent="0.2">
      <c r="A1000" t="s">
        <v>1442</v>
      </c>
      <c r="B1000" t="s">
        <v>301</v>
      </c>
      <c r="C1000" t="s">
        <v>256</v>
      </c>
      <c r="D1000" t="s">
        <v>252</v>
      </c>
      <c r="E1000">
        <v>4629</v>
      </c>
      <c r="F1000" t="s">
        <v>3045</v>
      </c>
      <c r="G1000" t="s">
        <v>253</v>
      </c>
      <c r="H1000" t="s">
        <v>262</v>
      </c>
      <c r="I1000">
        <v>69</v>
      </c>
    </row>
    <row r="1001" spans="1:10" x14ac:dyDescent="0.2">
      <c r="A1001" t="s">
        <v>1442</v>
      </c>
      <c r="B1001" t="s">
        <v>301</v>
      </c>
      <c r="C1001" t="s">
        <v>256</v>
      </c>
      <c r="D1001" t="s">
        <v>248</v>
      </c>
      <c r="E1001">
        <v>4651</v>
      </c>
      <c r="F1001" t="s">
        <v>3046</v>
      </c>
      <c r="G1001" t="s">
        <v>249</v>
      </c>
      <c r="H1001" t="s">
        <v>254</v>
      </c>
      <c r="I1001">
        <v>152</v>
      </c>
    </row>
    <row r="1002" spans="1:10" x14ac:dyDescent="0.2">
      <c r="A1002" t="s">
        <v>1442</v>
      </c>
      <c r="B1002" t="s">
        <v>301</v>
      </c>
      <c r="C1002" t="s">
        <v>256</v>
      </c>
      <c r="D1002" t="s">
        <v>248</v>
      </c>
      <c r="E1002">
        <v>4664</v>
      </c>
      <c r="F1002" t="s">
        <v>3047</v>
      </c>
      <c r="G1002" t="s">
        <v>253</v>
      </c>
      <c r="H1002" t="s">
        <v>254</v>
      </c>
      <c r="I1002">
        <v>13</v>
      </c>
    </row>
    <row r="1003" spans="1:10" x14ac:dyDescent="0.2">
      <c r="A1003" t="s">
        <v>1442</v>
      </c>
      <c r="B1003" t="s">
        <v>301</v>
      </c>
      <c r="C1003" t="s">
        <v>258</v>
      </c>
      <c r="D1003" t="s">
        <v>248</v>
      </c>
      <c r="E1003">
        <v>4754</v>
      </c>
      <c r="F1003" t="s">
        <v>3048</v>
      </c>
      <c r="G1003" t="s">
        <v>253</v>
      </c>
      <c r="H1003" t="s">
        <v>254</v>
      </c>
      <c r="I1003">
        <v>42</v>
      </c>
    </row>
    <row r="1004" spans="1:10" x14ac:dyDescent="0.2">
      <c r="A1004" t="s">
        <v>1442</v>
      </c>
      <c r="B1004" t="s">
        <v>301</v>
      </c>
      <c r="C1004" t="s">
        <v>256</v>
      </c>
      <c r="D1004" t="s">
        <v>248</v>
      </c>
      <c r="E1004">
        <v>4816</v>
      </c>
      <c r="F1004" t="s">
        <v>3050</v>
      </c>
      <c r="G1004" t="s">
        <v>253</v>
      </c>
      <c r="H1004" t="s">
        <v>260</v>
      </c>
      <c r="I1004" t="s">
        <v>269</v>
      </c>
      <c r="J1004" t="s">
        <v>2510</v>
      </c>
    </row>
    <row r="1005" spans="1:10" x14ac:dyDescent="0.2">
      <c r="A1005" t="s">
        <v>1442</v>
      </c>
      <c r="B1005" t="s">
        <v>301</v>
      </c>
      <c r="C1005" t="s">
        <v>256</v>
      </c>
      <c r="D1005" t="s">
        <v>248</v>
      </c>
      <c r="E1005">
        <v>4833</v>
      </c>
      <c r="F1005" t="s">
        <v>3051</v>
      </c>
      <c r="G1005" t="s">
        <v>253</v>
      </c>
      <c r="H1005" t="s">
        <v>254</v>
      </c>
      <c r="I1005">
        <v>57</v>
      </c>
    </row>
    <row r="1006" spans="1:10" x14ac:dyDescent="0.2">
      <c r="A1006" t="s">
        <v>1442</v>
      </c>
      <c r="B1006" t="s">
        <v>301</v>
      </c>
      <c r="C1006" t="s">
        <v>256</v>
      </c>
      <c r="D1006" t="s">
        <v>248</v>
      </c>
      <c r="E1006">
        <v>4914</v>
      </c>
      <c r="F1006" t="s">
        <v>3052</v>
      </c>
      <c r="G1006" t="s">
        <v>249</v>
      </c>
      <c r="H1006" t="s">
        <v>262</v>
      </c>
      <c r="I1006">
        <v>445</v>
      </c>
    </row>
    <row r="1007" spans="1:10" x14ac:dyDescent="0.2">
      <c r="A1007" t="s">
        <v>1442</v>
      </c>
      <c r="B1007" t="s">
        <v>301</v>
      </c>
      <c r="C1007" t="s">
        <v>256</v>
      </c>
      <c r="D1007" t="s">
        <v>248</v>
      </c>
      <c r="E1007">
        <v>4962</v>
      </c>
      <c r="F1007" t="s">
        <v>3053</v>
      </c>
      <c r="G1007" t="s">
        <v>257</v>
      </c>
      <c r="H1007" t="s">
        <v>262</v>
      </c>
      <c r="I1007">
        <v>69</v>
      </c>
    </row>
    <row r="1008" spans="1:10" x14ac:dyDescent="0.2">
      <c r="A1008" t="s">
        <v>1442</v>
      </c>
      <c r="B1008" t="s">
        <v>301</v>
      </c>
      <c r="C1008" t="s">
        <v>251</v>
      </c>
      <c r="D1008" t="s">
        <v>248</v>
      </c>
      <c r="E1008">
        <v>4963</v>
      </c>
      <c r="F1008" t="s">
        <v>3054</v>
      </c>
      <c r="G1008" t="s">
        <v>249</v>
      </c>
      <c r="H1008" t="s">
        <v>262</v>
      </c>
      <c r="I1008">
        <v>204</v>
      </c>
    </row>
    <row r="1009" spans="1:10" x14ac:dyDescent="0.2">
      <c r="A1009" t="s">
        <v>1442</v>
      </c>
      <c r="B1009" t="s">
        <v>301</v>
      </c>
      <c r="C1009" t="s">
        <v>256</v>
      </c>
      <c r="D1009" t="s">
        <v>248</v>
      </c>
      <c r="E1009">
        <v>4974</v>
      </c>
      <c r="F1009" t="s">
        <v>3055</v>
      </c>
      <c r="G1009" t="s">
        <v>249</v>
      </c>
      <c r="H1009" t="s">
        <v>262</v>
      </c>
      <c r="I1009" t="s">
        <v>269</v>
      </c>
      <c r="J1009" t="s">
        <v>4592</v>
      </c>
    </row>
    <row r="1010" spans="1:10" x14ac:dyDescent="0.2">
      <c r="A1010" t="s">
        <v>1442</v>
      </c>
      <c r="B1010" t="s">
        <v>301</v>
      </c>
      <c r="C1010" t="s">
        <v>256</v>
      </c>
      <c r="D1010" t="s">
        <v>248</v>
      </c>
      <c r="E1010">
        <v>4978</v>
      </c>
      <c r="F1010" t="s">
        <v>3056</v>
      </c>
      <c r="G1010" t="s">
        <v>253</v>
      </c>
      <c r="H1010" t="s">
        <v>262</v>
      </c>
      <c r="I1010">
        <v>298</v>
      </c>
    </row>
    <row r="1011" spans="1:10" x14ac:dyDescent="0.2">
      <c r="A1011" t="s">
        <v>1442</v>
      </c>
      <c r="B1011" t="s">
        <v>301</v>
      </c>
      <c r="C1011" t="s">
        <v>256</v>
      </c>
      <c r="D1011" t="s">
        <v>248</v>
      </c>
      <c r="E1011">
        <v>4999</v>
      </c>
      <c r="F1011" t="s">
        <v>3057</v>
      </c>
      <c r="G1011" t="s">
        <v>257</v>
      </c>
      <c r="H1011" t="s">
        <v>262</v>
      </c>
      <c r="I1011">
        <v>103</v>
      </c>
    </row>
    <row r="1012" spans="1:10" x14ac:dyDescent="0.2">
      <c r="A1012" t="s">
        <v>1442</v>
      </c>
      <c r="B1012" t="s">
        <v>301</v>
      </c>
      <c r="C1012" t="s">
        <v>256</v>
      </c>
      <c r="D1012" t="s">
        <v>248</v>
      </c>
      <c r="E1012">
        <v>5008</v>
      </c>
      <c r="F1012" t="s">
        <v>3058</v>
      </c>
      <c r="G1012" t="s">
        <v>257</v>
      </c>
      <c r="H1012" t="s">
        <v>1840</v>
      </c>
      <c r="I1012">
        <v>222</v>
      </c>
    </row>
    <row r="1013" spans="1:10" x14ac:dyDescent="0.2">
      <c r="A1013" t="s">
        <v>1442</v>
      </c>
      <c r="B1013" t="s">
        <v>301</v>
      </c>
      <c r="C1013" t="s">
        <v>256</v>
      </c>
      <c r="D1013" t="s">
        <v>248</v>
      </c>
      <c r="E1013">
        <v>5351</v>
      </c>
      <c r="F1013" t="s">
        <v>3062</v>
      </c>
      <c r="G1013" t="s">
        <v>249</v>
      </c>
      <c r="H1013" t="s">
        <v>285</v>
      </c>
      <c r="I1013">
        <v>212</v>
      </c>
    </row>
    <row r="1014" spans="1:10" x14ac:dyDescent="0.2">
      <c r="A1014" t="s">
        <v>1442</v>
      </c>
      <c r="B1014" t="s">
        <v>301</v>
      </c>
      <c r="C1014" t="s">
        <v>256</v>
      </c>
      <c r="D1014" t="s">
        <v>248</v>
      </c>
      <c r="E1014">
        <v>5484</v>
      </c>
      <c r="F1014" t="s">
        <v>3063</v>
      </c>
      <c r="G1014" t="s">
        <v>253</v>
      </c>
      <c r="H1014" t="s">
        <v>429</v>
      </c>
      <c r="I1014">
        <v>100</v>
      </c>
    </row>
    <row r="1015" spans="1:10" x14ac:dyDescent="0.2">
      <c r="A1015" t="s">
        <v>1442</v>
      </c>
      <c r="B1015" t="s">
        <v>301</v>
      </c>
      <c r="C1015" t="s">
        <v>256</v>
      </c>
      <c r="D1015" t="s">
        <v>248</v>
      </c>
      <c r="E1015">
        <v>5614</v>
      </c>
      <c r="F1015" t="s">
        <v>3064</v>
      </c>
      <c r="G1015" t="s">
        <v>257</v>
      </c>
      <c r="H1015" t="s">
        <v>429</v>
      </c>
      <c r="I1015">
        <v>51</v>
      </c>
    </row>
    <row r="1016" spans="1:10" x14ac:dyDescent="0.2">
      <c r="A1016" t="s">
        <v>1442</v>
      </c>
      <c r="B1016" t="s">
        <v>301</v>
      </c>
      <c r="C1016" t="s">
        <v>247</v>
      </c>
      <c r="D1016" t="s">
        <v>248</v>
      </c>
      <c r="E1016">
        <v>5690</v>
      </c>
      <c r="F1016" t="s">
        <v>3066</v>
      </c>
      <c r="G1016" t="s">
        <v>257</v>
      </c>
      <c r="H1016" t="s">
        <v>429</v>
      </c>
      <c r="I1016">
        <v>113</v>
      </c>
    </row>
    <row r="1017" spans="1:10" x14ac:dyDescent="0.2">
      <c r="A1017" t="s">
        <v>1442</v>
      </c>
      <c r="B1017" t="s">
        <v>301</v>
      </c>
      <c r="C1017" t="s">
        <v>251</v>
      </c>
      <c r="D1017" t="s">
        <v>248</v>
      </c>
      <c r="E1017">
        <v>5699</v>
      </c>
      <c r="F1017" t="s">
        <v>3067</v>
      </c>
      <c r="G1017" t="s">
        <v>253</v>
      </c>
      <c r="H1017" t="s">
        <v>429</v>
      </c>
      <c r="I1017">
        <v>32</v>
      </c>
    </row>
    <row r="1018" spans="1:10" x14ac:dyDescent="0.2">
      <c r="A1018" t="s">
        <v>1442</v>
      </c>
      <c r="B1018" t="s">
        <v>301</v>
      </c>
      <c r="C1018" t="s">
        <v>251</v>
      </c>
      <c r="D1018" t="s">
        <v>252</v>
      </c>
      <c r="E1018">
        <v>5704</v>
      </c>
      <c r="F1018" t="s">
        <v>3068</v>
      </c>
      <c r="G1018" t="s">
        <v>261</v>
      </c>
      <c r="H1018" t="s">
        <v>1833</v>
      </c>
      <c r="I1018">
        <v>36</v>
      </c>
    </row>
    <row r="1019" spans="1:10" x14ac:dyDescent="0.2">
      <c r="A1019" t="s">
        <v>1442</v>
      </c>
      <c r="B1019" t="s">
        <v>301</v>
      </c>
      <c r="C1019" t="s">
        <v>256</v>
      </c>
      <c r="D1019" t="s">
        <v>252</v>
      </c>
      <c r="E1019">
        <v>5726</v>
      </c>
      <c r="F1019" t="s">
        <v>1841</v>
      </c>
      <c r="G1019" t="s">
        <v>249</v>
      </c>
      <c r="H1019" t="s">
        <v>1833</v>
      </c>
      <c r="I1019">
        <v>350</v>
      </c>
    </row>
    <row r="1020" spans="1:10" x14ac:dyDescent="0.2">
      <c r="A1020" t="s">
        <v>1442</v>
      </c>
      <c r="B1020" t="s">
        <v>301</v>
      </c>
      <c r="C1020" t="s">
        <v>256</v>
      </c>
      <c r="D1020" t="s">
        <v>252</v>
      </c>
      <c r="E1020">
        <v>5781</v>
      </c>
      <c r="F1020" t="s">
        <v>3069</v>
      </c>
      <c r="G1020" t="s">
        <v>257</v>
      </c>
      <c r="H1020" t="s">
        <v>1833</v>
      </c>
      <c r="I1020">
        <v>15</v>
      </c>
    </row>
    <row r="1021" spans="1:10" x14ac:dyDescent="0.2">
      <c r="A1021" t="s">
        <v>1442</v>
      </c>
      <c r="B1021" t="s">
        <v>301</v>
      </c>
      <c r="C1021" t="s">
        <v>256</v>
      </c>
      <c r="D1021" t="s">
        <v>248</v>
      </c>
      <c r="E1021">
        <v>5911</v>
      </c>
      <c r="F1021" t="s">
        <v>3070</v>
      </c>
      <c r="G1021" t="s">
        <v>249</v>
      </c>
      <c r="H1021" t="s">
        <v>264</v>
      </c>
      <c r="I1021">
        <v>856</v>
      </c>
    </row>
    <row r="1022" spans="1:10" x14ac:dyDescent="0.2">
      <c r="A1022" t="s">
        <v>1442</v>
      </c>
      <c r="B1022" t="s">
        <v>301</v>
      </c>
      <c r="C1022" t="s">
        <v>258</v>
      </c>
      <c r="D1022" t="s">
        <v>252</v>
      </c>
      <c r="E1022">
        <v>5921</v>
      </c>
      <c r="F1022" t="s">
        <v>3071</v>
      </c>
      <c r="G1022" t="s">
        <v>257</v>
      </c>
      <c r="H1022" t="s">
        <v>264</v>
      </c>
      <c r="I1022">
        <v>62</v>
      </c>
    </row>
    <row r="1023" spans="1:10" x14ac:dyDescent="0.2">
      <c r="A1023" t="s">
        <v>1442</v>
      </c>
      <c r="B1023" t="s">
        <v>301</v>
      </c>
      <c r="C1023" t="s">
        <v>251</v>
      </c>
      <c r="D1023" t="s">
        <v>248</v>
      </c>
      <c r="E1023">
        <v>5946</v>
      </c>
      <c r="F1023" t="s">
        <v>1902</v>
      </c>
      <c r="G1023" t="s">
        <v>249</v>
      </c>
      <c r="H1023" t="s">
        <v>264</v>
      </c>
      <c r="I1023">
        <v>869</v>
      </c>
    </row>
    <row r="1024" spans="1:10" x14ac:dyDescent="0.2">
      <c r="A1024" t="s">
        <v>1442</v>
      </c>
      <c r="B1024" t="s">
        <v>301</v>
      </c>
      <c r="C1024" t="s">
        <v>251</v>
      </c>
      <c r="D1024" t="s">
        <v>248</v>
      </c>
      <c r="E1024">
        <v>5957</v>
      </c>
      <c r="F1024" t="s">
        <v>3072</v>
      </c>
      <c r="G1024" t="s">
        <v>249</v>
      </c>
      <c r="H1024" t="s">
        <v>264</v>
      </c>
      <c r="I1024">
        <v>187</v>
      </c>
    </row>
    <row r="1025" spans="1:10" x14ac:dyDescent="0.2">
      <c r="A1025" t="s">
        <v>1442</v>
      </c>
      <c r="B1025" t="s">
        <v>301</v>
      </c>
      <c r="C1025" t="s">
        <v>247</v>
      </c>
      <c r="D1025" t="s">
        <v>248</v>
      </c>
      <c r="E1025">
        <v>5987</v>
      </c>
      <c r="F1025" t="s">
        <v>3073</v>
      </c>
      <c r="G1025" t="s">
        <v>253</v>
      </c>
      <c r="H1025" t="s">
        <v>264</v>
      </c>
      <c r="I1025">
        <v>10</v>
      </c>
    </row>
    <row r="1026" spans="1:10" x14ac:dyDescent="0.2">
      <c r="A1026" t="s">
        <v>1442</v>
      </c>
      <c r="B1026" t="s">
        <v>301</v>
      </c>
      <c r="C1026" t="s">
        <v>256</v>
      </c>
      <c r="D1026" t="s">
        <v>248</v>
      </c>
      <c r="E1026">
        <v>6032</v>
      </c>
      <c r="F1026" t="s">
        <v>3074</v>
      </c>
      <c r="G1026" t="s">
        <v>249</v>
      </c>
      <c r="H1026" t="s">
        <v>254</v>
      </c>
      <c r="I1026">
        <v>37</v>
      </c>
    </row>
    <row r="1027" spans="1:10" x14ac:dyDescent="0.2">
      <c r="A1027" t="s">
        <v>1442</v>
      </c>
      <c r="B1027" t="s">
        <v>301</v>
      </c>
      <c r="C1027" t="s">
        <v>256</v>
      </c>
      <c r="D1027" t="s">
        <v>248</v>
      </c>
      <c r="E1027">
        <v>6033</v>
      </c>
      <c r="F1027" t="s">
        <v>3075</v>
      </c>
      <c r="G1027" t="s">
        <v>261</v>
      </c>
      <c r="H1027" t="s">
        <v>254</v>
      </c>
      <c r="I1027">
        <v>79</v>
      </c>
    </row>
    <row r="1028" spans="1:10" x14ac:dyDescent="0.2">
      <c r="A1028" t="s">
        <v>1442</v>
      </c>
      <c r="B1028" t="s">
        <v>301</v>
      </c>
      <c r="C1028" t="s">
        <v>256</v>
      </c>
      <c r="D1028" t="s">
        <v>248</v>
      </c>
      <c r="E1028">
        <v>6069</v>
      </c>
      <c r="F1028" t="s">
        <v>3077</v>
      </c>
      <c r="G1028" t="s">
        <v>261</v>
      </c>
      <c r="H1028" t="s">
        <v>254</v>
      </c>
      <c r="I1028">
        <v>43</v>
      </c>
    </row>
    <row r="1029" spans="1:10" x14ac:dyDescent="0.2">
      <c r="A1029" t="s">
        <v>1442</v>
      </c>
      <c r="B1029" t="s">
        <v>301</v>
      </c>
      <c r="C1029" t="s">
        <v>256</v>
      </c>
      <c r="D1029" t="s">
        <v>252</v>
      </c>
      <c r="E1029">
        <v>6085</v>
      </c>
      <c r="F1029" t="s">
        <v>3078</v>
      </c>
      <c r="G1029" t="s">
        <v>261</v>
      </c>
      <c r="H1029" t="s">
        <v>254</v>
      </c>
      <c r="I1029">
        <v>7</v>
      </c>
    </row>
    <row r="1030" spans="1:10" x14ac:dyDescent="0.2">
      <c r="A1030" t="s">
        <v>1442</v>
      </c>
      <c r="B1030" t="s">
        <v>301</v>
      </c>
      <c r="C1030" t="s">
        <v>256</v>
      </c>
      <c r="D1030" t="s">
        <v>248</v>
      </c>
      <c r="E1030">
        <v>6167</v>
      </c>
      <c r="F1030" t="s">
        <v>3079</v>
      </c>
      <c r="G1030" t="s">
        <v>249</v>
      </c>
      <c r="H1030" t="s">
        <v>267</v>
      </c>
      <c r="I1030">
        <v>117</v>
      </c>
    </row>
    <row r="1031" spans="1:10" x14ac:dyDescent="0.2">
      <c r="A1031" t="s">
        <v>1442</v>
      </c>
      <c r="B1031" t="s">
        <v>301</v>
      </c>
      <c r="C1031" t="s">
        <v>258</v>
      </c>
      <c r="D1031" t="s">
        <v>248</v>
      </c>
      <c r="E1031">
        <v>6198</v>
      </c>
      <c r="F1031" t="s">
        <v>3080</v>
      </c>
      <c r="G1031" t="s">
        <v>261</v>
      </c>
      <c r="H1031" t="s">
        <v>254</v>
      </c>
      <c r="I1031">
        <v>25</v>
      </c>
    </row>
    <row r="1032" spans="1:10" x14ac:dyDescent="0.2">
      <c r="A1032" t="s">
        <v>1442</v>
      </c>
      <c r="B1032" t="s">
        <v>301</v>
      </c>
      <c r="C1032" t="s">
        <v>256</v>
      </c>
      <c r="D1032" t="s">
        <v>248</v>
      </c>
      <c r="E1032">
        <v>6218</v>
      </c>
      <c r="F1032" t="s">
        <v>3081</v>
      </c>
      <c r="G1032" t="s">
        <v>249</v>
      </c>
      <c r="H1032" t="s">
        <v>267</v>
      </c>
      <c r="I1032">
        <v>63</v>
      </c>
    </row>
    <row r="1033" spans="1:10" x14ac:dyDescent="0.2">
      <c r="A1033" t="s">
        <v>1442</v>
      </c>
      <c r="B1033" t="s">
        <v>301</v>
      </c>
      <c r="C1033" t="s">
        <v>258</v>
      </c>
      <c r="D1033" t="s">
        <v>252</v>
      </c>
      <c r="E1033">
        <v>6233</v>
      </c>
      <c r="F1033" t="s">
        <v>3082</v>
      </c>
      <c r="G1033" t="s">
        <v>253</v>
      </c>
      <c r="H1033" t="s">
        <v>267</v>
      </c>
      <c r="I1033">
        <v>24</v>
      </c>
    </row>
    <row r="1034" spans="1:10" x14ac:dyDescent="0.2">
      <c r="A1034" t="s">
        <v>1442</v>
      </c>
      <c r="B1034" t="s">
        <v>301</v>
      </c>
      <c r="C1034" t="s">
        <v>256</v>
      </c>
      <c r="D1034" t="s">
        <v>248</v>
      </c>
      <c r="E1034">
        <v>6258</v>
      </c>
      <c r="F1034" t="s">
        <v>3083</v>
      </c>
      <c r="G1034" t="s">
        <v>249</v>
      </c>
      <c r="H1034" t="s">
        <v>267</v>
      </c>
      <c r="I1034">
        <v>561</v>
      </c>
    </row>
    <row r="1035" spans="1:10" x14ac:dyDescent="0.2">
      <c r="A1035" t="s">
        <v>1442</v>
      </c>
      <c r="B1035" t="s">
        <v>301</v>
      </c>
      <c r="C1035" t="s">
        <v>256</v>
      </c>
      <c r="D1035" t="s">
        <v>248</v>
      </c>
      <c r="E1035">
        <v>6262</v>
      </c>
      <c r="F1035" t="s">
        <v>3084</v>
      </c>
      <c r="G1035" t="s">
        <v>249</v>
      </c>
      <c r="H1035" t="s">
        <v>267</v>
      </c>
      <c r="I1035">
        <v>79</v>
      </c>
    </row>
    <row r="1036" spans="1:10" x14ac:dyDescent="0.2">
      <c r="A1036" t="s">
        <v>1442</v>
      </c>
      <c r="B1036" t="s">
        <v>301</v>
      </c>
      <c r="C1036" t="s">
        <v>256</v>
      </c>
      <c r="D1036" t="s">
        <v>248</v>
      </c>
      <c r="E1036">
        <v>6298</v>
      </c>
      <c r="F1036" t="s">
        <v>3085</v>
      </c>
      <c r="G1036" t="s">
        <v>249</v>
      </c>
      <c r="H1036" t="s">
        <v>267</v>
      </c>
      <c r="I1036">
        <v>43</v>
      </c>
    </row>
    <row r="1037" spans="1:10" x14ac:dyDescent="0.2">
      <c r="A1037" t="s">
        <v>1442</v>
      </c>
      <c r="B1037" t="s">
        <v>301</v>
      </c>
      <c r="C1037" t="s">
        <v>256</v>
      </c>
      <c r="D1037" t="s">
        <v>248</v>
      </c>
      <c r="E1037">
        <v>6332</v>
      </c>
      <c r="F1037" t="s">
        <v>3086</v>
      </c>
      <c r="G1037" t="s">
        <v>249</v>
      </c>
      <c r="H1037" t="s">
        <v>267</v>
      </c>
      <c r="I1037">
        <v>565</v>
      </c>
    </row>
    <row r="1038" spans="1:10" x14ac:dyDescent="0.2">
      <c r="A1038" t="s">
        <v>1442</v>
      </c>
      <c r="B1038" t="s">
        <v>301</v>
      </c>
      <c r="C1038" t="s">
        <v>256</v>
      </c>
      <c r="D1038" t="s">
        <v>252</v>
      </c>
      <c r="E1038">
        <v>6380</v>
      </c>
      <c r="F1038" t="s">
        <v>3088</v>
      </c>
      <c r="G1038" t="s">
        <v>257</v>
      </c>
      <c r="H1038" t="s">
        <v>267</v>
      </c>
      <c r="I1038">
        <v>6</v>
      </c>
    </row>
    <row r="1039" spans="1:10" x14ac:dyDescent="0.2">
      <c r="A1039" t="s">
        <v>1442</v>
      </c>
      <c r="B1039" t="s">
        <v>301</v>
      </c>
      <c r="C1039" t="s">
        <v>256</v>
      </c>
      <c r="D1039" t="s">
        <v>248</v>
      </c>
      <c r="E1039">
        <v>6390</v>
      </c>
      <c r="F1039" t="s">
        <v>3089</v>
      </c>
      <c r="G1039" t="s">
        <v>249</v>
      </c>
      <c r="H1039" t="s">
        <v>267</v>
      </c>
      <c r="I1039">
        <v>146</v>
      </c>
    </row>
    <row r="1040" spans="1:10" x14ac:dyDescent="0.2">
      <c r="A1040" t="s">
        <v>1442</v>
      </c>
      <c r="B1040" t="s">
        <v>301</v>
      </c>
      <c r="C1040" t="s">
        <v>256</v>
      </c>
      <c r="D1040" t="s">
        <v>248</v>
      </c>
      <c r="E1040">
        <v>6407</v>
      </c>
      <c r="F1040" t="s">
        <v>3090</v>
      </c>
      <c r="G1040" t="s">
        <v>249</v>
      </c>
      <c r="H1040" t="s">
        <v>267</v>
      </c>
      <c r="I1040" t="s">
        <v>276</v>
      </c>
      <c r="J1040" t="s">
        <v>4593</v>
      </c>
    </row>
    <row r="1041" spans="1:10" x14ac:dyDescent="0.2">
      <c r="A1041" t="s">
        <v>1442</v>
      </c>
      <c r="B1041" t="s">
        <v>301</v>
      </c>
      <c r="C1041" t="s">
        <v>256</v>
      </c>
      <c r="D1041" t="s">
        <v>248</v>
      </c>
      <c r="E1041">
        <v>6486</v>
      </c>
      <c r="F1041" t="s">
        <v>3094</v>
      </c>
      <c r="G1041" t="s">
        <v>249</v>
      </c>
      <c r="H1041" t="s">
        <v>267</v>
      </c>
      <c r="I1041">
        <v>342</v>
      </c>
    </row>
    <row r="1042" spans="1:10" x14ac:dyDescent="0.2">
      <c r="A1042" t="s">
        <v>1442</v>
      </c>
      <c r="B1042" t="s">
        <v>301</v>
      </c>
      <c r="C1042" t="s">
        <v>251</v>
      </c>
      <c r="D1042" t="s">
        <v>248</v>
      </c>
      <c r="E1042">
        <v>6497</v>
      </c>
      <c r="F1042" t="s">
        <v>3095</v>
      </c>
      <c r="G1042" t="s">
        <v>253</v>
      </c>
      <c r="H1042" t="s">
        <v>267</v>
      </c>
      <c r="I1042">
        <v>70</v>
      </c>
    </row>
    <row r="1043" spans="1:10" x14ac:dyDescent="0.2">
      <c r="A1043" t="s">
        <v>1442</v>
      </c>
      <c r="B1043" t="s">
        <v>301</v>
      </c>
      <c r="C1043" t="s">
        <v>251</v>
      </c>
      <c r="D1043" t="s">
        <v>248</v>
      </c>
      <c r="E1043">
        <v>6619</v>
      </c>
      <c r="F1043" t="s">
        <v>3096</v>
      </c>
      <c r="G1043" t="s">
        <v>249</v>
      </c>
      <c r="H1043" t="s">
        <v>271</v>
      </c>
      <c r="I1043">
        <v>135</v>
      </c>
    </row>
    <row r="1044" spans="1:10" x14ac:dyDescent="0.2">
      <c r="A1044" t="s">
        <v>1442</v>
      </c>
      <c r="B1044" t="s">
        <v>301</v>
      </c>
      <c r="C1044" t="s">
        <v>251</v>
      </c>
      <c r="D1044" t="s">
        <v>248</v>
      </c>
      <c r="E1044">
        <v>6635</v>
      </c>
      <c r="F1044" t="s">
        <v>3097</v>
      </c>
      <c r="G1044" t="s">
        <v>253</v>
      </c>
      <c r="H1044" t="s">
        <v>271</v>
      </c>
      <c r="I1044">
        <v>18</v>
      </c>
    </row>
    <row r="1045" spans="1:10" x14ac:dyDescent="0.2">
      <c r="A1045" t="s">
        <v>1442</v>
      </c>
      <c r="B1045" t="s">
        <v>301</v>
      </c>
      <c r="C1045" t="s">
        <v>251</v>
      </c>
      <c r="D1045" t="s">
        <v>248</v>
      </c>
      <c r="E1045">
        <v>6640</v>
      </c>
      <c r="F1045" t="s">
        <v>3098</v>
      </c>
      <c r="G1045" t="s">
        <v>249</v>
      </c>
      <c r="H1045" t="s">
        <v>271</v>
      </c>
      <c r="I1045">
        <v>412</v>
      </c>
    </row>
    <row r="1046" spans="1:10" x14ac:dyDescent="0.2">
      <c r="A1046" t="s">
        <v>1442</v>
      </c>
      <c r="B1046" t="s">
        <v>301</v>
      </c>
      <c r="C1046" t="s">
        <v>256</v>
      </c>
      <c r="D1046" t="s">
        <v>248</v>
      </c>
      <c r="E1046">
        <v>6670</v>
      </c>
      <c r="F1046" t="s">
        <v>3099</v>
      </c>
      <c r="G1046" t="s">
        <v>257</v>
      </c>
      <c r="H1046" t="s">
        <v>271</v>
      </c>
      <c r="I1046">
        <v>728</v>
      </c>
    </row>
    <row r="1047" spans="1:10" x14ac:dyDescent="0.2">
      <c r="A1047" t="s">
        <v>1442</v>
      </c>
      <c r="B1047" t="s">
        <v>301</v>
      </c>
      <c r="C1047" t="s">
        <v>256</v>
      </c>
      <c r="D1047" t="s">
        <v>248</v>
      </c>
      <c r="E1047">
        <v>6702</v>
      </c>
      <c r="F1047" t="s">
        <v>1846</v>
      </c>
      <c r="G1047" t="s">
        <v>249</v>
      </c>
      <c r="H1047" t="s">
        <v>271</v>
      </c>
      <c r="I1047" t="s">
        <v>1820</v>
      </c>
      <c r="J1047" t="s">
        <v>4594</v>
      </c>
    </row>
    <row r="1048" spans="1:10" x14ac:dyDescent="0.2">
      <c r="A1048" t="s">
        <v>1442</v>
      </c>
      <c r="B1048" t="s">
        <v>301</v>
      </c>
      <c r="C1048" t="s">
        <v>247</v>
      </c>
      <c r="D1048" t="s">
        <v>248</v>
      </c>
      <c r="E1048">
        <v>6728</v>
      </c>
      <c r="F1048" t="s">
        <v>3102</v>
      </c>
      <c r="G1048" t="s">
        <v>249</v>
      </c>
      <c r="H1048" t="s">
        <v>271</v>
      </c>
      <c r="I1048" t="s">
        <v>276</v>
      </c>
      <c r="J1048" t="s">
        <v>4237</v>
      </c>
    </row>
    <row r="1049" spans="1:10" x14ac:dyDescent="0.2">
      <c r="A1049" t="s">
        <v>1442</v>
      </c>
      <c r="B1049" t="s">
        <v>301</v>
      </c>
      <c r="C1049" t="s">
        <v>251</v>
      </c>
      <c r="D1049" t="s">
        <v>248</v>
      </c>
      <c r="E1049">
        <v>6835</v>
      </c>
      <c r="F1049" t="s">
        <v>3103</v>
      </c>
      <c r="G1049" t="s">
        <v>257</v>
      </c>
      <c r="H1049" t="s">
        <v>271</v>
      </c>
      <c r="I1049">
        <v>84</v>
      </c>
    </row>
    <row r="1050" spans="1:10" x14ac:dyDescent="0.2">
      <c r="A1050" t="s">
        <v>1442</v>
      </c>
      <c r="B1050" t="s">
        <v>301</v>
      </c>
      <c r="C1050" t="s">
        <v>258</v>
      </c>
      <c r="D1050" t="s">
        <v>248</v>
      </c>
      <c r="E1050">
        <v>6871</v>
      </c>
      <c r="F1050" t="s">
        <v>3104</v>
      </c>
      <c r="G1050" t="s">
        <v>249</v>
      </c>
      <c r="H1050" t="s">
        <v>271</v>
      </c>
      <c r="I1050">
        <v>356</v>
      </c>
    </row>
    <row r="1051" spans="1:10" x14ac:dyDescent="0.2">
      <c r="A1051" t="s">
        <v>1442</v>
      </c>
      <c r="B1051" t="s">
        <v>301</v>
      </c>
      <c r="C1051" t="s">
        <v>256</v>
      </c>
      <c r="D1051" t="s">
        <v>248</v>
      </c>
      <c r="E1051">
        <v>6904</v>
      </c>
      <c r="F1051" t="s">
        <v>3105</v>
      </c>
      <c r="G1051" t="s">
        <v>249</v>
      </c>
      <c r="H1051" t="s">
        <v>271</v>
      </c>
      <c r="I1051">
        <v>184</v>
      </c>
    </row>
    <row r="1052" spans="1:10" x14ac:dyDescent="0.2">
      <c r="A1052" t="s">
        <v>1442</v>
      </c>
      <c r="B1052" t="s">
        <v>301</v>
      </c>
      <c r="C1052" t="s">
        <v>251</v>
      </c>
      <c r="D1052" t="s">
        <v>248</v>
      </c>
      <c r="E1052">
        <v>6915</v>
      </c>
      <c r="F1052" t="s">
        <v>3106</v>
      </c>
      <c r="G1052" t="s">
        <v>249</v>
      </c>
      <c r="H1052" t="s">
        <v>271</v>
      </c>
      <c r="I1052">
        <v>240</v>
      </c>
    </row>
    <row r="1053" spans="1:10" x14ac:dyDescent="0.2">
      <c r="A1053" t="s">
        <v>1442</v>
      </c>
      <c r="B1053" t="s">
        <v>301</v>
      </c>
      <c r="C1053" t="s">
        <v>256</v>
      </c>
      <c r="D1053" t="s">
        <v>252</v>
      </c>
      <c r="E1053">
        <v>6918</v>
      </c>
      <c r="F1053" t="s">
        <v>3107</v>
      </c>
      <c r="G1053" t="s">
        <v>253</v>
      </c>
      <c r="H1053" t="s">
        <v>271</v>
      </c>
      <c r="I1053">
        <v>197</v>
      </c>
    </row>
    <row r="1054" spans="1:10" x14ac:dyDescent="0.2">
      <c r="A1054" t="s">
        <v>1442</v>
      </c>
      <c r="B1054" t="s">
        <v>301</v>
      </c>
      <c r="C1054" t="s">
        <v>256</v>
      </c>
      <c r="D1054" t="s">
        <v>248</v>
      </c>
      <c r="E1054">
        <v>6958</v>
      </c>
      <c r="F1054" t="s">
        <v>3108</v>
      </c>
      <c r="G1054" t="s">
        <v>249</v>
      </c>
      <c r="H1054" t="s">
        <v>271</v>
      </c>
      <c r="I1054">
        <v>268</v>
      </c>
    </row>
    <row r="1055" spans="1:10" x14ac:dyDescent="0.2">
      <c r="A1055" t="s">
        <v>1442</v>
      </c>
      <c r="B1055" t="s">
        <v>301</v>
      </c>
      <c r="C1055" t="s">
        <v>256</v>
      </c>
      <c r="D1055" t="s">
        <v>252</v>
      </c>
      <c r="E1055">
        <v>6969</v>
      </c>
      <c r="F1055" t="s">
        <v>3109</v>
      </c>
      <c r="G1055" t="s">
        <v>257</v>
      </c>
      <c r="H1055" t="s">
        <v>271</v>
      </c>
      <c r="I1055">
        <v>6</v>
      </c>
    </row>
    <row r="1056" spans="1:10" x14ac:dyDescent="0.2">
      <c r="A1056" t="s">
        <v>1442</v>
      </c>
      <c r="B1056" t="s">
        <v>301</v>
      </c>
      <c r="C1056" t="s">
        <v>256</v>
      </c>
      <c r="D1056" t="s">
        <v>252</v>
      </c>
      <c r="E1056">
        <v>6982</v>
      </c>
      <c r="F1056" t="s">
        <v>3110</v>
      </c>
      <c r="G1056" t="s">
        <v>257</v>
      </c>
      <c r="H1056" t="s">
        <v>275</v>
      </c>
      <c r="I1056">
        <v>8</v>
      </c>
    </row>
    <row r="1057" spans="1:10" x14ac:dyDescent="0.2">
      <c r="A1057" t="s">
        <v>1442</v>
      </c>
      <c r="B1057" t="s">
        <v>301</v>
      </c>
      <c r="C1057" t="s">
        <v>256</v>
      </c>
      <c r="D1057" t="s">
        <v>248</v>
      </c>
      <c r="E1057">
        <v>7058</v>
      </c>
      <c r="F1057" t="s">
        <v>3112</v>
      </c>
      <c r="G1057" t="s">
        <v>253</v>
      </c>
      <c r="H1057" t="s">
        <v>254</v>
      </c>
      <c r="I1057">
        <v>45</v>
      </c>
    </row>
    <row r="1058" spans="1:10" x14ac:dyDescent="0.2">
      <c r="A1058" t="s">
        <v>1442</v>
      </c>
      <c r="B1058" t="s">
        <v>301</v>
      </c>
      <c r="C1058" t="s">
        <v>256</v>
      </c>
      <c r="D1058" t="s">
        <v>248</v>
      </c>
      <c r="E1058">
        <v>7060</v>
      </c>
      <c r="F1058" t="s">
        <v>3113</v>
      </c>
      <c r="G1058" t="s">
        <v>249</v>
      </c>
      <c r="H1058" t="s">
        <v>254</v>
      </c>
      <c r="I1058">
        <v>135</v>
      </c>
    </row>
    <row r="1059" spans="1:10" x14ac:dyDescent="0.2">
      <c r="A1059" t="s">
        <v>1442</v>
      </c>
      <c r="B1059" t="s">
        <v>301</v>
      </c>
      <c r="C1059" t="s">
        <v>256</v>
      </c>
      <c r="D1059" t="s">
        <v>248</v>
      </c>
      <c r="E1059">
        <v>7070</v>
      </c>
      <c r="F1059" t="s">
        <v>332</v>
      </c>
      <c r="G1059" t="s">
        <v>253</v>
      </c>
      <c r="H1059" t="s">
        <v>254</v>
      </c>
      <c r="I1059">
        <v>42</v>
      </c>
    </row>
    <row r="1060" spans="1:10" x14ac:dyDescent="0.2">
      <c r="A1060" t="s">
        <v>1442</v>
      </c>
      <c r="B1060" t="s">
        <v>301</v>
      </c>
      <c r="C1060" t="s">
        <v>256</v>
      </c>
      <c r="D1060" t="s">
        <v>252</v>
      </c>
      <c r="E1060">
        <v>7079</v>
      </c>
      <c r="F1060" t="s">
        <v>959</v>
      </c>
      <c r="G1060" t="s">
        <v>261</v>
      </c>
      <c r="H1060" t="s">
        <v>254</v>
      </c>
      <c r="I1060">
        <v>62</v>
      </c>
    </row>
    <row r="1061" spans="1:10" x14ac:dyDescent="0.2">
      <c r="A1061" t="s">
        <v>1442</v>
      </c>
      <c r="B1061" t="s">
        <v>301</v>
      </c>
      <c r="C1061" t="s">
        <v>256</v>
      </c>
      <c r="D1061" t="s">
        <v>252</v>
      </c>
      <c r="E1061">
        <v>7157</v>
      </c>
      <c r="F1061" t="s">
        <v>3115</v>
      </c>
      <c r="G1061" t="s">
        <v>261</v>
      </c>
      <c r="H1061" t="s">
        <v>408</v>
      </c>
      <c r="I1061">
        <v>361</v>
      </c>
    </row>
    <row r="1062" spans="1:10" x14ac:dyDescent="0.2">
      <c r="A1062" t="s">
        <v>1442</v>
      </c>
      <c r="B1062" t="s">
        <v>301</v>
      </c>
      <c r="C1062" t="s">
        <v>256</v>
      </c>
      <c r="D1062" t="s">
        <v>248</v>
      </c>
      <c r="E1062">
        <v>7184</v>
      </c>
      <c r="F1062" t="s">
        <v>3116</v>
      </c>
      <c r="G1062" t="s">
        <v>249</v>
      </c>
      <c r="H1062" t="s">
        <v>1895</v>
      </c>
      <c r="I1062">
        <v>180</v>
      </c>
    </row>
    <row r="1063" spans="1:10" x14ac:dyDescent="0.2">
      <c r="A1063" t="s">
        <v>1442</v>
      </c>
      <c r="B1063" t="s">
        <v>301</v>
      </c>
      <c r="C1063" t="s">
        <v>256</v>
      </c>
      <c r="D1063" t="s">
        <v>248</v>
      </c>
      <c r="E1063">
        <v>7186</v>
      </c>
      <c r="F1063" t="s">
        <v>3117</v>
      </c>
      <c r="G1063" t="s">
        <v>249</v>
      </c>
      <c r="H1063" t="s">
        <v>1895</v>
      </c>
      <c r="I1063" t="s">
        <v>307</v>
      </c>
      <c r="J1063" t="s">
        <v>4595</v>
      </c>
    </row>
    <row r="1064" spans="1:10" x14ac:dyDescent="0.2">
      <c r="A1064" t="s">
        <v>1442</v>
      </c>
      <c r="B1064" t="s">
        <v>301</v>
      </c>
      <c r="C1064" t="s">
        <v>251</v>
      </c>
      <c r="D1064" t="s">
        <v>248</v>
      </c>
      <c r="E1064">
        <v>7190</v>
      </c>
      <c r="F1064" t="s">
        <v>3119</v>
      </c>
      <c r="G1064" t="s">
        <v>249</v>
      </c>
      <c r="H1064" t="s">
        <v>1800</v>
      </c>
      <c r="I1064">
        <v>100</v>
      </c>
    </row>
    <row r="1065" spans="1:10" x14ac:dyDescent="0.2">
      <c r="A1065" t="s">
        <v>1442</v>
      </c>
      <c r="B1065" t="s">
        <v>301</v>
      </c>
      <c r="C1065" t="s">
        <v>256</v>
      </c>
      <c r="D1065" t="s">
        <v>248</v>
      </c>
      <c r="E1065">
        <v>7215</v>
      </c>
      <c r="F1065" t="s">
        <v>847</v>
      </c>
      <c r="G1065" t="s">
        <v>249</v>
      </c>
      <c r="H1065" t="s">
        <v>275</v>
      </c>
      <c r="I1065">
        <v>60</v>
      </c>
    </row>
    <row r="1066" spans="1:10" x14ac:dyDescent="0.2">
      <c r="A1066" t="s">
        <v>1442</v>
      </c>
      <c r="B1066" t="s">
        <v>301</v>
      </c>
      <c r="C1066" t="s">
        <v>256</v>
      </c>
      <c r="D1066" t="s">
        <v>248</v>
      </c>
      <c r="E1066">
        <v>7218</v>
      </c>
      <c r="F1066" t="s">
        <v>3121</v>
      </c>
      <c r="G1066" t="s">
        <v>253</v>
      </c>
      <c r="H1066" t="s">
        <v>275</v>
      </c>
      <c r="I1066">
        <v>65</v>
      </c>
    </row>
    <row r="1067" spans="1:10" x14ac:dyDescent="0.2">
      <c r="A1067" t="s">
        <v>1442</v>
      </c>
      <c r="B1067" t="s">
        <v>301</v>
      </c>
      <c r="C1067" t="s">
        <v>256</v>
      </c>
      <c r="D1067" t="s">
        <v>248</v>
      </c>
      <c r="E1067">
        <v>7222</v>
      </c>
      <c r="F1067" t="s">
        <v>3992</v>
      </c>
      <c r="G1067" t="s">
        <v>249</v>
      </c>
      <c r="H1067" t="s">
        <v>275</v>
      </c>
      <c r="I1067" t="s">
        <v>276</v>
      </c>
      <c r="J1067" t="s">
        <v>2200</v>
      </c>
    </row>
    <row r="1068" spans="1:10" x14ac:dyDescent="0.2">
      <c r="A1068" t="s">
        <v>1442</v>
      </c>
      <c r="B1068" t="s">
        <v>301</v>
      </c>
      <c r="C1068" t="s">
        <v>256</v>
      </c>
      <c r="D1068" t="s">
        <v>248</v>
      </c>
      <c r="E1068">
        <v>7239</v>
      </c>
      <c r="F1068" t="s">
        <v>3122</v>
      </c>
      <c r="G1068" t="s">
        <v>249</v>
      </c>
      <c r="H1068" t="s">
        <v>275</v>
      </c>
      <c r="I1068">
        <v>327</v>
      </c>
    </row>
    <row r="1069" spans="1:10" x14ac:dyDescent="0.2">
      <c r="A1069" t="s">
        <v>1442</v>
      </c>
      <c r="B1069" t="s">
        <v>301</v>
      </c>
      <c r="C1069" t="s">
        <v>256</v>
      </c>
      <c r="D1069" t="s">
        <v>248</v>
      </c>
      <c r="E1069">
        <v>7240</v>
      </c>
      <c r="F1069" t="s">
        <v>3123</v>
      </c>
      <c r="G1069" t="s">
        <v>249</v>
      </c>
      <c r="H1069" t="s">
        <v>275</v>
      </c>
      <c r="I1069" t="s">
        <v>269</v>
      </c>
      <c r="J1069" t="s">
        <v>4174</v>
      </c>
    </row>
    <row r="1070" spans="1:10" x14ac:dyDescent="0.2">
      <c r="A1070" t="s">
        <v>1442</v>
      </c>
      <c r="B1070" t="s">
        <v>301</v>
      </c>
      <c r="C1070" t="s">
        <v>251</v>
      </c>
      <c r="D1070" t="s">
        <v>248</v>
      </c>
      <c r="E1070">
        <v>7314</v>
      </c>
      <c r="F1070" t="s">
        <v>3125</v>
      </c>
      <c r="G1070" t="s">
        <v>253</v>
      </c>
      <c r="H1070" t="s">
        <v>275</v>
      </c>
      <c r="I1070">
        <v>16</v>
      </c>
    </row>
    <row r="1071" spans="1:10" x14ac:dyDescent="0.2">
      <c r="A1071" t="s">
        <v>1442</v>
      </c>
      <c r="B1071" t="s">
        <v>301</v>
      </c>
      <c r="C1071" t="s">
        <v>256</v>
      </c>
      <c r="D1071" t="s">
        <v>248</v>
      </c>
      <c r="E1071">
        <v>7412</v>
      </c>
      <c r="F1071" t="s">
        <v>3126</v>
      </c>
      <c r="G1071" t="s">
        <v>257</v>
      </c>
      <c r="H1071" t="s">
        <v>259</v>
      </c>
      <c r="I1071" t="s">
        <v>276</v>
      </c>
      <c r="J1071" t="s">
        <v>4596</v>
      </c>
    </row>
    <row r="1072" spans="1:10" x14ac:dyDescent="0.2">
      <c r="A1072" t="s">
        <v>1442</v>
      </c>
      <c r="B1072" t="s">
        <v>301</v>
      </c>
      <c r="C1072" t="s">
        <v>256</v>
      </c>
      <c r="D1072" t="s">
        <v>248</v>
      </c>
      <c r="E1072">
        <v>7421</v>
      </c>
      <c r="F1072" t="s">
        <v>3127</v>
      </c>
      <c r="G1072" t="s">
        <v>249</v>
      </c>
      <c r="H1072" t="s">
        <v>259</v>
      </c>
      <c r="I1072">
        <v>683</v>
      </c>
    </row>
    <row r="1073" spans="1:10" x14ac:dyDescent="0.2">
      <c r="A1073" t="s">
        <v>1442</v>
      </c>
      <c r="B1073" t="s">
        <v>301</v>
      </c>
      <c r="C1073" t="s">
        <v>256</v>
      </c>
      <c r="D1073" t="s">
        <v>252</v>
      </c>
      <c r="E1073">
        <v>7426</v>
      </c>
      <c r="F1073" t="s">
        <v>3128</v>
      </c>
      <c r="G1073" t="s">
        <v>253</v>
      </c>
      <c r="H1073" t="s">
        <v>255</v>
      </c>
      <c r="I1073">
        <v>7</v>
      </c>
    </row>
    <row r="1074" spans="1:10" x14ac:dyDescent="0.2">
      <c r="A1074" t="s">
        <v>1442</v>
      </c>
      <c r="B1074" t="s">
        <v>301</v>
      </c>
      <c r="C1074" t="s">
        <v>256</v>
      </c>
      <c r="D1074" t="s">
        <v>248</v>
      </c>
      <c r="E1074">
        <v>7459</v>
      </c>
      <c r="F1074" t="s">
        <v>3130</v>
      </c>
      <c r="G1074" t="s">
        <v>249</v>
      </c>
      <c r="H1074" t="s">
        <v>255</v>
      </c>
      <c r="I1074" t="s">
        <v>265</v>
      </c>
      <c r="J1074" t="s">
        <v>4597</v>
      </c>
    </row>
    <row r="1075" spans="1:10" x14ac:dyDescent="0.2">
      <c r="A1075" t="s">
        <v>1442</v>
      </c>
      <c r="B1075" t="s">
        <v>301</v>
      </c>
      <c r="C1075" t="s">
        <v>258</v>
      </c>
      <c r="D1075" t="s">
        <v>252</v>
      </c>
      <c r="E1075">
        <v>7505</v>
      </c>
      <c r="F1075" t="s">
        <v>3131</v>
      </c>
      <c r="G1075" t="s">
        <v>257</v>
      </c>
      <c r="H1075" t="s">
        <v>255</v>
      </c>
      <c r="I1075">
        <v>58</v>
      </c>
    </row>
    <row r="1076" spans="1:10" x14ac:dyDescent="0.2">
      <c r="A1076" t="s">
        <v>1442</v>
      </c>
      <c r="B1076" t="s">
        <v>301</v>
      </c>
      <c r="C1076" t="s">
        <v>256</v>
      </c>
      <c r="D1076" t="s">
        <v>248</v>
      </c>
      <c r="E1076">
        <v>7550</v>
      </c>
      <c r="F1076" t="s">
        <v>3132</v>
      </c>
      <c r="G1076" t="s">
        <v>249</v>
      </c>
      <c r="H1076" t="s">
        <v>259</v>
      </c>
      <c r="I1076" t="s">
        <v>307</v>
      </c>
      <c r="J1076" t="s">
        <v>4598</v>
      </c>
    </row>
    <row r="1077" spans="1:10" x14ac:dyDescent="0.2">
      <c r="A1077" t="s">
        <v>1442</v>
      </c>
      <c r="B1077" t="s">
        <v>301</v>
      </c>
      <c r="C1077" t="s">
        <v>247</v>
      </c>
      <c r="D1077" t="s">
        <v>248</v>
      </c>
      <c r="E1077">
        <v>7585</v>
      </c>
      <c r="F1077" t="s">
        <v>3134</v>
      </c>
      <c r="G1077" t="s">
        <v>253</v>
      </c>
      <c r="H1077" t="s">
        <v>259</v>
      </c>
      <c r="I1077">
        <v>35</v>
      </c>
    </row>
    <row r="1078" spans="1:10" x14ac:dyDescent="0.2">
      <c r="A1078" t="s">
        <v>1442</v>
      </c>
      <c r="B1078" t="s">
        <v>301</v>
      </c>
      <c r="C1078" t="s">
        <v>256</v>
      </c>
      <c r="D1078" t="s">
        <v>248</v>
      </c>
      <c r="E1078">
        <v>7635</v>
      </c>
      <c r="F1078" t="s">
        <v>3135</v>
      </c>
      <c r="G1078" t="s">
        <v>253</v>
      </c>
      <c r="H1078" t="s">
        <v>255</v>
      </c>
      <c r="I1078">
        <v>51</v>
      </c>
    </row>
    <row r="1079" spans="1:10" x14ac:dyDescent="0.2">
      <c r="A1079" t="s">
        <v>1442</v>
      </c>
      <c r="B1079" t="s">
        <v>301</v>
      </c>
      <c r="C1079" t="s">
        <v>251</v>
      </c>
      <c r="D1079" t="s">
        <v>252</v>
      </c>
      <c r="E1079">
        <v>7685</v>
      </c>
      <c r="F1079" t="s">
        <v>889</v>
      </c>
      <c r="G1079" t="s">
        <v>261</v>
      </c>
      <c r="H1079" t="s">
        <v>255</v>
      </c>
      <c r="I1079">
        <v>138</v>
      </c>
    </row>
    <row r="1080" spans="1:10" x14ac:dyDescent="0.2">
      <c r="A1080" t="s">
        <v>1442</v>
      </c>
      <c r="B1080" t="s">
        <v>301</v>
      </c>
      <c r="C1080" t="s">
        <v>256</v>
      </c>
      <c r="D1080" t="s">
        <v>248</v>
      </c>
      <c r="E1080">
        <v>7703</v>
      </c>
      <c r="F1080" t="s">
        <v>3136</v>
      </c>
      <c r="G1080" t="s">
        <v>257</v>
      </c>
      <c r="H1080" t="s">
        <v>313</v>
      </c>
      <c r="I1080">
        <v>196</v>
      </c>
    </row>
    <row r="1081" spans="1:10" x14ac:dyDescent="0.2">
      <c r="A1081" t="s">
        <v>1442</v>
      </c>
      <c r="B1081" t="s">
        <v>301</v>
      </c>
      <c r="C1081" t="s">
        <v>251</v>
      </c>
      <c r="D1081" t="s">
        <v>248</v>
      </c>
      <c r="E1081">
        <v>7718</v>
      </c>
      <c r="F1081" t="s">
        <v>3137</v>
      </c>
      <c r="G1081" t="s">
        <v>249</v>
      </c>
      <c r="H1081" t="s">
        <v>267</v>
      </c>
      <c r="I1081">
        <v>535</v>
      </c>
    </row>
    <row r="1082" spans="1:10" x14ac:dyDescent="0.2">
      <c r="A1082" t="s">
        <v>1442</v>
      </c>
      <c r="B1082" t="s">
        <v>301</v>
      </c>
      <c r="C1082" t="s">
        <v>256</v>
      </c>
      <c r="D1082" t="s">
        <v>248</v>
      </c>
      <c r="E1082">
        <v>7758</v>
      </c>
      <c r="F1082" t="s">
        <v>3138</v>
      </c>
      <c r="G1082" t="s">
        <v>257</v>
      </c>
      <c r="H1082" t="s">
        <v>267</v>
      </c>
      <c r="I1082">
        <v>16</v>
      </c>
    </row>
    <row r="1083" spans="1:10" x14ac:dyDescent="0.2">
      <c r="A1083" t="s">
        <v>1442</v>
      </c>
      <c r="B1083" t="s">
        <v>301</v>
      </c>
      <c r="C1083" t="s">
        <v>256</v>
      </c>
      <c r="D1083" t="s">
        <v>248</v>
      </c>
      <c r="E1083">
        <v>7762</v>
      </c>
      <c r="F1083" t="s">
        <v>3139</v>
      </c>
      <c r="G1083" t="s">
        <v>249</v>
      </c>
      <c r="H1083" t="s">
        <v>313</v>
      </c>
      <c r="I1083" t="s">
        <v>276</v>
      </c>
      <c r="J1083" t="s">
        <v>4389</v>
      </c>
    </row>
    <row r="1084" spans="1:10" x14ac:dyDescent="0.2">
      <c r="A1084" t="s">
        <v>1442</v>
      </c>
      <c r="B1084" t="s">
        <v>301</v>
      </c>
      <c r="C1084" t="s">
        <v>258</v>
      </c>
      <c r="D1084" t="s">
        <v>248</v>
      </c>
      <c r="E1084">
        <v>7806</v>
      </c>
      <c r="F1084" t="s">
        <v>3140</v>
      </c>
      <c r="G1084" t="s">
        <v>261</v>
      </c>
      <c r="H1084" t="s">
        <v>268</v>
      </c>
      <c r="I1084">
        <v>242</v>
      </c>
    </row>
    <row r="1085" spans="1:10" x14ac:dyDescent="0.2">
      <c r="A1085" t="s">
        <v>1442</v>
      </c>
      <c r="B1085" t="s">
        <v>301</v>
      </c>
      <c r="C1085" t="s">
        <v>251</v>
      </c>
      <c r="D1085" t="s">
        <v>248</v>
      </c>
      <c r="E1085">
        <v>7816</v>
      </c>
      <c r="F1085" t="s">
        <v>3141</v>
      </c>
      <c r="G1085" t="s">
        <v>249</v>
      </c>
      <c r="H1085" t="s">
        <v>268</v>
      </c>
      <c r="I1085">
        <v>155</v>
      </c>
    </row>
    <row r="1086" spans="1:10" x14ac:dyDescent="0.2">
      <c r="A1086" t="s">
        <v>1442</v>
      </c>
      <c r="B1086" t="s">
        <v>301</v>
      </c>
      <c r="C1086" t="s">
        <v>256</v>
      </c>
      <c r="D1086" t="s">
        <v>248</v>
      </c>
      <c r="E1086">
        <v>7859</v>
      </c>
      <c r="F1086" t="s">
        <v>3142</v>
      </c>
      <c r="G1086" t="s">
        <v>257</v>
      </c>
      <c r="H1086" t="s">
        <v>268</v>
      </c>
      <c r="I1086">
        <v>22</v>
      </c>
    </row>
    <row r="1087" spans="1:10" x14ac:dyDescent="0.2">
      <c r="A1087" t="s">
        <v>1442</v>
      </c>
      <c r="B1087" t="s">
        <v>301</v>
      </c>
      <c r="C1087" t="s">
        <v>256</v>
      </c>
      <c r="D1087" t="s">
        <v>248</v>
      </c>
      <c r="E1087">
        <v>7860</v>
      </c>
      <c r="F1087" t="s">
        <v>4377</v>
      </c>
      <c r="G1087" t="s">
        <v>249</v>
      </c>
      <c r="H1087" t="s">
        <v>260</v>
      </c>
      <c r="I1087">
        <v>369</v>
      </c>
    </row>
    <row r="1088" spans="1:10" x14ac:dyDescent="0.2">
      <c r="A1088" t="s">
        <v>1442</v>
      </c>
      <c r="B1088" t="s">
        <v>301</v>
      </c>
      <c r="C1088" t="s">
        <v>256</v>
      </c>
      <c r="D1088" t="s">
        <v>248</v>
      </c>
      <c r="E1088">
        <v>7886</v>
      </c>
      <c r="F1088" t="s">
        <v>3143</v>
      </c>
      <c r="G1088" t="s">
        <v>253</v>
      </c>
      <c r="H1088" t="s">
        <v>262</v>
      </c>
      <c r="I1088">
        <v>6</v>
      </c>
    </row>
    <row r="1089" spans="1:10" x14ac:dyDescent="0.2">
      <c r="A1089" t="s">
        <v>1442</v>
      </c>
      <c r="B1089" t="s">
        <v>301</v>
      </c>
      <c r="C1089" t="s">
        <v>256</v>
      </c>
      <c r="D1089" t="s">
        <v>248</v>
      </c>
      <c r="E1089">
        <v>7887</v>
      </c>
      <c r="F1089" t="s">
        <v>3144</v>
      </c>
      <c r="G1089" t="s">
        <v>257</v>
      </c>
      <c r="H1089" t="s">
        <v>268</v>
      </c>
      <c r="I1089">
        <v>50</v>
      </c>
    </row>
    <row r="1090" spans="1:10" x14ac:dyDescent="0.2">
      <c r="A1090" t="s">
        <v>1442</v>
      </c>
      <c r="B1090" t="s">
        <v>301</v>
      </c>
      <c r="C1090" t="s">
        <v>256</v>
      </c>
      <c r="D1090" t="s">
        <v>248</v>
      </c>
      <c r="E1090">
        <v>7893</v>
      </c>
      <c r="F1090" t="s">
        <v>3145</v>
      </c>
      <c r="G1090" t="s">
        <v>249</v>
      </c>
      <c r="H1090" t="s">
        <v>268</v>
      </c>
      <c r="I1090">
        <v>338</v>
      </c>
    </row>
    <row r="1091" spans="1:10" x14ac:dyDescent="0.2">
      <c r="A1091" t="s">
        <v>1442</v>
      </c>
      <c r="B1091" t="s">
        <v>301</v>
      </c>
      <c r="C1091" t="s">
        <v>256</v>
      </c>
      <c r="D1091" t="s">
        <v>248</v>
      </c>
      <c r="E1091">
        <v>7895</v>
      </c>
      <c r="F1091" t="s">
        <v>3146</v>
      </c>
      <c r="G1091" t="s">
        <v>253</v>
      </c>
      <c r="H1091" t="s">
        <v>262</v>
      </c>
      <c r="I1091">
        <v>153</v>
      </c>
    </row>
    <row r="1092" spans="1:10" x14ac:dyDescent="0.2">
      <c r="A1092" t="s">
        <v>1442</v>
      </c>
      <c r="B1092" t="s">
        <v>301</v>
      </c>
      <c r="C1092" t="s">
        <v>256</v>
      </c>
      <c r="D1092" t="s">
        <v>248</v>
      </c>
      <c r="E1092">
        <v>7940</v>
      </c>
      <c r="F1092" t="s">
        <v>952</v>
      </c>
      <c r="G1092" t="s">
        <v>249</v>
      </c>
      <c r="H1092" t="s">
        <v>262</v>
      </c>
      <c r="I1092">
        <v>80</v>
      </c>
    </row>
    <row r="1093" spans="1:10" x14ac:dyDescent="0.2">
      <c r="A1093" t="s">
        <v>1442</v>
      </c>
      <c r="B1093" t="s">
        <v>301</v>
      </c>
      <c r="C1093" t="s">
        <v>256</v>
      </c>
      <c r="D1093" t="s">
        <v>248</v>
      </c>
      <c r="E1093">
        <v>7995</v>
      </c>
      <c r="F1093" t="s">
        <v>336</v>
      </c>
      <c r="G1093" t="s">
        <v>249</v>
      </c>
      <c r="H1093" t="s">
        <v>262</v>
      </c>
      <c r="I1093">
        <v>340</v>
      </c>
    </row>
    <row r="1094" spans="1:10" x14ac:dyDescent="0.2">
      <c r="A1094" t="s">
        <v>1442</v>
      </c>
      <c r="B1094" t="s">
        <v>301</v>
      </c>
      <c r="C1094" t="s">
        <v>256</v>
      </c>
      <c r="D1094" t="s">
        <v>248</v>
      </c>
      <c r="E1094">
        <v>8039</v>
      </c>
      <c r="F1094" t="s">
        <v>3148</v>
      </c>
      <c r="G1094" t="s">
        <v>257</v>
      </c>
      <c r="H1094" t="s">
        <v>255</v>
      </c>
      <c r="I1094">
        <v>20</v>
      </c>
    </row>
    <row r="1095" spans="1:10" x14ac:dyDescent="0.2">
      <c r="A1095" t="s">
        <v>1442</v>
      </c>
      <c r="B1095" t="s">
        <v>301</v>
      </c>
      <c r="C1095" t="s">
        <v>256</v>
      </c>
      <c r="D1095" t="s">
        <v>248</v>
      </c>
      <c r="E1095">
        <v>8046</v>
      </c>
      <c r="F1095" t="s">
        <v>3149</v>
      </c>
      <c r="G1095" t="s">
        <v>257</v>
      </c>
      <c r="H1095" t="s">
        <v>255</v>
      </c>
      <c r="I1095">
        <v>71</v>
      </c>
    </row>
    <row r="1096" spans="1:10" x14ac:dyDescent="0.2">
      <c r="A1096" t="s">
        <v>1442</v>
      </c>
      <c r="B1096" t="s">
        <v>301</v>
      </c>
      <c r="C1096" t="s">
        <v>256</v>
      </c>
      <c r="D1096" t="s">
        <v>248</v>
      </c>
      <c r="E1096">
        <v>8097</v>
      </c>
      <c r="F1096" t="s">
        <v>3150</v>
      </c>
      <c r="G1096" t="s">
        <v>249</v>
      </c>
      <c r="H1096" t="s">
        <v>255</v>
      </c>
      <c r="I1096">
        <v>809</v>
      </c>
    </row>
    <row r="1097" spans="1:10" x14ac:dyDescent="0.2">
      <c r="A1097" t="s">
        <v>1442</v>
      </c>
      <c r="B1097" t="s">
        <v>301</v>
      </c>
      <c r="C1097" t="s">
        <v>251</v>
      </c>
      <c r="D1097" t="s">
        <v>248</v>
      </c>
      <c r="E1097">
        <v>8113</v>
      </c>
      <c r="F1097" t="s">
        <v>851</v>
      </c>
      <c r="G1097" t="s">
        <v>249</v>
      </c>
      <c r="H1097" t="s">
        <v>262</v>
      </c>
      <c r="I1097" t="s">
        <v>1892</v>
      </c>
      <c r="J1097" t="s">
        <v>4328</v>
      </c>
    </row>
    <row r="1098" spans="1:10" x14ac:dyDescent="0.2">
      <c r="A1098" t="s">
        <v>1442</v>
      </c>
      <c r="B1098" t="s">
        <v>301</v>
      </c>
      <c r="C1098" t="s">
        <v>256</v>
      </c>
      <c r="D1098" t="s">
        <v>248</v>
      </c>
      <c r="E1098">
        <v>8129</v>
      </c>
      <c r="F1098" t="s">
        <v>3151</v>
      </c>
      <c r="G1098" t="s">
        <v>249</v>
      </c>
      <c r="H1098" t="s">
        <v>255</v>
      </c>
      <c r="I1098" t="s">
        <v>276</v>
      </c>
      <c r="J1098" t="s">
        <v>4371</v>
      </c>
    </row>
    <row r="1099" spans="1:10" x14ac:dyDescent="0.2">
      <c r="A1099" t="s">
        <v>1442</v>
      </c>
      <c r="B1099" t="s">
        <v>301</v>
      </c>
      <c r="C1099" t="s">
        <v>256</v>
      </c>
      <c r="D1099" t="s">
        <v>248</v>
      </c>
      <c r="E1099">
        <v>8144</v>
      </c>
      <c r="F1099" t="s">
        <v>3152</v>
      </c>
      <c r="G1099" t="s">
        <v>257</v>
      </c>
      <c r="H1099" t="s">
        <v>255</v>
      </c>
      <c r="I1099">
        <v>66</v>
      </c>
    </row>
    <row r="1100" spans="1:10" x14ac:dyDescent="0.2">
      <c r="A1100" t="s">
        <v>1442</v>
      </c>
      <c r="B1100" t="s">
        <v>301</v>
      </c>
      <c r="C1100" t="s">
        <v>256</v>
      </c>
      <c r="D1100" t="s">
        <v>248</v>
      </c>
      <c r="E1100">
        <v>8159</v>
      </c>
      <c r="F1100" t="s">
        <v>4180</v>
      </c>
      <c r="G1100" t="s">
        <v>249</v>
      </c>
      <c r="H1100" t="s">
        <v>255</v>
      </c>
      <c r="I1100">
        <v>406</v>
      </c>
    </row>
    <row r="1101" spans="1:10" x14ac:dyDescent="0.2">
      <c r="A1101" t="s">
        <v>1442</v>
      </c>
      <c r="B1101" t="s">
        <v>301</v>
      </c>
      <c r="C1101" t="s">
        <v>256</v>
      </c>
      <c r="D1101" t="s">
        <v>248</v>
      </c>
      <c r="E1101">
        <v>8230</v>
      </c>
      <c r="F1101" t="s">
        <v>3153</v>
      </c>
      <c r="G1101" t="s">
        <v>249</v>
      </c>
      <c r="H1101" t="s">
        <v>259</v>
      </c>
      <c r="I1101">
        <v>76</v>
      </c>
    </row>
    <row r="1102" spans="1:10" x14ac:dyDescent="0.2">
      <c r="A1102" t="s">
        <v>1442</v>
      </c>
      <c r="B1102" t="s">
        <v>301</v>
      </c>
      <c r="C1102" t="s">
        <v>256</v>
      </c>
      <c r="D1102" t="s">
        <v>248</v>
      </c>
      <c r="E1102">
        <v>8282</v>
      </c>
      <c r="F1102" t="s">
        <v>3333</v>
      </c>
      <c r="G1102" t="s">
        <v>249</v>
      </c>
      <c r="H1102" t="s">
        <v>259</v>
      </c>
      <c r="I1102" t="s">
        <v>269</v>
      </c>
      <c r="J1102" t="s">
        <v>4405</v>
      </c>
    </row>
    <row r="1103" spans="1:10" x14ac:dyDescent="0.2">
      <c r="A1103" t="s">
        <v>1442</v>
      </c>
      <c r="B1103" t="s">
        <v>301</v>
      </c>
      <c r="C1103" t="s">
        <v>256</v>
      </c>
      <c r="D1103" t="s">
        <v>248</v>
      </c>
      <c r="E1103">
        <v>8291</v>
      </c>
      <c r="F1103" t="s">
        <v>3155</v>
      </c>
      <c r="G1103" t="s">
        <v>249</v>
      </c>
      <c r="H1103" t="s">
        <v>259</v>
      </c>
      <c r="I1103">
        <v>145</v>
      </c>
    </row>
    <row r="1104" spans="1:10" x14ac:dyDescent="0.2">
      <c r="A1104" t="s">
        <v>1442</v>
      </c>
      <c r="B1104" t="s">
        <v>301</v>
      </c>
      <c r="C1104" t="s">
        <v>256</v>
      </c>
      <c r="D1104" t="s">
        <v>248</v>
      </c>
      <c r="E1104">
        <v>8338</v>
      </c>
      <c r="F1104" t="s">
        <v>3156</v>
      </c>
      <c r="G1104" t="s">
        <v>249</v>
      </c>
      <c r="H1104" t="s">
        <v>1895</v>
      </c>
      <c r="I1104">
        <v>137</v>
      </c>
    </row>
    <row r="1105" spans="1:10" x14ac:dyDescent="0.2">
      <c r="A1105" t="s">
        <v>1442</v>
      </c>
      <c r="B1105" t="s">
        <v>301</v>
      </c>
      <c r="C1105" t="s">
        <v>256</v>
      </c>
      <c r="D1105" t="s">
        <v>248</v>
      </c>
      <c r="E1105">
        <v>8344</v>
      </c>
      <c r="F1105" t="s">
        <v>3157</v>
      </c>
      <c r="G1105" t="s">
        <v>249</v>
      </c>
      <c r="H1105" t="s">
        <v>1895</v>
      </c>
      <c r="I1105">
        <v>436</v>
      </c>
    </row>
    <row r="1106" spans="1:10" x14ac:dyDescent="0.2">
      <c r="A1106" t="s">
        <v>1442</v>
      </c>
      <c r="B1106" t="s">
        <v>301</v>
      </c>
      <c r="C1106" t="s">
        <v>256</v>
      </c>
      <c r="D1106" t="s">
        <v>248</v>
      </c>
      <c r="E1106">
        <v>8350</v>
      </c>
      <c r="F1106" t="s">
        <v>3158</v>
      </c>
      <c r="G1106" t="s">
        <v>249</v>
      </c>
      <c r="H1106" t="s">
        <v>1895</v>
      </c>
      <c r="I1106">
        <v>195</v>
      </c>
    </row>
    <row r="1107" spans="1:10" x14ac:dyDescent="0.2">
      <c r="A1107" t="s">
        <v>1442</v>
      </c>
      <c r="B1107" t="s">
        <v>301</v>
      </c>
      <c r="C1107" t="s">
        <v>256</v>
      </c>
      <c r="D1107" t="s">
        <v>248</v>
      </c>
      <c r="E1107">
        <v>8356</v>
      </c>
      <c r="F1107" t="s">
        <v>3159</v>
      </c>
      <c r="G1107" t="s">
        <v>249</v>
      </c>
      <c r="H1107" t="s">
        <v>1895</v>
      </c>
      <c r="I1107">
        <v>713</v>
      </c>
    </row>
    <row r="1108" spans="1:10" x14ac:dyDescent="0.2">
      <c r="A1108" t="s">
        <v>1442</v>
      </c>
      <c r="B1108" t="s">
        <v>301</v>
      </c>
      <c r="C1108" t="s">
        <v>256</v>
      </c>
      <c r="D1108" t="s">
        <v>248</v>
      </c>
      <c r="E1108">
        <v>8358</v>
      </c>
      <c r="F1108" t="s">
        <v>3160</v>
      </c>
      <c r="G1108" t="s">
        <v>249</v>
      </c>
      <c r="H1108" t="s">
        <v>1895</v>
      </c>
      <c r="I1108">
        <v>857</v>
      </c>
    </row>
    <row r="1109" spans="1:10" x14ac:dyDescent="0.2">
      <c r="A1109" t="s">
        <v>1442</v>
      </c>
      <c r="B1109" t="s">
        <v>301</v>
      </c>
      <c r="C1109" t="s">
        <v>256</v>
      </c>
      <c r="D1109" t="s">
        <v>248</v>
      </c>
      <c r="E1109">
        <v>8365</v>
      </c>
      <c r="F1109" t="s">
        <v>3161</v>
      </c>
      <c r="G1109" t="s">
        <v>249</v>
      </c>
      <c r="H1109" t="s">
        <v>1895</v>
      </c>
      <c r="I1109">
        <v>118</v>
      </c>
    </row>
    <row r="1110" spans="1:10" x14ac:dyDescent="0.2">
      <c r="A1110" t="s">
        <v>1442</v>
      </c>
      <c r="B1110" t="s">
        <v>301</v>
      </c>
      <c r="C1110" t="s">
        <v>256</v>
      </c>
      <c r="D1110" t="s">
        <v>248</v>
      </c>
      <c r="E1110">
        <v>8382</v>
      </c>
      <c r="F1110" t="s">
        <v>3162</v>
      </c>
      <c r="G1110" t="s">
        <v>249</v>
      </c>
      <c r="H1110" t="s">
        <v>1895</v>
      </c>
      <c r="I1110" t="s">
        <v>276</v>
      </c>
      <c r="J1110" t="s">
        <v>4531</v>
      </c>
    </row>
    <row r="1111" spans="1:10" x14ac:dyDescent="0.2">
      <c r="A1111" t="s">
        <v>1442</v>
      </c>
      <c r="B1111" t="s">
        <v>301</v>
      </c>
      <c r="C1111" t="s">
        <v>256</v>
      </c>
      <c r="D1111" t="s">
        <v>248</v>
      </c>
      <c r="E1111">
        <v>8425</v>
      </c>
      <c r="F1111" t="s">
        <v>3163</v>
      </c>
      <c r="G1111" t="s">
        <v>249</v>
      </c>
      <c r="H1111" t="s">
        <v>280</v>
      </c>
      <c r="I1111" t="s">
        <v>276</v>
      </c>
      <c r="J1111" t="s">
        <v>4420</v>
      </c>
    </row>
    <row r="1112" spans="1:10" x14ac:dyDescent="0.2">
      <c r="A1112" t="s">
        <v>1442</v>
      </c>
      <c r="B1112" t="s">
        <v>301</v>
      </c>
      <c r="C1112" t="s">
        <v>256</v>
      </c>
      <c r="D1112" t="s">
        <v>248</v>
      </c>
      <c r="E1112">
        <v>8551</v>
      </c>
      <c r="F1112" t="s">
        <v>3164</v>
      </c>
      <c r="G1112" t="s">
        <v>249</v>
      </c>
      <c r="H1112" t="s">
        <v>1895</v>
      </c>
      <c r="I1112">
        <v>170</v>
      </c>
    </row>
    <row r="1113" spans="1:10" x14ac:dyDescent="0.2">
      <c r="A1113" t="s">
        <v>1442</v>
      </c>
      <c r="B1113" t="s">
        <v>301</v>
      </c>
      <c r="C1113" t="s">
        <v>256</v>
      </c>
      <c r="D1113" t="s">
        <v>248</v>
      </c>
      <c r="E1113">
        <v>8572</v>
      </c>
      <c r="F1113" t="s">
        <v>3165</v>
      </c>
      <c r="G1113" t="s">
        <v>249</v>
      </c>
      <c r="H1113" t="s">
        <v>280</v>
      </c>
      <c r="I1113" t="s">
        <v>299</v>
      </c>
      <c r="J1113" t="s">
        <v>4599</v>
      </c>
    </row>
    <row r="1114" spans="1:10" x14ac:dyDescent="0.2">
      <c r="A1114" t="s">
        <v>1442</v>
      </c>
      <c r="B1114" t="s">
        <v>301</v>
      </c>
      <c r="C1114" t="s">
        <v>256</v>
      </c>
      <c r="D1114" t="s">
        <v>248</v>
      </c>
      <c r="E1114">
        <v>8704</v>
      </c>
      <c r="F1114" t="s">
        <v>3166</v>
      </c>
      <c r="G1114" t="s">
        <v>253</v>
      </c>
      <c r="H1114" t="s">
        <v>1800</v>
      </c>
      <c r="I1114">
        <v>160</v>
      </c>
    </row>
    <row r="1115" spans="1:10" x14ac:dyDescent="0.2">
      <c r="A1115" t="s">
        <v>1442</v>
      </c>
      <c r="B1115" t="s">
        <v>301</v>
      </c>
      <c r="C1115" t="s">
        <v>256</v>
      </c>
      <c r="D1115" t="s">
        <v>248</v>
      </c>
      <c r="E1115">
        <v>8769</v>
      </c>
      <c r="F1115" t="s">
        <v>3167</v>
      </c>
      <c r="G1115" t="s">
        <v>249</v>
      </c>
      <c r="H1115" t="s">
        <v>254</v>
      </c>
      <c r="I1115">
        <v>132</v>
      </c>
    </row>
    <row r="1116" spans="1:10" x14ac:dyDescent="0.2">
      <c r="A1116" t="s">
        <v>1442</v>
      </c>
      <c r="B1116" t="s">
        <v>301</v>
      </c>
      <c r="C1116" t="s">
        <v>256</v>
      </c>
      <c r="D1116" t="s">
        <v>248</v>
      </c>
      <c r="E1116">
        <v>8783</v>
      </c>
      <c r="F1116" t="s">
        <v>3168</v>
      </c>
      <c r="G1116" t="s">
        <v>253</v>
      </c>
      <c r="H1116" t="s">
        <v>280</v>
      </c>
      <c r="I1116">
        <v>11</v>
      </c>
    </row>
    <row r="1117" spans="1:10" x14ac:dyDescent="0.2">
      <c r="A1117" t="s">
        <v>1442</v>
      </c>
      <c r="B1117" t="s">
        <v>301</v>
      </c>
      <c r="C1117" t="s">
        <v>256</v>
      </c>
      <c r="D1117" t="s">
        <v>248</v>
      </c>
      <c r="E1117">
        <v>8802</v>
      </c>
      <c r="F1117" t="s">
        <v>3169</v>
      </c>
      <c r="G1117" t="s">
        <v>249</v>
      </c>
      <c r="H1117" t="s">
        <v>272</v>
      </c>
      <c r="I1117" t="s">
        <v>1892</v>
      </c>
      <c r="J1117" t="s">
        <v>4541</v>
      </c>
    </row>
    <row r="1118" spans="1:10" x14ac:dyDescent="0.2">
      <c r="A1118" t="s">
        <v>1442</v>
      </c>
      <c r="B1118" t="s">
        <v>301</v>
      </c>
      <c r="C1118" t="s">
        <v>256</v>
      </c>
      <c r="D1118" t="s">
        <v>248</v>
      </c>
      <c r="E1118">
        <v>8830</v>
      </c>
      <c r="F1118" t="s">
        <v>3170</v>
      </c>
      <c r="G1118" t="s">
        <v>249</v>
      </c>
      <c r="H1118" t="s">
        <v>272</v>
      </c>
      <c r="I1118" t="s">
        <v>1948</v>
      </c>
      <c r="J1118" t="s">
        <v>4600</v>
      </c>
    </row>
    <row r="1119" spans="1:10" x14ac:dyDescent="0.2">
      <c r="A1119" t="s">
        <v>1442</v>
      </c>
      <c r="B1119" t="s">
        <v>301</v>
      </c>
      <c r="C1119" t="s">
        <v>251</v>
      </c>
      <c r="D1119" t="s">
        <v>248</v>
      </c>
      <c r="E1119">
        <v>8854</v>
      </c>
      <c r="F1119" t="s">
        <v>3171</v>
      </c>
      <c r="G1119" t="s">
        <v>257</v>
      </c>
      <c r="H1119" t="s">
        <v>272</v>
      </c>
      <c r="I1119">
        <v>34</v>
      </c>
    </row>
    <row r="1120" spans="1:10" x14ac:dyDescent="0.2">
      <c r="A1120" t="s">
        <v>1442</v>
      </c>
      <c r="B1120" t="s">
        <v>301</v>
      </c>
      <c r="C1120" t="s">
        <v>256</v>
      </c>
      <c r="D1120" t="s">
        <v>248</v>
      </c>
      <c r="E1120">
        <v>8864</v>
      </c>
      <c r="F1120" t="s">
        <v>3172</v>
      </c>
      <c r="G1120" t="s">
        <v>249</v>
      </c>
      <c r="H1120" t="s">
        <v>272</v>
      </c>
      <c r="I1120">
        <v>225</v>
      </c>
    </row>
    <row r="1121" spans="1:10" x14ac:dyDescent="0.2">
      <c r="A1121" t="s">
        <v>1442</v>
      </c>
      <c r="B1121" t="s">
        <v>301</v>
      </c>
      <c r="C1121" t="s">
        <v>256</v>
      </c>
      <c r="D1121" t="s">
        <v>248</v>
      </c>
      <c r="E1121">
        <v>8871</v>
      </c>
      <c r="F1121" t="s">
        <v>3173</v>
      </c>
      <c r="G1121" t="s">
        <v>249</v>
      </c>
      <c r="H1121" t="s">
        <v>272</v>
      </c>
      <c r="I1121">
        <v>580</v>
      </c>
    </row>
    <row r="1122" spans="1:10" x14ac:dyDescent="0.2">
      <c r="A1122" t="s">
        <v>1442</v>
      </c>
      <c r="B1122" t="s">
        <v>301</v>
      </c>
      <c r="C1122" t="s">
        <v>256</v>
      </c>
      <c r="D1122" t="s">
        <v>248</v>
      </c>
      <c r="E1122">
        <v>9041</v>
      </c>
      <c r="F1122" t="s">
        <v>3175</v>
      </c>
      <c r="G1122" t="s">
        <v>249</v>
      </c>
      <c r="H1122" t="s">
        <v>317</v>
      </c>
      <c r="I1122" t="s">
        <v>1810</v>
      </c>
      <c r="J1122" t="s">
        <v>4601</v>
      </c>
    </row>
    <row r="1123" spans="1:10" x14ac:dyDescent="0.2">
      <c r="A1123" t="s">
        <v>1442</v>
      </c>
      <c r="B1123" t="s">
        <v>301</v>
      </c>
      <c r="C1123" t="s">
        <v>256</v>
      </c>
      <c r="D1123" t="s">
        <v>252</v>
      </c>
      <c r="E1123">
        <v>9266</v>
      </c>
      <c r="F1123" t="s">
        <v>3176</v>
      </c>
      <c r="G1123" t="s">
        <v>249</v>
      </c>
      <c r="H1123" t="s">
        <v>259</v>
      </c>
      <c r="I1123">
        <v>37</v>
      </c>
    </row>
    <row r="1124" spans="1:10" x14ac:dyDescent="0.2">
      <c r="A1124" t="s">
        <v>1442</v>
      </c>
      <c r="B1124" t="s">
        <v>301</v>
      </c>
      <c r="C1124" t="s">
        <v>256</v>
      </c>
      <c r="D1124" t="s">
        <v>248</v>
      </c>
      <c r="E1124">
        <v>9308</v>
      </c>
      <c r="F1124" t="s">
        <v>3177</v>
      </c>
      <c r="G1124" t="s">
        <v>249</v>
      </c>
      <c r="H1124" t="s">
        <v>1864</v>
      </c>
      <c r="I1124">
        <v>316</v>
      </c>
    </row>
    <row r="1125" spans="1:10" x14ac:dyDescent="0.2">
      <c r="A1125" t="s">
        <v>1442</v>
      </c>
      <c r="B1125" t="s">
        <v>301</v>
      </c>
      <c r="C1125" t="s">
        <v>256</v>
      </c>
      <c r="D1125" t="s">
        <v>252</v>
      </c>
      <c r="E1125">
        <v>9363</v>
      </c>
      <c r="F1125" t="s">
        <v>3178</v>
      </c>
      <c r="G1125" t="s">
        <v>257</v>
      </c>
      <c r="H1125" t="s">
        <v>1814</v>
      </c>
      <c r="I1125">
        <v>17</v>
      </c>
    </row>
    <row r="1126" spans="1:10" x14ac:dyDescent="0.2">
      <c r="A1126" t="s">
        <v>1442</v>
      </c>
      <c r="B1126" t="s">
        <v>301</v>
      </c>
      <c r="C1126" t="s">
        <v>256</v>
      </c>
      <c r="D1126" t="s">
        <v>248</v>
      </c>
      <c r="E1126">
        <v>9364</v>
      </c>
      <c r="F1126" t="s">
        <v>3179</v>
      </c>
      <c r="G1126" t="s">
        <v>249</v>
      </c>
      <c r="H1126" t="s">
        <v>1814</v>
      </c>
      <c r="I1126" t="s">
        <v>269</v>
      </c>
      <c r="J1126" t="s">
        <v>4602</v>
      </c>
    </row>
    <row r="1127" spans="1:10" x14ac:dyDescent="0.2">
      <c r="A1127" t="s">
        <v>1442</v>
      </c>
      <c r="B1127" t="s">
        <v>301</v>
      </c>
      <c r="C1127" t="s">
        <v>251</v>
      </c>
      <c r="D1127" t="s">
        <v>248</v>
      </c>
      <c r="E1127">
        <v>9386</v>
      </c>
      <c r="F1127" t="s">
        <v>3180</v>
      </c>
      <c r="G1127" t="s">
        <v>249</v>
      </c>
      <c r="H1127" t="s">
        <v>1814</v>
      </c>
      <c r="I1127">
        <v>201</v>
      </c>
    </row>
    <row r="1128" spans="1:10" x14ac:dyDescent="0.2">
      <c r="A1128" t="s">
        <v>1442</v>
      </c>
      <c r="B1128" t="s">
        <v>301</v>
      </c>
      <c r="C1128" t="s">
        <v>256</v>
      </c>
      <c r="D1128" t="s">
        <v>248</v>
      </c>
      <c r="E1128">
        <v>9401</v>
      </c>
      <c r="F1128" t="s">
        <v>3181</v>
      </c>
      <c r="G1128" t="s">
        <v>249</v>
      </c>
      <c r="H1128" t="s">
        <v>260</v>
      </c>
      <c r="I1128" t="s">
        <v>269</v>
      </c>
      <c r="J1128" t="s">
        <v>4603</v>
      </c>
    </row>
    <row r="1129" spans="1:10" x14ac:dyDescent="0.2">
      <c r="A1129" t="s">
        <v>1442</v>
      </c>
      <c r="B1129" t="s">
        <v>301</v>
      </c>
      <c r="C1129" t="s">
        <v>256</v>
      </c>
      <c r="D1129" t="s">
        <v>248</v>
      </c>
      <c r="E1129">
        <v>9404</v>
      </c>
      <c r="F1129" t="s">
        <v>3182</v>
      </c>
      <c r="G1129" t="s">
        <v>249</v>
      </c>
      <c r="H1129" t="s">
        <v>260</v>
      </c>
      <c r="I1129" t="s">
        <v>307</v>
      </c>
      <c r="J1129" t="s">
        <v>4236</v>
      </c>
    </row>
    <row r="1130" spans="1:10" x14ac:dyDescent="0.2">
      <c r="A1130" t="s">
        <v>1442</v>
      </c>
      <c r="B1130" t="s">
        <v>301</v>
      </c>
      <c r="C1130" t="s">
        <v>256</v>
      </c>
      <c r="D1130" t="s">
        <v>248</v>
      </c>
      <c r="E1130">
        <v>9409</v>
      </c>
      <c r="F1130" t="s">
        <v>3183</v>
      </c>
      <c r="G1130" t="s">
        <v>249</v>
      </c>
      <c r="H1130" t="s">
        <v>260</v>
      </c>
      <c r="I1130" t="s">
        <v>276</v>
      </c>
      <c r="J1130" t="s">
        <v>4168</v>
      </c>
    </row>
    <row r="1131" spans="1:10" x14ac:dyDescent="0.2">
      <c r="A1131" t="s">
        <v>1442</v>
      </c>
      <c r="B1131" t="s">
        <v>301</v>
      </c>
      <c r="C1131" t="s">
        <v>256</v>
      </c>
      <c r="D1131" t="s">
        <v>248</v>
      </c>
      <c r="E1131">
        <v>9413</v>
      </c>
      <c r="F1131" t="s">
        <v>3184</v>
      </c>
      <c r="G1131" t="s">
        <v>249</v>
      </c>
      <c r="H1131" t="s">
        <v>260</v>
      </c>
      <c r="I1131">
        <v>705</v>
      </c>
    </row>
    <row r="1132" spans="1:10" x14ac:dyDescent="0.2">
      <c r="A1132" t="s">
        <v>1442</v>
      </c>
      <c r="B1132" t="s">
        <v>301</v>
      </c>
      <c r="C1132" t="s">
        <v>258</v>
      </c>
      <c r="D1132" t="s">
        <v>248</v>
      </c>
      <c r="E1132">
        <v>9446</v>
      </c>
      <c r="F1132" t="s">
        <v>3185</v>
      </c>
      <c r="G1132" t="s">
        <v>253</v>
      </c>
      <c r="H1132" t="s">
        <v>260</v>
      </c>
      <c r="I1132">
        <v>53</v>
      </c>
    </row>
    <row r="1133" spans="1:10" x14ac:dyDescent="0.2">
      <c r="A1133" t="s">
        <v>1442</v>
      </c>
      <c r="B1133" t="s">
        <v>301</v>
      </c>
      <c r="C1133" t="s">
        <v>247</v>
      </c>
      <c r="D1133" t="s">
        <v>248</v>
      </c>
      <c r="E1133">
        <v>9450</v>
      </c>
      <c r="F1133" t="s">
        <v>3186</v>
      </c>
      <c r="G1133" t="s">
        <v>249</v>
      </c>
      <c r="H1133" t="s">
        <v>260</v>
      </c>
      <c r="I1133">
        <v>273</v>
      </c>
    </row>
    <row r="1134" spans="1:10" x14ac:dyDescent="0.2">
      <c r="A1134" t="s">
        <v>1442</v>
      </c>
      <c r="B1134" t="s">
        <v>301</v>
      </c>
      <c r="C1134" t="s">
        <v>256</v>
      </c>
      <c r="D1134" t="s">
        <v>252</v>
      </c>
      <c r="E1134">
        <v>9467</v>
      </c>
      <c r="F1134" t="s">
        <v>3187</v>
      </c>
      <c r="G1134" t="s">
        <v>261</v>
      </c>
      <c r="H1134" t="s">
        <v>260</v>
      </c>
      <c r="I1134">
        <v>219</v>
      </c>
    </row>
    <row r="1135" spans="1:10" x14ac:dyDescent="0.2">
      <c r="A1135" t="s">
        <v>1442</v>
      </c>
      <c r="B1135" t="s">
        <v>301</v>
      </c>
      <c r="C1135" t="s">
        <v>256</v>
      </c>
      <c r="D1135" t="s">
        <v>248</v>
      </c>
      <c r="E1135">
        <v>9468</v>
      </c>
      <c r="F1135" t="s">
        <v>3188</v>
      </c>
      <c r="G1135" t="s">
        <v>249</v>
      </c>
      <c r="H1135" t="s">
        <v>260</v>
      </c>
      <c r="I1135" t="s">
        <v>276</v>
      </c>
      <c r="J1135" t="s">
        <v>4604</v>
      </c>
    </row>
    <row r="1136" spans="1:10" x14ac:dyDescent="0.2">
      <c r="A1136" t="s">
        <v>1442</v>
      </c>
      <c r="B1136" t="s">
        <v>301</v>
      </c>
      <c r="C1136" t="s">
        <v>256</v>
      </c>
      <c r="D1136" t="s">
        <v>248</v>
      </c>
      <c r="E1136">
        <v>9613</v>
      </c>
      <c r="F1136" t="s">
        <v>4183</v>
      </c>
      <c r="G1136" t="s">
        <v>249</v>
      </c>
      <c r="H1136" t="s">
        <v>260</v>
      </c>
      <c r="I1136" t="s">
        <v>950</v>
      </c>
      <c r="J1136" t="s">
        <v>4605</v>
      </c>
    </row>
    <row r="1137" spans="1:10" x14ac:dyDescent="0.2">
      <c r="A1137" t="s">
        <v>1442</v>
      </c>
      <c r="B1137" t="s">
        <v>301</v>
      </c>
      <c r="C1137" t="s">
        <v>256</v>
      </c>
      <c r="D1137" t="s">
        <v>252</v>
      </c>
      <c r="E1137">
        <v>9695</v>
      </c>
      <c r="F1137" t="s">
        <v>3191</v>
      </c>
      <c r="G1137" t="s">
        <v>253</v>
      </c>
      <c r="H1137" t="s">
        <v>254</v>
      </c>
      <c r="I1137">
        <v>27</v>
      </c>
    </row>
    <row r="1138" spans="1:10" x14ac:dyDescent="0.2">
      <c r="A1138" t="s">
        <v>1442</v>
      </c>
      <c r="B1138" t="s">
        <v>301</v>
      </c>
      <c r="C1138" t="s">
        <v>256</v>
      </c>
      <c r="D1138" t="s">
        <v>248</v>
      </c>
      <c r="E1138">
        <v>9696</v>
      </c>
      <c r="F1138" t="s">
        <v>3192</v>
      </c>
      <c r="G1138" t="s">
        <v>253</v>
      </c>
      <c r="H1138" t="s">
        <v>254</v>
      </c>
      <c r="I1138">
        <v>55</v>
      </c>
    </row>
    <row r="1139" spans="1:10" x14ac:dyDescent="0.2">
      <c r="A1139" t="s">
        <v>1442</v>
      </c>
      <c r="B1139" t="s">
        <v>301</v>
      </c>
      <c r="C1139" t="s">
        <v>251</v>
      </c>
      <c r="D1139" t="s">
        <v>248</v>
      </c>
      <c r="E1139">
        <v>9731</v>
      </c>
      <c r="F1139" t="s">
        <v>1884</v>
      </c>
      <c r="G1139" t="s">
        <v>249</v>
      </c>
      <c r="H1139" t="s">
        <v>254</v>
      </c>
      <c r="I1139">
        <v>107</v>
      </c>
    </row>
    <row r="1140" spans="1:10" x14ac:dyDescent="0.2">
      <c r="A1140" t="s">
        <v>1442</v>
      </c>
      <c r="B1140" t="s">
        <v>301</v>
      </c>
      <c r="C1140" t="s">
        <v>251</v>
      </c>
      <c r="D1140" t="s">
        <v>248</v>
      </c>
      <c r="E1140">
        <v>9749</v>
      </c>
      <c r="F1140" t="s">
        <v>3193</v>
      </c>
      <c r="G1140" t="s">
        <v>249</v>
      </c>
      <c r="H1140" t="s">
        <v>260</v>
      </c>
      <c r="I1140" t="s">
        <v>276</v>
      </c>
      <c r="J1140" t="s">
        <v>4606</v>
      </c>
    </row>
    <row r="1141" spans="1:10" x14ac:dyDescent="0.2">
      <c r="A1141" t="s">
        <v>1442</v>
      </c>
      <c r="B1141" t="s">
        <v>301</v>
      </c>
      <c r="C1141" t="s">
        <v>256</v>
      </c>
      <c r="D1141" t="s">
        <v>248</v>
      </c>
      <c r="E1141">
        <v>9766</v>
      </c>
      <c r="F1141" t="s">
        <v>4184</v>
      </c>
      <c r="G1141" t="s">
        <v>249</v>
      </c>
      <c r="H1141" t="s">
        <v>260</v>
      </c>
      <c r="I1141" t="s">
        <v>292</v>
      </c>
      <c r="J1141" t="s">
        <v>4607</v>
      </c>
    </row>
    <row r="1142" spans="1:10" x14ac:dyDescent="0.2">
      <c r="A1142" t="s">
        <v>1442</v>
      </c>
      <c r="B1142" t="s">
        <v>301</v>
      </c>
      <c r="C1142" t="s">
        <v>256</v>
      </c>
      <c r="D1142" t="s">
        <v>248</v>
      </c>
      <c r="E1142">
        <v>9852</v>
      </c>
      <c r="F1142" t="s">
        <v>3194</v>
      </c>
      <c r="G1142" t="s">
        <v>253</v>
      </c>
      <c r="H1142" t="s">
        <v>255</v>
      </c>
      <c r="I1142">
        <v>58</v>
      </c>
    </row>
    <row r="1143" spans="1:10" x14ac:dyDescent="0.2">
      <c r="A1143" t="s">
        <v>1442</v>
      </c>
      <c r="B1143" t="s">
        <v>301</v>
      </c>
      <c r="C1143" t="s">
        <v>256</v>
      </c>
      <c r="D1143" t="s">
        <v>248</v>
      </c>
      <c r="E1143">
        <v>9856</v>
      </c>
      <c r="F1143" t="s">
        <v>3195</v>
      </c>
      <c r="G1143" t="s">
        <v>249</v>
      </c>
      <c r="H1143" t="s">
        <v>259</v>
      </c>
      <c r="I1143">
        <v>341</v>
      </c>
    </row>
    <row r="1144" spans="1:10" x14ac:dyDescent="0.2">
      <c r="A1144" t="s">
        <v>1442</v>
      </c>
      <c r="B1144" t="s">
        <v>301</v>
      </c>
      <c r="C1144" t="s">
        <v>256</v>
      </c>
      <c r="D1144" t="s">
        <v>248</v>
      </c>
      <c r="E1144">
        <v>9888</v>
      </c>
      <c r="F1144" t="s">
        <v>3196</v>
      </c>
      <c r="G1144" t="s">
        <v>253</v>
      </c>
      <c r="H1144" t="s">
        <v>255</v>
      </c>
      <c r="I1144">
        <v>45</v>
      </c>
    </row>
    <row r="1145" spans="1:10" x14ac:dyDescent="0.2">
      <c r="A1145" t="s">
        <v>1442</v>
      </c>
      <c r="B1145" t="s">
        <v>1811</v>
      </c>
      <c r="C1145" t="s">
        <v>256</v>
      </c>
      <c r="D1145" t="s">
        <v>248</v>
      </c>
      <c r="E1145">
        <v>6055</v>
      </c>
      <c r="F1145" t="s">
        <v>3197</v>
      </c>
      <c r="G1145" t="s">
        <v>249</v>
      </c>
      <c r="H1145" t="s">
        <v>254</v>
      </c>
      <c r="I1145" t="s">
        <v>276</v>
      </c>
      <c r="J1145" t="s">
        <v>4524</v>
      </c>
    </row>
    <row r="1146" spans="1:10" x14ac:dyDescent="0.2">
      <c r="A1146" t="s">
        <v>1442</v>
      </c>
      <c r="B1146" t="s">
        <v>1811</v>
      </c>
      <c r="C1146" t="s">
        <v>256</v>
      </c>
      <c r="D1146" t="s">
        <v>248</v>
      </c>
      <c r="E1146">
        <v>8527</v>
      </c>
      <c r="F1146" t="s">
        <v>3199</v>
      </c>
      <c r="G1146" t="s">
        <v>249</v>
      </c>
      <c r="H1146" t="s">
        <v>1895</v>
      </c>
      <c r="I1146">
        <v>343</v>
      </c>
    </row>
    <row r="1147" spans="1:10" x14ac:dyDescent="0.2">
      <c r="A1147" t="s">
        <v>1442</v>
      </c>
      <c r="B1147" t="s">
        <v>270</v>
      </c>
      <c r="C1147" t="s">
        <v>256</v>
      </c>
      <c r="D1147" t="s">
        <v>248</v>
      </c>
      <c r="E1147">
        <v>2002</v>
      </c>
      <c r="F1147" t="s">
        <v>3200</v>
      </c>
      <c r="G1147" t="s">
        <v>249</v>
      </c>
      <c r="H1147" t="s">
        <v>250</v>
      </c>
      <c r="I1147" t="s">
        <v>265</v>
      </c>
      <c r="J1147" t="s">
        <v>4426</v>
      </c>
    </row>
    <row r="1148" spans="1:10" x14ac:dyDescent="0.2">
      <c r="A1148" t="s">
        <v>1442</v>
      </c>
      <c r="B1148" t="s">
        <v>270</v>
      </c>
      <c r="C1148" t="s">
        <v>251</v>
      </c>
      <c r="D1148" t="s">
        <v>248</v>
      </c>
      <c r="E1148">
        <v>4576</v>
      </c>
      <c r="F1148" t="s">
        <v>3201</v>
      </c>
      <c r="G1148" t="s">
        <v>253</v>
      </c>
      <c r="H1148" t="s">
        <v>287</v>
      </c>
      <c r="I1148">
        <v>106</v>
      </c>
    </row>
    <row r="1149" spans="1:10" x14ac:dyDescent="0.2">
      <c r="A1149" t="s">
        <v>1442</v>
      </c>
      <c r="B1149" t="s">
        <v>1824</v>
      </c>
      <c r="C1149" t="s">
        <v>256</v>
      </c>
      <c r="D1149" t="s">
        <v>248</v>
      </c>
      <c r="E1149">
        <v>4658</v>
      </c>
      <c r="F1149" t="s">
        <v>3202</v>
      </c>
      <c r="G1149" t="s">
        <v>249</v>
      </c>
      <c r="H1149" t="s">
        <v>254</v>
      </c>
      <c r="I1149">
        <v>250</v>
      </c>
    </row>
    <row r="1150" spans="1:10" x14ac:dyDescent="0.2">
      <c r="A1150" t="s">
        <v>1442</v>
      </c>
      <c r="B1150" t="s">
        <v>935</v>
      </c>
      <c r="C1150" t="s">
        <v>256</v>
      </c>
      <c r="D1150" t="s">
        <v>248</v>
      </c>
      <c r="E1150">
        <v>1885</v>
      </c>
      <c r="F1150" t="s">
        <v>3205</v>
      </c>
      <c r="G1150" t="s">
        <v>249</v>
      </c>
      <c r="H1150" t="s">
        <v>273</v>
      </c>
      <c r="I1150">
        <v>323</v>
      </c>
    </row>
    <row r="1151" spans="1:10" x14ac:dyDescent="0.2">
      <c r="A1151" t="s">
        <v>1442</v>
      </c>
      <c r="B1151" t="s">
        <v>935</v>
      </c>
      <c r="C1151" t="s">
        <v>256</v>
      </c>
      <c r="D1151" t="s">
        <v>248</v>
      </c>
      <c r="E1151">
        <v>1888</v>
      </c>
      <c r="F1151" t="s">
        <v>3206</v>
      </c>
      <c r="G1151" t="s">
        <v>249</v>
      </c>
      <c r="H1151" t="s">
        <v>273</v>
      </c>
      <c r="I1151">
        <v>153</v>
      </c>
    </row>
    <row r="1152" spans="1:10" x14ac:dyDescent="0.2">
      <c r="A1152" t="s">
        <v>1442</v>
      </c>
      <c r="B1152" t="s">
        <v>935</v>
      </c>
      <c r="C1152" t="s">
        <v>256</v>
      </c>
      <c r="D1152" t="s">
        <v>248</v>
      </c>
      <c r="E1152">
        <v>1926</v>
      </c>
      <c r="F1152" t="s">
        <v>3207</v>
      </c>
      <c r="G1152" t="s">
        <v>249</v>
      </c>
      <c r="H1152" t="s">
        <v>273</v>
      </c>
      <c r="I1152">
        <v>805</v>
      </c>
    </row>
    <row r="1153" spans="1:10" x14ac:dyDescent="0.2">
      <c r="A1153" t="s">
        <v>1442</v>
      </c>
      <c r="B1153" t="s">
        <v>935</v>
      </c>
      <c r="C1153" t="s">
        <v>256</v>
      </c>
      <c r="D1153" t="s">
        <v>248</v>
      </c>
      <c r="E1153">
        <v>2107</v>
      </c>
      <c r="F1153" t="s">
        <v>3208</v>
      </c>
      <c r="G1153" t="s">
        <v>249</v>
      </c>
      <c r="H1153" t="s">
        <v>250</v>
      </c>
      <c r="I1153">
        <v>66</v>
      </c>
    </row>
    <row r="1154" spans="1:10" x14ac:dyDescent="0.2">
      <c r="A1154" t="s">
        <v>1442</v>
      </c>
      <c r="B1154" t="s">
        <v>935</v>
      </c>
      <c r="C1154" t="s">
        <v>256</v>
      </c>
      <c r="D1154" t="s">
        <v>248</v>
      </c>
      <c r="E1154">
        <v>2349</v>
      </c>
      <c r="F1154" t="s">
        <v>405</v>
      </c>
      <c r="G1154" t="s">
        <v>253</v>
      </c>
      <c r="H1154" t="s">
        <v>260</v>
      </c>
      <c r="I1154">
        <v>176</v>
      </c>
    </row>
    <row r="1155" spans="1:10" x14ac:dyDescent="0.2">
      <c r="A1155" t="s">
        <v>1442</v>
      </c>
      <c r="B1155" t="s">
        <v>935</v>
      </c>
      <c r="C1155" t="s">
        <v>256</v>
      </c>
      <c r="D1155" t="s">
        <v>248</v>
      </c>
      <c r="E1155">
        <v>2531</v>
      </c>
      <c r="F1155" t="s">
        <v>3209</v>
      </c>
      <c r="G1155" t="s">
        <v>249</v>
      </c>
      <c r="H1155" t="s">
        <v>250</v>
      </c>
      <c r="I1155" t="s">
        <v>276</v>
      </c>
      <c r="J1155" t="s">
        <v>4608</v>
      </c>
    </row>
    <row r="1156" spans="1:10" x14ac:dyDescent="0.2">
      <c r="A1156" t="s">
        <v>1442</v>
      </c>
      <c r="B1156" t="s">
        <v>935</v>
      </c>
      <c r="C1156" t="s">
        <v>256</v>
      </c>
      <c r="D1156" t="s">
        <v>248</v>
      </c>
      <c r="E1156">
        <v>2654</v>
      </c>
      <c r="F1156" t="s">
        <v>328</v>
      </c>
      <c r="G1156" t="s">
        <v>257</v>
      </c>
      <c r="H1156" t="s">
        <v>259</v>
      </c>
      <c r="I1156">
        <v>65</v>
      </c>
    </row>
    <row r="1157" spans="1:10" x14ac:dyDescent="0.2">
      <c r="A1157" t="s">
        <v>1442</v>
      </c>
      <c r="B1157" t="s">
        <v>935</v>
      </c>
      <c r="C1157" t="s">
        <v>251</v>
      </c>
      <c r="D1157" t="s">
        <v>248</v>
      </c>
      <c r="E1157">
        <v>3001</v>
      </c>
      <c r="F1157" t="s">
        <v>3211</v>
      </c>
      <c r="G1157" t="s">
        <v>249</v>
      </c>
      <c r="H1157" t="s">
        <v>277</v>
      </c>
      <c r="I1157">
        <v>367</v>
      </c>
    </row>
    <row r="1158" spans="1:10" x14ac:dyDescent="0.2">
      <c r="A1158" t="s">
        <v>1442</v>
      </c>
      <c r="B1158" t="s">
        <v>935</v>
      </c>
      <c r="C1158" t="s">
        <v>256</v>
      </c>
      <c r="D1158" t="s">
        <v>248</v>
      </c>
      <c r="E1158">
        <v>3284</v>
      </c>
      <c r="F1158" t="s">
        <v>1637</v>
      </c>
      <c r="G1158" t="s">
        <v>249</v>
      </c>
      <c r="H1158" t="s">
        <v>272</v>
      </c>
      <c r="I1158">
        <v>352</v>
      </c>
    </row>
    <row r="1159" spans="1:10" x14ac:dyDescent="0.2">
      <c r="A1159" t="s">
        <v>1442</v>
      </c>
      <c r="B1159" t="s">
        <v>935</v>
      </c>
      <c r="C1159" t="s">
        <v>256</v>
      </c>
      <c r="D1159" t="s">
        <v>248</v>
      </c>
      <c r="E1159">
        <v>3347</v>
      </c>
      <c r="F1159" t="s">
        <v>3212</v>
      </c>
      <c r="G1159" t="s">
        <v>257</v>
      </c>
      <c r="H1159" t="s">
        <v>259</v>
      </c>
      <c r="I1159">
        <v>43</v>
      </c>
    </row>
    <row r="1160" spans="1:10" x14ac:dyDescent="0.2">
      <c r="A1160" t="s">
        <v>1442</v>
      </c>
      <c r="B1160" t="s">
        <v>935</v>
      </c>
      <c r="C1160" t="s">
        <v>256</v>
      </c>
      <c r="D1160" t="s">
        <v>252</v>
      </c>
      <c r="E1160">
        <v>3409</v>
      </c>
      <c r="F1160" t="s">
        <v>3214</v>
      </c>
      <c r="G1160" t="s">
        <v>257</v>
      </c>
      <c r="H1160" t="s">
        <v>277</v>
      </c>
      <c r="I1160">
        <v>55</v>
      </c>
    </row>
    <row r="1161" spans="1:10" x14ac:dyDescent="0.2">
      <c r="A1161" t="s">
        <v>1442</v>
      </c>
      <c r="B1161" t="s">
        <v>935</v>
      </c>
      <c r="C1161" t="s">
        <v>256</v>
      </c>
      <c r="D1161" t="s">
        <v>248</v>
      </c>
      <c r="E1161">
        <v>3521</v>
      </c>
      <c r="F1161" t="s">
        <v>3215</v>
      </c>
      <c r="G1161" t="s">
        <v>249</v>
      </c>
      <c r="H1161" t="s">
        <v>254</v>
      </c>
      <c r="I1161">
        <v>38</v>
      </c>
    </row>
    <row r="1162" spans="1:10" x14ac:dyDescent="0.2">
      <c r="A1162" t="s">
        <v>1442</v>
      </c>
      <c r="B1162" t="s">
        <v>935</v>
      </c>
      <c r="C1162" t="s">
        <v>256</v>
      </c>
      <c r="D1162" t="s">
        <v>248</v>
      </c>
      <c r="E1162">
        <v>3600</v>
      </c>
      <c r="F1162" t="s">
        <v>3216</v>
      </c>
      <c r="G1162" t="s">
        <v>257</v>
      </c>
      <c r="H1162" t="s">
        <v>277</v>
      </c>
      <c r="I1162">
        <v>23</v>
      </c>
    </row>
    <row r="1163" spans="1:10" x14ac:dyDescent="0.2">
      <c r="A1163" t="s">
        <v>1442</v>
      </c>
      <c r="B1163" t="s">
        <v>935</v>
      </c>
      <c r="C1163" t="s">
        <v>256</v>
      </c>
      <c r="D1163" t="s">
        <v>248</v>
      </c>
      <c r="E1163">
        <v>3648</v>
      </c>
      <c r="F1163" t="s">
        <v>3218</v>
      </c>
      <c r="G1163" t="s">
        <v>249</v>
      </c>
      <c r="H1163" t="s">
        <v>260</v>
      </c>
      <c r="I1163">
        <v>137</v>
      </c>
    </row>
    <row r="1164" spans="1:10" x14ac:dyDescent="0.2">
      <c r="A1164" t="s">
        <v>1442</v>
      </c>
      <c r="B1164" t="s">
        <v>935</v>
      </c>
      <c r="C1164" t="s">
        <v>258</v>
      </c>
      <c r="D1164" t="s">
        <v>248</v>
      </c>
      <c r="E1164">
        <v>3668</v>
      </c>
      <c r="F1164" t="s">
        <v>3219</v>
      </c>
      <c r="G1164" t="s">
        <v>249</v>
      </c>
      <c r="H1164" t="s">
        <v>260</v>
      </c>
      <c r="I1164" t="s">
        <v>276</v>
      </c>
      <c r="J1164" t="s">
        <v>4374</v>
      </c>
    </row>
    <row r="1165" spans="1:10" x14ac:dyDescent="0.2">
      <c r="A1165" t="s">
        <v>1442</v>
      </c>
      <c r="B1165" t="s">
        <v>935</v>
      </c>
      <c r="C1165" t="s">
        <v>258</v>
      </c>
      <c r="D1165" t="s">
        <v>248</v>
      </c>
      <c r="E1165">
        <v>3687</v>
      </c>
      <c r="F1165" t="s">
        <v>3220</v>
      </c>
      <c r="G1165" t="s">
        <v>249</v>
      </c>
      <c r="H1165" t="s">
        <v>260</v>
      </c>
      <c r="I1165">
        <v>375</v>
      </c>
    </row>
    <row r="1166" spans="1:10" x14ac:dyDescent="0.2">
      <c r="A1166" t="s">
        <v>1442</v>
      </c>
      <c r="B1166" t="s">
        <v>935</v>
      </c>
      <c r="C1166" t="s">
        <v>258</v>
      </c>
      <c r="D1166" t="s">
        <v>248</v>
      </c>
      <c r="E1166">
        <v>3710</v>
      </c>
      <c r="F1166" t="s">
        <v>3221</v>
      </c>
      <c r="G1166" t="s">
        <v>253</v>
      </c>
      <c r="H1166" t="s">
        <v>260</v>
      </c>
      <c r="I1166">
        <v>47</v>
      </c>
    </row>
    <row r="1167" spans="1:10" x14ac:dyDescent="0.2">
      <c r="A1167" t="s">
        <v>1442</v>
      </c>
      <c r="B1167" t="s">
        <v>935</v>
      </c>
      <c r="C1167" t="s">
        <v>251</v>
      </c>
      <c r="D1167" t="s">
        <v>248</v>
      </c>
      <c r="E1167">
        <v>3944</v>
      </c>
      <c r="F1167" t="s">
        <v>3223</v>
      </c>
      <c r="G1167" t="s">
        <v>257</v>
      </c>
      <c r="H1167" t="s">
        <v>278</v>
      </c>
      <c r="I1167">
        <v>44</v>
      </c>
    </row>
    <row r="1168" spans="1:10" x14ac:dyDescent="0.2">
      <c r="A1168" t="s">
        <v>1442</v>
      </c>
      <c r="B1168" t="s">
        <v>935</v>
      </c>
      <c r="C1168" t="s">
        <v>256</v>
      </c>
      <c r="D1168" t="s">
        <v>248</v>
      </c>
      <c r="E1168">
        <v>3945</v>
      </c>
      <c r="F1168" t="s">
        <v>3224</v>
      </c>
      <c r="G1168" t="s">
        <v>257</v>
      </c>
      <c r="H1168" t="s">
        <v>278</v>
      </c>
      <c r="I1168">
        <v>25</v>
      </c>
    </row>
    <row r="1169" spans="1:10" x14ac:dyDescent="0.2">
      <c r="A1169" t="s">
        <v>1442</v>
      </c>
      <c r="B1169" t="s">
        <v>935</v>
      </c>
      <c r="C1169" t="s">
        <v>258</v>
      </c>
      <c r="D1169" t="s">
        <v>248</v>
      </c>
      <c r="E1169">
        <v>3993</v>
      </c>
      <c r="F1169" t="s">
        <v>3225</v>
      </c>
      <c r="G1169" t="s">
        <v>261</v>
      </c>
      <c r="H1169" t="s">
        <v>260</v>
      </c>
      <c r="I1169">
        <v>791</v>
      </c>
    </row>
    <row r="1170" spans="1:10" x14ac:dyDescent="0.2">
      <c r="A1170" t="s">
        <v>1442</v>
      </c>
      <c r="B1170" t="s">
        <v>935</v>
      </c>
      <c r="C1170" t="s">
        <v>256</v>
      </c>
      <c r="D1170" t="s">
        <v>248</v>
      </c>
      <c r="E1170">
        <v>4115</v>
      </c>
      <c r="F1170" t="s">
        <v>3227</v>
      </c>
      <c r="G1170" t="s">
        <v>257</v>
      </c>
      <c r="H1170" t="s">
        <v>262</v>
      </c>
      <c r="I1170">
        <v>121</v>
      </c>
    </row>
    <row r="1171" spans="1:10" x14ac:dyDescent="0.2">
      <c r="A1171" t="s">
        <v>1442</v>
      </c>
      <c r="B1171" t="s">
        <v>935</v>
      </c>
      <c r="C1171" t="s">
        <v>256</v>
      </c>
      <c r="D1171" t="s">
        <v>248</v>
      </c>
      <c r="E1171">
        <v>4118</v>
      </c>
      <c r="F1171" t="s">
        <v>3228</v>
      </c>
      <c r="G1171" t="s">
        <v>249</v>
      </c>
      <c r="H1171" t="s">
        <v>262</v>
      </c>
      <c r="I1171" t="s">
        <v>276</v>
      </c>
      <c r="J1171" t="s">
        <v>4609</v>
      </c>
    </row>
    <row r="1172" spans="1:10" x14ac:dyDescent="0.2">
      <c r="A1172" t="s">
        <v>1442</v>
      </c>
      <c r="B1172" t="s">
        <v>935</v>
      </c>
      <c r="C1172" t="s">
        <v>256</v>
      </c>
      <c r="D1172" t="s">
        <v>252</v>
      </c>
      <c r="E1172">
        <v>4240</v>
      </c>
      <c r="F1172" t="s">
        <v>3229</v>
      </c>
      <c r="G1172" t="s">
        <v>253</v>
      </c>
      <c r="H1172" t="s">
        <v>262</v>
      </c>
      <c r="I1172">
        <v>20</v>
      </c>
    </row>
    <row r="1173" spans="1:10" x14ac:dyDescent="0.2">
      <c r="A1173" t="s">
        <v>1442</v>
      </c>
      <c r="B1173" t="s">
        <v>935</v>
      </c>
      <c r="C1173" t="s">
        <v>256</v>
      </c>
      <c r="D1173" t="s">
        <v>248</v>
      </c>
      <c r="E1173">
        <v>4295</v>
      </c>
      <c r="F1173" t="s">
        <v>3230</v>
      </c>
      <c r="G1173" t="s">
        <v>249</v>
      </c>
      <c r="H1173" t="s">
        <v>260</v>
      </c>
      <c r="I1173">
        <v>87</v>
      </c>
    </row>
    <row r="1174" spans="1:10" x14ac:dyDescent="0.2">
      <c r="A1174" t="s">
        <v>1442</v>
      </c>
      <c r="B1174" t="s">
        <v>935</v>
      </c>
      <c r="C1174" t="s">
        <v>256</v>
      </c>
      <c r="D1174" t="s">
        <v>252</v>
      </c>
      <c r="E1174">
        <v>4435</v>
      </c>
      <c r="F1174" t="s">
        <v>3231</v>
      </c>
      <c r="G1174" t="s">
        <v>261</v>
      </c>
      <c r="H1174" t="s">
        <v>260</v>
      </c>
      <c r="I1174">
        <v>398</v>
      </c>
    </row>
    <row r="1175" spans="1:10" x14ac:dyDescent="0.2">
      <c r="A1175" t="s">
        <v>1442</v>
      </c>
      <c r="B1175" t="s">
        <v>935</v>
      </c>
      <c r="C1175" t="s">
        <v>256</v>
      </c>
      <c r="D1175" t="s">
        <v>248</v>
      </c>
      <c r="E1175">
        <v>4526</v>
      </c>
      <c r="F1175" t="s">
        <v>3309</v>
      </c>
      <c r="G1175" t="s">
        <v>249</v>
      </c>
      <c r="H1175" t="s">
        <v>250</v>
      </c>
      <c r="I1175">
        <v>856</v>
      </c>
    </row>
    <row r="1176" spans="1:10" x14ac:dyDescent="0.2">
      <c r="A1176" t="s">
        <v>1442</v>
      </c>
      <c r="B1176" t="s">
        <v>935</v>
      </c>
      <c r="C1176" t="s">
        <v>256</v>
      </c>
      <c r="D1176" t="s">
        <v>252</v>
      </c>
      <c r="E1176">
        <v>4598</v>
      </c>
      <c r="F1176" t="s">
        <v>3232</v>
      </c>
      <c r="G1176" t="s">
        <v>261</v>
      </c>
      <c r="H1176" t="s">
        <v>287</v>
      </c>
      <c r="I1176">
        <v>63</v>
      </c>
    </row>
    <row r="1177" spans="1:10" x14ac:dyDescent="0.2">
      <c r="A1177" t="s">
        <v>1442</v>
      </c>
      <c r="B1177" t="s">
        <v>935</v>
      </c>
      <c r="C1177" t="s">
        <v>256</v>
      </c>
      <c r="D1177" t="s">
        <v>248</v>
      </c>
      <c r="E1177">
        <v>4686</v>
      </c>
      <c r="F1177" t="s">
        <v>3233</v>
      </c>
      <c r="G1177" t="s">
        <v>249</v>
      </c>
      <c r="H1177" t="s">
        <v>260</v>
      </c>
      <c r="I1177" t="s">
        <v>292</v>
      </c>
      <c r="J1177" t="s">
        <v>4400</v>
      </c>
    </row>
    <row r="1178" spans="1:10" x14ac:dyDescent="0.2">
      <c r="A1178" t="s">
        <v>1442</v>
      </c>
      <c r="B1178" t="s">
        <v>935</v>
      </c>
      <c r="C1178" t="s">
        <v>256</v>
      </c>
      <c r="D1178" t="s">
        <v>248</v>
      </c>
      <c r="E1178">
        <v>4734</v>
      </c>
      <c r="F1178" t="s">
        <v>3234</v>
      </c>
      <c r="G1178" t="s">
        <v>253</v>
      </c>
      <c r="H1178" t="s">
        <v>260</v>
      </c>
      <c r="I1178">
        <v>59</v>
      </c>
    </row>
    <row r="1179" spans="1:10" x14ac:dyDescent="0.2">
      <c r="A1179" t="s">
        <v>1442</v>
      </c>
      <c r="B1179" t="s">
        <v>935</v>
      </c>
      <c r="C1179" t="s">
        <v>256</v>
      </c>
      <c r="D1179" t="s">
        <v>252</v>
      </c>
      <c r="E1179">
        <v>4752</v>
      </c>
      <c r="F1179" t="s">
        <v>3235</v>
      </c>
      <c r="G1179" t="s">
        <v>253</v>
      </c>
      <c r="H1179" t="s">
        <v>260</v>
      </c>
      <c r="I1179">
        <v>33</v>
      </c>
    </row>
    <row r="1180" spans="1:10" x14ac:dyDescent="0.2">
      <c r="A1180" t="s">
        <v>1442</v>
      </c>
      <c r="B1180" t="s">
        <v>935</v>
      </c>
      <c r="C1180" t="s">
        <v>256</v>
      </c>
      <c r="D1180" t="s">
        <v>248</v>
      </c>
      <c r="E1180">
        <v>4771</v>
      </c>
      <c r="F1180" t="s">
        <v>3236</v>
      </c>
      <c r="G1180" t="s">
        <v>253</v>
      </c>
      <c r="H1180" t="s">
        <v>254</v>
      </c>
      <c r="I1180">
        <v>175</v>
      </c>
    </row>
    <row r="1181" spans="1:10" x14ac:dyDescent="0.2">
      <c r="A1181" t="s">
        <v>1442</v>
      </c>
      <c r="B1181" t="s">
        <v>935</v>
      </c>
      <c r="C1181" t="s">
        <v>256</v>
      </c>
      <c r="D1181" t="s">
        <v>252</v>
      </c>
      <c r="E1181">
        <v>5277</v>
      </c>
      <c r="F1181" t="s">
        <v>3238</v>
      </c>
      <c r="G1181" t="s">
        <v>253</v>
      </c>
      <c r="H1181" t="s">
        <v>285</v>
      </c>
      <c r="I1181">
        <v>28</v>
      </c>
    </row>
    <row r="1182" spans="1:10" x14ac:dyDescent="0.2">
      <c r="A1182" t="s">
        <v>1442</v>
      </c>
      <c r="B1182" t="s">
        <v>935</v>
      </c>
      <c r="C1182" t="s">
        <v>256</v>
      </c>
      <c r="D1182" t="s">
        <v>248</v>
      </c>
      <c r="E1182">
        <v>5357</v>
      </c>
      <c r="F1182" t="s">
        <v>3239</v>
      </c>
      <c r="G1182" t="s">
        <v>249</v>
      </c>
      <c r="H1182" t="s">
        <v>285</v>
      </c>
      <c r="I1182">
        <v>155</v>
      </c>
    </row>
    <row r="1183" spans="1:10" x14ac:dyDescent="0.2">
      <c r="A1183" t="s">
        <v>1442</v>
      </c>
      <c r="B1183" t="s">
        <v>935</v>
      </c>
      <c r="C1183" t="s">
        <v>256</v>
      </c>
      <c r="D1183" t="s">
        <v>252</v>
      </c>
      <c r="E1183">
        <v>5721</v>
      </c>
      <c r="F1183" t="s">
        <v>3241</v>
      </c>
      <c r="G1183" t="s">
        <v>249</v>
      </c>
      <c r="H1183" t="s">
        <v>1833</v>
      </c>
      <c r="I1183">
        <v>38</v>
      </c>
    </row>
    <row r="1184" spans="1:10" x14ac:dyDescent="0.2">
      <c r="A1184" t="s">
        <v>1442</v>
      </c>
      <c r="B1184" t="s">
        <v>935</v>
      </c>
      <c r="C1184" t="s">
        <v>256</v>
      </c>
      <c r="D1184" t="s">
        <v>248</v>
      </c>
      <c r="E1184">
        <v>5922</v>
      </c>
      <c r="F1184" t="s">
        <v>3243</v>
      </c>
      <c r="G1184" t="s">
        <v>257</v>
      </c>
      <c r="H1184" t="s">
        <v>264</v>
      </c>
      <c r="I1184">
        <v>106</v>
      </c>
    </row>
    <row r="1185" spans="1:9" x14ac:dyDescent="0.2">
      <c r="A1185" t="s">
        <v>1442</v>
      </c>
      <c r="B1185" t="s">
        <v>935</v>
      </c>
      <c r="C1185" t="s">
        <v>247</v>
      </c>
      <c r="D1185" t="s">
        <v>248</v>
      </c>
      <c r="E1185">
        <v>6031</v>
      </c>
      <c r="F1185" t="s">
        <v>3245</v>
      </c>
      <c r="G1185" t="s">
        <v>261</v>
      </c>
      <c r="H1185" t="s">
        <v>254</v>
      </c>
      <c r="I1185">
        <v>16</v>
      </c>
    </row>
    <row r="1186" spans="1:9" x14ac:dyDescent="0.2">
      <c r="A1186" t="s">
        <v>1442</v>
      </c>
      <c r="B1186" t="s">
        <v>935</v>
      </c>
      <c r="C1186" t="s">
        <v>251</v>
      </c>
      <c r="D1186" t="s">
        <v>248</v>
      </c>
      <c r="E1186">
        <v>6067</v>
      </c>
      <c r="F1186" t="s">
        <v>3246</v>
      </c>
      <c r="G1186" t="s">
        <v>261</v>
      </c>
      <c r="H1186" t="s">
        <v>254</v>
      </c>
      <c r="I1186">
        <v>81</v>
      </c>
    </row>
    <row r="1187" spans="1:9" x14ac:dyDescent="0.2">
      <c r="A1187" t="s">
        <v>1442</v>
      </c>
      <c r="B1187" t="s">
        <v>935</v>
      </c>
      <c r="C1187" t="s">
        <v>256</v>
      </c>
      <c r="D1187" t="s">
        <v>248</v>
      </c>
      <c r="E1187">
        <v>6096</v>
      </c>
      <c r="F1187" t="s">
        <v>3247</v>
      </c>
      <c r="G1187" t="s">
        <v>261</v>
      </c>
      <c r="H1187" t="s">
        <v>254</v>
      </c>
      <c r="I1187">
        <v>246</v>
      </c>
    </row>
    <row r="1188" spans="1:9" x14ac:dyDescent="0.2">
      <c r="A1188" t="s">
        <v>1442</v>
      </c>
      <c r="B1188" t="s">
        <v>935</v>
      </c>
      <c r="C1188" t="s">
        <v>256</v>
      </c>
      <c r="D1188" t="s">
        <v>248</v>
      </c>
      <c r="E1188">
        <v>6187</v>
      </c>
      <c r="F1188" t="s">
        <v>3248</v>
      </c>
      <c r="G1188" t="s">
        <v>249</v>
      </c>
      <c r="H1188" t="s">
        <v>254</v>
      </c>
      <c r="I1188">
        <v>415</v>
      </c>
    </row>
    <row r="1189" spans="1:9" x14ac:dyDescent="0.2">
      <c r="A1189" t="s">
        <v>1442</v>
      </c>
      <c r="B1189" t="s">
        <v>935</v>
      </c>
      <c r="C1189" t="s">
        <v>256</v>
      </c>
      <c r="D1189" t="s">
        <v>248</v>
      </c>
      <c r="E1189">
        <v>6237</v>
      </c>
      <c r="F1189" t="s">
        <v>3249</v>
      </c>
      <c r="G1189" t="s">
        <v>249</v>
      </c>
      <c r="H1189" t="s">
        <v>267</v>
      </c>
      <c r="I1189">
        <v>215</v>
      </c>
    </row>
    <row r="1190" spans="1:9" x14ac:dyDescent="0.2">
      <c r="A1190" t="s">
        <v>1442</v>
      </c>
      <c r="B1190" t="s">
        <v>935</v>
      </c>
      <c r="C1190" t="s">
        <v>256</v>
      </c>
      <c r="D1190" t="s">
        <v>248</v>
      </c>
      <c r="E1190">
        <v>6238</v>
      </c>
      <c r="F1190" t="s">
        <v>3250</v>
      </c>
      <c r="G1190" t="s">
        <v>249</v>
      </c>
      <c r="H1190" t="s">
        <v>267</v>
      </c>
      <c r="I1190">
        <v>238</v>
      </c>
    </row>
    <row r="1191" spans="1:9" x14ac:dyDescent="0.2">
      <c r="A1191" t="s">
        <v>1442</v>
      </c>
      <c r="B1191" t="s">
        <v>935</v>
      </c>
      <c r="C1191" t="s">
        <v>256</v>
      </c>
      <c r="D1191" t="s">
        <v>248</v>
      </c>
      <c r="E1191">
        <v>6286</v>
      </c>
      <c r="F1191" t="s">
        <v>3251</v>
      </c>
      <c r="G1191" t="s">
        <v>253</v>
      </c>
      <c r="H1191" t="s">
        <v>267</v>
      </c>
      <c r="I1191">
        <v>31</v>
      </c>
    </row>
    <row r="1192" spans="1:9" x14ac:dyDescent="0.2">
      <c r="A1192" t="s">
        <v>1442</v>
      </c>
      <c r="B1192" t="s">
        <v>935</v>
      </c>
      <c r="C1192" t="s">
        <v>256</v>
      </c>
      <c r="D1192" t="s">
        <v>248</v>
      </c>
      <c r="E1192">
        <v>6342</v>
      </c>
      <c r="F1192" t="s">
        <v>3252</v>
      </c>
      <c r="G1192" t="s">
        <v>257</v>
      </c>
      <c r="H1192" t="s">
        <v>267</v>
      </c>
      <c r="I1192">
        <v>26</v>
      </c>
    </row>
    <row r="1193" spans="1:9" x14ac:dyDescent="0.2">
      <c r="A1193" t="s">
        <v>1442</v>
      </c>
      <c r="B1193" t="s">
        <v>935</v>
      </c>
      <c r="C1193" t="s">
        <v>256</v>
      </c>
      <c r="D1193" t="s">
        <v>248</v>
      </c>
      <c r="E1193">
        <v>6378</v>
      </c>
      <c r="F1193" t="s">
        <v>3254</v>
      </c>
      <c r="G1193" t="s">
        <v>249</v>
      </c>
      <c r="H1193" t="s">
        <v>267</v>
      </c>
      <c r="I1193">
        <v>89</v>
      </c>
    </row>
    <row r="1194" spans="1:9" x14ac:dyDescent="0.2">
      <c r="A1194" t="s">
        <v>1442</v>
      </c>
      <c r="B1194" t="s">
        <v>935</v>
      </c>
      <c r="C1194" t="s">
        <v>256</v>
      </c>
      <c r="D1194" t="s">
        <v>248</v>
      </c>
      <c r="E1194">
        <v>6424</v>
      </c>
      <c r="F1194" t="s">
        <v>3255</v>
      </c>
      <c r="G1194" t="s">
        <v>253</v>
      </c>
      <c r="H1194" t="s">
        <v>267</v>
      </c>
      <c r="I1194">
        <v>41</v>
      </c>
    </row>
    <row r="1195" spans="1:9" x14ac:dyDescent="0.2">
      <c r="A1195" t="s">
        <v>1442</v>
      </c>
      <c r="B1195" t="s">
        <v>935</v>
      </c>
      <c r="C1195" t="s">
        <v>256</v>
      </c>
      <c r="D1195" t="s">
        <v>248</v>
      </c>
      <c r="E1195">
        <v>6428</v>
      </c>
      <c r="F1195" t="s">
        <v>3256</v>
      </c>
      <c r="G1195" t="s">
        <v>249</v>
      </c>
      <c r="H1195" t="s">
        <v>267</v>
      </c>
      <c r="I1195">
        <v>97</v>
      </c>
    </row>
    <row r="1196" spans="1:9" x14ac:dyDescent="0.2">
      <c r="A1196" t="s">
        <v>1442</v>
      </c>
      <c r="B1196" t="s">
        <v>935</v>
      </c>
      <c r="C1196" t="s">
        <v>251</v>
      </c>
      <c r="D1196" t="s">
        <v>248</v>
      </c>
      <c r="E1196">
        <v>6540</v>
      </c>
      <c r="F1196" t="s">
        <v>3258</v>
      </c>
      <c r="G1196" t="s">
        <v>249</v>
      </c>
      <c r="H1196" t="s">
        <v>254</v>
      </c>
      <c r="I1196">
        <v>94</v>
      </c>
    </row>
    <row r="1197" spans="1:9" x14ac:dyDescent="0.2">
      <c r="A1197" t="s">
        <v>1442</v>
      </c>
      <c r="B1197" t="s">
        <v>935</v>
      </c>
      <c r="C1197" t="s">
        <v>256</v>
      </c>
      <c r="D1197" t="s">
        <v>252</v>
      </c>
      <c r="E1197">
        <v>6549</v>
      </c>
      <c r="F1197" t="s">
        <v>3259</v>
      </c>
      <c r="G1197" t="s">
        <v>253</v>
      </c>
      <c r="H1197" t="s">
        <v>254</v>
      </c>
      <c r="I1197">
        <v>18</v>
      </c>
    </row>
    <row r="1198" spans="1:9" x14ac:dyDescent="0.2">
      <c r="A1198" t="s">
        <v>1442</v>
      </c>
      <c r="B1198" t="s">
        <v>935</v>
      </c>
      <c r="C1198" t="s">
        <v>256</v>
      </c>
      <c r="D1198" t="s">
        <v>248</v>
      </c>
      <c r="E1198">
        <v>6556</v>
      </c>
      <c r="F1198" t="s">
        <v>3260</v>
      </c>
      <c r="G1198" t="s">
        <v>261</v>
      </c>
      <c r="H1198" t="s">
        <v>254</v>
      </c>
      <c r="I1198">
        <v>417</v>
      </c>
    </row>
    <row r="1199" spans="1:9" x14ac:dyDescent="0.2">
      <c r="A1199" t="s">
        <v>1442</v>
      </c>
      <c r="B1199" t="s">
        <v>935</v>
      </c>
      <c r="C1199" t="s">
        <v>258</v>
      </c>
      <c r="D1199" t="s">
        <v>248</v>
      </c>
      <c r="E1199">
        <v>6563</v>
      </c>
      <c r="F1199" t="s">
        <v>3261</v>
      </c>
      <c r="G1199" t="s">
        <v>261</v>
      </c>
      <c r="H1199" t="s">
        <v>254</v>
      </c>
      <c r="I1199">
        <v>29</v>
      </c>
    </row>
    <row r="1200" spans="1:9" x14ac:dyDescent="0.2">
      <c r="A1200" t="s">
        <v>1442</v>
      </c>
      <c r="B1200" t="s">
        <v>935</v>
      </c>
      <c r="C1200" t="s">
        <v>256</v>
      </c>
      <c r="D1200" t="s">
        <v>248</v>
      </c>
      <c r="E1200">
        <v>6819</v>
      </c>
      <c r="F1200" t="s">
        <v>385</v>
      </c>
      <c r="G1200" t="s">
        <v>253</v>
      </c>
      <c r="H1200" t="s">
        <v>254</v>
      </c>
      <c r="I1200">
        <v>24</v>
      </c>
    </row>
    <row r="1201" spans="1:10" x14ac:dyDescent="0.2">
      <c r="A1201" t="s">
        <v>1442</v>
      </c>
      <c r="B1201" t="s">
        <v>935</v>
      </c>
      <c r="C1201" t="s">
        <v>256</v>
      </c>
      <c r="D1201" t="s">
        <v>248</v>
      </c>
      <c r="E1201">
        <v>6824</v>
      </c>
      <c r="F1201" t="s">
        <v>3262</v>
      </c>
      <c r="G1201" t="s">
        <v>253</v>
      </c>
      <c r="H1201" t="s">
        <v>271</v>
      </c>
      <c r="I1201">
        <v>215</v>
      </c>
    </row>
    <row r="1202" spans="1:10" x14ac:dyDescent="0.2">
      <c r="A1202" t="s">
        <v>1442</v>
      </c>
      <c r="B1202" t="s">
        <v>935</v>
      </c>
      <c r="C1202" t="s">
        <v>256</v>
      </c>
      <c r="D1202" t="s">
        <v>248</v>
      </c>
      <c r="E1202">
        <v>6889</v>
      </c>
      <c r="F1202" t="s">
        <v>3263</v>
      </c>
      <c r="G1202" t="s">
        <v>253</v>
      </c>
      <c r="H1202" t="s">
        <v>271</v>
      </c>
      <c r="I1202">
        <v>373</v>
      </c>
    </row>
    <row r="1203" spans="1:10" x14ac:dyDescent="0.2">
      <c r="A1203" t="s">
        <v>1442</v>
      </c>
      <c r="B1203" t="s">
        <v>935</v>
      </c>
      <c r="C1203" t="s">
        <v>256</v>
      </c>
      <c r="D1203" t="s">
        <v>248</v>
      </c>
      <c r="E1203">
        <v>6912</v>
      </c>
      <c r="F1203" t="s">
        <v>3264</v>
      </c>
      <c r="G1203" t="s">
        <v>253</v>
      </c>
      <c r="H1203" t="s">
        <v>271</v>
      </c>
      <c r="I1203">
        <v>72</v>
      </c>
    </row>
    <row r="1204" spans="1:10" x14ac:dyDescent="0.2">
      <c r="A1204" t="s">
        <v>1442</v>
      </c>
      <c r="B1204" t="s">
        <v>935</v>
      </c>
      <c r="C1204" t="s">
        <v>256</v>
      </c>
      <c r="D1204" t="s">
        <v>248</v>
      </c>
      <c r="E1204">
        <v>7022</v>
      </c>
      <c r="F1204" t="s">
        <v>3265</v>
      </c>
      <c r="G1204" t="s">
        <v>249</v>
      </c>
      <c r="H1204" t="s">
        <v>275</v>
      </c>
      <c r="I1204">
        <v>49</v>
      </c>
    </row>
    <row r="1205" spans="1:10" x14ac:dyDescent="0.2">
      <c r="A1205" t="s">
        <v>1442</v>
      </c>
      <c r="B1205" t="s">
        <v>935</v>
      </c>
      <c r="C1205" t="s">
        <v>258</v>
      </c>
      <c r="D1205" t="s">
        <v>248</v>
      </c>
      <c r="E1205">
        <v>7042</v>
      </c>
      <c r="F1205" t="s">
        <v>3266</v>
      </c>
      <c r="G1205" t="s">
        <v>253</v>
      </c>
      <c r="H1205" t="s">
        <v>254</v>
      </c>
      <c r="I1205">
        <v>9</v>
      </c>
    </row>
    <row r="1206" spans="1:10" x14ac:dyDescent="0.2">
      <c r="A1206" t="s">
        <v>1442</v>
      </c>
      <c r="B1206" t="s">
        <v>935</v>
      </c>
      <c r="C1206" t="s">
        <v>256</v>
      </c>
      <c r="D1206" t="s">
        <v>248</v>
      </c>
      <c r="E1206">
        <v>7224</v>
      </c>
      <c r="F1206" t="s">
        <v>3267</v>
      </c>
      <c r="G1206" t="s">
        <v>249</v>
      </c>
      <c r="H1206" t="s">
        <v>275</v>
      </c>
      <c r="I1206">
        <v>757</v>
      </c>
    </row>
    <row r="1207" spans="1:10" x14ac:dyDescent="0.2">
      <c r="A1207" t="s">
        <v>1442</v>
      </c>
      <c r="B1207" t="s">
        <v>935</v>
      </c>
      <c r="C1207" t="s">
        <v>256</v>
      </c>
      <c r="D1207" t="s">
        <v>248</v>
      </c>
      <c r="E1207">
        <v>7292</v>
      </c>
      <c r="F1207" t="s">
        <v>3268</v>
      </c>
      <c r="G1207" t="s">
        <v>257</v>
      </c>
      <c r="H1207" t="s">
        <v>275</v>
      </c>
      <c r="I1207">
        <v>285</v>
      </c>
    </row>
    <row r="1208" spans="1:10" x14ac:dyDescent="0.2">
      <c r="A1208" t="s">
        <v>1442</v>
      </c>
      <c r="B1208" t="s">
        <v>935</v>
      </c>
      <c r="C1208" t="s">
        <v>256</v>
      </c>
      <c r="D1208" t="s">
        <v>248</v>
      </c>
      <c r="E1208">
        <v>7456</v>
      </c>
      <c r="F1208" t="s">
        <v>3269</v>
      </c>
      <c r="G1208" t="s">
        <v>249</v>
      </c>
      <c r="H1208" t="s">
        <v>255</v>
      </c>
      <c r="I1208">
        <v>396</v>
      </c>
    </row>
    <row r="1209" spans="1:10" x14ac:dyDescent="0.2">
      <c r="A1209" t="s">
        <v>1442</v>
      </c>
      <c r="B1209" t="s">
        <v>935</v>
      </c>
      <c r="C1209" t="s">
        <v>256</v>
      </c>
      <c r="D1209" t="s">
        <v>248</v>
      </c>
      <c r="E1209">
        <v>7477</v>
      </c>
      <c r="F1209" t="s">
        <v>3270</v>
      </c>
      <c r="G1209" t="s">
        <v>253</v>
      </c>
      <c r="H1209" t="s">
        <v>255</v>
      </c>
      <c r="I1209">
        <v>10</v>
      </c>
    </row>
    <row r="1210" spans="1:10" x14ac:dyDescent="0.2">
      <c r="A1210" t="s">
        <v>1442</v>
      </c>
      <c r="B1210" t="s">
        <v>935</v>
      </c>
      <c r="C1210" t="s">
        <v>256</v>
      </c>
      <c r="D1210" t="s">
        <v>248</v>
      </c>
      <c r="E1210">
        <v>7502</v>
      </c>
      <c r="F1210" t="s">
        <v>3271</v>
      </c>
      <c r="G1210" t="s">
        <v>253</v>
      </c>
      <c r="H1210" t="s">
        <v>254</v>
      </c>
      <c r="I1210">
        <v>46</v>
      </c>
    </row>
    <row r="1211" spans="1:10" x14ac:dyDescent="0.2">
      <c r="A1211" t="s">
        <v>1442</v>
      </c>
      <c r="B1211" t="s">
        <v>935</v>
      </c>
      <c r="C1211" t="s">
        <v>256</v>
      </c>
      <c r="D1211" t="s">
        <v>248</v>
      </c>
      <c r="E1211">
        <v>7874</v>
      </c>
      <c r="F1211" t="s">
        <v>3274</v>
      </c>
      <c r="G1211" t="s">
        <v>249</v>
      </c>
      <c r="H1211" t="s">
        <v>262</v>
      </c>
      <c r="I1211">
        <v>493</v>
      </c>
    </row>
    <row r="1212" spans="1:10" x14ac:dyDescent="0.2">
      <c r="A1212" t="s">
        <v>1442</v>
      </c>
      <c r="B1212" t="s">
        <v>935</v>
      </c>
      <c r="C1212" t="s">
        <v>256</v>
      </c>
      <c r="D1212" t="s">
        <v>248</v>
      </c>
      <c r="E1212">
        <v>8140</v>
      </c>
      <c r="F1212" t="s">
        <v>3275</v>
      </c>
      <c r="G1212" t="s">
        <v>249</v>
      </c>
      <c r="H1212" t="s">
        <v>255</v>
      </c>
      <c r="I1212">
        <v>590</v>
      </c>
    </row>
    <row r="1213" spans="1:10" x14ac:dyDescent="0.2">
      <c r="A1213" t="s">
        <v>1442</v>
      </c>
      <c r="B1213" t="s">
        <v>935</v>
      </c>
      <c r="C1213" t="s">
        <v>256</v>
      </c>
      <c r="D1213" t="s">
        <v>248</v>
      </c>
      <c r="E1213">
        <v>8309</v>
      </c>
      <c r="F1213" t="s">
        <v>4185</v>
      </c>
      <c r="G1213" t="s">
        <v>249</v>
      </c>
      <c r="H1213" t="s">
        <v>1895</v>
      </c>
      <c r="I1213" t="s">
        <v>337</v>
      </c>
      <c r="J1213" t="s">
        <v>4419</v>
      </c>
    </row>
    <row r="1214" spans="1:10" x14ac:dyDescent="0.2">
      <c r="A1214" t="s">
        <v>1442</v>
      </c>
      <c r="B1214" t="s">
        <v>935</v>
      </c>
      <c r="C1214" t="s">
        <v>256</v>
      </c>
      <c r="D1214" t="s">
        <v>248</v>
      </c>
      <c r="E1214">
        <v>8462</v>
      </c>
      <c r="F1214" t="s">
        <v>3276</v>
      </c>
      <c r="G1214" t="s">
        <v>253</v>
      </c>
      <c r="H1214" t="s">
        <v>1800</v>
      </c>
      <c r="I1214">
        <v>60</v>
      </c>
    </row>
    <row r="1215" spans="1:10" x14ac:dyDescent="0.2">
      <c r="A1215" t="s">
        <v>1442</v>
      </c>
      <c r="B1215" t="s">
        <v>935</v>
      </c>
      <c r="C1215" t="s">
        <v>256</v>
      </c>
      <c r="D1215" t="s">
        <v>248</v>
      </c>
      <c r="E1215">
        <v>8584</v>
      </c>
      <c r="F1215" t="s">
        <v>3277</v>
      </c>
      <c r="G1215" t="s">
        <v>249</v>
      </c>
      <c r="H1215" t="s">
        <v>280</v>
      </c>
      <c r="I1215">
        <v>621</v>
      </c>
    </row>
    <row r="1216" spans="1:10" x14ac:dyDescent="0.2">
      <c r="A1216" t="s">
        <v>1442</v>
      </c>
      <c r="B1216" t="s">
        <v>935</v>
      </c>
      <c r="C1216" t="s">
        <v>256</v>
      </c>
      <c r="D1216" t="s">
        <v>248</v>
      </c>
      <c r="E1216">
        <v>8995</v>
      </c>
      <c r="F1216" t="s">
        <v>3278</v>
      </c>
      <c r="G1216" t="s">
        <v>257</v>
      </c>
      <c r="H1216" t="s">
        <v>272</v>
      </c>
      <c r="I1216">
        <v>9</v>
      </c>
    </row>
    <row r="1217" spans="1:10" x14ac:dyDescent="0.2">
      <c r="A1217" t="s">
        <v>1442</v>
      </c>
      <c r="B1217" t="s">
        <v>935</v>
      </c>
      <c r="C1217" t="s">
        <v>2072</v>
      </c>
      <c r="D1217" t="s">
        <v>248</v>
      </c>
      <c r="E1217">
        <v>9421</v>
      </c>
      <c r="F1217" t="s">
        <v>3279</v>
      </c>
      <c r="G1217" t="s">
        <v>253</v>
      </c>
      <c r="H1217" t="s">
        <v>260</v>
      </c>
      <c r="I1217">
        <v>45</v>
      </c>
    </row>
    <row r="1218" spans="1:10" x14ac:dyDescent="0.2">
      <c r="A1218" t="s">
        <v>1442</v>
      </c>
      <c r="B1218" t="s">
        <v>935</v>
      </c>
      <c r="C1218" t="s">
        <v>256</v>
      </c>
      <c r="D1218" t="s">
        <v>248</v>
      </c>
      <c r="E1218">
        <v>9628</v>
      </c>
      <c r="F1218" t="s">
        <v>3280</v>
      </c>
      <c r="G1218" t="s">
        <v>249</v>
      </c>
      <c r="H1218" t="s">
        <v>254</v>
      </c>
      <c r="I1218">
        <v>155</v>
      </c>
    </row>
    <row r="1219" spans="1:10" x14ac:dyDescent="0.2">
      <c r="A1219" t="s">
        <v>1442</v>
      </c>
      <c r="B1219" t="s">
        <v>935</v>
      </c>
      <c r="C1219" t="s">
        <v>251</v>
      </c>
      <c r="D1219" t="s">
        <v>248</v>
      </c>
      <c r="E1219">
        <v>9758</v>
      </c>
      <c r="F1219" t="s">
        <v>2807</v>
      </c>
      <c r="G1219" t="s">
        <v>253</v>
      </c>
      <c r="H1219" t="s">
        <v>260</v>
      </c>
      <c r="I1219">
        <v>104</v>
      </c>
    </row>
    <row r="1220" spans="1:10" x14ac:dyDescent="0.2">
      <c r="A1220" t="s">
        <v>1442</v>
      </c>
      <c r="B1220" t="s">
        <v>935</v>
      </c>
      <c r="C1220" t="s">
        <v>256</v>
      </c>
      <c r="D1220" t="s">
        <v>248</v>
      </c>
      <c r="E1220">
        <v>9895</v>
      </c>
      <c r="F1220" t="s">
        <v>3281</v>
      </c>
      <c r="G1220" t="s">
        <v>253</v>
      </c>
      <c r="H1220" t="s">
        <v>255</v>
      </c>
      <c r="I1220">
        <v>22</v>
      </c>
    </row>
    <row r="1221" spans="1:10" x14ac:dyDescent="0.2">
      <c r="A1221" t="s">
        <v>1442</v>
      </c>
      <c r="B1221" t="s">
        <v>1858</v>
      </c>
      <c r="C1221" t="s">
        <v>256</v>
      </c>
      <c r="D1221" t="s">
        <v>248</v>
      </c>
      <c r="E1221">
        <v>3252</v>
      </c>
      <c r="F1221" t="s">
        <v>3282</v>
      </c>
      <c r="G1221" t="s">
        <v>249</v>
      </c>
      <c r="H1221" t="s">
        <v>272</v>
      </c>
      <c r="I1221">
        <v>255</v>
      </c>
    </row>
    <row r="1222" spans="1:10" x14ac:dyDescent="0.2">
      <c r="A1222" t="s">
        <v>1442</v>
      </c>
      <c r="B1222" t="s">
        <v>1805</v>
      </c>
      <c r="C1222" t="s">
        <v>258</v>
      </c>
      <c r="D1222" t="s">
        <v>248</v>
      </c>
      <c r="E1222">
        <v>2120</v>
      </c>
      <c r="F1222" t="s">
        <v>3283</v>
      </c>
      <c r="G1222" t="s">
        <v>249</v>
      </c>
      <c r="H1222" t="s">
        <v>254</v>
      </c>
      <c r="I1222">
        <v>477</v>
      </c>
    </row>
    <row r="1223" spans="1:10" x14ac:dyDescent="0.2">
      <c r="A1223" t="s">
        <v>1442</v>
      </c>
      <c r="B1223" t="s">
        <v>1805</v>
      </c>
      <c r="C1223" t="s">
        <v>256</v>
      </c>
      <c r="D1223" t="s">
        <v>248</v>
      </c>
      <c r="E1223">
        <v>4484</v>
      </c>
      <c r="F1223" t="s">
        <v>861</v>
      </c>
      <c r="G1223" t="s">
        <v>261</v>
      </c>
      <c r="H1223" t="s">
        <v>260</v>
      </c>
      <c r="I1223">
        <v>125</v>
      </c>
    </row>
    <row r="1224" spans="1:10" x14ac:dyDescent="0.2">
      <c r="A1224" t="s">
        <v>1442</v>
      </c>
      <c r="B1224" t="s">
        <v>1805</v>
      </c>
      <c r="C1224" t="s">
        <v>256</v>
      </c>
      <c r="D1224" t="s">
        <v>248</v>
      </c>
      <c r="E1224">
        <v>6137</v>
      </c>
      <c r="F1224" t="s">
        <v>3285</v>
      </c>
      <c r="G1224" t="s">
        <v>257</v>
      </c>
      <c r="H1224" t="s">
        <v>267</v>
      </c>
      <c r="I1224">
        <v>97</v>
      </c>
    </row>
    <row r="1225" spans="1:10" x14ac:dyDescent="0.2">
      <c r="A1225" t="s">
        <v>1442</v>
      </c>
      <c r="B1225" t="s">
        <v>1805</v>
      </c>
      <c r="C1225" t="s">
        <v>258</v>
      </c>
      <c r="D1225" t="s">
        <v>248</v>
      </c>
      <c r="E1225">
        <v>6200</v>
      </c>
      <c r="F1225" t="s">
        <v>1897</v>
      </c>
      <c r="G1225" t="s">
        <v>249</v>
      </c>
      <c r="H1225" t="s">
        <v>254</v>
      </c>
      <c r="I1225">
        <v>527</v>
      </c>
    </row>
    <row r="1226" spans="1:10" x14ac:dyDescent="0.2">
      <c r="A1226" t="s">
        <v>1442</v>
      </c>
      <c r="B1226" t="s">
        <v>1805</v>
      </c>
      <c r="C1226" t="s">
        <v>247</v>
      </c>
      <c r="D1226" t="s">
        <v>248</v>
      </c>
      <c r="E1226">
        <v>9028</v>
      </c>
      <c r="F1226" t="s">
        <v>3286</v>
      </c>
      <c r="G1226" t="s">
        <v>257</v>
      </c>
      <c r="H1226" t="s">
        <v>317</v>
      </c>
      <c r="I1226">
        <v>147</v>
      </c>
    </row>
    <row r="1227" spans="1:10" x14ac:dyDescent="0.2">
      <c r="A1227" t="s">
        <v>1442</v>
      </c>
      <c r="B1227" t="s">
        <v>1825</v>
      </c>
      <c r="C1227" t="s">
        <v>256</v>
      </c>
      <c r="D1227" t="s">
        <v>248</v>
      </c>
      <c r="E1227">
        <v>8012</v>
      </c>
      <c r="F1227" t="s">
        <v>3329</v>
      </c>
      <c r="G1227" t="s">
        <v>249</v>
      </c>
      <c r="H1227" t="s">
        <v>255</v>
      </c>
      <c r="I1227" t="s">
        <v>276</v>
      </c>
      <c r="J1227" t="s">
        <v>4610</v>
      </c>
    </row>
    <row r="1228" spans="1:10" x14ac:dyDescent="0.2">
      <c r="A1228" t="s">
        <v>1442</v>
      </c>
      <c r="B1228" t="s">
        <v>1825</v>
      </c>
      <c r="C1228" t="s">
        <v>251</v>
      </c>
      <c r="D1228" t="s">
        <v>248</v>
      </c>
      <c r="E1228">
        <v>9260</v>
      </c>
      <c r="F1228" t="s">
        <v>3287</v>
      </c>
      <c r="G1228" t="s">
        <v>249</v>
      </c>
      <c r="H1228" t="s">
        <v>255</v>
      </c>
      <c r="I1228">
        <v>282</v>
      </c>
    </row>
    <row r="1229" spans="1:10" x14ac:dyDescent="0.2">
      <c r="A1229" t="s">
        <v>1442</v>
      </c>
      <c r="B1229" t="s">
        <v>3288</v>
      </c>
      <c r="C1229" t="s">
        <v>258</v>
      </c>
      <c r="D1229" t="s">
        <v>248</v>
      </c>
      <c r="E1229">
        <v>3920</v>
      </c>
      <c r="F1229" t="s">
        <v>3289</v>
      </c>
      <c r="G1229" t="s">
        <v>249</v>
      </c>
      <c r="H1229" t="s">
        <v>260</v>
      </c>
      <c r="I1229">
        <v>55</v>
      </c>
    </row>
    <row r="1230" spans="1:10" x14ac:dyDescent="0.2">
      <c r="A1230" t="s">
        <v>1442</v>
      </c>
      <c r="B1230" t="s">
        <v>246</v>
      </c>
      <c r="C1230" t="s">
        <v>256</v>
      </c>
      <c r="D1230" t="s">
        <v>248</v>
      </c>
      <c r="E1230">
        <v>2138</v>
      </c>
      <c r="F1230" t="s">
        <v>2201</v>
      </c>
      <c r="G1230" t="s">
        <v>253</v>
      </c>
      <c r="H1230" t="s">
        <v>260</v>
      </c>
      <c r="I1230">
        <v>127</v>
      </c>
    </row>
    <row r="1231" spans="1:10" x14ac:dyDescent="0.2">
      <c r="A1231" t="s">
        <v>1442</v>
      </c>
      <c r="B1231" t="s">
        <v>246</v>
      </c>
      <c r="C1231" t="s">
        <v>251</v>
      </c>
      <c r="D1231" t="s">
        <v>248</v>
      </c>
      <c r="E1231">
        <v>2170</v>
      </c>
      <c r="F1231" t="s">
        <v>327</v>
      </c>
      <c r="G1231" t="s">
        <v>249</v>
      </c>
      <c r="H1231" t="s">
        <v>254</v>
      </c>
      <c r="I1231">
        <v>400</v>
      </c>
    </row>
    <row r="1232" spans="1:10" x14ac:dyDescent="0.2">
      <c r="A1232" t="s">
        <v>1442</v>
      </c>
      <c r="B1232" t="s">
        <v>246</v>
      </c>
      <c r="C1232" t="s">
        <v>256</v>
      </c>
      <c r="D1232" t="s">
        <v>248</v>
      </c>
      <c r="E1232">
        <v>2291</v>
      </c>
      <c r="F1232" t="s">
        <v>3293</v>
      </c>
      <c r="G1232" t="s">
        <v>257</v>
      </c>
      <c r="H1232" t="s">
        <v>250</v>
      </c>
      <c r="I1232">
        <v>63</v>
      </c>
    </row>
    <row r="1233" spans="1:9" x14ac:dyDescent="0.2">
      <c r="A1233" t="s">
        <v>1442</v>
      </c>
      <c r="B1233" t="s">
        <v>246</v>
      </c>
      <c r="C1233" t="s">
        <v>256</v>
      </c>
      <c r="D1233" t="s">
        <v>252</v>
      </c>
      <c r="E1233">
        <v>2332</v>
      </c>
      <c r="F1233" t="s">
        <v>3294</v>
      </c>
      <c r="G1233" t="s">
        <v>253</v>
      </c>
      <c r="H1233" t="s">
        <v>260</v>
      </c>
      <c r="I1233">
        <v>57</v>
      </c>
    </row>
    <row r="1234" spans="1:9" x14ac:dyDescent="0.2">
      <c r="A1234" t="s">
        <v>1442</v>
      </c>
      <c r="B1234" t="s">
        <v>246</v>
      </c>
      <c r="C1234" t="s">
        <v>251</v>
      </c>
      <c r="D1234" t="s">
        <v>248</v>
      </c>
      <c r="E1234">
        <v>2427</v>
      </c>
      <c r="F1234" t="s">
        <v>3295</v>
      </c>
      <c r="G1234" t="s">
        <v>249</v>
      </c>
      <c r="H1234" t="s">
        <v>254</v>
      </c>
      <c r="I1234">
        <v>705</v>
      </c>
    </row>
    <row r="1235" spans="1:9" x14ac:dyDescent="0.2">
      <c r="A1235" t="s">
        <v>1442</v>
      </c>
      <c r="B1235" t="s">
        <v>246</v>
      </c>
      <c r="C1235" t="s">
        <v>251</v>
      </c>
      <c r="D1235" t="s">
        <v>248</v>
      </c>
      <c r="E1235">
        <v>2597</v>
      </c>
      <c r="F1235" t="s">
        <v>3297</v>
      </c>
      <c r="G1235" t="s">
        <v>249</v>
      </c>
      <c r="H1235" t="s">
        <v>250</v>
      </c>
      <c r="I1235">
        <v>127</v>
      </c>
    </row>
    <row r="1236" spans="1:9" x14ac:dyDescent="0.2">
      <c r="A1236" t="s">
        <v>1442</v>
      </c>
      <c r="B1236" t="s">
        <v>246</v>
      </c>
      <c r="C1236" t="s">
        <v>251</v>
      </c>
      <c r="D1236" t="s">
        <v>248</v>
      </c>
      <c r="E1236">
        <v>2743</v>
      </c>
      <c r="F1236" t="s">
        <v>850</v>
      </c>
      <c r="G1236" t="s">
        <v>253</v>
      </c>
      <c r="H1236" t="s">
        <v>255</v>
      </c>
      <c r="I1236">
        <v>31</v>
      </c>
    </row>
    <row r="1237" spans="1:9" x14ac:dyDescent="0.2">
      <c r="A1237" t="s">
        <v>1442</v>
      </c>
      <c r="B1237" t="s">
        <v>246</v>
      </c>
      <c r="C1237" t="s">
        <v>256</v>
      </c>
      <c r="D1237" t="s">
        <v>248</v>
      </c>
      <c r="E1237">
        <v>2981</v>
      </c>
      <c r="F1237" t="s">
        <v>922</v>
      </c>
      <c r="G1237" t="s">
        <v>261</v>
      </c>
      <c r="H1237" t="s">
        <v>272</v>
      </c>
      <c r="I1237">
        <v>63</v>
      </c>
    </row>
    <row r="1238" spans="1:9" x14ac:dyDescent="0.2">
      <c r="A1238" t="s">
        <v>1442</v>
      </c>
      <c r="B1238" t="s">
        <v>246</v>
      </c>
      <c r="C1238" t="s">
        <v>256</v>
      </c>
      <c r="D1238" t="s">
        <v>248</v>
      </c>
      <c r="E1238">
        <v>3113</v>
      </c>
      <c r="F1238" t="s">
        <v>3298</v>
      </c>
      <c r="G1238" t="s">
        <v>257</v>
      </c>
      <c r="H1238" t="s">
        <v>1800</v>
      </c>
      <c r="I1238">
        <v>43</v>
      </c>
    </row>
    <row r="1239" spans="1:9" x14ac:dyDescent="0.2">
      <c r="A1239" t="s">
        <v>1442</v>
      </c>
      <c r="B1239" t="s">
        <v>246</v>
      </c>
      <c r="C1239" t="s">
        <v>256</v>
      </c>
      <c r="D1239" t="s">
        <v>248</v>
      </c>
      <c r="E1239">
        <v>3420</v>
      </c>
      <c r="F1239" t="s">
        <v>3299</v>
      </c>
      <c r="G1239" t="s">
        <v>257</v>
      </c>
      <c r="H1239" t="s">
        <v>264</v>
      </c>
      <c r="I1239">
        <v>120</v>
      </c>
    </row>
    <row r="1240" spans="1:9" x14ac:dyDescent="0.2">
      <c r="A1240" t="s">
        <v>1442</v>
      </c>
      <c r="B1240" t="s">
        <v>246</v>
      </c>
      <c r="C1240" t="s">
        <v>251</v>
      </c>
      <c r="D1240" t="s">
        <v>248</v>
      </c>
      <c r="E1240">
        <v>3445</v>
      </c>
      <c r="F1240" t="s">
        <v>3301</v>
      </c>
      <c r="G1240" t="s">
        <v>249</v>
      </c>
      <c r="H1240" t="s">
        <v>264</v>
      </c>
      <c r="I1240">
        <v>356</v>
      </c>
    </row>
    <row r="1241" spans="1:9" x14ac:dyDescent="0.2">
      <c r="A1241" t="s">
        <v>1442</v>
      </c>
      <c r="B1241" t="s">
        <v>246</v>
      </c>
      <c r="C1241" t="s">
        <v>251</v>
      </c>
      <c r="D1241" t="s">
        <v>252</v>
      </c>
      <c r="E1241">
        <v>3566</v>
      </c>
      <c r="F1241" t="s">
        <v>3302</v>
      </c>
      <c r="G1241" t="s">
        <v>261</v>
      </c>
      <c r="H1241" t="s">
        <v>259</v>
      </c>
      <c r="I1241">
        <v>25</v>
      </c>
    </row>
    <row r="1242" spans="1:9" x14ac:dyDescent="0.2">
      <c r="A1242" t="s">
        <v>1442</v>
      </c>
      <c r="B1242" t="s">
        <v>246</v>
      </c>
      <c r="C1242" t="s">
        <v>251</v>
      </c>
      <c r="D1242" t="s">
        <v>248</v>
      </c>
      <c r="E1242">
        <v>3675</v>
      </c>
      <c r="F1242" t="s">
        <v>3303</v>
      </c>
      <c r="G1242" t="s">
        <v>249</v>
      </c>
      <c r="H1242" t="s">
        <v>260</v>
      </c>
      <c r="I1242">
        <v>58</v>
      </c>
    </row>
    <row r="1243" spans="1:9" x14ac:dyDescent="0.2">
      <c r="A1243" t="s">
        <v>1442</v>
      </c>
      <c r="B1243" t="s">
        <v>246</v>
      </c>
      <c r="C1243" t="s">
        <v>258</v>
      </c>
      <c r="D1243" t="s">
        <v>252</v>
      </c>
      <c r="E1243">
        <v>3723</v>
      </c>
      <c r="F1243" t="s">
        <v>3304</v>
      </c>
      <c r="G1243" t="s">
        <v>261</v>
      </c>
      <c r="H1243" t="s">
        <v>260</v>
      </c>
      <c r="I1243">
        <v>126</v>
      </c>
    </row>
    <row r="1244" spans="1:9" x14ac:dyDescent="0.2">
      <c r="A1244" t="s">
        <v>1442</v>
      </c>
      <c r="B1244" t="s">
        <v>246</v>
      </c>
      <c r="C1244" t="s">
        <v>251</v>
      </c>
      <c r="D1244" t="s">
        <v>248</v>
      </c>
      <c r="E1244">
        <v>3807</v>
      </c>
      <c r="F1244" t="s">
        <v>3305</v>
      </c>
      <c r="G1244" t="s">
        <v>253</v>
      </c>
      <c r="H1244" t="s">
        <v>260</v>
      </c>
      <c r="I1244">
        <v>51</v>
      </c>
    </row>
    <row r="1245" spans="1:9" x14ac:dyDescent="0.2">
      <c r="A1245" t="s">
        <v>1442</v>
      </c>
      <c r="B1245" t="s">
        <v>246</v>
      </c>
      <c r="C1245" t="s">
        <v>247</v>
      </c>
      <c r="D1245" t="s">
        <v>248</v>
      </c>
      <c r="E1245">
        <v>3856</v>
      </c>
      <c r="F1245" t="s">
        <v>371</v>
      </c>
      <c r="G1245" t="s">
        <v>257</v>
      </c>
      <c r="H1245" t="s">
        <v>271</v>
      </c>
      <c r="I1245">
        <v>31</v>
      </c>
    </row>
    <row r="1246" spans="1:9" x14ac:dyDescent="0.2">
      <c r="A1246" t="s">
        <v>1442</v>
      </c>
      <c r="B1246" t="s">
        <v>246</v>
      </c>
      <c r="C1246" t="s">
        <v>251</v>
      </c>
      <c r="D1246" t="s">
        <v>248</v>
      </c>
      <c r="E1246">
        <v>3968</v>
      </c>
      <c r="F1246" t="s">
        <v>3306</v>
      </c>
      <c r="G1246" t="s">
        <v>249</v>
      </c>
      <c r="H1246" t="s">
        <v>260</v>
      </c>
      <c r="I1246">
        <v>107</v>
      </c>
    </row>
    <row r="1247" spans="1:9" x14ac:dyDescent="0.2">
      <c r="A1247" t="s">
        <v>1442</v>
      </c>
      <c r="B1247" t="s">
        <v>246</v>
      </c>
      <c r="C1247" t="s">
        <v>256</v>
      </c>
      <c r="D1247" t="s">
        <v>248</v>
      </c>
      <c r="E1247">
        <v>4406</v>
      </c>
      <c r="F1247" t="s">
        <v>1698</v>
      </c>
      <c r="G1247" t="s">
        <v>249</v>
      </c>
      <c r="H1247" t="s">
        <v>262</v>
      </c>
      <c r="I1247">
        <v>66</v>
      </c>
    </row>
    <row r="1248" spans="1:9" x14ac:dyDescent="0.2">
      <c r="A1248" t="s">
        <v>1442</v>
      </c>
      <c r="B1248" t="s">
        <v>246</v>
      </c>
      <c r="C1248" t="s">
        <v>251</v>
      </c>
      <c r="D1248" t="s">
        <v>252</v>
      </c>
      <c r="E1248">
        <v>4482</v>
      </c>
      <c r="F1248" t="s">
        <v>860</v>
      </c>
      <c r="G1248" t="s">
        <v>261</v>
      </c>
      <c r="H1248" t="s">
        <v>260</v>
      </c>
      <c r="I1248">
        <v>180</v>
      </c>
    </row>
    <row r="1249" spans="1:10" x14ac:dyDescent="0.2">
      <c r="A1249" t="s">
        <v>1442</v>
      </c>
      <c r="B1249" t="s">
        <v>246</v>
      </c>
      <c r="C1249" t="s">
        <v>256</v>
      </c>
      <c r="D1249" t="s">
        <v>248</v>
      </c>
      <c r="E1249">
        <v>4483</v>
      </c>
      <c r="F1249" t="s">
        <v>3308</v>
      </c>
      <c r="G1249" t="s">
        <v>261</v>
      </c>
      <c r="H1249" t="s">
        <v>260</v>
      </c>
      <c r="I1249" t="s">
        <v>276</v>
      </c>
      <c r="J1249" t="s">
        <v>4611</v>
      </c>
    </row>
    <row r="1250" spans="1:10" x14ac:dyDescent="0.2">
      <c r="A1250" t="s">
        <v>1442</v>
      </c>
      <c r="B1250" t="s">
        <v>246</v>
      </c>
      <c r="C1250" t="s">
        <v>251</v>
      </c>
      <c r="D1250" t="s">
        <v>248</v>
      </c>
      <c r="E1250">
        <v>4764</v>
      </c>
      <c r="F1250" t="s">
        <v>3310</v>
      </c>
      <c r="G1250" t="s">
        <v>253</v>
      </c>
      <c r="H1250" t="s">
        <v>260</v>
      </c>
      <c r="I1250">
        <v>29</v>
      </c>
    </row>
    <row r="1251" spans="1:10" x14ac:dyDescent="0.2">
      <c r="A1251" t="s">
        <v>1442</v>
      </c>
      <c r="B1251" t="s">
        <v>246</v>
      </c>
      <c r="C1251" t="s">
        <v>256</v>
      </c>
      <c r="D1251" t="s">
        <v>248</v>
      </c>
      <c r="E1251">
        <v>5304</v>
      </c>
      <c r="F1251" t="s">
        <v>3311</v>
      </c>
      <c r="G1251" t="s">
        <v>257</v>
      </c>
      <c r="H1251" t="s">
        <v>285</v>
      </c>
      <c r="I1251">
        <v>264</v>
      </c>
    </row>
    <row r="1252" spans="1:10" x14ac:dyDescent="0.2">
      <c r="A1252" t="s">
        <v>1442</v>
      </c>
      <c r="B1252" t="s">
        <v>246</v>
      </c>
      <c r="C1252" t="s">
        <v>256</v>
      </c>
      <c r="D1252" t="s">
        <v>248</v>
      </c>
      <c r="E1252">
        <v>5368</v>
      </c>
      <c r="F1252" t="s">
        <v>1905</v>
      </c>
      <c r="G1252" t="s">
        <v>257</v>
      </c>
      <c r="H1252" t="s">
        <v>285</v>
      </c>
      <c r="I1252">
        <v>78</v>
      </c>
    </row>
    <row r="1253" spans="1:10" x14ac:dyDescent="0.2">
      <c r="A1253" t="s">
        <v>1442</v>
      </c>
      <c r="B1253" t="s">
        <v>246</v>
      </c>
      <c r="C1253" t="s">
        <v>251</v>
      </c>
      <c r="D1253" t="s">
        <v>248</v>
      </c>
      <c r="E1253">
        <v>6171</v>
      </c>
      <c r="F1253" t="s">
        <v>3312</v>
      </c>
      <c r="G1253" t="s">
        <v>249</v>
      </c>
      <c r="H1253" t="s">
        <v>254</v>
      </c>
      <c r="I1253">
        <v>49</v>
      </c>
    </row>
    <row r="1254" spans="1:10" x14ac:dyDescent="0.2">
      <c r="A1254" t="s">
        <v>1442</v>
      </c>
      <c r="B1254" t="s">
        <v>246</v>
      </c>
      <c r="C1254" t="s">
        <v>251</v>
      </c>
      <c r="D1254" t="s">
        <v>248</v>
      </c>
      <c r="E1254">
        <v>6425</v>
      </c>
      <c r="F1254" t="s">
        <v>3313</v>
      </c>
      <c r="G1254" t="s">
        <v>253</v>
      </c>
      <c r="H1254" t="s">
        <v>267</v>
      </c>
      <c r="I1254" t="s">
        <v>276</v>
      </c>
      <c r="J1254" t="s">
        <v>4347</v>
      </c>
    </row>
    <row r="1255" spans="1:10" x14ac:dyDescent="0.2">
      <c r="A1255" t="s">
        <v>1442</v>
      </c>
      <c r="B1255" t="s">
        <v>246</v>
      </c>
      <c r="C1255" t="s">
        <v>256</v>
      </c>
      <c r="D1255" t="s">
        <v>248</v>
      </c>
      <c r="E1255">
        <v>6548</v>
      </c>
      <c r="F1255" t="s">
        <v>3314</v>
      </c>
      <c r="G1255" t="s">
        <v>261</v>
      </c>
      <c r="H1255" t="s">
        <v>254</v>
      </c>
      <c r="I1255">
        <v>60</v>
      </c>
    </row>
    <row r="1256" spans="1:10" x14ac:dyDescent="0.2">
      <c r="A1256" t="s">
        <v>1442</v>
      </c>
      <c r="B1256" t="s">
        <v>246</v>
      </c>
      <c r="C1256" t="s">
        <v>256</v>
      </c>
      <c r="D1256" t="s">
        <v>248</v>
      </c>
      <c r="E1256">
        <v>6768</v>
      </c>
      <c r="F1256" t="s">
        <v>2116</v>
      </c>
      <c r="G1256" t="s">
        <v>249</v>
      </c>
      <c r="H1256" t="s">
        <v>271</v>
      </c>
      <c r="I1256">
        <v>363</v>
      </c>
    </row>
    <row r="1257" spans="1:10" x14ac:dyDescent="0.2">
      <c r="A1257" t="s">
        <v>1442</v>
      </c>
      <c r="B1257" t="s">
        <v>246</v>
      </c>
      <c r="C1257" t="s">
        <v>256</v>
      </c>
      <c r="D1257" t="s">
        <v>248</v>
      </c>
      <c r="E1257">
        <v>6788</v>
      </c>
      <c r="F1257" t="s">
        <v>335</v>
      </c>
      <c r="G1257" t="s">
        <v>249</v>
      </c>
      <c r="H1257" t="s">
        <v>271</v>
      </c>
      <c r="I1257">
        <v>271</v>
      </c>
    </row>
    <row r="1258" spans="1:10" x14ac:dyDescent="0.2">
      <c r="A1258" t="s">
        <v>1442</v>
      </c>
      <c r="B1258" t="s">
        <v>246</v>
      </c>
      <c r="C1258" t="s">
        <v>256</v>
      </c>
      <c r="D1258" t="s">
        <v>248</v>
      </c>
      <c r="E1258">
        <v>6955</v>
      </c>
      <c r="F1258" t="s">
        <v>3980</v>
      </c>
      <c r="G1258" t="s">
        <v>257</v>
      </c>
      <c r="H1258" t="s">
        <v>271</v>
      </c>
      <c r="I1258">
        <v>185</v>
      </c>
    </row>
    <row r="1259" spans="1:10" x14ac:dyDescent="0.2">
      <c r="A1259" t="s">
        <v>1442</v>
      </c>
      <c r="B1259" t="s">
        <v>246</v>
      </c>
      <c r="C1259" t="s">
        <v>251</v>
      </c>
      <c r="D1259" t="s">
        <v>252</v>
      </c>
      <c r="E1259">
        <v>7039</v>
      </c>
      <c r="F1259" t="s">
        <v>3317</v>
      </c>
      <c r="G1259" t="s">
        <v>261</v>
      </c>
      <c r="H1259" t="s">
        <v>254</v>
      </c>
      <c r="I1259">
        <v>72</v>
      </c>
    </row>
    <row r="1260" spans="1:10" x14ac:dyDescent="0.2">
      <c r="A1260" t="s">
        <v>1442</v>
      </c>
      <c r="B1260" t="s">
        <v>246</v>
      </c>
      <c r="C1260" t="s">
        <v>251</v>
      </c>
      <c r="D1260" t="s">
        <v>248</v>
      </c>
      <c r="E1260">
        <v>7044</v>
      </c>
      <c r="F1260" t="s">
        <v>3318</v>
      </c>
      <c r="G1260" t="s">
        <v>261</v>
      </c>
      <c r="H1260" t="s">
        <v>254</v>
      </c>
      <c r="I1260">
        <v>121</v>
      </c>
    </row>
    <row r="1261" spans="1:10" x14ac:dyDescent="0.2">
      <c r="A1261" t="s">
        <v>1442</v>
      </c>
      <c r="B1261" t="s">
        <v>246</v>
      </c>
      <c r="C1261" t="s">
        <v>256</v>
      </c>
      <c r="D1261" t="s">
        <v>248</v>
      </c>
      <c r="E1261">
        <v>7057</v>
      </c>
      <c r="F1261" t="s">
        <v>3319</v>
      </c>
      <c r="G1261" t="s">
        <v>253</v>
      </c>
      <c r="H1261" t="s">
        <v>254</v>
      </c>
      <c r="I1261">
        <v>26</v>
      </c>
    </row>
    <row r="1262" spans="1:10" x14ac:dyDescent="0.2">
      <c r="A1262" t="s">
        <v>1442</v>
      </c>
      <c r="B1262" t="s">
        <v>246</v>
      </c>
      <c r="C1262" t="s">
        <v>251</v>
      </c>
      <c r="D1262" t="s">
        <v>252</v>
      </c>
      <c r="E1262">
        <v>7082</v>
      </c>
      <c r="F1262" t="s">
        <v>3320</v>
      </c>
      <c r="G1262" t="s">
        <v>261</v>
      </c>
      <c r="H1262" t="s">
        <v>254</v>
      </c>
      <c r="I1262">
        <v>94</v>
      </c>
    </row>
    <row r="1263" spans="1:10" x14ac:dyDescent="0.2">
      <c r="A1263" t="s">
        <v>1442</v>
      </c>
      <c r="B1263" t="s">
        <v>246</v>
      </c>
      <c r="C1263" t="s">
        <v>256</v>
      </c>
      <c r="D1263" t="s">
        <v>248</v>
      </c>
      <c r="E1263">
        <v>7291</v>
      </c>
      <c r="F1263" t="s">
        <v>2694</v>
      </c>
      <c r="G1263" t="s">
        <v>249</v>
      </c>
      <c r="H1263" t="s">
        <v>275</v>
      </c>
      <c r="I1263">
        <v>86</v>
      </c>
    </row>
    <row r="1264" spans="1:10" x14ac:dyDescent="0.2">
      <c r="A1264" t="s">
        <v>1442</v>
      </c>
      <c r="B1264" t="s">
        <v>246</v>
      </c>
      <c r="C1264" t="s">
        <v>256</v>
      </c>
      <c r="D1264" t="s">
        <v>248</v>
      </c>
      <c r="E1264">
        <v>7567</v>
      </c>
      <c r="F1264" t="s">
        <v>3321</v>
      </c>
      <c r="G1264" t="s">
        <v>253</v>
      </c>
      <c r="H1264" t="s">
        <v>255</v>
      </c>
      <c r="I1264">
        <v>19</v>
      </c>
    </row>
    <row r="1265" spans="1:10" x14ac:dyDescent="0.2">
      <c r="A1265" t="s">
        <v>1442</v>
      </c>
      <c r="B1265" t="s">
        <v>246</v>
      </c>
      <c r="C1265" t="s">
        <v>256</v>
      </c>
      <c r="D1265" t="s">
        <v>248</v>
      </c>
      <c r="E1265">
        <v>7618</v>
      </c>
      <c r="F1265" t="s">
        <v>3322</v>
      </c>
      <c r="G1265" t="s">
        <v>249</v>
      </c>
      <c r="H1265" t="s">
        <v>259</v>
      </c>
      <c r="I1265">
        <v>302</v>
      </c>
    </row>
    <row r="1266" spans="1:10" x14ac:dyDescent="0.2">
      <c r="A1266" t="s">
        <v>1442</v>
      </c>
      <c r="B1266" t="s">
        <v>246</v>
      </c>
      <c r="C1266" t="s">
        <v>256</v>
      </c>
      <c r="D1266" t="s">
        <v>252</v>
      </c>
      <c r="E1266">
        <v>7688</v>
      </c>
      <c r="F1266" t="s">
        <v>3324</v>
      </c>
      <c r="G1266" t="s">
        <v>253</v>
      </c>
      <c r="H1266" t="s">
        <v>259</v>
      </c>
      <c r="I1266">
        <v>37</v>
      </c>
    </row>
    <row r="1267" spans="1:10" x14ac:dyDescent="0.2">
      <c r="A1267" t="s">
        <v>1442</v>
      </c>
      <c r="B1267" t="s">
        <v>246</v>
      </c>
      <c r="C1267" t="s">
        <v>251</v>
      </c>
      <c r="D1267" t="s">
        <v>248</v>
      </c>
      <c r="E1267">
        <v>7814</v>
      </c>
      <c r="F1267" t="s">
        <v>3325</v>
      </c>
      <c r="G1267" t="s">
        <v>253</v>
      </c>
      <c r="H1267" t="s">
        <v>268</v>
      </c>
      <c r="I1267">
        <v>178</v>
      </c>
    </row>
    <row r="1268" spans="1:10" x14ac:dyDescent="0.2">
      <c r="A1268" t="s">
        <v>1442</v>
      </c>
      <c r="B1268" t="s">
        <v>246</v>
      </c>
      <c r="C1268" t="s">
        <v>256</v>
      </c>
      <c r="D1268" t="s">
        <v>248</v>
      </c>
      <c r="E1268">
        <v>7820</v>
      </c>
      <c r="F1268" t="s">
        <v>3326</v>
      </c>
      <c r="G1268" t="s">
        <v>249</v>
      </c>
      <c r="H1268" t="s">
        <v>268</v>
      </c>
      <c r="I1268">
        <v>310</v>
      </c>
    </row>
    <row r="1269" spans="1:10" x14ac:dyDescent="0.2">
      <c r="A1269" t="s">
        <v>1442</v>
      </c>
      <c r="B1269" t="s">
        <v>246</v>
      </c>
      <c r="C1269" t="s">
        <v>251</v>
      </c>
      <c r="D1269" t="s">
        <v>252</v>
      </c>
      <c r="E1269">
        <v>7849</v>
      </c>
      <c r="F1269" t="s">
        <v>3327</v>
      </c>
      <c r="G1269" t="s">
        <v>253</v>
      </c>
      <c r="H1269" t="s">
        <v>260</v>
      </c>
      <c r="I1269">
        <v>43</v>
      </c>
    </row>
    <row r="1270" spans="1:10" x14ac:dyDescent="0.2">
      <c r="A1270" t="s">
        <v>1442</v>
      </c>
      <c r="B1270" t="s">
        <v>246</v>
      </c>
      <c r="C1270" t="s">
        <v>256</v>
      </c>
      <c r="D1270" t="s">
        <v>248</v>
      </c>
      <c r="E1270">
        <v>7979</v>
      </c>
      <c r="F1270" t="s">
        <v>3328</v>
      </c>
      <c r="G1270" t="s">
        <v>249</v>
      </c>
      <c r="H1270" t="s">
        <v>313</v>
      </c>
      <c r="I1270">
        <v>256</v>
      </c>
    </row>
    <row r="1271" spans="1:10" x14ac:dyDescent="0.2">
      <c r="A1271" t="s">
        <v>1442</v>
      </c>
      <c r="B1271" t="s">
        <v>246</v>
      </c>
      <c r="C1271" t="s">
        <v>251</v>
      </c>
      <c r="D1271" t="s">
        <v>248</v>
      </c>
      <c r="E1271">
        <v>7992</v>
      </c>
      <c r="F1271" t="s">
        <v>4380</v>
      </c>
      <c r="G1271" t="s">
        <v>257</v>
      </c>
      <c r="H1271" t="s">
        <v>268</v>
      </c>
      <c r="I1271">
        <v>18</v>
      </c>
    </row>
    <row r="1272" spans="1:10" x14ac:dyDescent="0.2">
      <c r="A1272" t="s">
        <v>1442</v>
      </c>
      <c r="B1272" t="s">
        <v>246</v>
      </c>
      <c r="C1272" t="s">
        <v>256</v>
      </c>
      <c r="D1272" t="s">
        <v>248</v>
      </c>
      <c r="E1272">
        <v>8115</v>
      </c>
      <c r="F1272" t="s">
        <v>3331</v>
      </c>
      <c r="G1272" t="s">
        <v>257</v>
      </c>
      <c r="H1272" t="s">
        <v>255</v>
      </c>
      <c r="I1272">
        <v>30</v>
      </c>
    </row>
    <row r="1273" spans="1:10" x14ac:dyDescent="0.2">
      <c r="A1273" t="s">
        <v>1442</v>
      </c>
      <c r="B1273" t="s">
        <v>246</v>
      </c>
      <c r="C1273" t="s">
        <v>251</v>
      </c>
      <c r="D1273" t="s">
        <v>248</v>
      </c>
      <c r="E1273">
        <v>8179</v>
      </c>
      <c r="F1273" t="s">
        <v>3332</v>
      </c>
      <c r="G1273" t="s">
        <v>249</v>
      </c>
      <c r="H1273" t="s">
        <v>259</v>
      </c>
      <c r="I1273">
        <v>717</v>
      </c>
    </row>
    <row r="1274" spans="1:10" x14ac:dyDescent="0.2">
      <c r="A1274" t="s">
        <v>1442</v>
      </c>
      <c r="B1274" t="s">
        <v>246</v>
      </c>
      <c r="C1274" t="s">
        <v>256</v>
      </c>
      <c r="D1274" t="s">
        <v>248</v>
      </c>
      <c r="E1274">
        <v>8304</v>
      </c>
      <c r="F1274" t="s">
        <v>3334</v>
      </c>
      <c r="G1274" t="s">
        <v>249</v>
      </c>
      <c r="H1274" t="s">
        <v>1895</v>
      </c>
      <c r="I1274" t="s">
        <v>269</v>
      </c>
      <c r="J1274" t="s">
        <v>4612</v>
      </c>
    </row>
    <row r="1275" spans="1:10" x14ac:dyDescent="0.2">
      <c r="A1275" t="s">
        <v>1442</v>
      </c>
      <c r="B1275" t="s">
        <v>246</v>
      </c>
      <c r="C1275" t="s">
        <v>256</v>
      </c>
      <c r="D1275" t="s">
        <v>248</v>
      </c>
      <c r="E1275">
        <v>8713</v>
      </c>
      <c r="F1275" t="s">
        <v>3335</v>
      </c>
      <c r="G1275" t="s">
        <v>249</v>
      </c>
      <c r="H1275" t="s">
        <v>1895</v>
      </c>
      <c r="I1275">
        <v>192</v>
      </c>
    </row>
    <row r="1276" spans="1:10" x14ac:dyDescent="0.2">
      <c r="A1276" t="s">
        <v>1442</v>
      </c>
      <c r="B1276" t="s">
        <v>246</v>
      </c>
      <c r="C1276" t="s">
        <v>256</v>
      </c>
      <c r="D1276" t="s">
        <v>248</v>
      </c>
      <c r="E1276">
        <v>8771</v>
      </c>
      <c r="F1276" t="s">
        <v>3336</v>
      </c>
      <c r="G1276" t="s">
        <v>249</v>
      </c>
      <c r="H1276" t="s">
        <v>280</v>
      </c>
      <c r="I1276">
        <v>819</v>
      </c>
    </row>
    <row r="1277" spans="1:10" x14ac:dyDescent="0.2">
      <c r="A1277" t="s">
        <v>1442</v>
      </c>
      <c r="B1277" t="s">
        <v>246</v>
      </c>
      <c r="C1277" t="s">
        <v>247</v>
      </c>
      <c r="D1277" t="s">
        <v>248</v>
      </c>
      <c r="E1277">
        <v>8912</v>
      </c>
      <c r="F1277" t="s">
        <v>3337</v>
      </c>
      <c r="G1277" t="s">
        <v>257</v>
      </c>
      <c r="H1277" t="s">
        <v>272</v>
      </c>
      <c r="I1277">
        <v>17</v>
      </c>
    </row>
    <row r="1278" spans="1:10" x14ac:dyDescent="0.2">
      <c r="A1278" t="s">
        <v>1442</v>
      </c>
      <c r="B1278" t="s">
        <v>246</v>
      </c>
      <c r="C1278" t="s">
        <v>251</v>
      </c>
      <c r="D1278" t="s">
        <v>248</v>
      </c>
      <c r="E1278">
        <v>8946</v>
      </c>
      <c r="F1278" t="s">
        <v>3339</v>
      </c>
      <c r="G1278" t="s">
        <v>253</v>
      </c>
      <c r="H1278" t="s">
        <v>272</v>
      </c>
      <c r="I1278">
        <v>16</v>
      </c>
    </row>
    <row r="1279" spans="1:10" x14ac:dyDescent="0.2">
      <c r="A1279" t="s">
        <v>1442</v>
      </c>
      <c r="B1279" t="s">
        <v>246</v>
      </c>
      <c r="C1279" t="s">
        <v>256</v>
      </c>
      <c r="D1279" t="s">
        <v>248</v>
      </c>
      <c r="E1279">
        <v>9433</v>
      </c>
      <c r="F1279" t="s">
        <v>1974</v>
      </c>
      <c r="G1279" t="s">
        <v>249</v>
      </c>
      <c r="H1279" t="s">
        <v>260</v>
      </c>
      <c r="I1279" t="s">
        <v>4415</v>
      </c>
      <c r="J1279" t="s">
        <v>4613</v>
      </c>
    </row>
    <row r="1280" spans="1:10" x14ac:dyDescent="0.2">
      <c r="A1280" t="s">
        <v>1442</v>
      </c>
      <c r="B1280" t="s">
        <v>246</v>
      </c>
      <c r="C1280" t="s">
        <v>251</v>
      </c>
      <c r="D1280" t="s">
        <v>248</v>
      </c>
      <c r="E1280">
        <v>9755</v>
      </c>
      <c r="F1280" t="s">
        <v>3340</v>
      </c>
      <c r="G1280" t="s">
        <v>249</v>
      </c>
      <c r="H1280" t="s">
        <v>254</v>
      </c>
      <c r="I1280">
        <v>355</v>
      </c>
    </row>
    <row r="1281" spans="1:10" x14ac:dyDescent="0.2">
      <c r="A1281" t="s">
        <v>1442</v>
      </c>
      <c r="B1281" t="s">
        <v>246</v>
      </c>
      <c r="C1281" t="s">
        <v>258</v>
      </c>
      <c r="D1281" t="s">
        <v>248</v>
      </c>
      <c r="E1281">
        <v>9823</v>
      </c>
      <c r="F1281" t="s">
        <v>3341</v>
      </c>
      <c r="G1281" t="s">
        <v>253</v>
      </c>
      <c r="H1281" t="s">
        <v>259</v>
      </c>
      <c r="I1281">
        <v>216</v>
      </c>
    </row>
    <row r="1282" spans="1:10" x14ac:dyDescent="0.2">
      <c r="A1282" t="s">
        <v>1442</v>
      </c>
      <c r="B1282" t="s">
        <v>246</v>
      </c>
      <c r="C1282" t="s">
        <v>258</v>
      </c>
      <c r="D1282" t="s">
        <v>252</v>
      </c>
      <c r="E1282">
        <v>9941</v>
      </c>
      <c r="F1282" t="s">
        <v>3342</v>
      </c>
      <c r="G1282" t="s">
        <v>253</v>
      </c>
      <c r="H1282" t="s">
        <v>255</v>
      </c>
      <c r="I1282">
        <v>7</v>
      </c>
    </row>
    <row r="1283" spans="1:10" x14ac:dyDescent="0.2">
      <c r="A1283" t="s">
        <v>1442</v>
      </c>
      <c r="B1283" t="s">
        <v>246</v>
      </c>
      <c r="C1283" t="s">
        <v>256</v>
      </c>
      <c r="D1283" t="s">
        <v>248</v>
      </c>
      <c r="E1283">
        <v>9995</v>
      </c>
      <c r="F1283" t="s">
        <v>3344</v>
      </c>
      <c r="G1283" t="s">
        <v>249</v>
      </c>
      <c r="H1283" t="s">
        <v>255</v>
      </c>
      <c r="I1283">
        <v>113</v>
      </c>
    </row>
    <row r="1284" spans="1:10" x14ac:dyDescent="0.2">
      <c r="A1284" t="s">
        <v>1288</v>
      </c>
      <c r="B1284" t="s">
        <v>2500</v>
      </c>
      <c r="C1284" t="s">
        <v>256</v>
      </c>
      <c r="D1284" t="s">
        <v>248</v>
      </c>
      <c r="E1284">
        <v>4043</v>
      </c>
      <c r="F1284" t="s">
        <v>1706</v>
      </c>
      <c r="G1284" t="s">
        <v>249</v>
      </c>
      <c r="H1284" t="s">
        <v>262</v>
      </c>
      <c r="I1284" t="s">
        <v>276</v>
      </c>
      <c r="J1284" t="s">
        <v>4614</v>
      </c>
    </row>
    <row r="1285" spans="1:10" x14ac:dyDescent="0.2">
      <c r="A1285" t="s">
        <v>1288</v>
      </c>
      <c r="B1285" t="s">
        <v>1813</v>
      </c>
      <c r="C1285" t="s">
        <v>256</v>
      </c>
      <c r="D1285" t="s">
        <v>248</v>
      </c>
      <c r="E1285">
        <v>3551</v>
      </c>
      <c r="F1285" t="s">
        <v>3345</v>
      </c>
      <c r="G1285" t="s">
        <v>249</v>
      </c>
      <c r="H1285" t="s">
        <v>277</v>
      </c>
      <c r="I1285">
        <v>62</v>
      </c>
    </row>
    <row r="1286" spans="1:10" x14ac:dyDescent="0.2">
      <c r="A1286" t="s">
        <v>1288</v>
      </c>
      <c r="B1286" t="s">
        <v>1813</v>
      </c>
      <c r="C1286" t="s">
        <v>256</v>
      </c>
      <c r="D1286" t="s">
        <v>248</v>
      </c>
      <c r="E1286">
        <v>3835</v>
      </c>
      <c r="F1286" t="s">
        <v>3346</v>
      </c>
      <c r="G1286" t="s">
        <v>249</v>
      </c>
      <c r="H1286" t="s">
        <v>260</v>
      </c>
      <c r="I1286">
        <v>507</v>
      </c>
    </row>
    <row r="1287" spans="1:10" x14ac:dyDescent="0.2">
      <c r="A1287" t="s">
        <v>1288</v>
      </c>
      <c r="B1287" t="s">
        <v>1813</v>
      </c>
      <c r="C1287" t="s">
        <v>256</v>
      </c>
      <c r="D1287" t="s">
        <v>252</v>
      </c>
      <c r="E1287">
        <v>5287</v>
      </c>
      <c r="F1287" t="s">
        <v>3347</v>
      </c>
      <c r="G1287" t="s">
        <v>257</v>
      </c>
      <c r="H1287" t="s">
        <v>285</v>
      </c>
      <c r="I1287">
        <v>37</v>
      </c>
    </row>
    <row r="1288" spans="1:10" x14ac:dyDescent="0.2">
      <c r="A1288" t="s">
        <v>1288</v>
      </c>
      <c r="B1288" t="s">
        <v>1813</v>
      </c>
      <c r="C1288" t="s">
        <v>256</v>
      </c>
      <c r="D1288" t="s">
        <v>248</v>
      </c>
      <c r="E1288">
        <v>9934</v>
      </c>
      <c r="F1288" t="s">
        <v>3348</v>
      </c>
      <c r="G1288" t="s">
        <v>249</v>
      </c>
      <c r="H1288" t="s">
        <v>255</v>
      </c>
      <c r="I1288" t="s">
        <v>276</v>
      </c>
      <c r="J1288" t="s">
        <v>2510</v>
      </c>
    </row>
    <row r="1289" spans="1:10" x14ac:dyDescent="0.2">
      <c r="A1289" t="s">
        <v>1288</v>
      </c>
      <c r="B1289" t="s">
        <v>1799</v>
      </c>
      <c r="C1289" t="s">
        <v>256</v>
      </c>
      <c r="D1289" t="s">
        <v>248</v>
      </c>
      <c r="E1289">
        <v>1802</v>
      </c>
      <c r="F1289" t="s">
        <v>1588</v>
      </c>
      <c r="G1289" t="s">
        <v>249</v>
      </c>
      <c r="H1289" t="s">
        <v>273</v>
      </c>
      <c r="I1289" t="s">
        <v>299</v>
      </c>
      <c r="J1289" t="s">
        <v>4615</v>
      </c>
    </row>
    <row r="1290" spans="1:10" x14ac:dyDescent="0.2">
      <c r="A1290" t="s">
        <v>1288</v>
      </c>
      <c r="B1290" t="s">
        <v>1799</v>
      </c>
      <c r="C1290" t="s">
        <v>256</v>
      </c>
      <c r="D1290" t="s">
        <v>248</v>
      </c>
      <c r="E1290">
        <v>1921</v>
      </c>
      <c r="F1290" t="s">
        <v>3350</v>
      </c>
      <c r="G1290" t="s">
        <v>249</v>
      </c>
      <c r="H1290" t="s">
        <v>273</v>
      </c>
      <c r="I1290">
        <v>143</v>
      </c>
    </row>
    <row r="1291" spans="1:10" x14ac:dyDescent="0.2">
      <c r="A1291" t="s">
        <v>1288</v>
      </c>
      <c r="B1291" t="s">
        <v>1799</v>
      </c>
      <c r="C1291" t="s">
        <v>258</v>
      </c>
      <c r="D1291" t="s">
        <v>248</v>
      </c>
      <c r="E1291">
        <v>2874</v>
      </c>
      <c r="F1291" t="s">
        <v>3351</v>
      </c>
      <c r="G1291" t="s">
        <v>249</v>
      </c>
      <c r="H1291" t="s">
        <v>255</v>
      </c>
      <c r="I1291">
        <v>526</v>
      </c>
    </row>
    <row r="1292" spans="1:10" x14ac:dyDescent="0.2">
      <c r="A1292" t="s">
        <v>1288</v>
      </c>
      <c r="B1292" t="s">
        <v>1799</v>
      </c>
      <c r="C1292" t="s">
        <v>251</v>
      </c>
      <c r="D1292" t="s">
        <v>248</v>
      </c>
      <c r="E1292">
        <v>4631</v>
      </c>
      <c r="F1292" t="s">
        <v>380</v>
      </c>
      <c r="G1292" t="s">
        <v>249</v>
      </c>
      <c r="H1292" t="s">
        <v>262</v>
      </c>
      <c r="I1292" t="s">
        <v>269</v>
      </c>
      <c r="J1292" t="s">
        <v>4616</v>
      </c>
    </row>
    <row r="1293" spans="1:10" x14ac:dyDescent="0.2">
      <c r="A1293" t="s">
        <v>1288</v>
      </c>
      <c r="B1293" t="s">
        <v>1799</v>
      </c>
      <c r="C1293" t="s">
        <v>258</v>
      </c>
      <c r="D1293" t="s">
        <v>248</v>
      </c>
      <c r="E1293">
        <v>7494</v>
      </c>
      <c r="F1293" t="s">
        <v>3352</v>
      </c>
      <c r="G1293" t="s">
        <v>249</v>
      </c>
      <c r="H1293" t="s">
        <v>259</v>
      </c>
      <c r="I1293">
        <v>100</v>
      </c>
    </row>
    <row r="1294" spans="1:10" x14ac:dyDescent="0.2">
      <c r="A1294" t="s">
        <v>1288</v>
      </c>
      <c r="B1294" t="s">
        <v>1799</v>
      </c>
      <c r="C1294" t="s">
        <v>256</v>
      </c>
      <c r="D1294" t="s">
        <v>248</v>
      </c>
      <c r="E1294">
        <v>8025</v>
      </c>
      <c r="F1294" t="s">
        <v>3353</v>
      </c>
      <c r="G1294" t="s">
        <v>249</v>
      </c>
      <c r="H1294" t="s">
        <v>255</v>
      </c>
      <c r="I1294">
        <v>45</v>
      </c>
    </row>
    <row r="1295" spans="1:10" x14ac:dyDescent="0.2">
      <c r="A1295" t="s">
        <v>1288</v>
      </c>
      <c r="B1295" t="s">
        <v>1808</v>
      </c>
      <c r="C1295" t="s">
        <v>256</v>
      </c>
      <c r="D1295" t="s">
        <v>248</v>
      </c>
      <c r="E1295">
        <v>1726</v>
      </c>
      <c r="F1295" t="s">
        <v>3354</v>
      </c>
      <c r="G1295" t="s">
        <v>249</v>
      </c>
      <c r="H1295" t="s">
        <v>273</v>
      </c>
      <c r="I1295">
        <v>197</v>
      </c>
    </row>
    <row r="1296" spans="1:10" x14ac:dyDescent="0.2">
      <c r="A1296" t="s">
        <v>1288</v>
      </c>
      <c r="B1296" t="s">
        <v>1808</v>
      </c>
      <c r="C1296" t="s">
        <v>251</v>
      </c>
      <c r="D1296" t="s">
        <v>252</v>
      </c>
      <c r="E1296">
        <v>2216</v>
      </c>
      <c r="F1296" t="s">
        <v>3355</v>
      </c>
      <c r="G1296" t="s">
        <v>257</v>
      </c>
      <c r="H1296" t="s">
        <v>250</v>
      </c>
      <c r="I1296">
        <v>113</v>
      </c>
    </row>
    <row r="1297" spans="1:10" x14ac:dyDescent="0.2">
      <c r="A1297" t="s">
        <v>1288</v>
      </c>
      <c r="B1297" t="s">
        <v>1808</v>
      </c>
      <c r="C1297" t="s">
        <v>251</v>
      </c>
      <c r="D1297" t="s">
        <v>248</v>
      </c>
      <c r="E1297">
        <v>2384</v>
      </c>
      <c r="F1297" t="s">
        <v>3356</v>
      </c>
      <c r="G1297" t="s">
        <v>249</v>
      </c>
      <c r="H1297" t="s">
        <v>317</v>
      </c>
      <c r="I1297">
        <v>732</v>
      </c>
    </row>
    <row r="1298" spans="1:10" x14ac:dyDescent="0.2">
      <c r="A1298" t="s">
        <v>1288</v>
      </c>
      <c r="B1298" t="s">
        <v>1808</v>
      </c>
      <c r="C1298" t="s">
        <v>256</v>
      </c>
      <c r="D1298" t="s">
        <v>252</v>
      </c>
      <c r="E1298">
        <v>2806</v>
      </c>
      <c r="F1298" t="s">
        <v>3357</v>
      </c>
      <c r="G1298" t="s">
        <v>257</v>
      </c>
      <c r="H1298" t="s">
        <v>250</v>
      </c>
      <c r="I1298">
        <v>145</v>
      </c>
    </row>
    <row r="1299" spans="1:10" x14ac:dyDescent="0.2">
      <c r="A1299" t="s">
        <v>1288</v>
      </c>
      <c r="B1299" t="s">
        <v>1808</v>
      </c>
      <c r="C1299" t="s">
        <v>256</v>
      </c>
      <c r="D1299" t="s">
        <v>248</v>
      </c>
      <c r="E1299">
        <v>3880</v>
      </c>
      <c r="F1299" t="s">
        <v>3359</v>
      </c>
      <c r="G1299" t="s">
        <v>249</v>
      </c>
      <c r="H1299" t="s">
        <v>278</v>
      </c>
      <c r="I1299" t="s">
        <v>269</v>
      </c>
      <c r="J1299" t="s">
        <v>4235</v>
      </c>
    </row>
    <row r="1300" spans="1:10" x14ac:dyDescent="0.2">
      <c r="A1300" t="s">
        <v>1288</v>
      </c>
      <c r="B1300" t="s">
        <v>1808</v>
      </c>
      <c r="C1300" t="s">
        <v>256</v>
      </c>
      <c r="D1300" t="s">
        <v>252</v>
      </c>
      <c r="E1300">
        <v>4333</v>
      </c>
      <c r="F1300" t="s">
        <v>3360</v>
      </c>
      <c r="G1300" t="s">
        <v>249</v>
      </c>
      <c r="H1300" t="s">
        <v>260</v>
      </c>
      <c r="I1300">
        <v>127</v>
      </c>
    </row>
    <row r="1301" spans="1:10" x14ac:dyDescent="0.2">
      <c r="A1301" t="s">
        <v>1288</v>
      </c>
      <c r="B1301" t="s">
        <v>1808</v>
      </c>
      <c r="C1301" t="s">
        <v>256</v>
      </c>
      <c r="D1301" t="s">
        <v>252</v>
      </c>
      <c r="E1301">
        <v>4531</v>
      </c>
      <c r="F1301" t="s">
        <v>3361</v>
      </c>
      <c r="G1301" t="s">
        <v>249</v>
      </c>
      <c r="H1301" t="s">
        <v>262</v>
      </c>
      <c r="I1301">
        <v>76</v>
      </c>
    </row>
    <row r="1302" spans="1:10" x14ac:dyDescent="0.2">
      <c r="A1302" t="s">
        <v>1288</v>
      </c>
      <c r="B1302" t="s">
        <v>1808</v>
      </c>
      <c r="C1302" t="s">
        <v>247</v>
      </c>
      <c r="D1302" t="s">
        <v>248</v>
      </c>
      <c r="E1302">
        <v>4767</v>
      </c>
      <c r="F1302" t="s">
        <v>3362</v>
      </c>
      <c r="G1302" t="s">
        <v>249</v>
      </c>
      <c r="H1302" t="s">
        <v>254</v>
      </c>
      <c r="I1302">
        <v>136</v>
      </c>
    </row>
    <row r="1303" spans="1:10" x14ac:dyDescent="0.2">
      <c r="A1303" t="s">
        <v>1288</v>
      </c>
      <c r="B1303" t="s">
        <v>1808</v>
      </c>
      <c r="C1303" t="s">
        <v>256</v>
      </c>
      <c r="D1303" t="s">
        <v>248</v>
      </c>
      <c r="E1303">
        <v>4839</v>
      </c>
      <c r="F1303" t="s">
        <v>3363</v>
      </c>
      <c r="G1303" t="s">
        <v>249</v>
      </c>
      <c r="H1303" t="s">
        <v>260</v>
      </c>
      <c r="I1303">
        <v>730</v>
      </c>
    </row>
    <row r="1304" spans="1:10" x14ac:dyDescent="0.2">
      <c r="A1304" t="s">
        <v>1288</v>
      </c>
      <c r="B1304" t="s">
        <v>1808</v>
      </c>
      <c r="C1304" t="s">
        <v>256</v>
      </c>
      <c r="D1304" t="s">
        <v>248</v>
      </c>
      <c r="E1304">
        <v>5729</v>
      </c>
      <c r="F1304" t="s">
        <v>3364</v>
      </c>
      <c r="G1304" t="s">
        <v>257</v>
      </c>
      <c r="H1304" t="s">
        <v>1833</v>
      </c>
      <c r="I1304">
        <v>52</v>
      </c>
    </row>
    <row r="1305" spans="1:10" x14ac:dyDescent="0.2">
      <c r="A1305" t="s">
        <v>1288</v>
      </c>
      <c r="B1305" t="s">
        <v>1808</v>
      </c>
      <c r="C1305" t="s">
        <v>256</v>
      </c>
      <c r="D1305" t="s">
        <v>252</v>
      </c>
      <c r="E1305">
        <v>5923</v>
      </c>
      <c r="F1305" t="s">
        <v>3781</v>
      </c>
      <c r="G1305" t="s">
        <v>249</v>
      </c>
      <c r="H1305" t="s">
        <v>264</v>
      </c>
      <c r="I1305">
        <v>50</v>
      </c>
    </row>
    <row r="1306" spans="1:10" x14ac:dyDescent="0.2">
      <c r="A1306" t="s">
        <v>1288</v>
      </c>
      <c r="B1306" t="s">
        <v>1808</v>
      </c>
      <c r="C1306" t="s">
        <v>251</v>
      </c>
      <c r="D1306" t="s">
        <v>248</v>
      </c>
      <c r="E1306">
        <v>6078</v>
      </c>
      <c r="F1306" t="s">
        <v>3365</v>
      </c>
      <c r="G1306" t="s">
        <v>249</v>
      </c>
      <c r="H1306" t="s">
        <v>254</v>
      </c>
      <c r="I1306">
        <v>175</v>
      </c>
    </row>
    <row r="1307" spans="1:10" x14ac:dyDescent="0.2">
      <c r="A1307" t="s">
        <v>1288</v>
      </c>
      <c r="B1307" t="s">
        <v>1808</v>
      </c>
      <c r="C1307" t="s">
        <v>256</v>
      </c>
      <c r="D1307" t="s">
        <v>248</v>
      </c>
      <c r="E1307">
        <v>6355</v>
      </c>
      <c r="F1307" t="s">
        <v>3366</v>
      </c>
      <c r="G1307" t="s">
        <v>249</v>
      </c>
      <c r="H1307" t="s">
        <v>267</v>
      </c>
      <c r="I1307">
        <v>116</v>
      </c>
    </row>
    <row r="1308" spans="1:10" x14ac:dyDescent="0.2">
      <c r="A1308" t="s">
        <v>1288</v>
      </c>
      <c r="B1308" t="s">
        <v>1808</v>
      </c>
      <c r="C1308" t="s">
        <v>251</v>
      </c>
      <c r="D1308" t="s">
        <v>248</v>
      </c>
      <c r="E1308">
        <v>6400</v>
      </c>
      <c r="F1308" t="s">
        <v>3367</v>
      </c>
      <c r="G1308" t="s">
        <v>253</v>
      </c>
      <c r="H1308" t="s">
        <v>267</v>
      </c>
      <c r="I1308">
        <v>23</v>
      </c>
    </row>
    <row r="1309" spans="1:10" x14ac:dyDescent="0.2">
      <c r="A1309" t="s">
        <v>1288</v>
      </c>
      <c r="B1309" t="s">
        <v>1808</v>
      </c>
      <c r="C1309" t="s">
        <v>256</v>
      </c>
      <c r="D1309" t="s">
        <v>248</v>
      </c>
      <c r="E1309">
        <v>6798</v>
      </c>
      <c r="F1309" t="s">
        <v>3368</v>
      </c>
      <c r="G1309" t="s">
        <v>249</v>
      </c>
      <c r="H1309" t="s">
        <v>271</v>
      </c>
      <c r="I1309">
        <v>198</v>
      </c>
    </row>
    <row r="1310" spans="1:10" x14ac:dyDescent="0.2">
      <c r="A1310" t="s">
        <v>1288</v>
      </c>
      <c r="B1310" t="s">
        <v>1808</v>
      </c>
      <c r="C1310" t="s">
        <v>256</v>
      </c>
      <c r="D1310" t="s">
        <v>248</v>
      </c>
      <c r="E1310">
        <v>7327</v>
      </c>
      <c r="F1310" t="s">
        <v>3370</v>
      </c>
      <c r="G1310" t="s">
        <v>249</v>
      </c>
      <c r="H1310" t="s">
        <v>1895</v>
      </c>
      <c r="I1310" t="s">
        <v>276</v>
      </c>
      <c r="J1310" t="s">
        <v>4393</v>
      </c>
    </row>
    <row r="1311" spans="1:10" x14ac:dyDescent="0.2">
      <c r="A1311" t="s">
        <v>1288</v>
      </c>
      <c r="B1311" t="s">
        <v>1808</v>
      </c>
      <c r="C1311" t="s">
        <v>256</v>
      </c>
      <c r="D1311" t="s">
        <v>248</v>
      </c>
      <c r="E1311">
        <v>8399</v>
      </c>
      <c r="F1311" t="s">
        <v>2245</v>
      </c>
      <c r="G1311" t="s">
        <v>249</v>
      </c>
      <c r="H1311" t="s">
        <v>1895</v>
      </c>
      <c r="I1311">
        <v>440</v>
      </c>
    </row>
    <row r="1312" spans="1:10" x14ac:dyDescent="0.2">
      <c r="A1312" t="s">
        <v>1288</v>
      </c>
      <c r="B1312" t="s">
        <v>1808</v>
      </c>
      <c r="C1312" t="s">
        <v>256</v>
      </c>
      <c r="D1312" t="s">
        <v>248</v>
      </c>
      <c r="E1312">
        <v>8537</v>
      </c>
      <c r="F1312" t="s">
        <v>3371</v>
      </c>
      <c r="G1312" t="s">
        <v>249</v>
      </c>
      <c r="H1312" t="s">
        <v>1895</v>
      </c>
      <c r="I1312">
        <v>146</v>
      </c>
    </row>
    <row r="1313" spans="1:10" x14ac:dyDescent="0.2">
      <c r="A1313" t="s">
        <v>1288</v>
      </c>
      <c r="B1313" t="s">
        <v>1808</v>
      </c>
      <c r="C1313" t="s">
        <v>256</v>
      </c>
      <c r="D1313" t="s">
        <v>248</v>
      </c>
      <c r="E1313">
        <v>9115</v>
      </c>
      <c r="F1313" t="s">
        <v>3373</v>
      </c>
      <c r="G1313" t="s">
        <v>249</v>
      </c>
      <c r="H1313" t="s">
        <v>1864</v>
      </c>
      <c r="I1313">
        <v>116</v>
      </c>
    </row>
    <row r="1314" spans="1:10" x14ac:dyDescent="0.2">
      <c r="A1314" t="s">
        <v>1288</v>
      </c>
      <c r="B1314" t="s">
        <v>1808</v>
      </c>
      <c r="C1314" t="s">
        <v>256</v>
      </c>
      <c r="D1314" t="s">
        <v>248</v>
      </c>
      <c r="E1314">
        <v>9902</v>
      </c>
      <c r="F1314" t="s">
        <v>3375</v>
      </c>
      <c r="G1314" t="s">
        <v>249</v>
      </c>
      <c r="H1314" t="s">
        <v>255</v>
      </c>
      <c r="I1314">
        <v>653</v>
      </c>
    </row>
    <row r="1315" spans="1:10" x14ac:dyDescent="0.2">
      <c r="A1315" t="s">
        <v>1288</v>
      </c>
      <c r="B1315" t="s">
        <v>1868</v>
      </c>
      <c r="C1315" t="s">
        <v>256</v>
      </c>
      <c r="D1315" t="s">
        <v>252</v>
      </c>
      <c r="E1315">
        <v>7896</v>
      </c>
      <c r="F1315" t="s">
        <v>3376</v>
      </c>
      <c r="G1315" t="s">
        <v>257</v>
      </c>
      <c r="H1315" t="s">
        <v>268</v>
      </c>
      <c r="I1315">
        <v>17</v>
      </c>
    </row>
    <row r="1316" spans="1:10" x14ac:dyDescent="0.2">
      <c r="A1316" t="s">
        <v>1288</v>
      </c>
      <c r="B1316" t="s">
        <v>1801</v>
      </c>
      <c r="C1316" t="s">
        <v>256</v>
      </c>
      <c r="D1316" t="s">
        <v>248</v>
      </c>
      <c r="E1316">
        <v>1420</v>
      </c>
      <c r="F1316" t="s">
        <v>1915</v>
      </c>
      <c r="G1316" t="s">
        <v>249</v>
      </c>
      <c r="H1316" t="s">
        <v>273</v>
      </c>
      <c r="I1316">
        <v>76</v>
      </c>
    </row>
    <row r="1317" spans="1:10" x14ac:dyDescent="0.2">
      <c r="A1317" t="s">
        <v>1288</v>
      </c>
      <c r="B1317" t="s">
        <v>1801</v>
      </c>
      <c r="C1317" t="s">
        <v>256</v>
      </c>
      <c r="D1317" t="s">
        <v>248</v>
      </c>
      <c r="E1317">
        <v>1826</v>
      </c>
      <c r="F1317" t="s">
        <v>3377</v>
      </c>
      <c r="G1317" t="s">
        <v>249</v>
      </c>
      <c r="H1317" t="s">
        <v>273</v>
      </c>
      <c r="I1317">
        <v>63</v>
      </c>
    </row>
    <row r="1318" spans="1:10" x14ac:dyDescent="0.2">
      <c r="A1318" t="s">
        <v>1288</v>
      </c>
      <c r="B1318" t="s">
        <v>1801</v>
      </c>
      <c r="C1318" t="s">
        <v>256</v>
      </c>
      <c r="D1318" t="s">
        <v>248</v>
      </c>
      <c r="E1318">
        <v>1914</v>
      </c>
      <c r="F1318" t="s">
        <v>3378</v>
      </c>
      <c r="G1318" t="s">
        <v>249</v>
      </c>
      <c r="H1318" t="s">
        <v>273</v>
      </c>
      <c r="I1318">
        <v>124</v>
      </c>
    </row>
    <row r="1319" spans="1:10" x14ac:dyDescent="0.2">
      <c r="A1319" t="s">
        <v>1288</v>
      </c>
      <c r="B1319" t="s">
        <v>1801</v>
      </c>
      <c r="C1319" t="s">
        <v>256</v>
      </c>
      <c r="D1319" t="s">
        <v>248</v>
      </c>
      <c r="E1319">
        <v>1964</v>
      </c>
      <c r="F1319" t="s">
        <v>351</v>
      </c>
      <c r="G1319" t="s">
        <v>249</v>
      </c>
      <c r="H1319" t="s">
        <v>273</v>
      </c>
      <c r="I1319">
        <v>122</v>
      </c>
    </row>
    <row r="1320" spans="1:10" x14ac:dyDescent="0.2">
      <c r="A1320" t="s">
        <v>1288</v>
      </c>
      <c r="B1320" t="s">
        <v>1801</v>
      </c>
      <c r="C1320" t="s">
        <v>256</v>
      </c>
      <c r="D1320" t="s">
        <v>252</v>
      </c>
      <c r="E1320">
        <v>1972</v>
      </c>
      <c r="F1320" t="s">
        <v>3379</v>
      </c>
      <c r="G1320" t="s">
        <v>249</v>
      </c>
      <c r="H1320" t="s">
        <v>273</v>
      </c>
      <c r="I1320">
        <v>85</v>
      </c>
    </row>
    <row r="1321" spans="1:10" x14ac:dyDescent="0.2">
      <c r="A1321" t="s">
        <v>1288</v>
      </c>
      <c r="B1321" t="s">
        <v>1801</v>
      </c>
      <c r="C1321" t="s">
        <v>256</v>
      </c>
      <c r="D1321" t="s">
        <v>248</v>
      </c>
      <c r="E1321">
        <v>2804</v>
      </c>
      <c r="F1321" t="s">
        <v>3381</v>
      </c>
      <c r="G1321" t="s">
        <v>257</v>
      </c>
      <c r="H1321" t="s">
        <v>250</v>
      </c>
      <c r="I1321">
        <v>153</v>
      </c>
    </row>
    <row r="1322" spans="1:10" x14ac:dyDescent="0.2">
      <c r="A1322" t="s">
        <v>1288</v>
      </c>
      <c r="B1322" t="s">
        <v>1801</v>
      </c>
      <c r="C1322" t="s">
        <v>256</v>
      </c>
      <c r="D1322" t="s">
        <v>248</v>
      </c>
      <c r="E1322">
        <v>3512</v>
      </c>
      <c r="F1322" t="s">
        <v>3382</v>
      </c>
      <c r="G1322" t="s">
        <v>249</v>
      </c>
      <c r="H1322" t="s">
        <v>277</v>
      </c>
      <c r="I1322">
        <v>93</v>
      </c>
    </row>
    <row r="1323" spans="1:10" x14ac:dyDescent="0.2">
      <c r="A1323" t="s">
        <v>1288</v>
      </c>
      <c r="B1323" t="s">
        <v>1801</v>
      </c>
      <c r="C1323" t="s">
        <v>256</v>
      </c>
      <c r="D1323" t="s">
        <v>248</v>
      </c>
      <c r="E1323">
        <v>3529</v>
      </c>
      <c r="F1323" t="s">
        <v>3383</v>
      </c>
      <c r="G1323" t="s">
        <v>249</v>
      </c>
      <c r="H1323" t="s">
        <v>277</v>
      </c>
      <c r="I1323">
        <v>108</v>
      </c>
    </row>
    <row r="1324" spans="1:10" x14ac:dyDescent="0.2">
      <c r="A1324" t="s">
        <v>1288</v>
      </c>
      <c r="B1324" t="s">
        <v>1801</v>
      </c>
      <c r="C1324" t="s">
        <v>251</v>
      </c>
      <c r="D1324" t="s">
        <v>252</v>
      </c>
      <c r="E1324">
        <v>3940</v>
      </c>
      <c r="F1324" t="s">
        <v>3384</v>
      </c>
      <c r="G1324" t="s">
        <v>249</v>
      </c>
      <c r="H1324" t="s">
        <v>260</v>
      </c>
      <c r="I1324">
        <v>44</v>
      </c>
    </row>
    <row r="1325" spans="1:10" x14ac:dyDescent="0.2">
      <c r="A1325" t="s">
        <v>1288</v>
      </c>
      <c r="B1325" t="s">
        <v>1801</v>
      </c>
      <c r="C1325" t="s">
        <v>256</v>
      </c>
      <c r="D1325" t="s">
        <v>248</v>
      </c>
      <c r="E1325">
        <v>4022</v>
      </c>
      <c r="F1325" t="s">
        <v>3385</v>
      </c>
      <c r="G1325" t="s">
        <v>249</v>
      </c>
      <c r="H1325" t="s">
        <v>262</v>
      </c>
      <c r="I1325">
        <v>104</v>
      </c>
    </row>
    <row r="1326" spans="1:10" x14ac:dyDescent="0.2">
      <c r="A1326" t="s">
        <v>1288</v>
      </c>
      <c r="B1326" t="s">
        <v>1801</v>
      </c>
      <c r="C1326" t="s">
        <v>256</v>
      </c>
      <c r="D1326" t="s">
        <v>248</v>
      </c>
      <c r="E1326">
        <v>4218</v>
      </c>
      <c r="F1326" t="s">
        <v>3387</v>
      </c>
      <c r="G1326" t="s">
        <v>249</v>
      </c>
      <c r="H1326" t="s">
        <v>262</v>
      </c>
      <c r="I1326">
        <v>301</v>
      </c>
    </row>
    <row r="1327" spans="1:10" x14ac:dyDescent="0.2">
      <c r="A1327" t="s">
        <v>1288</v>
      </c>
      <c r="B1327" t="s">
        <v>1801</v>
      </c>
      <c r="C1327" t="s">
        <v>256</v>
      </c>
      <c r="D1327" t="s">
        <v>248</v>
      </c>
      <c r="E1327">
        <v>4275</v>
      </c>
      <c r="F1327" t="s">
        <v>3388</v>
      </c>
      <c r="G1327" t="s">
        <v>249</v>
      </c>
      <c r="H1327" t="s">
        <v>262</v>
      </c>
      <c r="I1327">
        <v>122</v>
      </c>
    </row>
    <row r="1328" spans="1:10" x14ac:dyDescent="0.2">
      <c r="A1328" t="s">
        <v>1288</v>
      </c>
      <c r="B1328" t="s">
        <v>1801</v>
      </c>
      <c r="C1328" t="s">
        <v>256</v>
      </c>
      <c r="D1328" t="s">
        <v>248</v>
      </c>
      <c r="E1328">
        <v>4534</v>
      </c>
      <c r="F1328" t="s">
        <v>3389</v>
      </c>
      <c r="G1328" t="s">
        <v>249</v>
      </c>
      <c r="H1328" t="s">
        <v>287</v>
      </c>
      <c r="I1328" t="s">
        <v>276</v>
      </c>
      <c r="J1328" t="s">
        <v>4617</v>
      </c>
    </row>
    <row r="1329" spans="1:10" x14ac:dyDescent="0.2">
      <c r="A1329" t="s">
        <v>1288</v>
      </c>
      <c r="B1329" t="s">
        <v>1801</v>
      </c>
      <c r="C1329" t="s">
        <v>256</v>
      </c>
      <c r="D1329" t="s">
        <v>248</v>
      </c>
      <c r="E1329">
        <v>4615</v>
      </c>
      <c r="F1329" t="s">
        <v>3390</v>
      </c>
      <c r="G1329" t="s">
        <v>249</v>
      </c>
      <c r="H1329" t="s">
        <v>262</v>
      </c>
      <c r="I1329">
        <v>53</v>
      </c>
    </row>
    <row r="1330" spans="1:10" x14ac:dyDescent="0.2">
      <c r="A1330" t="s">
        <v>1288</v>
      </c>
      <c r="B1330" t="s">
        <v>1801</v>
      </c>
      <c r="C1330" t="s">
        <v>256</v>
      </c>
      <c r="D1330" t="s">
        <v>248</v>
      </c>
      <c r="E1330">
        <v>5161</v>
      </c>
      <c r="F1330" t="s">
        <v>3393</v>
      </c>
      <c r="G1330" t="s">
        <v>257</v>
      </c>
      <c r="H1330" t="s">
        <v>359</v>
      </c>
      <c r="I1330">
        <v>235</v>
      </c>
    </row>
    <row r="1331" spans="1:10" x14ac:dyDescent="0.2">
      <c r="A1331" t="s">
        <v>1288</v>
      </c>
      <c r="B1331" t="s">
        <v>1801</v>
      </c>
      <c r="C1331" t="s">
        <v>256</v>
      </c>
      <c r="D1331" t="s">
        <v>248</v>
      </c>
      <c r="E1331">
        <v>5217</v>
      </c>
      <c r="F1331" t="s">
        <v>2018</v>
      </c>
      <c r="G1331" t="s">
        <v>253</v>
      </c>
      <c r="H1331" t="s">
        <v>285</v>
      </c>
      <c r="I1331">
        <v>84</v>
      </c>
    </row>
    <row r="1332" spans="1:10" x14ac:dyDescent="0.2">
      <c r="A1332" t="s">
        <v>1288</v>
      </c>
      <c r="B1332" t="s">
        <v>1801</v>
      </c>
      <c r="C1332" t="s">
        <v>256</v>
      </c>
      <c r="D1332" t="s">
        <v>248</v>
      </c>
      <c r="E1332">
        <v>5269</v>
      </c>
      <c r="F1332" t="s">
        <v>3394</v>
      </c>
      <c r="G1332" t="s">
        <v>249</v>
      </c>
      <c r="H1332" t="s">
        <v>285</v>
      </c>
      <c r="I1332">
        <v>147</v>
      </c>
    </row>
    <row r="1333" spans="1:10" x14ac:dyDescent="0.2">
      <c r="A1333" t="s">
        <v>1288</v>
      </c>
      <c r="B1333" t="s">
        <v>1801</v>
      </c>
      <c r="C1333" t="s">
        <v>256</v>
      </c>
      <c r="D1333" t="s">
        <v>248</v>
      </c>
      <c r="E1333">
        <v>5444</v>
      </c>
      <c r="F1333" t="s">
        <v>3395</v>
      </c>
      <c r="G1333" t="s">
        <v>249</v>
      </c>
      <c r="H1333" t="s">
        <v>429</v>
      </c>
      <c r="I1333" t="s">
        <v>276</v>
      </c>
      <c r="J1333" t="s">
        <v>4156</v>
      </c>
    </row>
    <row r="1334" spans="1:10" x14ac:dyDescent="0.2">
      <c r="A1334" t="s">
        <v>1288</v>
      </c>
      <c r="B1334" t="s">
        <v>1801</v>
      </c>
      <c r="C1334" t="s">
        <v>256</v>
      </c>
      <c r="D1334" t="s">
        <v>248</v>
      </c>
      <c r="E1334">
        <v>5703</v>
      </c>
      <c r="F1334" t="s">
        <v>3396</v>
      </c>
      <c r="G1334" t="s">
        <v>249</v>
      </c>
      <c r="H1334" t="s">
        <v>1833</v>
      </c>
      <c r="I1334" t="s">
        <v>276</v>
      </c>
      <c r="J1334" t="s">
        <v>4618</v>
      </c>
    </row>
    <row r="1335" spans="1:10" x14ac:dyDescent="0.2">
      <c r="A1335" t="s">
        <v>1288</v>
      </c>
      <c r="B1335" t="s">
        <v>1801</v>
      </c>
      <c r="C1335" t="s">
        <v>256</v>
      </c>
      <c r="D1335" t="s">
        <v>248</v>
      </c>
      <c r="E1335">
        <v>6121</v>
      </c>
      <c r="F1335" t="s">
        <v>3398</v>
      </c>
      <c r="G1335" t="s">
        <v>249</v>
      </c>
      <c r="H1335" t="s">
        <v>267</v>
      </c>
      <c r="I1335">
        <v>70</v>
      </c>
    </row>
    <row r="1336" spans="1:10" x14ac:dyDescent="0.2">
      <c r="A1336" t="s">
        <v>1288</v>
      </c>
      <c r="B1336" t="s">
        <v>1801</v>
      </c>
      <c r="C1336" t="s">
        <v>256</v>
      </c>
      <c r="D1336" t="s">
        <v>248</v>
      </c>
      <c r="E1336">
        <v>6131</v>
      </c>
      <c r="F1336" t="s">
        <v>3399</v>
      </c>
      <c r="G1336" t="s">
        <v>257</v>
      </c>
      <c r="H1336" t="s">
        <v>267</v>
      </c>
      <c r="I1336">
        <v>23</v>
      </c>
    </row>
    <row r="1337" spans="1:10" x14ac:dyDescent="0.2">
      <c r="A1337" t="s">
        <v>1288</v>
      </c>
      <c r="B1337" t="s">
        <v>1801</v>
      </c>
      <c r="C1337" t="s">
        <v>256</v>
      </c>
      <c r="D1337" t="s">
        <v>248</v>
      </c>
      <c r="E1337">
        <v>6351</v>
      </c>
      <c r="F1337" t="s">
        <v>3401</v>
      </c>
      <c r="G1337" t="s">
        <v>249</v>
      </c>
      <c r="H1337" t="s">
        <v>267</v>
      </c>
      <c r="I1337">
        <v>517</v>
      </c>
    </row>
    <row r="1338" spans="1:10" x14ac:dyDescent="0.2">
      <c r="A1338" t="s">
        <v>1288</v>
      </c>
      <c r="B1338" t="s">
        <v>1801</v>
      </c>
      <c r="C1338" t="s">
        <v>256</v>
      </c>
      <c r="D1338" t="s">
        <v>248</v>
      </c>
      <c r="E1338">
        <v>6461</v>
      </c>
      <c r="F1338" t="s">
        <v>3402</v>
      </c>
      <c r="G1338" t="s">
        <v>249</v>
      </c>
      <c r="H1338" t="s">
        <v>267</v>
      </c>
      <c r="I1338">
        <v>96</v>
      </c>
    </row>
    <row r="1339" spans="1:10" x14ac:dyDescent="0.2">
      <c r="A1339" t="s">
        <v>1288</v>
      </c>
      <c r="B1339" t="s">
        <v>1801</v>
      </c>
      <c r="C1339" t="s">
        <v>256</v>
      </c>
      <c r="D1339" t="s">
        <v>248</v>
      </c>
      <c r="E1339">
        <v>6647</v>
      </c>
      <c r="F1339" t="s">
        <v>3404</v>
      </c>
      <c r="G1339" t="s">
        <v>257</v>
      </c>
      <c r="H1339" t="s">
        <v>271</v>
      </c>
      <c r="I1339">
        <v>22</v>
      </c>
    </row>
    <row r="1340" spans="1:10" x14ac:dyDescent="0.2">
      <c r="A1340" t="s">
        <v>1288</v>
      </c>
      <c r="B1340" t="s">
        <v>1801</v>
      </c>
      <c r="C1340" t="s">
        <v>251</v>
      </c>
      <c r="D1340" t="s">
        <v>248</v>
      </c>
      <c r="E1340">
        <v>6977</v>
      </c>
      <c r="F1340" t="s">
        <v>3405</v>
      </c>
      <c r="G1340" t="s">
        <v>257</v>
      </c>
      <c r="H1340" t="s">
        <v>271</v>
      </c>
      <c r="I1340">
        <v>9</v>
      </c>
    </row>
    <row r="1341" spans="1:10" x14ac:dyDescent="0.2">
      <c r="A1341" t="s">
        <v>1288</v>
      </c>
      <c r="B1341" t="s">
        <v>1801</v>
      </c>
      <c r="C1341" t="s">
        <v>256</v>
      </c>
      <c r="D1341" t="s">
        <v>248</v>
      </c>
      <c r="E1341">
        <v>7705</v>
      </c>
      <c r="F1341" t="s">
        <v>2023</v>
      </c>
      <c r="G1341" t="s">
        <v>257</v>
      </c>
      <c r="H1341" t="s">
        <v>313</v>
      </c>
      <c r="I1341">
        <v>114</v>
      </c>
    </row>
    <row r="1342" spans="1:10" x14ac:dyDescent="0.2">
      <c r="A1342" t="s">
        <v>1288</v>
      </c>
      <c r="B1342" t="s">
        <v>1801</v>
      </c>
      <c r="C1342" t="s">
        <v>256</v>
      </c>
      <c r="D1342" t="s">
        <v>252</v>
      </c>
      <c r="E1342">
        <v>7937</v>
      </c>
      <c r="F1342" t="s">
        <v>3811</v>
      </c>
      <c r="G1342" t="s">
        <v>249</v>
      </c>
      <c r="H1342" t="s">
        <v>268</v>
      </c>
      <c r="I1342">
        <v>326</v>
      </c>
    </row>
    <row r="1343" spans="1:10" x14ac:dyDescent="0.2">
      <c r="A1343" t="s">
        <v>1288</v>
      </c>
      <c r="B1343" t="s">
        <v>1801</v>
      </c>
      <c r="C1343" t="s">
        <v>256</v>
      </c>
      <c r="D1343" t="s">
        <v>248</v>
      </c>
      <c r="E1343">
        <v>8253</v>
      </c>
      <c r="F1343" t="s">
        <v>3406</v>
      </c>
      <c r="G1343" t="s">
        <v>249</v>
      </c>
      <c r="H1343" t="s">
        <v>280</v>
      </c>
      <c r="I1343" t="s">
        <v>269</v>
      </c>
      <c r="J1343" t="s">
        <v>4619</v>
      </c>
    </row>
    <row r="1344" spans="1:10" x14ac:dyDescent="0.2">
      <c r="A1344" t="s">
        <v>1288</v>
      </c>
      <c r="B1344" t="s">
        <v>1801</v>
      </c>
      <c r="C1344" t="s">
        <v>256</v>
      </c>
      <c r="D1344" t="s">
        <v>248</v>
      </c>
      <c r="E1344">
        <v>8387</v>
      </c>
      <c r="F1344" t="s">
        <v>2027</v>
      </c>
      <c r="G1344" t="s">
        <v>249</v>
      </c>
      <c r="H1344" t="s">
        <v>1895</v>
      </c>
      <c r="I1344">
        <v>367</v>
      </c>
    </row>
    <row r="1345" spans="1:10" x14ac:dyDescent="0.2">
      <c r="A1345" t="s">
        <v>1288</v>
      </c>
      <c r="B1345" t="s">
        <v>1801</v>
      </c>
      <c r="C1345" t="s">
        <v>256</v>
      </c>
      <c r="D1345" t="s">
        <v>248</v>
      </c>
      <c r="E1345">
        <v>8388</v>
      </c>
      <c r="F1345" t="s">
        <v>3407</v>
      </c>
      <c r="G1345" t="s">
        <v>249</v>
      </c>
      <c r="H1345" t="s">
        <v>1895</v>
      </c>
      <c r="I1345">
        <v>984</v>
      </c>
    </row>
    <row r="1346" spans="1:10" x14ac:dyDescent="0.2">
      <c r="A1346" t="s">
        <v>1288</v>
      </c>
      <c r="B1346" t="s">
        <v>1801</v>
      </c>
      <c r="C1346" t="s">
        <v>256</v>
      </c>
      <c r="D1346" t="s">
        <v>248</v>
      </c>
      <c r="E1346">
        <v>8596</v>
      </c>
      <c r="F1346" t="s">
        <v>3408</v>
      </c>
      <c r="G1346" t="s">
        <v>249</v>
      </c>
      <c r="H1346" t="s">
        <v>280</v>
      </c>
      <c r="I1346">
        <v>115</v>
      </c>
    </row>
    <row r="1347" spans="1:10" x14ac:dyDescent="0.2">
      <c r="A1347" t="s">
        <v>1288</v>
      </c>
      <c r="B1347" t="s">
        <v>1801</v>
      </c>
      <c r="C1347" t="s">
        <v>256</v>
      </c>
      <c r="D1347" t="s">
        <v>248</v>
      </c>
      <c r="E1347">
        <v>9017</v>
      </c>
      <c r="F1347" t="s">
        <v>3409</v>
      </c>
      <c r="G1347" t="s">
        <v>257</v>
      </c>
      <c r="H1347" t="s">
        <v>317</v>
      </c>
      <c r="I1347">
        <v>77</v>
      </c>
    </row>
    <row r="1348" spans="1:10" x14ac:dyDescent="0.2">
      <c r="A1348" t="s">
        <v>1288</v>
      </c>
      <c r="B1348" t="s">
        <v>1801</v>
      </c>
      <c r="C1348" t="s">
        <v>256</v>
      </c>
      <c r="D1348" t="s">
        <v>248</v>
      </c>
      <c r="E1348">
        <v>9119</v>
      </c>
      <c r="F1348" t="s">
        <v>1873</v>
      </c>
      <c r="G1348" t="s">
        <v>249</v>
      </c>
      <c r="H1348" t="s">
        <v>1864</v>
      </c>
      <c r="I1348">
        <v>352</v>
      </c>
    </row>
    <row r="1349" spans="1:10" x14ac:dyDescent="0.2">
      <c r="A1349" t="s">
        <v>1288</v>
      </c>
      <c r="B1349" t="s">
        <v>1801</v>
      </c>
      <c r="C1349" t="s">
        <v>256</v>
      </c>
      <c r="D1349" t="s">
        <v>248</v>
      </c>
      <c r="E1349">
        <v>9193</v>
      </c>
      <c r="F1349" t="s">
        <v>3410</v>
      </c>
      <c r="G1349" t="s">
        <v>257</v>
      </c>
      <c r="H1349" t="s">
        <v>1814</v>
      </c>
      <c r="I1349">
        <v>60</v>
      </c>
    </row>
    <row r="1350" spans="1:10" x14ac:dyDescent="0.2">
      <c r="A1350" t="s">
        <v>1288</v>
      </c>
      <c r="B1350" t="s">
        <v>1801</v>
      </c>
      <c r="C1350" t="s">
        <v>256</v>
      </c>
      <c r="D1350" t="s">
        <v>248</v>
      </c>
      <c r="E1350">
        <v>9311</v>
      </c>
      <c r="F1350" t="s">
        <v>3411</v>
      </c>
      <c r="G1350" t="s">
        <v>257</v>
      </c>
      <c r="H1350" t="s">
        <v>1814</v>
      </c>
      <c r="I1350">
        <v>48</v>
      </c>
    </row>
    <row r="1351" spans="1:10" x14ac:dyDescent="0.2">
      <c r="A1351" t="s">
        <v>1288</v>
      </c>
      <c r="B1351" t="s">
        <v>1801</v>
      </c>
      <c r="C1351" t="s">
        <v>256</v>
      </c>
      <c r="D1351" t="s">
        <v>248</v>
      </c>
      <c r="E1351">
        <v>9353</v>
      </c>
      <c r="F1351" t="s">
        <v>3412</v>
      </c>
      <c r="G1351" t="s">
        <v>257</v>
      </c>
      <c r="H1351" t="s">
        <v>1814</v>
      </c>
      <c r="I1351">
        <v>25</v>
      </c>
    </row>
    <row r="1352" spans="1:10" x14ac:dyDescent="0.2">
      <c r="A1352" t="s">
        <v>1288</v>
      </c>
      <c r="B1352" t="s">
        <v>1801</v>
      </c>
      <c r="C1352" t="s">
        <v>256</v>
      </c>
      <c r="D1352" t="s">
        <v>248</v>
      </c>
      <c r="E1352">
        <v>9475</v>
      </c>
      <c r="F1352" t="s">
        <v>3413</v>
      </c>
      <c r="G1352" t="s">
        <v>249</v>
      </c>
      <c r="H1352" t="s">
        <v>260</v>
      </c>
      <c r="I1352">
        <v>70</v>
      </c>
    </row>
    <row r="1353" spans="1:10" x14ac:dyDescent="0.2">
      <c r="A1353" t="s">
        <v>1288</v>
      </c>
      <c r="B1353" t="s">
        <v>1801</v>
      </c>
      <c r="C1353" t="s">
        <v>256</v>
      </c>
      <c r="D1353" t="s">
        <v>248</v>
      </c>
      <c r="E1353">
        <v>9537</v>
      </c>
      <c r="F1353" t="s">
        <v>3414</v>
      </c>
      <c r="G1353" t="s">
        <v>257</v>
      </c>
      <c r="H1353" t="s">
        <v>1823</v>
      </c>
      <c r="I1353">
        <v>150</v>
      </c>
    </row>
    <row r="1354" spans="1:10" x14ac:dyDescent="0.2">
      <c r="A1354" t="s">
        <v>1288</v>
      </c>
      <c r="B1354" t="s">
        <v>1801</v>
      </c>
      <c r="C1354" t="s">
        <v>256</v>
      </c>
      <c r="D1354" t="s">
        <v>248</v>
      </c>
      <c r="E1354">
        <v>9605</v>
      </c>
      <c r="F1354" t="s">
        <v>3415</v>
      </c>
      <c r="G1354" t="s">
        <v>249</v>
      </c>
      <c r="H1354" t="s">
        <v>260</v>
      </c>
      <c r="I1354" t="s">
        <v>269</v>
      </c>
      <c r="J1354" t="s">
        <v>4620</v>
      </c>
    </row>
    <row r="1355" spans="1:10" x14ac:dyDescent="0.2">
      <c r="A1355" t="s">
        <v>1288</v>
      </c>
      <c r="B1355" t="s">
        <v>1801</v>
      </c>
      <c r="C1355" t="s">
        <v>256</v>
      </c>
      <c r="D1355" t="s">
        <v>252</v>
      </c>
      <c r="E1355">
        <v>9701</v>
      </c>
      <c r="F1355" t="s">
        <v>3416</v>
      </c>
      <c r="G1355" t="s">
        <v>257</v>
      </c>
      <c r="H1355" t="s">
        <v>254</v>
      </c>
      <c r="I1355">
        <v>101</v>
      </c>
    </row>
    <row r="1356" spans="1:10" x14ac:dyDescent="0.2">
      <c r="A1356" t="s">
        <v>1288</v>
      </c>
      <c r="B1356" t="s">
        <v>1801</v>
      </c>
      <c r="C1356" t="s">
        <v>256</v>
      </c>
      <c r="D1356" t="s">
        <v>248</v>
      </c>
      <c r="E1356">
        <v>9857</v>
      </c>
      <c r="F1356" t="s">
        <v>3417</v>
      </c>
      <c r="G1356" t="s">
        <v>257</v>
      </c>
      <c r="H1356" t="s">
        <v>255</v>
      </c>
      <c r="I1356">
        <v>63</v>
      </c>
    </row>
    <row r="1357" spans="1:10" x14ac:dyDescent="0.2">
      <c r="A1357" t="s">
        <v>1288</v>
      </c>
      <c r="B1357" t="s">
        <v>1835</v>
      </c>
      <c r="C1357" t="s">
        <v>256</v>
      </c>
      <c r="D1357" t="s">
        <v>248</v>
      </c>
      <c r="E1357">
        <v>1780</v>
      </c>
      <c r="F1357" t="s">
        <v>3418</v>
      </c>
      <c r="G1357" t="s">
        <v>249</v>
      </c>
      <c r="H1357" t="s">
        <v>273</v>
      </c>
      <c r="I1357">
        <v>157</v>
      </c>
    </row>
    <row r="1358" spans="1:10" x14ac:dyDescent="0.2">
      <c r="A1358" t="s">
        <v>1288</v>
      </c>
      <c r="B1358" t="s">
        <v>301</v>
      </c>
      <c r="C1358" t="s">
        <v>256</v>
      </c>
      <c r="D1358" t="s">
        <v>248</v>
      </c>
      <c r="E1358">
        <v>1379</v>
      </c>
      <c r="F1358" t="s">
        <v>3419</v>
      </c>
      <c r="G1358" t="s">
        <v>249</v>
      </c>
      <c r="H1358" t="s">
        <v>290</v>
      </c>
      <c r="I1358">
        <v>653</v>
      </c>
    </row>
    <row r="1359" spans="1:10" x14ac:dyDescent="0.2">
      <c r="A1359" t="s">
        <v>1288</v>
      </c>
      <c r="B1359" t="s">
        <v>301</v>
      </c>
      <c r="C1359" t="s">
        <v>258</v>
      </c>
      <c r="D1359" t="s">
        <v>248</v>
      </c>
      <c r="E1359">
        <v>1446</v>
      </c>
      <c r="F1359" t="s">
        <v>3420</v>
      </c>
      <c r="G1359" t="s">
        <v>249</v>
      </c>
      <c r="H1359" t="s">
        <v>273</v>
      </c>
      <c r="I1359">
        <v>52</v>
      </c>
    </row>
    <row r="1360" spans="1:10" x14ac:dyDescent="0.2">
      <c r="A1360" t="s">
        <v>1288</v>
      </c>
      <c r="B1360" t="s">
        <v>301</v>
      </c>
      <c r="C1360" t="s">
        <v>256</v>
      </c>
      <c r="D1360" t="s">
        <v>248</v>
      </c>
      <c r="E1360">
        <v>1491</v>
      </c>
      <c r="F1360" t="s">
        <v>3421</v>
      </c>
      <c r="G1360" t="s">
        <v>257</v>
      </c>
      <c r="H1360" t="s">
        <v>1833</v>
      </c>
      <c r="I1360">
        <v>46</v>
      </c>
    </row>
    <row r="1361" spans="1:10" x14ac:dyDescent="0.2">
      <c r="A1361" t="s">
        <v>1288</v>
      </c>
      <c r="B1361" t="s">
        <v>301</v>
      </c>
      <c r="C1361" t="s">
        <v>256</v>
      </c>
      <c r="D1361" t="s">
        <v>248</v>
      </c>
      <c r="E1361">
        <v>1514</v>
      </c>
      <c r="F1361" t="s">
        <v>3422</v>
      </c>
      <c r="G1361" t="s">
        <v>249</v>
      </c>
      <c r="H1361" t="s">
        <v>366</v>
      </c>
      <c r="I1361">
        <v>67</v>
      </c>
    </row>
    <row r="1362" spans="1:10" x14ac:dyDescent="0.2">
      <c r="A1362" t="s">
        <v>1288</v>
      </c>
      <c r="B1362" t="s">
        <v>301</v>
      </c>
      <c r="C1362" t="s">
        <v>247</v>
      </c>
      <c r="D1362" t="s">
        <v>248</v>
      </c>
      <c r="E1362">
        <v>1716</v>
      </c>
      <c r="F1362" t="s">
        <v>3423</v>
      </c>
      <c r="G1362" t="s">
        <v>249</v>
      </c>
      <c r="H1362" t="s">
        <v>273</v>
      </c>
      <c r="I1362">
        <v>101</v>
      </c>
    </row>
    <row r="1363" spans="1:10" x14ac:dyDescent="0.2">
      <c r="A1363" t="s">
        <v>1288</v>
      </c>
      <c r="B1363" t="s">
        <v>301</v>
      </c>
      <c r="C1363" t="s">
        <v>258</v>
      </c>
      <c r="D1363" t="s">
        <v>248</v>
      </c>
      <c r="E1363">
        <v>1783</v>
      </c>
      <c r="F1363" t="s">
        <v>1918</v>
      </c>
      <c r="G1363" t="s">
        <v>253</v>
      </c>
      <c r="H1363" t="s">
        <v>273</v>
      </c>
      <c r="I1363">
        <v>25</v>
      </c>
    </row>
    <row r="1364" spans="1:10" x14ac:dyDescent="0.2">
      <c r="A1364" t="s">
        <v>1288</v>
      </c>
      <c r="B1364" t="s">
        <v>301</v>
      </c>
      <c r="C1364" t="s">
        <v>256</v>
      </c>
      <c r="D1364" t="s">
        <v>248</v>
      </c>
      <c r="E1364">
        <v>1805</v>
      </c>
      <c r="F1364" t="s">
        <v>3424</v>
      </c>
      <c r="G1364" t="s">
        <v>249</v>
      </c>
      <c r="H1364" t="s">
        <v>273</v>
      </c>
      <c r="I1364">
        <v>208</v>
      </c>
    </row>
    <row r="1365" spans="1:10" x14ac:dyDescent="0.2">
      <c r="A1365" t="s">
        <v>1288</v>
      </c>
      <c r="B1365" t="s">
        <v>301</v>
      </c>
      <c r="C1365" t="s">
        <v>256</v>
      </c>
      <c r="D1365" t="s">
        <v>248</v>
      </c>
      <c r="E1365">
        <v>1828</v>
      </c>
      <c r="F1365" t="s">
        <v>2566</v>
      </c>
      <c r="G1365" t="s">
        <v>257</v>
      </c>
      <c r="H1365" t="s">
        <v>273</v>
      </c>
      <c r="I1365">
        <v>77</v>
      </c>
    </row>
    <row r="1366" spans="1:10" x14ac:dyDescent="0.2">
      <c r="A1366" t="s">
        <v>1288</v>
      </c>
      <c r="B1366" t="s">
        <v>301</v>
      </c>
      <c r="C1366" t="s">
        <v>256</v>
      </c>
      <c r="D1366" t="s">
        <v>248</v>
      </c>
      <c r="E1366">
        <v>1961</v>
      </c>
      <c r="F1366" t="s">
        <v>1919</v>
      </c>
      <c r="G1366" t="s">
        <v>249</v>
      </c>
      <c r="H1366" t="s">
        <v>273</v>
      </c>
      <c r="I1366">
        <v>763</v>
      </c>
    </row>
    <row r="1367" spans="1:10" x14ac:dyDescent="0.2">
      <c r="A1367" t="s">
        <v>1288</v>
      </c>
      <c r="B1367" t="s">
        <v>301</v>
      </c>
      <c r="C1367" t="s">
        <v>256</v>
      </c>
      <c r="D1367" t="s">
        <v>248</v>
      </c>
      <c r="E1367">
        <v>1975</v>
      </c>
      <c r="F1367" t="s">
        <v>3425</v>
      </c>
      <c r="G1367" t="s">
        <v>249</v>
      </c>
      <c r="H1367" t="s">
        <v>273</v>
      </c>
      <c r="I1367">
        <v>195</v>
      </c>
    </row>
    <row r="1368" spans="1:10" x14ac:dyDescent="0.2">
      <c r="A1368" t="s">
        <v>1288</v>
      </c>
      <c r="B1368" t="s">
        <v>301</v>
      </c>
      <c r="C1368" t="s">
        <v>256</v>
      </c>
      <c r="D1368" t="s">
        <v>248</v>
      </c>
      <c r="E1368">
        <v>2109</v>
      </c>
      <c r="F1368" t="s">
        <v>3426</v>
      </c>
      <c r="G1368" t="s">
        <v>249</v>
      </c>
      <c r="H1368" t="s">
        <v>250</v>
      </c>
      <c r="I1368">
        <v>622</v>
      </c>
    </row>
    <row r="1369" spans="1:10" x14ac:dyDescent="0.2">
      <c r="A1369" t="s">
        <v>1288</v>
      </c>
      <c r="B1369" t="s">
        <v>301</v>
      </c>
      <c r="C1369" t="s">
        <v>256</v>
      </c>
      <c r="D1369" t="s">
        <v>248</v>
      </c>
      <c r="E1369">
        <v>2121</v>
      </c>
      <c r="F1369" t="s">
        <v>1586</v>
      </c>
      <c r="G1369" t="s">
        <v>261</v>
      </c>
      <c r="H1369" t="s">
        <v>254</v>
      </c>
      <c r="I1369" t="s">
        <v>276</v>
      </c>
      <c r="J1369" t="s">
        <v>4621</v>
      </c>
    </row>
    <row r="1370" spans="1:10" x14ac:dyDescent="0.2">
      <c r="A1370" t="s">
        <v>1288</v>
      </c>
      <c r="B1370" t="s">
        <v>301</v>
      </c>
      <c r="C1370" t="s">
        <v>256</v>
      </c>
      <c r="D1370" t="s">
        <v>248</v>
      </c>
      <c r="E1370">
        <v>2127</v>
      </c>
      <c r="F1370" t="s">
        <v>1615</v>
      </c>
      <c r="G1370" t="s">
        <v>249</v>
      </c>
      <c r="H1370" t="s">
        <v>254</v>
      </c>
      <c r="I1370" t="s">
        <v>299</v>
      </c>
      <c r="J1370" t="s">
        <v>4581</v>
      </c>
    </row>
    <row r="1371" spans="1:10" x14ac:dyDescent="0.2">
      <c r="A1371" t="s">
        <v>1288</v>
      </c>
      <c r="B1371" t="s">
        <v>301</v>
      </c>
      <c r="C1371" t="s">
        <v>256</v>
      </c>
      <c r="D1371" t="s">
        <v>248</v>
      </c>
      <c r="E1371">
        <v>2134</v>
      </c>
      <c r="F1371" t="s">
        <v>4384</v>
      </c>
      <c r="G1371" t="s">
        <v>253</v>
      </c>
      <c r="H1371" t="s">
        <v>254</v>
      </c>
      <c r="I1371">
        <v>43</v>
      </c>
    </row>
    <row r="1372" spans="1:10" x14ac:dyDescent="0.2">
      <c r="A1372" t="s">
        <v>1288</v>
      </c>
      <c r="B1372" t="s">
        <v>301</v>
      </c>
      <c r="C1372" t="s">
        <v>256</v>
      </c>
      <c r="D1372" t="s">
        <v>248</v>
      </c>
      <c r="E1372">
        <v>2151</v>
      </c>
      <c r="F1372" t="s">
        <v>3427</v>
      </c>
      <c r="G1372" t="s">
        <v>249</v>
      </c>
      <c r="H1372" t="s">
        <v>254</v>
      </c>
      <c r="I1372">
        <v>207</v>
      </c>
    </row>
    <row r="1373" spans="1:10" x14ac:dyDescent="0.2">
      <c r="A1373" t="s">
        <v>1288</v>
      </c>
      <c r="B1373" t="s">
        <v>301</v>
      </c>
      <c r="C1373" t="s">
        <v>247</v>
      </c>
      <c r="D1373" t="s">
        <v>248</v>
      </c>
      <c r="E1373">
        <v>2154</v>
      </c>
      <c r="F1373" t="s">
        <v>1626</v>
      </c>
      <c r="G1373" t="s">
        <v>249</v>
      </c>
      <c r="H1373" t="s">
        <v>254</v>
      </c>
      <c r="I1373">
        <v>298</v>
      </c>
    </row>
    <row r="1374" spans="1:10" x14ac:dyDescent="0.2">
      <c r="A1374" t="s">
        <v>1288</v>
      </c>
      <c r="B1374" t="s">
        <v>301</v>
      </c>
      <c r="C1374" t="s">
        <v>256</v>
      </c>
      <c r="D1374" t="s">
        <v>248</v>
      </c>
      <c r="E1374">
        <v>2179</v>
      </c>
      <c r="F1374" t="s">
        <v>1625</v>
      </c>
      <c r="G1374" t="s">
        <v>253</v>
      </c>
      <c r="H1374" t="s">
        <v>254</v>
      </c>
      <c r="I1374">
        <v>42</v>
      </c>
    </row>
    <row r="1375" spans="1:10" x14ac:dyDescent="0.2">
      <c r="A1375" t="s">
        <v>1288</v>
      </c>
      <c r="B1375" t="s">
        <v>301</v>
      </c>
      <c r="C1375" t="s">
        <v>256</v>
      </c>
      <c r="D1375" t="s">
        <v>248</v>
      </c>
      <c r="E1375">
        <v>2181</v>
      </c>
      <c r="F1375" t="s">
        <v>402</v>
      </c>
      <c r="G1375" t="s">
        <v>249</v>
      </c>
      <c r="H1375" t="s">
        <v>254</v>
      </c>
      <c r="I1375" t="s">
        <v>269</v>
      </c>
      <c r="J1375" t="s">
        <v>4321</v>
      </c>
    </row>
    <row r="1376" spans="1:10" x14ac:dyDescent="0.2">
      <c r="A1376" t="s">
        <v>1288</v>
      </c>
      <c r="B1376" t="s">
        <v>301</v>
      </c>
      <c r="C1376" t="s">
        <v>256</v>
      </c>
      <c r="D1376" t="s">
        <v>252</v>
      </c>
      <c r="E1376">
        <v>2204</v>
      </c>
      <c r="F1376" t="s">
        <v>3428</v>
      </c>
      <c r="G1376" t="s">
        <v>249</v>
      </c>
      <c r="H1376" t="s">
        <v>250</v>
      </c>
      <c r="I1376">
        <v>237</v>
      </c>
    </row>
    <row r="1377" spans="1:10" x14ac:dyDescent="0.2">
      <c r="A1377" t="s">
        <v>1288</v>
      </c>
      <c r="B1377" t="s">
        <v>301</v>
      </c>
      <c r="C1377" t="s">
        <v>256</v>
      </c>
      <c r="D1377" t="s">
        <v>248</v>
      </c>
      <c r="E1377">
        <v>2307</v>
      </c>
      <c r="F1377" t="s">
        <v>2291</v>
      </c>
      <c r="G1377" t="s">
        <v>249</v>
      </c>
      <c r="H1377" t="s">
        <v>260</v>
      </c>
      <c r="I1377">
        <v>94</v>
      </c>
    </row>
    <row r="1378" spans="1:10" x14ac:dyDescent="0.2">
      <c r="A1378" t="s">
        <v>1288</v>
      </c>
      <c r="B1378" t="s">
        <v>301</v>
      </c>
      <c r="C1378" t="s">
        <v>256</v>
      </c>
      <c r="D1378" t="s">
        <v>248</v>
      </c>
      <c r="E1378">
        <v>2329</v>
      </c>
      <c r="F1378" t="s">
        <v>3429</v>
      </c>
      <c r="G1378" t="s">
        <v>253</v>
      </c>
      <c r="H1378" t="s">
        <v>260</v>
      </c>
      <c r="I1378">
        <v>283</v>
      </c>
    </row>
    <row r="1379" spans="1:10" x14ac:dyDescent="0.2">
      <c r="A1379" t="s">
        <v>1288</v>
      </c>
      <c r="B1379" t="s">
        <v>301</v>
      </c>
      <c r="C1379" t="s">
        <v>256</v>
      </c>
      <c r="D1379" t="s">
        <v>248</v>
      </c>
      <c r="E1379">
        <v>2376</v>
      </c>
      <c r="F1379" t="s">
        <v>1920</v>
      </c>
      <c r="G1379" t="s">
        <v>249</v>
      </c>
      <c r="H1379" t="s">
        <v>254</v>
      </c>
      <c r="I1379">
        <v>40</v>
      </c>
    </row>
    <row r="1380" spans="1:10" x14ac:dyDescent="0.2">
      <c r="A1380" t="s">
        <v>1288</v>
      </c>
      <c r="B1380" t="s">
        <v>301</v>
      </c>
      <c r="C1380" t="s">
        <v>256</v>
      </c>
      <c r="D1380" t="s">
        <v>248</v>
      </c>
      <c r="E1380">
        <v>2413</v>
      </c>
      <c r="F1380" t="s">
        <v>3430</v>
      </c>
      <c r="G1380" t="s">
        <v>249</v>
      </c>
      <c r="H1380" t="s">
        <v>254</v>
      </c>
      <c r="I1380" t="s">
        <v>2634</v>
      </c>
      <c r="J1380" t="s">
        <v>4570</v>
      </c>
    </row>
    <row r="1381" spans="1:10" x14ac:dyDescent="0.2">
      <c r="A1381" t="s">
        <v>1288</v>
      </c>
      <c r="B1381" t="s">
        <v>301</v>
      </c>
      <c r="C1381" t="s">
        <v>256</v>
      </c>
      <c r="D1381" t="s">
        <v>248</v>
      </c>
      <c r="E1381">
        <v>2415</v>
      </c>
      <c r="F1381" t="s">
        <v>3431</v>
      </c>
      <c r="G1381" t="s">
        <v>253</v>
      </c>
      <c r="H1381" t="s">
        <v>254</v>
      </c>
      <c r="I1381">
        <v>85</v>
      </c>
    </row>
    <row r="1382" spans="1:10" x14ac:dyDescent="0.2">
      <c r="A1382" t="s">
        <v>1288</v>
      </c>
      <c r="B1382" t="s">
        <v>301</v>
      </c>
      <c r="C1382" t="s">
        <v>256</v>
      </c>
      <c r="D1382" t="s">
        <v>248</v>
      </c>
      <c r="E1382">
        <v>2464</v>
      </c>
      <c r="F1382" t="s">
        <v>3432</v>
      </c>
      <c r="G1382" t="s">
        <v>249</v>
      </c>
      <c r="H1382" t="s">
        <v>254</v>
      </c>
      <c r="I1382">
        <v>60</v>
      </c>
    </row>
    <row r="1383" spans="1:10" x14ac:dyDescent="0.2">
      <c r="A1383" t="s">
        <v>1288</v>
      </c>
      <c r="B1383" t="s">
        <v>301</v>
      </c>
      <c r="C1383" t="s">
        <v>256</v>
      </c>
      <c r="D1383" t="s">
        <v>248</v>
      </c>
      <c r="E1383">
        <v>2469</v>
      </c>
      <c r="F1383" t="s">
        <v>1636</v>
      </c>
      <c r="G1383" t="s">
        <v>253</v>
      </c>
      <c r="H1383" t="s">
        <v>254</v>
      </c>
      <c r="I1383">
        <v>164</v>
      </c>
    </row>
    <row r="1384" spans="1:10" x14ac:dyDescent="0.2">
      <c r="A1384" t="s">
        <v>1288</v>
      </c>
      <c r="B1384" t="s">
        <v>301</v>
      </c>
      <c r="C1384" t="s">
        <v>258</v>
      </c>
      <c r="D1384" t="s">
        <v>248</v>
      </c>
      <c r="E1384">
        <v>2498</v>
      </c>
      <c r="F1384" t="s">
        <v>852</v>
      </c>
      <c r="G1384" t="s">
        <v>253</v>
      </c>
      <c r="H1384" t="s">
        <v>254</v>
      </c>
      <c r="I1384">
        <v>116</v>
      </c>
    </row>
    <row r="1385" spans="1:10" x14ac:dyDescent="0.2">
      <c r="A1385" t="s">
        <v>1288</v>
      </c>
      <c r="B1385" t="s">
        <v>301</v>
      </c>
      <c r="C1385" t="s">
        <v>256</v>
      </c>
      <c r="D1385" t="s">
        <v>252</v>
      </c>
      <c r="E1385">
        <v>2586</v>
      </c>
      <c r="F1385" t="s">
        <v>3433</v>
      </c>
      <c r="G1385" t="s">
        <v>261</v>
      </c>
      <c r="H1385" t="s">
        <v>250</v>
      </c>
      <c r="I1385">
        <v>6</v>
      </c>
    </row>
    <row r="1386" spans="1:10" x14ac:dyDescent="0.2">
      <c r="A1386" t="s">
        <v>1288</v>
      </c>
      <c r="B1386" t="s">
        <v>301</v>
      </c>
      <c r="C1386" t="s">
        <v>251</v>
      </c>
      <c r="D1386" t="s">
        <v>248</v>
      </c>
      <c r="E1386">
        <v>2752</v>
      </c>
      <c r="F1386" t="s">
        <v>2047</v>
      </c>
      <c r="G1386" t="s">
        <v>249</v>
      </c>
      <c r="H1386" t="s">
        <v>259</v>
      </c>
      <c r="I1386">
        <v>601</v>
      </c>
    </row>
    <row r="1387" spans="1:10" x14ac:dyDescent="0.2">
      <c r="A1387" t="s">
        <v>1288</v>
      </c>
      <c r="B1387" t="s">
        <v>301</v>
      </c>
      <c r="C1387" t="s">
        <v>256</v>
      </c>
      <c r="D1387" t="s">
        <v>252</v>
      </c>
      <c r="E1387">
        <v>2814</v>
      </c>
      <c r="F1387" t="s">
        <v>3435</v>
      </c>
      <c r="G1387" t="s">
        <v>253</v>
      </c>
      <c r="H1387" t="s">
        <v>250</v>
      </c>
      <c r="I1387">
        <v>154</v>
      </c>
    </row>
    <row r="1388" spans="1:10" x14ac:dyDescent="0.2">
      <c r="A1388" t="s">
        <v>1288</v>
      </c>
      <c r="B1388" t="s">
        <v>301</v>
      </c>
      <c r="C1388" t="s">
        <v>256</v>
      </c>
      <c r="D1388" t="s">
        <v>248</v>
      </c>
      <c r="E1388">
        <v>2911</v>
      </c>
      <c r="F1388" t="s">
        <v>3437</v>
      </c>
      <c r="G1388" t="s">
        <v>257</v>
      </c>
      <c r="H1388" t="s">
        <v>250</v>
      </c>
      <c r="I1388">
        <v>38</v>
      </c>
    </row>
    <row r="1389" spans="1:10" x14ac:dyDescent="0.2">
      <c r="A1389" t="s">
        <v>1288</v>
      </c>
      <c r="B1389" t="s">
        <v>301</v>
      </c>
      <c r="C1389" t="s">
        <v>258</v>
      </c>
      <c r="D1389" t="s">
        <v>248</v>
      </c>
      <c r="E1389">
        <v>2931</v>
      </c>
      <c r="F1389" t="s">
        <v>4385</v>
      </c>
      <c r="G1389" t="s">
        <v>249</v>
      </c>
      <c r="H1389" t="s">
        <v>250</v>
      </c>
      <c r="I1389">
        <v>619</v>
      </c>
    </row>
    <row r="1390" spans="1:10" x14ac:dyDescent="0.2">
      <c r="A1390" t="s">
        <v>1288</v>
      </c>
      <c r="B1390" t="s">
        <v>301</v>
      </c>
      <c r="C1390" t="s">
        <v>256</v>
      </c>
      <c r="D1390" t="s">
        <v>248</v>
      </c>
      <c r="E1390">
        <v>3024</v>
      </c>
      <c r="F1390" t="s">
        <v>2052</v>
      </c>
      <c r="G1390" t="s">
        <v>253</v>
      </c>
      <c r="H1390" t="s">
        <v>255</v>
      </c>
      <c r="I1390">
        <v>24</v>
      </c>
    </row>
    <row r="1391" spans="1:10" x14ac:dyDescent="0.2">
      <c r="A1391" t="s">
        <v>1288</v>
      </c>
      <c r="B1391" t="s">
        <v>301</v>
      </c>
      <c r="C1391" t="s">
        <v>256</v>
      </c>
      <c r="D1391" t="s">
        <v>248</v>
      </c>
      <c r="E1391">
        <v>3034</v>
      </c>
      <c r="F1391" t="s">
        <v>3438</v>
      </c>
      <c r="G1391" t="s">
        <v>249</v>
      </c>
      <c r="H1391" t="s">
        <v>259</v>
      </c>
      <c r="I1391">
        <v>449</v>
      </c>
    </row>
    <row r="1392" spans="1:10" x14ac:dyDescent="0.2">
      <c r="A1392" t="s">
        <v>1288</v>
      </c>
      <c r="B1392" t="s">
        <v>301</v>
      </c>
      <c r="C1392" t="s">
        <v>256</v>
      </c>
      <c r="D1392" t="s">
        <v>248</v>
      </c>
      <c r="E1392">
        <v>3058</v>
      </c>
      <c r="F1392" t="s">
        <v>3439</v>
      </c>
      <c r="G1392" t="s">
        <v>253</v>
      </c>
      <c r="H1392" t="s">
        <v>259</v>
      </c>
      <c r="I1392">
        <v>59</v>
      </c>
    </row>
    <row r="1393" spans="1:10" x14ac:dyDescent="0.2">
      <c r="A1393" t="s">
        <v>1288</v>
      </c>
      <c r="B1393" t="s">
        <v>301</v>
      </c>
      <c r="C1393" t="s">
        <v>256</v>
      </c>
      <c r="D1393" t="s">
        <v>248</v>
      </c>
      <c r="E1393">
        <v>3121</v>
      </c>
      <c r="F1393" t="s">
        <v>3440</v>
      </c>
      <c r="G1393" t="s">
        <v>257</v>
      </c>
      <c r="H1393" t="s">
        <v>254</v>
      </c>
      <c r="I1393">
        <v>71</v>
      </c>
    </row>
    <row r="1394" spans="1:10" x14ac:dyDescent="0.2">
      <c r="A1394" t="s">
        <v>1288</v>
      </c>
      <c r="B1394" t="s">
        <v>301</v>
      </c>
      <c r="C1394" t="s">
        <v>247</v>
      </c>
      <c r="D1394" t="s">
        <v>248</v>
      </c>
      <c r="E1394">
        <v>3135</v>
      </c>
      <c r="F1394" t="s">
        <v>3441</v>
      </c>
      <c r="G1394" t="s">
        <v>261</v>
      </c>
      <c r="H1394" t="s">
        <v>259</v>
      </c>
      <c r="I1394">
        <v>119</v>
      </c>
    </row>
    <row r="1395" spans="1:10" x14ac:dyDescent="0.2">
      <c r="A1395" t="s">
        <v>1288</v>
      </c>
      <c r="B1395" t="s">
        <v>301</v>
      </c>
      <c r="C1395" t="s">
        <v>256</v>
      </c>
      <c r="D1395" t="s">
        <v>248</v>
      </c>
      <c r="E1395">
        <v>3153</v>
      </c>
      <c r="F1395" t="s">
        <v>3442</v>
      </c>
      <c r="G1395" t="s">
        <v>249</v>
      </c>
      <c r="H1395" t="s">
        <v>255</v>
      </c>
      <c r="I1395">
        <v>181</v>
      </c>
    </row>
    <row r="1396" spans="1:10" x14ac:dyDescent="0.2">
      <c r="A1396" t="s">
        <v>1288</v>
      </c>
      <c r="B1396" t="s">
        <v>301</v>
      </c>
      <c r="C1396" t="s">
        <v>256</v>
      </c>
      <c r="D1396" t="s">
        <v>252</v>
      </c>
      <c r="E1396">
        <v>3179</v>
      </c>
      <c r="F1396" t="s">
        <v>1923</v>
      </c>
      <c r="G1396" t="s">
        <v>249</v>
      </c>
      <c r="H1396" t="s">
        <v>259</v>
      </c>
      <c r="I1396">
        <v>181</v>
      </c>
    </row>
    <row r="1397" spans="1:10" x14ac:dyDescent="0.2">
      <c r="A1397" t="s">
        <v>1288</v>
      </c>
      <c r="B1397" t="s">
        <v>301</v>
      </c>
      <c r="C1397" t="s">
        <v>251</v>
      </c>
      <c r="D1397" t="s">
        <v>248</v>
      </c>
      <c r="E1397">
        <v>3277</v>
      </c>
      <c r="F1397" t="s">
        <v>3443</v>
      </c>
      <c r="G1397" t="s">
        <v>249</v>
      </c>
      <c r="H1397" t="s">
        <v>272</v>
      </c>
      <c r="I1397">
        <v>63</v>
      </c>
    </row>
    <row r="1398" spans="1:10" x14ac:dyDescent="0.2">
      <c r="A1398" t="s">
        <v>1288</v>
      </c>
      <c r="B1398" t="s">
        <v>301</v>
      </c>
      <c r="C1398" t="s">
        <v>258</v>
      </c>
      <c r="D1398" t="s">
        <v>248</v>
      </c>
      <c r="E1398">
        <v>3288</v>
      </c>
      <c r="F1398" t="s">
        <v>1717</v>
      </c>
      <c r="G1398" t="s">
        <v>249</v>
      </c>
      <c r="H1398" t="s">
        <v>272</v>
      </c>
      <c r="I1398" t="s">
        <v>269</v>
      </c>
      <c r="J1398" t="s">
        <v>1710</v>
      </c>
    </row>
    <row r="1399" spans="1:10" x14ac:dyDescent="0.2">
      <c r="A1399" t="s">
        <v>1288</v>
      </c>
      <c r="B1399" t="s">
        <v>301</v>
      </c>
      <c r="C1399" t="s">
        <v>247</v>
      </c>
      <c r="D1399" t="s">
        <v>248</v>
      </c>
      <c r="E1399">
        <v>3300</v>
      </c>
      <c r="F1399" t="s">
        <v>3444</v>
      </c>
      <c r="G1399" t="s">
        <v>261</v>
      </c>
      <c r="H1399" t="s">
        <v>272</v>
      </c>
      <c r="I1399">
        <v>44</v>
      </c>
    </row>
    <row r="1400" spans="1:10" x14ac:dyDescent="0.2">
      <c r="A1400" t="s">
        <v>1288</v>
      </c>
      <c r="B1400" t="s">
        <v>301</v>
      </c>
      <c r="C1400" t="s">
        <v>256</v>
      </c>
      <c r="D1400" t="s">
        <v>248</v>
      </c>
      <c r="E1400">
        <v>3322</v>
      </c>
      <c r="F1400" t="s">
        <v>3445</v>
      </c>
      <c r="G1400" t="s">
        <v>253</v>
      </c>
      <c r="H1400" t="s">
        <v>255</v>
      </c>
      <c r="I1400">
        <v>53</v>
      </c>
    </row>
    <row r="1401" spans="1:10" x14ac:dyDescent="0.2">
      <c r="A1401" t="s">
        <v>1288</v>
      </c>
      <c r="B1401" t="s">
        <v>301</v>
      </c>
      <c r="C1401" t="s">
        <v>258</v>
      </c>
      <c r="D1401" t="s">
        <v>248</v>
      </c>
      <c r="E1401">
        <v>3359</v>
      </c>
      <c r="F1401" t="s">
        <v>3446</v>
      </c>
      <c r="G1401" t="s">
        <v>261</v>
      </c>
      <c r="H1401" t="s">
        <v>255</v>
      </c>
      <c r="I1401">
        <v>58</v>
      </c>
    </row>
    <row r="1402" spans="1:10" x14ac:dyDescent="0.2">
      <c r="A1402" t="s">
        <v>1288</v>
      </c>
      <c r="B1402" t="s">
        <v>301</v>
      </c>
      <c r="C1402" t="s">
        <v>256</v>
      </c>
      <c r="D1402" t="s">
        <v>248</v>
      </c>
      <c r="E1402">
        <v>3372</v>
      </c>
      <c r="F1402" t="s">
        <v>438</v>
      </c>
      <c r="G1402" t="s">
        <v>257</v>
      </c>
      <c r="H1402" t="s">
        <v>259</v>
      </c>
      <c r="I1402">
        <v>39</v>
      </c>
    </row>
    <row r="1403" spans="1:10" x14ac:dyDescent="0.2">
      <c r="A1403" t="s">
        <v>1288</v>
      </c>
      <c r="B1403" t="s">
        <v>301</v>
      </c>
      <c r="C1403" t="s">
        <v>256</v>
      </c>
      <c r="D1403" t="s">
        <v>248</v>
      </c>
      <c r="E1403">
        <v>3388</v>
      </c>
      <c r="F1403" t="s">
        <v>3447</v>
      </c>
      <c r="G1403" t="s">
        <v>249</v>
      </c>
      <c r="H1403" t="s">
        <v>255</v>
      </c>
      <c r="I1403">
        <v>150</v>
      </c>
    </row>
    <row r="1404" spans="1:10" x14ac:dyDescent="0.2">
      <c r="A1404" t="s">
        <v>1288</v>
      </c>
      <c r="B1404" t="s">
        <v>301</v>
      </c>
      <c r="C1404" t="s">
        <v>256</v>
      </c>
      <c r="D1404" t="s">
        <v>248</v>
      </c>
      <c r="E1404">
        <v>3393</v>
      </c>
      <c r="F1404" t="s">
        <v>3448</v>
      </c>
      <c r="G1404" t="s">
        <v>249</v>
      </c>
      <c r="H1404" t="s">
        <v>255</v>
      </c>
      <c r="I1404">
        <v>60</v>
      </c>
    </row>
    <row r="1405" spans="1:10" x14ac:dyDescent="0.2">
      <c r="A1405" t="s">
        <v>1288</v>
      </c>
      <c r="B1405" t="s">
        <v>301</v>
      </c>
      <c r="C1405" t="s">
        <v>256</v>
      </c>
      <c r="D1405" t="s">
        <v>248</v>
      </c>
      <c r="E1405">
        <v>3423</v>
      </c>
      <c r="F1405" t="s">
        <v>3449</v>
      </c>
      <c r="G1405" t="s">
        <v>253</v>
      </c>
      <c r="H1405" t="s">
        <v>264</v>
      </c>
      <c r="I1405">
        <v>80</v>
      </c>
    </row>
    <row r="1406" spans="1:10" x14ac:dyDescent="0.2">
      <c r="A1406" t="s">
        <v>1288</v>
      </c>
      <c r="B1406" t="s">
        <v>301</v>
      </c>
      <c r="C1406" t="s">
        <v>251</v>
      </c>
      <c r="D1406" t="s">
        <v>248</v>
      </c>
      <c r="E1406">
        <v>3452</v>
      </c>
      <c r="F1406" t="s">
        <v>3450</v>
      </c>
      <c r="G1406" t="s">
        <v>249</v>
      </c>
      <c r="H1406" t="s">
        <v>272</v>
      </c>
      <c r="I1406">
        <v>102</v>
      </c>
    </row>
    <row r="1407" spans="1:10" x14ac:dyDescent="0.2">
      <c r="A1407" t="s">
        <v>1288</v>
      </c>
      <c r="B1407" t="s">
        <v>301</v>
      </c>
      <c r="C1407" t="s">
        <v>251</v>
      </c>
      <c r="D1407" t="s">
        <v>248</v>
      </c>
      <c r="E1407">
        <v>3486</v>
      </c>
      <c r="F1407" t="s">
        <v>3451</v>
      </c>
      <c r="G1407" t="s">
        <v>249</v>
      </c>
      <c r="H1407" t="s">
        <v>272</v>
      </c>
      <c r="I1407">
        <v>44</v>
      </c>
    </row>
    <row r="1408" spans="1:10" x14ac:dyDescent="0.2">
      <c r="A1408" t="s">
        <v>1288</v>
      </c>
      <c r="B1408" t="s">
        <v>301</v>
      </c>
      <c r="C1408" t="s">
        <v>256</v>
      </c>
      <c r="D1408" t="s">
        <v>252</v>
      </c>
      <c r="E1408">
        <v>3489</v>
      </c>
      <c r="F1408" t="s">
        <v>3452</v>
      </c>
      <c r="G1408" t="s">
        <v>261</v>
      </c>
      <c r="H1408" t="s">
        <v>272</v>
      </c>
      <c r="I1408">
        <v>46</v>
      </c>
    </row>
    <row r="1409" spans="1:10" x14ac:dyDescent="0.2">
      <c r="A1409" t="s">
        <v>1288</v>
      </c>
      <c r="B1409" t="s">
        <v>301</v>
      </c>
      <c r="C1409" t="s">
        <v>258</v>
      </c>
      <c r="D1409" t="s">
        <v>252</v>
      </c>
      <c r="E1409">
        <v>3494</v>
      </c>
      <c r="F1409" t="s">
        <v>1700</v>
      </c>
      <c r="G1409" t="s">
        <v>253</v>
      </c>
      <c r="H1409" t="s">
        <v>272</v>
      </c>
      <c r="I1409">
        <v>15</v>
      </c>
    </row>
    <row r="1410" spans="1:10" x14ac:dyDescent="0.2">
      <c r="A1410" t="s">
        <v>1288</v>
      </c>
      <c r="B1410" t="s">
        <v>301</v>
      </c>
      <c r="C1410" t="s">
        <v>256</v>
      </c>
      <c r="D1410" t="s">
        <v>248</v>
      </c>
      <c r="E1410">
        <v>3528</v>
      </c>
      <c r="F1410" t="s">
        <v>3454</v>
      </c>
      <c r="G1410" t="s">
        <v>257</v>
      </c>
      <c r="H1410" t="s">
        <v>272</v>
      </c>
      <c r="I1410">
        <v>112</v>
      </c>
    </row>
    <row r="1411" spans="1:10" x14ac:dyDescent="0.2">
      <c r="A1411" t="s">
        <v>1288</v>
      </c>
      <c r="B1411" t="s">
        <v>301</v>
      </c>
      <c r="C1411" t="s">
        <v>256</v>
      </c>
      <c r="D1411" t="s">
        <v>248</v>
      </c>
      <c r="E1411">
        <v>3591</v>
      </c>
      <c r="F1411" t="s">
        <v>3455</v>
      </c>
      <c r="G1411" t="s">
        <v>249</v>
      </c>
      <c r="H1411" t="s">
        <v>277</v>
      </c>
      <c r="I1411" t="s">
        <v>276</v>
      </c>
      <c r="J1411" t="s">
        <v>4391</v>
      </c>
    </row>
    <row r="1412" spans="1:10" x14ac:dyDescent="0.2">
      <c r="A1412" t="s">
        <v>1288</v>
      </c>
      <c r="B1412" t="s">
        <v>301</v>
      </c>
      <c r="C1412" t="s">
        <v>251</v>
      </c>
      <c r="D1412" t="s">
        <v>248</v>
      </c>
      <c r="E1412">
        <v>3606</v>
      </c>
      <c r="F1412" t="s">
        <v>3456</v>
      </c>
      <c r="G1412" t="s">
        <v>249</v>
      </c>
      <c r="H1412" t="s">
        <v>277</v>
      </c>
      <c r="I1412">
        <v>76</v>
      </c>
    </row>
    <row r="1413" spans="1:10" x14ac:dyDescent="0.2">
      <c r="A1413" t="s">
        <v>1288</v>
      </c>
      <c r="B1413" t="s">
        <v>301</v>
      </c>
      <c r="C1413" t="s">
        <v>256</v>
      </c>
      <c r="D1413" t="s">
        <v>248</v>
      </c>
      <c r="E1413">
        <v>3640</v>
      </c>
      <c r="F1413" t="s">
        <v>3458</v>
      </c>
      <c r="G1413" t="s">
        <v>249</v>
      </c>
      <c r="H1413" t="s">
        <v>260</v>
      </c>
      <c r="I1413">
        <v>117</v>
      </c>
    </row>
    <row r="1414" spans="1:10" x14ac:dyDescent="0.2">
      <c r="A1414" t="s">
        <v>1288</v>
      </c>
      <c r="B1414" t="s">
        <v>301</v>
      </c>
      <c r="C1414" t="s">
        <v>256</v>
      </c>
      <c r="D1414" t="s">
        <v>248</v>
      </c>
      <c r="E1414">
        <v>3661</v>
      </c>
      <c r="F1414" t="s">
        <v>3459</v>
      </c>
      <c r="G1414" t="s">
        <v>249</v>
      </c>
      <c r="H1414" t="s">
        <v>260</v>
      </c>
      <c r="I1414">
        <v>238</v>
      </c>
    </row>
    <row r="1415" spans="1:10" x14ac:dyDescent="0.2">
      <c r="A1415" t="s">
        <v>1288</v>
      </c>
      <c r="B1415" t="s">
        <v>301</v>
      </c>
      <c r="C1415" t="s">
        <v>251</v>
      </c>
      <c r="D1415" t="s">
        <v>248</v>
      </c>
      <c r="E1415">
        <v>3680</v>
      </c>
      <c r="F1415" t="s">
        <v>3460</v>
      </c>
      <c r="G1415" t="s">
        <v>261</v>
      </c>
      <c r="H1415" t="s">
        <v>260</v>
      </c>
      <c r="I1415">
        <v>43</v>
      </c>
    </row>
    <row r="1416" spans="1:10" x14ac:dyDescent="0.2">
      <c r="A1416" t="s">
        <v>1288</v>
      </c>
      <c r="B1416" t="s">
        <v>301</v>
      </c>
      <c r="C1416" t="s">
        <v>256</v>
      </c>
      <c r="D1416" t="s">
        <v>248</v>
      </c>
      <c r="E1416">
        <v>3692</v>
      </c>
      <c r="F1416" t="s">
        <v>3461</v>
      </c>
      <c r="G1416" t="s">
        <v>261</v>
      </c>
      <c r="H1416" t="s">
        <v>260</v>
      </c>
      <c r="I1416">
        <v>175</v>
      </c>
    </row>
    <row r="1417" spans="1:10" x14ac:dyDescent="0.2">
      <c r="A1417" t="s">
        <v>1288</v>
      </c>
      <c r="B1417" t="s">
        <v>301</v>
      </c>
      <c r="C1417" t="s">
        <v>256</v>
      </c>
      <c r="D1417" t="s">
        <v>248</v>
      </c>
      <c r="E1417">
        <v>3694</v>
      </c>
      <c r="F1417" t="s">
        <v>3462</v>
      </c>
      <c r="G1417" t="s">
        <v>249</v>
      </c>
      <c r="H1417" t="s">
        <v>260</v>
      </c>
      <c r="I1417" t="s">
        <v>276</v>
      </c>
      <c r="J1417" t="s">
        <v>4622</v>
      </c>
    </row>
    <row r="1418" spans="1:10" x14ac:dyDescent="0.2">
      <c r="A1418" t="s">
        <v>1288</v>
      </c>
      <c r="B1418" t="s">
        <v>301</v>
      </c>
      <c r="C1418" t="s">
        <v>258</v>
      </c>
      <c r="D1418" t="s">
        <v>248</v>
      </c>
      <c r="E1418">
        <v>3747</v>
      </c>
      <c r="F1418" t="s">
        <v>3463</v>
      </c>
      <c r="G1418" t="s">
        <v>257</v>
      </c>
      <c r="H1418" t="s">
        <v>260</v>
      </c>
      <c r="I1418">
        <v>28</v>
      </c>
    </row>
    <row r="1419" spans="1:10" x14ac:dyDescent="0.2">
      <c r="A1419" t="s">
        <v>1288</v>
      </c>
      <c r="B1419" t="s">
        <v>301</v>
      </c>
      <c r="C1419" t="s">
        <v>256</v>
      </c>
      <c r="D1419" t="s">
        <v>252</v>
      </c>
      <c r="E1419">
        <v>3841</v>
      </c>
      <c r="F1419" t="s">
        <v>319</v>
      </c>
      <c r="G1419" t="s">
        <v>253</v>
      </c>
      <c r="H1419" t="s">
        <v>260</v>
      </c>
      <c r="I1419">
        <v>19</v>
      </c>
    </row>
    <row r="1420" spans="1:10" x14ac:dyDescent="0.2">
      <c r="A1420" t="s">
        <v>1288</v>
      </c>
      <c r="B1420" t="s">
        <v>301</v>
      </c>
      <c r="C1420" t="s">
        <v>256</v>
      </c>
      <c r="D1420" t="s">
        <v>248</v>
      </c>
      <c r="E1420">
        <v>3851</v>
      </c>
      <c r="F1420" t="s">
        <v>3464</v>
      </c>
      <c r="G1420" t="s">
        <v>253</v>
      </c>
      <c r="H1420" t="s">
        <v>260</v>
      </c>
      <c r="I1420">
        <v>53</v>
      </c>
    </row>
    <row r="1421" spans="1:10" x14ac:dyDescent="0.2">
      <c r="A1421" t="s">
        <v>1288</v>
      </c>
      <c r="B1421" t="s">
        <v>301</v>
      </c>
      <c r="C1421" t="s">
        <v>256</v>
      </c>
      <c r="D1421" t="s">
        <v>248</v>
      </c>
      <c r="E1421">
        <v>3863</v>
      </c>
      <c r="F1421" t="s">
        <v>3465</v>
      </c>
      <c r="G1421" t="s">
        <v>249</v>
      </c>
      <c r="H1421" t="s">
        <v>278</v>
      </c>
      <c r="I1421" t="s">
        <v>276</v>
      </c>
      <c r="J1421" t="s">
        <v>4601</v>
      </c>
    </row>
    <row r="1422" spans="1:10" x14ac:dyDescent="0.2">
      <c r="A1422" t="s">
        <v>1288</v>
      </c>
      <c r="B1422" t="s">
        <v>301</v>
      </c>
      <c r="C1422" t="s">
        <v>251</v>
      </c>
      <c r="D1422" t="s">
        <v>252</v>
      </c>
      <c r="E1422">
        <v>3906</v>
      </c>
      <c r="F1422" t="s">
        <v>3466</v>
      </c>
      <c r="G1422" t="s">
        <v>261</v>
      </c>
      <c r="H1422" t="s">
        <v>260</v>
      </c>
      <c r="I1422">
        <v>235</v>
      </c>
    </row>
    <row r="1423" spans="1:10" x14ac:dyDescent="0.2">
      <c r="A1423" t="s">
        <v>1288</v>
      </c>
      <c r="B1423" t="s">
        <v>301</v>
      </c>
      <c r="C1423" t="s">
        <v>247</v>
      </c>
      <c r="D1423" t="s">
        <v>248</v>
      </c>
      <c r="E1423">
        <v>3916</v>
      </c>
      <c r="F1423" t="s">
        <v>3467</v>
      </c>
      <c r="G1423" t="s">
        <v>249</v>
      </c>
      <c r="H1423" t="s">
        <v>260</v>
      </c>
      <c r="I1423">
        <v>212</v>
      </c>
    </row>
    <row r="1424" spans="1:10" x14ac:dyDescent="0.2">
      <c r="A1424" t="s">
        <v>1288</v>
      </c>
      <c r="B1424" t="s">
        <v>301</v>
      </c>
      <c r="C1424" t="s">
        <v>256</v>
      </c>
      <c r="D1424" t="s">
        <v>248</v>
      </c>
      <c r="E1424">
        <v>3917</v>
      </c>
      <c r="F1424" t="s">
        <v>3468</v>
      </c>
      <c r="G1424" t="s">
        <v>261</v>
      </c>
      <c r="H1424" t="s">
        <v>260</v>
      </c>
      <c r="I1424">
        <v>64</v>
      </c>
    </row>
    <row r="1425" spans="1:10" x14ac:dyDescent="0.2">
      <c r="A1425" t="s">
        <v>1288</v>
      </c>
      <c r="B1425" t="s">
        <v>301</v>
      </c>
      <c r="C1425" t="s">
        <v>251</v>
      </c>
      <c r="D1425" t="s">
        <v>248</v>
      </c>
      <c r="E1425">
        <v>3928</v>
      </c>
      <c r="F1425" t="s">
        <v>3469</v>
      </c>
      <c r="G1425" t="s">
        <v>249</v>
      </c>
      <c r="H1425" t="s">
        <v>260</v>
      </c>
      <c r="I1425">
        <v>79</v>
      </c>
    </row>
    <row r="1426" spans="1:10" x14ac:dyDescent="0.2">
      <c r="A1426" t="s">
        <v>1288</v>
      </c>
      <c r="B1426" t="s">
        <v>301</v>
      </c>
      <c r="C1426" t="s">
        <v>258</v>
      </c>
      <c r="D1426" t="s">
        <v>248</v>
      </c>
      <c r="E1426">
        <v>3962</v>
      </c>
      <c r="F1426" t="s">
        <v>3470</v>
      </c>
      <c r="G1426" t="s">
        <v>249</v>
      </c>
      <c r="H1426" t="s">
        <v>260</v>
      </c>
      <c r="I1426">
        <v>693</v>
      </c>
    </row>
    <row r="1427" spans="1:10" x14ac:dyDescent="0.2">
      <c r="A1427" t="s">
        <v>1288</v>
      </c>
      <c r="B1427" t="s">
        <v>301</v>
      </c>
      <c r="C1427" t="s">
        <v>251</v>
      </c>
      <c r="D1427" t="s">
        <v>252</v>
      </c>
      <c r="E1427">
        <v>3981</v>
      </c>
      <c r="F1427" t="s">
        <v>3472</v>
      </c>
      <c r="G1427" t="s">
        <v>249</v>
      </c>
      <c r="H1427" t="s">
        <v>260</v>
      </c>
      <c r="I1427">
        <v>97</v>
      </c>
    </row>
    <row r="1428" spans="1:10" x14ac:dyDescent="0.2">
      <c r="A1428" t="s">
        <v>1288</v>
      </c>
      <c r="B1428" t="s">
        <v>301</v>
      </c>
      <c r="C1428" t="s">
        <v>2072</v>
      </c>
      <c r="D1428" t="s">
        <v>248</v>
      </c>
      <c r="E1428">
        <v>3987</v>
      </c>
      <c r="F1428" t="s">
        <v>3473</v>
      </c>
      <c r="G1428" t="s">
        <v>261</v>
      </c>
      <c r="H1428" t="s">
        <v>260</v>
      </c>
      <c r="I1428">
        <v>52</v>
      </c>
    </row>
    <row r="1429" spans="1:10" x14ac:dyDescent="0.2">
      <c r="A1429" t="s">
        <v>1288</v>
      </c>
      <c r="B1429" t="s">
        <v>301</v>
      </c>
      <c r="C1429" t="s">
        <v>258</v>
      </c>
      <c r="D1429" t="s">
        <v>248</v>
      </c>
      <c r="E1429">
        <v>3989</v>
      </c>
      <c r="F1429" t="s">
        <v>3474</v>
      </c>
      <c r="G1429" t="s">
        <v>261</v>
      </c>
      <c r="H1429" t="s">
        <v>260</v>
      </c>
      <c r="I1429">
        <v>47</v>
      </c>
    </row>
    <row r="1430" spans="1:10" x14ac:dyDescent="0.2">
      <c r="A1430" t="s">
        <v>1288</v>
      </c>
      <c r="B1430" t="s">
        <v>301</v>
      </c>
      <c r="C1430" t="s">
        <v>251</v>
      </c>
      <c r="D1430" t="s">
        <v>248</v>
      </c>
      <c r="E1430">
        <v>4004</v>
      </c>
      <c r="F1430" t="s">
        <v>3475</v>
      </c>
      <c r="G1430" t="s">
        <v>249</v>
      </c>
      <c r="H1430" t="s">
        <v>262</v>
      </c>
      <c r="I1430" t="s">
        <v>307</v>
      </c>
      <c r="J1430" t="s">
        <v>4394</v>
      </c>
    </row>
    <row r="1431" spans="1:10" x14ac:dyDescent="0.2">
      <c r="A1431" t="s">
        <v>1288</v>
      </c>
      <c r="B1431" t="s">
        <v>301</v>
      </c>
      <c r="C1431" t="s">
        <v>256</v>
      </c>
      <c r="D1431" t="s">
        <v>248</v>
      </c>
      <c r="E1431">
        <v>4005</v>
      </c>
      <c r="F1431" t="s">
        <v>3476</v>
      </c>
      <c r="G1431" t="s">
        <v>249</v>
      </c>
      <c r="H1431" t="s">
        <v>262</v>
      </c>
      <c r="I1431" t="s">
        <v>265</v>
      </c>
      <c r="J1431" t="s">
        <v>4623</v>
      </c>
    </row>
    <row r="1432" spans="1:10" x14ac:dyDescent="0.2">
      <c r="A1432" t="s">
        <v>1288</v>
      </c>
      <c r="B1432" t="s">
        <v>301</v>
      </c>
      <c r="C1432" t="s">
        <v>256</v>
      </c>
      <c r="D1432" t="s">
        <v>248</v>
      </c>
      <c r="E1432">
        <v>4008</v>
      </c>
      <c r="F1432" t="s">
        <v>3477</v>
      </c>
      <c r="G1432" t="s">
        <v>249</v>
      </c>
      <c r="H1432" t="s">
        <v>262</v>
      </c>
      <c r="I1432">
        <v>414</v>
      </c>
    </row>
    <row r="1433" spans="1:10" x14ac:dyDescent="0.2">
      <c r="A1433" t="s">
        <v>1288</v>
      </c>
      <c r="B1433" t="s">
        <v>301</v>
      </c>
      <c r="C1433" t="s">
        <v>256</v>
      </c>
      <c r="D1433" t="s">
        <v>248</v>
      </c>
      <c r="E1433">
        <v>4021</v>
      </c>
      <c r="F1433" t="s">
        <v>1699</v>
      </c>
      <c r="G1433" t="s">
        <v>249</v>
      </c>
      <c r="H1433" t="s">
        <v>262</v>
      </c>
      <c r="I1433" t="s">
        <v>265</v>
      </c>
      <c r="J1433" t="s">
        <v>4624</v>
      </c>
    </row>
    <row r="1434" spans="1:10" x14ac:dyDescent="0.2">
      <c r="A1434" t="s">
        <v>1288</v>
      </c>
      <c r="B1434" t="s">
        <v>301</v>
      </c>
      <c r="C1434" t="s">
        <v>256</v>
      </c>
      <c r="D1434" t="s">
        <v>248</v>
      </c>
      <c r="E1434">
        <v>4047</v>
      </c>
      <c r="F1434" t="s">
        <v>3478</v>
      </c>
      <c r="G1434" t="s">
        <v>249</v>
      </c>
      <c r="H1434" t="s">
        <v>262</v>
      </c>
      <c r="I1434">
        <v>488</v>
      </c>
    </row>
    <row r="1435" spans="1:10" x14ac:dyDescent="0.2">
      <c r="A1435" t="s">
        <v>1288</v>
      </c>
      <c r="B1435" t="s">
        <v>301</v>
      </c>
      <c r="C1435" t="s">
        <v>256</v>
      </c>
      <c r="D1435" t="s">
        <v>248</v>
      </c>
      <c r="E1435">
        <v>4098</v>
      </c>
      <c r="F1435" t="s">
        <v>3479</v>
      </c>
      <c r="G1435" t="s">
        <v>249</v>
      </c>
      <c r="H1435" t="s">
        <v>262</v>
      </c>
      <c r="I1435">
        <v>51</v>
      </c>
    </row>
    <row r="1436" spans="1:10" x14ac:dyDescent="0.2">
      <c r="A1436" t="s">
        <v>1288</v>
      </c>
      <c r="B1436" t="s">
        <v>301</v>
      </c>
      <c r="C1436" t="s">
        <v>256</v>
      </c>
      <c r="D1436" t="s">
        <v>252</v>
      </c>
      <c r="E1436">
        <v>4120</v>
      </c>
      <c r="F1436" t="s">
        <v>3481</v>
      </c>
      <c r="G1436" t="s">
        <v>257</v>
      </c>
      <c r="H1436" t="s">
        <v>262</v>
      </c>
      <c r="I1436">
        <v>19</v>
      </c>
    </row>
    <row r="1437" spans="1:10" x14ac:dyDescent="0.2">
      <c r="A1437" t="s">
        <v>1288</v>
      </c>
      <c r="B1437" t="s">
        <v>301</v>
      </c>
      <c r="C1437" t="s">
        <v>251</v>
      </c>
      <c r="D1437" t="s">
        <v>248</v>
      </c>
      <c r="E1437">
        <v>4221</v>
      </c>
      <c r="F1437" t="s">
        <v>3482</v>
      </c>
      <c r="G1437" t="s">
        <v>249</v>
      </c>
      <c r="H1437" t="s">
        <v>262</v>
      </c>
      <c r="I1437">
        <v>195</v>
      </c>
    </row>
    <row r="1438" spans="1:10" x14ac:dyDescent="0.2">
      <c r="A1438" t="s">
        <v>1288</v>
      </c>
      <c r="B1438" t="s">
        <v>301</v>
      </c>
      <c r="C1438" t="s">
        <v>256</v>
      </c>
      <c r="D1438" t="s">
        <v>248</v>
      </c>
      <c r="E1438">
        <v>4222</v>
      </c>
      <c r="F1438" t="s">
        <v>3483</v>
      </c>
      <c r="G1438" t="s">
        <v>257</v>
      </c>
      <c r="H1438" t="s">
        <v>262</v>
      </c>
      <c r="I1438">
        <v>10</v>
      </c>
    </row>
    <row r="1439" spans="1:10" x14ac:dyDescent="0.2">
      <c r="A1439" t="s">
        <v>1288</v>
      </c>
      <c r="B1439" t="s">
        <v>301</v>
      </c>
      <c r="C1439" t="s">
        <v>256</v>
      </c>
      <c r="D1439" t="s">
        <v>248</v>
      </c>
      <c r="E1439">
        <v>4234</v>
      </c>
      <c r="F1439" t="s">
        <v>3484</v>
      </c>
      <c r="G1439" t="s">
        <v>253</v>
      </c>
      <c r="H1439" t="s">
        <v>262</v>
      </c>
      <c r="I1439">
        <v>53</v>
      </c>
    </row>
    <row r="1440" spans="1:10" x14ac:dyDescent="0.2">
      <c r="A1440" t="s">
        <v>1288</v>
      </c>
      <c r="B1440" t="s">
        <v>301</v>
      </c>
      <c r="C1440" t="s">
        <v>256</v>
      </c>
      <c r="D1440" t="s">
        <v>248</v>
      </c>
      <c r="E1440">
        <v>4237</v>
      </c>
      <c r="F1440" t="s">
        <v>3486</v>
      </c>
      <c r="G1440" t="s">
        <v>253</v>
      </c>
      <c r="H1440" t="s">
        <v>262</v>
      </c>
      <c r="I1440">
        <v>64</v>
      </c>
    </row>
    <row r="1441" spans="1:10" x14ac:dyDescent="0.2">
      <c r="A1441" t="s">
        <v>1288</v>
      </c>
      <c r="B1441" t="s">
        <v>301</v>
      </c>
      <c r="C1441" t="s">
        <v>256</v>
      </c>
      <c r="D1441" t="s">
        <v>248</v>
      </c>
      <c r="E1441">
        <v>4304</v>
      </c>
      <c r="F1441" t="s">
        <v>3487</v>
      </c>
      <c r="G1441" t="s">
        <v>253</v>
      </c>
      <c r="H1441" t="s">
        <v>260</v>
      </c>
      <c r="I1441">
        <v>62</v>
      </c>
    </row>
    <row r="1442" spans="1:10" x14ac:dyDescent="0.2">
      <c r="A1442" t="s">
        <v>1288</v>
      </c>
      <c r="B1442" t="s">
        <v>301</v>
      </c>
      <c r="C1442" t="s">
        <v>256</v>
      </c>
      <c r="D1442" t="s">
        <v>248</v>
      </c>
      <c r="E1442">
        <v>4318</v>
      </c>
      <c r="F1442" t="s">
        <v>3488</v>
      </c>
      <c r="G1442" t="s">
        <v>249</v>
      </c>
      <c r="H1442" t="s">
        <v>254</v>
      </c>
      <c r="I1442">
        <v>196</v>
      </c>
    </row>
    <row r="1443" spans="1:10" x14ac:dyDescent="0.2">
      <c r="A1443" t="s">
        <v>1288</v>
      </c>
      <c r="B1443" t="s">
        <v>301</v>
      </c>
      <c r="C1443" t="s">
        <v>258</v>
      </c>
      <c r="D1443" t="s">
        <v>248</v>
      </c>
      <c r="E1443">
        <v>4346</v>
      </c>
      <c r="F1443" t="s">
        <v>1962</v>
      </c>
      <c r="G1443" t="s">
        <v>249</v>
      </c>
      <c r="H1443" t="s">
        <v>254</v>
      </c>
      <c r="I1443">
        <v>139</v>
      </c>
    </row>
    <row r="1444" spans="1:10" x14ac:dyDescent="0.2">
      <c r="A1444" t="s">
        <v>1288</v>
      </c>
      <c r="B1444" t="s">
        <v>301</v>
      </c>
      <c r="C1444" t="s">
        <v>256</v>
      </c>
      <c r="D1444" t="s">
        <v>248</v>
      </c>
      <c r="E1444">
        <v>4347</v>
      </c>
      <c r="F1444" t="s">
        <v>4387</v>
      </c>
      <c r="G1444" t="s">
        <v>253</v>
      </c>
      <c r="H1444" t="s">
        <v>254</v>
      </c>
      <c r="I1444">
        <v>81</v>
      </c>
    </row>
    <row r="1445" spans="1:10" x14ac:dyDescent="0.2">
      <c r="A1445" t="s">
        <v>1288</v>
      </c>
      <c r="B1445" t="s">
        <v>301</v>
      </c>
      <c r="C1445" t="s">
        <v>256</v>
      </c>
      <c r="D1445" t="s">
        <v>248</v>
      </c>
      <c r="E1445">
        <v>4365</v>
      </c>
      <c r="F1445" t="s">
        <v>3489</v>
      </c>
      <c r="G1445" t="s">
        <v>253</v>
      </c>
      <c r="H1445" t="s">
        <v>262</v>
      </c>
      <c r="I1445">
        <v>469</v>
      </c>
    </row>
    <row r="1446" spans="1:10" x14ac:dyDescent="0.2">
      <c r="A1446" t="s">
        <v>1288</v>
      </c>
      <c r="B1446" t="s">
        <v>301</v>
      </c>
      <c r="C1446" t="s">
        <v>256</v>
      </c>
      <c r="D1446" t="s">
        <v>252</v>
      </c>
      <c r="E1446">
        <v>4388</v>
      </c>
      <c r="F1446" t="s">
        <v>3490</v>
      </c>
      <c r="G1446" t="s">
        <v>261</v>
      </c>
      <c r="H1446" t="s">
        <v>260</v>
      </c>
      <c r="I1446">
        <v>82</v>
      </c>
    </row>
    <row r="1447" spans="1:10" x14ac:dyDescent="0.2">
      <c r="A1447" t="s">
        <v>1288</v>
      </c>
      <c r="B1447" t="s">
        <v>301</v>
      </c>
      <c r="C1447" t="s">
        <v>256</v>
      </c>
      <c r="D1447" t="s">
        <v>248</v>
      </c>
      <c r="E1447">
        <v>4390</v>
      </c>
      <c r="F1447" t="s">
        <v>859</v>
      </c>
      <c r="G1447" t="s">
        <v>261</v>
      </c>
      <c r="H1447" t="s">
        <v>260</v>
      </c>
      <c r="I1447">
        <v>143</v>
      </c>
    </row>
    <row r="1448" spans="1:10" x14ac:dyDescent="0.2">
      <c r="A1448" t="s">
        <v>1288</v>
      </c>
      <c r="B1448" t="s">
        <v>301</v>
      </c>
      <c r="C1448" t="s">
        <v>256</v>
      </c>
      <c r="D1448" t="s">
        <v>248</v>
      </c>
      <c r="E1448">
        <v>4442</v>
      </c>
      <c r="F1448" t="s">
        <v>3491</v>
      </c>
      <c r="G1448" t="s">
        <v>261</v>
      </c>
      <c r="H1448" t="s">
        <v>260</v>
      </c>
      <c r="I1448">
        <v>94</v>
      </c>
    </row>
    <row r="1449" spans="1:10" x14ac:dyDescent="0.2">
      <c r="A1449" t="s">
        <v>1288</v>
      </c>
      <c r="B1449" t="s">
        <v>301</v>
      </c>
      <c r="C1449" t="s">
        <v>251</v>
      </c>
      <c r="D1449" t="s">
        <v>252</v>
      </c>
      <c r="E1449">
        <v>4448</v>
      </c>
      <c r="F1449" t="s">
        <v>375</v>
      </c>
      <c r="G1449" t="s">
        <v>261</v>
      </c>
      <c r="H1449" t="s">
        <v>260</v>
      </c>
      <c r="I1449">
        <v>417</v>
      </c>
    </row>
    <row r="1450" spans="1:10" x14ac:dyDescent="0.2">
      <c r="A1450" t="s">
        <v>1288</v>
      </c>
      <c r="B1450" t="s">
        <v>301</v>
      </c>
      <c r="C1450" t="s">
        <v>256</v>
      </c>
      <c r="D1450" t="s">
        <v>248</v>
      </c>
      <c r="E1450">
        <v>4464</v>
      </c>
      <c r="F1450" t="s">
        <v>2076</v>
      </c>
      <c r="G1450" t="s">
        <v>257</v>
      </c>
      <c r="H1450" t="s">
        <v>262</v>
      </c>
      <c r="I1450">
        <v>182</v>
      </c>
    </row>
    <row r="1451" spans="1:10" x14ac:dyDescent="0.2">
      <c r="A1451" t="s">
        <v>1288</v>
      </c>
      <c r="B1451" t="s">
        <v>301</v>
      </c>
      <c r="C1451" t="s">
        <v>251</v>
      </c>
      <c r="D1451" t="s">
        <v>252</v>
      </c>
      <c r="E1451">
        <v>4476</v>
      </c>
      <c r="F1451" t="s">
        <v>378</v>
      </c>
      <c r="G1451" t="s">
        <v>261</v>
      </c>
      <c r="H1451" t="s">
        <v>260</v>
      </c>
      <c r="I1451">
        <v>67</v>
      </c>
    </row>
    <row r="1452" spans="1:10" x14ac:dyDescent="0.2">
      <c r="A1452" t="s">
        <v>1288</v>
      </c>
      <c r="B1452" t="s">
        <v>301</v>
      </c>
      <c r="C1452" t="s">
        <v>247</v>
      </c>
      <c r="D1452" t="s">
        <v>248</v>
      </c>
      <c r="E1452">
        <v>4478</v>
      </c>
      <c r="F1452" t="s">
        <v>3492</v>
      </c>
      <c r="G1452" t="s">
        <v>261</v>
      </c>
      <c r="H1452" t="s">
        <v>260</v>
      </c>
      <c r="I1452" t="s">
        <v>276</v>
      </c>
      <c r="J1452" t="s">
        <v>4625</v>
      </c>
    </row>
    <row r="1453" spans="1:10" x14ac:dyDescent="0.2">
      <c r="A1453" t="s">
        <v>1288</v>
      </c>
      <c r="B1453" t="s">
        <v>301</v>
      </c>
      <c r="C1453" t="s">
        <v>251</v>
      </c>
      <c r="D1453" t="s">
        <v>248</v>
      </c>
      <c r="E1453">
        <v>4481</v>
      </c>
      <c r="F1453" t="s">
        <v>853</v>
      </c>
      <c r="G1453" t="s">
        <v>257</v>
      </c>
      <c r="H1453" t="s">
        <v>260</v>
      </c>
      <c r="I1453">
        <v>230</v>
      </c>
    </row>
    <row r="1454" spans="1:10" x14ac:dyDescent="0.2">
      <c r="A1454" t="s">
        <v>1288</v>
      </c>
      <c r="B1454" t="s">
        <v>301</v>
      </c>
      <c r="C1454" t="s">
        <v>251</v>
      </c>
      <c r="D1454" t="s">
        <v>252</v>
      </c>
      <c r="E1454">
        <v>4487</v>
      </c>
      <c r="F1454" t="s">
        <v>923</v>
      </c>
      <c r="G1454" t="s">
        <v>261</v>
      </c>
      <c r="H1454" t="s">
        <v>260</v>
      </c>
      <c r="I1454">
        <v>101</v>
      </c>
    </row>
    <row r="1455" spans="1:10" x14ac:dyDescent="0.2">
      <c r="A1455" t="s">
        <v>1288</v>
      </c>
      <c r="B1455" t="s">
        <v>301</v>
      </c>
      <c r="C1455" t="s">
        <v>251</v>
      </c>
      <c r="D1455" t="s">
        <v>252</v>
      </c>
      <c r="E1455">
        <v>4493</v>
      </c>
      <c r="F1455" t="s">
        <v>3493</v>
      </c>
      <c r="G1455" t="s">
        <v>261</v>
      </c>
      <c r="H1455" t="s">
        <v>260</v>
      </c>
      <c r="I1455">
        <v>438</v>
      </c>
    </row>
    <row r="1456" spans="1:10" x14ac:dyDescent="0.2">
      <c r="A1456" t="s">
        <v>1288</v>
      </c>
      <c r="B1456" t="s">
        <v>301</v>
      </c>
      <c r="C1456" t="s">
        <v>251</v>
      </c>
      <c r="D1456" t="s">
        <v>248</v>
      </c>
      <c r="E1456">
        <v>4579</v>
      </c>
      <c r="F1456" t="s">
        <v>3494</v>
      </c>
      <c r="G1456" t="s">
        <v>253</v>
      </c>
      <c r="H1456" t="s">
        <v>287</v>
      </c>
      <c r="I1456">
        <v>224</v>
      </c>
    </row>
    <row r="1457" spans="1:10" x14ac:dyDescent="0.2">
      <c r="A1457" t="s">
        <v>1288</v>
      </c>
      <c r="B1457" t="s">
        <v>301</v>
      </c>
      <c r="C1457" t="s">
        <v>256</v>
      </c>
      <c r="D1457" t="s">
        <v>252</v>
      </c>
      <c r="E1457">
        <v>4594</v>
      </c>
      <c r="F1457" t="s">
        <v>3495</v>
      </c>
      <c r="G1457" t="s">
        <v>261</v>
      </c>
      <c r="H1457" t="s">
        <v>287</v>
      </c>
      <c r="I1457">
        <v>102</v>
      </c>
    </row>
    <row r="1458" spans="1:10" x14ac:dyDescent="0.2">
      <c r="A1458" t="s">
        <v>1288</v>
      </c>
      <c r="B1458" t="s">
        <v>301</v>
      </c>
      <c r="C1458" t="s">
        <v>251</v>
      </c>
      <c r="D1458" t="s">
        <v>248</v>
      </c>
      <c r="E1458">
        <v>4612</v>
      </c>
      <c r="F1458" t="s">
        <v>3496</v>
      </c>
      <c r="G1458" t="s">
        <v>249</v>
      </c>
      <c r="H1458" t="s">
        <v>262</v>
      </c>
      <c r="I1458" t="s">
        <v>4190</v>
      </c>
      <c r="J1458" t="s">
        <v>4369</v>
      </c>
    </row>
    <row r="1459" spans="1:10" x14ac:dyDescent="0.2">
      <c r="A1459" t="s">
        <v>1288</v>
      </c>
      <c r="B1459" t="s">
        <v>301</v>
      </c>
      <c r="C1459" t="s">
        <v>256</v>
      </c>
      <c r="D1459" t="s">
        <v>248</v>
      </c>
      <c r="E1459">
        <v>4620</v>
      </c>
      <c r="F1459" t="s">
        <v>3391</v>
      </c>
      <c r="G1459" t="s">
        <v>249</v>
      </c>
      <c r="H1459" t="s">
        <v>262</v>
      </c>
      <c r="I1459">
        <v>168</v>
      </c>
    </row>
    <row r="1460" spans="1:10" x14ac:dyDescent="0.2">
      <c r="A1460" t="s">
        <v>1288</v>
      </c>
      <c r="B1460" t="s">
        <v>301</v>
      </c>
      <c r="C1460" t="s">
        <v>251</v>
      </c>
      <c r="D1460" t="s">
        <v>248</v>
      </c>
      <c r="E1460">
        <v>4634</v>
      </c>
      <c r="F1460" t="s">
        <v>3498</v>
      </c>
      <c r="G1460" t="s">
        <v>249</v>
      </c>
      <c r="H1460" t="s">
        <v>262</v>
      </c>
      <c r="I1460" t="s">
        <v>276</v>
      </c>
      <c r="J1460" t="s">
        <v>4508</v>
      </c>
    </row>
    <row r="1461" spans="1:10" x14ac:dyDescent="0.2">
      <c r="A1461" t="s">
        <v>1288</v>
      </c>
      <c r="B1461" t="s">
        <v>301</v>
      </c>
      <c r="C1461" t="s">
        <v>256</v>
      </c>
      <c r="D1461" t="s">
        <v>248</v>
      </c>
      <c r="E1461">
        <v>4635</v>
      </c>
      <c r="F1461" t="s">
        <v>3499</v>
      </c>
      <c r="G1461" t="s">
        <v>257</v>
      </c>
      <c r="H1461" t="s">
        <v>262</v>
      </c>
      <c r="I1461">
        <v>53</v>
      </c>
    </row>
    <row r="1462" spans="1:10" x14ac:dyDescent="0.2">
      <c r="A1462" t="s">
        <v>1288</v>
      </c>
      <c r="B1462" t="s">
        <v>301</v>
      </c>
      <c r="C1462" t="s">
        <v>256</v>
      </c>
      <c r="D1462" t="s">
        <v>248</v>
      </c>
      <c r="E1462">
        <v>4644</v>
      </c>
      <c r="F1462" t="s">
        <v>3500</v>
      </c>
      <c r="G1462" t="s">
        <v>253</v>
      </c>
      <c r="H1462" t="s">
        <v>260</v>
      </c>
      <c r="I1462">
        <v>114</v>
      </c>
    </row>
    <row r="1463" spans="1:10" x14ac:dyDescent="0.2">
      <c r="A1463" t="s">
        <v>1288</v>
      </c>
      <c r="B1463" t="s">
        <v>301</v>
      </c>
      <c r="C1463" t="s">
        <v>256</v>
      </c>
      <c r="D1463" t="s">
        <v>248</v>
      </c>
      <c r="E1463">
        <v>4653</v>
      </c>
      <c r="F1463" t="s">
        <v>3501</v>
      </c>
      <c r="G1463" t="s">
        <v>249</v>
      </c>
      <c r="H1463" t="s">
        <v>254</v>
      </c>
      <c r="I1463">
        <v>143</v>
      </c>
    </row>
    <row r="1464" spans="1:10" x14ac:dyDescent="0.2">
      <c r="A1464" t="s">
        <v>1288</v>
      </c>
      <c r="B1464" t="s">
        <v>301</v>
      </c>
      <c r="C1464" t="s">
        <v>256</v>
      </c>
      <c r="D1464" t="s">
        <v>252</v>
      </c>
      <c r="E1464">
        <v>4662</v>
      </c>
      <c r="F1464" t="s">
        <v>3503</v>
      </c>
      <c r="G1464" t="s">
        <v>249</v>
      </c>
      <c r="H1464" t="s">
        <v>260</v>
      </c>
      <c r="I1464">
        <v>130</v>
      </c>
    </row>
    <row r="1465" spans="1:10" x14ac:dyDescent="0.2">
      <c r="A1465" t="s">
        <v>1288</v>
      </c>
      <c r="B1465" t="s">
        <v>301</v>
      </c>
      <c r="C1465" t="s">
        <v>256</v>
      </c>
      <c r="D1465" t="s">
        <v>248</v>
      </c>
      <c r="E1465">
        <v>4667</v>
      </c>
      <c r="F1465" t="s">
        <v>3504</v>
      </c>
      <c r="G1465" t="s">
        <v>253</v>
      </c>
      <c r="H1465" t="s">
        <v>260</v>
      </c>
      <c r="I1465">
        <v>77</v>
      </c>
    </row>
    <row r="1466" spans="1:10" x14ac:dyDescent="0.2">
      <c r="A1466" t="s">
        <v>1288</v>
      </c>
      <c r="B1466" t="s">
        <v>301</v>
      </c>
      <c r="C1466" t="s">
        <v>256</v>
      </c>
      <c r="D1466" t="s">
        <v>248</v>
      </c>
      <c r="E1466">
        <v>4720</v>
      </c>
      <c r="F1466" t="s">
        <v>3505</v>
      </c>
      <c r="G1466" t="s">
        <v>253</v>
      </c>
      <c r="H1466" t="s">
        <v>254</v>
      </c>
      <c r="I1466">
        <v>29</v>
      </c>
    </row>
    <row r="1467" spans="1:10" x14ac:dyDescent="0.2">
      <c r="A1467" t="s">
        <v>1288</v>
      </c>
      <c r="B1467" t="s">
        <v>301</v>
      </c>
      <c r="C1467" t="s">
        <v>256</v>
      </c>
      <c r="D1467" t="s">
        <v>248</v>
      </c>
      <c r="E1467">
        <v>4761</v>
      </c>
      <c r="F1467" t="s">
        <v>3506</v>
      </c>
      <c r="G1467" t="s">
        <v>257</v>
      </c>
      <c r="H1467" t="s">
        <v>260</v>
      </c>
      <c r="I1467">
        <v>100</v>
      </c>
    </row>
    <row r="1468" spans="1:10" x14ac:dyDescent="0.2">
      <c r="A1468" t="s">
        <v>1288</v>
      </c>
      <c r="B1468" t="s">
        <v>301</v>
      </c>
      <c r="C1468" t="s">
        <v>256</v>
      </c>
      <c r="D1468" t="s">
        <v>248</v>
      </c>
      <c r="E1468">
        <v>4926</v>
      </c>
      <c r="F1468" t="s">
        <v>1931</v>
      </c>
      <c r="G1468" t="s">
        <v>249</v>
      </c>
      <c r="H1468" t="s">
        <v>262</v>
      </c>
      <c r="I1468">
        <v>93</v>
      </c>
    </row>
    <row r="1469" spans="1:10" x14ac:dyDescent="0.2">
      <c r="A1469" t="s">
        <v>1288</v>
      </c>
      <c r="B1469" t="s">
        <v>301</v>
      </c>
      <c r="C1469" t="s">
        <v>256</v>
      </c>
      <c r="D1469" t="s">
        <v>248</v>
      </c>
      <c r="E1469">
        <v>4972</v>
      </c>
      <c r="F1469" t="s">
        <v>3508</v>
      </c>
      <c r="G1469" t="s">
        <v>253</v>
      </c>
      <c r="H1469" t="s">
        <v>262</v>
      </c>
      <c r="I1469">
        <v>92</v>
      </c>
    </row>
    <row r="1470" spans="1:10" x14ac:dyDescent="0.2">
      <c r="A1470" t="s">
        <v>1288</v>
      </c>
      <c r="B1470" t="s">
        <v>301</v>
      </c>
      <c r="C1470" t="s">
        <v>256</v>
      </c>
      <c r="D1470" t="s">
        <v>248</v>
      </c>
      <c r="E1470">
        <v>5186</v>
      </c>
      <c r="F1470" t="s">
        <v>3509</v>
      </c>
      <c r="G1470" t="s">
        <v>249</v>
      </c>
      <c r="H1470" t="s">
        <v>359</v>
      </c>
      <c r="I1470">
        <v>613</v>
      </c>
    </row>
    <row r="1471" spans="1:10" x14ac:dyDescent="0.2">
      <c r="A1471" t="s">
        <v>1288</v>
      </c>
      <c r="B1471" t="s">
        <v>301</v>
      </c>
      <c r="C1471" t="s">
        <v>256</v>
      </c>
      <c r="D1471" t="s">
        <v>248</v>
      </c>
      <c r="E1471">
        <v>5199</v>
      </c>
      <c r="F1471" t="s">
        <v>3510</v>
      </c>
      <c r="G1471" t="s">
        <v>253</v>
      </c>
      <c r="H1471" t="s">
        <v>359</v>
      </c>
      <c r="I1471">
        <v>27</v>
      </c>
    </row>
    <row r="1472" spans="1:10" x14ac:dyDescent="0.2">
      <c r="A1472" t="s">
        <v>1288</v>
      </c>
      <c r="B1472" t="s">
        <v>301</v>
      </c>
      <c r="C1472" t="s">
        <v>256</v>
      </c>
      <c r="D1472" t="s">
        <v>248</v>
      </c>
      <c r="E1472">
        <v>5212</v>
      </c>
      <c r="F1472" t="s">
        <v>3511</v>
      </c>
      <c r="G1472" t="s">
        <v>253</v>
      </c>
      <c r="H1472" t="s">
        <v>285</v>
      </c>
      <c r="I1472">
        <v>11</v>
      </c>
    </row>
    <row r="1473" spans="1:10" x14ac:dyDescent="0.2">
      <c r="A1473" t="s">
        <v>1288</v>
      </c>
      <c r="B1473" t="s">
        <v>301</v>
      </c>
      <c r="C1473" t="s">
        <v>256</v>
      </c>
      <c r="D1473" t="s">
        <v>248</v>
      </c>
      <c r="E1473">
        <v>5282</v>
      </c>
      <c r="F1473" t="s">
        <v>3512</v>
      </c>
      <c r="G1473" t="s">
        <v>257</v>
      </c>
      <c r="H1473" t="s">
        <v>285</v>
      </c>
      <c r="I1473">
        <v>103</v>
      </c>
    </row>
    <row r="1474" spans="1:10" x14ac:dyDescent="0.2">
      <c r="A1474" t="s">
        <v>1288</v>
      </c>
      <c r="B1474" t="s">
        <v>301</v>
      </c>
      <c r="C1474" t="s">
        <v>256</v>
      </c>
      <c r="D1474" t="s">
        <v>248</v>
      </c>
      <c r="E1474">
        <v>5290</v>
      </c>
      <c r="F1474" t="s">
        <v>3513</v>
      </c>
      <c r="G1474" t="s">
        <v>257</v>
      </c>
      <c r="H1474" t="s">
        <v>285</v>
      </c>
      <c r="I1474">
        <v>171</v>
      </c>
    </row>
    <row r="1475" spans="1:10" x14ac:dyDescent="0.2">
      <c r="A1475" t="s">
        <v>1288</v>
      </c>
      <c r="B1475" t="s">
        <v>301</v>
      </c>
      <c r="C1475" t="s">
        <v>251</v>
      </c>
      <c r="D1475" t="s">
        <v>248</v>
      </c>
      <c r="E1475">
        <v>5337</v>
      </c>
      <c r="F1475" t="s">
        <v>3514</v>
      </c>
      <c r="G1475" t="s">
        <v>249</v>
      </c>
      <c r="H1475" t="s">
        <v>285</v>
      </c>
      <c r="I1475">
        <v>25</v>
      </c>
    </row>
    <row r="1476" spans="1:10" x14ac:dyDescent="0.2">
      <c r="A1476" t="s">
        <v>1288</v>
      </c>
      <c r="B1476" t="s">
        <v>301</v>
      </c>
      <c r="C1476" t="s">
        <v>256</v>
      </c>
      <c r="D1476" t="s">
        <v>248</v>
      </c>
      <c r="E1476">
        <v>5387</v>
      </c>
      <c r="F1476" t="s">
        <v>3515</v>
      </c>
      <c r="G1476" t="s">
        <v>253</v>
      </c>
      <c r="H1476" t="s">
        <v>285</v>
      </c>
      <c r="I1476">
        <v>83</v>
      </c>
    </row>
    <row r="1477" spans="1:10" x14ac:dyDescent="0.2">
      <c r="A1477" t="s">
        <v>1288</v>
      </c>
      <c r="B1477" t="s">
        <v>301</v>
      </c>
      <c r="C1477" t="s">
        <v>256</v>
      </c>
      <c r="D1477" t="s">
        <v>248</v>
      </c>
      <c r="E1477">
        <v>5471</v>
      </c>
      <c r="F1477" t="s">
        <v>3516</v>
      </c>
      <c r="G1477" t="s">
        <v>249</v>
      </c>
      <c r="H1477" t="s">
        <v>429</v>
      </c>
      <c r="I1477" t="s">
        <v>276</v>
      </c>
      <c r="J1477" t="s">
        <v>4497</v>
      </c>
    </row>
    <row r="1478" spans="1:10" x14ac:dyDescent="0.2">
      <c r="A1478" t="s">
        <v>1288</v>
      </c>
      <c r="B1478" t="s">
        <v>301</v>
      </c>
      <c r="C1478" t="s">
        <v>251</v>
      </c>
      <c r="D1478" t="s">
        <v>248</v>
      </c>
      <c r="E1478">
        <v>5563</v>
      </c>
      <c r="F1478" t="s">
        <v>3517</v>
      </c>
      <c r="G1478" t="s">
        <v>249</v>
      </c>
      <c r="H1478" t="s">
        <v>429</v>
      </c>
      <c r="I1478">
        <v>221</v>
      </c>
    </row>
    <row r="1479" spans="1:10" x14ac:dyDescent="0.2">
      <c r="A1479" t="s">
        <v>1288</v>
      </c>
      <c r="B1479" t="s">
        <v>301</v>
      </c>
      <c r="C1479" t="s">
        <v>256</v>
      </c>
      <c r="D1479" t="s">
        <v>248</v>
      </c>
      <c r="E1479">
        <v>5805</v>
      </c>
      <c r="F1479" t="s">
        <v>3518</v>
      </c>
      <c r="G1479" t="s">
        <v>249</v>
      </c>
      <c r="H1479" t="s">
        <v>1833</v>
      </c>
      <c r="I1479">
        <v>369</v>
      </c>
    </row>
    <row r="1480" spans="1:10" x14ac:dyDescent="0.2">
      <c r="A1480" t="s">
        <v>1288</v>
      </c>
      <c r="B1480" t="s">
        <v>301</v>
      </c>
      <c r="C1480" t="s">
        <v>256</v>
      </c>
      <c r="D1480" t="s">
        <v>252</v>
      </c>
      <c r="E1480">
        <v>5935</v>
      </c>
      <c r="F1480" t="s">
        <v>3519</v>
      </c>
      <c r="G1480" t="s">
        <v>253</v>
      </c>
      <c r="H1480" t="s">
        <v>264</v>
      </c>
      <c r="I1480">
        <v>31</v>
      </c>
    </row>
    <row r="1481" spans="1:10" x14ac:dyDescent="0.2">
      <c r="A1481" t="s">
        <v>1288</v>
      </c>
      <c r="B1481" t="s">
        <v>301</v>
      </c>
      <c r="C1481" t="s">
        <v>251</v>
      </c>
      <c r="D1481" t="s">
        <v>248</v>
      </c>
      <c r="E1481">
        <v>5943</v>
      </c>
      <c r="F1481" t="s">
        <v>3520</v>
      </c>
      <c r="G1481" t="s">
        <v>249</v>
      </c>
      <c r="H1481" t="s">
        <v>264</v>
      </c>
      <c r="I1481">
        <v>641</v>
      </c>
    </row>
    <row r="1482" spans="1:10" x14ac:dyDescent="0.2">
      <c r="A1482" t="s">
        <v>1288</v>
      </c>
      <c r="B1482" t="s">
        <v>301</v>
      </c>
      <c r="C1482" t="s">
        <v>256</v>
      </c>
      <c r="D1482" t="s">
        <v>248</v>
      </c>
      <c r="E1482">
        <v>5976</v>
      </c>
      <c r="F1482" t="s">
        <v>3521</v>
      </c>
      <c r="G1482" t="s">
        <v>249</v>
      </c>
      <c r="H1482" t="s">
        <v>264</v>
      </c>
      <c r="I1482">
        <v>257</v>
      </c>
    </row>
    <row r="1483" spans="1:10" x14ac:dyDescent="0.2">
      <c r="A1483" t="s">
        <v>1288</v>
      </c>
      <c r="B1483" t="s">
        <v>301</v>
      </c>
      <c r="C1483" t="s">
        <v>256</v>
      </c>
      <c r="D1483" t="s">
        <v>248</v>
      </c>
      <c r="E1483">
        <v>5985</v>
      </c>
      <c r="F1483" t="s">
        <v>3522</v>
      </c>
      <c r="G1483" t="s">
        <v>249</v>
      </c>
      <c r="H1483" t="s">
        <v>264</v>
      </c>
      <c r="I1483">
        <v>132</v>
      </c>
    </row>
    <row r="1484" spans="1:10" x14ac:dyDescent="0.2">
      <c r="A1484" t="s">
        <v>1288</v>
      </c>
      <c r="B1484" t="s">
        <v>301</v>
      </c>
      <c r="C1484" t="s">
        <v>256</v>
      </c>
      <c r="D1484" t="s">
        <v>248</v>
      </c>
      <c r="E1484">
        <v>6005</v>
      </c>
      <c r="F1484" t="s">
        <v>3523</v>
      </c>
      <c r="G1484" t="s">
        <v>249</v>
      </c>
      <c r="H1484" t="s">
        <v>267</v>
      </c>
      <c r="I1484" t="s">
        <v>265</v>
      </c>
      <c r="J1484" t="s">
        <v>4626</v>
      </c>
    </row>
    <row r="1485" spans="1:10" x14ac:dyDescent="0.2">
      <c r="A1485" t="s">
        <v>1288</v>
      </c>
      <c r="B1485" t="s">
        <v>301</v>
      </c>
      <c r="C1485" t="s">
        <v>247</v>
      </c>
      <c r="D1485" t="s">
        <v>248</v>
      </c>
      <c r="E1485">
        <v>6038</v>
      </c>
      <c r="F1485" t="s">
        <v>3524</v>
      </c>
      <c r="G1485" t="s">
        <v>261</v>
      </c>
      <c r="H1485" t="s">
        <v>254</v>
      </c>
      <c r="I1485">
        <v>37</v>
      </c>
    </row>
    <row r="1486" spans="1:10" x14ac:dyDescent="0.2">
      <c r="A1486" t="s">
        <v>1288</v>
      </c>
      <c r="B1486" t="s">
        <v>301</v>
      </c>
      <c r="C1486" t="s">
        <v>256</v>
      </c>
      <c r="D1486" t="s">
        <v>248</v>
      </c>
      <c r="E1486">
        <v>6042</v>
      </c>
      <c r="F1486" t="s">
        <v>3525</v>
      </c>
      <c r="G1486" t="s">
        <v>257</v>
      </c>
      <c r="H1486" t="s">
        <v>275</v>
      </c>
      <c r="I1486">
        <v>39</v>
      </c>
    </row>
    <row r="1487" spans="1:10" x14ac:dyDescent="0.2">
      <c r="A1487" t="s">
        <v>1288</v>
      </c>
      <c r="B1487" t="s">
        <v>301</v>
      </c>
      <c r="C1487" t="s">
        <v>256</v>
      </c>
      <c r="D1487" t="s">
        <v>248</v>
      </c>
      <c r="E1487">
        <v>6045</v>
      </c>
      <c r="F1487" t="s">
        <v>3526</v>
      </c>
      <c r="G1487" t="s">
        <v>261</v>
      </c>
      <c r="H1487" t="s">
        <v>254</v>
      </c>
      <c r="I1487">
        <v>27</v>
      </c>
    </row>
    <row r="1488" spans="1:10" x14ac:dyDescent="0.2">
      <c r="A1488" t="s">
        <v>1288</v>
      </c>
      <c r="B1488" t="s">
        <v>301</v>
      </c>
      <c r="C1488" t="s">
        <v>251</v>
      </c>
      <c r="D1488" t="s">
        <v>248</v>
      </c>
      <c r="E1488">
        <v>6054</v>
      </c>
      <c r="F1488" t="s">
        <v>3527</v>
      </c>
      <c r="G1488" t="s">
        <v>249</v>
      </c>
      <c r="H1488" t="s">
        <v>254</v>
      </c>
      <c r="I1488">
        <v>77</v>
      </c>
    </row>
    <row r="1489" spans="1:10" x14ac:dyDescent="0.2">
      <c r="A1489" t="s">
        <v>1288</v>
      </c>
      <c r="B1489" t="s">
        <v>301</v>
      </c>
      <c r="C1489" t="s">
        <v>256</v>
      </c>
      <c r="D1489" t="s">
        <v>248</v>
      </c>
      <c r="E1489">
        <v>6072</v>
      </c>
      <c r="F1489" t="s">
        <v>3528</v>
      </c>
      <c r="G1489" t="s">
        <v>261</v>
      </c>
      <c r="H1489" t="s">
        <v>254</v>
      </c>
      <c r="I1489">
        <v>44</v>
      </c>
    </row>
    <row r="1490" spans="1:10" x14ac:dyDescent="0.2">
      <c r="A1490" t="s">
        <v>1288</v>
      </c>
      <c r="B1490" t="s">
        <v>301</v>
      </c>
      <c r="C1490" t="s">
        <v>256</v>
      </c>
      <c r="D1490" t="s">
        <v>248</v>
      </c>
      <c r="E1490">
        <v>6125</v>
      </c>
      <c r="F1490" t="s">
        <v>3530</v>
      </c>
      <c r="G1490" t="s">
        <v>257</v>
      </c>
      <c r="H1490" t="s">
        <v>267</v>
      </c>
      <c r="I1490">
        <v>111</v>
      </c>
    </row>
    <row r="1491" spans="1:10" x14ac:dyDescent="0.2">
      <c r="A1491" t="s">
        <v>1288</v>
      </c>
      <c r="B1491" t="s">
        <v>301</v>
      </c>
      <c r="C1491" t="s">
        <v>256</v>
      </c>
      <c r="D1491" t="s">
        <v>248</v>
      </c>
      <c r="E1491">
        <v>6140</v>
      </c>
      <c r="F1491" t="s">
        <v>3531</v>
      </c>
      <c r="G1491" t="s">
        <v>249</v>
      </c>
      <c r="H1491" t="s">
        <v>267</v>
      </c>
      <c r="I1491">
        <v>272</v>
      </c>
    </row>
    <row r="1492" spans="1:10" x14ac:dyDescent="0.2">
      <c r="A1492" t="s">
        <v>1288</v>
      </c>
      <c r="B1492" t="s">
        <v>301</v>
      </c>
      <c r="C1492" t="s">
        <v>256</v>
      </c>
      <c r="D1492" t="s">
        <v>248</v>
      </c>
      <c r="E1492">
        <v>6144</v>
      </c>
      <c r="F1492" t="s">
        <v>3532</v>
      </c>
      <c r="G1492" t="s">
        <v>257</v>
      </c>
      <c r="H1492" t="s">
        <v>267</v>
      </c>
      <c r="I1492">
        <v>142</v>
      </c>
    </row>
    <row r="1493" spans="1:10" x14ac:dyDescent="0.2">
      <c r="A1493" t="s">
        <v>1288</v>
      </c>
      <c r="B1493" t="s">
        <v>301</v>
      </c>
      <c r="C1493" t="s">
        <v>256</v>
      </c>
      <c r="D1493" t="s">
        <v>248</v>
      </c>
      <c r="E1493">
        <v>6157</v>
      </c>
      <c r="F1493" t="s">
        <v>3533</v>
      </c>
      <c r="G1493" t="s">
        <v>249</v>
      </c>
      <c r="H1493" t="s">
        <v>267</v>
      </c>
      <c r="I1493">
        <v>338</v>
      </c>
    </row>
    <row r="1494" spans="1:10" x14ac:dyDescent="0.2">
      <c r="A1494" t="s">
        <v>1288</v>
      </c>
      <c r="B1494" t="s">
        <v>301</v>
      </c>
      <c r="C1494" t="s">
        <v>256</v>
      </c>
      <c r="D1494" t="s">
        <v>248</v>
      </c>
      <c r="E1494">
        <v>6166</v>
      </c>
      <c r="F1494" t="s">
        <v>1935</v>
      </c>
      <c r="G1494" t="s">
        <v>261</v>
      </c>
      <c r="H1494" t="s">
        <v>267</v>
      </c>
      <c r="I1494">
        <v>87</v>
      </c>
    </row>
    <row r="1495" spans="1:10" x14ac:dyDescent="0.2">
      <c r="A1495" t="s">
        <v>1288</v>
      </c>
      <c r="B1495" t="s">
        <v>301</v>
      </c>
      <c r="C1495" t="s">
        <v>258</v>
      </c>
      <c r="D1495" t="s">
        <v>248</v>
      </c>
      <c r="E1495">
        <v>6176</v>
      </c>
      <c r="F1495" t="s">
        <v>1936</v>
      </c>
      <c r="G1495" t="s">
        <v>261</v>
      </c>
      <c r="H1495" t="s">
        <v>254</v>
      </c>
      <c r="I1495">
        <v>74</v>
      </c>
    </row>
    <row r="1496" spans="1:10" x14ac:dyDescent="0.2">
      <c r="A1496" t="s">
        <v>1288</v>
      </c>
      <c r="B1496" t="s">
        <v>301</v>
      </c>
      <c r="C1496" t="s">
        <v>256</v>
      </c>
      <c r="D1496" t="s">
        <v>248</v>
      </c>
      <c r="E1496">
        <v>6178</v>
      </c>
      <c r="F1496" t="s">
        <v>3534</v>
      </c>
      <c r="G1496" t="s">
        <v>249</v>
      </c>
      <c r="H1496" t="s">
        <v>254</v>
      </c>
      <c r="I1496" t="s">
        <v>1912</v>
      </c>
      <c r="J1496" t="s">
        <v>4627</v>
      </c>
    </row>
    <row r="1497" spans="1:10" x14ac:dyDescent="0.2">
      <c r="A1497" t="s">
        <v>1288</v>
      </c>
      <c r="B1497" t="s">
        <v>301</v>
      </c>
      <c r="C1497" t="s">
        <v>256</v>
      </c>
      <c r="D1497" t="s">
        <v>248</v>
      </c>
      <c r="E1497">
        <v>6181</v>
      </c>
      <c r="F1497" t="s">
        <v>3536</v>
      </c>
      <c r="G1497" t="s">
        <v>261</v>
      </c>
      <c r="H1497" t="s">
        <v>254</v>
      </c>
      <c r="I1497">
        <v>23</v>
      </c>
    </row>
    <row r="1498" spans="1:10" x14ac:dyDescent="0.2">
      <c r="A1498" t="s">
        <v>1288</v>
      </c>
      <c r="B1498" t="s">
        <v>301</v>
      </c>
      <c r="C1498" t="s">
        <v>256</v>
      </c>
      <c r="D1498" t="s">
        <v>252</v>
      </c>
      <c r="E1498">
        <v>6231</v>
      </c>
      <c r="F1498" t="s">
        <v>3538</v>
      </c>
      <c r="G1498" t="s">
        <v>257</v>
      </c>
      <c r="H1498" t="s">
        <v>267</v>
      </c>
      <c r="I1498">
        <v>113</v>
      </c>
    </row>
    <row r="1499" spans="1:10" x14ac:dyDescent="0.2">
      <c r="A1499" t="s">
        <v>1288</v>
      </c>
      <c r="B1499" t="s">
        <v>301</v>
      </c>
      <c r="C1499" t="s">
        <v>256</v>
      </c>
      <c r="D1499" t="s">
        <v>248</v>
      </c>
      <c r="E1499">
        <v>6273</v>
      </c>
      <c r="F1499" t="s">
        <v>3539</v>
      </c>
      <c r="G1499" t="s">
        <v>249</v>
      </c>
      <c r="H1499" t="s">
        <v>267</v>
      </c>
      <c r="I1499" t="s">
        <v>4588</v>
      </c>
      <c r="J1499" t="s">
        <v>4484</v>
      </c>
    </row>
    <row r="1500" spans="1:10" x14ac:dyDescent="0.2">
      <c r="A1500" t="s">
        <v>1288</v>
      </c>
      <c r="B1500" t="s">
        <v>301</v>
      </c>
      <c r="C1500" t="s">
        <v>256</v>
      </c>
      <c r="D1500" t="s">
        <v>248</v>
      </c>
      <c r="E1500">
        <v>6287</v>
      </c>
      <c r="F1500" t="s">
        <v>3792</v>
      </c>
      <c r="G1500" t="s">
        <v>249</v>
      </c>
      <c r="H1500" t="s">
        <v>267</v>
      </c>
      <c r="I1500">
        <v>796</v>
      </c>
    </row>
    <row r="1501" spans="1:10" x14ac:dyDescent="0.2">
      <c r="A1501" t="s">
        <v>1288</v>
      </c>
      <c r="B1501" t="s">
        <v>301</v>
      </c>
      <c r="C1501" t="s">
        <v>256</v>
      </c>
      <c r="D1501" t="s">
        <v>248</v>
      </c>
      <c r="E1501">
        <v>6293</v>
      </c>
      <c r="F1501" t="s">
        <v>3540</v>
      </c>
      <c r="G1501" t="s">
        <v>249</v>
      </c>
      <c r="H1501" t="s">
        <v>267</v>
      </c>
      <c r="I1501">
        <v>216</v>
      </c>
    </row>
    <row r="1502" spans="1:10" x14ac:dyDescent="0.2">
      <c r="A1502" t="s">
        <v>1288</v>
      </c>
      <c r="B1502" t="s">
        <v>301</v>
      </c>
      <c r="C1502" t="s">
        <v>251</v>
      </c>
      <c r="D1502" t="s">
        <v>248</v>
      </c>
      <c r="E1502">
        <v>6310</v>
      </c>
      <c r="F1502" t="s">
        <v>3542</v>
      </c>
      <c r="G1502" t="s">
        <v>249</v>
      </c>
      <c r="H1502" t="s">
        <v>267</v>
      </c>
      <c r="I1502">
        <v>270</v>
      </c>
    </row>
    <row r="1503" spans="1:10" x14ac:dyDescent="0.2">
      <c r="A1503" t="s">
        <v>1288</v>
      </c>
      <c r="B1503" t="s">
        <v>301</v>
      </c>
      <c r="C1503" t="s">
        <v>256</v>
      </c>
      <c r="D1503" t="s">
        <v>248</v>
      </c>
      <c r="E1503">
        <v>6324</v>
      </c>
      <c r="F1503" t="s">
        <v>3544</v>
      </c>
      <c r="G1503" t="s">
        <v>253</v>
      </c>
      <c r="H1503" t="s">
        <v>267</v>
      </c>
      <c r="I1503" t="s">
        <v>292</v>
      </c>
      <c r="J1503" t="s">
        <v>4628</v>
      </c>
    </row>
    <row r="1504" spans="1:10" x14ac:dyDescent="0.2">
      <c r="A1504" t="s">
        <v>1288</v>
      </c>
      <c r="B1504" t="s">
        <v>301</v>
      </c>
      <c r="C1504" t="s">
        <v>256</v>
      </c>
      <c r="D1504" t="s">
        <v>248</v>
      </c>
      <c r="E1504">
        <v>6334</v>
      </c>
      <c r="F1504" t="s">
        <v>3545</v>
      </c>
      <c r="G1504" t="s">
        <v>257</v>
      </c>
      <c r="H1504" t="s">
        <v>267</v>
      </c>
      <c r="I1504">
        <v>29</v>
      </c>
    </row>
    <row r="1505" spans="1:9" x14ac:dyDescent="0.2">
      <c r="A1505" t="s">
        <v>1288</v>
      </c>
      <c r="B1505" t="s">
        <v>301</v>
      </c>
      <c r="C1505" t="s">
        <v>256</v>
      </c>
      <c r="D1505" t="s">
        <v>248</v>
      </c>
      <c r="E1505">
        <v>6337</v>
      </c>
      <c r="F1505" t="s">
        <v>2358</v>
      </c>
      <c r="G1505" t="s">
        <v>253</v>
      </c>
      <c r="H1505" t="s">
        <v>267</v>
      </c>
      <c r="I1505">
        <v>50</v>
      </c>
    </row>
    <row r="1506" spans="1:9" x14ac:dyDescent="0.2">
      <c r="A1506" t="s">
        <v>1288</v>
      </c>
      <c r="B1506" t="s">
        <v>301</v>
      </c>
      <c r="C1506" t="s">
        <v>258</v>
      </c>
      <c r="D1506" t="s">
        <v>248</v>
      </c>
      <c r="E1506">
        <v>6338</v>
      </c>
      <c r="F1506" t="s">
        <v>3546</v>
      </c>
      <c r="G1506" t="s">
        <v>257</v>
      </c>
      <c r="H1506" t="s">
        <v>267</v>
      </c>
      <c r="I1506">
        <v>23</v>
      </c>
    </row>
    <row r="1507" spans="1:9" x14ac:dyDescent="0.2">
      <c r="A1507" t="s">
        <v>1288</v>
      </c>
      <c r="B1507" t="s">
        <v>301</v>
      </c>
      <c r="C1507" t="s">
        <v>247</v>
      </c>
      <c r="D1507" t="s">
        <v>248</v>
      </c>
      <c r="E1507">
        <v>6340</v>
      </c>
      <c r="F1507" t="s">
        <v>3793</v>
      </c>
      <c r="G1507" t="s">
        <v>249</v>
      </c>
      <c r="H1507" t="s">
        <v>267</v>
      </c>
      <c r="I1507">
        <v>744</v>
      </c>
    </row>
    <row r="1508" spans="1:9" x14ac:dyDescent="0.2">
      <c r="A1508" t="s">
        <v>1288</v>
      </c>
      <c r="B1508" t="s">
        <v>301</v>
      </c>
      <c r="C1508" t="s">
        <v>256</v>
      </c>
      <c r="D1508" t="s">
        <v>248</v>
      </c>
      <c r="E1508">
        <v>6357</v>
      </c>
      <c r="F1508" t="s">
        <v>3547</v>
      </c>
      <c r="G1508" t="s">
        <v>257</v>
      </c>
      <c r="H1508" t="s">
        <v>267</v>
      </c>
      <c r="I1508">
        <v>115</v>
      </c>
    </row>
    <row r="1509" spans="1:9" x14ac:dyDescent="0.2">
      <c r="A1509" t="s">
        <v>1288</v>
      </c>
      <c r="B1509" t="s">
        <v>301</v>
      </c>
      <c r="C1509" t="s">
        <v>251</v>
      </c>
      <c r="D1509" t="s">
        <v>248</v>
      </c>
      <c r="E1509">
        <v>6376</v>
      </c>
      <c r="F1509" t="s">
        <v>3548</v>
      </c>
      <c r="G1509" t="s">
        <v>249</v>
      </c>
      <c r="H1509" t="s">
        <v>313</v>
      </c>
      <c r="I1509">
        <v>629</v>
      </c>
    </row>
    <row r="1510" spans="1:9" x14ac:dyDescent="0.2">
      <c r="A1510" t="s">
        <v>1288</v>
      </c>
      <c r="B1510" t="s">
        <v>301</v>
      </c>
      <c r="C1510" t="s">
        <v>256</v>
      </c>
      <c r="D1510" t="s">
        <v>248</v>
      </c>
      <c r="E1510">
        <v>6405</v>
      </c>
      <c r="F1510" t="s">
        <v>3550</v>
      </c>
      <c r="G1510" t="s">
        <v>253</v>
      </c>
      <c r="H1510" t="s">
        <v>267</v>
      </c>
      <c r="I1510">
        <v>91</v>
      </c>
    </row>
    <row r="1511" spans="1:9" x14ac:dyDescent="0.2">
      <c r="A1511" t="s">
        <v>1288</v>
      </c>
      <c r="B1511" t="s">
        <v>301</v>
      </c>
      <c r="C1511" t="s">
        <v>256</v>
      </c>
      <c r="D1511" t="s">
        <v>248</v>
      </c>
      <c r="E1511">
        <v>6413</v>
      </c>
      <c r="F1511" t="s">
        <v>3551</v>
      </c>
      <c r="G1511" t="s">
        <v>249</v>
      </c>
      <c r="H1511" t="s">
        <v>267</v>
      </c>
      <c r="I1511">
        <v>698</v>
      </c>
    </row>
    <row r="1512" spans="1:9" x14ac:dyDescent="0.2">
      <c r="A1512" t="s">
        <v>1288</v>
      </c>
      <c r="B1512" t="s">
        <v>301</v>
      </c>
      <c r="C1512" t="s">
        <v>256</v>
      </c>
      <c r="D1512" t="s">
        <v>248</v>
      </c>
      <c r="E1512">
        <v>6463</v>
      </c>
      <c r="F1512" t="s">
        <v>3553</v>
      </c>
      <c r="G1512" t="s">
        <v>249</v>
      </c>
      <c r="H1512" t="s">
        <v>267</v>
      </c>
      <c r="I1512">
        <v>450</v>
      </c>
    </row>
    <row r="1513" spans="1:9" x14ac:dyDescent="0.2">
      <c r="A1513" t="s">
        <v>1288</v>
      </c>
      <c r="B1513" t="s">
        <v>301</v>
      </c>
      <c r="C1513" t="s">
        <v>256</v>
      </c>
      <c r="D1513" t="s">
        <v>248</v>
      </c>
      <c r="E1513">
        <v>6518</v>
      </c>
      <c r="F1513" t="s">
        <v>1939</v>
      </c>
      <c r="G1513" t="s">
        <v>253</v>
      </c>
      <c r="H1513" t="s">
        <v>271</v>
      </c>
      <c r="I1513">
        <v>33</v>
      </c>
    </row>
    <row r="1514" spans="1:9" x14ac:dyDescent="0.2">
      <c r="A1514" t="s">
        <v>1288</v>
      </c>
      <c r="B1514" t="s">
        <v>301</v>
      </c>
      <c r="C1514" t="s">
        <v>247</v>
      </c>
      <c r="D1514" t="s">
        <v>248</v>
      </c>
      <c r="E1514">
        <v>6531</v>
      </c>
      <c r="F1514" t="s">
        <v>3554</v>
      </c>
      <c r="G1514" t="s">
        <v>261</v>
      </c>
      <c r="H1514" t="s">
        <v>254</v>
      </c>
      <c r="I1514">
        <v>24</v>
      </c>
    </row>
    <row r="1515" spans="1:9" x14ac:dyDescent="0.2">
      <c r="A1515" t="s">
        <v>1288</v>
      </c>
      <c r="B1515" t="s">
        <v>301</v>
      </c>
      <c r="C1515" t="s">
        <v>251</v>
      </c>
      <c r="D1515" t="s">
        <v>248</v>
      </c>
      <c r="E1515">
        <v>6533</v>
      </c>
      <c r="F1515" t="s">
        <v>3555</v>
      </c>
      <c r="G1515" t="s">
        <v>249</v>
      </c>
      <c r="H1515" t="s">
        <v>254</v>
      </c>
      <c r="I1515">
        <v>81</v>
      </c>
    </row>
    <row r="1516" spans="1:9" x14ac:dyDescent="0.2">
      <c r="A1516" t="s">
        <v>1288</v>
      </c>
      <c r="B1516" t="s">
        <v>301</v>
      </c>
      <c r="C1516" t="s">
        <v>258</v>
      </c>
      <c r="D1516" t="s">
        <v>248</v>
      </c>
      <c r="E1516">
        <v>6554</v>
      </c>
      <c r="F1516" t="s">
        <v>3556</v>
      </c>
      <c r="G1516" t="s">
        <v>261</v>
      </c>
      <c r="H1516" t="s">
        <v>254</v>
      </c>
      <c r="I1516">
        <v>33</v>
      </c>
    </row>
    <row r="1517" spans="1:9" x14ac:dyDescent="0.2">
      <c r="A1517" t="s">
        <v>1288</v>
      </c>
      <c r="B1517" t="s">
        <v>301</v>
      </c>
      <c r="C1517" t="s">
        <v>247</v>
      </c>
      <c r="D1517" t="s">
        <v>248</v>
      </c>
      <c r="E1517">
        <v>6571</v>
      </c>
      <c r="F1517" t="s">
        <v>3557</v>
      </c>
      <c r="G1517" t="s">
        <v>249</v>
      </c>
      <c r="H1517" t="s">
        <v>254</v>
      </c>
      <c r="I1517">
        <v>256</v>
      </c>
    </row>
    <row r="1518" spans="1:9" x14ac:dyDescent="0.2">
      <c r="A1518" t="s">
        <v>1288</v>
      </c>
      <c r="B1518" t="s">
        <v>301</v>
      </c>
      <c r="C1518" t="s">
        <v>256</v>
      </c>
      <c r="D1518" t="s">
        <v>252</v>
      </c>
      <c r="E1518">
        <v>6580</v>
      </c>
      <c r="F1518" t="s">
        <v>3558</v>
      </c>
      <c r="G1518" t="s">
        <v>261</v>
      </c>
      <c r="H1518" t="s">
        <v>254</v>
      </c>
      <c r="I1518">
        <v>38</v>
      </c>
    </row>
    <row r="1519" spans="1:9" x14ac:dyDescent="0.2">
      <c r="A1519" t="s">
        <v>1288</v>
      </c>
      <c r="B1519" t="s">
        <v>301</v>
      </c>
      <c r="C1519" t="s">
        <v>256</v>
      </c>
      <c r="D1519" t="s">
        <v>248</v>
      </c>
      <c r="E1519">
        <v>6615</v>
      </c>
      <c r="F1519" t="s">
        <v>3559</v>
      </c>
      <c r="G1519" t="s">
        <v>249</v>
      </c>
      <c r="H1519" t="s">
        <v>271</v>
      </c>
      <c r="I1519">
        <v>54</v>
      </c>
    </row>
    <row r="1520" spans="1:9" x14ac:dyDescent="0.2">
      <c r="A1520" t="s">
        <v>1288</v>
      </c>
      <c r="B1520" t="s">
        <v>301</v>
      </c>
      <c r="C1520" t="s">
        <v>256</v>
      </c>
      <c r="D1520" t="s">
        <v>248</v>
      </c>
      <c r="E1520">
        <v>6618</v>
      </c>
      <c r="F1520" t="s">
        <v>958</v>
      </c>
      <c r="G1520" t="s">
        <v>261</v>
      </c>
      <c r="H1520" t="s">
        <v>271</v>
      </c>
      <c r="I1520">
        <v>39</v>
      </c>
    </row>
    <row r="1521" spans="1:10" x14ac:dyDescent="0.2">
      <c r="A1521" t="s">
        <v>1288</v>
      </c>
      <c r="B1521" t="s">
        <v>301</v>
      </c>
      <c r="C1521" t="s">
        <v>251</v>
      </c>
      <c r="D1521" t="s">
        <v>248</v>
      </c>
      <c r="E1521">
        <v>6627</v>
      </c>
      <c r="F1521" t="s">
        <v>3561</v>
      </c>
      <c r="G1521" t="s">
        <v>261</v>
      </c>
      <c r="H1521" t="s">
        <v>271</v>
      </c>
      <c r="I1521">
        <v>71</v>
      </c>
    </row>
    <row r="1522" spans="1:10" x14ac:dyDescent="0.2">
      <c r="A1522" t="s">
        <v>1288</v>
      </c>
      <c r="B1522" t="s">
        <v>301</v>
      </c>
      <c r="C1522" t="s">
        <v>256</v>
      </c>
      <c r="D1522" t="s">
        <v>252</v>
      </c>
      <c r="E1522">
        <v>6648</v>
      </c>
      <c r="F1522" t="s">
        <v>3562</v>
      </c>
      <c r="G1522" t="s">
        <v>253</v>
      </c>
      <c r="H1522" t="s">
        <v>271</v>
      </c>
      <c r="I1522">
        <v>79</v>
      </c>
    </row>
    <row r="1523" spans="1:10" x14ac:dyDescent="0.2">
      <c r="A1523" t="s">
        <v>1288</v>
      </c>
      <c r="B1523" t="s">
        <v>301</v>
      </c>
      <c r="C1523" t="s">
        <v>256</v>
      </c>
      <c r="D1523" t="s">
        <v>248</v>
      </c>
      <c r="E1523">
        <v>6658</v>
      </c>
      <c r="F1523" t="s">
        <v>3563</v>
      </c>
      <c r="G1523" t="s">
        <v>253</v>
      </c>
      <c r="H1523" t="s">
        <v>271</v>
      </c>
      <c r="I1523">
        <v>29</v>
      </c>
    </row>
    <row r="1524" spans="1:10" x14ac:dyDescent="0.2">
      <c r="A1524" t="s">
        <v>1288</v>
      </c>
      <c r="B1524" t="s">
        <v>301</v>
      </c>
      <c r="C1524" t="s">
        <v>256</v>
      </c>
      <c r="D1524" t="s">
        <v>248</v>
      </c>
      <c r="E1524">
        <v>6707</v>
      </c>
      <c r="F1524" t="s">
        <v>3564</v>
      </c>
      <c r="G1524" t="s">
        <v>249</v>
      </c>
      <c r="H1524" t="s">
        <v>271</v>
      </c>
      <c r="I1524">
        <v>567</v>
      </c>
    </row>
    <row r="1525" spans="1:10" x14ac:dyDescent="0.2">
      <c r="A1525" t="s">
        <v>1288</v>
      </c>
      <c r="B1525" t="s">
        <v>301</v>
      </c>
      <c r="C1525" t="s">
        <v>256</v>
      </c>
      <c r="D1525" t="s">
        <v>248</v>
      </c>
      <c r="E1525">
        <v>6762</v>
      </c>
      <c r="F1525" t="s">
        <v>3566</v>
      </c>
      <c r="G1525" t="s">
        <v>249</v>
      </c>
      <c r="H1525" t="s">
        <v>271</v>
      </c>
      <c r="I1525" t="s">
        <v>1629</v>
      </c>
      <c r="J1525" t="s">
        <v>4629</v>
      </c>
    </row>
    <row r="1526" spans="1:10" x14ac:dyDescent="0.2">
      <c r="A1526" t="s">
        <v>1288</v>
      </c>
      <c r="B1526" t="s">
        <v>301</v>
      </c>
      <c r="C1526" t="s">
        <v>256</v>
      </c>
      <c r="D1526" t="s">
        <v>248</v>
      </c>
      <c r="E1526">
        <v>6863</v>
      </c>
      <c r="F1526" t="s">
        <v>3567</v>
      </c>
      <c r="G1526" t="s">
        <v>253</v>
      </c>
      <c r="H1526" t="s">
        <v>271</v>
      </c>
      <c r="I1526">
        <v>59</v>
      </c>
    </row>
    <row r="1527" spans="1:10" x14ac:dyDescent="0.2">
      <c r="A1527" t="s">
        <v>1288</v>
      </c>
      <c r="B1527" t="s">
        <v>301</v>
      </c>
      <c r="C1527" t="s">
        <v>256</v>
      </c>
      <c r="D1527" t="s">
        <v>248</v>
      </c>
      <c r="E1527">
        <v>6867</v>
      </c>
      <c r="F1527" t="s">
        <v>3568</v>
      </c>
      <c r="G1527" t="s">
        <v>253</v>
      </c>
      <c r="H1527" t="s">
        <v>271</v>
      </c>
      <c r="I1527">
        <v>41</v>
      </c>
    </row>
    <row r="1528" spans="1:10" x14ac:dyDescent="0.2">
      <c r="A1528" t="s">
        <v>1288</v>
      </c>
      <c r="B1528" t="s">
        <v>301</v>
      </c>
      <c r="C1528" t="s">
        <v>256</v>
      </c>
      <c r="D1528" t="s">
        <v>248</v>
      </c>
      <c r="E1528">
        <v>6881</v>
      </c>
      <c r="F1528" t="s">
        <v>3569</v>
      </c>
      <c r="G1528" t="s">
        <v>257</v>
      </c>
      <c r="H1528" t="s">
        <v>271</v>
      </c>
      <c r="I1528">
        <v>135</v>
      </c>
    </row>
    <row r="1529" spans="1:10" x14ac:dyDescent="0.2">
      <c r="A1529" t="s">
        <v>1288</v>
      </c>
      <c r="B1529" t="s">
        <v>301</v>
      </c>
      <c r="C1529" t="s">
        <v>256</v>
      </c>
      <c r="D1529" t="s">
        <v>248</v>
      </c>
      <c r="E1529">
        <v>6882</v>
      </c>
      <c r="F1529" t="s">
        <v>3570</v>
      </c>
      <c r="G1529" t="s">
        <v>257</v>
      </c>
      <c r="H1529" t="s">
        <v>271</v>
      </c>
      <c r="I1529">
        <v>82</v>
      </c>
    </row>
    <row r="1530" spans="1:10" x14ac:dyDescent="0.2">
      <c r="A1530" t="s">
        <v>1288</v>
      </c>
      <c r="B1530" t="s">
        <v>301</v>
      </c>
      <c r="C1530" t="s">
        <v>256</v>
      </c>
      <c r="D1530" t="s">
        <v>248</v>
      </c>
      <c r="E1530">
        <v>6930</v>
      </c>
      <c r="F1530" t="s">
        <v>3571</v>
      </c>
      <c r="G1530" t="s">
        <v>253</v>
      </c>
      <c r="H1530" t="s">
        <v>271</v>
      </c>
      <c r="I1530">
        <v>133</v>
      </c>
    </row>
    <row r="1531" spans="1:10" x14ac:dyDescent="0.2">
      <c r="A1531" t="s">
        <v>1288</v>
      </c>
      <c r="B1531" t="s">
        <v>301</v>
      </c>
      <c r="C1531" t="s">
        <v>256</v>
      </c>
      <c r="D1531" t="s">
        <v>248</v>
      </c>
      <c r="E1531">
        <v>6951</v>
      </c>
      <c r="F1531" t="s">
        <v>3572</v>
      </c>
      <c r="G1531" t="s">
        <v>249</v>
      </c>
      <c r="H1531" t="s">
        <v>271</v>
      </c>
      <c r="I1531" t="s">
        <v>276</v>
      </c>
      <c r="J1531" t="s">
        <v>4630</v>
      </c>
    </row>
    <row r="1532" spans="1:10" x14ac:dyDescent="0.2">
      <c r="A1532" t="s">
        <v>1288</v>
      </c>
      <c r="B1532" t="s">
        <v>301</v>
      </c>
      <c r="C1532" t="s">
        <v>256</v>
      </c>
      <c r="D1532" t="s">
        <v>248</v>
      </c>
      <c r="E1532">
        <v>7014</v>
      </c>
      <c r="F1532" t="s">
        <v>3573</v>
      </c>
      <c r="G1532" t="s">
        <v>249</v>
      </c>
      <c r="H1532" t="s">
        <v>275</v>
      </c>
      <c r="I1532">
        <v>122</v>
      </c>
    </row>
    <row r="1533" spans="1:10" x14ac:dyDescent="0.2">
      <c r="A1533" t="s">
        <v>1288</v>
      </c>
      <c r="B1533" t="s">
        <v>301</v>
      </c>
      <c r="C1533" t="s">
        <v>251</v>
      </c>
      <c r="D1533" t="s">
        <v>248</v>
      </c>
      <c r="E1533">
        <v>7038</v>
      </c>
      <c r="F1533" t="s">
        <v>3574</v>
      </c>
      <c r="G1533" t="s">
        <v>261</v>
      </c>
      <c r="H1533" t="s">
        <v>254</v>
      </c>
      <c r="I1533">
        <v>151</v>
      </c>
    </row>
    <row r="1534" spans="1:10" x14ac:dyDescent="0.2">
      <c r="A1534" t="s">
        <v>1288</v>
      </c>
      <c r="B1534" t="s">
        <v>301</v>
      </c>
      <c r="C1534" t="s">
        <v>258</v>
      </c>
      <c r="D1534" t="s">
        <v>248</v>
      </c>
      <c r="E1534">
        <v>7041</v>
      </c>
      <c r="F1534" t="s">
        <v>3575</v>
      </c>
      <c r="G1534" t="s">
        <v>261</v>
      </c>
      <c r="H1534" t="s">
        <v>254</v>
      </c>
      <c r="I1534">
        <v>27</v>
      </c>
    </row>
    <row r="1535" spans="1:10" x14ac:dyDescent="0.2">
      <c r="A1535" t="s">
        <v>1288</v>
      </c>
      <c r="B1535" t="s">
        <v>301</v>
      </c>
      <c r="C1535" t="s">
        <v>256</v>
      </c>
      <c r="D1535" t="s">
        <v>252</v>
      </c>
      <c r="E1535">
        <v>7046</v>
      </c>
      <c r="F1535" t="s">
        <v>4191</v>
      </c>
      <c r="G1535" t="s">
        <v>261</v>
      </c>
      <c r="H1535" t="s">
        <v>254</v>
      </c>
      <c r="I1535">
        <v>56</v>
      </c>
    </row>
    <row r="1536" spans="1:10" x14ac:dyDescent="0.2">
      <c r="A1536" t="s">
        <v>1288</v>
      </c>
      <c r="B1536" t="s">
        <v>301</v>
      </c>
      <c r="C1536" t="s">
        <v>251</v>
      </c>
      <c r="D1536" t="s">
        <v>248</v>
      </c>
      <c r="E1536">
        <v>7061</v>
      </c>
      <c r="F1536" t="s">
        <v>3576</v>
      </c>
      <c r="G1536" t="s">
        <v>261</v>
      </c>
      <c r="H1536" t="s">
        <v>254</v>
      </c>
      <c r="I1536">
        <v>140</v>
      </c>
    </row>
    <row r="1537" spans="1:10" x14ac:dyDescent="0.2">
      <c r="A1537" t="s">
        <v>1288</v>
      </c>
      <c r="B1537" t="s">
        <v>301</v>
      </c>
      <c r="C1537" t="s">
        <v>256</v>
      </c>
      <c r="D1537" t="s">
        <v>248</v>
      </c>
      <c r="E1537">
        <v>7067</v>
      </c>
      <c r="F1537" t="s">
        <v>3577</v>
      </c>
      <c r="G1537" t="s">
        <v>261</v>
      </c>
      <c r="H1537" t="s">
        <v>254</v>
      </c>
      <c r="I1537">
        <v>19</v>
      </c>
    </row>
    <row r="1538" spans="1:10" x14ac:dyDescent="0.2">
      <c r="A1538" t="s">
        <v>1288</v>
      </c>
      <c r="B1538" t="s">
        <v>301</v>
      </c>
      <c r="C1538" t="s">
        <v>256</v>
      </c>
      <c r="D1538" t="s">
        <v>248</v>
      </c>
      <c r="E1538">
        <v>7078</v>
      </c>
      <c r="F1538" t="s">
        <v>3578</v>
      </c>
      <c r="G1538" t="s">
        <v>261</v>
      </c>
      <c r="H1538" t="s">
        <v>254</v>
      </c>
      <c r="I1538">
        <v>33</v>
      </c>
    </row>
    <row r="1539" spans="1:10" x14ac:dyDescent="0.2">
      <c r="A1539" t="s">
        <v>1288</v>
      </c>
      <c r="B1539" t="s">
        <v>301</v>
      </c>
      <c r="C1539" t="s">
        <v>256</v>
      </c>
      <c r="D1539" t="s">
        <v>252</v>
      </c>
      <c r="E1539">
        <v>7088</v>
      </c>
      <c r="F1539" t="s">
        <v>3580</v>
      </c>
      <c r="G1539" t="s">
        <v>249</v>
      </c>
      <c r="H1539" t="s">
        <v>254</v>
      </c>
      <c r="I1539">
        <v>194</v>
      </c>
    </row>
    <row r="1540" spans="1:10" x14ac:dyDescent="0.2">
      <c r="A1540" t="s">
        <v>1288</v>
      </c>
      <c r="B1540" t="s">
        <v>301</v>
      </c>
      <c r="C1540" t="s">
        <v>256</v>
      </c>
      <c r="D1540" t="s">
        <v>248</v>
      </c>
      <c r="E1540">
        <v>7161</v>
      </c>
      <c r="F1540" t="s">
        <v>3581</v>
      </c>
      <c r="G1540" t="s">
        <v>249</v>
      </c>
      <c r="H1540" t="s">
        <v>1895</v>
      </c>
      <c r="I1540">
        <v>166</v>
      </c>
    </row>
    <row r="1541" spans="1:10" x14ac:dyDescent="0.2">
      <c r="A1541" t="s">
        <v>1288</v>
      </c>
      <c r="B1541" t="s">
        <v>301</v>
      </c>
      <c r="C1541" t="s">
        <v>256</v>
      </c>
      <c r="D1541" t="s">
        <v>248</v>
      </c>
      <c r="E1541">
        <v>7169</v>
      </c>
      <c r="F1541" t="s">
        <v>3582</v>
      </c>
      <c r="G1541" t="s">
        <v>253</v>
      </c>
      <c r="H1541" t="s">
        <v>408</v>
      </c>
      <c r="I1541">
        <v>318</v>
      </c>
    </row>
    <row r="1542" spans="1:10" x14ac:dyDescent="0.2">
      <c r="A1542" t="s">
        <v>1288</v>
      </c>
      <c r="B1542" t="s">
        <v>301</v>
      </c>
      <c r="C1542" t="s">
        <v>256</v>
      </c>
      <c r="D1542" t="s">
        <v>248</v>
      </c>
      <c r="E1542">
        <v>7181</v>
      </c>
      <c r="F1542" t="s">
        <v>3583</v>
      </c>
      <c r="G1542" t="s">
        <v>249</v>
      </c>
      <c r="H1542" t="s">
        <v>408</v>
      </c>
      <c r="I1542" t="s">
        <v>1709</v>
      </c>
      <c r="J1542" t="s">
        <v>4631</v>
      </c>
    </row>
    <row r="1543" spans="1:10" x14ac:dyDescent="0.2">
      <c r="A1543" t="s">
        <v>1288</v>
      </c>
      <c r="B1543" t="s">
        <v>301</v>
      </c>
      <c r="C1543" t="s">
        <v>256</v>
      </c>
      <c r="D1543" t="s">
        <v>248</v>
      </c>
      <c r="E1543">
        <v>7182</v>
      </c>
      <c r="F1543" t="s">
        <v>3584</v>
      </c>
      <c r="G1543" t="s">
        <v>249</v>
      </c>
      <c r="H1543" t="s">
        <v>1895</v>
      </c>
      <c r="I1543" t="s">
        <v>4534</v>
      </c>
      <c r="J1543" t="s">
        <v>4632</v>
      </c>
    </row>
    <row r="1544" spans="1:10" x14ac:dyDescent="0.2">
      <c r="A1544" t="s">
        <v>1288</v>
      </c>
      <c r="B1544" t="s">
        <v>301</v>
      </c>
      <c r="C1544" t="s">
        <v>256</v>
      </c>
      <c r="D1544" t="s">
        <v>248</v>
      </c>
      <c r="E1544">
        <v>7199</v>
      </c>
      <c r="F1544" t="s">
        <v>3585</v>
      </c>
      <c r="G1544" t="s">
        <v>249</v>
      </c>
      <c r="H1544" t="s">
        <v>280</v>
      </c>
      <c r="I1544">
        <v>234</v>
      </c>
    </row>
    <row r="1545" spans="1:10" x14ac:dyDescent="0.2">
      <c r="A1545" t="s">
        <v>1288</v>
      </c>
      <c r="B1545" t="s">
        <v>301</v>
      </c>
      <c r="C1545" t="s">
        <v>256</v>
      </c>
      <c r="D1545" t="s">
        <v>248</v>
      </c>
      <c r="E1545">
        <v>7229</v>
      </c>
      <c r="F1545" t="s">
        <v>1889</v>
      </c>
      <c r="G1545" t="s">
        <v>253</v>
      </c>
      <c r="H1545" t="s">
        <v>275</v>
      </c>
      <c r="I1545">
        <v>206</v>
      </c>
    </row>
    <row r="1546" spans="1:10" x14ac:dyDescent="0.2">
      <c r="A1546" t="s">
        <v>1288</v>
      </c>
      <c r="B1546" t="s">
        <v>301</v>
      </c>
      <c r="C1546" t="s">
        <v>256</v>
      </c>
      <c r="D1546" t="s">
        <v>248</v>
      </c>
      <c r="E1546">
        <v>7230</v>
      </c>
      <c r="F1546" t="s">
        <v>360</v>
      </c>
      <c r="G1546" t="s">
        <v>249</v>
      </c>
      <c r="H1546" t="s">
        <v>275</v>
      </c>
      <c r="I1546" t="s">
        <v>276</v>
      </c>
      <c r="J1546" t="s">
        <v>4623</v>
      </c>
    </row>
    <row r="1547" spans="1:10" x14ac:dyDescent="0.2">
      <c r="A1547" t="s">
        <v>1288</v>
      </c>
      <c r="B1547" t="s">
        <v>301</v>
      </c>
      <c r="C1547" t="s">
        <v>256</v>
      </c>
      <c r="D1547" t="s">
        <v>248</v>
      </c>
      <c r="E1547">
        <v>7271</v>
      </c>
      <c r="F1547" t="s">
        <v>3586</v>
      </c>
      <c r="G1547" t="s">
        <v>249</v>
      </c>
      <c r="H1547" t="s">
        <v>275</v>
      </c>
      <c r="I1547">
        <v>128</v>
      </c>
    </row>
    <row r="1548" spans="1:10" x14ac:dyDescent="0.2">
      <c r="A1548" t="s">
        <v>1288</v>
      </c>
      <c r="B1548" t="s">
        <v>301</v>
      </c>
      <c r="C1548" t="s">
        <v>256</v>
      </c>
      <c r="D1548" t="s">
        <v>248</v>
      </c>
      <c r="E1548">
        <v>7273</v>
      </c>
      <c r="F1548" t="s">
        <v>3587</v>
      </c>
      <c r="G1548" t="s">
        <v>257</v>
      </c>
      <c r="H1548" t="s">
        <v>275</v>
      </c>
      <c r="I1548">
        <v>13</v>
      </c>
    </row>
    <row r="1549" spans="1:10" x14ac:dyDescent="0.2">
      <c r="A1549" t="s">
        <v>1288</v>
      </c>
      <c r="B1549" t="s">
        <v>301</v>
      </c>
      <c r="C1549" t="s">
        <v>256</v>
      </c>
      <c r="D1549" t="s">
        <v>248</v>
      </c>
      <c r="E1549">
        <v>7294</v>
      </c>
      <c r="F1549" t="s">
        <v>3588</v>
      </c>
      <c r="G1549" t="s">
        <v>249</v>
      </c>
      <c r="H1549" t="s">
        <v>275</v>
      </c>
      <c r="I1549">
        <v>274</v>
      </c>
    </row>
    <row r="1550" spans="1:10" x14ac:dyDescent="0.2">
      <c r="A1550" t="s">
        <v>1288</v>
      </c>
      <c r="B1550" t="s">
        <v>301</v>
      </c>
      <c r="C1550" t="s">
        <v>256</v>
      </c>
      <c r="D1550" t="s">
        <v>248</v>
      </c>
      <c r="E1550">
        <v>7305</v>
      </c>
      <c r="F1550" t="s">
        <v>3590</v>
      </c>
      <c r="G1550" t="s">
        <v>249</v>
      </c>
      <c r="H1550" t="s">
        <v>429</v>
      </c>
      <c r="I1550">
        <v>65</v>
      </c>
    </row>
    <row r="1551" spans="1:10" x14ac:dyDescent="0.2">
      <c r="A1551" t="s">
        <v>1288</v>
      </c>
      <c r="B1551" t="s">
        <v>301</v>
      </c>
      <c r="C1551" t="s">
        <v>256</v>
      </c>
      <c r="D1551" t="s">
        <v>248</v>
      </c>
      <c r="E1551">
        <v>7313</v>
      </c>
      <c r="F1551" t="s">
        <v>4195</v>
      </c>
      <c r="G1551" t="s">
        <v>249</v>
      </c>
      <c r="H1551" t="s">
        <v>275</v>
      </c>
      <c r="I1551" t="s">
        <v>276</v>
      </c>
      <c r="J1551" t="s">
        <v>4628</v>
      </c>
    </row>
    <row r="1552" spans="1:10" x14ac:dyDescent="0.2">
      <c r="A1552" t="s">
        <v>1288</v>
      </c>
      <c r="B1552" t="s">
        <v>301</v>
      </c>
      <c r="C1552" t="s">
        <v>256</v>
      </c>
      <c r="D1552" t="s">
        <v>248</v>
      </c>
      <c r="E1552">
        <v>7413</v>
      </c>
      <c r="F1552" t="s">
        <v>3591</v>
      </c>
      <c r="G1552" t="s">
        <v>253</v>
      </c>
      <c r="H1552" t="s">
        <v>255</v>
      </c>
      <c r="I1552">
        <v>14</v>
      </c>
    </row>
    <row r="1553" spans="1:9" x14ac:dyDescent="0.2">
      <c r="A1553" t="s">
        <v>1288</v>
      </c>
      <c r="B1553" t="s">
        <v>301</v>
      </c>
      <c r="C1553" t="s">
        <v>256</v>
      </c>
      <c r="D1553" t="s">
        <v>248</v>
      </c>
      <c r="E1553">
        <v>7414</v>
      </c>
      <c r="F1553" t="s">
        <v>3592</v>
      </c>
      <c r="G1553" t="s">
        <v>249</v>
      </c>
      <c r="H1553" t="s">
        <v>255</v>
      </c>
      <c r="I1553">
        <v>252</v>
      </c>
    </row>
    <row r="1554" spans="1:9" x14ac:dyDescent="0.2">
      <c r="A1554" t="s">
        <v>1288</v>
      </c>
      <c r="B1554" t="s">
        <v>301</v>
      </c>
      <c r="C1554" t="s">
        <v>256</v>
      </c>
      <c r="D1554" t="s">
        <v>248</v>
      </c>
      <c r="E1554">
        <v>7416</v>
      </c>
      <c r="F1554" t="s">
        <v>3593</v>
      </c>
      <c r="G1554" t="s">
        <v>249</v>
      </c>
      <c r="H1554" t="s">
        <v>259</v>
      </c>
      <c r="I1554">
        <v>122</v>
      </c>
    </row>
    <row r="1555" spans="1:9" x14ac:dyDescent="0.2">
      <c r="A1555" t="s">
        <v>1288</v>
      </c>
      <c r="B1555" t="s">
        <v>301</v>
      </c>
      <c r="C1555" t="s">
        <v>256</v>
      </c>
      <c r="D1555" t="s">
        <v>252</v>
      </c>
      <c r="E1555">
        <v>7462</v>
      </c>
      <c r="F1555" t="s">
        <v>3594</v>
      </c>
      <c r="G1555" t="s">
        <v>253</v>
      </c>
      <c r="H1555" t="s">
        <v>259</v>
      </c>
      <c r="I1555">
        <v>18</v>
      </c>
    </row>
    <row r="1556" spans="1:9" x14ac:dyDescent="0.2">
      <c r="A1556" t="s">
        <v>1288</v>
      </c>
      <c r="B1556" t="s">
        <v>301</v>
      </c>
      <c r="C1556" t="s">
        <v>256</v>
      </c>
      <c r="D1556" t="s">
        <v>248</v>
      </c>
      <c r="E1556">
        <v>7464</v>
      </c>
      <c r="F1556" t="s">
        <v>1944</v>
      </c>
      <c r="G1556" t="s">
        <v>253</v>
      </c>
      <c r="H1556" t="s">
        <v>255</v>
      </c>
      <c r="I1556">
        <v>36</v>
      </c>
    </row>
    <row r="1557" spans="1:9" x14ac:dyDescent="0.2">
      <c r="A1557" t="s">
        <v>1288</v>
      </c>
      <c r="B1557" t="s">
        <v>301</v>
      </c>
      <c r="C1557" t="s">
        <v>256</v>
      </c>
      <c r="D1557" t="s">
        <v>248</v>
      </c>
      <c r="E1557">
        <v>7519</v>
      </c>
      <c r="F1557" t="s">
        <v>3595</v>
      </c>
      <c r="G1557" t="s">
        <v>253</v>
      </c>
      <c r="H1557" t="s">
        <v>255</v>
      </c>
      <c r="I1557">
        <v>15</v>
      </c>
    </row>
    <row r="1558" spans="1:9" x14ac:dyDescent="0.2">
      <c r="A1558" t="s">
        <v>1288</v>
      </c>
      <c r="B1558" t="s">
        <v>301</v>
      </c>
      <c r="C1558" t="s">
        <v>256</v>
      </c>
      <c r="D1558" t="s">
        <v>248</v>
      </c>
      <c r="E1558">
        <v>7521</v>
      </c>
      <c r="F1558" t="s">
        <v>3596</v>
      </c>
      <c r="G1558" t="s">
        <v>253</v>
      </c>
      <c r="H1558" t="s">
        <v>255</v>
      </c>
      <c r="I1558">
        <v>130</v>
      </c>
    </row>
    <row r="1559" spans="1:9" x14ac:dyDescent="0.2">
      <c r="A1559" t="s">
        <v>1288</v>
      </c>
      <c r="B1559" t="s">
        <v>301</v>
      </c>
      <c r="C1559" t="s">
        <v>256</v>
      </c>
      <c r="D1559" t="s">
        <v>248</v>
      </c>
      <c r="E1559">
        <v>7523</v>
      </c>
      <c r="F1559" t="s">
        <v>3598</v>
      </c>
      <c r="G1559" t="s">
        <v>253</v>
      </c>
      <c r="H1559" t="s">
        <v>259</v>
      </c>
      <c r="I1559">
        <v>58</v>
      </c>
    </row>
    <row r="1560" spans="1:9" x14ac:dyDescent="0.2">
      <c r="A1560" t="s">
        <v>1288</v>
      </c>
      <c r="B1560" t="s">
        <v>301</v>
      </c>
      <c r="C1560" t="s">
        <v>256</v>
      </c>
      <c r="D1560" t="s">
        <v>248</v>
      </c>
      <c r="E1560">
        <v>7555</v>
      </c>
      <c r="F1560" t="s">
        <v>3599</v>
      </c>
      <c r="G1560" t="s">
        <v>253</v>
      </c>
      <c r="H1560" t="s">
        <v>255</v>
      </c>
      <c r="I1560">
        <v>37</v>
      </c>
    </row>
    <row r="1561" spans="1:9" x14ac:dyDescent="0.2">
      <c r="A1561" t="s">
        <v>1288</v>
      </c>
      <c r="B1561" t="s">
        <v>301</v>
      </c>
      <c r="C1561" t="s">
        <v>256</v>
      </c>
      <c r="D1561" t="s">
        <v>248</v>
      </c>
      <c r="E1561">
        <v>7595</v>
      </c>
      <c r="F1561" t="s">
        <v>3602</v>
      </c>
      <c r="G1561" t="s">
        <v>249</v>
      </c>
      <c r="H1561" t="s">
        <v>260</v>
      </c>
      <c r="I1561">
        <v>779</v>
      </c>
    </row>
    <row r="1562" spans="1:9" x14ac:dyDescent="0.2">
      <c r="A1562" t="s">
        <v>1288</v>
      </c>
      <c r="B1562" t="s">
        <v>301</v>
      </c>
      <c r="C1562" t="s">
        <v>256</v>
      </c>
      <c r="D1562" t="s">
        <v>248</v>
      </c>
      <c r="E1562">
        <v>7628</v>
      </c>
      <c r="F1562" t="s">
        <v>3603</v>
      </c>
      <c r="G1562" t="s">
        <v>249</v>
      </c>
      <c r="H1562" t="s">
        <v>255</v>
      </c>
      <c r="I1562">
        <v>237</v>
      </c>
    </row>
    <row r="1563" spans="1:9" x14ac:dyDescent="0.2">
      <c r="A1563" t="s">
        <v>1288</v>
      </c>
      <c r="B1563" t="s">
        <v>301</v>
      </c>
      <c r="C1563" t="s">
        <v>258</v>
      </c>
      <c r="D1563" t="s">
        <v>248</v>
      </c>
      <c r="E1563">
        <v>7681</v>
      </c>
      <c r="F1563" t="s">
        <v>386</v>
      </c>
      <c r="G1563" t="s">
        <v>257</v>
      </c>
      <c r="H1563" t="s">
        <v>255</v>
      </c>
      <c r="I1563">
        <v>36</v>
      </c>
    </row>
    <row r="1564" spans="1:9" x14ac:dyDescent="0.2">
      <c r="A1564" t="s">
        <v>1288</v>
      </c>
      <c r="B1564" t="s">
        <v>301</v>
      </c>
      <c r="C1564" t="s">
        <v>256</v>
      </c>
      <c r="D1564" t="s">
        <v>252</v>
      </c>
      <c r="E1564">
        <v>7687</v>
      </c>
      <c r="F1564" t="s">
        <v>3604</v>
      </c>
      <c r="G1564" t="s">
        <v>261</v>
      </c>
      <c r="H1564" t="s">
        <v>255</v>
      </c>
      <c r="I1564">
        <v>19</v>
      </c>
    </row>
    <row r="1565" spans="1:9" x14ac:dyDescent="0.2">
      <c r="A1565" t="s">
        <v>1288</v>
      </c>
      <c r="B1565" t="s">
        <v>301</v>
      </c>
      <c r="C1565" t="s">
        <v>256</v>
      </c>
      <c r="D1565" t="s">
        <v>248</v>
      </c>
      <c r="E1565">
        <v>7709</v>
      </c>
      <c r="F1565" t="s">
        <v>3605</v>
      </c>
      <c r="G1565" t="s">
        <v>249</v>
      </c>
      <c r="H1565" t="s">
        <v>313</v>
      </c>
      <c r="I1565">
        <v>46</v>
      </c>
    </row>
    <row r="1566" spans="1:9" x14ac:dyDescent="0.2">
      <c r="A1566" t="s">
        <v>1288</v>
      </c>
      <c r="B1566" t="s">
        <v>301</v>
      </c>
      <c r="C1566" t="s">
        <v>256</v>
      </c>
      <c r="D1566" t="s">
        <v>248</v>
      </c>
      <c r="E1566">
        <v>7727</v>
      </c>
      <c r="F1566" t="s">
        <v>3606</v>
      </c>
      <c r="G1566" t="s">
        <v>249</v>
      </c>
      <c r="H1566" t="s">
        <v>313</v>
      </c>
      <c r="I1566">
        <v>60</v>
      </c>
    </row>
    <row r="1567" spans="1:9" x14ac:dyDescent="0.2">
      <c r="A1567" t="s">
        <v>1288</v>
      </c>
      <c r="B1567" t="s">
        <v>301</v>
      </c>
      <c r="C1567" t="s">
        <v>256</v>
      </c>
      <c r="D1567" t="s">
        <v>248</v>
      </c>
      <c r="E1567">
        <v>7749</v>
      </c>
      <c r="F1567" t="s">
        <v>3607</v>
      </c>
      <c r="G1567" t="s">
        <v>253</v>
      </c>
      <c r="H1567" t="s">
        <v>313</v>
      </c>
      <c r="I1567">
        <v>679</v>
      </c>
    </row>
    <row r="1568" spans="1:9" x14ac:dyDescent="0.2">
      <c r="A1568" t="s">
        <v>1288</v>
      </c>
      <c r="B1568" t="s">
        <v>301</v>
      </c>
      <c r="C1568" t="s">
        <v>256</v>
      </c>
      <c r="D1568" t="s">
        <v>252</v>
      </c>
      <c r="E1568">
        <v>7775</v>
      </c>
      <c r="F1568" t="s">
        <v>3608</v>
      </c>
      <c r="G1568" t="s">
        <v>249</v>
      </c>
      <c r="H1568" t="s">
        <v>313</v>
      </c>
      <c r="I1568">
        <v>204</v>
      </c>
    </row>
    <row r="1569" spans="1:9" x14ac:dyDescent="0.2">
      <c r="A1569" t="s">
        <v>1288</v>
      </c>
      <c r="B1569" t="s">
        <v>301</v>
      </c>
      <c r="C1569" t="s">
        <v>247</v>
      </c>
      <c r="D1569" t="s">
        <v>248</v>
      </c>
      <c r="E1569">
        <v>7781</v>
      </c>
      <c r="F1569" t="s">
        <v>3609</v>
      </c>
      <c r="G1569" t="s">
        <v>253</v>
      </c>
      <c r="H1569" t="s">
        <v>313</v>
      </c>
      <c r="I1569">
        <v>30</v>
      </c>
    </row>
    <row r="1570" spans="1:9" x14ac:dyDescent="0.2">
      <c r="A1570" t="s">
        <v>1288</v>
      </c>
      <c r="B1570" t="s">
        <v>301</v>
      </c>
      <c r="C1570" t="s">
        <v>251</v>
      </c>
      <c r="D1570" t="s">
        <v>248</v>
      </c>
      <c r="E1570">
        <v>7782</v>
      </c>
      <c r="F1570" t="s">
        <v>3610</v>
      </c>
      <c r="G1570" t="s">
        <v>249</v>
      </c>
      <c r="H1570" t="s">
        <v>313</v>
      </c>
      <c r="I1570">
        <v>24</v>
      </c>
    </row>
    <row r="1571" spans="1:9" x14ac:dyDescent="0.2">
      <c r="A1571" t="s">
        <v>1288</v>
      </c>
      <c r="B1571" t="s">
        <v>301</v>
      </c>
      <c r="C1571" t="s">
        <v>256</v>
      </c>
      <c r="D1571" t="s">
        <v>248</v>
      </c>
      <c r="E1571">
        <v>7823</v>
      </c>
      <c r="F1571" t="s">
        <v>3611</v>
      </c>
      <c r="G1571" t="s">
        <v>249</v>
      </c>
      <c r="H1571" t="s">
        <v>268</v>
      </c>
      <c r="I1571">
        <v>231</v>
      </c>
    </row>
    <row r="1572" spans="1:9" x14ac:dyDescent="0.2">
      <c r="A1572" t="s">
        <v>1288</v>
      </c>
      <c r="B1572" t="s">
        <v>301</v>
      </c>
      <c r="C1572" t="s">
        <v>256</v>
      </c>
      <c r="D1572" t="s">
        <v>248</v>
      </c>
      <c r="E1572">
        <v>7857</v>
      </c>
      <c r="F1572" t="s">
        <v>3612</v>
      </c>
      <c r="G1572" t="s">
        <v>253</v>
      </c>
      <c r="H1572" t="s">
        <v>268</v>
      </c>
      <c r="I1572">
        <v>76</v>
      </c>
    </row>
    <row r="1573" spans="1:9" x14ac:dyDescent="0.2">
      <c r="A1573" t="s">
        <v>1288</v>
      </c>
      <c r="B1573" t="s">
        <v>301</v>
      </c>
      <c r="C1573" t="s">
        <v>256</v>
      </c>
      <c r="D1573" t="s">
        <v>248</v>
      </c>
      <c r="E1573">
        <v>7883</v>
      </c>
      <c r="F1573" t="s">
        <v>3613</v>
      </c>
      <c r="G1573" t="s">
        <v>253</v>
      </c>
      <c r="H1573" t="s">
        <v>268</v>
      </c>
      <c r="I1573">
        <v>64</v>
      </c>
    </row>
    <row r="1574" spans="1:9" x14ac:dyDescent="0.2">
      <c r="A1574" t="s">
        <v>1288</v>
      </c>
      <c r="B1574" t="s">
        <v>301</v>
      </c>
      <c r="C1574" t="s">
        <v>256</v>
      </c>
      <c r="D1574" t="s">
        <v>252</v>
      </c>
      <c r="E1574">
        <v>7902</v>
      </c>
      <c r="F1574" t="s">
        <v>3614</v>
      </c>
      <c r="G1574" t="s">
        <v>253</v>
      </c>
      <c r="H1574" t="s">
        <v>268</v>
      </c>
      <c r="I1574">
        <v>35</v>
      </c>
    </row>
    <row r="1575" spans="1:9" x14ac:dyDescent="0.2">
      <c r="A1575" t="s">
        <v>1288</v>
      </c>
      <c r="B1575" t="s">
        <v>301</v>
      </c>
      <c r="C1575" t="s">
        <v>256</v>
      </c>
      <c r="D1575" t="s">
        <v>248</v>
      </c>
      <c r="E1575">
        <v>7923</v>
      </c>
      <c r="F1575" t="s">
        <v>3616</v>
      </c>
      <c r="G1575" t="s">
        <v>253</v>
      </c>
      <c r="H1575" t="s">
        <v>268</v>
      </c>
      <c r="I1575">
        <v>31</v>
      </c>
    </row>
    <row r="1576" spans="1:9" x14ac:dyDescent="0.2">
      <c r="A1576" t="s">
        <v>1288</v>
      </c>
      <c r="B1576" t="s">
        <v>301</v>
      </c>
      <c r="C1576" t="s">
        <v>256</v>
      </c>
      <c r="D1576" t="s">
        <v>248</v>
      </c>
      <c r="E1576">
        <v>7927</v>
      </c>
      <c r="F1576" t="s">
        <v>3617</v>
      </c>
      <c r="G1576" t="s">
        <v>253</v>
      </c>
      <c r="H1576" t="s">
        <v>262</v>
      </c>
      <c r="I1576">
        <v>33</v>
      </c>
    </row>
    <row r="1577" spans="1:9" x14ac:dyDescent="0.2">
      <c r="A1577" t="s">
        <v>1288</v>
      </c>
      <c r="B1577" t="s">
        <v>301</v>
      </c>
      <c r="C1577" t="s">
        <v>256</v>
      </c>
      <c r="D1577" t="s">
        <v>248</v>
      </c>
      <c r="E1577">
        <v>7932</v>
      </c>
      <c r="F1577" t="s">
        <v>3618</v>
      </c>
      <c r="G1577" t="s">
        <v>253</v>
      </c>
      <c r="H1577" t="s">
        <v>268</v>
      </c>
      <c r="I1577">
        <v>99</v>
      </c>
    </row>
    <row r="1578" spans="1:9" x14ac:dyDescent="0.2">
      <c r="A1578" t="s">
        <v>1288</v>
      </c>
      <c r="B1578" t="s">
        <v>301</v>
      </c>
      <c r="C1578" t="s">
        <v>251</v>
      </c>
      <c r="D1578" t="s">
        <v>248</v>
      </c>
      <c r="E1578">
        <v>7957</v>
      </c>
      <c r="F1578" t="s">
        <v>3619</v>
      </c>
      <c r="G1578" t="s">
        <v>257</v>
      </c>
      <c r="H1578" t="s">
        <v>268</v>
      </c>
      <c r="I1578">
        <v>27</v>
      </c>
    </row>
    <row r="1579" spans="1:9" x14ac:dyDescent="0.2">
      <c r="A1579" t="s">
        <v>1288</v>
      </c>
      <c r="B1579" t="s">
        <v>301</v>
      </c>
      <c r="C1579" t="s">
        <v>251</v>
      </c>
      <c r="D1579" t="s">
        <v>248</v>
      </c>
      <c r="E1579">
        <v>7963</v>
      </c>
      <c r="F1579" t="s">
        <v>1951</v>
      </c>
      <c r="G1579" t="s">
        <v>253</v>
      </c>
      <c r="H1579" t="s">
        <v>268</v>
      </c>
      <c r="I1579">
        <v>121</v>
      </c>
    </row>
    <row r="1580" spans="1:9" x14ac:dyDescent="0.2">
      <c r="A1580" t="s">
        <v>1288</v>
      </c>
      <c r="B1580" t="s">
        <v>301</v>
      </c>
      <c r="C1580" t="s">
        <v>256</v>
      </c>
      <c r="D1580" t="s">
        <v>248</v>
      </c>
      <c r="E1580">
        <v>7999</v>
      </c>
      <c r="F1580" t="s">
        <v>3620</v>
      </c>
      <c r="G1580" t="s">
        <v>249</v>
      </c>
      <c r="H1580" t="s">
        <v>271</v>
      </c>
      <c r="I1580">
        <v>67</v>
      </c>
    </row>
    <row r="1581" spans="1:9" x14ac:dyDescent="0.2">
      <c r="A1581" t="s">
        <v>1288</v>
      </c>
      <c r="B1581" t="s">
        <v>301</v>
      </c>
      <c r="C1581" t="s">
        <v>256</v>
      </c>
      <c r="D1581" t="s">
        <v>248</v>
      </c>
      <c r="E1581">
        <v>8072</v>
      </c>
      <c r="F1581" t="s">
        <v>3622</v>
      </c>
      <c r="G1581" t="s">
        <v>253</v>
      </c>
      <c r="H1581" t="s">
        <v>255</v>
      </c>
      <c r="I1581">
        <v>9</v>
      </c>
    </row>
    <row r="1582" spans="1:9" x14ac:dyDescent="0.2">
      <c r="A1582" t="s">
        <v>1288</v>
      </c>
      <c r="B1582" t="s">
        <v>301</v>
      </c>
      <c r="C1582" t="s">
        <v>251</v>
      </c>
      <c r="D1582" t="s">
        <v>248</v>
      </c>
      <c r="E1582">
        <v>8090</v>
      </c>
      <c r="F1582" t="s">
        <v>3623</v>
      </c>
      <c r="G1582" t="s">
        <v>249</v>
      </c>
      <c r="H1582" t="s">
        <v>255</v>
      </c>
      <c r="I1582">
        <v>64</v>
      </c>
    </row>
    <row r="1583" spans="1:9" x14ac:dyDescent="0.2">
      <c r="A1583" t="s">
        <v>1288</v>
      </c>
      <c r="B1583" t="s">
        <v>301</v>
      </c>
      <c r="C1583" t="s">
        <v>256</v>
      </c>
      <c r="D1583" t="s">
        <v>248</v>
      </c>
      <c r="E1583">
        <v>8093</v>
      </c>
      <c r="F1583" t="s">
        <v>3813</v>
      </c>
      <c r="G1583" t="s">
        <v>249</v>
      </c>
      <c r="H1583" t="s">
        <v>255</v>
      </c>
      <c r="I1583">
        <v>91</v>
      </c>
    </row>
    <row r="1584" spans="1:9" x14ac:dyDescent="0.2">
      <c r="A1584" t="s">
        <v>1288</v>
      </c>
      <c r="B1584" t="s">
        <v>301</v>
      </c>
      <c r="C1584" t="s">
        <v>256</v>
      </c>
      <c r="D1584" t="s">
        <v>248</v>
      </c>
      <c r="E1584">
        <v>8101</v>
      </c>
      <c r="F1584" t="s">
        <v>3624</v>
      </c>
      <c r="G1584" t="s">
        <v>249</v>
      </c>
      <c r="H1584" t="s">
        <v>255</v>
      </c>
      <c r="I1584">
        <v>68</v>
      </c>
    </row>
    <row r="1585" spans="1:10" x14ac:dyDescent="0.2">
      <c r="A1585" t="s">
        <v>1288</v>
      </c>
      <c r="B1585" t="s">
        <v>301</v>
      </c>
      <c r="C1585" t="s">
        <v>256</v>
      </c>
      <c r="D1585" t="s">
        <v>248</v>
      </c>
      <c r="E1585">
        <v>8103</v>
      </c>
      <c r="F1585" t="s">
        <v>3625</v>
      </c>
      <c r="G1585" t="s">
        <v>249</v>
      </c>
      <c r="H1585" t="s">
        <v>255</v>
      </c>
      <c r="I1585">
        <v>204</v>
      </c>
    </row>
    <row r="1586" spans="1:10" x14ac:dyDescent="0.2">
      <c r="A1586" t="s">
        <v>1288</v>
      </c>
      <c r="B1586" t="s">
        <v>301</v>
      </c>
      <c r="C1586" t="s">
        <v>256</v>
      </c>
      <c r="D1586" t="s">
        <v>248</v>
      </c>
      <c r="E1586">
        <v>8104</v>
      </c>
      <c r="F1586" t="s">
        <v>3626</v>
      </c>
      <c r="G1586" t="s">
        <v>249</v>
      </c>
      <c r="H1586" t="s">
        <v>255</v>
      </c>
      <c r="I1586">
        <v>83</v>
      </c>
    </row>
    <row r="1587" spans="1:10" x14ac:dyDescent="0.2">
      <c r="A1587" t="s">
        <v>1288</v>
      </c>
      <c r="B1587" t="s">
        <v>301</v>
      </c>
      <c r="C1587" t="s">
        <v>256</v>
      </c>
      <c r="D1587" t="s">
        <v>248</v>
      </c>
      <c r="E1587">
        <v>8107</v>
      </c>
      <c r="F1587" t="s">
        <v>3627</v>
      </c>
      <c r="G1587" t="s">
        <v>249</v>
      </c>
      <c r="H1587" t="s">
        <v>277</v>
      </c>
      <c r="I1587">
        <v>30</v>
      </c>
    </row>
    <row r="1588" spans="1:10" x14ac:dyDescent="0.2">
      <c r="A1588" t="s">
        <v>1288</v>
      </c>
      <c r="B1588" t="s">
        <v>301</v>
      </c>
      <c r="C1588" t="s">
        <v>256</v>
      </c>
      <c r="D1588" t="s">
        <v>248</v>
      </c>
      <c r="E1588">
        <v>8141</v>
      </c>
      <c r="F1588" t="s">
        <v>3628</v>
      </c>
      <c r="G1588" t="s">
        <v>249</v>
      </c>
      <c r="H1588" t="s">
        <v>255</v>
      </c>
      <c r="I1588">
        <v>432</v>
      </c>
    </row>
    <row r="1589" spans="1:10" x14ac:dyDescent="0.2">
      <c r="A1589" t="s">
        <v>1288</v>
      </c>
      <c r="B1589" t="s">
        <v>301</v>
      </c>
      <c r="C1589" t="s">
        <v>256</v>
      </c>
      <c r="D1589" t="s">
        <v>248</v>
      </c>
      <c r="E1589">
        <v>8152</v>
      </c>
      <c r="F1589" t="s">
        <v>3629</v>
      </c>
      <c r="G1589" t="s">
        <v>257</v>
      </c>
      <c r="H1589" t="s">
        <v>255</v>
      </c>
      <c r="I1589">
        <v>26</v>
      </c>
    </row>
    <row r="1590" spans="1:10" x14ac:dyDescent="0.2">
      <c r="A1590" t="s">
        <v>1288</v>
      </c>
      <c r="B1590" t="s">
        <v>301</v>
      </c>
      <c r="C1590" t="s">
        <v>256</v>
      </c>
      <c r="D1590" t="s">
        <v>248</v>
      </c>
      <c r="E1590">
        <v>8341</v>
      </c>
      <c r="F1590" t="s">
        <v>3630</v>
      </c>
      <c r="G1590" t="s">
        <v>249</v>
      </c>
      <c r="H1590" t="s">
        <v>1895</v>
      </c>
      <c r="I1590" t="s">
        <v>276</v>
      </c>
      <c r="J1590" t="s">
        <v>4484</v>
      </c>
    </row>
    <row r="1591" spans="1:10" x14ac:dyDescent="0.2">
      <c r="A1591" t="s">
        <v>1288</v>
      </c>
      <c r="B1591" t="s">
        <v>301</v>
      </c>
      <c r="C1591" t="s">
        <v>256</v>
      </c>
      <c r="D1591" t="s">
        <v>248</v>
      </c>
      <c r="E1591">
        <v>8342</v>
      </c>
      <c r="F1591" t="s">
        <v>3631</v>
      </c>
      <c r="G1591" t="s">
        <v>249</v>
      </c>
      <c r="H1591" t="s">
        <v>1895</v>
      </c>
      <c r="I1591">
        <v>468</v>
      </c>
    </row>
    <row r="1592" spans="1:10" x14ac:dyDescent="0.2">
      <c r="A1592" t="s">
        <v>1288</v>
      </c>
      <c r="B1592" t="s">
        <v>301</v>
      </c>
      <c r="C1592" t="s">
        <v>256</v>
      </c>
      <c r="D1592" t="s">
        <v>248</v>
      </c>
      <c r="E1592">
        <v>8364</v>
      </c>
      <c r="F1592" t="s">
        <v>3632</v>
      </c>
      <c r="G1592" t="s">
        <v>249</v>
      </c>
      <c r="H1592" t="s">
        <v>1895</v>
      </c>
      <c r="I1592">
        <v>208</v>
      </c>
    </row>
    <row r="1593" spans="1:10" x14ac:dyDescent="0.2">
      <c r="A1593" t="s">
        <v>1288</v>
      </c>
      <c r="B1593" t="s">
        <v>301</v>
      </c>
      <c r="C1593" t="s">
        <v>256</v>
      </c>
      <c r="D1593" t="s">
        <v>248</v>
      </c>
      <c r="E1593">
        <v>8386</v>
      </c>
      <c r="F1593" t="s">
        <v>3634</v>
      </c>
      <c r="G1593" t="s">
        <v>249</v>
      </c>
      <c r="H1593" t="s">
        <v>1895</v>
      </c>
      <c r="I1593">
        <v>581</v>
      </c>
    </row>
    <row r="1594" spans="1:10" x14ac:dyDescent="0.2">
      <c r="A1594" t="s">
        <v>1288</v>
      </c>
      <c r="B1594" t="s">
        <v>301</v>
      </c>
      <c r="C1594" t="s">
        <v>256</v>
      </c>
      <c r="D1594" t="s">
        <v>248</v>
      </c>
      <c r="E1594">
        <v>8411</v>
      </c>
      <c r="F1594" t="s">
        <v>3635</v>
      </c>
      <c r="G1594" t="s">
        <v>249</v>
      </c>
      <c r="H1594" t="s">
        <v>1895</v>
      </c>
      <c r="I1594" t="s">
        <v>4005</v>
      </c>
      <c r="J1594" t="s">
        <v>4633</v>
      </c>
    </row>
    <row r="1595" spans="1:10" x14ac:dyDescent="0.2">
      <c r="A1595" t="s">
        <v>1288</v>
      </c>
      <c r="B1595" t="s">
        <v>301</v>
      </c>
      <c r="C1595" t="s">
        <v>256</v>
      </c>
      <c r="D1595" t="s">
        <v>248</v>
      </c>
      <c r="E1595">
        <v>8418</v>
      </c>
      <c r="F1595" t="s">
        <v>3636</v>
      </c>
      <c r="G1595" t="s">
        <v>249</v>
      </c>
      <c r="H1595" t="s">
        <v>1895</v>
      </c>
      <c r="I1595" t="s">
        <v>276</v>
      </c>
      <c r="J1595" t="s">
        <v>4634</v>
      </c>
    </row>
    <row r="1596" spans="1:10" x14ac:dyDescent="0.2">
      <c r="A1596" t="s">
        <v>1288</v>
      </c>
      <c r="B1596" t="s">
        <v>301</v>
      </c>
      <c r="C1596" t="s">
        <v>256</v>
      </c>
      <c r="D1596" t="s">
        <v>248</v>
      </c>
      <c r="E1596">
        <v>8518</v>
      </c>
      <c r="F1596" t="s">
        <v>3637</v>
      </c>
      <c r="G1596" t="s">
        <v>249</v>
      </c>
      <c r="H1596" t="s">
        <v>1800</v>
      </c>
      <c r="I1596">
        <v>39</v>
      </c>
    </row>
    <row r="1597" spans="1:10" x14ac:dyDescent="0.2">
      <c r="A1597" t="s">
        <v>1288</v>
      </c>
      <c r="B1597" t="s">
        <v>301</v>
      </c>
      <c r="C1597" t="s">
        <v>256</v>
      </c>
      <c r="D1597" t="s">
        <v>248</v>
      </c>
      <c r="E1597">
        <v>8563</v>
      </c>
      <c r="F1597" t="s">
        <v>3638</v>
      </c>
      <c r="G1597" t="s">
        <v>249</v>
      </c>
      <c r="H1597" t="s">
        <v>1895</v>
      </c>
      <c r="I1597">
        <v>73</v>
      </c>
    </row>
    <row r="1598" spans="1:10" x14ac:dyDescent="0.2">
      <c r="A1598" t="s">
        <v>1288</v>
      </c>
      <c r="B1598" t="s">
        <v>301</v>
      </c>
      <c r="C1598" t="s">
        <v>256</v>
      </c>
      <c r="D1598" t="s">
        <v>248</v>
      </c>
      <c r="E1598">
        <v>8600</v>
      </c>
      <c r="F1598" t="s">
        <v>3639</v>
      </c>
      <c r="G1598" t="s">
        <v>249</v>
      </c>
      <c r="H1598" t="s">
        <v>1895</v>
      </c>
      <c r="I1598">
        <v>567</v>
      </c>
    </row>
    <row r="1599" spans="1:10" x14ac:dyDescent="0.2">
      <c r="A1599" t="s">
        <v>1288</v>
      </c>
      <c r="B1599" t="s">
        <v>301</v>
      </c>
      <c r="C1599" t="s">
        <v>256</v>
      </c>
      <c r="D1599" t="s">
        <v>248</v>
      </c>
      <c r="E1599">
        <v>8705</v>
      </c>
      <c r="F1599" t="s">
        <v>3640</v>
      </c>
      <c r="G1599" t="s">
        <v>253</v>
      </c>
      <c r="H1599" t="s">
        <v>1800</v>
      </c>
      <c r="I1599">
        <v>16</v>
      </c>
    </row>
    <row r="1600" spans="1:10" x14ac:dyDescent="0.2">
      <c r="A1600" t="s">
        <v>1288</v>
      </c>
      <c r="B1600" t="s">
        <v>301</v>
      </c>
      <c r="C1600" t="s">
        <v>256</v>
      </c>
      <c r="D1600" t="s">
        <v>248</v>
      </c>
      <c r="E1600">
        <v>8714</v>
      </c>
      <c r="F1600" t="s">
        <v>3641</v>
      </c>
      <c r="G1600" t="s">
        <v>249</v>
      </c>
      <c r="H1600" t="s">
        <v>1895</v>
      </c>
      <c r="I1600">
        <v>469</v>
      </c>
    </row>
    <row r="1601" spans="1:10" x14ac:dyDescent="0.2">
      <c r="A1601" t="s">
        <v>1288</v>
      </c>
      <c r="B1601" t="s">
        <v>301</v>
      </c>
      <c r="C1601" t="s">
        <v>256</v>
      </c>
      <c r="D1601" t="s">
        <v>248</v>
      </c>
      <c r="E1601">
        <v>8737</v>
      </c>
      <c r="F1601" t="s">
        <v>3642</v>
      </c>
      <c r="G1601" t="s">
        <v>257</v>
      </c>
      <c r="H1601" t="s">
        <v>1800</v>
      </c>
      <c r="I1601">
        <v>83</v>
      </c>
    </row>
    <row r="1602" spans="1:10" x14ac:dyDescent="0.2">
      <c r="A1602" t="s">
        <v>1288</v>
      </c>
      <c r="B1602" t="s">
        <v>301</v>
      </c>
      <c r="C1602" t="s">
        <v>256</v>
      </c>
      <c r="D1602" t="s">
        <v>248</v>
      </c>
      <c r="E1602">
        <v>8795</v>
      </c>
      <c r="F1602" t="s">
        <v>3644</v>
      </c>
      <c r="G1602" t="s">
        <v>249</v>
      </c>
      <c r="H1602" t="s">
        <v>408</v>
      </c>
      <c r="I1602" t="s">
        <v>265</v>
      </c>
      <c r="J1602" t="s">
        <v>3013</v>
      </c>
    </row>
    <row r="1603" spans="1:10" x14ac:dyDescent="0.2">
      <c r="A1603" t="s">
        <v>1288</v>
      </c>
      <c r="B1603" t="s">
        <v>301</v>
      </c>
      <c r="C1603" t="s">
        <v>256</v>
      </c>
      <c r="D1603" t="s">
        <v>248</v>
      </c>
      <c r="E1603">
        <v>8836</v>
      </c>
      <c r="F1603" t="s">
        <v>3645</v>
      </c>
      <c r="G1603" t="s">
        <v>253</v>
      </c>
      <c r="H1603" t="s">
        <v>272</v>
      </c>
      <c r="I1603">
        <v>18</v>
      </c>
    </row>
    <row r="1604" spans="1:10" x14ac:dyDescent="0.2">
      <c r="A1604" t="s">
        <v>1288</v>
      </c>
      <c r="B1604" t="s">
        <v>301</v>
      </c>
      <c r="C1604" t="s">
        <v>251</v>
      </c>
      <c r="D1604" t="s">
        <v>248</v>
      </c>
      <c r="E1604">
        <v>8885</v>
      </c>
      <c r="F1604" t="s">
        <v>3646</v>
      </c>
      <c r="G1604" t="s">
        <v>253</v>
      </c>
      <c r="H1604" t="s">
        <v>272</v>
      </c>
      <c r="I1604">
        <v>37</v>
      </c>
    </row>
    <row r="1605" spans="1:10" x14ac:dyDescent="0.2">
      <c r="A1605" t="s">
        <v>1288</v>
      </c>
      <c r="B1605" t="s">
        <v>301</v>
      </c>
      <c r="C1605" t="s">
        <v>256</v>
      </c>
      <c r="D1605" t="s">
        <v>248</v>
      </c>
      <c r="E1605">
        <v>8890</v>
      </c>
      <c r="F1605" t="s">
        <v>3647</v>
      </c>
      <c r="G1605" t="s">
        <v>253</v>
      </c>
      <c r="H1605" t="s">
        <v>272</v>
      </c>
      <c r="I1605">
        <v>417</v>
      </c>
    </row>
    <row r="1606" spans="1:10" x14ac:dyDescent="0.2">
      <c r="A1606" t="s">
        <v>1288</v>
      </c>
      <c r="B1606" t="s">
        <v>301</v>
      </c>
      <c r="C1606" t="s">
        <v>256</v>
      </c>
      <c r="D1606" t="s">
        <v>252</v>
      </c>
      <c r="E1606">
        <v>8952</v>
      </c>
      <c r="F1606" t="s">
        <v>3648</v>
      </c>
      <c r="G1606" t="s">
        <v>281</v>
      </c>
      <c r="H1606" t="s">
        <v>282</v>
      </c>
      <c r="I1606" t="s">
        <v>314</v>
      </c>
      <c r="J1606" t="s">
        <v>4635</v>
      </c>
    </row>
    <row r="1607" spans="1:10" x14ac:dyDescent="0.2">
      <c r="A1607" t="s">
        <v>1288</v>
      </c>
      <c r="B1607" t="s">
        <v>301</v>
      </c>
      <c r="C1607" t="s">
        <v>256</v>
      </c>
      <c r="D1607" t="s">
        <v>248</v>
      </c>
      <c r="E1607">
        <v>9052</v>
      </c>
      <c r="F1607" t="s">
        <v>3649</v>
      </c>
      <c r="G1607" t="s">
        <v>249</v>
      </c>
      <c r="H1607" t="s">
        <v>317</v>
      </c>
      <c r="I1607">
        <v>476</v>
      </c>
    </row>
    <row r="1608" spans="1:10" x14ac:dyDescent="0.2">
      <c r="A1608" t="s">
        <v>1288</v>
      </c>
      <c r="B1608" t="s">
        <v>301</v>
      </c>
      <c r="C1608" t="s">
        <v>256</v>
      </c>
      <c r="D1608" t="s">
        <v>248</v>
      </c>
      <c r="E1608">
        <v>9059</v>
      </c>
      <c r="F1608" t="s">
        <v>3650</v>
      </c>
      <c r="G1608" t="s">
        <v>257</v>
      </c>
      <c r="H1608" t="s">
        <v>317</v>
      </c>
      <c r="I1608">
        <v>93</v>
      </c>
    </row>
    <row r="1609" spans="1:10" x14ac:dyDescent="0.2">
      <c r="A1609" t="s">
        <v>1288</v>
      </c>
      <c r="B1609" t="s">
        <v>301</v>
      </c>
      <c r="C1609" t="s">
        <v>256</v>
      </c>
      <c r="D1609" t="s">
        <v>248</v>
      </c>
      <c r="E1609">
        <v>9064</v>
      </c>
      <c r="F1609" t="s">
        <v>3651</v>
      </c>
      <c r="G1609" t="s">
        <v>249</v>
      </c>
      <c r="H1609" t="s">
        <v>317</v>
      </c>
      <c r="I1609" t="s">
        <v>1709</v>
      </c>
      <c r="J1609" t="s">
        <v>4330</v>
      </c>
    </row>
    <row r="1610" spans="1:10" x14ac:dyDescent="0.2">
      <c r="A1610" t="s">
        <v>1288</v>
      </c>
      <c r="B1610" t="s">
        <v>301</v>
      </c>
      <c r="C1610" t="s">
        <v>256</v>
      </c>
      <c r="D1610" t="s">
        <v>248</v>
      </c>
      <c r="E1610">
        <v>9083</v>
      </c>
      <c r="F1610" t="s">
        <v>3652</v>
      </c>
      <c r="G1610" t="s">
        <v>257</v>
      </c>
      <c r="H1610" t="s">
        <v>317</v>
      </c>
      <c r="I1610">
        <v>196</v>
      </c>
    </row>
    <row r="1611" spans="1:10" x14ac:dyDescent="0.2">
      <c r="A1611" t="s">
        <v>1288</v>
      </c>
      <c r="B1611" t="s">
        <v>301</v>
      </c>
      <c r="C1611" t="s">
        <v>256</v>
      </c>
      <c r="D1611" t="s">
        <v>248</v>
      </c>
      <c r="E1611">
        <v>9268</v>
      </c>
      <c r="F1611" t="s">
        <v>3653</v>
      </c>
      <c r="G1611" t="s">
        <v>257</v>
      </c>
      <c r="H1611" t="s">
        <v>255</v>
      </c>
      <c r="I1611">
        <v>38</v>
      </c>
    </row>
    <row r="1612" spans="1:10" x14ac:dyDescent="0.2">
      <c r="A1612" t="s">
        <v>1288</v>
      </c>
      <c r="B1612" t="s">
        <v>301</v>
      </c>
      <c r="C1612" t="s">
        <v>251</v>
      </c>
      <c r="D1612" t="s">
        <v>252</v>
      </c>
      <c r="E1612">
        <v>9271</v>
      </c>
      <c r="F1612" t="s">
        <v>3654</v>
      </c>
      <c r="G1612" t="s">
        <v>261</v>
      </c>
      <c r="H1612" t="s">
        <v>259</v>
      </c>
      <c r="I1612">
        <v>12</v>
      </c>
    </row>
    <row r="1613" spans="1:10" x14ac:dyDescent="0.2">
      <c r="A1613" t="s">
        <v>1288</v>
      </c>
      <c r="B1613" t="s">
        <v>301</v>
      </c>
      <c r="C1613" t="s">
        <v>247</v>
      </c>
      <c r="D1613" t="s">
        <v>248</v>
      </c>
      <c r="E1613">
        <v>9417</v>
      </c>
      <c r="F1613" t="s">
        <v>3655</v>
      </c>
      <c r="G1613" t="s">
        <v>249</v>
      </c>
      <c r="H1613" t="s">
        <v>260</v>
      </c>
      <c r="I1613">
        <v>86</v>
      </c>
    </row>
    <row r="1614" spans="1:10" x14ac:dyDescent="0.2">
      <c r="A1614" t="s">
        <v>1288</v>
      </c>
      <c r="B1614" t="s">
        <v>301</v>
      </c>
      <c r="C1614" t="s">
        <v>256</v>
      </c>
      <c r="D1614" t="s">
        <v>248</v>
      </c>
      <c r="E1614">
        <v>9432</v>
      </c>
      <c r="F1614" t="s">
        <v>4192</v>
      </c>
      <c r="G1614" t="s">
        <v>249</v>
      </c>
      <c r="H1614" t="s">
        <v>260</v>
      </c>
      <c r="I1614" t="s">
        <v>4636</v>
      </c>
      <c r="J1614" t="s">
        <v>4354</v>
      </c>
    </row>
    <row r="1615" spans="1:10" x14ac:dyDescent="0.2">
      <c r="A1615" t="s">
        <v>1288</v>
      </c>
      <c r="B1615" t="s">
        <v>301</v>
      </c>
      <c r="C1615" t="s">
        <v>258</v>
      </c>
      <c r="D1615" t="s">
        <v>248</v>
      </c>
      <c r="E1615">
        <v>9470</v>
      </c>
      <c r="F1615" t="s">
        <v>3656</v>
      </c>
      <c r="G1615" t="s">
        <v>249</v>
      </c>
      <c r="H1615" t="s">
        <v>260</v>
      </c>
      <c r="I1615">
        <v>727</v>
      </c>
    </row>
    <row r="1616" spans="1:10" x14ac:dyDescent="0.2">
      <c r="A1616" t="s">
        <v>1288</v>
      </c>
      <c r="B1616" t="s">
        <v>301</v>
      </c>
      <c r="C1616" t="s">
        <v>256</v>
      </c>
      <c r="D1616" t="s">
        <v>248</v>
      </c>
      <c r="E1616">
        <v>9501</v>
      </c>
      <c r="F1616" t="s">
        <v>1887</v>
      </c>
      <c r="G1616" t="s">
        <v>249</v>
      </c>
      <c r="H1616" t="s">
        <v>1823</v>
      </c>
      <c r="I1616" t="s">
        <v>265</v>
      </c>
      <c r="J1616" t="s">
        <v>4320</v>
      </c>
    </row>
    <row r="1617" spans="1:10" x14ac:dyDescent="0.2">
      <c r="A1617" t="s">
        <v>1288</v>
      </c>
      <c r="B1617" t="s">
        <v>301</v>
      </c>
      <c r="C1617" t="s">
        <v>256</v>
      </c>
      <c r="D1617" t="s">
        <v>248</v>
      </c>
      <c r="E1617">
        <v>9644</v>
      </c>
      <c r="F1617" t="s">
        <v>3657</v>
      </c>
      <c r="G1617" t="s">
        <v>249</v>
      </c>
      <c r="H1617" t="s">
        <v>254</v>
      </c>
      <c r="I1617">
        <v>107</v>
      </c>
    </row>
    <row r="1618" spans="1:10" x14ac:dyDescent="0.2">
      <c r="A1618" t="s">
        <v>1288</v>
      </c>
      <c r="B1618" t="s">
        <v>301</v>
      </c>
      <c r="C1618" t="s">
        <v>251</v>
      </c>
      <c r="D1618" t="s">
        <v>248</v>
      </c>
      <c r="E1618">
        <v>9702</v>
      </c>
      <c r="F1618" t="s">
        <v>3820</v>
      </c>
      <c r="G1618" t="s">
        <v>249</v>
      </c>
      <c r="H1618" t="s">
        <v>260</v>
      </c>
      <c r="I1618">
        <v>86</v>
      </c>
    </row>
    <row r="1619" spans="1:10" x14ac:dyDescent="0.2">
      <c r="A1619" t="s">
        <v>1288</v>
      </c>
      <c r="B1619" t="s">
        <v>301</v>
      </c>
      <c r="C1619" t="s">
        <v>256</v>
      </c>
      <c r="D1619" t="s">
        <v>248</v>
      </c>
      <c r="E1619">
        <v>9707</v>
      </c>
      <c r="F1619" t="s">
        <v>3658</v>
      </c>
      <c r="G1619" t="s">
        <v>253</v>
      </c>
      <c r="H1619" t="s">
        <v>254</v>
      </c>
      <c r="I1619">
        <v>94</v>
      </c>
    </row>
    <row r="1620" spans="1:10" x14ac:dyDescent="0.2">
      <c r="A1620" t="s">
        <v>1288</v>
      </c>
      <c r="B1620" t="s">
        <v>301</v>
      </c>
      <c r="C1620" t="s">
        <v>256</v>
      </c>
      <c r="D1620" t="s">
        <v>252</v>
      </c>
      <c r="E1620">
        <v>9753</v>
      </c>
      <c r="F1620" t="s">
        <v>1860</v>
      </c>
      <c r="G1620" t="s">
        <v>253</v>
      </c>
      <c r="H1620" t="s">
        <v>260</v>
      </c>
      <c r="I1620">
        <v>61</v>
      </c>
    </row>
    <row r="1621" spans="1:10" x14ac:dyDescent="0.2">
      <c r="A1621" t="s">
        <v>1288</v>
      </c>
      <c r="B1621" t="s">
        <v>301</v>
      </c>
      <c r="C1621" t="s">
        <v>256</v>
      </c>
      <c r="D1621" t="s">
        <v>248</v>
      </c>
      <c r="E1621">
        <v>9760</v>
      </c>
      <c r="F1621" t="s">
        <v>3659</v>
      </c>
      <c r="G1621" t="s">
        <v>249</v>
      </c>
      <c r="H1621" t="s">
        <v>254</v>
      </c>
      <c r="I1621">
        <v>106</v>
      </c>
    </row>
    <row r="1622" spans="1:10" x14ac:dyDescent="0.2">
      <c r="A1622" t="s">
        <v>1288</v>
      </c>
      <c r="B1622" t="s">
        <v>301</v>
      </c>
      <c r="C1622" t="s">
        <v>256</v>
      </c>
      <c r="D1622" t="s">
        <v>248</v>
      </c>
      <c r="E1622">
        <v>9788</v>
      </c>
      <c r="F1622" t="s">
        <v>3660</v>
      </c>
      <c r="G1622" t="s">
        <v>249</v>
      </c>
      <c r="H1622" t="s">
        <v>254</v>
      </c>
      <c r="I1622">
        <v>212</v>
      </c>
    </row>
    <row r="1623" spans="1:10" x14ac:dyDescent="0.2">
      <c r="A1623" t="s">
        <v>1288</v>
      </c>
      <c r="B1623" t="s">
        <v>301</v>
      </c>
      <c r="C1623" t="s">
        <v>247</v>
      </c>
      <c r="D1623" t="s">
        <v>248</v>
      </c>
      <c r="E1623">
        <v>9797</v>
      </c>
      <c r="F1623" t="s">
        <v>3661</v>
      </c>
      <c r="G1623" t="s">
        <v>257</v>
      </c>
      <c r="H1623" t="s">
        <v>254</v>
      </c>
      <c r="I1623">
        <v>47</v>
      </c>
    </row>
    <row r="1624" spans="1:10" x14ac:dyDescent="0.2">
      <c r="A1624" t="s">
        <v>1288</v>
      </c>
      <c r="B1624" t="s">
        <v>301</v>
      </c>
      <c r="C1624" t="s">
        <v>256</v>
      </c>
      <c r="D1624" t="s">
        <v>248</v>
      </c>
      <c r="E1624">
        <v>9853</v>
      </c>
      <c r="F1624" t="s">
        <v>1958</v>
      </c>
      <c r="G1624" t="s">
        <v>253</v>
      </c>
      <c r="H1624" t="s">
        <v>259</v>
      </c>
      <c r="I1624">
        <v>53</v>
      </c>
    </row>
    <row r="1625" spans="1:10" x14ac:dyDescent="0.2">
      <c r="A1625" t="s">
        <v>1288</v>
      </c>
      <c r="B1625" t="s">
        <v>301</v>
      </c>
      <c r="C1625" t="s">
        <v>256</v>
      </c>
      <c r="D1625" t="s">
        <v>248</v>
      </c>
      <c r="E1625">
        <v>9913</v>
      </c>
      <c r="F1625" t="s">
        <v>3662</v>
      </c>
      <c r="G1625" t="s">
        <v>253</v>
      </c>
      <c r="H1625" t="s">
        <v>255</v>
      </c>
      <c r="I1625">
        <v>49</v>
      </c>
    </row>
    <row r="1626" spans="1:10" x14ac:dyDescent="0.2">
      <c r="A1626" t="s">
        <v>1288</v>
      </c>
      <c r="B1626" t="s">
        <v>301</v>
      </c>
      <c r="C1626" t="s">
        <v>256</v>
      </c>
      <c r="D1626" t="s">
        <v>248</v>
      </c>
      <c r="E1626">
        <v>9930</v>
      </c>
      <c r="F1626" t="s">
        <v>3663</v>
      </c>
      <c r="G1626" t="s">
        <v>249</v>
      </c>
      <c r="H1626" t="s">
        <v>255</v>
      </c>
      <c r="I1626">
        <v>65</v>
      </c>
    </row>
    <row r="1627" spans="1:10" x14ac:dyDescent="0.2">
      <c r="A1627" t="s">
        <v>1288</v>
      </c>
      <c r="B1627" t="s">
        <v>301</v>
      </c>
      <c r="C1627" t="s">
        <v>256</v>
      </c>
      <c r="D1627" t="s">
        <v>248</v>
      </c>
      <c r="E1627">
        <v>9936</v>
      </c>
      <c r="F1627" t="s">
        <v>338</v>
      </c>
      <c r="G1627" t="s">
        <v>249</v>
      </c>
      <c r="H1627" t="s">
        <v>259</v>
      </c>
      <c r="I1627" t="s">
        <v>276</v>
      </c>
      <c r="J1627" t="s">
        <v>4637</v>
      </c>
    </row>
    <row r="1628" spans="1:10" x14ac:dyDescent="0.2">
      <c r="A1628" t="s">
        <v>1288</v>
      </c>
      <c r="B1628" t="s">
        <v>1811</v>
      </c>
      <c r="C1628" t="s">
        <v>256</v>
      </c>
      <c r="D1628" t="s">
        <v>248</v>
      </c>
      <c r="E1628">
        <v>7213</v>
      </c>
      <c r="F1628" t="s">
        <v>3664</v>
      </c>
      <c r="G1628" t="s">
        <v>249</v>
      </c>
      <c r="H1628" t="s">
        <v>275</v>
      </c>
      <c r="I1628">
        <v>66</v>
      </c>
    </row>
    <row r="1629" spans="1:10" x14ac:dyDescent="0.2">
      <c r="A1629" t="s">
        <v>1288</v>
      </c>
      <c r="B1629" t="s">
        <v>1811</v>
      </c>
      <c r="C1629" t="s">
        <v>256</v>
      </c>
      <c r="D1629" t="s">
        <v>248</v>
      </c>
      <c r="E1629">
        <v>7266</v>
      </c>
      <c r="F1629" t="s">
        <v>3665</v>
      </c>
      <c r="G1629" t="s">
        <v>249</v>
      </c>
      <c r="H1629" t="s">
        <v>275</v>
      </c>
      <c r="I1629">
        <v>163</v>
      </c>
    </row>
    <row r="1630" spans="1:10" x14ac:dyDescent="0.2">
      <c r="A1630" t="s">
        <v>1288</v>
      </c>
      <c r="B1630" t="s">
        <v>1811</v>
      </c>
      <c r="C1630" t="s">
        <v>256</v>
      </c>
      <c r="D1630" t="s">
        <v>248</v>
      </c>
      <c r="E1630">
        <v>7322</v>
      </c>
      <c r="F1630" t="s">
        <v>3666</v>
      </c>
      <c r="G1630" t="s">
        <v>249</v>
      </c>
      <c r="H1630" t="s">
        <v>1895</v>
      </c>
      <c r="I1630">
        <v>399</v>
      </c>
    </row>
    <row r="1631" spans="1:10" x14ac:dyDescent="0.2">
      <c r="A1631" t="s">
        <v>1288</v>
      </c>
      <c r="B1631" t="s">
        <v>270</v>
      </c>
      <c r="C1631" t="s">
        <v>247</v>
      </c>
      <c r="D1631" t="s">
        <v>248</v>
      </c>
      <c r="E1631">
        <v>7747</v>
      </c>
      <c r="F1631" t="s">
        <v>3667</v>
      </c>
      <c r="G1631" t="s">
        <v>249</v>
      </c>
      <c r="H1631" t="s">
        <v>313</v>
      </c>
      <c r="I1631" t="s">
        <v>1709</v>
      </c>
      <c r="J1631" t="s">
        <v>2520</v>
      </c>
    </row>
    <row r="1632" spans="1:10" x14ac:dyDescent="0.2">
      <c r="A1632" t="s">
        <v>1288</v>
      </c>
      <c r="B1632" t="s">
        <v>270</v>
      </c>
      <c r="C1632" t="s">
        <v>256</v>
      </c>
      <c r="D1632" t="s">
        <v>248</v>
      </c>
      <c r="E1632">
        <v>7779</v>
      </c>
      <c r="F1632" t="s">
        <v>3669</v>
      </c>
      <c r="G1632" t="s">
        <v>261</v>
      </c>
      <c r="H1632" t="s">
        <v>313</v>
      </c>
      <c r="I1632">
        <v>590</v>
      </c>
    </row>
    <row r="1633" spans="1:10" x14ac:dyDescent="0.2">
      <c r="A1633" t="s">
        <v>1288</v>
      </c>
      <c r="B1633" t="s">
        <v>1824</v>
      </c>
      <c r="C1633" t="s">
        <v>256</v>
      </c>
      <c r="D1633" t="s">
        <v>248</v>
      </c>
      <c r="E1633">
        <v>3184</v>
      </c>
      <c r="F1633" t="s">
        <v>3670</v>
      </c>
      <c r="G1633" t="s">
        <v>257</v>
      </c>
      <c r="H1633" t="s">
        <v>259</v>
      </c>
      <c r="I1633">
        <v>28</v>
      </c>
    </row>
    <row r="1634" spans="1:10" x14ac:dyDescent="0.2">
      <c r="A1634" t="s">
        <v>1288</v>
      </c>
      <c r="B1634" t="s">
        <v>1824</v>
      </c>
      <c r="C1634" t="s">
        <v>256</v>
      </c>
      <c r="D1634" t="s">
        <v>248</v>
      </c>
      <c r="E1634">
        <v>6564</v>
      </c>
      <c r="F1634" t="s">
        <v>3671</v>
      </c>
      <c r="G1634" t="s">
        <v>249</v>
      </c>
      <c r="H1634" t="s">
        <v>254</v>
      </c>
      <c r="I1634">
        <v>153</v>
      </c>
    </row>
    <row r="1635" spans="1:10" x14ac:dyDescent="0.2">
      <c r="A1635" t="s">
        <v>1288</v>
      </c>
      <c r="B1635" t="s">
        <v>935</v>
      </c>
      <c r="C1635" t="s">
        <v>256</v>
      </c>
      <c r="D1635" t="s">
        <v>248</v>
      </c>
      <c r="E1635">
        <v>1352</v>
      </c>
      <c r="F1635" t="s">
        <v>3673</v>
      </c>
      <c r="G1635" t="s">
        <v>249</v>
      </c>
      <c r="H1635" t="s">
        <v>255</v>
      </c>
      <c r="I1635">
        <v>74</v>
      </c>
    </row>
    <row r="1636" spans="1:10" x14ac:dyDescent="0.2">
      <c r="A1636" t="s">
        <v>1288</v>
      </c>
      <c r="B1636" t="s">
        <v>935</v>
      </c>
      <c r="C1636" t="s">
        <v>256</v>
      </c>
      <c r="D1636" t="s">
        <v>252</v>
      </c>
      <c r="E1636">
        <v>1717</v>
      </c>
      <c r="F1636" t="s">
        <v>3674</v>
      </c>
      <c r="G1636" t="s">
        <v>249</v>
      </c>
      <c r="H1636" t="s">
        <v>273</v>
      </c>
      <c r="I1636">
        <v>70</v>
      </c>
    </row>
    <row r="1637" spans="1:10" x14ac:dyDescent="0.2">
      <c r="A1637" t="s">
        <v>1288</v>
      </c>
      <c r="B1637" t="s">
        <v>935</v>
      </c>
      <c r="C1637" t="s">
        <v>256</v>
      </c>
      <c r="D1637" t="s">
        <v>248</v>
      </c>
      <c r="E1637">
        <v>1815</v>
      </c>
      <c r="F1637" t="s">
        <v>3675</v>
      </c>
      <c r="G1637" t="s">
        <v>249</v>
      </c>
      <c r="H1637" t="s">
        <v>273</v>
      </c>
      <c r="I1637">
        <v>341</v>
      </c>
    </row>
    <row r="1638" spans="1:10" x14ac:dyDescent="0.2">
      <c r="A1638" t="s">
        <v>1288</v>
      </c>
      <c r="B1638" t="s">
        <v>935</v>
      </c>
      <c r="C1638" t="s">
        <v>251</v>
      </c>
      <c r="D1638" t="s">
        <v>248</v>
      </c>
      <c r="E1638">
        <v>2124</v>
      </c>
      <c r="F1638" t="s">
        <v>1584</v>
      </c>
      <c r="G1638" t="s">
        <v>249</v>
      </c>
      <c r="H1638" t="s">
        <v>254</v>
      </c>
      <c r="I1638">
        <v>487</v>
      </c>
    </row>
    <row r="1639" spans="1:10" x14ac:dyDescent="0.2">
      <c r="A1639" t="s">
        <v>1288</v>
      </c>
      <c r="B1639" t="s">
        <v>935</v>
      </c>
      <c r="C1639" t="s">
        <v>251</v>
      </c>
      <c r="D1639" t="s">
        <v>248</v>
      </c>
      <c r="E1639">
        <v>2215</v>
      </c>
      <c r="F1639" t="s">
        <v>3677</v>
      </c>
      <c r="G1639" t="s">
        <v>249</v>
      </c>
      <c r="H1639" t="s">
        <v>250</v>
      </c>
      <c r="I1639">
        <v>64</v>
      </c>
    </row>
    <row r="1640" spans="1:10" x14ac:dyDescent="0.2">
      <c r="A1640" t="s">
        <v>1288</v>
      </c>
      <c r="B1640" t="s">
        <v>935</v>
      </c>
      <c r="C1640" t="s">
        <v>256</v>
      </c>
      <c r="D1640" t="s">
        <v>248</v>
      </c>
      <c r="E1640">
        <v>2425</v>
      </c>
      <c r="F1640" t="s">
        <v>3678</v>
      </c>
      <c r="G1640" t="s">
        <v>253</v>
      </c>
      <c r="H1640" t="s">
        <v>254</v>
      </c>
      <c r="I1640">
        <v>20</v>
      </c>
    </row>
    <row r="1641" spans="1:10" x14ac:dyDescent="0.2">
      <c r="A1641" t="s">
        <v>1288</v>
      </c>
      <c r="B1641" t="s">
        <v>935</v>
      </c>
      <c r="C1641" t="s">
        <v>256</v>
      </c>
      <c r="D1641" t="s">
        <v>248</v>
      </c>
      <c r="E1641">
        <v>2608</v>
      </c>
      <c r="F1641" t="s">
        <v>3679</v>
      </c>
      <c r="G1641" t="s">
        <v>257</v>
      </c>
      <c r="H1641" t="s">
        <v>250</v>
      </c>
      <c r="I1641">
        <v>12</v>
      </c>
    </row>
    <row r="1642" spans="1:10" x14ac:dyDescent="0.2">
      <c r="A1642" t="s">
        <v>1288</v>
      </c>
      <c r="B1642" t="s">
        <v>935</v>
      </c>
      <c r="C1642" t="s">
        <v>256</v>
      </c>
      <c r="D1642" t="s">
        <v>248</v>
      </c>
      <c r="E1642">
        <v>2901</v>
      </c>
      <c r="F1642" t="s">
        <v>3681</v>
      </c>
      <c r="G1642" t="s">
        <v>253</v>
      </c>
      <c r="H1642" t="s">
        <v>250</v>
      </c>
      <c r="I1642">
        <v>7</v>
      </c>
    </row>
    <row r="1643" spans="1:10" x14ac:dyDescent="0.2">
      <c r="A1643" t="s">
        <v>1288</v>
      </c>
      <c r="B1643" t="s">
        <v>935</v>
      </c>
      <c r="C1643" t="s">
        <v>247</v>
      </c>
      <c r="D1643" t="s">
        <v>248</v>
      </c>
      <c r="E1643">
        <v>2904</v>
      </c>
      <c r="F1643" t="s">
        <v>3682</v>
      </c>
      <c r="G1643" t="s">
        <v>249</v>
      </c>
      <c r="H1643" t="s">
        <v>250</v>
      </c>
      <c r="I1643">
        <v>177</v>
      </c>
    </row>
    <row r="1644" spans="1:10" x14ac:dyDescent="0.2">
      <c r="A1644" t="s">
        <v>1288</v>
      </c>
      <c r="B1644" t="s">
        <v>935</v>
      </c>
      <c r="C1644" t="s">
        <v>256</v>
      </c>
      <c r="D1644" t="s">
        <v>248</v>
      </c>
      <c r="E1644">
        <v>3291</v>
      </c>
      <c r="F1644" t="s">
        <v>3683</v>
      </c>
      <c r="G1644" t="s">
        <v>249</v>
      </c>
      <c r="H1644" t="s">
        <v>272</v>
      </c>
      <c r="I1644" t="s">
        <v>292</v>
      </c>
      <c r="J1644" t="s">
        <v>4381</v>
      </c>
    </row>
    <row r="1645" spans="1:10" x14ac:dyDescent="0.2">
      <c r="A1645" t="s">
        <v>1288</v>
      </c>
      <c r="B1645" t="s">
        <v>935</v>
      </c>
      <c r="C1645" t="s">
        <v>256</v>
      </c>
      <c r="D1645" t="s">
        <v>252</v>
      </c>
      <c r="E1645">
        <v>3370</v>
      </c>
      <c r="F1645" t="s">
        <v>3684</v>
      </c>
      <c r="G1645" t="s">
        <v>253</v>
      </c>
      <c r="H1645" t="s">
        <v>259</v>
      </c>
      <c r="I1645">
        <v>8</v>
      </c>
    </row>
    <row r="1646" spans="1:10" x14ac:dyDescent="0.2">
      <c r="A1646" t="s">
        <v>1288</v>
      </c>
      <c r="B1646" t="s">
        <v>935</v>
      </c>
      <c r="C1646" t="s">
        <v>256</v>
      </c>
      <c r="D1646" t="s">
        <v>248</v>
      </c>
      <c r="E1646">
        <v>3666</v>
      </c>
      <c r="F1646" t="s">
        <v>427</v>
      </c>
      <c r="G1646" t="s">
        <v>249</v>
      </c>
      <c r="H1646" t="s">
        <v>260</v>
      </c>
      <c r="I1646">
        <v>88</v>
      </c>
    </row>
    <row r="1647" spans="1:10" x14ac:dyDescent="0.2">
      <c r="A1647" t="s">
        <v>1288</v>
      </c>
      <c r="B1647" t="s">
        <v>935</v>
      </c>
      <c r="C1647" t="s">
        <v>256</v>
      </c>
      <c r="D1647" t="s">
        <v>248</v>
      </c>
      <c r="E1647">
        <v>3865</v>
      </c>
      <c r="F1647" t="s">
        <v>3686</v>
      </c>
      <c r="G1647" t="s">
        <v>249</v>
      </c>
      <c r="H1647" t="s">
        <v>278</v>
      </c>
      <c r="I1647">
        <v>782</v>
      </c>
    </row>
    <row r="1648" spans="1:10" x14ac:dyDescent="0.2">
      <c r="A1648" t="s">
        <v>1288</v>
      </c>
      <c r="B1648" t="s">
        <v>935</v>
      </c>
      <c r="C1648" t="s">
        <v>256</v>
      </c>
      <c r="D1648" t="s">
        <v>248</v>
      </c>
      <c r="E1648">
        <v>3979</v>
      </c>
      <c r="F1648" t="s">
        <v>3687</v>
      </c>
      <c r="G1648" t="s">
        <v>261</v>
      </c>
      <c r="H1648" t="s">
        <v>260</v>
      </c>
      <c r="I1648">
        <v>55</v>
      </c>
    </row>
    <row r="1649" spans="1:10" x14ac:dyDescent="0.2">
      <c r="A1649" t="s">
        <v>1288</v>
      </c>
      <c r="B1649" t="s">
        <v>935</v>
      </c>
      <c r="C1649" t="s">
        <v>256</v>
      </c>
      <c r="D1649" t="s">
        <v>248</v>
      </c>
      <c r="E1649">
        <v>4092</v>
      </c>
      <c r="F1649" t="s">
        <v>2436</v>
      </c>
      <c r="G1649" t="s">
        <v>249</v>
      </c>
      <c r="H1649" t="s">
        <v>262</v>
      </c>
      <c r="I1649">
        <v>202</v>
      </c>
    </row>
    <row r="1650" spans="1:10" x14ac:dyDescent="0.2">
      <c r="A1650" t="s">
        <v>1288</v>
      </c>
      <c r="B1650" t="s">
        <v>935</v>
      </c>
      <c r="C1650" t="s">
        <v>256</v>
      </c>
      <c r="D1650" t="s">
        <v>248</v>
      </c>
      <c r="E1650">
        <v>4216</v>
      </c>
      <c r="F1650" t="s">
        <v>3688</v>
      </c>
      <c r="G1650" t="s">
        <v>249</v>
      </c>
      <c r="H1650" t="s">
        <v>262</v>
      </c>
      <c r="I1650">
        <v>259</v>
      </c>
    </row>
    <row r="1651" spans="1:10" x14ac:dyDescent="0.2">
      <c r="A1651" t="s">
        <v>1288</v>
      </c>
      <c r="B1651" t="s">
        <v>935</v>
      </c>
      <c r="C1651" t="s">
        <v>256</v>
      </c>
      <c r="D1651" t="s">
        <v>248</v>
      </c>
      <c r="E1651">
        <v>4319</v>
      </c>
      <c r="F1651" t="s">
        <v>3689</v>
      </c>
      <c r="G1651" t="s">
        <v>249</v>
      </c>
      <c r="H1651" t="s">
        <v>254</v>
      </c>
      <c r="I1651">
        <v>36</v>
      </c>
    </row>
    <row r="1652" spans="1:10" x14ac:dyDescent="0.2">
      <c r="A1652" t="s">
        <v>1288</v>
      </c>
      <c r="B1652" t="s">
        <v>935</v>
      </c>
      <c r="C1652" t="s">
        <v>256</v>
      </c>
      <c r="D1652" t="s">
        <v>252</v>
      </c>
      <c r="E1652">
        <v>4558</v>
      </c>
      <c r="F1652" t="s">
        <v>3690</v>
      </c>
      <c r="G1652" t="s">
        <v>253</v>
      </c>
      <c r="H1652" t="s">
        <v>287</v>
      </c>
      <c r="I1652">
        <v>49</v>
      </c>
    </row>
    <row r="1653" spans="1:10" x14ac:dyDescent="0.2">
      <c r="A1653" t="s">
        <v>1288</v>
      </c>
      <c r="B1653" t="s">
        <v>935</v>
      </c>
      <c r="C1653" t="s">
        <v>256</v>
      </c>
      <c r="D1653" t="s">
        <v>248</v>
      </c>
      <c r="E1653">
        <v>4665</v>
      </c>
      <c r="F1653" t="s">
        <v>3691</v>
      </c>
      <c r="G1653" t="s">
        <v>249</v>
      </c>
      <c r="H1653" t="s">
        <v>254</v>
      </c>
      <c r="I1653" t="s">
        <v>276</v>
      </c>
      <c r="J1653" t="s">
        <v>4169</v>
      </c>
    </row>
    <row r="1654" spans="1:10" x14ac:dyDescent="0.2">
      <c r="A1654" t="s">
        <v>1288</v>
      </c>
      <c r="B1654" t="s">
        <v>935</v>
      </c>
      <c r="C1654" t="s">
        <v>256</v>
      </c>
      <c r="D1654" t="s">
        <v>248</v>
      </c>
      <c r="E1654">
        <v>5009</v>
      </c>
      <c r="F1654" t="s">
        <v>3692</v>
      </c>
      <c r="G1654" t="s">
        <v>249</v>
      </c>
      <c r="H1654" t="s">
        <v>255</v>
      </c>
      <c r="I1654">
        <v>35</v>
      </c>
    </row>
    <row r="1655" spans="1:10" x14ac:dyDescent="0.2">
      <c r="A1655" t="s">
        <v>1288</v>
      </c>
      <c r="B1655" t="s">
        <v>935</v>
      </c>
      <c r="C1655" t="s">
        <v>256</v>
      </c>
      <c r="D1655" t="s">
        <v>248</v>
      </c>
      <c r="E1655">
        <v>5185</v>
      </c>
      <c r="F1655" t="s">
        <v>3693</v>
      </c>
      <c r="G1655" t="s">
        <v>249</v>
      </c>
      <c r="H1655" t="s">
        <v>359</v>
      </c>
      <c r="I1655">
        <v>106</v>
      </c>
    </row>
    <row r="1656" spans="1:10" x14ac:dyDescent="0.2">
      <c r="A1656" t="s">
        <v>1288</v>
      </c>
      <c r="B1656" t="s">
        <v>935</v>
      </c>
      <c r="C1656" t="s">
        <v>251</v>
      </c>
      <c r="D1656" t="s">
        <v>252</v>
      </c>
      <c r="E1656">
        <v>5610</v>
      </c>
      <c r="F1656" t="s">
        <v>3694</v>
      </c>
      <c r="G1656" t="s">
        <v>257</v>
      </c>
      <c r="H1656" t="s">
        <v>429</v>
      </c>
      <c r="I1656">
        <v>8</v>
      </c>
    </row>
    <row r="1657" spans="1:10" x14ac:dyDescent="0.2">
      <c r="A1657" t="s">
        <v>1288</v>
      </c>
      <c r="B1657" t="s">
        <v>935</v>
      </c>
      <c r="C1657" t="s">
        <v>256</v>
      </c>
      <c r="D1657" t="s">
        <v>248</v>
      </c>
      <c r="E1657">
        <v>5695</v>
      </c>
      <c r="F1657" t="s">
        <v>3695</v>
      </c>
      <c r="G1657" t="s">
        <v>253</v>
      </c>
      <c r="H1657" t="s">
        <v>429</v>
      </c>
      <c r="I1657">
        <v>96</v>
      </c>
    </row>
    <row r="1658" spans="1:10" x14ac:dyDescent="0.2">
      <c r="A1658" t="s">
        <v>1288</v>
      </c>
      <c r="B1658" t="s">
        <v>935</v>
      </c>
      <c r="C1658" t="s">
        <v>247</v>
      </c>
      <c r="D1658" t="s">
        <v>248</v>
      </c>
      <c r="E1658">
        <v>5698</v>
      </c>
      <c r="F1658" t="s">
        <v>3240</v>
      </c>
      <c r="G1658" t="s">
        <v>249</v>
      </c>
      <c r="H1658" t="s">
        <v>429</v>
      </c>
      <c r="I1658">
        <v>86</v>
      </c>
    </row>
    <row r="1659" spans="1:10" x14ac:dyDescent="0.2">
      <c r="A1659" t="s">
        <v>1288</v>
      </c>
      <c r="B1659" t="s">
        <v>935</v>
      </c>
      <c r="C1659" t="s">
        <v>256</v>
      </c>
      <c r="D1659" t="s">
        <v>248</v>
      </c>
      <c r="E1659">
        <v>5856</v>
      </c>
      <c r="F1659" t="s">
        <v>3696</v>
      </c>
      <c r="G1659" t="s">
        <v>257</v>
      </c>
      <c r="H1659" t="s">
        <v>259</v>
      </c>
      <c r="I1659">
        <v>43</v>
      </c>
    </row>
    <row r="1660" spans="1:10" x14ac:dyDescent="0.2">
      <c r="A1660" t="s">
        <v>1288</v>
      </c>
      <c r="B1660" t="s">
        <v>935</v>
      </c>
      <c r="C1660" t="s">
        <v>256</v>
      </c>
      <c r="D1660" t="s">
        <v>252</v>
      </c>
      <c r="E1660">
        <v>5941</v>
      </c>
      <c r="F1660" t="s">
        <v>3697</v>
      </c>
      <c r="G1660" t="s">
        <v>257</v>
      </c>
      <c r="H1660" t="s">
        <v>264</v>
      </c>
      <c r="I1660">
        <v>56</v>
      </c>
    </row>
    <row r="1661" spans="1:10" x14ac:dyDescent="0.2">
      <c r="A1661" t="s">
        <v>1288</v>
      </c>
      <c r="B1661" t="s">
        <v>935</v>
      </c>
      <c r="C1661" t="s">
        <v>251</v>
      </c>
      <c r="D1661" t="s">
        <v>248</v>
      </c>
      <c r="E1661">
        <v>5950</v>
      </c>
      <c r="F1661" t="s">
        <v>3698</v>
      </c>
      <c r="G1661" t="s">
        <v>257</v>
      </c>
      <c r="H1661" t="s">
        <v>264</v>
      </c>
      <c r="I1661">
        <v>19</v>
      </c>
    </row>
    <row r="1662" spans="1:10" x14ac:dyDescent="0.2">
      <c r="A1662" t="s">
        <v>1288</v>
      </c>
      <c r="B1662" t="s">
        <v>935</v>
      </c>
      <c r="C1662" t="s">
        <v>256</v>
      </c>
      <c r="D1662" t="s">
        <v>248</v>
      </c>
      <c r="E1662">
        <v>5964</v>
      </c>
      <c r="F1662" t="s">
        <v>3699</v>
      </c>
      <c r="G1662" t="s">
        <v>257</v>
      </c>
      <c r="H1662" t="s">
        <v>264</v>
      </c>
      <c r="I1662">
        <v>14</v>
      </c>
    </row>
    <row r="1663" spans="1:10" x14ac:dyDescent="0.2">
      <c r="A1663" t="s">
        <v>1288</v>
      </c>
      <c r="B1663" t="s">
        <v>935</v>
      </c>
      <c r="C1663" t="s">
        <v>256</v>
      </c>
      <c r="D1663" t="s">
        <v>252</v>
      </c>
      <c r="E1663">
        <v>6246</v>
      </c>
      <c r="F1663" t="s">
        <v>3700</v>
      </c>
      <c r="G1663" t="s">
        <v>257</v>
      </c>
      <c r="H1663" t="s">
        <v>267</v>
      </c>
      <c r="I1663">
        <v>106</v>
      </c>
    </row>
    <row r="1664" spans="1:10" x14ac:dyDescent="0.2">
      <c r="A1664" t="s">
        <v>1288</v>
      </c>
      <c r="B1664" t="s">
        <v>935</v>
      </c>
      <c r="C1664" t="s">
        <v>251</v>
      </c>
      <c r="D1664" t="s">
        <v>248</v>
      </c>
      <c r="E1664">
        <v>6265</v>
      </c>
      <c r="F1664" t="s">
        <v>3701</v>
      </c>
      <c r="G1664" t="s">
        <v>253</v>
      </c>
      <c r="H1664" t="s">
        <v>267</v>
      </c>
      <c r="I1664">
        <v>20</v>
      </c>
    </row>
    <row r="1665" spans="1:9" x14ac:dyDescent="0.2">
      <c r="A1665" t="s">
        <v>1288</v>
      </c>
      <c r="B1665" t="s">
        <v>935</v>
      </c>
      <c r="C1665" t="s">
        <v>256</v>
      </c>
      <c r="D1665" t="s">
        <v>248</v>
      </c>
      <c r="E1665">
        <v>6276</v>
      </c>
      <c r="F1665" t="s">
        <v>3702</v>
      </c>
      <c r="G1665" t="s">
        <v>253</v>
      </c>
      <c r="H1665" t="s">
        <v>267</v>
      </c>
      <c r="I1665">
        <v>18</v>
      </c>
    </row>
    <row r="1666" spans="1:9" x14ac:dyDescent="0.2">
      <c r="A1666" t="s">
        <v>1288</v>
      </c>
      <c r="B1666" t="s">
        <v>935</v>
      </c>
      <c r="C1666" t="s">
        <v>251</v>
      </c>
      <c r="D1666" t="s">
        <v>252</v>
      </c>
      <c r="E1666">
        <v>6291</v>
      </c>
      <c r="F1666" t="s">
        <v>3703</v>
      </c>
      <c r="G1666" t="s">
        <v>249</v>
      </c>
      <c r="H1666" t="s">
        <v>267</v>
      </c>
      <c r="I1666">
        <v>103</v>
      </c>
    </row>
    <row r="1667" spans="1:9" x14ac:dyDescent="0.2">
      <c r="A1667" t="s">
        <v>1288</v>
      </c>
      <c r="B1667" t="s">
        <v>935</v>
      </c>
      <c r="C1667" t="s">
        <v>256</v>
      </c>
      <c r="D1667" t="s">
        <v>248</v>
      </c>
      <c r="E1667">
        <v>6331</v>
      </c>
      <c r="F1667" t="s">
        <v>3704</v>
      </c>
      <c r="G1667" t="s">
        <v>249</v>
      </c>
      <c r="H1667" t="s">
        <v>267</v>
      </c>
      <c r="I1667">
        <v>126</v>
      </c>
    </row>
    <row r="1668" spans="1:9" x14ac:dyDescent="0.2">
      <c r="A1668" t="s">
        <v>1288</v>
      </c>
      <c r="B1668" t="s">
        <v>935</v>
      </c>
      <c r="C1668" t="s">
        <v>256</v>
      </c>
      <c r="D1668" t="s">
        <v>248</v>
      </c>
      <c r="E1668">
        <v>6419</v>
      </c>
      <c r="F1668" t="s">
        <v>3705</v>
      </c>
      <c r="G1668" t="s">
        <v>249</v>
      </c>
      <c r="H1668" t="s">
        <v>267</v>
      </c>
      <c r="I1668">
        <v>382</v>
      </c>
    </row>
    <row r="1669" spans="1:9" x14ac:dyDescent="0.2">
      <c r="A1669" t="s">
        <v>1288</v>
      </c>
      <c r="B1669" t="s">
        <v>935</v>
      </c>
      <c r="C1669" t="s">
        <v>256</v>
      </c>
      <c r="D1669" t="s">
        <v>248</v>
      </c>
      <c r="E1669">
        <v>6458</v>
      </c>
      <c r="F1669" t="s">
        <v>3706</v>
      </c>
      <c r="G1669" t="s">
        <v>249</v>
      </c>
      <c r="H1669" t="s">
        <v>267</v>
      </c>
      <c r="I1669">
        <v>377</v>
      </c>
    </row>
    <row r="1670" spans="1:9" x14ac:dyDescent="0.2">
      <c r="A1670" t="s">
        <v>1288</v>
      </c>
      <c r="B1670" t="s">
        <v>935</v>
      </c>
      <c r="C1670" t="s">
        <v>251</v>
      </c>
      <c r="D1670" t="s">
        <v>248</v>
      </c>
      <c r="E1670">
        <v>6464</v>
      </c>
      <c r="F1670" t="s">
        <v>3707</v>
      </c>
      <c r="G1670" t="s">
        <v>249</v>
      </c>
      <c r="H1670" t="s">
        <v>267</v>
      </c>
      <c r="I1670">
        <v>316</v>
      </c>
    </row>
    <row r="1671" spans="1:9" x14ac:dyDescent="0.2">
      <c r="A1671" t="s">
        <v>1288</v>
      </c>
      <c r="B1671" t="s">
        <v>935</v>
      </c>
      <c r="C1671" t="s">
        <v>256</v>
      </c>
      <c r="D1671" t="s">
        <v>252</v>
      </c>
      <c r="E1671">
        <v>6545</v>
      </c>
      <c r="F1671" t="s">
        <v>3708</v>
      </c>
      <c r="G1671" t="s">
        <v>261</v>
      </c>
      <c r="H1671" t="s">
        <v>254</v>
      </c>
      <c r="I1671">
        <v>28</v>
      </c>
    </row>
    <row r="1672" spans="1:9" x14ac:dyDescent="0.2">
      <c r="A1672" t="s">
        <v>1288</v>
      </c>
      <c r="B1672" t="s">
        <v>935</v>
      </c>
      <c r="C1672" t="s">
        <v>256</v>
      </c>
      <c r="D1672" t="s">
        <v>248</v>
      </c>
      <c r="E1672">
        <v>6629</v>
      </c>
      <c r="F1672" t="s">
        <v>3709</v>
      </c>
      <c r="G1672" t="s">
        <v>253</v>
      </c>
      <c r="H1672" t="s">
        <v>271</v>
      </c>
      <c r="I1672">
        <v>141</v>
      </c>
    </row>
    <row r="1673" spans="1:9" x14ac:dyDescent="0.2">
      <c r="A1673" t="s">
        <v>1288</v>
      </c>
      <c r="B1673" t="s">
        <v>935</v>
      </c>
      <c r="C1673" t="s">
        <v>256</v>
      </c>
      <c r="D1673" t="s">
        <v>248</v>
      </c>
      <c r="E1673">
        <v>6651</v>
      </c>
      <c r="F1673" t="s">
        <v>3711</v>
      </c>
      <c r="G1673" t="s">
        <v>249</v>
      </c>
      <c r="H1673" t="s">
        <v>271</v>
      </c>
      <c r="I1673">
        <v>777</v>
      </c>
    </row>
    <row r="1674" spans="1:9" x14ac:dyDescent="0.2">
      <c r="A1674" t="s">
        <v>1288</v>
      </c>
      <c r="B1674" t="s">
        <v>935</v>
      </c>
      <c r="C1674" t="s">
        <v>258</v>
      </c>
      <c r="D1674" t="s">
        <v>248</v>
      </c>
      <c r="E1674">
        <v>6731</v>
      </c>
      <c r="F1674" t="s">
        <v>3712</v>
      </c>
      <c r="G1674" t="s">
        <v>257</v>
      </c>
      <c r="H1674" t="s">
        <v>271</v>
      </c>
      <c r="I1674">
        <v>14</v>
      </c>
    </row>
    <row r="1675" spans="1:9" x14ac:dyDescent="0.2">
      <c r="A1675" t="s">
        <v>1288</v>
      </c>
      <c r="B1675" t="s">
        <v>935</v>
      </c>
      <c r="C1675" t="s">
        <v>256</v>
      </c>
      <c r="D1675" t="s">
        <v>248</v>
      </c>
      <c r="E1675">
        <v>6736</v>
      </c>
      <c r="F1675" t="s">
        <v>3713</v>
      </c>
      <c r="G1675" t="s">
        <v>253</v>
      </c>
      <c r="H1675" t="s">
        <v>271</v>
      </c>
      <c r="I1675">
        <v>390</v>
      </c>
    </row>
    <row r="1676" spans="1:9" x14ac:dyDescent="0.2">
      <c r="A1676" t="s">
        <v>1288</v>
      </c>
      <c r="B1676" t="s">
        <v>935</v>
      </c>
      <c r="C1676" t="s">
        <v>256</v>
      </c>
      <c r="D1676" t="s">
        <v>248</v>
      </c>
      <c r="E1676">
        <v>6775</v>
      </c>
      <c r="F1676" t="s">
        <v>2448</v>
      </c>
      <c r="G1676" t="s">
        <v>257</v>
      </c>
      <c r="H1676" t="s">
        <v>271</v>
      </c>
      <c r="I1676">
        <v>16</v>
      </c>
    </row>
    <row r="1677" spans="1:9" x14ac:dyDescent="0.2">
      <c r="A1677" t="s">
        <v>1288</v>
      </c>
      <c r="B1677" t="s">
        <v>935</v>
      </c>
      <c r="C1677" t="s">
        <v>256</v>
      </c>
      <c r="D1677" t="s">
        <v>248</v>
      </c>
      <c r="E1677">
        <v>6776</v>
      </c>
      <c r="F1677" t="s">
        <v>3714</v>
      </c>
      <c r="G1677" t="s">
        <v>257</v>
      </c>
      <c r="H1677" t="s">
        <v>262</v>
      </c>
      <c r="I1677">
        <v>53</v>
      </c>
    </row>
    <row r="1678" spans="1:9" x14ac:dyDescent="0.2">
      <c r="A1678" t="s">
        <v>1288</v>
      </c>
      <c r="B1678" t="s">
        <v>935</v>
      </c>
      <c r="C1678" t="s">
        <v>256</v>
      </c>
      <c r="D1678" t="s">
        <v>248</v>
      </c>
      <c r="E1678">
        <v>6859</v>
      </c>
      <c r="F1678" t="s">
        <v>3715</v>
      </c>
      <c r="G1678" t="s">
        <v>249</v>
      </c>
      <c r="H1678" t="s">
        <v>271</v>
      </c>
      <c r="I1678">
        <v>405</v>
      </c>
    </row>
    <row r="1679" spans="1:9" x14ac:dyDescent="0.2">
      <c r="A1679" t="s">
        <v>1288</v>
      </c>
      <c r="B1679" t="s">
        <v>935</v>
      </c>
      <c r="C1679" t="s">
        <v>256</v>
      </c>
      <c r="D1679" t="s">
        <v>248</v>
      </c>
      <c r="E1679">
        <v>6901</v>
      </c>
      <c r="F1679" t="s">
        <v>3716</v>
      </c>
      <c r="G1679" t="s">
        <v>249</v>
      </c>
      <c r="H1679" t="s">
        <v>271</v>
      </c>
      <c r="I1679">
        <v>103</v>
      </c>
    </row>
    <row r="1680" spans="1:9" x14ac:dyDescent="0.2">
      <c r="A1680" t="s">
        <v>1288</v>
      </c>
      <c r="B1680" t="s">
        <v>935</v>
      </c>
      <c r="C1680" t="s">
        <v>256</v>
      </c>
      <c r="D1680" t="s">
        <v>248</v>
      </c>
      <c r="E1680">
        <v>6907</v>
      </c>
      <c r="F1680" t="s">
        <v>3717</v>
      </c>
      <c r="G1680" t="s">
        <v>253</v>
      </c>
      <c r="H1680" t="s">
        <v>271</v>
      </c>
      <c r="I1680">
        <v>35</v>
      </c>
    </row>
    <row r="1681" spans="1:9" x14ac:dyDescent="0.2">
      <c r="A1681" t="s">
        <v>1288</v>
      </c>
      <c r="B1681" t="s">
        <v>935</v>
      </c>
      <c r="C1681" t="s">
        <v>256</v>
      </c>
      <c r="D1681" t="s">
        <v>248</v>
      </c>
      <c r="E1681">
        <v>6942</v>
      </c>
      <c r="F1681" t="s">
        <v>3718</v>
      </c>
      <c r="G1681" t="s">
        <v>253</v>
      </c>
      <c r="H1681" t="s">
        <v>260</v>
      </c>
      <c r="I1681">
        <v>18</v>
      </c>
    </row>
    <row r="1682" spans="1:9" x14ac:dyDescent="0.2">
      <c r="A1682" t="s">
        <v>1288</v>
      </c>
      <c r="B1682" t="s">
        <v>935</v>
      </c>
      <c r="C1682" t="s">
        <v>256</v>
      </c>
      <c r="D1682" t="s">
        <v>252</v>
      </c>
      <c r="E1682">
        <v>6944</v>
      </c>
      <c r="F1682" t="s">
        <v>3719</v>
      </c>
      <c r="G1682" t="s">
        <v>253</v>
      </c>
      <c r="H1682" t="s">
        <v>260</v>
      </c>
      <c r="I1682">
        <v>51</v>
      </c>
    </row>
    <row r="1683" spans="1:9" x14ac:dyDescent="0.2">
      <c r="A1683" t="s">
        <v>1288</v>
      </c>
      <c r="B1683" t="s">
        <v>935</v>
      </c>
      <c r="C1683" t="s">
        <v>256</v>
      </c>
      <c r="D1683" t="s">
        <v>248</v>
      </c>
      <c r="E1683">
        <v>6964</v>
      </c>
      <c r="F1683" t="s">
        <v>3720</v>
      </c>
      <c r="G1683" t="s">
        <v>257</v>
      </c>
      <c r="H1683" t="s">
        <v>271</v>
      </c>
      <c r="I1683">
        <v>45</v>
      </c>
    </row>
    <row r="1684" spans="1:9" x14ac:dyDescent="0.2">
      <c r="A1684" t="s">
        <v>1288</v>
      </c>
      <c r="B1684" t="s">
        <v>935</v>
      </c>
      <c r="C1684" t="s">
        <v>256</v>
      </c>
      <c r="D1684" t="s">
        <v>248</v>
      </c>
      <c r="E1684">
        <v>7217</v>
      </c>
      <c r="F1684" t="s">
        <v>3721</v>
      </c>
      <c r="G1684" t="s">
        <v>253</v>
      </c>
      <c r="H1684" t="s">
        <v>275</v>
      </c>
      <c r="I1684">
        <v>37</v>
      </c>
    </row>
    <row r="1685" spans="1:9" x14ac:dyDescent="0.2">
      <c r="A1685" t="s">
        <v>1288</v>
      </c>
      <c r="B1685" t="s">
        <v>935</v>
      </c>
      <c r="C1685" t="s">
        <v>256</v>
      </c>
      <c r="D1685" t="s">
        <v>248</v>
      </c>
      <c r="E1685">
        <v>7254</v>
      </c>
      <c r="F1685" t="s">
        <v>3722</v>
      </c>
      <c r="G1685" t="s">
        <v>257</v>
      </c>
      <c r="H1685" t="s">
        <v>275</v>
      </c>
      <c r="I1685">
        <v>41</v>
      </c>
    </row>
    <row r="1686" spans="1:9" x14ac:dyDescent="0.2">
      <c r="A1686" t="s">
        <v>1288</v>
      </c>
      <c r="B1686" t="s">
        <v>935</v>
      </c>
      <c r="C1686" t="s">
        <v>256</v>
      </c>
      <c r="D1686" t="s">
        <v>248</v>
      </c>
      <c r="E1686">
        <v>7504</v>
      </c>
      <c r="F1686" t="s">
        <v>3723</v>
      </c>
      <c r="G1686" t="s">
        <v>249</v>
      </c>
      <c r="H1686" t="s">
        <v>255</v>
      </c>
      <c r="I1686">
        <v>304</v>
      </c>
    </row>
    <row r="1687" spans="1:9" x14ac:dyDescent="0.2">
      <c r="A1687" t="s">
        <v>1288</v>
      </c>
      <c r="B1687" t="s">
        <v>935</v>
      </c>
      <c r="C1687" t="s">
        <v>256</v>
      </c>
      <c r="D1687" t="s">
        <v>248</v>
      </c>
      <c r="E1687">
        <v>7537</v>
      </c>
      <c r="F1687" t="s">
        <v>3804</v>
      </c>
      <c r="G1687" t="s">
        <v>249</v>
      </c>
      <c r="H1687" t="s">
        <v>255</v>
      </c>
      <c r="I1687">
        <v>141</v>
      </c>
    </row>
    <row r="1688" spans="1:9" x14ac:dyDescent="0.2">
      <c r="A1688" t="s">
        <v>1288</v>
      </c>
      <c r="B1688" t="s">
        <v>935</v>
      </c>
      <c r="C1688" t="s">
        <v>256</v>
      </c>
      <c r="D1688" t="s">
        <v>252</v>
      </c>
      <c r="E1688">
        <v>7597</v>
      </c>
      <c r="F1688" t="s">
        <v>3725</v>
      </c>
      <c r="G1688" t="s">
        <v>253</v>
      </c>
      <c r="H1688" t="s">
        <v>255</v>
      </c>
      <c r="I1688">
        <v>9</v>
      </c>
    </row>
    <row r="1689" spans="1:9" x14ac:dyDescent="0.2">
      <c r="A1689" t="s">
        <v>1288</v>
      </c>
      <c r="B1689" t="s">
        <v>935</v>
      </c>
      <c r="C1689" t="s">
        <v>256</v>
      </c>
      <c r="D1689" t="s">
        <v>248</v>
      </c>
      <c r="E1689">
        <v>7722</v>
      </c>
      <c r="F1689" t="s">
        <v>3726</v>
      </c>
      <c r="G1689" t="s">
        <v>253</v>
      </c>
      <c r="H1689" t="s">
        <v>313</v>
      </c>
      <c r="I1689">
        <v>94</v>
      </c>
    </row>
    <row r="1690" spans="1:9" x14ac:dyDescent="0.2">
      <c r="A1690" t="s">
        <v>1288</v>
      </c>
      <c r="B1690" t="s">
        <v>935</v>
      </c>
      <c r="C1690" t="s">
        <v>256</v>
      </c>
      <c r="D1690" t="s">
        <v>248</v>
      </c>
      <c r="E1690">
        <v>7744</v>
      </c>
      <c r="F1690" t="s">
        <v>3727</v>
      </c>
      <c r="G1690" t="s">
        <v>249</v>
      </c>
      <c r="H1690" t="s">
        <v>313</v>
      </c>
      <c r="I1690">
        <v>443</v>
      </c>
    </row>
    <row r="1691" spans="1:9" x14ac:dyDescent="0.2">
      <c r="A1691" t="s">
        <v>1288</v>
      </c>
      <c r="B1691" t="s">
        <v>935</v>
      </c>
      <c r="C1691" t="s">
        <v>256</v>
      </c>
      <c r="D1691" t="s">
        <v>248</v>
      </c>
      <c r="E1691">
        <v>7769</v>
      </c>
      <c r="F1691" t="s">
        <v>3728</v>
      </c>
      <c r="G1691" t="s">
        <v>249</v>
      </c>
      <c r="H1691" t="s">
        <v>313</v>
      </c>
      <c r="I1691">
        <v>54</v>
      </c>
    </row>
    <row r="1692" spans="1:9" x14ac:dyDescent="0.2">
      <c r="A1692" t="s">
        <v>1288</v>
      </c>
      <c r="B1692" t="s">
        <v>935</v>
      </c>
      <c r="C1692" t="s">
        <v>258</v>
      </c>
      <c r="D1692" t="s">
        <v>252</v>
      </c>
      <c r="E1692">
        <v>7800</v>
      </c>
      <c r="F1692" t="s">
        <v>387</v>
      </c>
      <c r="G1692" t="s">
        <v>253</v>
      </c>
      <c r="H1692" t="s">
        <v>268</v>
      </c>
      <c r="I1692">
        <v>23</v>
      </c>
    </row>
    <row r="1693" spans="1:9" x14ac:dyDescent="0.2">
      <c r="A1693" t="s">
        <v>1288</v>
      </c>
      <c r="B1693" t="s">
        <v>935</v>
      </c>
      <c r="C1693" t="s">
        <v>256</v>
      </c>
      <c r="D1693" t="s">
        <v>248</v>
      </c>
      <c r="E1693">
        <v>7877</v>
      </c>
      <c r="F1693" t="s">
        <v>2458</v>
      </c>
      <c r="G1693" t="s">
        <v>253</v>
      </c>
      <c r="H1693" t="s">
        <v>262</v>
      </c>
      <c r="I1693">
        <v>20</v>
      </c>
    </row>
    <row r="1694" spans="1:9" x14ac:dyDescent="0.2">
      <c r="A1694" t="s">
        <v>1288</v>
      </c>
      <c r="B1694" t="s">
        <v>935</v>
      </c>
      <c r="C1694" t="s">
        <v>256</v>
      </c>
      <c r="D1694" t="s">
        <v>248</v>
      </c>
      <c r="E1694">
        <v>8030</v>
      </c>
      <c r="F1694" t="s">
        <v>3731</v>
      </c>
      <c r="G1694" t="s">
        <v>257</v>
      </c>
      <c r="H1694" t="s">
        <v>255</v>
      </c>
      <c r="I1694">
        <v>105</v>
      </c>
    </row>
    <row r="1695" spans="1:9" x14ac:dyDescent="0.2">
      <c r="A1695" t="s">
        <v>1288</v>
      </c>
      <c r="B1695" t="s">
        <v>935</v>
      </c>
      <c r="C1695" t="s">
        <v>256</v>
      </c>
      <c r="D1695" t="s">
        <v>252</v>
      </c>
      <c r="E1695">
        <v>8070</v>
      </c>
      <c r="F1695" t="s">
        <v>3732</v>
      </c>
      <c r="G1695" t="s">
        <v>249</v>
      </c>
      <c r="H1695" t="s">
        <v>255</v>
      </c>
      <c r="I1695">
        <v>141</v>
      </c>
    </row>
    <row r="1696" spans="1:9" x14ac:dyDescent="0.2">
      <c r="A1696" t="s">
        <v>1288</v>
      </c>
      <c r="B1696" t="s">
        <v>935</v>
      </c>
      <c r="C1696" t="s">
        <v>256</v>
      </c>
      <c r="D1696" t="s">
        <v>248</v>
      </c>
      <c r="E1696">
        <v>8091</v>
      </c>
      <c r="F1696" t="s">
        <v>3733</v>
      </c>
      <c r="G1696" t="s">
        <v>249</v>
      </c>
      <c r="H1696" t="s">
        <v>255</v>
      </c>
      <c r="I1696">
        <v>66</v>
      </c>
    </row>
    <row r="1697" spans="1:10" x14ac:dyDescent="0.2">
      <c r="A1697" t="s">
        <v>1288</v>
      </c>
      <c r="B1697" t="s">
        <v>935</v>
      </c>
      <c r="C1697" t="s">
        <v>256</v>
      </c>
      <c r="D1697" t="s">
        <v>248</v>
      </c>
      <c r="E1697">
        <v>8131</v>
      </c>
      <c r="F1697" t="s">
        <v>3734</v>
      </c>
      <c r="G1697" t="s">
        <v>249</v>
      </c>
      <c r="H1697" t="s">
        <v>255</v>
      </c>
      <c r="I1697">
        <v>717</v>
      </c>
    </row>
    <row r="1698" spans="1:10" x14ac:dyDescent="0.2">
      <c r="A1698" t="s">
        <v>1288</v>
      </c>
      <c r="B1698" t="s">
        <v>935</v>
      </c>
      <c r="C1698" t="s">
        <v>256</v>
      </c>
      <c r="D1698" t="s">
        <v>248</v>
      </c>
      <c r="E1698">
        <v>8157</v>
      </c>
      <c r="F1698" t="s">
        <v>1964</v>
      </c>
      <c r="G1698" t="s">
        <v>257</v>
      </c>
      <c r="H1698" t="s">
        <v>260</v>
      </c>
      <c r="I1698">
        <v>306</v>
      </c>
    </row>
    <row r="1699" spans="1:10" x14ac:dyDescent="0.2">
      <c r="A1699" t="s">
        <v>1288</v>
      </c>
      <c r="B1699" t="s">
        <v>935</v>
      </c>
      <c r="C1699" t="s">
        <v>251</v>
      </c>
      <c r="D1699" t="s">
        <v>248</v>
      </c>
      <c r="E1699">
        <v>8202</v>
      </c>
      <c r="F1699" t="s">
        <v>3735</v>
      </c>
      <c r="G1699" t="s">
        <v>257</v>
      </c>
      <c r="H1699" t="s">
        <v>259</v>
      </c>
      <c r="I1699">
        <v>140</v>
      </c>
    </row>
    <row r="1700" spans="1:10" x14ac:dyDescent="0.2">
      <c r="A1700" t="s">
        <v>1288</v>
      </c>
      <c r="B1700" t="s">
        <v>935</v>
      </c>
      <c r="C1700" t="s">
        <v>256</v>
      </c>
      <c r="D1700" t="s">
        <v>248</v>
      </c>
      <c r="E1700">
        <v>8219</v>
      </c>
      <c r="F1700" t="s">
        <v>3736</v>
      </c>
      <c r="G1700" t="s">
        <v>249</v>
      </c>
      <c r="H1700" t="s">
        <v>259</v>
      </c>
      <c r="I1700">
        <v>444</v>
      </c>
    </row>
    <row r="1701" spans="1:10" x14ac:dyDescent="0.2">
      <c r="A1701" t="s">
        <v>1288</v>
      </c>
      <c r="B1701" t="s">
        <v>935</v>
      </c>
      <c r="C1701" t="s">
        <v>256</v>
      </c>
      <c r="D1701" t="s">
        <v>248</v>
      </c>
      <c r="E1701">
        <v>8306</v>
      </c>
      <c r="F1701" t="s">
        <v>3737</v>
      </c>
      <c r="G1701" t="s">
        <v>249</v>
      </c>
      <c r="H1701" t="s">
        <v>1895</v>
      </c>
      <c r="I1701" t="s">
        <v>4638</v>
      </c>
      <c r="J1701" t="s">
        <v>4639</v>
      </c>
    </row>
    <row r="1702" spans="1:10" x14ac:dyDescent="0.2">
      <c r="A1702" t="s">
        <v>1288</v>
      </c>
      <c r="B1702" t="s">
        <v>935</v>
      </c>
      <c r="C1702" t="s">
        <v>256</v>
      </c>
      <c r="D1702" t="s">
        <v>248</v>
      </c>
      <c r="E1702">
        <v>8750</v>
      </c>
      <c r="F1702" t="s">
        <v>4193</v>
      </c>
      <c r="G1702" t="s">
        <v>249</v>
      </c>
      <c r="H1702" t="s">
        <v>408</v>
      </c>
      <c r="I1702" t="s">
        <v>950</v>
      </c>
      <c r="J1702" t="s">
        <v>4640</v>
      </c>
    </row>
    <row r="1703" spans="1:10" x14ac:dyDescent="0.2">
      <c r="A1703" t="s">
        <v>1288</v>
      </c>
      <c r="B1703" t="s">
        <v>935</v>
      </c>
      <c r="C1703" t="s">
        <v>256</v>
      </c>
      <c r="D1703" t="s">
        <v>248</v>
      </c>
      <c r="E1703">
        <v>9051</v>
      </c>
      <c r="F1703" t="s">
        <v>3740</v>
      </c>
      <c r="G1703" t="s">
        <v>253</v>
      </c>
      <c r="H1703" t="s">
        <v>317</v>
      </c>
      <c r="I1703">
        <v>38</v>
      </c>
    </row>
    <row r="1704" spans="1:10" x14ac:dyDescent="0.2">
      <c r="A1704" t="s">
        <v>1288</v>
      </c>
      <c r="B1704" t="s">
        <v>935</v>
      </c>
      <c r="C1704" t="s">
        <v>256</v>
      </c>
      <c r="D1704" t="s">
        <v>248</v>
      </c>
      <c r="E1704">
        <v>9355</v>
      </c>
      <c r="F1704" t="s">
        <v>2463</v>
      </c>
      <c r="G1704" t="s">
        <v>257</v>
      </c>
      <c r="H1704" t="s">
        <v>1814</v>
      </c>
      <c r="I1704">
        <v>60</v>
      </c>
    </row>
    <row r="1705" spans="1:10" x14ac:dyDescent="0.2">
      <c r="A1705" t="s">
        <v>1288</v>
      </c>
      <c r="B1705" t="s">
        <v>935</v>
      </c>
      <c r="C1705" t="s">
        <v>256</v>
      </c>
      <c r="D1705" t="s">
        <v>248</v>
      </c>
      <c r="E1705">
        <v>9360</v>
      </c>
      <c r="F1705" t="s">
        <v>3741</v>
      </c>
      <c r="G1705" t="s">
        <v>257</v>
      </c>
      <c r="H1705" t="s">
        <v>260</v>
      </c>
      <c r="I1705">
        <v>22</v>
      </c>
    </row>
    <row r="1706" spans="1:10" x14ac:dyDescent="0.2">
      <c r="A1706" t="s">
        <v>1288</v>
      </c>
      <c r="B1706" t="s">
        <v>935</v>
      </c>
      <c r="C1706" t="s">
        <v>256</v>
      </c>
      <c r="D1706" t="s">
        <v>248</v>
      </c>
      <c r="E1706">
        <v>9385</v>
      </c>
      <c r="F1706" t="s">
        <v>1965</v>
      </c>
      <c r="G1706" t="s">
        <v>249</v>
      </c>
      <c r="H1706" t="s">
        <v>262</v>
      </c>
      <c r="I1706">
        <v>50</v>
      </c>
    </row>
    <row r="1707" spans="1:10" x14ac:dyDescent="0.2">
      <c r="A1707" t="s">
        <v>1288</v>
      </c>
      <c r="B1707" t="s">
        <v>935</v>
      </c>
      <c r="C1707" t="s">
        <v>256</v>
      </c>
      <c r="D1707" t="s">
        <v>248</v>
      </c>
      <c r="E1707">
        <v>9658</v>
      </c>
      <c r="F1707" t="s">
        <v>1857</v>
      </c>
      <c r="G1707" t="s">
        <v>249</v>
      </c>
      <c r="H1707" t="s">
        <v>260</v>
      </c>
      <c r="I1707">
        <v>222</v>
      </c>
    </row>
    <row r="1708" spans="1:10" x14ac:dyDescent="0.2">
      <c r="A1708" t="s">
        <v>1288</v>
      </c>
      <c r="B1708" t="s">
        <v>1858</v>
      </c>
      <c r="C1708" t="s">
        <v>256</v>
      </c>
      <c r="D1708" t="s">
        <v>248</v>
      </c>
      <c r="E1708">
        <v>5918</v>
      </c>
      <c r="F1708" t="s">
        <v>3742</v>
      </c>
      <c r="G1708" t="s">
        <v>257</v>
      </c>
      <c r="H1708" t="s">
        <v>264</v>
      </c>
      <c r="I1708">
        <v>114</v>
      </c>
    </row>
    <row r="1709" spans="1:10" x14ac:dyDescent="0.2">
      <c r="A1709" t="s">
        <v>1288</v>
      </c>
      <c r="B1709" t="s">
        <v>1858</v>
      </c>
      <c r="C1709" t="s">
        <v>256</v>
      </c>
      <c r="D1709" t="s">
        <v>248</v>
      </c>
      <c r="E1709">
        <v>7059</v>
      </c>
      <c r="F1709" t="s">
        <v>3743</v>
      </c>
      <c r="G1709" t="s">
        <v>261</v>
      </c>
      <c r="H1709" t="s">
        <v>254</v>
      </c>
      <c r="I1709">
        <v>90</v>
      </c>
    </row>
    <row r="1710" spans="1:10" x14ac:dyDescent="0.2">
      <c r="A1710" t="s">
        <v>1288</v>
      </c>
      <c r="B1710" t="s">
        <v>1805</v>
      </c>
      <c r="C1710" t="s">
        <v>256</v>
      </c>
      <c r="D1710" t="s">
        <v>248</v>
      </c>
      <c r="E1710">
        <v>6993</v>
      </c>
      <c r="F1710" t="s">
        <v>3745</v>
      </c>
      <c r="G1710" t="s">
        <v>257</v>
      </c>
      <c r="H1710" t="s">
        <v>259</v>
      </c>
      <c r="I1710">
        <v>26</v>
      </c>
    </row>
    <row r="1711" spans="1:10" x14ac:dyDescent="0.2">
      <c r="A1711" t="s">
        <v>1288</v>
      </c>
      <c r="B1711" t="s">
        <v>1805</v>
      </c>
      <c r="C1711" t="s">
        <v>256</v>
      </c>
      <c r="D1711" t="s">
        <v>248</v>
      </c>
      <c r="E1711">
        <v>8316</v>
      </c>
      <c r="F1711" t="s">
        <v>3746</v>
      </c>
      <c r="G1711" t="s">
        <v>249</v>
      </c>
      <c r="H1711" t="s">
        <v>1895</v>
      </c>
      <c r="I1711" t="s">
        <v>3535</v>
      </c>
      <c r="J1711" t="s">
        <v>4641</v>
      </c>
    </row>
    <row r="1712" spans="1:10" x14ac:dyDescent="0.2">
      <c r="A1712" t="s">
        <v>1288</v>
      </c>
      <c r="B1712" t="s">
        <v>1805</v>
      </c>
      <c r="C1712" t="s">
        <v>256</v>
      </c>
      <c r="D1712" t="s">
        <v>248</v>
      </c>
      <c r="E1712">
        <v>9709</v>
      </c>
      <c r="F1712" t="s">
        <v>3747</v>
      </c>
      <c r="G1712" t="s">
        <v>257</v>
      </c>
      <c r="H1712" t="s">
        <v>260</v>
      </c>
      <c r="I1712">
        <v>93</v>
      </c>
    </row>
    <row r="1713" spans="1:9" x14ac:dyDescent="0.2">
      <c r="A1713" t="s">
        <v>1288</v>
      </c>
      <c r="B1713" t="s">
        <v>1825</v>
      </c>
      <c r="C1713" t="s">
        <v>256</v>
      </c>
      <c r="D1713" t="s">
        <v>248</v>
      </c>
      <c r="E1713">
        <v>4387</v>
      </c>
      <c r="F1713" t="s">
        <v>1683</v>
      </c>
      <c r="G1713" t="s">
        <v>261</v>
      </c>
      <c r="H1713" t="s">
        <v>260</v>
      </c>
      <c r="I1713">
        <v>59</v>
      </c>
    </row>
    <row r="1714" spans="1:9" x14ac:dyDescent="0.2">
      <c r="A1714" t="s">
        <v>1288</v>
      </c>
      <c r="B1714" t="s">
        <v>246</v>
      </c>
      <c r="C1714" t="s">
        <v>256</v>
      </c>
      <c r="D1714" t="s">
        <v>248</v>
      </c>
      <c r="E1714">
        <v>1447</v>
      </c>
      <c r="F1714" t="s">
        <v>3748</v>
      </c>
      <c r="G1714" t="s">
        <v>261</v>
      </c>
      <c r="H1714" t="s">
        <v>273</v>
      </c>
      <c r="I1714">
        <v>89</v>
      </c>
    </row>
    <row r="1715" spans="1:9" x14ac:dyDescent="0.2">
      <c r="A1715" t="s">
        <v>1288</v>
      </c>
      <c r="B1715" t="s">
        <v>246</v>
      </c>
      <c r="C1715" t="s">
        <v>256</v>
      </c>
      <c r="D1715" t="s">
        <v>252</v>
      </c>
      <c r="E1715">
        <v>1450</v>
      </c>
      <c r="F1715" t="s">
        <v>364</v>
      </c>
      <c r="G1715" t="s">
        <v>253</v>
      </c>
      <c r="H1715" t="s">
        <v>273</v>
      </c>
      <c r="I1715">
        <v>60</v>
      </c>
    </row>
    <row r="1716" spans="1:9" x14ac:dyDescent="0.2">
      <c r="A1716" t="s">
        <v>1288</v>
      </c>
      <c r="B1716" t="s">
        <v>246</v>
      </c>
      <c r="C1716" t="s">
        <v>256</v>
      </c>
      <c r="D1716" t="s">
        <v>248</v>
      </c>
      <c r="E1716">
        <v>1711</v>
      </c>
      <c r="F1716" t="s">
        <v>3749</v>
      </c>
      <c r="G1716" t="s">
        <v>257</v>
      </c>
      <c r="H1716" t="s">
        <v>273</v>
      </c>
      <c r="I1716">
        <v>10</v>
      </c>
    </row>
    <row r="1717" spans="1:9" x14ac:dyDescent="0.2">
      <c r="A1717" t="s">
        <v>1288</v>
      </c>
      <c r="B1717" t="s">
        <v>246</v>
      </c>
      <c r="C1717" t="s">
        <v>256</v>
      </c>
      <c r="D1717" t="s">
        <v>248</v>
      </c>
      <c r="E1717">
        <v>1757</v>
      </c>
      <c r="F1717" t="s">
        <v>3750</v>
      </c>
      <c r="G1717" t="s">
        <v>257</v>
      </c>
      <c r="H1717" t="s">
        <v>273</v>
      </c>
      <c r="I1717">
        <v>34</v>
      </c>
    </row>
    <row r="1718" spans="1:9" x14ac:dyDescent="0.2">
      <c r="A1718" t="s">
        <v>1288</v>
      </c>
      <c r="B1718" t="s">
        <v>246</v>
      </c>
      <c r="C1718" t="s">
        <v>258</v>
      </c>
      <c r="D1718" t="s">
        <v>248</v>
      </c>
      <c r="E1718">
        <v>1795</v>
      </c>
      <c r="F1718" t="s">
        <v>1977</v>
      </c>
      <c r="G1718" t="s">
        <v>253</v>
      </c>
      <c r="H1718" t="s">
        <v>273</v>
      </c>
      <c r="I1718">
        <v>25</v>
      </c>
    </row>
    <row r="1719" spans="1:9" x14ac:dyDescent="0.2">
      <c r="A1719" t="s">
        <v>1288</v>
      </c>
      <c r="B1719" t="s">
        <v>246</v>
      </c>
      <c r="C1719" t="s">
        <v>251</v>
      </c>
      <c r="D1719" t="s">
        <v>248</v>
      </c>
      <c r="E1719">
        <v>2160</v>
      </c>
      <c r="F1719" t="s">
        <v>3292</v>
      </c>
      <c r="G1719" t="s">
        <v>261</v>
      </c>
      <c r="H1719" t="s">
        <v>287</v>
      </c>
      <c r="I1719">
        <v>629</v>
      </c>
    </row>
    <row r="1720" spans="1:9" x14ac:dyDescent="0.2">
      <c r="A1720" t="s">
        <v>1288</v>
      </c>
      <c r="B1720" t="s">
        <v>246</v>
      </c>
      <c r="C1720" t="s">
        <v>256</v>
      </c>
      <c r="D1720" t="s">
        <v>248</v>
      </c>
      <c r="E1720">
        <v>2162</v>
      </c>
      <c r="F1720" t="s">
        <v>3751</v>
      </c>
      <c r="G1720" t="s">
        <v>253</v>
      </c>
      <c r="H1720" t="s">
        <v>254</v>
      </c>
      <c r="I1720">
        <v>65</v>
      </c>
    </row>
    <row r="1721" spans="1:9" x14ac:dyDescent="0.2">
      <c r="A1721" t="s">
        <v>1288</v>
      </c>
      <c r="B1721" t="s">
        <v>246</v>
      </c>
      <c r="C1721" t="s">
        <v>251</v>
      </c>
      <c r="D1721" t="s">
        <v>248</v>
      </c>
      <c r="E1721">
        <v>2330</v>
      </c>
      <c r="F1721" t="s">
        <v>3752</v>
      </c>
      <c r="G1721" t="s">
        <v>253</v>
      </c>
      <c r="H1721" t="s">
        <v>260</v>
      </c>
      <c r="I1721">
        <v>26</v>
      </c>
    </row>
    <row r="1722" spans="1:9" x14ac:dyDescent="0.2">
      <c r="A1722" t="s">
        <v>1288</v>
      </c>
      <c r="B1722" t="s">
        <v>246</v>
      </c>
      <c r="C1722" t="s">
        <v>256</v>
      </c>
      <c r="D1722" t="s">
        <v>252</v>
      </c>
      <c r="E1722">
        <v>2334</v>
      </c>
      <c r="F1722" t="s">
        <v>403</v>
      </c>
      <c r="G1722" t="s">
        <v>261</v>
      </c>
      <c r="H1722" t="s">
        <v>254</v>
      </c>
      <c r="I1722">
        <v>27</v>
      </c>
    </row>
    <row r="1723" spans="1:9" x14ac:dyDescent="0.2">
      <c r="A1723" t="s">
        <v>1288</v>
      </c>
      <c r="B1723" t="s">
        <v>246</v>
      </c>
      <c r="C1723" t="s">
        <v>258</v>
      </c>
      <c r="D1723" t="s">
        <v>252</v>
      </c>
      <c r="E1723">
        <v>2652</v>
      </c>
      <c r="F1723" t="s">
        <v>3754</v>
      </c>
      <c r="G1723" t="s">
        <v>257</v>
      </c>
      <c r="H1723" t="s">
        <v>259</v>
      </c>
      <c r="I1723">
        <v>34</v>
      </c>
    </row>
    <row r="1724" spans="1:9" x14ac:dyDescent="0.2">
      <c r="A1724" t="s">
        <v>1288</v>
      </c>
      <c r="B1724" t="s">
        <v>246</v>
      </c>
      <c r="C1724" t="s">
        <v>256</v>
      </c>
      <c r="D1724" t="s">
        <v>248</v>
      </c>
      <c r="E1724">
        <v>2676</v>
      </c>
      <c r="F1724" t="s">
        <v>1960</v>
      </c>
      <c r="G1724" t="s">
        <v>249</v>
      </c>
      <c r="H1724" t="s">
        <v>255</v>
      </c>
      <c r="I1724">
        <v>95</v>
      </c>
    </row>
    <row r="1725" spans="1:9" x14ac:dyDescent="0.2">
      <c r="A1725" t="s">
        <v>1288</v>
      </c>
      <c r="B1725" t="s">
        <v>246</v>
      </c>
      <c r="C1725" t="s">
        <v>256</v>
      </c>
      <c r="D1725" t="s">
        <v>252</v>
      </c>
      <c r="E1725">
        <v>2876</v>
      </c>
      <c r="F1725" t="s">
        <v>3755</v>
      </c>
      <c r="G1725" t="s">
        <v>253</v>
      </c>
      <c r="H1725" t="s">
        <v>250</v>
      </c>
      <c r="I1725">
        <v>49</v>
      </c>
    </row>
    <row r="1726" spans="1:9" x14ac:dyDescent="0.2">
      <c r="A1726" t="s">
        <v>1288</v>
      </c>
      <c r="B1726" t="s">
        <v>246</v>
      </c>
      <c r="C1726" t="s">
        <v>247</v>
      </c>
      <c r="D1726" t="s">
        <v>248</v>
      </c>
      <c r="E1726">
        <v>3041</v>
      </c>
      <c r="F1726" t="s">
        <v>3756</v>
      </c>
      <c r="G1726" t="s">
        <v>257</v>
      </c>
      <c r="H1726" t="s">
        <v>255</v>
      </c>
      <c r="I1726">
        <v>12</v>
      </c>
    </row>
    <row r="1727" spans="1:9" x14ac:dyDescent="0.2">
      <c r="A1727" t="s">
        <v>1288</v>
      </c>
      <c r="B1727" t="s">
        <v>246</v>
      </c>
      <c r="C1727" t="s">
        <v>251</v>
      </c>
      <c r="D1727" t="s">
        <v>248</v>
      </c>
      <c r="E1727">
        <v>3054</v>
      </c>
      <c r="F1727" t="s">
        <v>3757</v>
      </c>
      <c r="G1727" t="s">
        <v>249</v>
      </c>
      <c r="H1727" t="s">
        <v>255</v>
      </c>
      <c r="I1727">
        <v>53</v>
      </c>
    </row>
    <row r="1728" spans="1:9" x14ac:dyDescent="0.2">
      <c r="A1728" t="s">
        <v>1288</v>
      </c>
      <c r="B1728" t="s">
        <v>246</v>
      </c>
      <c r="C1728" t="s">
        <v>256</v>
      </c>
      <c r="D1728" t="s">
        <v>248</v>
      </c>
      <c r="E1728">
        <v>3068</v>
      </c>
      <c r="F1728" t="s">
        <v>3758</v>
      </c>
      <c r="G1728" t="s">
        <v>253</v>
      </c>
      <c r="H1728" t="s">
        <v>259</v>
      </c>
      <c r="I1728">
        <v>90</v>
      </c>
    </row>
    <row r="1729" spans="1:10" x14ac:dyDescent="0.2">
      <c r="A1729" t="s">
        <v>1288</v>
      </c>
      <c r="B1729" t="s">
        <v>246</v>
      </c>
      <c r="C1729" t="s">
        <v>256</v>
      </c>
      <c r="D1729" t="s">
        <v>252</v>
      </c>
      <c r="E1729">
        <v>3079</v>
      </c>
      <c r="F1729" t="s">
        <v>1627</v>
      </c>
      <c r="G1729" t="s">
        <v>249</v>
      </c>
      <c r="H1729" t="s">
        <v>255</v>
      </c>
      <c r="I1729">
        <v>103</v>
      </c>
    </row>
    <row r="1730" spans="1:10" x14ac:dyDescent="0.2">
      <c r="A1730" t="s">
        <v>1288</v>
      </c>
      <c r="B1730" t="s">
        <v>246</v>
      </c>
      <c r="C1730" t="s">
        <v>256</v>
      </c>
      <c r="D1730" t="s">
        <v>252</v>
      </c>
      <c r="E1730">
        <v>3133</v>
      </c>
      <c r="F1730" t="s">
        <v>917</v>
      </c>
      <c r="G1730" t="s">
        <v>261</v>
      </c>
      <c r="H1730" t="s">
        <v>259</v>
      </c>
      <c r="I1730">
        <v>20</v>
      </c>
    </row>
    <row r="1731" spans="1:10" x14ac:dyDescent="0.2">
      <c r="A1731" t="s">
        <v>1288</v>
      </c>
      <c r="B1731" t="s">
        <v>246</v>
      </c>
      <c r="C1731" t="s">
        <v>256</v>
      </c>
      <c r="D1731" t="s">
        <v>248</v>
      </c>
      <c r="E1731">
        <v>3175</v>
      </c>
      <c r="F1731" t="s">
        <v>3759</v>
      </c>
      <c r="G1731" t="s">
        <v>249</v>
      </c>
      <c r="H1731" t="s">
        <v>259</v>
      </c>
      <c r="I1731">
        <v>30</v>
      </c>
    </row>
    <row r="1732" spans="1:10" x14ac:dyDescent="0.2">
      <c r="A1732" t="s">
        <v>1288</v>
      </c>
      <c r="B1732" t="s">
        <v>246</v>
      </c>
      <c r="C1732" t="s">
        <v>256</v>
      </c>
      <c r="D1732" t="s">
        <v>248</v>
      </c>
      <c r="E1732">
        <v>3258</v>
      </c>
      <c r="F1732" t="s">
        <v>3760</v>
      </c>
      <c r="G1732" t="s">
        <v>249</v>
      </c>
      <c r="H1732" t="s">
        <v>272</v>
      </c>
      <c r="I1732" t="s">
        <v>269</v>
      </c>
      <c r="J1732" t="s">
        <v>4194</v>
      </c>
    </row>
    <row r="1733" spans="1:10" x14ac:dyDescent="0.2">
      <c r="A1733" t="s">
        <v>1288</v>
      </c>
      <c r="B1733" t="s">
        <v>246</v>
      </c>
      <c r="C1733" t="s">
        <v>247</v>
      </c>
      <c r="D1733" t="s">
        <v>248</v>
      </c>
      <c r="E1733">
        <v>3271</v>
      </c>
      <c r="F1733" t="s">
        <v>1633</v>
      </c>
      <c r="G1733" t="s">
        <v>249</v>
      </c>
      <c r="H1733" t="s">
        <v>272</v>
      </c>
      <c r="I1733">
        <v>44</v>
      </c>
    </row>
    <row r="1734" spans="1:10" x14ac:dyDescent="0.2">
      <c r="A1734" t="s">
        <v>1288</v>
      </c>
      <c r="B1734" t="s">
        <v>246</v>
      </c>
      <c r="C1734" t="s">
        <v>256</v>
      </c>
      <c r="D1734" t="s">
        <v>252</v>
      </c>
      <c r="E1734">
        <v>3464</v>
      </c>
      <c r="F1734" t="s">
        <v>354</v>
      </c>
      <c r="G1734" t="s">
        <v>249</v>
      </c>
      <c r="H1734" t="s">
        <v>272</v>
      </c>
      <c r="I1734">
        <v>66</v>
      </c>
    </row>
    <row r="1735" spans="1:10" x14ac:dyDescent="0.2">
      <c r="A1735" t="s">
        <v>1288</v>
      </c>
      <c r="B1735" t="s">
        <v>246</v>
      </c>
      <c r="C1735" t="s">
        <v>256</v>
      </c>
      <c r="D1735" t="s">
        <v>252</v>
      </c>
      <c r="E1735">
        <v>3542</v>
      </c>
      <c r="F1735" t="s">
        <v>3762</v>
      </c>
      <c r="G1735" t="s">
        <v>261</v>
      </c>
      <c r="H1735" t="s">
        <v>259</v>
      </c>
      <c r="I1735">
        <v>98</v>
      </c>
    </row>
    <row r="1736" spans="1:10" x14ac:dyDescent="0.2">
      <c r="A1736" t="s">
        <v>1288</v>
      </c>
      <c r="B1736" t="s">
        <v>246</v>
      </c>
      <c r="C1736" t="s">
        <v>258</v>
      </c>
      <c r="D1736" t="s">
        <v>248</v>
      </c>
      <c r="E1736">
        <v>3556</v>
      </c>
      <c r="F1736" t="s">
        <v>3763</v>
      </c>
      <c r="G1736" t="s">
        <v>261</v>
      </c>
      <c r="H1736" t="s">
        <v>259</v>
      </c>
      <c r="I1736">
        <v>47</v>
      </c>
    </row>
    <row r="1737" spans="1:10" x14ac:dyDescent="0.2">
      <c r="A1737" t="s">
        <v>1288</v>
      </c>
      <c r="B1737" t="s">
        <v>246</v>
      </c>
      <c r="C1737" t="s">
        <v>247</v>
      </c>
      <c r="D1737" t="s">
        <v>248</v>
      </c>
      <c r="E1737">
        <v>3625</v>
      </c>
      <c r="F1737" t="s">
        <v>1926</v>
      </c>
      <c r="G1737" t="s">
        <v>253</v>
      </c>
      <c r="H1737" t="s">
        <v>260</v>
      </c>
      <c r="I1737">
        <v>69</v>
      </c>
    </row>
    <row r="1738" spans="1:10" x14ac:dyDescent="0.2">
      <c r="A1738" t="s">
        <v>1288</v>
      </c>
      <c r="B1738" t="s">
        <v>246</v>
      </c>
      <c r="C1738" t="s">
        <v>258</v>
      </c>
      <c r="D1738" t="s">
        <v>248</v>
      </c>
      <c r="E1738">
        <v>3674</v>
      </c>
      <c r="F1738" t="s">
        <v>1701</v>
      </c>
      <c r="G1738" t="s">
        <v>261</v>
      </c>
      <c r="H1738" t="s">
        <v>260</v>
      </c>
      <c r="I1738">
        <v>80</v>
      </c>
    </row>
    <row r="1739" spans="1:10" x14ac:dyDescent="0.2">
      <c r="A1739" t="s">
        <v>1288</v>
      </c>
      <c r="B1739" t="s">
        <v>246</v>
      </c>
      <c r="C1739" t="s">
        <v>258</v>
      </c>
      <c r="D1739" t="s">
        <v>248</v>
      </c>
      <c r="E1739">
        <v>3726</v>
      </c>
      <c r="F1739" t="s">
        <v>3764</v>
      </c>
      <c r="G1739" t="s">
        <v>257</v>
      </c>
      <c r="H1739" t="s">
        <v>259</v>
      </c>
      <c r="I1739">
        <v>34</v>
      </c>
    </row>
    <row r="1740" spans="1:10" x14ac:dyDescent="0.2">
      <c r="A1740" t="s">
        <v>1288</v>
      </c>
      <c r="B1740" t="s">
        <v>246</v>
      </c>
      <c r="C1740" t="s">
        <v>256</v>
      </c>
      <c r="D1740" t="s">
        <v>252</v>
      </c>
      <c r="E1740">
        <v>3787</v>
      </c>
      <c r="F1740" t="s">
        <v>3766</v>
      </c>
      <c r="G1740" t="s">
        <v>257</v>
      </c>
      <c r="H1740" t="s">
        <v>260</v>
      </c>
      <c r="I1740">
        <v>22</v>
      </c>
    </row>
    <row r="1741" spans="1:10" x14ac:dyDescent="0.2">
      <c r="A1741" t="s">
        <v>1288</v>
      </c>
      <c r="B1741" t="s">
        <v>246</v>
      </c>
      <c r="C1741" t="s">
        <v>256</v>
      </c>
      <c r="D1741" t="s">
        <v>248</v>
      </c>
      <c r="E1741">
        <v>3844</v>
      </c>
      <c r="F1741" t="s">
        <v>1927</v>
      </c>
      <c r="G1741" t="s">
        <v>249</v>
      </c>
      <c r="H1741" t="s">
        <v>260</v>
      </c>
      <c r="I1741">
        <v>731</v>
      </c>
    </row>
    <row r="1742" spans="1:10" x14ac:dyDescent="0.2">
      <c r="A1742" t="s">
        <v>1288</v>
      </c>
      <c r="B1742" t="s">
        <v>246</v>
      </c>
      <c r="C1742" t="s">
        <v>258</v>
      </c>
      <c r="D1742" t="s">
        <v>248</v>
      </c>
      <c r="E1742">
        <v>3900</v>
      </c>
      <c r="F1742" t="s">
        <v>3768</v>
      </c>
      <c r="G1742" t="s">
        <v>261</v>
      </c>
      <c r="H1742" t="s">
        <v>260</v>
      </c>
      <c r="I1742">
        <v>169</v>
      </c>
    </row>
    <row r="1743" spans="1:10" x14ac:dyDescent="0.2">
      <c r="A1743" t="s">
        <v>1288</v>
      </c>
      <c r="B1743" t="s">
        <v>246</v>
      </c>
      <c r="C1743" t="s">
        <v>251</v>
      </c>
      <c r="D1743" t="s">
        <v>248</v>
      </c>
      <c r="E1743">
        <v>3909</v>
      </c>
      <c r="F1743" t="s">
        <v>3769</v>
      </c>
      <c r="G1743" t="s">
        <v>249</v>
      </c>
      <c r="H1743" t="s">
        <v>260</v>
      </c>
      <c r="I1743">
        <v>35</v>
      </c>
    </row>
    <row r="1744" spans="1:10" x14ac:dyDescent="0.2">
      <c r="A1744" t="s">
        <v>1288</v>
      </c>
      <c r="B1744" t="s">
        <v>246</v>
      </c>
      <c r="C1744" t="s">
        <v>256</v>
      </c>
      <c r="D1744" t="s">
        <v>248</v>
      </c>
      <c r="E1744">
        <v>4229</v>
      </c>
      <c r="F1744" t="s">
        <v>3771</v>
      </c>
      <c r="G1744" t="s">
        <v>249</v>
      </c>
      <c r="H1744" t="s">
        <v>262</v>
      </c>
      <c r="I1744">
        <v>235</v>
      </c>
    </row>
    <row r="1745" spans="1:10" x14ac:dyDescent="0.2">
      <c r="A1745" t="s">
        <v>1288</v>
      </c>
      <c r="B1745" t="s">
        <v>246</v>
      </c>
      <c r="C1745" t="s">
        <v>256</v>
      </c>
      <c r="D1745" t="s">
        <v>248</v>
      </c>
      <c r="E1745">
        <v>4316</v>
      </c>
      <c r="F1745" t="s">
        <v>1691</v>
      </c>
      <c r="G1745" t="s">
        <v>253</v>
      </c>
      <c r="H1745" t="s">
        <v>260</v>
      </c>
      <c r="I1745">
        <v>26</v>
      </c>
    </row>
    <row r="1746" spans="1:10" x14ac:dyDescent="0.2">
      <c r="A1746" t="s">
        <v>1288</v>
      </c>
      <c r="B1746" t="s">
        <v>246</v>
      </c>
      <c r="C1746" t="s">
        <v>256</v>
      </c>
      <c r="D1746" t="s">
        <v>248</v>
      </c>
      <c r="E1746">
        <v>4423</v>
      </c>
      <c r="F1746" t="s">
        <v>3772</v>
      </c>
      <c r="G1746" t="s">
        <v>249</v>
      </c>
      <c r="H1746" t="s">
        <v>260</v>
      </c>
      <c r="I1746" t="s">
        <v>276</v>
      </c>
      <c r="J1746" t="s">
        <v>4642</v>
      </c>
    </row>
    <row r="1747" spans="1:10" x14ac:dyDescent="0.2">
      <c r="A1747" t="s">
        <v>1288</v>
      </c>
      <c r="B1747" t="s">
        <v>246</v>
      </c>
      <c r="C1747" t="s">
        <v>256</v>
      </c>
      <c r="D1747" t="s">
        <v>248</v>
      </c>
      <c r="E1747">
        <v>4462</v>
      </c>
      <c r="F1747" t="s">
        <v>3773</v>
      </c>
      <c r="G1747" t="s">
        <v>249</v>
      </c>
      <c r="H1747" t="s">
        <v>262</v>
      </c>
      <c r="I1747">
        <v>156</v>
      </c>
    </row>
    <row r="1748" spans="1:10" x14ac:dyDescent="0.2">
      <c r="A1748" t="s">
        <v>1288</v>
      </c>
      <c r="B1748" t="s">
        <v>246</v>
      </c>
      <c r="C1748" t="s">
        <v>251</v>
      </c>
      <c r="D1748" t="s">
        <v>248</v>
      </c>
      <c r="E1748">
        <v>4477</v>
      </c>
      <c r="F1748" t="s">
        <v>379</v>
      </c>
      <c r="G1748" t="s">
        <v>261</v>
      </c>
      <c r="H1748" t="s">
        <v>260</v>
      </c>
      <c r="I1748">
        <v>368</v>
      </c>
    </row>
    <row r="1749" spans="1:10" x14ac:dyDescent="0.2">
      <c r="A1749" t="s">
        <v>1288</v>
      </c>
      <c r="B1749" t="s">
        <v>246</v>
      </c>
      <c r="C1749" t="s">
        <v>256</v>
      </c>
      <c r="D1749" t="s">
        <v>248</v>
      </c>
      <c r="E1749">
        <v>4492</v>
      </c>
      <c r="F1749" t="s">
        <v>3774</v>
      </c>
      <c r="G1749" t="s">
        <v>253</v>
      </c>
      <c r="H1749" t="s">
        <v>260</v>
      </c>
      <c r="I1749">
        <v>34</v>
      </c>
    </row>
    <row r="1750" spans="1:10" x14ac:dyDescent="0.2">
      <c r="A1750" t="s">
        <v>1288</v>
      </c>
      <c r="B1750" t="s">
        <v>246</v>
      </c>
      <c r="C1750" t="s">
        <v>251</v>
      </c>
      <c r="D1750" t="s">
        <v>252</v>
      </c>
      <c r="E1750">
        <v>4583</v>
      </c>
      <c r="F1750" t="s">
        <v>3775</v>
      </c>
      <c r="G1750" t="s">
        <v>261</v>
      </c>
      <c r="H1750" t="s">
        <v>287</v>
      </c>
      <c r="I1750">
        <v>82</v>
      </c>
    </row>
    <row r="1751" spans="1:10" x14ac:dyDescent="0.2">
      <c r="A1751" t="s">
        <v>1288</v>
      </c>
      <c r="B1751" t="s">
        <v>246</v>
      </c>
      <c r="C1751" t="s">
        <v>256</v>
      </c>
      <c r="D1751" t="s">
        <v>248</v>
      </c>
      <c r="E1751">
        <v>4709</v>
      </c>
      <c r="F1751" t="s">
        <v>1909</v>
      </c>
      <c r="G1751" t="s">
        <v>249</v>
      </c>
      <c r="H1751" t="s">
        <v>260</v>
      </c>
      <c r="I1751">
        <v>180</v>
      </c>
    </row>
    <row r="1752" spans="1:10" x14ac:dyDescent="0.2">
      <c r="A1752" t="s">
        <v>1288</v>
      </c>
      <c r="B1752" t="s">
        <v>246</v>
      </c>
      <c r="C1752" t="s">
        <v>247</v>
      </c>
      <c r="D1752" t="s">
        <v>248</v>
      </c>
      <c r="E1752">
        <v>4845</v>
      </c>
      <c r="F1752" t="s">
        <v>382</v>
      </c>
      <c r="G1752" t="s">
        <v>249</v>
      </c>
      <c r="H1752" t="s">
        <v>260</v>
      </c>
      <c r="I1752">
        <v>92</v>
      </c>
    </row>
    <row r="1753" spans="1:10" x14ac:dyDescent="0.2">
      <c r="A1753" t="s">
        <v>1288</v>
      </c>
      <c r="B1753" t="s">
        <v>246</v>
      </c>
      <c r="C1753" t="s">
        <v>251</v>
      </c>
      <c r="D1753" t="s">
        <v>248</v>
      </c>
      <c r="E1753">
        <v>4848</v>
      </c>
      <c r="F1753" t="s">
        <v>3777</v>
      </c>
      <c r="G1753" t="s">
        <v>249</v>
      </c>
      <c r="H1753" t="s">
        <v>254</v>
      </c>
      <c r="I1753">
        <v>555</v>
      </c>
    </row>
    <row r="1754" spans="1:10" x14ac:dyDescent="0.2">
      <c r="A1754" t="s">
        <v>1288</v>
      </c>
      <c r="B1754" t="s">
        <v>246</v>
      </c>
      <c r="C1754" t="s">
        <v>251</v>
      </c>
      <c r="D1754" t="s">
        <v>248</v>
      </c>
      <c r="E1754">
        <v>4979</v>
      </c>
      <c r="F1754" t="s">
        <v>3778</v>
      </c>
      <c r="G1754" t="s">
        <v>249</v>
      </c>
      <c r="H1754" t="s">
        <v>262</v>
      </c>
      <c r="I1754">
        <v>57</v>
      </c>
    </row>
    <row r="1755" spans="1:10" x14ac:dyDescent="0.2">
      <c r="A1755" t="s">
        <v>1288</v>
      </c>
      <c r="B1755" t="s">
        <v>246</v>
      </c>
      <c r="C1755" t="s">
        <v>256</v>
      </c>
      <c r="D1755" t="s">
        <v>248</v>
      </c>
      <c r="E1755">
        <v>5280</v>
      </c>
      <c r="F1755" t="s">
        <v>1888</v>
      </c>
      <c r="G1755" t="s">
        <v>253</v>
      </c>
      <c r="H1755" t="s">
        <v>272</v>
      </c>
      <c r="I1755">
        <v>65</v>
      </c>
    </row>
    <row r="1756" spans="1:10" x14ac:dyDescent="0.2">
      <c r="A1756" t="s">
        <v>1288</v>
      </c>
      <c r="B1756" t="s">
        <v>246</v>
      </c>
      <c r="C1756" t="s">
        <v>256</v>
      </c>
      <c r="D1756" t="s">
        <v>248</v>
      </c>
      <c r="E1756">
        <v>5464</v>
      </c>
      <c r="F1756" t="s">
        <v>1910</v>
      </c>
      <c r="G1756" t="s">
        <v>249</v>
      </c>
      <c r="H1756" t="s">
        <v>429</v>
      </c>
      <c r="I1756">
        <v>186</v>
      </c>
    </row>
    <row r="1757" spans="1:10" x14ac:dyDescent="0.2">
      <c r="A1757" t="s">
        <v>1288</v>
      </c>
      <c r="B1757" t="s">
        <v>246</v>
      </c>
      <c r="C1757" t="s">
        <v>256</v>
      </c>
      <c r="D1757" t="s">
        <v>248</v>
      </c>
      <c r="E1757">
        <v>5965</v>
      </c>
      <c r="F1757" t="s">
        <v>3782</v>
      </c>
      <c r="G1757" t="s">
        <v>257</v>
      </c>
      <c r="H1757" t="s">
        <v>264</v>
      </c>
      <c r="I1757">
        <v>84</v>
      </c>
    </row>
    <row r="1758" spans="1:10" x14ac:dyDescent="0.2">
      <c r="A1758" t="s">
        <v>1288</v>
      </c>
      <c r="B1758" t="s">
        <v>246</v>
      </c>
      <c r="C1758" t="s">
        <v>256</v>
      </c>
      <c r="D1758" t="s">
        <v>248</v>
      </c>
      <c r="E1758">
        <v>5986</v>
      </c>
      <c r="F1758" t="s">
        <v>3783</v>
      </c>
      <c r="G1758" t="s">
        <v>249</v>
      </c>
      <c r="H1758" t="s">
        <v>264</v>
      </c>
      <c r="I1758">
        <v>62</v>
      </c>
    </row>
    <row r="1759" spans="1:10" x14ac:dyDescent="0.2">
      <c r="A1759" t="s">
        <v>1288</v>
      </c>
      <c r="B1759" t="s">
        <v>246</v>
      </c>
      <c r="C1759" t="s">
        <v>256</v>
      </c>
      <c r="D1759" t="s">
        <v>248</v>
      </c>
      <c r="E1759">
        <v>6035</v>
      </c>
      <c r="F1759" t="s">
        <v>3784</v>
      </c>
      <c r="G1759" t="s">
        <v>249</v>
      </c>
      <c r="H1759" t="s">
        <v>254</v>
      </c>
      <c r="I1759" t="s">
        <v>276</v>
      </c>
      <c r="J1759" t="s">
        <v>4564</v>
      </c>
    </row>
    <row r="1760" spans="1:10" x14ac:dyDescent="0.2">
      <c r="A1760" t="s">
        <v>1288</v>
      </c>
      <c r="B1760" t="s">
        <v>246</v>
      </c>
      <c r="C1760" t="s">
        <v>251</v>
      </c>
      <c r="D1760" t="s">
        <v>248</v>
      </c>
      <c r="E1760">
        <v>6063</v>
      </c>
      <c r="F1760" t="s">
        <v>3785</v>
      </c>
      <c r="G1760" t="s">
        <v>253</v>
      </c>
      <c r="H1760" t="s">
        <v>254</v>
      </c>
      <c r="I1760">
        <v>16</v>
      </c>
    </row>
    <row r="1761" spans="1:9" x14ac:dyDescent="0.2">
      <c r="A1761" t="s">
        <v>1288</v>
      </c>
      <c r="B1761" t="s">
        <v>246</v>
      </c>
      <c r="C1761" t="s">
        <v>256</v>
      </c>
      <c r="D1761" t="s">
        <v>252</v>
      </c>
      <c r="E1761">
        <v>6074</v>
      </c>
      <c r="F1761" t="s">
        <v>3786</v>
      </c>
      <c r="G1761" t="s">
        <v>253</v>
      </c>
      <c r="H1761" t="s">
        <v>254</v>
      </c>
      <c r="I1761">
        <v>17</v>
      </c>
    </row>
    <row r="1762" spans="1:9" x14ac:dyDescent="0.2">
      <c r="A1762" t="s">
        <v>1288</v>
      </c>
      <c r="B1762" t="s">
        <v>246</v>
      </c>
      <c r="C1762" t="s">
        <v>256</v>
      </c>
      <c r="D1762" t="s">
        <v>248</v>
      </c>
      <c r="E1762">
        <v>6092</v>
      </c>
      <c r="F1762" t="s">
        <v>3787</v>
      </c>
      <c r="G1762" t="s">
        <v>261</v>
      </c>
      <c r="H1762" t="s">
        <v>254</v>
      </c>
      <c r="I1762">
        <v>40</v>
      </c>
    </row>
    <row r="1763" spans="1:9" x14ac:dyDescent="0.2">
      <c r="A1763" t="s">
        <v>1288</v>
      </c>
      <c r="B1763" t="s">
        <v>246</v>
      </c>
      <c r="C1763" t="s">
        <v>258</v>
      </c>
      <c r="D1763" t="s">
        <v>248</v>
      </c>
      <c r="E1763">
        <v>6094</v>
      </c>
      <c r="F1763" t="s">
        <v>3788</v>
      </c>
      <c r="G1763" t="s">
        <v>261</v>
      </c>
      <c r="H1763" t="s">
        <v>254</v>
      </c>
      <c r="I1763">
        <v>166</v>
      </c>
    </row>
    <row r="1764" spans="1:9" x14ac:dyDescent="0.2">
      <c r="A1764" t="s">
        <v>1288</v>
      </c>
      <c r="B1764" t="s">
        <v>246</v>
      </c>
      <c r="C1764" t="s">
        <v>251</v>
      </c>
      <c r="D1764" t="s">
        <v>248</v>
      </c>
      <c r="E1764">
        <v>6172</v>
      </c>
      <c r="F1764" t="s">
        <v>3789</v>
      </c>
      <c r="G1764" t="s">
        <v>261</v>
      </c>
      <c r="H1764" t="s">
        <v>254</v>
      </c>
      <c r="I1764">
        <v>93</v>
      </c>
    </row>
    <row r="1765" spans="1:9" x14ac:dyDescent="0.2">
      <c r="A1765" t="s">
        <v>1288</v>
      </c>
      <c r="B1765" t="s">
        <v>246</v>
      </c>
      <c r="C1765" t="s">
        <v>258</v>
      </c>
      <c r="D1765" t="s">
        <v>248</v>
      </c>
      <c r="E1765">
        <v>6191</v>
      </c>
      <c r="F1765" t="s">
        <v>3790</v>
      </c>
      <c r="G1765" t="s">
        <v>249</v>
      </c>
      <c r="H1765" t="s">
        <v>254</v>
      </c>
      <c r="I1765">
        <v>193</v>
      </c>
    </row>
    <row r="1766" spans="1:9" x14ac:dyDescent="0.2">
      <c r="A1766" t="s">
        <v>1288</v>
      </c>
      <c r="B1766" t="s">
        <v>246</v>
      </c>
      <c r="C1766" t="s">
        <v>256</v>
      </c>
      <c r="D1766" t="s">
        <v>248</v>
      </c>
      <c r="E1766">
        <v>6236</v>
      </c>
      <c r="F1766" t="s">
        <v>3791</v>
      </c>
      <c r="G1766" t="s">
        <v>249</v>
      </c>
      <c r="H1766" t="s">
        <v>267</v>
      </c>
      <c r="I1766">
        <v>34</v>
      </c>
    </row>
    <row r="1767" spans="1:9" x14ac:dyDescent="0.2">
      <c r="A1767" t="s">
        <v>1288</v>
      </c>
      <c r="B1767" t="s">
        <v>246</v>
      </c>
      <c r="C1767" t="s">
        <v>256</v>
      </c>
      <c r="D1767" t="s">
        <v>252</v>
      </c>
      <c r="E1767">
        <v>6538</v>
      </c>
      <c r="F1767" t="s">
        <v>3794</v>
      </c>
      <c r="G1767" t="s">
        <v>249</v>
      </c>
      <c r="H1767" t="s">
        <v>254</v>
      </c>
      <c r="I1767">
        <v>67</v>
      </c>
    </row>
    <row r="1768" spans="1:9" x14ac:dyDescent="0.2">
      <c r="A1768" t="s">
        <v>1288</v>
      </c>
      <c r="B1768" t="s">
        <v>246</v>
      </c>
      <c r="C1768" t="s">
        <v>251</v>
      </c>
      <c r="D1768" t="s">
        <v>248</v>
      </c>
      <c r="E1768">
        <v>6560</v>
      </c>
      <c r="F1768" t="s">
        <v>1973</v>
      </c>
      <c r="G1768" t="s">
        <v>261</v>
      </c>
      <c r="H1768" t="s">
        <v>254</v>
      </c>
      <c r="I1768">
        <v>62</v>
      </c>
    </row>
    <row r="1769" spans="1:9" x14ac:dyDescent="0.2">
      <c r="A1769" t="s">
        <v>1288</v>
      </c>
      <c r="B1769" t="s">
        <v>246</v>
      </c>
      <c r="C1769" t="s">
        <v>256</v>
      </c>
      <c r="D1769" t="s">
        <v>248</v>
      </c>
      <c r="E1769">
        <v>6566</v>
      </c>
      <c r="F1769" t="s">
        <v>3795</v>
      </c>
      <c r="G1769" t="s">
        <v>257</v>
      </c>
      <c r="H1769" t="s">
        <v>254</v>
      </c>
      <c r="I1769">
        <v>130</v>
      </c>
    </row>
    <row r="1770" spans="1:9" x14ac:dyDescent="0.2">
      <c r="A1770" t="s">
        <v>1288</v>
      </c>
      <c r="B1770" t="s">
        <v>246</v>
      </c>
      <c r="C1770" t="s">
        <v>247</v>
      </c>
      <c r="D1770" t="s">
        <v>248</v>
      </c>
      <c r="E1770">
        <v>6815</v>
      </c>
      <c r="F1770" t="s">
        <v>3797</v>
      </c>
      <c r="G1770" t="s">
        <v>249</v>
      </c>
      <c r="H1770" t="s">
        <v>271</v>
      </c>
      <c r="I1770">
        <v>119</v>
      </c>
    </row>
    <row r="1771" spans="1:9" x14ac:dyDescent="0.2">
      <c r="A1771" t="s">
        <v>1288</v>
      </c>
      <c r="B1771" t="s">
        <v>246</v>
      </c>
      <c r="C1771" t="s">
        <v>256</v>
      </c>
      <c r="D1771" t="s">
        <v>248</v>
      </c>
      <c r="E1771">
        <v>6864</v>
      </c>
      <c r="F1771" t="s">
        <v>3798</v>
      </c>
      <c r="G1771" t="s">
        <v>253</v>
      </c>
      <c r="H1771" t="s">
        <v>271</v>
      </c>
      <c r="I1771">
        <v>125</v>
      </c>
    </row>
    <row r="1772" spans="1:9" x14ac:dyDescent="0.2">
      <c r="A1772" t="s">
        <v>1288</v>
      </c>
      <c r="B1772" t="s">
        <v>246</v>
      </c>
      <c r="C1772" t="s">
        <v>258</v>
      </c>
      <c r="D1772" t="s">
        <v>252</v>
      </c>
      <c r="E1772">
        <v>7072</v>
      </c>
      <c r="F1772" t="s">
        <v>3799</v>
      </c>
      <c r="G1772" t="s">
        <v>261</v>
      </c>
      <c r="H1772" t="s">
        <v>254</v>
      </c>
      <c r="I1772">
        <v>48</v>
      </c>
    </row>
    <row r="1773" spans="1:9" x14ac:dyDescent="0.2">
      <c r="A1773" t="s">
        <v>1288</v>
      </c>
      <c r="B1773" t="s">
        <v>246</v>
      </c>
      <c r="C1773" t="s">
        <v>256</v>
      </c>
      <c r="D1773" t="s">
        <v>248</v>
      </c>
      <c r="E1773">
        <v>7150</v>
      </c>
      <c r="F1773" t="s">
        <v>3800</v>
      </c>
      <c r="G1773" t="s">
        <v>249</v>
      </c>
      <c r="H1773" t="s">
        <v>1895</v>
      </c>
      <c r="I1773">
        <v>40</v>
      </c>
    </row>
    <row r="1774" spans="1:9" x14ac:dyDescent="0.2">
      <c r="A1774" t="s">
        <v>1288</v>
      </c>
      <c r="B1774" t="s">
        <v>246</v>
      </c>
      <c r="C1774" t="s">
        <v>256</v>
      </c>
      <c r="D1774" t="s">
        <v>248</v>
      </c>
      <c r="E1774">
        <v>7185</v>
      </c>
      <c r="F1774" t="s">
        <v>3801</v>
      </c>
      <c r="G1774" t="s">
        <v>253</v>
      </c>
      <c r="H1774" t="s">
        <v>1800</v>
      </c>
      <c r="I1774">
        <v>118</v>
      </c>
    </row>
    <row r="1775" spans="1:9" x14ac:dyDescent="0.2">
      <c r="A1775" t="s">
        <v>1288</v>
      </c>
      <c r="B1775" t="s">
        <v>246</v>
      </c>
      <c r="C1775" t="s">
        <v>256</v>
      </c>
      <c r="D1775" t="s">
        <v>248</v>
      </c>
      <c r="E1775">
        <v>7297</v>
      </c>
      <c r="F1775" t="s">
        <v>3802</v>
      </c>
      <c r="G1775" t="s">
        <v>253</v>
      </c>
      <c r="H1775" t="s">
        <v>275</v>
      </c>
      <c r="I1775">
        <v>73</v>
      </c>
    </row>
    <row r="1776" spans="1:9" x14ac:dyDescent="0.2">
      <c r="A1776" t="s">
        <v>1288</v>
      </c>
      <c r="B1776" t="s">
        <v>246</v>
      </c>
      <c r="C1776" t="s">
        <v>256</v>
      </c>
      <c r="D1776" t="s">
        <v>252</v>
      </c>
      <c r="E1776">
        <v>7524</v>
      </c>
      <c r="F1776" t="s">
        <v>3803</v>
      </c>
      <c r="G1776" t="s">
        <v>249</v>
      </c>
      <c r="H1776" t="s">
        <v>259</v>
      </c>
      <c r="I1776">
        <v>51</v>
      </c>
    </row>
    <row r="1777" spans="1:10" x14ac:dyDescent="0.2">
      <c r="A1777" t="s">
        <v>1288</v>
      </c>
      <c r="B1777" t="s">
        <v>246</v>
      </c>
      <c r="C1777" t="s">
        <v>256</v>
      </c>
      <c r="D1777" t="s">
        <v>248</v>
      </c>
      <c r="E1777">
        <v>7616</v>
      </c>
      <c r="F1777" t="s">
        <v>3805</v>
      </c>
      <c r="G1777" t="s">
        <v>249</v>
      </c>
      <c r="H1777" t="s">
        <v>259</v>
      </c>
      <c r="I1777" t="s">
        <v>276</v>
      </c>
      <c r="J1777" t="s">
        <v>4643</v>
      </c>
    </row>
    <row r="1778" spans="1:10" x14ac:dyDescent="0.2">
      <c r="A1778" t="s">
        <v>1288</v>
      </c>
      <c r="B1778" t="s">
        <v>246</v>
      </c>
      <c r="C1778" t="s">
        <v>256</v>
      </c>
      <c r="D1778" t="s">
        <v>248</v>
      </c>
      <c r="E1778">
        <v>7678</v>
      </c>
      <c r="F1778" t="s">
        <v>3323</v>
      </c>
      <c r="G1778" t="s">
        <v>253</v>
      </c>
      <c r="H1778" t="s">
        <v>259</v>
      </c>
      <c r="I1778">
        <v>77</v>
      </c>
    </row>
    <row r="1779" spans="1:10" x14ac:dyDescent="0.2">
      <c r="A1779" t="s">
        <v>1288</v>
      </c>
      <c r="B1779" t="s">
        <v>246</v>
      </c>
      <c r="C1779" t="s">
        <v>247</v>
      </c>
      <c r="D1779" t="s">
        <v>248</v>
      </c>
      <c r="E1779">
        <v>7707</v>
      </c>
      <c r="F1779" t="s">
        <v>3806</v>
      </c>
      <c r="G1779" t="s">
        <v>261</v>
      </c>
      <c r="H1779" t="s">
        <v>313</v>
      </c>
      <c r="I1779">
        <v>289</v>
      </c>
    </row>
    <row r="1780" spans="1:10" x14ac:dyDescent="0.2">
      <c r="A1780" t="s">
        <v>1288</v>
      </c>
      <c r="B1780" t="s">
        <v>246</v>
      </c>
      <c r="C1780" t="s">
        <v>256</v>
      </c>
      <c r="D1780" t="s">
        <v>252</v>
      </c>
      <c r="E1780">
        <v>7851</v>
      </c>
      <c r="F1780" t="s">
        <v>3808</v>
      </c>
      <c r="G1780" t="s">
        <v>257</v>
      </c>
      <c r="H1780" t="s">
        <v>268</v>
      </c>
      <c r="I1780">
        <v>10</v>
      </c>
    </row>
    <row r="1781" spans="1:10" x14ac:dyDescent="0.2">
      <c r="A1781" t="s">
        <v>1288</v>
      </c>
      <c r="B1781" t="s">
        <v>246</v>
      </c>
      <c r="C1781" t="s">
        <v>256</v>
      </c>
      <c r="D1781" t="s">
        <v>248</v>
      </c>
      <c r="E1781">
        <v>7868</v>
      </c>
      <c r="F1781" t="s">
        <v>3809</v>
      </c>
      <c r="G1781" t="s">
        <v>249</v>
      </c>
      <c r="H1781" t="s">
        <v>268</v>
      </c>
      <c r="I1781">
        <v>194</v>
      </c>
    </row>
    <row r="1782" spans="1:10" x14ac:dyDescent="0.2">
      <c r="A1782" t="s">
        <v>1288</v>
      </c>
      <c r="B1782" t="s">
        <v>246</v>
      </c>
      <c r="C1782" t="s">
        <v>256</v>
      </c>
      <c r="D1782" t="s">
        <v>248</v>
      </c>
      <c r="E1782">
        <v>7981</v>
      </c>
      <c r="F1782" t="s">
        <v>3812</v>
      </c>
      <c r="G1782" t="s">
        <v>249</v>
      </c>
      <c r="H1782" t="s">
        <v>268</v>
      </c>
      <c r="I1782" t="s">
        <v>276</v>
      </c>
      <c r="J1782" t="s">
        <v>4644</v>
      </c>
    </row>
    <row r="1783" spans="1:10" x14ac:dyDescent="0.2">
      <c r="A1783" t="s">
        <v>1288</v>
      </c>
      <c r="B1783" t="s">
        <v>246</v>
      </c>
      <c r="C1783" t="s">
        <v>256</v>
      </c>
      <c r="D1783" t="s">
        <v>252</v>
      </c>
      <c r="E1783">
        <v>8298</v>
      </c>
      <c r="F1783" t="s">
        <v>3814</v>
      </c>
      <c r="G1783" t="s">
        <v>253</v>
      </c>
      <c r="H1783" t="s">
        <v>259</v>
      </c>
      <c r="I1783">
        <v>24</v>
      </c>
    </row>
    <row r="1784" spans="1:10" x14ac:dyDescent="0.2">
      <c r="A1784" t="s">
        <v>1288</v>
      </c>
      <c r="B1784" t="s">
        <v>246</v>
      </c>
      <c r="C1784" t="s">
        <v>256</v>
      </c>
      <c r="D1784" t="s">
        <v>248</v>
      </c>
      <c r="E1784">
        <v>8363</v>
      </c>
      <c r="F1784" t="s">
        <v>1952</v>
      </c>
      <c r="G1784" t="s">
        <v>249</v>
      </c>
      <c r="H1784" t="s">
        <v>1895</v>
      </c>
      <c r="I1784">
        <v>865</v>
      </c>
    </row>
    <row r="1785" spans="1:10" x14ac:dyDescent="0.2">
      <c r="A1785" t="s">
        <v>1288</v>
      </c>
      <c r="B1785" t="s">
        <v>246</v>
      </c>
      <c r="C1785" t="s">
        <v>258</v>
      </c>
      <c r="D1785" t="s">
        <v>248</v>
      </c>
      <c r="E1785">
        <v>9233</v>
      </c>
      <c r="F1785" t="s">
        <v>3816</v>
      </c>
      <c r="G1785" t="s">
        <v>257</v>
      </c>
      <c r="H1785" t="s">
        <v>1850</v>
      </c>
      <c r="I1785">
        <v>125</v>
      </c>
    </row>
    <row r="1786" spans="1:10" x14ac:dyDescent="0.2">
      <c r="A1786" t="s">
        <v>1288</v>
      </c>
      <c r="B1786" t="s">
        <v>246</v>
      </c>
      <c r="C1786" t="s">
        <v>256</v>
      </c>
      <c r="D1786" t="s">
        <v>248</v>
      </c>
      <c r="E1786">
        <v>9274</v>
      </c>
      <c r="F1786" t="s">
        <v>3817</v>
      </c>
      <c r="G1786" t="s">
        <v>249</v>
      </c>
      <c r="H1786" t="s">
        <v>255</v>
      </c>
      <c r="I1786">
        <v>238</v>
      </c>
    </row>
    <row r="1787" spans="1:10" x14ac:dyDescent="0.2">
      <c r="A1787" t="s">
        <v>1288</v>
      </c>
      <c r="B1787" t="s">
        <v>246</v>
      </c>
      <c r="C1787" t="s">
        <v>256</v>
      </c>
      <c r="D1787" t="s">
        <v>248</v>
      </c>
      <c r="E1787">
        <v>9278</v>
      </c>
      <c r="F1787" t="s">
        <v>1953</v>
      </c>
      <c r="G1787" t="s">
        <v>249</v>
      </c>
      <c r="H1787" t="s">
        <v>259</v>
      </c>
      <c r="I1787">
        <v>163</v>
      </c>
    </row>
    <row r="1788" spans="1:10" x14ac:dyDescent="0.2">
      <c r="A1788" t="s">
        <v>1288</v>
      </c>
      <c r="B1788" t="s">
        <v>246</v>
      </c>
      <c r="C1788" t="s">
        <v>256</v>
      </c>
      <c r="D1788" t="s">
        <v>248</v>
      </c>
      <c r="E1788">
        <v>9616</v>
      </c>
      <c r="F1788" t="s">
        <v>3819</v>
      </c>
      <c r="G1788" t="s">
        <v>249</v>
      </c>
      <c r="H1788" t="s">
        <v>254</v>
      </c>
      <c r="I1788" t="s">
        <v>276</v>
      </c>
      <c r="J1788" t="s">
        <v>4643</v>
      </c>
    </row>
    <row r="1789" spans="1:10" x14ac:dyDescent="0.2">
      <c r="A1789" t="s">
        <v>1288</v>
      </c>
      <c r="B1789" t="s">
        <v>246</v>
      </c>
      <c r="C1789" t="s">
        <v>256</v>
      </c>
      <c r="D1789" t="s">
        <v>248</v>
      </c>
      <c r="E1789">
        <v>9890</v>
      </c>
      <c r="F1789" t="s">
        <v>1959</v>
      </c>
      <c r="G1789" t="s">
        <v>253</v>
      </c>
      <c r="H1789" t="s">
        <v>259</v>
      </c>
      <c r="I1789">
        <v>79</v>
      </c>
    </row>
    <row r="1790" spans="1:10" x14ac:dyDescent="0.2">
      <c r="A1790" t="s">
        <v>3821</v>
      </c>
      <c r="B1790" t="s">
        <v>4196</v>
      </c>
      <c r="C1790" t="s">
        <v>256</v>
      </c>
      <c r="D1790" t="s">
        <v>248</v>
      </c>
      <c r="E1790">
        <v>9739</v>
      </c>
      <c r="F1790" t="s">
        <v>1982</v>
      </c>
      <c r="G1790" t="s">
        <v>249</v>
      </c>
      <c r="H1790" t="s">
        <v>260</v>
      </c>
      <c r="I1790">
        <v>317</v>
      </c>
    </row>
    <row r="1791" spans="1:10" x14ac:dyDescent="0.2">
      <c r="A1791" t="s">
        <v>3821</v>
      </c>
      <c r="B1791" t="s">
        <v>1799</v>
      </c>
      <c r="C1791" t="s">
        <v>256</v>
      </c>
      <c r="D1791" t="s">
        <v>248</v>
      </c>
      <c r="E1791">
        <v>4626</v>
      </c>
      <c r="F1791" t="s">
        <v>1906</v>
      </c>
      <c r="G1791" t="s">
        <v>249</v>
      </c>
      <c r="H1791" t="s">
        <v>262</v>
      </c>
      <c r="I1791" t="s">
        <v>276</v>
      </c>
      <c r="J1791" t="s">
        <v>4349</v>
      </c>
    </row>
    <row r="1792" spans="1:10" x14ac:dyDescent="0.2">
      <c r="A1792" t="s">
        <v>3821</v>
      </c>
      <c r="B1792" t="s">
        <v>1808</v>
      </c>
      <c r="C1792" t="s">
        <v>256</v>
      </c>
      <c r="D1792" t="s">
        <v>248</v>
      </c>
      <c r="E1792">
        <v>1949</v>
      </c>
      <c r="F1792" t="s">
        <v>1988</v>
      </c>
      <c r="G1792" t="s">
        <v>249</v>
      </c>
      <c r="H1792" t="s">
        <v>273</v>
      </c>
      <c r="I1792">
        <v>819</v>
      </c>
    </row>
    <row r="1793" spans="1:10" x14ac:dyDescent="0.2">
      <c r="A1793" t="s">
        <v>3821</v>
      </c>
      <c r="B1793" t="s">
        <v>1808</v>
      </c>
      <c r="C1793" t="s">
        <v>256</v>
      </c>
      <c r="D1793" t="s">
        <v>248</v>
      </c>
      <c r="E1793">
        <v>4203</v>
      </c>
      <c r="F1793" t="s">
        <v>1720</v>
      </c>
      <c r="G1793" t="s">
        <v>249</v>
      </c>
      <c r="H1793" t="s">
        <v>262</v>
      </c>
      <c r="I1793" t="s">
        <v>276</v>
      </c>
      <c r="J1793" t="s">
        <v>4645</v>
      </c>
    </row>
    <row r="1794" spans="1:10" x14ac:dyDescent="0.2">
      <c r="A1794" t="s">
        <v>3821</v>
      </c>
      <c r="B1794" t="s">
        <v>1808</v>
      </c>
      <c r="C1794" t="s">
        <v>256</v>
      </c>
      <c r="D1794" t="s">
        <v>248</v>
      </c>
      <c r="E1794">
        <v>6938</v>
      </c>
      <c r="F1794" t="s">
        <v>3823</v>
      </c>
      <c r="G1794" t="s">
        <v>249</v>
      </c>
      <c r="H1794" t="s">
        <v>271</v>
      </c>
      <c r="I1794">
        <v>52</v>
      </c>
    </row>
    <row r="1795" spans="1:10" x14ac:dyDescent="0.2">
      <c r="A1795" t="s">
        <v>3821</v>
      </c>
      <c r="B1795" t="s">
        <v>1808</v>
      </c>
      <c r="C1795" t="s">
        <v>256</v>
      </c>
      <c r="D1795" t="s">
        <v>248</v>
      </c>
      <c r="E1795">
        <v>7270</v>
      </c>
      <c r="F1795" t="s">
        <v>3824</v>
      </c>
      <c r="G1795" t="s">
        <v>249</v>
      </c>
      <c r="H1795" t="s">
        <v>275</v>
      </c>
      <c r="I1795" t="s">
        <v>4527</v>
      </c>
      <c r="J1795" t="s">
        <v>4322</v>
      </c>
    </row>
    <row r="1796" spans="1:10" x14ac:dyDescent="0.2">
      <c r="A1796" t="s">
        <v>3821</v>
      </c>
      <c r="B1796" t="s">
        <v>1808</v>
      </c>
      <c r="C1796" t="s">
        <v>256</v>
      </c>
      <c r="D1796" t="s">
        <v>248</v>
      </c>
      <c r="E1796">
        <v>7988</v>
      </c>
      <c r="F1796" t="s">
        <v>2003</v>
      </c>
      <c r="G1796" t="s">
        <v>249</v>
      </c>
      <c r="H1796" t="s">
        <v>262</v>
      </c>
      <c r="I1796" t="s">
        <v>269</v>
      </c>
      <c r="J1796" t="s">
        <v>4338</v>
      </c>
    </row>
    <row r="1797" spans="1:10" x14ac:dyDescent="0.2">
      <c r="A1797" t="s">
        <v>3821</v>
      </c>
      <c r="B1797" t="s">
        <v>1801</v>
      </c>
      <c r="C1797" t="s">
        <v>256</v>
      </c>
      <c r="D1797" t="s">
        <v>248</v>
      </c>
      <c r="E1797">
        <v>1841</v>
      </c>
      <c r="F1797" t="s">
        <v>3825</v>
      </c>
      <c r="G1797" t="s">
        <v>253</v>
      </c>
      <c r="H1797" t="s">
        <v>273</v>
      </c>
      <c r="I1797">
        <v>33</v>
      </c>
    </row>
    <row r="1798" spans="1:10" x14ac:dyDescent="0.2">
      <c r="A1798" t="s">
        <v>3821</v>
      </c>
      <c r="B1798" t="s">
        <v>301</v>
      </c>
      <c r="C1798" t="s">
        <v>256</v>
      </c>
      <c r="D1798" t="s">
        <v>248</v>
      </c>
      <c r="E1798">
        <v>1728</v>
      </c>
      <c r="F1798" t="s">
        <v>2035</v>
      </c>
      <c r="G1798" t="s">
        <v>253</v>
      </c>
      <c r="H1798" t="s">
        <v>273</v>
      </c>
      <c r="I1798">
        <v>26</v>
      </c>
    </row>
    <row r="1799" spans="1:10" x14ac:dyDescent="0.2">
      <c r="A1799" t="s">
        <v>3821</v>
      </c>
      <c r="B1799" t="s">
        <v>301</v>
      </c>
      <c r="C1799" t="s">
        <v>256</v>
      </c>
      <c r="D1799" t="s">
        <v>248</v>
      </c>
      <c r="E1799">
        <v>1946</v>
      </c>
      <c r="F1799" t="s">
        <v>1853</v>
      </c>
      <c r="G1799" t="s">
        <v>249</v>
      </c>
      <c r="H1799" t="s">
        <v>273</v>
      </c>
      <c r="I1799">
        <v>650</v>
      </c>
    </row>
    <row r="1800" spans="1:10" x14ac:dyDescent="0.2">
      <c r="A1800" t="s">
        <v>3821</v>
      </c>
      <c r="B1800" t="s">
        <v>301</v>
      </c>
      <c r="C1800" t="s">
        <v>256</v>
      </c>
      <c r="D1800" t="s">
        <v>248</v>
      </c>
      <c r="E1800">
        <v>2613</v>
      </c>
      <c r="F1800" t="s">
        <v>2181</v>
      </c>
      <c r="G1800" t="s">
        <v>249</v>
      </c>
      <c r="H1800" t="s">
        <v>250</v>
      </c>
      <c r="I1800">
        <v>688</v>
      </c>
    </row>
    <row r="1801" spans="1:10" x14ac:dyDescent="0.2">
      <c r="A1801" t="s">
        <v>3821</v>
      </c>
      <c r="B1801" t="s">
        <v>301</v>
      </c>
      <c r="C1801" t="s">
        <v>256</v>
      </c>
      <c r="D1801" t="s">
        <v>248</v>
      </c>
      <c r="E1801">
        <v>2773</v>
      </c>
      <c r="F1801" t="s">
        <v>3826</v>
      </c>
      <c r="G1801" t="s">
        <v>253</v>
      </c>
      <c r="H1801" t="s">
        <v>267</v>
      </c>
      <c r="I1801">
        <v>62</v>
      </c>
    </row>
    <row r="1802" spans="1:10" x14ac:dyDescent="0.2">
      <c r="A1802" t="s">
        <v>3821</v>
      </c>
      <c r="B1802" t="s">
        <v>301</v>
      </c>
      <c r="C1802" t="s">
        <v>256</v>
      </c>
      <c r="D1802" t="s">
        <v>252</v>
      </c>
      <c r="E1802">
        <v>3453</v>
      </c>
      <c r="F1802" t="s">
        <v>3827</v>
      </c>
      <c r="G1802" t="s">
        <v>281</v>
      </c>
      <c r="H1802" t="s">
        <v>282</v>
      </c>
      <c r="I1802">
        <v>997</v>
      </c>
    </row>
    <row r="1803" spans="1:10" x14ac:dyDescent="0.2">
      <c r="A1803" t="s">
        <v>3821</v>
      </c>
      <c r="B1803" t="s">
        <v>301</v>
      </c>
      <c r="C1803" t="s">
        <v>256</v>
      </c>
      <c r="D1803" t="s">
        <v>248</v>
      </c>
      <c r="E1803">
        <v>3465</v>
      </c>
      <c r="F1803" t="s">
        <v>3828</v>
      </c>
      <c r="G1803" t="s">
        <v>249</v>
      </c>
      <c r="H1803" t="s">
        <v>272</v>
      </c>
      <c r="I1803">
        <v>157</v>
      </c>
    </row>
    <row r="1804" spans="1:10" x14ac:dyDescent="0.2">
      <c r="A1804" t="s">
        <v>3821</v>
      </c>
      <c r="B1804" t="s">
        <v>301</v>
      </c>
      <c r="C1804" t="s">
        <v>256</v>
      </c>
      <c r="D1804" t="s">
        <v>248</v>
      </c>
      <c r="E1804">
        <v>3686</v>
      </c>
      <c r="F1804" t="s">
        <v>2061</v>
      </c>
      <c r="G1804" t="s">
        <v>249</v>
      </c>
      <c r="H1804" t="s">
        <v>260</v>
      </c>
      <c r="I1804">
        <v>54</v>
      </c>
    </row>
    <row r="1805" spans="1:10" x14ac:dyDescent="0.2">
      <c r="A1805" t="s">
        <v>3821</v>
      </c>
      <c r="B1805" t="s">
        <v>301</v>
      </c>
      <c r="C1805" t="s">
        <v>256</v>
      </c>
      <c r="D1805" t="s">
        <v>248</v>
      </c>
      <c r="E1805">
        <v>4543</v>
      </c>
      <c r="F1805" t="s">
        <v>3037</v>
      </c>
      <c r="G1805" t="s">
        <v>249</v>
      </c>
      <c r="H1805" t="s">
        <v>313</v>
      </c>
      <c r="I1805" t="s">
        <v>2199</v>
      </c>
      <c r="J1805" t="s">
        <v>4484</v>
      </c>
    </row>
    <row r="1806" spans="1:10" x14ac:dyDescent="0.2">
      <c r="A1806" t="s">
        <v>3821</v>
      </c>
      <c r="B1806" t="s">
        <v>301</v>
      </c>
      <c r="C1806" t="s">
        <v>256</v>
      </c>
      <c r="D1806" t="s">
        <v>248</v>
      </c>
      <c r="E1806">
        <v>4987</v>
      </c>
      <c r="F1806" t="s">
        <v>1871</v>
      </c>
      <c r="G1806" t="s">
        <v>257</v>
      </c>
      <c r="H1806" t="s">
        <v>262</v>
      </c>
      <c r="I1806">
        <v>91</v>
      </c>
    </row>
    <row r="1807" spans="1:10" x14ac:dyDescent="0.2">
      <c r="A1807" t="s">
        <v>3821</v>
      </c>
      <c r="B1807" t="s">
        <v>301</v>
      </c>
      <c r="C1807" t="s">
        <v>251</v>
      </c>
      <c r="D1807" t="s">
        <v>248</v>
      </c>
      <c r="E1807">
        <v>5201</v>
      </c>
      <c r="F1807" t="s">
        <v>3829</v>
      </c>
      <c r="G1807" t="s">
        <v>249</v>
      </c>
      <c r="H1807" t="s">
        <v>285</v>
      </c>
      <c r="I1807" t="s">
        <v>299</v>
      </c>
      <c r="J1807" t="s">
        <v>1812</v>
      </c>
    </row>
    <row r="1808" spans="1:10" x14ac:dyDescent="0.2">
      <c r="A1808" t="s">
        <v>3821</v>
      </c>
      <c r="B1808" t="s">
        <v>301</v>
      </c>
      <c r="C1808" t="s">
        <v>256</v>
      </c>
      <c r="D1808" t="s">
        <v>252</v>
      </c>
      <c r="E1808">
        <v>6018</v>
      </c>
      <c r="F1808" t="s">
        <v>3830</v>
      </c>
      <c r="G1808" t="s">
        <v>257</v>
      </c>
      <c r="H1808" t="s">
        <v>275</v>
      </c>
      <c r="I1808">
        <v>61</v>
      </c>
    </row>
    <row r="1809" spans="1:10" x14ac:dyDescent="0.2">
      <c r="A1809" t="s">
        <v>3821</v>
      </c>
      <c r="B1809" t="s">
        <v>301</v>
      </c>
      <c r="C1809" t="s">
        <v>256</v>
      </c>
      <c r="D1809" t="s">
        <v>248</v>
      </c>
      <c r="E1809">
        <v>6301</v>
      </c>
      <c r="F1809" t="s">
        <v>3831</v>
      </c>
      <c r="G1809" t="s">
        <v>249</v>
      </c>
      <c r="H1809" t="s">
        <v>267</v>
      </c>
      <c r="I1809" t="s">
        <v>1708</v>
      </c>
      <c r="J1809" t="s">
        <v>4646</v>
      </c>
    </row>
    <row r="1810" spans="1:10" x14ac:dyDescent="0.2">
      <c r="A1810" t="s">
        <v>3821</v>
      </c>
      <c r="B1810" t="s">
        <v>301</v>
      </c>
      <c r="C1810" t="s">
        <v>256</v>
      </c>
      <c r="D1810" t="s">
        <v>248</v>
      </c>
      <c r="E1810">
        <v>6370</v>
      </c>
      <c r="F1810" t="s">
        <v>2107</v>
      </c>
      <c r="G1810" t="s">
        <v>249</v>
      </c>
      <c r="H1810" t="s">
        <v>267</v>
      </c>
      <c r="I1810" t="s">
        <v>307</v>
      </c>
      <c r="J1810" t="s">
        <v>4647</v>
      </c>
    </row>
    <row r="1811" spans="1:10" x14ac:dyDescent="0.2">
      <c r="A1811" t="s">
        <v>3821</v>
      </c>
      <c r="B1811" t="s">
        <v>301</v>
      </c>
      <c r="C1811" t="s">
        <v>256</v>
      </c>
      <c r="D1811" t="s">
        <v>248</v>
      </c>
      <c r="E1811">
        <v>6488</v>
      </c>
      <c r="F1811" t="s">
        <v>3832</v>
      </c>
      <c r="G1811" t="s">
        <v>253</v>
      </c>
      <c r="H1811" t="s">
        <v>267</v>
      </c>
      <c r="I1811">
        <v>63</v>
      </c>
    </row>
    <row r="1812" spans="1:10" x14ac:dyDescent="0.2">
      <c r="A1812" t="s">
        <v>3821</v>
      </c>
      <c r="B1812" t="s">
        <v>301</v>
      </c>
      <c r="C1812" t="s">
        <v>256</v>
      </c>
      <c r="D1812" t="s">
        <v>248</v>
      </c>
      <c r="E1812">
        <v>6752</v>
      </c>
      <c r="F1812" t="s">
        <v>3833</v>
      </c>
      <c r="G1812" t="s">
        <v>249</v>
      </c>
      <c r="H1812" t="s">
        <v>271</v>
      </c>
      <c r="I1812" t="s">
        <v>1708</v>
      </c>
      <c r="J1812" t="s">
        <v>4157</v>
      </c>
    </row>
    <row r="1813" spans="1:10" x14ac:dyDescent="0.2">
      <c r="A1813" t="s">
        <v>3821</v>
      </c>
      <c r="B1813" t="s">
        <v>301</v>
      </c>
      <c r="C1813" t="s">
        <v>256</v>
      </c>
      <c r="D1813" t="s">
        <v>248</v>
      </c>
      <c r="E1813">
        <v>6794</v>
      </c>
      <c r="F1813" t="s">
        <v>3834</v>
      </c>
      <c r="G1813" t="s">
        <v>249</v>
      </c>
      <c r="H1813" t="s">
        <v>271</v>
      </c>
      <c r="I1813">
        <v>311</v>
      </c>
    </row>
    <row r="1814" spans="1:10" x14ac:dyDescent="0.2">
      <c r="A1814" t="s">
        <v>3821</v>
      </c>
      <c r="B1814" t="s">
        <v>301</v>
      </c>
      <c r="C1814" t="s">
        <v>256</v>
      </c>
      <c r="D1814" t="s">
        <v>248</v>
      </c>
      <c r="E1814">
        <v>6996</v>
      </c>
      <c r="F1814" t="s">
        <v>1942</v>
      </c>
      <c r="G1814" t="s">
        <v>249</v>
      </c>
      <c r="H1814" t="s">
        <v>271</v>
      </c>
      <c r="I1814">
        <v>534</v>
      </c>
    </row>
    <row r="1815" spans="1:10" x14ac:dyDescent="0.2">
      <c r="A1815" t="s">
        <v>3821</v>
      </c>
      <c r="B1815" t="s">
        <v>301</v>
      </c>
      <c r="C1815" t="s">
        <v>256</v>
      </c>
      <c r="D1815" t="s">
        <v>248</v>
      </c>
      <c r="E1815">
        <v>7236</v>
      </c>
      <c r="F1815" t="s">
        <v>3835</v>
      </c>
      <c r="G1815" t="s">
        <v>249</v>
      </c>
      <c r="H1815" t="s">
        <v>275</v>
      </c>
      <c r="I1815">
        <v>114</v>
      </c>
    </row>
    <row r="1816" spans="1:10" x14ac:dyDescent="0.2">
      <c r="A1816" t="s">
        <v>3821</v>
      </c>
      <c r="B1816" t="s">
        <v>301</v>
      </c>
      <c r="C1816" t="s">
        <v>256</v>
      </c>
      <c r="D1816" t="s">
        <v>248</v>
      </c>
      <c r="E1816">
        <v>8056</v>
      </c>
      <c r="F1816" t="s">
        <v>3842</v>
      </c>
      <c r="G1816" t="s">
        <v>249</v>
      </c>
      <c r="H1816" t="s">
        <v>260</v>
      </c>
      <c r="I1816" t="s">
        <v>307</v>
      </c>
      <c r="J1816" t="s">
        <v>4648</v>
      </c>
    </row>
    <row r="1817" spans="1:10" x14ac:dyDescent="0.2">
      <c r="A1817" t="s">
        <v>3821</v>
      </c>
      <c r="B1817" t="s">
        <v>301</v>
      </c>
      <c r="C1817" t="s">
        <v>256</v>
      </c>
      <c r="D1817" t="s">
        <v>248</v>
      </c>
      <c r="E1817">
        <v>8163</v>
      </c>
      <c r="F1817" t="s">
        <v>2399</v>
      </c>
      <c r="G1817" t="s">
        <v>249</v>
      </c>
      <c r="H1817" t="s">
        <v>259</v>
      </c>
      <c r="I1817">
        <v>307</v>
      </c>
    </row>
    <row r="1818" spans="1:10" x14ac:dyDescent="0.2">
      <c r="A1818" t="s">
        <v>3821</v>
      </c>
      <c r="B1818" t="s">
        <v>301</v>
      </c>
      <c r="C1818" t="s">
        <v>256</v>
      </c>
      <c r="D1818" t="s">
        <v>248</v>
      </c>
      <c r="E1818">
        <v>9984</v>
      </c>
      <c r="F1818" t="s">
        <v>4197</v>
      </c>
      <c r="G1818" t="s">
        <v>249</v>
      </c>
      <c r="H1818" t="s">
        <v>260</v>
      </c>
      <c r="I1818" t="s">
        <v>4649</v>
      </c>
      <c r="J1818" t="s">
        <v>4650</v>
      </c>
    </row>
    <row r="1819" spans="1:10" x14ac:dyDescent="0.2">
      <c r="A1819" t="s">
        <v>3821</v>
      </c>
      <c r="B1819" t="s">
        <v>935</v>
      </c>
      <c r="C1819" t="s">
        <v>251</v>
      </c>
      <c r="D1819" t="s">
        <v>248</v>
      </c>
      <c r="E1819">
        <v>5110</v>
      </c>
      <c r="F1819" t="s">
        <v>3839</v>
      </c>
      <c r="G1819" t="s">
        <v>249</v>
      </c>
      <c r="H1819" t="s">
        <v>359</v>
      </c>
      <c r="I1819" t="s">
        <v>269</v>
      </c>
      <c r="J1819" t="s">
        <v>4651</v>
      </c>
    </row>
    <row r="1820" spans="1:10" x14ac:dyDescent="0.2">
      <c r="A1820" t="s">
        <v>3821</v>
      </c>
      <c r="B1820" t="s">
        <v>935</v>
      </c>
      <c r="C1820" t="s">
        <v>256</v>
      </c>
      <c r="D1820" t="s">
        <v>248</v>
      </c>
      <c r="E1820">
        <v>6839</v>
      </c>
      <c r="F1820" t="s">
        <v>2189</v>
      </c>
      <c r="G1820" t="s">
        <v>249</v>
      </c>
      <c r="H1820" t="s">
        <v>271</v>
      </c>
      <c r="I1820">
        <v>153</v>
      </c>
    </row>
    <row r="1821" spans="1:10" x14ac:dyDescent="0.2">
      <c r="A1821" t="s">
        <v>3821</v>
      </c>
      <c r="B1821" t="s">
        <v>935</v>
      </c>
      <c r="C1821" t="s">
        <v>247</v>
      </c>
      <c r="D1821" t="s">
        <v>248</v>
      </c>
      <c r="E1821">
        <v>7320</v>
      </c>
      <c r="F1821" t="s">
        <v>3841</v>
      </c>
      <c r="G1821" t="s">
        <v>261</v>
      </c>
      <c r="H1821" t="s">
        <v>280</v>
      </c>
      <c r="I1821">
        <v>58</v>
      </c>
    </row>
    <row r="1822" spans="1:10" x14ac:dyDescent="0.2">
      <c r="A1822" t="s">
        <v>3821</v>
      </c>
      <c r="B1822" t="s">
        <v>246</v>
      </c>
      <c r="C1822" t="s">
        <v>256</v>
      </c>
      <c r="D1822" t="s">
        <v>248</v>
      </c>
      <c r="E1822">
        <v>2483</v>
      </c>
      <c r="F1822" t="s">
        <v>2581</v>
      </c>
      <c r="G1822" t="s">
        <v>253</v>
      </c>
      <c r="H1822" t="s">
        <v>254</v>
      </c>
      <c r="I1822">
        <v>45</v>
      </c>
    </row>
    <row r="1823" spans="1:10" x14ac:dyDescent="0.2">
      <c r="A1823" t="s">
        <v>3821</v>
      </c>
      <c r="B1823" t="s">
        <v>246</v>
      </c>
      <c r="C1823" t="s">
        <v>256</v>
      </c>
      <c r="D1823" t="s">
        <v>248</v>
      </c>
      <c r="E1823">
        <v>2915</v>
      </c>
      <c r="F1823" t="s">
        <v>2050</v>
      </c>
      <c r="G1823" t="s">
        <v>249</v>
      </c>
      <c r="H1823" t="s">
        <v>250</v>
      </c>
      <c r="I1823">
        <v>326</v>
      </c>
    </row>
    <row r="1824" spans="1:10" x14ac:dyDescent="0.2">
      <c r="A1824" t="s">
        <v>3821</v>
      </c>
      <c r="B1824" t="s">
        <v>246</v>
      </c>
      <c r="C1824" t="s">
        <v>256</v>
      </c>
      <c r="D1824" t="s">
        <v>248</v>
      </c>
      <c r="E1824">
        <v>3390</v>
      </c>
      <c r="F1824" t="s">
        <v>3837</v>
      </c>
      <c r="G1824" t="s">
        <v>253</v>
      </c>
      <c r="H1824" t="s">
        <v>255</v>
      </c>
      <c r="I1824">
        <v>36</v>
      </c>
    </row>
    <row r="1825" spans="1:10" x14ac:dyDescent="0.2">
      <c r="A1825" t="s">
        <v>3821</v>
      </c>
      <c r="B1825" t="s">
        <v>246</v>
      </c>
      <c r="C1825" t="s">
        <v>256</v>
      </c>
      <c r="D1825" t="s">
        <v>248</v>
      </c>
      <c r="E1825">
        <v>4539</v>
      </c>
      <c r="F1825" t="s">
        <v>2324</v>
      </c>
      <c r="G1825" t="s">
        <v>249</v>
      </c>
      <c r="H1825" t="s">
        <v>287</v>
      </c>
      <c r="I1825">
        <v>107</v>
      </c>
    </row>
    <row r="1826" spans="1:10" x14ac:dyDescent="0.2">
      <c r="A1826" t="s">
        <v>3821</v>
      </c>
      <c r="B1826" t="s">
        <v>246</v>
      </c>
      <c r="C1826" t="s">
        <v>256</v>
      </c>
      <c r="D1826" t="s">
        <v>248</v>
      </c>
      <c r="E1826">
        <v>4541</v>
      </c>
      <c r="F1826" t="s">
        <v>2325</v>
      </c>
      <c r="G1826" t="s">
        <v>249</v>
      </c>
      <c r="H1826" t="s">
        <v>287</v>
      </c>
      <c r="I1826">
        <v>928</v>
      </c>
    </row>
    <row r="1827" spans="1:10" x14ac:dyDescent="0.2">
      <c r="A1827" t="s">
        <v>3821</v>
      </c>
      <c r="B1827" t="s">
        <v>246</v>
      </c>
      <c r="C1827" t="s">
        <v>256</v>
      </c>
      <c r="D1827" t="s">
        <v>248</v>
      </c>
      <c r="E1827">
        <v>4837</v>
      </c>
      <c r="F1827" t="s">
        <v>3838</v>
      </c>
      <c r="G1827" t="s">
        <v>253</v>
      </c>
      <c r="H1827" t="s">
        <v>254</v>
      </c>
      <c r="I1827">
        <v>112</v>
      </c>
    </row>
    <row r="1828" spans="1:10" x14ac:dyDescent="0.2">
      <c r="A1828" t="s">
        <v>3821</v>
      </c>
      <c r="B1828" t="s">
        <v>246</v>
      </c>
      <c r="C1828" t="s">
        <v>256</v>
      </c>
      <c r="D1828" t="s">
        <v>248</v>
      </c>
      <c r="E1828">
        <v>4994</v>
      </c>
      <c r="F1828" t="s">
        <v>2017</v>
      </c>
      <c r="G1828" t="s">
        <v>249</v>
      </c>
      <c r="H1828" t="s">
        <v>262</v>
      </c>
      <c r="I1828">
        <v>184</v>
      </c>
    </row>
    <row r="1829" spans="1:10" x14ac:dyDescent="0.2">
      <c r="A1829" t="s">
        <v>3821</v>
      </c>
      <c r="B1829" t="s">
        <v>246</v>
      </c>
      <c r="C1829" t="s">
        <v>256</v>
      </c>
      <c r="D1829" t="s">
        <v>248</v>
      </c>
      <c r="E1829">
        <v>5333</v>
      </c>
      <c r="F1829" t="s">
        <v>3840</v>
      </c>
      <c r="G1829" t="s">
        <v>249</v>
      </c>
      <c r="H1829" t="s">
        <v>285</v>
      </c>
      <c r="I1829" t="s">
        <v>292</v>
      </c>
      <c r="J1829" t="s">
        <v>4648</v>
      </c>
    </row>
    <row r="1830" spans="1:10" x14ac:dyDescent="0.2">
      <c r="A1830" t="s">
        <v>3821</v>
      </c>
      <c r="B1830" t="s">
        <v>246</v>
      </c>
      <c r="C1830" t="s">
        <v>256</v>
      </c>
      <c r="D1830" t="s">
        <v>248</v>
      </c>
      <c r="E1830">
        <v>5807</v>
      </c>
      <c r="F1830" t="s">
        <v>2346</v>
      </c>
      <c r="G1830" t="s">
        <v>249</v>
      </c>
      <c r="H1830" t="s">
        <v>1833</v>
      </c>
      <c r="I1830">
        <v>165</v>
      </c>
    </row>
    <row r="1831" spans="1:10" x14ac:dyDescent="0.2">
      <c r="A1831" t="s">
        <v>3821</v>
      </c>
      <c r="B1831" t="s">
        <v>246</v>
      </c>
      <c r="C1831" t="s">
        <v>256</v>
      </c>
      <c r="D1831" t="s">
        <v>248</v>
      </c>
      <c r="E1831">
        <v>5981</v>
      </c>
      <c r="F1831" t="s">
        <v>1998</v>
      </c>
      <c r="G1831" t="s">
        <v>249</v>
      </c>
      <c r="H1831" t="s">
        <v>264</v>
      </c>
      <c r="I1831">
        <v>88</v>
      </c>
    </row>
    <row r="1832" spans="1:10" x14ac:dyDescent="0.2">
      <c r="A1832" t="s">
        <v>3821</v>
      </c>
      <c r="B1832" t="s">
        <v>246</v>
      </c>
      <c r="C1832" t="s">
        <v>256</v>
      </c>
      <c r="D1832" t="s">
        <v>248</v>
      </c>
      <c r="E1832">
        <v>7408</v>
      </c>
      <c r="F1832" t="s">
        <v>2128</v>
      </c>
      <c r="G1832" t="s">
        <v>249</v>
      </c>
      <c r="H1832" t="s">
        <v>275</v>
      </c>
      <c r="I1832">
        <v>175</v>
      </c>
    </row>
    <row r="1833" spans="1:10" x14ac:dyDescent="0.2">
      <c r="A1833" t="s">
        <v>3821</v>
      </c>
      <c r="B1833" t="s">
        <v>246</v>
      </c>
      <c r="C1833" t="s">
        <v>256</v>
      </c>
      <c r="D1833" t="s">
        <v>248</v>
      </c>
      <c r="E1833">
        <v>8108</v>
      </c>
      <c r="F1833" t="s">
        <v>2142</v>
      </c>
      <c r="G1833" t="s">
        <v>249</v>
      </c>
      <c r="H1833" t="s">
        <v>255</v>
      </c>
      <c r="I1833">
        <v>301</v>
      </c>
    </row>
    <row r="1834" spans="1:10" x14ac:dyDescent="0.2">
      <c r="A1834" t="s">
        <v>3821</v>
      </c>
      <c r="B1834" t="s">
        <v>246</v>
      </c>
      <c r="C1834" t="s">
        <v>256</v>
      </c>
      <c r="D1834" t="s">
        <v>248</v>
      </c>
      <c r="E1834">
        <v>9502</v>
      </c>
      <c r="F1834" t="s">
        <v>1856</v>
      </c>
      <c r="G1834" t="s">
        <v>249</v>
      </c>
      <c r="H1834" t="s">
        <v>1823</v>
      </c>
      <c r="I1834" t="s">
        <v>337</v>
      </c>
      <c r="J1834" t="s">
        <v>4340</v>
      </c>
    </row>
    <row r="1835" spans="1:10" x14ac:dyDescent="0.2">
      <c r="A1835" t="s">
        <v>3843</v>
      </c>
      <c r="B1835" t="s">
        <v>1808</v>
      </c>
      <c r="C1835" t="s">
        <v>256</v>
      </c>
      <c r="D1835" t="s">
        <v>248</v>
      </c>
      <c r="E1835">
        <v>6709</v>
      </c>
      <c r="F1835" t="s">
        <v>2241</v>
      </c>
      <c r="G1835" t="s">
        <v>257</v>
      </c>
      <c r="H1835" t="s">
        <v>271</v>
      </c>
      <c r="I1835">
        <v>95</v>
      </c>
    </row>
    <row r="1836" spans="1:10" x14ac:dyDescent="0.2">
      <c r="A1836" t="s">
        <v>3843</v>
      </c>
      <c r="B1836" t="s">
        <v>1808</v>
      </c>
      <c r="C1836" t="s">
        <v>256</v>
      </c>
      <c r="D1836" t="s">
        <v>248</v>
      </c>
      <c r="E1836">
        <v>7971</v>
      </c>
      <c r="F1836" t="s">
        <v>857</v>
      </c>
      <c r="G1836" t="s">
        <v>249</v>
      </c>
      <c r="H1836" t="s">
        <v>262</v>
      </c>
      <c r="I1836">
        <v>172</v>
      </c>
    </row>
    <row r="1837" spans="1:10" x14ac:dyDescent="0.2">
      <c r="A1837" t="s">
        <v>3843</v>
      </c>
      <c r="B1837" t="s">
        <v>1808</v>
      </c>
      <c r="C1837" t="s">
        <v>256</v>
      </c>
      <c r="D1837" t="s">
        <v>248</v>
      </c>
      <c r="E1837">
        <v>8014</v>
      </c>
      <c r="F1837" t="s">
        <v>1807</v>
      </c>
      <c r="G1837" t="s">
        <v>249</v>
      </c>
      <c r="H1837" t="s">
        <v>255</v>
      </c>
      <c r="I1837">
        <v>426</v>
      </c>
    </row>
    <row r="1838" spans="1:10" x14ac:dyDescent="0.2">
      <c r="A1838" t="s">
        <v>3843</v>
      </c>
      <c r="B1838" t="s">
        <v>1801</v>
      </c>
      <c r="C1838" t="s">
        <v>256</v>
      </c>
      <c r="D1838" t="s">
        <v>248</v>
      </c>
      <c r="E1838">
        <v>6937</v>
      </c>
      <c r="F1838" t="s">
        <v>3859</v>
      </c>
      <c r="G1838" t="s">
        <v>249</v>
      </c>
      <c r="H1838" t="s">
        <v>271</v>
      </c>
      <c r="I1838">
        <v>181</v>
      </c>
    </row>
    <row r="1839" spans="1:10" x14ac:dyDescent="0.2">
      <c r="A1839" t="s">
        <v>3843</v>
      </c>
      <c r="B1839" t="s">
        <v>1801</v>
      </c>
      <c r="C1839" t="s">
        <v>256</v>
      </c>
      <c r="D1839" t="s">
        <v>248</v>
      </c>
      <c r="E1839">
        <v>9351</v>
      </c>
      <c r="F1839" t="s">
        <v>3844</v>
      </c>
      <c r="G1839" t="s">
        <v>249</v>
      </c>
      <c r="H1839" t="s">
        <v>1814</v>
      </c>
      <c r="I1839">
        <v>101</v>
      </c>
    </row>
    <row r="1840" spans="1:10" x14ac:dyDescent="0.2">
      <c r="A1840" t="s">
        <v>3843</v>
      </c>
      <c r="B1840" t="s">
        <v>301</v>
      </c>
      <c r="C1840" t="s">
        <v>256</v>
      </c>
      <c r="D1840" t="s">
        <v>248</v>
      </c>
      <c r="E1840">
        <v>1963</v>
      </c>
      <c r="F1840" t="s">
        <v>3854</v>
      </c>
      <c r="G1840" t="s">
        <v>249</v>
      </c>
      <c r="H1840" t="s">
        <v>273</v>
      </c>
      <c r="I1840" t="s">
        <v>269</v>
      </c>
      <c r="J1840" t="s">
        <v>4652</v>
      </c>
    </row>
    <row r="1841" spans="1:10" x14ac:dyDescent="0.2">
      <c r="A1841" t="s">
        <v>3843</v>
      </c>
      <c r="B1841" t="s">
        <v>301</v>
      </c>
      <c r="C1841" t="s">
        <v>256</v>
      </c>
      <c r="D1841" t="s">
        <v>248</v>
      </c>
      <c r="E1841">
        <v>2286</v>
      </c>
      <c r="F1841" t="s">
        <v>3845</v>
      </c>
      <c r="G1841" t="s">
        <v>249</v>
      </c>
      <c r="H1841" t="s">
        <v>250</v>
      </c>
      <c r="I1841">
        <v>51</v>
      </c>
    </row>
    <row r="1842" spans="1:10" x14ac:dyDescent="0.2">
      <c r="A1842" t="s">
        <v>3843</v>
      </c>
      <c r="B1842" t="s">
        <v>301</v>
      </c>
      <c r="C1842" t="s">
        <v>251</v>
      </c>
      <c r="D1842" t="s">
        <v>248</v>
      </c>
      <c r="E1842">
        <v>3975</v>
      </c>
      <c r="F1842" t="s">
        <v>3471</v>
      </c>
      <c r="G1842" t="s">
        <v>249</v>
      </c>
      <c r="H1842" t="s">
        <v>260</v>
      </c>
      <c r="I1842">
        <v>110</v>
      </c>
    </row>
    <row r="1843" spans="1:10" x14ac:dyDescent="0.2">
      <c r="A1843" t="s">
        <v>3843</v>
      </c>
      <c r="B1843" t="s">
        <v>301</v>
      </c>
      <c r="C1843" t="s">
        <v>256</v>
      </c>
      <c r="D1843" t="s">
        <v>248</v>
      </c>
      <c r="E1843">
        <v>4041</v>
      </c>
      <c r="F1843" t="s">
        <v>2318</v>
      </c>
      <c r="G1843" t="s">
        <v>249</v>
      </c>
      <c r="H1843" t="s">
        <v>262</v>
      </c>
      <c r="I1843">
        <v>875</v>
      </c>
    </row>
    <row r="1844" spans="1:10" x14ac:dyDescent="0.2">
      <c r="A1844" t="s">
        <v>3843</v>
      </c>
      <c r="B1844" t="s">
        <v>301</v>
      </c>
      <c r="C1844" t="s">
        <v>256</v>
      </c>
      <c r="D1844" t="s">
        <v>248</v>
      </c>
      <c r="E1844">
        <v>5363</v>
      </c>
      <c r="F1844" t="s">
        <v>3846</v>
      </c>
      <c r="G1844" t="s">
        <v>249</v>
      </c>
      <c r="H1844" t="s">
        <v>285</v>
      </c>
      <c r="I1844">
        <v>134</v>
      </c>
    </row>
    <row r="1845" spans="1:10" x14ac:dyDescent="0.2">
      <c r="A1845" t="s">
        <v>3843</v>
      </c>
      <c r="B1845" t="s">
        <v>301</v>
      </c>
      <c r="C1845" t="s">
        <v>256</v>
      </c>
      <c r="D1845" t="s">
        <v>248</v>
      </c>
      <c r="E1845">
        <v>5741</v>
      </c>
      <c r="F1845" t="s">
        <v>3855</v>
      </c>
      <c r="G1845" t="s">
        <v>249</v>
      </c>
      <c r="H1845" t="s">
        <v>1833</v>
      </c>
      <c r="I1845">
        <v>834</v>
      </c>
    </row>
    <row r="1846" spans="1:10" x14ac:dyDescent="0.2">
      <c r="A1846" t="s">
        <v>3843</v>
      </c>
      <c r="B1846" t="s">
        <v>301</v>
      </c>
      <c r="C1846" t="s">
        <v>256</v>
      </c>
      <c r="D1846" t="s">
        <v>248</v>
      </c>
      <c r="E1846">
        <v>5802</v>
      </c>
      <c r="F1846" t="s">
        <v>3857</v>
      </c>
      <c r="G1846" t="s">
        <v>249</v>
      </c>
      <c r="H1846" t="s">
        <v>1833</v>
      </c>
      <c r="I1846" t="s">
        <v>314</v>
      </c>
      <c r="J1846" t="s">
        <v>4398</v>
      </c>
    </row>
    <row r="1847" spans="1:10" x14ac:dyDescent="0.2">
      <c r="A1847" t="s">
        <v>3843</v>
      </c>
      <c r="B1847" t="s">
        <v>301</v>
      </c>
      <c r="C1847" t="s">
        <v>256</v>
      </c>
      <c r="D1847" t="s">
        <v>248</v>
      </c>
      <c r="E1847">
        <v>6245</v>
      </c>
      <c r="F1847" t="s">
        <v>3858</v>
      </c>
      <c r="G1847" t="s">
        <v>257</v>
      </c>
      <c r="H1847" t="s">
        <v>267</v>
      </c>
      <c r="I1847">
        <v>170</v>
      </c>
    </row>
    <row r="1848" spans="1:10" x14ac:dyDescent="0.2">
      <c r="A1848" t="s">
        <v>3843</v>
      </c>
      <c r="B1848" t="s">
        <v>301</v>
      </c>
      <c r="C1848" t="s">
        <v>256</v>
      </c>
      <c r="D1848" t="s">
        <v>248</v>
      </c>
      <c r="E1848">
        <v>6753</v>
      </c>
      <c r="F1848" t="s">
        <v>4199</v>
      </c>
      <c r="G1848" t="s">
        <v>249</v>
      </c>
      <c r="H1848" t="s">
        <v>271</v>
      </c>
      <c r="I1848" t="s">
        <v>299</v>
      </c>
      <c r="J1848" t="s">
        <v>4352</v>
      </c>
    </row>
    <row r="1849" spans="1:10" x14ac:dyDescent="0.2">
      <c r="A1849" t="s">
        <v>3843</v>
      </c>
      <c r="B1849" t="s">
        <v>301</v>
      </c>
      <c r="C1849" t="s">
        <v>256</v>
      </c>
      <c r="D1849" t="s">
        <v>248</v>
      </c>
      <c r="E1849">
        <v>6986</v>
      </c>
      <c r="F1849" t="s">
        <v>2379</v>
      </c>
      <c r="G1849" t="s">
        <v>249</v>
      </c>
      <c r="H1849" t="s">
        <v>271</v>
      </c>
      <c r="I1849">
        <v>448</v>
      </c>
    </row>
    <row r="1850" spans="1:10" x14ac:dyDescent="0.2">
      <c r="A1850" t="s">
        <v>3843</v>
      </c>
      <c r="B1850" t="s">
        <v>301</v>
      </c>
      <c r="C1850" t="s">
        <v>256</v>
      </c>
      <c r="D1850" t="s">
        <v>248</v>
      </c>
      <c r="E1850">
        <v>7442</v>
      </c>
      <c r="F1850" t="s">
        <v>855</v>
      </c>
      <c r="G1850" t="s">
        <v>249</v>
      </c>
      <c r="H1850" t="s">
        <v>255</v>
      </c>
      <c r="I1850">
        <v>96</v>
      </c>
    </row>
    <row r="1851" spans="1:10" x14ac:dyDescent="0.2">
      <c r="A1851" t="s">
        <v>3843</v>
      </c>
      <c r="B1851" t="s">
        <v>301</v>
      </c>
      <c r="C1851" t="s">
        <v>256</v>
      </c>
      <c r="D1851" t="s">
        <v>252</v>
      </c>
      <c r="E1851">
        <v>7621</v>
      </c>
      <c r="F1851" t="s">
        <v>3847</v>
      </c>
      <c r="G1851" t="s">
        <v>253</v>
      </c>
      <c r="H1851" t="s">
        <v>259</v>
      </c>
      <c r="I1851">
        <v>143</v>
      </c>
    </row>
    <row r="1852" spans="1:10" x14ac:dyDescent="0.2">
      <c r="A1852" t="s">
        <v>3843</v>
      </c>
      <c r="B1852" t="s">
        <v>301</v>
      </c>
      <c r="C1852" t="s">
        <v>256</v>
      </c>
      <c r="D1852" t="s">
        <v>248</v>
      </c>
      <c r="E1852">
        <v>7838</v>
      </c>
      <c r="F1852" t="s">
        <v>4395</v>
      </c>
      <c r="G1852" t="s">
        <v>249</v>
      </c>
      <c r="H1852" t="s">
        <v>268</v>
      </c>
      <c r="I1852">
        <v>71</v>
      </c>
    </row>
    <row r="1853" spans="1:10" x14ac:dyDescent="0.2">
      <c r="A1853" t="s">
        <v>3843</v>
      </c>
      <c r="B1853" t="s">
        <v>301</v>
      </c>
      <c r="C1853" t="s">
        <v>256</v>
      </c>
      <c r="D1853" t="s">
        <v>248</v>
      </c>
      <c r="E1853">
        <v>7955</v>
      </c>
      <c r="F1853" t="s">
        <v>3848</v>
      </c>
      <c r="G1853" t="s">
        <v>249</v>
      </c>
      <c r="H1853" t="s">
        <v>268</v>
      </c>
      <c r="I1853">
        <v>197</v>
      </c>
    </row>
    <row r="1854" spans="1:10" x14ac:dyDescent="0.2">
      <c r="A1854" t="s">
        <v>3843</v>
      </c>
      <c r="B1854" t="s">
        <v>301</v>
      </c>
      <c r="C1854" t="s">
        <v>256</v>
      </c>
      <c r="D1854" t="s">
        <v>248</v>
      </c>
      <c r="E1854">
        <v>8045</v>
      </c>
      <c r="F1854" t="s">
        <v>3849</v>
      </c>
      <c r="G1854" t="s">
        <v>253</v>
      </c>
      <c r="H1854" t="s">
        <v>255</v>
      </c>
      <c r="I1854">
        <v>61</v>
      </c>
    </row>
    <row r="1855" spans="1:10" x14ac:dyDescent="0.2">
      <c r="A1855" t="s">
        <v>3843</v>
      </c>
      <c r="B1855" t="s">
        <v>301</v>
      </c>
      <c r="C1855" t="s">
        <v>256</v>
      </c>
      <c r="D1855" t="s">
        <v>248</v>
      </c>
      <c r="E1855">
        <v>8208</v>
      </c>
      <c r="F1855" t="s">
        <v>2400</v>
      </c>
      <c r="G1855" t="s">
        <v>253</v>
      </c>
      <c r="H1855" t="s">
        <v>259</v>
      </c>
      <c r="I1855">
        <v>69</v>
      </c>
    </row>
    <row r="1856" spans="1:10" x14ac:dyDescent="0.2">
      <c r="A1856" t="s">
        <v>3843</v>
      </c>
      <c r="B1856" t="s">
        <v>301</v>
      </c>
      <c r="C1856" t="s">
        <v>256</v>
      </c>
      <c r="D1856" t="s">
        <v>248</v>
      </c>
      <c r="E1856">
        <v>8729</v>
      </c>
      <c r="F1856" t="s">
        <v>2729</v>
      </c>
      <c r="G1856" t="s">
        <v>249</v>
      </c>
      <c r="H1856" t="s">
        <v>408</v>
      </c>
      <c r="I1856" t="s">
        <v>314</v>
      </c>
      <c r="J1856" t="s">
        <v>4653</v>
      </c>
    </row>
    <row r="1857" spans="1:10" x14ac:dyDescent="0.2">
      <c r="A1857" t="s">
        <v>3843</v>
      </c>
      <c r="B1857" t="s">
        <v>301</v>
      </c>
      <c r="C1857" t="s">
        <v>256</v>
      </c>
      <c r="D1857" t="s">
        <v>252</v>
      </c>
      <c r="E1857">
        <v>8958</v>
      </c>
      <c r="F1857" t="s">
        <v>3850</v>
      </c>
      <c r="G1857" t="s">
        <v>281</v>
      </c>
      <c r="H1857" t="s">
        <v>282</v>
      </c>
      <c r="I1857">
        <v>928</v>
      </c>
    </row>
    <row r="1858" spans="1:10" x14ac:dyDescent="0.2">
      <c r="A1858" t="s">
        <v>3843</v>
      </c>
      <c r="B1858" t="s">
        <v>301</v>
      </c>
      <c r="C1858" t="s">
        <v>256</v>
      </c>
      <c r="D1858" t="s">
        <v>248</v>
      </c>
      <c r="E1858">
        <v>9960</v>
      </c>
      <c r="F1858" t="s">
        <v>3851</v>
      </c>
      <c r="G1858" t="s">
        <v>249</v>
      </c>
      <c r="H1858" t="s">
        <v>255</v>
      </c>
      <c r="I1858">
        <v>292</v>
      </c>
    </row>
    <row r="1859" spans="1:10" x14ac:dyDescent="0.2">
      <c r="A1859" t="s">
        <v>3843</v>
      </c>
      <c r="B1859" t="s">
        <v>935</v>
      </c>
      <c r="C1859" t="s">
        <v>256</v>
      </c>
      <c r="D1859" t="s">
        <v>248</v>
      </c>
      <c r="E1859">
        <v>4272</v>
      </c>
      <c r="F1859" t="s">
        <v>1690</v>
      </c>
      <c r="G1859" t="s">
        <v>249</v>
      </c>
      <c r="H1859" t="s">
        <v>262</v>
      </c>
      <c r="I1859" t="s">
        <v>276</v>
      </c>
      <c r="J1859" t="s">
        <v>1804</v>
      </c>
    </row>
    <row r="1860" spans="1:10" x14ac:dyDescent="0.2">
      <c r="A1860" t="s">
        <v>3843</v>
      </c>
      <c r="B1860" t="s">
        <v>935</v>
      </c>
      <c r="C1860" t="s">
        <v>256</v>
      </c>
      <c r="D1860" t="s">
        <v>248</v>
      </c>
      <c r="E1860">
        <v>4548</v>
      </c>
      <c r="F1860" t="s">
        <v>3852</v>
      </c>
      <c r="G1860" t="s">
        <v>249</v>
      </c>
      <c r="H1860" t="s">
        <v>287</v>
      </c>
      <c r="I1860">
        <v>616</v>
      </c>
    </row>
    <row r="1861" spans="1:10" x14ac:dyDescent="0.2">
      <c r="A1861" t="s">
        <v>3843</v>
      </c>
      <c r="B1861" t="s">
        <v>935</v>
      </c>
      <c r="C1861" t="s">
        <v>256</v>
      </c>
      <c r="D1861" t="s">
        <v>248</v>
      </c>
      <c r="E1861">
        <v>7721</v>
      </c>
      <c r="F1861" t="s">
        <v>2455</v>
      </c>
      <c r="G1861" t="s">
        <v>249</v>
      </c>
      <c r="H1861" t="s">
        <v>313</v>
      </c>
      <c r="I1861">
        <v>126</v>
      </c>
    </row>
    <row r="1862" spans="1:10" x14ac:dyDescent="0.2">
      <c r="A1862" t="s">
        <v>3843</v>
      </c>
      <c r="B1862" t="s">
        <v>935</v>
      </c>
      <c r="C1862" t="s">
        <v>256</v>
      </c>
      <c r="D1862" t="s">
        <v>248</v>
      </c>
      <c r="E1862">
        <v>8130</v>
      </c>
      <c r="F1862" t="s">
        <v>2274</v>
      </c>
      <c r="G1862" t="s">
        <v>249</v>
      </c>
      <c r="H1862" t="s">
        <v>255</v>
      </c>
      <c r="I1862">
        <v>976</v>
      </c>
    </row>
    <row r="1863" spans="1:10" x14ac:dyDescent="0.2">
      <c r="A1863" t="s">
        <v>3843</v>
      </c>
      <c r="B1863" t="s">
        <v>1805</v>
      </c>
      <c r="C1863" t="s">
        <v>256</v>
      </c>
      <c r="D1863" t="s">
        <v>248</v>
      </c>
      <c r="E1863">
        <v>8281</v>
      </c>
      <c r="F1863" t="s">
        <v>3853</v>
      </c>
      <c r="G1863" t="s">
        <v>249</v>
      </c>
      <c r="H1863" t="s">
        <v>259</v>
      </c>
      <c r="I1863">
        <v>431</v>
      </c>
    </row>
    <row r="1864" spans="1:10" x14ac:dyDescent="0.2">
      <c r="A1864" t="s">
        <v>3843</v>
      </c>
      <c r="B1864" t="s">
        <v>246</v>
      </c>
      <c r="C1864" t="s">
        <v>256</v>
      </c>
      <c r="D1864" t="s">
        <v>248</v>
      </c>
      <c r="E1864">
        <v>2222</v>
      </c>
      <c r="F1864" t="s">
        <v>2942</v>
      </c>
      <c r="G1864" t="s">
        <v>249</v>
      </c>
      <c r="H1864" t="s">
        <v>250</v>
      </c>
      <c r="I1864" t="s">
        <v>276</v>
      </c>
      <c r="J1864" t="s">
        <v>4559</v>
      </c>
    </row>
    <row r="1865" spans="1:10" x14ac:dyDescent="0.2">
      <c r="A1865" t="s">
        <v>3843</v>
      </c>
      <c r="B1865" t="s">
        <v>246</v>
      </c>
      <c r="C1865" t="s">
        <v>256</v>
      </c>
      <c r="D1865" t="s">
        <v>248</v>
      </c>
      <c r="E1865">
        <v>2705</v>
      </c>
      <c r="F1865" t="s">
        <v>2300</v>
      </c>
      <c r="G1865" t="s">
        <v>253</v>
      </c>
      <c r="H1865" t="s">
        <v>259</v>
      </c>
      <c r="I1865">
        <v>148</v>
      </c>
    </row>
    <row r="1866" spans="1:10" x14ac:dyDescent="0.2">
      <c r="A1866" t="s">
        <v>3843</v>
      </c>
      <c r="B1866" t="s">
        <v>246</v>
      </c>
      <c r="C1866" t="s">
        <v>256</v>
      </c>
      <c r="D1866" t="s">
        <v>248</v>
      </c>
      <c r="E1866">
        <v>2980</v>
      </c>
      <c r="F1866" t="s">
        <v>4200</v>
      </c>
      <c r="G1866" t="s">
        <v>261</v>
      </c>
      <c r="H1866" t="s">
        <v>272</v>
      </c>
      <c r="I1866">
        <v>279</v>
      </c>
    </row>
    <row r="1867" spans="1:10" x14ac:dyDescent="0.2">
      <c r="A1867" t="s">
        <v>3843</v>
      </c>
      <c r="B1867" t="s">
        <v>246</v>
      </c>
      <c r="C1867" t="s">
        <v>256</v>
      </c>
      <c r="D1867" t="s">
        <v>248</v>
      </c>
      <c r="E1867">
        <v>3205</v>
      </c>
      <c r="F1867" t="s">
        <v>2306</v>
      </c>
      <c r="G1867" t="s">
        <v>249</v>
      </c>
      <c r="H1867" t="s">
        <v>277</v>
      </c>
      <c r="I1867">
        <v>75</v>
      </c>
    </row>
    <row r="1868" spans="1:10" x14ac:dyDescent="0.2">
      <c r="A1868" t="s">
        <v>3843</v>
      </c>
      <c r="B1868" t="s">
        <v>246</v>
      </c>
      <c r="C1868" t="s">
        <v>256</v>
      </c>
      <c r="D1868" t="s">
        <v>248</v>
      </c>
      <c r="E1868">
        <v>3352</v>
      </c>
      <c r="F1868" t="s">
        <v>1924</v>
      </c>
      <c r="G1868" t="s">
        <v>253</v>
      </c>
      <c r="H1868" t="s">
        <v>259</v>
      </c>
      <c r="I1868">
        <v>24</v>
      </c>
    </row>
    <row r="1869" spans="1:10" x14ac:dyDescent="0.2">
      <c r="A1869" t="s">
        <v>3843</v>
      </c>
      <c r="B1869" t="s">
        <v>246</v>
      </c>
      <c r="C1869" t="s">
        <v>256</v>
      </c>
      <c r="D1869" t="s">
        <v>248</v>
      </c>
      <c r="E1869">
        <v>3676</v>
      </c>
      <c r="F1869" t="s">
        <v>2314</v>
      </c>
      <c r="G1869" t="s">
        <v>249</v>
      </c>
      <c r="H1869" t="s">
        <v>260</v>
      </c>
      <c r="I1869">
        <v>180</v>
      </c>
    </row>
    <row r="1870" spans="1:10" x14ac:dyDescent="0.2">
      <c r="A1870" t="s">
        <v>3843</v>
      </c>
      <c r="B1870" t="s">
        <v>246</v>
      </c>
      <c r="C1870" t="s">
        <v>256</v>
      </c>
      <c r="D1870" t="s">
        <v>248</v>
      </c>
      <c r="E1870">
        <v>5801</v>
      </c>
      <c r="F1870" t="s">
        <v>3856</v>
      </c>
      <c r="G1870" t="s">
        <v>249</v>
      </c>
      <c r="H1870" t="s">
        <v>1833</v>
      </c>
      <c r="I1870" t="s">
        <v>276</v>
      </c>
      <c r="J1870" t="s">
        <v>4654</v>
      </c>
    </row>
    <row r="1871" spans="1:10" x14ac:dyDescent="0.2">
      <c r="A1871" t="s">
        <v>3843</v>
      </c>
      <c r="B1871" t="s">
        <v>246</v>
      </c>
      <c r="C1871" t="s">
        <v>251</v>
      </c>
      <c r="D1871" t="s">
        <v>248</v>
      </c>
      <c r="E1871">
        <v>6633</v>
      </c>
      <c r="F1871" t="s">
        <v>3710</v>
      </c>
      <c r="G1871" t="s">
        <v>257</v>
      </c>
      <c r="H1871" t="s">
        <v>271</v>
      </c>
      <c r="I1871">
        <v>30</v>
      </c>
    </row>
    <row r="1872" spans="1:10" x14ac:dyDescent="0.2">
      <c r="A1872" t="s">
        <v>3843</v>
      </c>
      <c r="B1872" t="s">
        <v>246</v>
      </c>
      <c r="C1872" t="s">
        <v>256</v>
      </c>
      <c r="D1872" t="s">
        <v>248</v>
      </c>
      <c r="E1872">
        <v>7211</v>
      </c>
      <c r="F1872" t="s">
        <v>3860</v>
      </c>
      <c r="G1872" t="s">
        <v>249</v>
      </c>
      <c r="H1872" t="s">
        <v>275</v>
      </c>
      <c r="I1872" t="s">
        <v>292</v>
      </c>
      <c r="J1872" t="s">
        <v>4528</v>
      </c>
    </row>
    <row r="1873" spans="1:10" x14ac:dyDescent="0.2">
      <c r="A1873" t="s">
        <v>3843</v>
      </c>
      <c r="B1873" t="s">
        <v>246</v>
      </c>
      <c r="C1873" t="s">
        <v>256</v>
      </c>
      <c r="D1873" t="s">
        <v>248</v>
      </c>
      <c r="E1873">
        <v>7867</v>
      </c>
      <c r="F1873" t="s">
        <v>4396</v>
      </c>
      <c r="G1873" t="s">
        <v>249</v>
      </c>
      <c r="H1873" t="s">
        <v>268</v>
      </c>
      <c r="I1873">
        <v>844</v>
      </c>
    </row>
    <row r="1874" spans="1:10" x14ac:dyDescent="0.2">
      <c r="A1874" t="s">
        <v>3843</v>
      </c>
      <c r="B1874" t="s">
        <v>246</v>
      </c>
      <c r="C1874" t="s">
        <v>256</v>
      </c>
      <c r="D1874" t="s">
        <v>248</v>
      </c>
      <c r="E1874">
        <v>8850</v>
      </c>
      <c r="F1874" t="s">
        <v>2411</v>
      </c>
      <c r="G1874" t="s">
        <v>249</v>
      </c>
      <c r="H1874" t="s">
        <v>272</v>
      </c>
      <c r="I1874" t="s">
        <v>276</v>
      </c>
      <c r="J1874" t="s">
        <v>4655</v>
      </c>
    </row>
    <row r="1875" spans="1:10" x14ac:dyDescent="0.2">
      <c r="A1875" t="s">
        <v>3861</v>
      </c>
      <c r="B1875" t="s">
        <v>1808</v>
      </c>
      <c r="C1875" t="s">
        <v>256</v>
      </c>
      <c r="D1875" t="s">
        <v>248</v>
      </c>
      <c r="E1875">
        <v>5020</v>
      </c>
      <c r="F1875" t="s">
        <v>2527</v>
      </c>
      <c r="G1875" t="s">
        <v>249</v>
      </c>
      <c r="H1875" t="s">
        <v>1840</v>
      </c>
      <c r="I1875" t="s">
        <v>1629</v>
      </c>
      <c r="J1875" t="s">
        <v>4656</v>
      </c>
    </row>
    <row r="1876" spans="1:10" x14ac:dyDescent="0.2">
      <c r="A1876" t="s">
        <v>3861</v>
      </c>
      <c r="B1876" t="s">
        <v>1808</v>
      </c>
      <c r="C1876" t="s">
        <v>256</v>
      </c>
      <c r="D1876" t="s">
        <v>248</v>
      </c>
      <c r="E1876">
        <v>8032</v>
      </c>
      <c r="F1876" t="s">
        <v>2242</v>
      </c>
      <c r="G1876" t="s">
        <v>249</v>
      </c>
      <c r="H1876" t="s">
        <v>255</v>
      </c>
      <c r="I1876">
        <v>543</v>
      </c>
    </row>
    <row r="1877" spans="1:10" x14ac:dyDescent="0.2">
      <c r="A1877" t="s">
        <v>3861</v>
      </c>
      <c r="B1877" t="s">
        <v>1801</v>
      </c>
      <c r="C1877" t="s">
        <v>256</v>
      </c>
      <c r="D1877" t="s">
        <v>248</v>
      </c>
      <c r="E1877">
        <v>2114</v>
      </c>
      <c r="F1877" t="s">
        <v>3881</v>
      </c>
      <c r="G1877" t="s">
        <v>257</v>
      </c>
      <c r="H1877" t="s">
        <v>250</v>
      </c>
      <c r="I1877">
        <v>151</v>
      </c>
    </row>
    <row r="1878" spans="1:10" x14ac:dyDescent="0.2">
      <c r="A1878" t="s">
        <v>3861</v>
      </c>
      <c r="B1878" t="s">
        <v>1801</v>
      </c>
      <c r="C1878" t="s">
        <v>256</v>
      </c>
      <c r="D1878" t="s">
        <v>248</v>
      </c>
      <c r="E1878">
        <v>3023</v>
      </c>
      <c r="F1878" t="s">
        <v>2543</v>
      </c>
      <c r="G1878" t="s">
        <v>249</v>
      </c>
      <c r="H1878" t="s">
        <v>255</v>
      </c>
      <c r="I1878">
        <v>108</v>
      </c>
    </row>
    <row r="1879" spans="1:10" x14ac:dyDescent="0.2">
      <c r="A1879" t="s">
        <v>3861</v>
      </c>
      <c r="B1879" t="s">
        <v>1801</v>
      </c>
      <c r="C1879" t="s">
        <v>256</v>
      </c>
      <c r="D1879" t="s">
        <v>248</v>
      </c>
      <c r="E1879">
        <v>8059</v>
      </c>
      <c r="F1879" t="s">
        <v>2270</v>
      </c>
      <c r="G1879" t="s">
        <v>249</v>
      </c>
      <c r="H1879" t="s">
        <v>255</v>
      </c>
      <c r="I1879">
        <v>404</v>
      </c>
    </row>
    <row r="1880" spans="1:10" x14ac:dyDescent="0.2">
      <c r="A1880" t="s">
        <v>3861</v>
      </c>
      <c r="B1880" t="s">
        <v>1801</v>
      </c>
      <c r="C1880" t="s">
        <v>256</v>
      </c>
      <c r="D1880" t="s">
        <v>248</v>
      </c>
      <c r="E1880">
        <v>8766</v>
      </c>
      <c r="F1880" t="s">
        <v>3862</v>
      </c>
      <c r="G1880" t="s">
        <v>249</v>
      </c>
      <c r="H1880" t="s">
        <v>408</v>
      </c>
      <c r="I1880" t="s">
        <v>4005</v>
      </c>
      <c r="J1880" t="s">
        <v>4332</v>
      </c>
    </row>
    <row r="1881" spans="1:10" x14ac:dyDescent="0.2">
      <c r="A1881" t="s">
        <v>3861</v>
      </c>
      <c r="B1881" t="s">
        <v>301</v>
      </c>
      <c r="C1881" t="s">
        <v>256</v>
      </c>
      <c r="D1881" t="s">
        <v>248</v>
      </c>
      <c r="E1881">
        <v>1443</v>
      </c>
      <c r="F1881" t="s">
        <v>3863</v>
      </c>
      <c r="G1881" t="s">
        <v>257</v>
      </c>
      <c r="H1881" t="s">
        <v>273</v>
      </c>
      <c r="I1881">
        <v>50</v>
      </c>
    </row>
    <row r="1882" spans="1:10" x14ac:dyDescent="0.2">
      <c r="A1882" t="s">
        <v>3861</v>
      </c>
      <c r="B1882" t="s">
        <v>301</v>
      </c>
      <c r="C1882" t="s">
        <v>256</v>
      </c>
      <c r="D1882" t="s">
        <v>248</v>
      </c>
      <c r="E1882">
        <v>2673</v>
      </c>
      <c r="F1882" t="s">
        <v>3864</v>
      </c>
      <c r="G1882" t="s">
        <v>253</v>
      </c>
      <c r="H1882" t="s">
        <v>259</v>
      </c>
      <c r="I1882">
        <v>12</v>
      </c>
    </row>
    <row r="1883" spans="1:10" x14ac:dyDescent="0.2">
      <c r="A1883" t="s">
        <v>3861</v>
      </c>
      <c r="B1883" t="s">
        <v>301</v>
      </c>
      <c r="C1883" t="s">
        <v>256</v>
      </c>
      <c r="D1883" t="s">
        <v>248</v>
      </c>
      <c r="E1883">
        <v>3289</v>
      </c>
      <c r="F1883" t="s">
        <v>1621</v>
      </c>
      <c r="G1883" t="s">
        <v>249</v>
      </c>
      <c r="H1883" t="s">
        <v>272</v>
      </c>
      <c r="I1883" t="s">
        <v>307</v>
      </c>
      <c r="J1883" t="s">
        <v>4187</v>
      </c>
    </row>
    <row r="1884" spans="1:10" x14ac:dyDescent="0.2">
      <c r="A1884" t="s">
        <v>3861</v>
      </c>
      <c r="B1884" t="s">
        <v>301</v>
      </c>
      <c r="C1884" t="s">
        <v>256</v>
      </c>
      <c r="D1884" t="s">
        <v>248</v>
      </c>
      <c r="E1884">
        <v>3417</v>
      </c>
      <c r="F1884" t="s">
        <v>3865</v>
      </c>
      <c r="G1884" t="s">
        <v>253</v>
      </c>
      <c r="H1884" t="s">
        <v>255</v>
      </c>
      <c r="I1884">
        <v>129</v>
      </c>
    </row>
    <row r="1885" spans="1:10" x14ac:dyDescent="0.2">
      <c r="A1885" t="s">
        <v>3861</v>
      </c>
      <c r="B1885" t="s">
        <v>301</v>
      </c>
      <c r="C1885" t="s">
        <v>256</v>
      </c>
      <c r="D1885" t="s">
        <v>248</v>
      </c>
      <c r="E1885">
        <v>3753</v>
      </c>
      <c r="F1885" t="s">
        <v>3866</v>
      </c>
      <c r="G1885" t="s">
        <v>257</v>
      </c>
      <c r="H1885" t="s">
        <v>260</v>
      </c>
      <c r="I1885">
        <v>68</v>
      </c>
    </row>
    <row r="1886" spans="1:10" x14ac:dyDescent="0.2">
      <c r="A1886" t="s">
        <v>3861</v>
      </c>
      <c r="B1886" t="s">
        <v>301</v>
      </c>
      <c r="C1886" t="s">
        <v>256</v>
      </c>
      <c r="D1886" t="s">
        <v>248</v>
      </c>
      <c r="E1886">
        <v>3803</v>
      </c>
      <c r="F1886" t="s">
        <v>4399</v>
      </c>
      <c r="G1886" t="s">
        <v>253</v>
      </c>
      <c r="H1886" t="s">
        <v>260</v>
      </c>
      <c r="I1886">
        <v>8</v>
      </c>
    </row>
    <row r="1887" spans="1:10" x14ac:dyDescent="0.2">
      <c r="A1887" t="s">
        <v>3861</v>
      </c>
      <c r="B1887" t="s">
        <v>301</v>
      </c>
      <c r="C1887" t="s">
        <v>251</v>
      </c>
      <c r="D1887" t="s">
        <v>252</v>
      </c>
      <c r="E1887">
        <v>3997</v>
      </c>
      <c r="F1887" t="s">
        <v>1837</v>
      </c>
      <c r="G1887" t="s">
        <v>253</v>
      </c>
      <c r="H1887" t="s">
        <v>260</v>
      </c>
      <c r="I1887">
        <v>23</v>
      </c>
    </row>
    <row r="1888" spans="1:10" x14ac:dyDescent="0.2">
      <c r="A1888" t="s">
        <v>3861</v>
      </c>
      <c r="B1888" t="s">
        <v>301</v>
      </c>
      <c r="C1888" t="s">
        <v>256</v>
      </c>
      <c r="D1888" t="s">
        <v>248</v>
      </c>
      <c r="E1888">
        <v>5233</v>
      </c>
      <c r="F1888" t="s">
        <v>2639</v>
      </c>
      <c r="G1888" t="s">
        <v>249</v>
      </c>
      <c r="H1888" t="s">
        <v>285</v>
      </c>
      <c r="I1888" t="s">
        <v>269</v>
      </c>
      <c r="J1888" t="s">
        <v>4657</v>
      </c>
    </row>
    <row r="1889" spans="1:10" x14ac:dyDescent="0.2">
      <c r="A1889" t="s">
        <v>3861</v>
      </c>
      <c r="B1889" t="s">
        <v>301</v>
      </c>
      <c r="C1889" t="s">
        <v>256</v>
      </c>
      <c r="D1889" t="s">
        <v>248</v>
      </c>
      <c r="E1889">
        <v>6113</v>
      </c>
      <c r="F1889" t="s">
        <v>3867</v>
      </c>
      <c r="G1889" t="s">
        <v>249</v>
      </c>
      <c r="H1889" t="s">
        <v>267</v>
      </c>
      <c r="I1889" t="s">
        <v>307</v>
      </c>
      <c r="J1889" t="s">
        <v>4658</v>
      </c>
    </row>
    <row r="1890" spans="1:10" x14ac:dyDescent="0.2">
      <c r="A1890" t="s">
        <v>3861</v>
      </c>
      <c r="B1890" t="s">
        <v>301</v>
      </c>
      <c r="C1890" t="s">
        <v>256</v>
      </c>
      <c r="D1890" t="s">
        <v>248</v>
      </c>
      <c r="E1890">
        <v>6197</v>
      </c>
      <c r="F1890" t="s">
        <v>3883</v>
      </c>
      <c r="G1890" t="s">
        <v>249</v>
      </c>
      <c r="H1890" t="s">
        <v>254</v>
      </c>
      <c r="I1890" t="s">
        <v>276</v>
      </c>
      <c r="J1890" t="s">
        <v>4659</v>
      </c>
    </row>
    <row r="1891" spans="1:10" x14ac:dyDescent="0.2">
      <c r="A1891" t="s">
        <v>3861</v>
      </c>
      <c r="B1891" t="s">
        <v>301</v>
      </c>
      <c r="C1891" t="s">
        <v>256</v>
      </c>
      <c r="D1891" t="s">
        <v>248</v>
      </c>
      <c r="E1891">
        <v>6343</v>
      </c>
      <c r="F1891" t="s">
        <v>3869</v>
      </c>
      <c r="G1891" t="s">
        <v>257</v>
      </c>
      <c r="H1891" t="s">
        <v>267</v>
      </c>
      <c r="I1891">
        <v>55</v>
      </c>
    </row>
    <row r="1892" spans="1:10" x14ac:dyDescent="0.2">
      <c r="A1892" t="s">
        <v>3861</v>
      </c>
      <c r="B1892" t="s">
        <v>301</v>
      </c>
      <c r="C1892" t="s">
        <v>256</v>
      </c>
      <c r="D1892" t="s">
        <v>248</v>
      </c>
      <c r="E1892">
        <v>6416</v>
      </c>
      <c r="F1892" t="s">
        <v>3870</v>
      </c>
      <c r="G1892" t="s">
        <v>253</v>
      </c>
      <c r="H1892" t="s">
        <v>267</v>
      </c>
      <c r="I1892">
        <v>10</v>
      </c>
    </row>
    <row r="1893" spans="1:10" x14ac:dyDescent="0.2">
      <c r="A1893" t="s">
        <v>3861</v>
      </c>
      <c r="B1893" t="s">
        <v>301</v>
      </c>
      <c r="C1893" t="s">
        <v>256</v>
      </c>
      <c r="D1893" t="s">
        <v>248</v>
      </c>
      <c r="E1893">
        <v>6620</v>
      </c>
      <c r="F1893" t="s">
        <v>3403</v>
      </c>
      <c r="G1893" t="s">
        <v>249</v>
      </c>
      <c r="H1893" t="s">
        <v>271</v>
      </c>
      <c r="I1893">
        <v>228</v>
      </c>
    </row>
    <row r="1894" spans="1:10" x14ac:dyDescent="0.2">
      <c r="A1894" t="s">
        <v>3861</v>
      </c>
      <c r="B1894" t="s">
        <v>301</v>
      </c>
      <c r="C1894" t="s">
        <v>256</v>
      </c>
      <c r="D1894" t="s">
        <v>248</v>
      </c>
      <c r="E1894">
        <v>6632</v>
      </c>
      <c r="F1894" t="s">
        <v>3871</v>
      </c>
      <c r="G1894" t="s">
        <v>249</v>
      </c>
      <c r="H1894" t="s">
        <v>271</v>
      </c>
      <c r="I1894">
        <v>274</v>
      </c>
    </row>
    <row r="1895" spans="1:10" x14ac:dyDescent="0.2">
      <c r="A1895" t="s">
        <v>3861</v>
      </c>
      <c r="B1895" t="s">
        <v>301</v>
      </c>
      <c r="C1895" t="s">
        <v>256</v>
      </c>
      <c r="D1895" t="s">
        <v>248</v>
      </c>
      <c r="E1895">
        <v>6845</v>
      </c>
      <c r="F1895" t="s">
        <v>3884</v>
      </c>
      <c r="G1895" t="s">
        <v>249</v>
      </c>
      <c r="H1895" t="s">
        <v>271</v>
      </c>
      <c r="I1895" t="s">
        <v>292</v>
      </c>
      <c r="J1895" t="s">
        <v>4176</v>
      </c>
    </row>
    <row r="1896" spans="1:10" x14ac:dyDescent="0.2">
      <c r="A1896" t="s">
        <v>3861</v>
      </c>
      <c r="B1896" t="s">
        <v>301</v>
      </c>
      <c r="C1896" t="s">
        <v>256</v>
      </c>
      <c r="D1896" t="s">
        <v>248</v>
      </c>
      <c r="E1896">
        <v>7315</v>
      </c>
      <c r="F1896" t="s">
        <v>2696</v>
      </c>
      <c r="G1896" t="s">
        <v>257</v>
      </c>
      <c r="H1896" t="s">
        <v>275</v>
      </c>
      <c r="I1896">
        <v>218</v>
      </c>
    </row>
    <row r="1897" spans="1:10" x14ac:dyDescent="0.2">
      <c r="A1897" t="s">
        <v>3861</v>
      </c>
      <c r="B1897" t="s">
        <v>301</v>
      </c>
      <c r="C1897" t="s">
        <v>256</v>
      </c>
      <c r="D1897" t="s">
        <v>248</v>
      </c>
      <c r="E1897">
        <v>7615</v>
      </c>
      <c r="F1897" t="s">
        <v>3872</v>
      </c>
      <c r="G1897" t="s">
        <v>249</v>
      </c>
      <c r="H1897" t="s">
        <v>259</v>
      </c>
      <c r="I1897">
        <v>34</v>
      </c>
    </row>
    <row r="1898" spans="1:10" x14ac:dyDescent="0.2">
      <c r="A1898" t="s">
        <v>3861</v>
      </c>
      <c r="B1898" t="s">
        <v>301</v>
      </c>
      <c r="C1898" t="s">
        <v>256</v>
      </c>
      <c r="D1898" t="s">
        <v>248</v>
      </c>
      <c r="E1898">
        <v>7832</v>
      </c>
      <c r="F1898" t="s">
        <v>4201</v>
      </c>
      <c r="G1898" t="s">
        <v>249</v>
      </c>
      <c r="H1898" t="s">
        <v>268</v>
      </c>
      <c r="I1898" t="s">
        <v>1629</v>
      </c>
      <c r="J1898" t="s">
        <v>4660</v>
      </c>
    </row>
    <row r="1899" spans="1:10" x14ac:dyDescent="0.2">
      <c r="A1899" t="s">
        <v>3861</v>
      </c>
      <c r="B1899" t="s">
        <v>301</v>
      </c>
      <c r="C1899" t="s">
        <v>256</v>
      </c>
      <c r="D1899" t="s">
        <v>248</v>
      </c>
      <c r="E1899">
        <v>8439</v>
      </c>
      <c r="F1899" t="s">
        <v>2151</v>
      </c>
      <c r="G1899" t="s">
        <v>249</v>
      </c>
      <c r="H1899" t="s">
        <v>280</v>
      </c>
      <c r="I1899" t="s">
        <v>292</v>
      </c>
      <c r="J1899" t="s">
        <v>4375</v>
      </c>
    </row>
    <row r="1900" spans="1:10" x14ac:dyDescent="0.2">
      <c r="A1900" t="s">
        <v>3861</v>
      </c>
      <c r="B1900" t="s">
        <v>301</v>
      </c>
      <c r="C1900" t="s">
        <v>247</v>
      </c>
      <c r="D1900" t="s">
        <v>248</v>
      </c>
      <c r="E1900">
        <v>8945</v>
      </c>
      <c r="F1900" t="s">
        <v>400</v>
      </c>
      <c r="G1900" t="s">
        <v>249</v>
      </c>
      <c r="H1900" t="s">
        <v>272</v>
      </c>
      <c r="I1900">
        <v>113</v>
      </c>
    </row>
    <row r="1901" spans="1:10" x14ac:dyDescent="0.2">
      <c r="A1901" t="s">
        <v>3861</v>
      </c>
      <c r="B1901" t="s">
        <v>301</v>
      </c>
      <c r="C1901" t="s">
        <v>251</v>
      </c>
      <c r="D1901" t="s">
        <v>248</v>
      </c>
      <c r="E1901">
        <v>9757</v>
      </c>
      <c r="F1901" t="s">
        <v>2749</v>
      </c>
      <c r="G1901" t="s">
        <v>249</v>
      </c>
      <c r="H1901" t="s">
        <v>254</v>
      </c>
      <c r="I1901" t="s">
        <v>276</v>
      </c>
      <c r="J1901" t="s">
        <v>4661</v>
      </c>
    </row>
    <row r="1902" spans="1:10" x14ac:dyDescent="0.2">
      <c r="A1902" t="s">
        <v>3861</v>
      </c>
      <c r="B1902" t="s">
        <v>301</v>
      </c>
      <c r="C1902" t="s">
        <v>256</v>
      </c>
      <c r="D1902" t="s">
        <v>248</v>
      </c>
      <c r="E1902">
        <v>9832</v>
      </c>
      <c r="F1902" t="s">
        <v>1957</v>
      </c>
      <c r="G1902" t="s">
        <v>249</v>
      </c>
      <c r="H1902" t="s">
        <v>255</v>
      </c>
      <c r="I1902" t="s">
        <v>276</v>
      </c>
      <c r="J1902" t="s">
        <v>4406</v>
      </c>
    </row>
    <row r="1903" spans="1:10" x14ac:dyDescent="0.2">
      <c r="A1903" t="s">
        <v>3861</v>
      </c>
      <c r="B1903" t="s">
        <v>935</v>
      </c>
      <c r="C1903" t="s">
        <v>256</v>
      </c>
      <c r="D1903" t="s">
        <v>248</v>
      </c>
      <c r="E1903">
        <v>2158</v>
      </c>
      <c r="F1903" t="s">
        <v>3873</v>
      </c>
      <c r="G1903" t="s">
        <v>261</v>
      </c>
      <c r="H1903" t="s">
        <v>254</v>
      </c>
      <c r="I1903">
        <v>143</v>
      </c>
    </row>
    <row r="1904" spans="1:10" x14ac:dyDescent="0.2">
      <c r="A1904" t="s">
        <v>3861</v>
      </c>
      <c r="B1904" t="s">
        <v>935</v>
      </c>
      <c r="C1904" t="s">
        <v>256</v>
      </c>
      <c r="D1904" t="s">
        <v>252</v>
      </c>
      <c r="E1904">
        <v>4640</v>
      </c>
      <c r="F1904" t="s">
        <v>3874</v>
      </c>
      <c r="G1904" t="s">
        <v>253</v>
      </c>
      <c r="H1904" t="s">
        <v>260</v>
      </c>
      <c r="I1904">
        <v>22</v>
      </c>
    </row>
    <row r="1905" spans="1:10" x14ac:dyDescent="0.2">
      <c r="A1905" t="s">
        <v>3861</v>
      </c>
      <c r="B1905" t="s">
        <v>935</v>
      </c>
      <c r="C1905" t="s">
        <v>256</v>
      </c>
      <c r="D1905" t="s">
        <v>248</v>
      </c>
      <c r="E1905">
        <v>5210</v>
      </c>
      <c r="F1905" t="s">
        <v>2781</v>
      </c>
      <c r="G1905" t="s">
        <v>249</v>
      </c>
      <c r="H1905" t="s">
        <v>285</v>
      </c>
      <c r="I1905">
        <v>95</v>
      </c>
    </row>
    <row r="1906" spans="1:10" x14ac:dyDescent="0.2">
      <c r="A1906" t="s">
        <v>3861</v>
      </c>
      <c r="B1906" t="s">
        <v>935</v>
      </c>
      <c r="C1906" t="s">
        <v>256</v>
      </c>
      <c r="D1906" t="s">
        <v>248</v>
      </c>
      <c r="E1906">
        <v>6838</v>
      </c>
      <c r="F1906" t="s">
        <v>3875</v>
      </c>
      <c r="G1906" t="s">
        <v>253</v>
      </c>
      <c r="H1906" t="s">
        <v>271</v>
      </c>
      <c r="I1906">
        <v>113</v>
      </c>
    </row>
    <row r="1907" spans="1:10" x14ac:dyDescent="0.2">
      <c r="A1907" t="s">
        <v>3861</v>
      </c>
      <c r="B1907" t="s">
        <v>935</v>
      </c>
      <c r="C1907" t="s">
        <v>256</v>
      </c>
      <c r="D1907" t="s">
        <v>248</v>
      </c>
      <c r="E1907">
        <v>6852</v>
      </c>
      <c r="F1907" t="s">
        <v>3876</v>
      </c>
      <c r="G1907" t="s">
        <v>253</v>
      </c>
      <c r="H1907" t="s">
        <v>271</v>
      </c>
      <c r="I1907">
        <v>20</v>
      </c>
    </row>
    <row r="1908" spans="1:10" x14ac:dyDescent="0.2">
      <c r="A1908" t="s">
        <v>3861</v>
      </c>
      <c r="B1908" t="s">
        <v>935</v>
      </c>
      <c r="C1908" t="s">
        <v>256</v>
      </c>
      <c r="D1908" t="s">
        <v>248</v>
      </c>
      <c r="E1908">
        <v>8421</v>
      </c>
      <c r="F1908" t="s">
        <v>3877</v>
      </c>
      <c r="G1908" t="s">
        <v>281</v>
      </c>
      <c r="H1908" t="s">
        <v>282</v>
      </c>
      <c r="I1908" t="s">
        <v>276</v>
      </c>
      <c r="J1908" t="s">
        <v>4497</v>
      </c>
    </row>
    <row r="1909" spans="1:10" x14ac:dyDescent="0.2">
      <c r="A1909" t="s">
        <v>3861</v>
      </c>
      <c r="B1909" t="s">
        <v>935</v>
      </c>
      <c r="C1909" t="s">
        <v>256</v>
      </c>
      <c r="D1909" t="s">
        <v>252</v>
      </c>
      <c r="E1909">
        <v>8986</v>
      </c>
      <c r="F1909" t="s">
        <v>3878</v>
      </c>
      <c r="G1909" t="s">
        <v>281</v>
      </c>
      <c r="H1909" t="s">
        <v>282</v>
      </c>
      <c r="I1909" t="s">
        <v>276</v>
      </c>
      <c r="J1909" t="s">
        <v>4662</v>
      </c>
    </row>
    <row r="1910" spans="1:10" x14ac:dyDescent="0.2">
      <c r="A1910" t="s">
        <v>3861</v>
      </c>
      <c r="B1910" t="s">
        <v>935</v>
      </c>
      <c r="C1910" t="s">
        <v>256</v>
      </c>
      <c r="D1910" t="s">
        <v>248</v>
      </c>
      <c r="E1910">
        <v>9031</v>
      </c>
      <c r="F1910" t="s">
        <v>2193</v>
      </c>
      <c r="G1910" t="s">
        <v>249</v>
      </c>
      <c r="H1910" t="s">
        <v>317</v>
      </c>
      <c r="I1910" t="s">
        <v>269</v>
      </c>
      <c r="J1910" t="s">
        <v>4663</v>
      </c>
    </row>
    <row r="1911" spans="1:10" x14ac:dyDescent="0.2">
      <c r="A1911" t="s">
        <v>3861</v>
      </c>
      <c r="B1911" t="s">
        <v>935</v>
      </c>
      <c r="C1911" t="s">
        <v>256</v>
      </c>
      <c r="D1911" t="s">
        <v>248</v>
      </c>
      <c r="E1911">
        <v>9318</v>
      </c>
      <c r="F1911" t="s">
        <v>3879</v>
      </c>
      <c r="G1911" t="s">
        <v>257</v>
      </c>
      <c r="H1911" t="s">
        <v>1800</v>
      </c>
      <c r="I1911">
        <v>24</v>
      </c>
    </row>
    <row r="1912" spans="1:10" x14ac:dyDescent="0.2">
      <c r="A1912" t="s">
        <v>3861</v>
      </c>
      <c r="B1912" t="s">
        <v>935</v>
      </c>
      <c r="C1912" t="s">
        <v>256</v>
      </c>
      <c r="D1912" t="s">
        <v>248</v>
      </c>
      <c r="E1912">
        <v>9828</v>
      </c>
      <c r="F1912" t="s">
        <v>1966</v>
      </c>
      <c r="G1912" t="s">
        <v>249</v>
      </c>
      <c r="H1912" t="s">
        <v>259</v>
      </c>
      <c r="I1912">
        <v>214</v>
      </c>
    </row>
    <row r="1913" spans="1:10" x14ac:dyDescent="0.2">
      <c r="A1913" t="s">
        <v>3861</v>
      </c>
      <c r="B1913" t="s">
        <v>1805</v>
      </c>
      <c r="C1913" t="s">
        <v>256</v>
      </c>
      <c r="D1913" t="s">
        <v>248</v>
      </c>
      <c r="E1913">
        <v>7208</v>
      </c>
      <c r="F1913" t="s">
        <v>3880</v>
      </c>
      <c r="G1913" t="s">
        <v>257</v>
      </c>
      <c r="H1913" t="s">
        <v>275</v>
      </c>
      <c r="I1913">
        <v>29</v>
      </c>
    </row>
    <row r="1914" spans="1:10" x14ac:dyDescent="0.2">
      <c r="A1914" t="s">
        <v>3861</v>
      </c>
      <c r="B1914" t="s">
        <v>1825</v>
      </c>
      <c r="C1914" t="s">
        <v>256</v>
      </c>
      <c r="D1914" t="s">
        <v>248</v>
      </c>
      <c r="E1914">
        <v>6490</v>
      </c>
      <c r="F1914" t="s">
        <v>2260</v>
      </c>
      <c r="G1914" t="s">
        <v>249</v>
      </c>
      <c r="H1914" t="s">
        <v>267</v>
      </c>
      <c r="I1914">
        <v>330</v>
      </c>
    </row>
    <row r="1915" spans="1:10" x14ac:dyDescent="0.2">
      <c r="A1915" t="s">
        <v>3861</v>
      </c>
      <c r="B1915" t="s">
        <v>246</v>
      </c>
      <c r="C1915" t="s">
        <v>256</v>
      </c>
      <c r="D1915" t="s">
        <v>248</v>
      </c>
      <c r="E1915">
        <v>1332</v>
      </c>
      <c r="F1915" t="s">
        <v>2860</v>
      </c>
      <c r="G1915" t="s">
        <v>249</v>
      </c>
      <c r="H1915" t="s">
        <v>290</v>
      </c>
      <c r="I1915" t="s">
        <v>276</v>
      </c>
      <c r="J1915" t="s">
        <v>4368</v>
      </c>
    </row>
    <row r="1916" spans="1:10" x14ac:dyDescent="0.2">
      <c r="A1916" t="s">
        <v>3861</v>
      </c>
      <c r="B1916" t="s">
        <v>246</v>
      </c>
      <c r="C1916" t="s">
        <v>256</v>
      </c>
      <c r="D1916" t="s">
        <v>248</v>
      </c>
      <c r="E1916">
        <v>1762</v>
      </c>
      <c r="F1916" t="s">
        <v>2765</v>
      </c>
      <c r="G1916" t="s">
        <v>249</v>
      </c>
      <c r="H1916" t="s">
        <v>273</v>
      </c>
      <c r="I1916">
        <v>898</v>
      </c>
    </row>
    <row r="1917" spans="1:10" x14ac:dyDescent="0.2">
      <c r="A1917" t="s">
        <v>3861</v>
      </c>
      <c r="B1917" t="s">
        <v>246</v>
      </c>
      <c r="C1917" t="s">
        <v>256</v>
      </c>
      <c r="D1917" t="s">
        <v>248</v>
      </c>
      <c r="E1917">
        <v>2288</v>
      </c>
      <c r="F1917" t="s">
        <v>2579</v>
      </c>
      <c r="G1917" t="s">
        <v>249</v>
      </c>
      <c r="H1917" t="s">
        <v>250</v>
      </c>
      <c r="I1917">
        <v>517</v>
      </c>
    </row>
    <row r="1918" spans="1:10" x14ac:dyDescent="0.2">
      <c r="A1918" t="s">
        <v>3861</v>
      </c>
      <c r="B1918" t="s">
        <v>246</v>
      </c>
      <c r="C1918" t="s">
        <v>256</v>
      </c>
      <c r="D1918" t="s">
        <v>248</v>
      </c>
      <c r="E1918">
        <v>2340</v>
      </c>
      <c r="F1918" t="s">
        <v>3882</v>
      </c>
      <c r="G1918" t="s">
        <v>253</v>
      </c>
      <c r="H1918" t="s">
        <v>254</v>
      </c>
      <c r="I1918">
        <v>70</v>
      </c>
    </row>
    <row r="1919" spans="1:10" x14ac:dyDescent="0.2">
      <c r="A1919" t="s">
        <v>3861</v>
      </c>
      <c r="B1919" t="s">
        <v>246</v>
      </c>
      <c r="C1919" t="s">
        <v>256</v>
      </c>
      <c r="D1919" t="s">
        <v>248</v>
      </c>
      <c r="E1919">
        <v>3157</v>
      </c>
      <c r="F1919" t="s">
        <v>2587</v>
      </c>
      <c r="G1919" t="s">
        <v>249</v>
      </c>
      <c r="H1919" t="s">
        <v>255</v>
      </c>
      <c r="I1919">
        <v>136</v>
      </c>
    </row>
    <row r="1920" spans="1:10" x14ac:dyDescent="0.2">
      <c r="A1920" t="s">
        <v>3861</v>
      </c>
      <c r="B1920" t="s">
        <v>246</v>
      </c>
      <c r="C1920" t="s">
        <v>256</v>
      </c>
      <c r="D1920" t="s">
        <v>248</v>
      </c>
      <c r="E1920">
        <v>3435</v>
      </c>
      <c r="F1920" t="s">
        <v>2309</v>
      </c>
      <c r="G1920" t="s">
        <v>257</v>
      </c>
      <c r="H1920" t="s">
        <v>264</v>
      </c>
      <c r="I1920">
        <v>76</v>
      </c>
    </row>
    <row r="1921" spans="1:10" x14ac:dyDescent="0.2">
      <c r="A1921" t="s">
        <v>3861</v>
      </c>
      <c r="B1921" t="s">
        <v>246</v>
      </c>
      <c r="C1921" t="s">
        <v>256</v>
      </c>
      <c r="D1921" t="s">
        <v>252</v>
      </c>
      <c r="E1921">
        <v>3477</v>
      </c>
      <c r="F1921" t="s">
        <v>430</v>
      </c>
      <c r="G1921" t="s">
        <v>261</v>
      </c>
      <c r="H1921" t="s">
        <v>272</v>
      </c>
      <c r="I1921">
        <v>14</v>
      </c>
    </row>
    <row r="1922" spans="1:10" x14ac:dyDescent="0.2">
      <c r="A1922" t="s">
        <v>3861</v>
      </c>
      <c r="B1922" t="s">
        <v>246</v>
      </c>
      <c r="C1922" t="s">
        <v>256</v>
      </c>
      <c r="D1922" t="s">
        <v>248</v>
      </c>
      <c r="E1922">
        <v>3825</v>
      </c>
      <c r="F1922" t="s">
        <v>3767</v>
      </c>
      <c r="G1922" t="s">
        <v>257</v>
      </c>
      <c r="H1922" t="s">
        <v>260</v>
      </c>
      <c r="I1922">
        <v>60</v>
      </c>
    </row>
    <row r="1923" spans="1:10" x14ac:dyDescent="0.2">
      <c r="A1923" t="s">
        <v>3861</v>
      </c>
      <c r="B1923" t="s">
        <v>246</v>
      </c>
      <c r="C1923" t="s">
        <v>256</v>
      </c>
      <c r="D1923" t="s">
        <v>248</v>
      </c>
      <c r="E1923">
        <v>3842</v>
      </c>
      <c r="F1923" t="s">
        <v>3685</v>
      </c>
      <c r="G1923" t="s">
        <v>253</v>
      </c>
      <c r="H1923" t="s">
        <v>260</v>
      </c>
      <c r="I1923">
        <v>46</v>
      </c>
    </row>
    <row r="1924" spans="1:10" x14ac:dyDescent="0.2">
      <c r="A1924" t="s">
        <v>3861</v>
      </c>
      <c r="B1924" t="s">
        <v>246</v>
      </c>
      <c r="C1924" t="s">
        <v>256</v>
      </c>
      <c r="D1924" t="s">
        <v>248</v>
      </c>
      <c r="E1924">
        <v>4687</v>
      </c>
      <c r="F1924" t="s">
        <v>2440</v>
      </c>
      <c r="G1924" t="s">
        <v>249</v>
      </c>
      <c r="H1924" t="s">
        <v>260</v>
      </c>
      <c r="I1924">
        <v>213</v>
      </c>
    </row>
    <row r="1925" spans="1:10" x14ac:dyDescent="0.2">
      <c r="A1925" t="s">
        <v>3861</v>
      </c>
      <c r="B1925" t="s">
        <v>246</v>
      </c>
      <c r="C1925" t="s">
        <v>256</v>
      </c>
      <c r="D1925" t="s">
        <v>248</v>
      </c>
      <c r="E1925">
        <v>4792</v>
      </c>
      <c r="F1925" t="s">
        <v>1928</v>
      </c>
      <c r="G1925" t="s">
        <v>249</v>
      </c>
      <c r="H1925" t="s">
        <v>254</v>
      </c>
      <c r="I1925">
        <v>231</v>
      </c>
    </row>
    <row r="1926" spans="1:10" x14ac:dyDescent="0.2">
      <c r="A1926" t="s">
        <v>3861</v>
      </c>
      <c r="B1926" t="s">
        <v>246</v>
      </c>
      <c r="C1926" t="s">
        <v>256</v>
      </c>
      <c r="D1926" t="s">
        <v>248</v>
      </c>
      <c r="E1926">
        <v>4990</v>
      </c>
      <c r="F1926" t="s">
        <v>3392</v>
      </c>
      <c r="G1926" t="s">
        <v>257</v>
      </c>
      <c r="H1926" t="s">
        <v>262</v>
      </c>
      <c r="I1926">
        <v>61</v>
      </c>
    </row>
    <row r="1927" spans="1:10" x14ac:dyDescent="0.2">
      <c r="A1927" t="s">
        <v>3861</v>
      </c>
      <c r="B1927" t="s">
        <v>246</v>
      </c>
      <c r="C1927" t="s">
        <v>256</v>
      </c>
      <c r="D1927" t="s">
        <v>248</v>
      </c>
      <c r="E1927">
        <v>5273</v>
      </c>
      <c r="F1927" t="s">
        <v>4401</v>
      </c>
      <c r="G1927" t="s">
        <v>249</v>
      </c>
      <c r="H1927" t="s">
        <v>285</v>
      </c>
      <c r="I1927" t="s">
        <v>276</v>
      </c>
      <c r="J1927" t="s">
        <v>4381</v>
      </c>
    </row>
    <row r="1928" spans="1:10" x14ac:dyDescent="0.2">
      <c r="A1928" t="s">
        <v>3861</v>
      </c>
      <c r="B1928" t="s">
        <v>246</v>
      </c>
      <c r="C1928" t="s">
        <v>256</v>
      </c>
      <c r="D1928" t="s">
        <v>252</v>
      </c>
      <c r="E1928">
        <v>6022</v>
      </c>
      <c r="F1928" t="s">
        <v>3397</v>
      </c>
      <c r="G1928" t="s">
        <v>257</v>
      </c>
      <c r="H1928" t="s">
        <v>267</v>
      </c>
      <c r="I1928">
        <v>22</v>
      </c>
    </row>
    <row r="1929" spans="1:10" x14ac:dyDescent="0.2">
      <c r="A1929" t="s">
        <v>3861</v>
      </c>
      <c r="B1929" t="s">
        <v>246</v>
      </c>
      <c r="C1929" t="s">
        <v>256</v>
      </c>
      <c r="D1929" t="s">
        <v>248</v>
      </c>
      <c r="E1929">
        <v>6772</v>
      </c>
      <c r="F1929" t="s">
        <v>2671</v>
      </c>
      <c r="G1929" t="s">
        <v>257</v>
      </c>
      <c r="H1929" t="s">
        <v>271</v>
      </c>
      <c r="I1929">
        <v>13</v>
      </c>
    </row>
    <row r="1930" spans="1:10" x14ac:dyDescent="0.2">
      <c r="A1930" t="s">
        <v>3861</v>
      </c>
      <c r="B1930" t="s">
        <v>246</v>
      </c>
      <c r="C1930" t="s">
        <v>256</v>
      </c>
      <c r="D1930" t="s">
        <v>252</v>
      </c>
      <c r="E1930">
        <v>6836</v>
      </c>
      <c r="F1930" t="s">
        <v>4402</v>
      </c>
      <c r="G1930" t="s">
        <v>257</v>
      </c>
      <c r="H1930" t="s">
        <v>271</v>
      </c>
      <c r="I1930">
        <v>19</v>
      </c>
    </row>
    <row r="1931" spans="1:10" x14ac:dyDescent="0.2">
      <c r="A1931" t="s">
        <v>3861</v>
      </c>
      <c r="B1931" t="s">
        <v>246</v>
      </c>
      <c r="C1931" t="s">
        <v>251</v>
      </c>
      <c r="D1931" t="s">
        <v>248</v>
      </c>
      <c r="E1931">
        <v>6856</v>
      </c>
      <c r="F1931" t="s">
        <v>2374</v>
      </c>
      <c r="G1931" t="s">
        <v>249</v>
      </c>
      <c r="H1931" t="s">
        <v>271</v>
      </c>
      <c r="I1931" t="s">
        <v>269</v>
      </c>
      <c r="J1931" t="s">
        <v>4561</v>
      </c>
    </row>
    <row r="1932" spans="1:10" x14ac:dyDescent="0.2">
      <c r="A1932" t="s">
        <v>3861</v>
      </c>
      <c r="B1932" t="s">
        <v>246</v>
      </c>
      <c r="C1932" t="s">
        <v>256</v>
      </c>
      <c r="D1932" t="s">
        <v>248</v>
      </c>
      <c r="E1932">
        <v>6998</v>
      </c>
      <c r="F1932" t="s">
        <v>3111</v>
      </c>
      <c r="G1932" t="s">
        <v>257</v>
      </c>
      <c r="H1932" t="s">
        <v>271</v>
      </c>
      <c r="I1932">
        <v>46</v>
      </c>
    </row>
    <row r="1933" spans="1:10" x14ac:dyDescent="0.2">
      <c r="A1933" t="s">
        <v>3861</v>
      </c>
      <c r="B1933" t="s">
        <v>246</v>
      </c>
      <c r="C1933" t="s">
        <v>256</v>
      </c>
      <c r="D1933" t="s">
        <v>252</v>
      </c>
      <c r="E1933">
        <v>7062</v>
      </c>
      <c r="F1933" t="s">
        <v>3114</v>
      </c>
      <c r="G1933" t="s">
        <v>261</v>
      </c>
      <c r="H1933" t="s">
        <v>254</v>
      </c>
      <c r="I1933">
        <v>15</v>
      </c>
    </row>
    <row r="1934" spans="1:10" x14ac:dyDescent="0.2">
      <c r="A1934" t="s">
        <v>3861</v>
      </c>
      <c r="B1934" t="s">
        <v>246</v>
      </c>
      <c r="C1934" t="s">
        <v>256</v>
      </c>
      <c r="D1934" t="s">
        <v>248</v>
      </c>
      <c r="E1934">
        <v>7701</v>
      </c>
      <c r="F1934" t="s">
        <v>2135</v>
      </c>
      <c r="G1934" t="s">
        <v>249</v>
      </c>
      <c r="H1934" t="s">
        <v>313</v>
      </c>
      <c r="I1934" t="s">
        <v>1709</v>
      </c>
      <c r="J1934" t="s">
        <v>4664</v>
      </c>
    </row>
    <row r="1935" spans="1:10" x14ac:dyDescent="0.2">
      <c r="A1935" t="s">
        <v>3861</v>
      </c>
      <c r="B1935" t="s">
        <v>246</v>
      </c>
      <c r="C1935" t="s">
        <v>256</v>
      </c>
      <c r="D1935" t="s">
        <v>248</v>
      </c>
      <c r="E1935">
        <v>7745</v>
      </c>
      <c r="F1935" t="s">
        <v>2391</v>
      </c>
      <c r="G1935" t="s">
        <v>249</v>
      </c>
      <c r="H1935" t="s">
        <v>313</v>
      </c>
      <c r="I1935">
        <v>175</v>
      </c>
    </row>
    <row r="1936" spans="1:10" x14ac:dyDescent="0.2">
      <c r="A1936" t="s">
        <v>3861</v>
      </c>
      <c r="B1936" t="s">
        <v>246</v>
      </c>
      <c r="C1936" t="s">
        <v>256</v>
      </c>
      <c r="D1936" t="s">
        <v>248</v>
      </c>
      <c r="E1936">
        <v>7906</v>
      </c>
      <c r="F1936" t="s">
        <v>2217</v>
      </c>
      <c r="G1936" t="s">
        <v>257</v>
      </c>
      <c r="H1936" t="s">
        <v>268</v>
      </c>
      <c r="I1936">
        <v>438</v>
      </c>
    </row>
    <row r="1937" spans="1:10" x14ac:dyDescent="0.2">
      <c r="A1937" t="s">
        <v>3861</v>
      </c>
      <c r="B1937" t="s">
        <v>246</v>
      </c>
      <c r="C1937" t="s">
        <v>256</v>
      </c>
      <c r="D1937" t="s">
        <v>248</v>
      </c>
      <c r="E1937">
        <v>8075</v>
      </c>
      <c r="F1937" t="s">
        <v>1830</v>
      </c>
      <c r="G1937" t="s">
        <v>249</v>
      </c>
      <c r="H1937" t="s">
        <v>255</v>
      </c>
      <c r="I1937">
        <v>161</v>
      </c>
    </row>
    <row r="1938" spans="1:10" x14ac:dyDescent="0.2">
      <c r="A1938" t="s">
        <v>3861</v>
      </c>
      <c r="B1938" t="s">
        <v>246</v>
      </c>
      <c r="C1938" t="s">
        <v>256</v>
      </c>
      <c r="D1938" t="s">
        <v>248</v>
      </c>
      <c r="E1938">
        <v>8214</v>
      </c>
      <c r="F1938" t="s">
        <v>1917</v>
      </c>
      <c r="G1938" t="s">
        <v>249</v>
      </c>
      <c r="H1938" t="s">
        <v>259</v>
      </c>
      <c r="I1938">
        <v>578</v>
      </c>
    </row>
    <row r="1939" spans="1:10" x14ac:dyDescent="0.2">
      <c r="A1939" t="s">
        <v>3861</v>
      </c>
      <c r="B1939" t="s">
        <v>246</v>
      </c>
      <c r="C1939" t="s">
        <v>256</v>
      </c>
      <c r="D1939" t="s">
        <v>248</v>
      </c>
      <c r="E1939">
        <v>8630</v>
      </c>
      <c r="F1939" t="s">
        <v>3885</v>
      </c>
      <c r="G1939" t="s">
        <v>249</v>
      </c>
      <c r="H1939" t="s">
        <v>408</v>
      </c>
      <c r="I1939" t="s">
        <v>1629</v>
      </c>
      <c r="J1939" t="s">
        <v>3918</v>
      </c>
    </row>
    <row r="1940" spans="1:10" x14ac:dyDescent="0.2">
      <c r="A1940" t="s">
        <v>3861</v>
      </c>
      <c r="B1940" t="s">
        <v>246</v>
      </c>
      <c r="C1940" t="s">
        <v>256</v>
      </c>
      <c r="D1940" t="s">
        <v>248</v>
      </c>
      <c r="E1940">
        <v>8725</v>
      </c>
      <c r="F1940" t="s">
        <v>3886</v>
      </c>
      <c r="G1940" t="s">
        <v>249</v>
      </c>
      <c r="H1940" t="s">
        <v>408</v>
      </c>
      <c r="I1940" t="s">
        <v>1866</v>
      </c>
      <c r="J1940" t="s">
        <v>4665</v>
      </c>
    </row>
    <row r="1941" spans="1:10" x14ac:dyDescent="0.2">
      <c r="A1941" t="s">
        <v>3861</v>
      </c>
      <c r="B1941" t="s">
        <v>246</v>
      </c>
      <c r="C1941" t="s">
        <v>256</v>
      </c>
      <c r="D1941" t="s">
        <v>248</v>
      </c>
      <c r="E1941">
        <v>9435</v>
      </c>
      <c r="F1941" t="s">
        <v>3822</v>
      </c>
      <c r="G1941" t="s">
        <v>249</v>
      </c>
      <c r="H1941" t="s">
        <v>260</v>
      </c>
      <c r="I1941" t="s">
        <v>1680</v>
      </c>
      <c r="J1941" t="s">
        <v>4666</v>
      </c>
    </row>
    <row r="1942" spans="1:10" x14ac:dyDescent="0.2">
      <c r="A1942" t="s">
        <v>3887</v>
      </c>
      <c r="B1942" t="s">
        <v>1808</v>
      </c>
      <c r="C1942" t="s">
        <v>256</v>
      </c>
      <c r="D1942" t="s">
        <v>248</v>
      </c>
      <c r="E1942">
        <v>1737</v>
      </c>
      <c r="F1942" t="s">
        <v>2861</v>
      </c>
      <c r="G1942" t="s">
        <v>257</v>
      </c>
      <c r="H1942" t="s">
        <v>273</v>
      </c>
      <c r="I1942">
        <v>89</v>
      </c>
    </row>
    <row r="1943" spans="1:10" x14ac:dyDescent="0.2">
      <c r="A1943" t="s">
        <v>3887</v>
      </c>
      <c r="B1943" t="s">
        <v>1808</v>
      </c>
      <c r="C1943" t="s">
        <v>256</v>
      </c>
      <c r="D1943" t="s">
        <v>248</v>
      </c>
      <c r="E1943">
        <v>1884</v>
      </c>
      <c r="F1943" t="s">
        <v>2866</v>
      </c>
      <c r="G1943" t="s">
        <v>249</v>
      </c>
      <c r="H1943" t="s">
        <v>273</v>
      </c>
      <c r="I1943">
        <v>649</v>
      </c>
    </row>
    <row r="1944" spans="1:10" x14ac:dyDescent="0.2">
      <c r="A1944" t="s">
        <v>3887</v>
      </c>
      <c r="B1944" t="s">
        <v>1801</v>
      </c>
      <c r="C1944" t="s">
        <v>256</v>
      </c>
      <c r="D1944" t="s">
        <v>252</v>
      </c>
      <c r="E1944">
        <v>8740</v>
      </c>
      <c r="F1944" t="s">
        <v>3894</v>
      </c>
      <c r="G1944" t="s">
        <v>253</v>
      </c>
      <c r="H1944" t="s">
        <v>1800</v>
      </c>
      <c r="I1944">
        <v>22</v>
      </c>
    </row>
    <row r="1945" spans="1:10" x14ac:dyDescent="0.2">
      <c r="A1945" t="s">
        <v>3887</v>
      </c>
      <c r="B1945" t="s">
        <v>1801</v>
      </c>
      <c r="C1945" t="s">
        <v>256</v>
      </c>
      <c r="D1945" t="s">
        <v>248</v>
      </c>
      <c r="E1945">
        <v>9380</v>
      </c>
      <c r="F1945" t="s">
        <v>2923</v>
      </c>
      <c r="G1945" t="s">
        <v>249</v>
      </c>
      <c r="H1945" t="s">
        <v>1814</v>
      </c>
      <c r="I1945">
        <v>73</v>
      </c>
    </row>
    <row r="1946" spans="1:10" x14ac:dyDescent="0.2">
      <c r="A1946" t="s">
        <v>3887</v>
      </c>
      <c r="B1946" t="s">
        <v>301</v>
      </c>
      <c r="C1946" t="s">
        <v>256</v>
      </c>
      <c r="D1946" t="s">
        <v>248</v>
      </c>
      <c r="E1946">
        <v>2374</v>
      </c>
      <c r="F1946" t="s">
        <v>3891</v>
      </c>
      <c r="G1946" t="s">
        <v>249</v>
      </c>
      <c r="H1946" t="s">
        <v>254</v>
      </c>
      <c r="I1946">
        <v>102</v>
      </c>
    </row>
    <row r="1947" spans="1:10" x14ac:dyDescent="0.2">
      <c r="A1947" t="s">
        <v>3887</v>
      </c>
      <c r="B1947" t="s">
        <v>301</v>
      </c>
      <c r="C1947" t="s">
        <v>256</v>
      </c>
      <c r="D1947" t="s">
        <v>248</v>
      </c>
      <c r="E1947">
        <v>3110</v>
      </c>
      <c r="F1947" t="s">
        <v>3888</v>
      </c>
      <c r="G1947" t="s">
        <v>249</v>
      </c>
      <c r="H1947" t="s">
        <v>285</v>
      </c>
      <c r="I1947" t="s">
        <v>269</v>
      </c>
      <c r="J1947" t="s">
        <v>4667</v>
      </c>
    </row>
    <row r="1948" spans="1:10" x14ac:dyDescent="0.2">
      <c r="A1948" t="s">
        <v>3887</v>
      </c>
      <c r="B1948" t="s">
        <v>301</v>
      </c>
      <c r="C1948" t="s">
        <v>256</v>
      </c>
      <c r="D1948" t="s">
        <v>248</v>
      </c>
      <c r="E1948">
        <v>3182</v>
      </c>
      <c r="F1948" t="s">
        <v>329</v>
      </c>
      <c r="G1948" t="s">
        <v>249</v>
      </c>
      <c r="H1948" t="s">
        <v>259</v>
      </c>
      <c r="I1948">
        <v>631</v>
      </c>
    </row>
    <row r="1949" spans="1:10" x14ac:dyDescent="0.2">
      <c r="A1949" t="s">
        <v>3887</v>
      </c>
      <c r="B1949" t="s">
        <v>301</v>
      </c>
      <c r="C1949" t="s">
        <v>256</v>
      </c>
      <c r="D1949" t="s">
        <v>248</v>
      </c>
      <c r="E1949">
        <v>3408</v>
      </c>
      <c r="F1949" t="s">
        <v>2979</v>
      </c>
      <c r="G1949" t="s">
        <v>249</v>
      </c>
      <c r="H1949" t="s">
        <v>277</v>
      </c>
      <c r="I1949">
        <v>122</v>
      </c>
    </row>
    <row r="1950" spans="1:10" x14ac:dyDescent="0.2">
      <c r="A1950" t="s">
        <v>3887</v>
      </c>
      <c r="B1950" t="s">
        <v>301</v>
      </c>
      <c r="C1950" t="s">
        <v>256</v>
      </c>
      <c r="D1950" t="s">
        <v>248</v>
      </c>
      <c r="E1950">
        <v>3569</v>
      </c>
      <c r="F1950" t="s">
        <v>2986</v>
      </c>
      <c r="G1950" t="s">
        <v>249</v>
      </c>
      <c r="H1950" t="s">
        <v>277</v>
      </c>
      <c r="I1950">
        <v>816</v>
      </c>
    </row>
    <row r="1951" spans="1:10" x14ac:dyDescent="0.2">
      <c r="A1951" t="s">
        <v>3887</v>
      </c>
      <c r="B1951" t="s">
        <v>301</v>
      </c>
      <c r="C1951" t="s">
        <v>256</v>
      </c>
      <c r="D1951" t="s">
        <v>248</v>
      </c>
      <c r="E1951">
        <v>3708</v>
      </c>
      <c r="F1951" t="s">
        <v>3001</v>
      </c>
      <c r="G1951" t="s">
        <v>249</v>
      </c>
      <c r="H1951" t="s">
        <v>278</v>
      </c>
      <c r="I1951">
        <v>624</v>
      </c>
    </row>
    <row r="1952" spans="1:10" x14ac:dyDescent="0.2">
      <c r="A1952" t="s">
        <v>3887</v>
      </c>
      <c r="B1952" t="s">
        <v>301</v>
      </c>
      <c r="C1952" t="s">
        <v>256</v>
      </c>
      <c r="D1952" t="s">
        <v>248</v>
      </c>
      <c r="E1952">
        <v>4331</v>
      </c>
      <c r="F1952" t="s">
        <v>1692</v>
      </c>
      <c r="G1952" t="s">
        <v>249</v>
      </c>
      <c r="H1952" t="s">
        <v>254</v>
      </c>
      <c r="I1952">
        <v>83</v>
      </c>
    </row>
    <row r="1953" spans="1:10" x14ac:dyDescent="0.2">
      <c r="A1953" t="s">
        <v>3887</v>
      </c>
      <c r="B1953" t="s">
        <v>301</v>
      </c>
      <c r="C1953" t="s">
        <v>256</v>
      </c>
      <c r="D1953" t="s">
        <v>248</v>
      </c>
      <c r="E1953">
        <v>6281</v>
      </c>
      <c r="F1953" t="s">
        <v>2910</v>
      </c>
      <c r="G1953" t="s">
        <v>253</v>
      </c>
      <c r="H1953" t="s">
        <v>267</v>
      </c>
      <c r="I1953">
        <v>64</v>
      </c>
    </row>
    <row r="1954" spans="1:10" x14ac:dyDescent="0.2">
      <c r="A1954" t="s">
        <v>3887</v>
      </c>
      <c r="B1954" t="s">
        <v>301</v>
      </c>
      <c r="C1954" t="s">
        <v>256</v>
      </c>
      <c r="D1954" t="s">
        <v>248</v>
      </c>
      <c r="E1954">
        <v>6586</v>
      </c>
      <c r="F1954" t="s">
        <v>3892</v>
      </c>
      <c r="G1954" t="s">
        <v>249</v>
      </c>
      <c r="H1954" t="s">
        <v>267</v>
      </c>
      <c r="I1954" t="s">
        <v>1810</v>
      </c>
      <c r="J1954" t="s">
        <v>4408</v>
      </c>
    </row>
    <row r="1955" spans="1:10" x14ac:dyDescent="0.2">
      <c r="A1955" t="s">
        <v>3887</v>
      </c>
      <c r="B1955" t="s">
        <v>301</v>
      </c>
      <c r="C1955" t="s">
        <v>256</v>
      </c>
      <c r="D1955" t="s">
        <v>248</v>
      </c>
      <c r="E1955">
        <v>8154</v>
      </c>
      <c r="F1955" t="s">
        <v>2398</v>
      </c>
      <c r="G1955" t="s">
        <v>249</v>
      </c>
      <c r="H1955" t="s">
        <v>255</v>
      </c>
      <c r="I1955">
        <v>567</v>
      </c>
    </row>
    <row r="1956" spans="1:10" x14ac:dyDescent="0.2">
      <c r="A1956" t="s">
        <v>3887</v>
      </c>
      <c r="B1956" t="s">
        <v>301</v>
      </c>
      <c r="C1956" t="s">
        <v>256</v>
      </c>
      <c r="D1956" t="s">
        <v>248</v>
      </c>
      <c r="E1956">
        <v>8591</v>
      </c>
      <c r="F1956" t="s">
        <v>3893</v>
      </c>
      <c r="G1956" t="s">
        <v>249</v>
      </c>
      <c r="H1956" t="s">
        <v>280</v>
      </c>
      <c r="I1956" t="s">
        <v>4527</v>
      </c>
      <c r="J1956" t="s">
        <v>4668</v>
      </c>
    </row>
    <row r="1957" spans="1:10" x14ac:dyDescent="0.2">
      <c r="A1957" t="s">
        <v>3887</v>
      </c>
      <c r="B1957" t="s">
        <v>301</v>
      </c>
      <c r="C1957" t="s">
        <v>256</v>
      </c>
      <c r="D1957" t="s">
        <v>252</v>
      </c>
      <c r="E1957">
        <v>8746</v>
      </c>
      <c r="F1957" t="s">
        <v>3643</v>
      </c>
      <c r="G1957" t="s">
        <v>253</v>
      </c>
      <c r="H1957" t="s">
        <v>1800</v>
      </c>
      <c r="I1957">
        <v>40</v>
      </c>
    </row>
    <row r="1958" spans="1:10" x14ac:dyDescent="0.2">
      <c r="A1958" t="s">
        <v>3887</v>
      </c>
      <c r="B1958" t="s">
        <v>301</v>
      </c>
      <c r="C1958" t="s">
        <v>256</v>
      </c>
      <c r="D1958" t="s">
        <v>252</v>
      </c>
      <c r="E1958">
        <v>8961</v>
      </c>
      <c r="F1958" t="s">
        <v>3889</v>
      </c>
      <c r="G1958" t="s">
        <v>281</v>
      </c>
      <c r="H1958" t="s">
        <v>282</v>
      </c>
      <c r="I1958" t="s">
        <v>276</v>
      </c>
      <c r="J1958" t="s">
        <v>4669</v>
      </c>
    </row>
    <row r="1959" spans="1:10" x14ac:dyDescent="0.2">
      <c r="A1959" t="s">
        <v>3887</v>
      </c>
      <c r="B1959" t="s">
        <v>301</v>
      </c>
      <c r="C1959" t="s">
        <v>256</v>
      </c>
      <c r="D1959" t="s">
        <v>248</v>
      </c>
      <c r="E1959">
        <v>9073</v>
      </c>
      <c r="F1959" t="s">
        <v>3895</v>
      </c>
      <c r="G1959" t="s">
        <v>253</v>
      </c>
      <c r="H1959" t="s">
        <v>317</v>
      </c>
      <c r="I1959">
        <v>18</v>
      </c>
    </row>
    <row r="1960" spans="1:10" x14ac:dyDescent="0.2">
      <c r="A1960" t="s">
        <v>3887</v>
      </c>
      <c r="B1960" t="s">
        <v>935</v>
      </c>
      <c r="C1960" t="s">
        <v>256</v>
      </c>
      <c r="D1960" t="s">
        <v>248</v>
      </c>
      <c r="E1960">
        <v>4093</v>
      </c>
      <c r="F1960" t="s">
        <v>3226</v>
      </c>
      <c r="G1960" t="s">
        <v>249</v>
      </c>
      <c r="H1960" t="s">
        <v>262</v>
      </c>
      <c r="I1960">
        <v>89</v>
      </c>
    </row>
    <row r="1961" spans="1:10" x14ac:dyDescent="0.2">
      <c r="A1961" t="s">
        <v>3887</v>
      </c>
      <c r="B1961" t="s">
        <v>935</v>
      </c>
      <c r="C1961" t="s">
        <v>256</v>
      </c>
      <c r="D1961" t="s">
        <v>248</v>
      </c>
      <c r="E1961">
        <v>5021</v>
      </c>
      <c r="F1961" t="s">
        <v>3237</v>
      </c>
      <c r="G1961" t="s">
        <v>249</v>
      </c>
      <c r="H1961" t="s">
        <v>1840</v>
      </c>
      <c r="I1961" t="s">
        <v>276</v>
      </c>
      <c r="J1961" t="s">
        <v>4388</v>
      </c>
    </row>
    <row r="1962" spans="1:10" x14ac:dyDescent="0.2">
      <c r="A1962" t="s">
        <v>3887</v>
      </c>
      <c r="B1962" t="s">
        <v>935</v>
      </c>
      <c r="C1962" t="s">
        <v>256</v>
      </c>
      <c r="D1962" t="s">
        <v>248</v>
      </c>
      <c r="E1962">
        <v>5970</v>
      </c>
      <c r="F1962" t="s">
        <v>3244</v>
      </c>
      <c r="G1962" t="s">
        <v>249</v>
      </c>
      <c r="H1962" t="s">
        <v>264</v>
      </c>
      <c r="I1962">
        <v>486</v>
      </c>
    </row>
    <row r="1963" spans="1:10" x14ac:dyDescent="0.2">
      <c r="A1963" t="s">
        <v>3887</v>
      </c>
      <c r="B1963" t="s">
        <v>935</v>
      </c>
      <c r="C1963" t="s">
        <v>256</v>
      </c>
      <c r="D1963" t="s">
        <v>248</v>
      </c>
      <c r="E1963">
        <v>5975</v>
      </c>
      <c r="F1963" t="s">
        <v>2882</v>
      </c>
      <c r="G1963" t="s">
        <v>249</v>
      </c>
      <c r="H1963" t="s">
        <v>264</v>
      </c>
      <c r="I1963">
        <v>685</v>
      </c>
    </row>
    <row r="1964" spans="1:10" x14ac:dyDescent="0.2">
      <c r="A1964" t="s">
        <v>3887</v>
      </c>
      <c r="B1964" t="s">
        <v>935</v>
      </c>
      <c r="C1964" t="s">
        <v>256</v>
      </c>
      <c r="D1964" t="s">
        <v>248</v>
      </c>
      <c r="E1964">
        <v>6303</v>
      </c>
      <c r="F1964" t="s">
        <v>431</v>
      </c>
      <c r="G1964" t="s">
        <v>257</v>
      </c>
      <c r="H1964" t="s">
        <v>267</v>
      </c>
      <c r="I1964">
        <v>66</v>
      </c>
    </row>
    <row r="1965" spans="1:10" x14ac:dyDescent="0.2">
      <c r="A1965" t="s">
        <v>3887</v>
      </c>
      <c r="B1965" t="s">
        <v>1859</v>
      </c>
      <c r="C1965" t="s">
        <v>256</v>
      </c>
      <c r="D1965" t="s">
        <v>248</v>
      </c>
      <c r="E1965">
        <v>4681</v>
      </c>
      <c r="F1965" t="s">
        <v>3890</v>
      </c>
      <c r="G1965" t="s">
        <v>249</v>
      </c>
      <c r="H1965" t="s">
        <v>254</v>
      </c>
      <c r="I1965" t="s">
        <v>276</v>
      </c>
      <c r="J1965" t="s">
        <v>4670</v>
      </c>
    </row>
    <row r="1966" spans="1:10" x14ac:dyDescent="0.2">
      <c r="A1966" t="s">
        <v>3887</v>
      </c>
      <c r="B1966" t="s">
        <v>246</v>
      </c>
      <c r="C1966" t="s">
        <v>256</v>
      </c>
      <c r="D1966" t="s">
        <v>248</v>
      </c>
      <c r="E1966">
        <v>2117</v>
      </c>
      <c r="F1966" t="s">
        <v>2867</v>
      </c>
      <c r="G1966" t="s">
        <v>249</v>
      </c>
      <c r="H1966" t="s">
        <v>250</v>
      </c>
      <c r="I1966">
        <v>430</v>
      </c>
    </row>
    <row r="1967" spans="1:10" x14ac:dyDescent="0.2">
      <c r="A1967" t="s">
        <v>3887</v>
      </c>
      <c r="B1967" t="s">
        <v>246</v>
      </c>
      <c r="C1967" t="s">
        <v>256</v>
      </c>
      <c r="D1967" t="s">
        <v>248</v>
      </c>
      <c r="E1967">
        <v>2916</v>
      </c>
      <c r="F1967" t="s">
        <v>2959</v>
      </c>
      <c r="G1967" t="s">
        <v>253</v>
      </c>
      <c r="H1967" t="s">
        <v>250</v>
      </c>
      <c r="I1967">
        <v>70</v>
      </c>
    </row>
    <row r="1968" spans="1:10" x14ac:dyDescent="0.2">
      <c r="A1968" t="s">
        <v>3887</v>
      </c>
      <c r="B1968" t="s">
        <v>246</v>
      </c>
      <c r="C1968" t="s">
        <v>251</v>
      </c>
      <c r="D1968" t="s">
        <v>248</v>
      </c>
      <c r="E1968">
        <v>3197</v>
      </c>
      <c r="F1968" t="s">
        <v>2968</v>
      </c>
      <c r="G1968" t="s">
        <v>249</v>
      </c>
      <c r="H1968" t="s">
        <v>259</v>
      </c>
      <c r="I1968" t="s">
        <v>307</v>
      </c>
      <c r="J1968" t="s">
        <v>4671</v>
      </c>
    </row>
    <row r="1969" spans="1:10" x14ac:dyDescent="0.2">
      <c r="A1969" t="s">
        <v>3887</v>
      </c>
      <c r="B1969" t="s">
        <v>246</v>
      </c>
      <c r="C1969" t="s">
        <v>256</v>
      </c>
      <c r="D1969" t="s">
        <v>248</v>
      </c>
      <c r="E1969">
        <v>3641</v>
      </c>
      <c r="F1969" t="s">
        <v>3217</v>
      </c>
      <c r="G1969" t="s">
        <v>253</v>
      </c>
      <c r="H1969" t="s">
        <v>260</v>
      </c>
      <c r="I1969">
        <v>224</v>
      </c>
    </row>
    <row r="1970" spans="1:10" x14ac:dyDescent="0.2">
      <c r="A1970" t="s">
        <v>3887</v>
      </c>
      <c r="B1970" t="s">
        <v>246</v>
      </c>
      <c r="C1970" t="s">
        <v>256</v>
      </c>
      <c r="D1970" t="s">
        <v>248</v>
      </c>
      <c r="E1970">
        <v>3853</v>
      </c>
      <c r="F1970" t="s">
        <v>3008</v>
      </c>
      <c r="G1970" t="s">
        <v>249</v>
      </c>
      <c r="H1970" t="s">
        <v>260</v>
      </c>
      <c r="I1970">
        <v>77</v>
      </c>
    </row>
    <row r="1971" spans="1:10" x14ac:dyDescent="0.2">
      <c r="A1971" t="s">
        <v>3887</v>
      </c>
      <c r="B1971" t="s">
        <v>246</v>
      </c>
      <c r="C1971" t="s">
        <v>256</v>
      </c>
      <c r="D1971" t="s">
        <v>248</v>
      </c>
      <c r="E1971">
        <v>4559</v>
      </c>
      <c r="F1971" t="s">
        <v>2183</v>
      </c>
      <c r="G1971" t="s">
        <v>249</v>
      </c>
      <c r="H1971" t="s">
        <v>287</v>
      </c>
      <c r="I1971" t="s">
        <v>276</v>
      </c>
      <c r="J1971" t="s">
        <v>4345</v>
      </c>
    </row>
    <row r="1972" spans="1:10" x14ac:dyDescent="0.2">
      <c r="A1972" t="s">
        <v>3887</v>
      </c>
      <c r="B1972" t="s">
        <v>246</v>
      </c>
      <c r="C1972" t="s">
        <v>256</v>
      </c>
      <c r="D1972" t="s">
        <v>248</v>
      </c>
      <c r="E1972">
        <v>4659</v>
      </c>
      <c r="F1972" t="s">
        <v>3502</v>
      </c>
      <c r="G1972" t="s">
        <v>253</v>
      </c>
      <c r="H1972" t="s">
        <v>254</v>
      </c>
      <c r="I1972">
        <v>266</v>
      </c>
    </row>
    <row r="1973" spans="1:10" x14ac:dyDescent="0.2">
      <c r="A1973" t="s">
        <v>3887</v>
      </c>
      <c r="B1973" t="s">
        <v>246</v>
      </c>
      <c r="C1973" t="s">
        <v>256</v>
      </c>
      <c r="D1973" t="s">
        <v>248</v>
      </c>
      <c r="E1973">
        <v>5912</v>
      </c>
      <c r="F1973" t="s">
        <v>3242</v>
      </c>
      <c r="G1973" t="s">
        <v>249</v>
      </c>
      <c r="H1973" t="s">
        <v>273</v>
      </c>
      <c r="I1973">
        <v>300</v>
      </c>
    </row>
    <row r="1974" spans="1:10" x14ac:dyDescent="0.2">
      <c r="A1974" t="s">
        <v>3887</v>
      </c>
      <c r="B1974" t="s">
        <v>246</v>
      </c>
      <c r="C1974" t="s">
        <v>247</v>
      </c>
      <c r="D1974" t="s">
        <v>248</v>
      </c>
      <c r="E1974">
        <v>6061</v>
      </c>
      <c r="F1974" t="s">
        <v>3076</v>
      </c>
      <c r="G1974" t="s">
        <v>253</v>
      </c>
      <c r="H1974" t="s">
        <v>254</v>
      </c>
      <c r="I1974">
        <v>80</v>
      </c>
    </row>
    <row r="1975" spans="1:10" x14ac:dyDescent="0.2">
      <c r="A1975" t="s">
        <v>3887</v>
      </c>
      <c r="B1975" t="s">
        <v>246</v>
      </c>
      <c r="C1975" t="s">
        <v>256</v>
      </c>
      <c r="D1975" t="s">
        <v>248</v>
      </c>
      <c r="E1975">
        <v>6335</v>
      </c>
      <c r="F1975" t="s">
        <v>2656</v>
      </c>
      <c r="G1975" t="s">
        <v>249</v>
      </c>
      <c r="H1975" t="s">
        <v>267</v>
      </c>
      <c r="I1975">
        <v>21</v>
      </c>
    </row>
    <row r="1976" spans="1:10" x14ac:dyDescent="0.2">
      <c r="A1976" t="s">
        <v>3887</v>
      </c>
      <c r="B1976" t="s">
        <v>246</v>
      </c>
      <c r="C1976" t="s">
        <v>256</v>
      </c>
      <c r="D1976" t="s">
        <v>248</v>
      </c>
      <c r="E1976">
        <v>6364</v>
      </c>
      <c r="F1976" t="s">
        <v>2884</v>
      </c>
      <c r="G1976" t="s">
        <v>249</v>
      </c>
      <c r="H1976" t="s">
        <v>267</v>
      </c>
      <c r="I1976">
        <v>305</v>
      </c>
    </row>
    <row r="1977" spans="1:10" x14ac:dyDescent="0.2">
      <c r="A1977" t="s">
        <v>3887</v>
      </c>
      <c r="B1977" t="s">
        <v>246</v>
      </c>
      <c r="C1977" t="s">
        <v>256</v>
      </c>
      <c r="D1977" t="s">
        <v>248</v>
      </c>
      <c r="E1977">
        <v>6430</v>
      </c>
      <c r="F1977" t="s">
        <v>3203</v>
      </c>
      <c r="G1977" t="s">
        <v>249</v>
      </c>
      <c r="H1977" t="s">
        <v>267</v>
      </c>
      <c r="I1977">
        <v>179</v>
      </c>
    </row>
    <row r="1978" spans="1:10" x14ac:dyDescent="0.2">
      <c r="A1978" t="s">
        <v>3887</v>
      </c>
      <c r="B1978" t="s">
        <v>246</v>
      </c>
      <c r="C1978" t="s">
        <v>256</v>
      </c>
      <c r="D1978" t="s">
        <v>248</v>
      </c>
      <c r="E1978">
        <v>6493</v>
      </c>
      <c r="F1978" t="s">
        <v>3257</v>
      </c>
      <c r="G1978" t="s">
        <v>257</v>
      </c>
      <c r="H1978" t="s">
        <v>275</v>
      </c>
      <c r="I1978">
        <v>59</v>
      </c>
    </row>
    <row r="1979" spans="1:10" x14ac:dyDescent="0.2">
      <c r="A1979" t="s">
        <v>3887</v>
      </c>
      <c r="B1979" t="s">
        <v>246</v>
      </c>
      <c r="C1979" t="s">
        <v>256</v>
      </c>
      <c r="D1979" t="s">
        <v>248</v>
      </c>
      <c r="E1979">
        <v>6575</v>
      </c>
      <c r="F1979" t="s">
        <v>3315</v>
      </c>
      <c r="G1979" t="s">
        <v>261</v>
      </c>
      <c r="H1979" t="s">
        <v>254</v>
      </c>
      <c r="I1979">
        <v>22</v>
      </c>
    </row>
    <row r="1980" spans="1:10" x14ac:dyDescent="0.2">
      <c r="A1980" t="s">
        <v>3887</v>
      </c>
      <c r="B1980" t="s">
        <v>246</v>
      </c>
      <c r="C1980" t="s">
        <v>256</v>
      </c>
      <c r="D1980" t="s">
        <v>248</v>
      </c>
      <c r="E1980">
        <v>6616</v>
      </c>
      <c r="F1980" t="s">
        <v>3316</v>
      </c>
      <c r="G1980" t="s">
        <v>249</v>
      </c>
      <c r="H1980" t="s">
        <v>271</v>
      </c>
      <c r="I1980">
        <v>122</v>
      </c>
    </row>
    <row r="1981" spans="1:10" x14ac:dyDescent="0.2">
      <c r="A1981" t="s">
        <v>3887</v>
      </c>
      <c r="B1981" t="s">
        <v>246</v>
      </c>
      <c r="C1981" t="s">
        <v>256</v>
      </c>
      <c r="D1981" t="s">
        <v>248</v>
      </c>
      <c r="E1981">
        <v>6715</v>
      </c>
      <c r="F1981" t="s">
        <v>3101</v>
      </c>
      <c r="G1981" t="s">
        <v>249</v>
      </c>
      <c r="H1981" t="s">
        <v>271</v>
      </c>
      <c r="I1981">
        <v>66</v>
      </c>
    </row>
    <row r="1982" spans="1:10" x14ac:dyDescent="0.2">
      <c r="A1982" t="s">
        <v>3887</v>
      </c>
      <c r="B1982" t="s">
        <v>246</v>
      </c>
      <c r="C1982" t="s">
        <v>251</v>
      </c>
      <c r="D1982" t="s">
        <v>248</v>
      </c>
      <c r="E1982">
        <v>7244</v>
      </c>
      <c r="F1982" t="s">
        <v>2451</v>
      </c>
      <c r="G1982" t="s">
        <v>249</v>
      </c>
      <c r="H1982" t="s">
        <v>271</v>
      </c>
      <c r="I1982">
        <v>462</v>
      </c>
    </row>
    <row r="1983" spans="1:10" x14ac:dyDescent="0.2">
      <c r="A1983" t="s">
        <v>3887</v>
      </c>
      <c r="B1983" t="s">
        <v>246</v>
      </c>
      <c r="C1983" t="s">
        <v>256</v>
      </c>
      <c r="D1983" t="s">
        <v>248</v>
      </c>
      <c r="E1983">
        <v>7559</v>
      </c>
      <c r="F1983" t="s">
        <v>3600</v>
      </c>
      <c r="G1983" t="s">
        <v>253</v>
      </c>
      <c r="H1983" t="s">
        <v>255</v>
      </c>
      <c r="I1983">
        <v>71</v>
      </c>
    </row>
    <row r="1984" spans="1:10" x14ac:dyDescent="0.2">
      <c r="A1984" t="s">
        <v>3887</v>
      </c>
      <c r="B1984" t="s">
        <v>246</v>
      </c>
      <c r="C1984" t="s">
        <v>256</v>
      </c>
      <c r="D1984" t="s">
        <v>248</v>
      </c>
      <c r="E1984">
        <v>7938</v>
      </c>
      <c r="F1984" t="s">
        <v>3147</v>
      </c>
      <c r="G1984" t="s">
        <v>253</v>
      </c>
      <c r="H1984" t="s">
        <v>268</v>
      </c>
      <c r="I1984">
        <v>74</v>
      </c>
    </row>
    <row r="1985" spans="1:10" x14ac:dyDescent="0.2">
      <c r="A1985" t="s">
        <v>3887</v>
      </c>
      <c r="B1985" t="s">
        <v>246</v>
      </c>
      <c r="C1985" t="s">
        <v>256</v>
      </c>
      <c r="D1985" t="s">
        <v>248</v>
      </c>
      <c r="E1985">
        <v>9035</v>
      </c>
      <c r="F1985" t="s">
        <v>3985</v>
      </c>
      <c r="G1985" t="s">
        <v>326</v>
      </c>
      <c r="H1985" t="s">
        <v>317</v>
      </c>
      <c r="I1985">
        <v>220</v>
      </c>
    </row>
    <row r="1986" spans="1:10" x14ac:dyDescent="0.2">
      <c r="A1986" t="s">
        <v>3887</v>
      </c>
      <c r="B1986" t="s">
        <v>246</v>
      </c>
      <c r="C1986" t="s">
        <v>256</v>
      </c>
      <c r="D1986" t="s">
        <v>248</v>
      </c>
      <c r="E1986">
        <v>9850</v>
      </c>
      <c r="F1986" t="s">
        <v>2754</v>
      </c>
      <c r="G1986" t="s">
        <v>249</v>
      </c>
      <c r="H1986" t="s">
        <v>259</v>
      </c>
      <c r="I1986">
        <v>210</v>
      </c>
    </row>
    <row r="1987" spans="1:10" x14ac:dyDescent="0.2">
      <c r="A1987" t="s">
        <v>3896</v>
      </c>
      <c r="B1987" t="s">
        <v>1863</v>
      </c>
      <c r="C1987" t="s">
        <v>256</v>
      </c>
      <c r="D1987" t="s">
        <v>248</v>
      </c>
      <c r="E1987">
        <v>6652</v>
      </c>
      <c r="F1987" t="s">
        <v>3897</v>
      </c>
      <c r="G1987" t="s">
        <v>249</v>
      </c>
      <c r="H1987" t="s">
        <v>271</v>
      </c>
      <c r="I1987">
        <v>543</v>
      </c>
    </row>
    <row r="1988" spans="1:10" x14ac:dyDescent="0.2">
      <c r="A1988" t="s">
        <v>3896</v>
      </c>
      <c r="B1988" t="s">
        <v>1813</v>
      </c>
      <c r="C1988" t="s">
        <v>256</v>
      </c>
      <c r="D1988" t="s">
        <v>248</v>
      </c>
      <c r="E1988">
        <v>8114</v>
      </c>
      <c r="F1988" t="s">
        <v>2850</v>
      </c>
      <c r="G1988" t="s">
        <v>249</v>
      </c>
      <c r="H1988" t="s">
        <v>277</v>
      </c>
      <c r="I1988" t="s">
        <v>276</v>
      </c>
      <c r="J1988" t="s">
        <v>4194</v>
      </c>
    </row>
    <row r="1989" spans="1:10" x14ac:dyDescent="0.2">
      <c r="A1989" t="s">
        <v>3896</v>
      </c>
      <c r="B1989" t="s">
        <v>1808</v>
      </c>
      <c r="C1989" t="s">
        <v>256</v>
      </c>
      <c r="D1989" t="s">
        <v>248</v>
      </c>
      <c r="E1989">
        <v>1824</v>
      </c>
      <c r="F1989" t="s">
        <v>2863</v>
      </c>
      <c r="G1989" t="s">
        <v>249</v>
      </c>
      <c r="H1989" t="s">
        <v>273</v>
      </c>
      <c r="I1989" t="s">
        <v>276</v>
      </c>
      <c r="J1989" t="s">
        <v>4672</v>
      </c>
    </row>
    <row r="1990" spans="1:10" x14ac:dyDescent="0.2">
      <c r="A1990" t="s">
        <v>3896</v>
      </c>
      <c r="B1990" t="s">
        <v>1808</v>
      </c>
      <c r="C1990" t="s">
        <v>256</v>
      </c>
      <c r="D1990" t="s">
        <v>248</v>
      </c>
      <c r="E1990">
        <v>3315</v>
      </c>
      <c r="F1990" t="s">
        <v>3761</v>
      </c>
      <c r="G1990" t="s">
        <v>249</v>
      </c>
      <c r="H1990" t="s">
        <v>1840</v>
      </c>
      <c r="I1990">
        <v>175</v>
      </c>
    </row>
    <row r="1991" spans="1:10" x14ac:dyDescent="0.2">
      <c r="A1991" t="s">
        <v>3896</v>
      </c>
      <c r="B1991" t="s">
        <v>1808</v>
      </c>
      <c r="C1991" t="s">
        <v>256</v>
      </c>
      <c r="D1991" t="s">
        <v>248</v>
      </c>
      <c r="E1991">
        <v>6165</v>
      </c>
      <c r="F1991" t="s">
        <v>2528</v>
      </c>
      <c r="G1991" t="s">
        <v>249</v>
      </c>
      <c r="H1991" t="s">
        <v>267</v>
      </c>
      <c r="I1991">
        <v>77</v>
      </c>
    </row>
    <row r="1992" spans="1:10" x14ac:dyDescent="0.2">
      <c r="A1992" t="s">
        <v>3896</v>
      </c>
      <c r="B1992" t="s">
        <v>1808</v>
      </c>
      <c r="C1992" t="s">
        <v>256</v>
      </c>
      <c r="D1992" t="s">
        <v>248</v>
      </c>
      <c r="E1992">
        <v>9305</v>
      </c>
      <c r="F1992" t="s">
        <v>3374</v>
      </c>
      <c r="G1992" t="s">
        <v>249</v>
      </c>
      <c r="H1992" t="s">
        <v>255</v>
      </c>
      <c r="I1992">
        <v>137</v>
      </c>
    </row>
    <row r="1993" spans="1:10" x14ac:dyDescent="0.2">
      <c r="A1993" t="s">
        <v>3896</v>
      </c>
      <c r="B1993" t="s">
        <v>1801</v>
      </c>
      <c r="C1993" t="s">
        <v>256</v>
      </c>
      <c r="D1993" t="s">
        <v>248</v>
      </c>
      <c r="E1993">
        <v>1979</v>
      </c>
      <c r="F1993" t="s">
        <v>3380</v>
      </c>
      <c r="G1993" t="s">
        <v>249</v>
      </c>
      <c r="H1993" t="s">
        <v>273</v>
      </c>
      <c r="I1993" t="s">
        <v>276</v>
      </c>
      <c r="J1993" t="s">
        <v>4673</v>
      </c>
    </row>
    <row r="1994" spans="1:10" x14ac:dyDescent="0.2">
      <c r="A1994" t="s">
        <v>3896</v>
      </c>
      <c r="B1994" t="s">
        <v>1801</v>
      </c>
      <c r="C1994" t="s">
        <v>256</v>
      </c>
      <c r="D1994" t="s">
        <v>248</v>
      </c>
      <c r="E1994">
        <v>4521</v>
      </c>
      <c r="F1994" t="s">
        <v>3905</v>
      </c>
      <c r="G1994" t="s">
        <v>249</v>
      </c>
      <c r="H1994" t="s">
        <v>287</v>
      </c>
      <c r="I1994" t="s">
        <v>269</v>
      </c>
      <c r="J1994" t="s">
        <v>4383</v>
      </c>
    </row>
    <row r="1995" spans="1:10" x14ac:dyDescent="0.2">
      <c r="A1995" t="s">
        <v>3896</v>
      </c>
      <c r="B1995" t="s">
        <v>1801</v>
      </c>
      <c r="C1995" t="s">
        <v>256</v>
      </c>
      <c r="D1995" t="s">
        <v>248</v>
      </c>
      <c r="E1995">
        <v>5232</v>
      </c>
      <c r="F1995" t="s">
        <v>2906</v>
      </c>
      <c r="G1995" t="s">
        <v>249</v>
      </c>
      <c r="H1995" t="s">
        <v>285</v>
      </c>
      <c r="I1995" t="s">
        <v>276</v>
      </c>
      <c r="J1995" t="s">
        <v>4674</v>
      </c>
    </row>
    <row r="1996" spans="1:10" x14ac:dyDescent="0.2">
      <c r="A1996" t="s">
        <v>3896</v>
      </c>
      <c r="B1996" t="s">
        <v>1801</v>
      </c>
      <c r="C1996" t="s">
        <v>256</v>
      </c>
      <c r="D1996" t="s">
        <v>248</v>
      </c>
      <c r="E1996">
        <v>5458</v>
      </c>
      <c r="F1996" t="s">
        <v>2548</v>
      </c>
      <c r="G1996" t="s">
        <v>257</v>
      </c>
      <c r="H1996" t="s">
        <v>429</v>
      </c>
      <c r="I1996">
        <v>17</v>
      </c>
    </row>
    <row r="1997" spans="1:10" x14ac:dyDescent="0.2">
      <c r="A1997" t="s">
        <v>3896</v>
      </c>
      <c r="B1997" t="s">
        <v>1801</v>
      </c>
      <c r="C1997" t="s">
        <v>256</v>
      </c>
      <c r="D1997" t="s">
        <v>248</v>
      </c>
      <c r="E1997">
        <v>6247</v>
      </c>
      <c r="F1997" t="s">
        <v>3400</v>
      </c>
      <c r="G1997" t="s">
        <v>249</v>
      </c>
      <c r="H1997" t="s">
        <v>267</v>
      </c>
      <c r="I1997">
        <v>241</v>
      </c>
    </row>
    <row r="1998" spans="1:10" x14ac:dyDescent="0.2">
      <c r="A1998" t="s">
        <v>3896</v>
      </c>
      <c r="B1998" t="s">
        <v>1801</v>
      </c>
      <c r="C1998" t="s">
        <v>256</v>
      </c>
      <c r="D1998" t="s">
        <v>248</v>
      </c>
      <c r="E1998">
        <v>8098</v>
      </c>
      <c r="F1998" t="s">
        <v>2272</v>
      </c>
      <c r="G1998" t="s">
        <v>249</v>
      </c>
      <c r="H1998" t="s">
        <v>255</v>
      </c>
      <c r="I1998">
        <v>754</v>
      </c>
    </row>
    <row r="1999" spans="1:10" x14ac:dyDescent="0.2">
      <c r="A1999" t="s">
        <v>3896</v>
      </c>
      <c r="B1999" t="s">
        <v>1801</v>
      </c>
      <c r="C1999" t="s">
        <v>256</v>
      </c>
      <c r="D1999" t="s">
        <v>248</v>
      </c>
      <c r="E1999">
        <v>8877</v>
      </c>
      <c r="F1999" t="s">
        <v>3909</v>
      </c>
      <c r="G1999" t="s">
        <v>249</v>
      </c>
      <c r="H1999" t="s">
        <v>272</v>
      </c>
      <c r="I1999">
        <v>209</v>
      </c>
    </row>
    <row r="2000" spans="1:10" x14ac:dyDescent="0.2">
      <c r="A2000" t="s">
        <v>3896</v>
      </c>
      <c r="B2000" t="s">
        <v>1801</v>
      </c>
      <c r="C2000" t="s">
        <v>256</v>
      </c>
      <c r="D2000" t="s">
        <v>248</v>
      </c>
      <c r="E2000">
        <v>9005</v>
      </c>
      <c r="F2000" t="s">
        <v>2561</v>
      </c>
      <c r="G2000" t="s">
        <v>249</v>
      </c>
      <c r="H2000" t="s">
        <v>317</v>
      </c>
      <c r="I2000" t="s">
        <v>1810</v>
      </c>
      <c r="J2000" t="s">
        <v>4675</v>
      </c>
    </row>
    <row r="2001" spans="1:10" x14ac:dyDescent="0.2">
      <c r="A2001" t="s">
        <v>3896</v>
      </c>
      <c r="B2001" t="s">
        <v>1801</v>
      </c>
      <c r="C2001" t="s">
        <v>256</v>
      </c>
      <c r="D2001" t="s">
        <v>248</v>
      </c>
      <c r="E2001">
        <v>9072</v>
      </c>
      <c r="F2001" t="s">
        <v>3898</v>
      </c>
      <c r="G2001" t="s">
        <v>249</v>
      </c>
      <c r="H2001" t="s">
        <v>317</v>
      </c>
      <c r="I2001" t="s">
        <v>276</v>
      </c>
      <c r="J2001" t="s">
        <v>2200</v>
      </c>
    </row>
    <row r="2002" spans="1:10" x14ac:dyDescent="0.2">
      <c r="A2002" t="s">
        <v>3896</v>
      </c>
      <c r="B2002" t="s">
        <v>301</v>
      </c>
      <c r="C2002" t="s">
        <v>256</v>
      </c>
      <c r="D2002" t="s">
        <v>248</v>
      </c>
      <c r="E2002">
        <v>1982</v>
      </c>
      <c r="F2002" t="s">
        <v>2287</v>
      </c>
      <c r="G2002" t="s">
        <v>249</v>
      </c>
      <c r="H2002" t="s">
        <v>273</v>
      </c>
      <c r="I2002">
        <v>455</v>
      </c>
    </row>
    <row r="2003" spans="1:10" x14ac:dyDescent="0.2">
      <c r="A2003" t="s">
        <v>3896</v>
      </c>
      <c r="B2003" t="s">
        <v>301</v>
      </c>
      <c r="C2003" t="s">
        <v>256</v>
      </c>
      <c r="D2003" t="s">
        <v>248</v>
      </c>
      <c r="E2003">
        <v>2269</v>
      </c>
      <c r="F2003" t="s">
        <v>4404</v>
      </c>
      <c r="G2003" t="s">
        <v>249</v>
      </c>
      <c r="H2003" t="s">
        <v>250</v>
      </c>
      <c r="I2003" t="s">
        <v>337</v>
      </c>
      <c r="J2003" t="s">
        <v>4676</v>
      </c>
    </row>
    <row r="2004" spans="1:10" x14ac:dyDescent="0.2">
      <c r="A2004" t="s">
        <v>3896</v>
      </c>
      <c r="B2004" t="s">
        <v>301</v>
      </c>
      <c r="C2004" t="s">
        <v>251</v>
      </c>
      <c r="D2004" t="s">
        <v>248</v>
      </c>
      <c r="E2004">
        <v>2788</v>
      </c>
      <c r="F2004" t="s">
        <v>3903</v>
      </c>
      <c r="G2004" t="s">
        <v>257</v>
      </c>
      <c r="H2004" t="s">
        <v>255</v>
      </c>
      <c r="I2004">
        <v>20</v>
      </c>
    </row>
    <row r="2005" spans="1:10" x14ac:dyDescent="0.2">
      <c r="A2005" t="s">
        <v>3896</v>
      </c>
      <c r="B2005" t="s">
        <v>301</v>
      </c>
      <c r="C2005" t="s">
        <v>256</v>
      </c>
      <c r="D2005" t="s">
        <v>248</v>
      </c>
      <c r="E2005">
        <v>2818</v>
      </c>
      <c r="F2005" t="s">
        <v>2953</v>
      </c>
      <c r="G2005" t="s">
        <v>249</v>
      </c>
      <c r="H2005" t="s">
        <v>250</v>
      </c>
      <c r="I2005">
        <v>100</v>
      </c>
    </row>
    <row r="2006" spans="1:10" x14ac:dyDescent="0.2">
      <c r="A2006" t="s">
        <v>3896</v>
      </c>
      <c r="B2006" t="s">
        <v>301</v>
      </c>
      <c r="C2006" t="s">
        <v>256</v>
      </c>
      <c r="D2006" t="s">
        <v>248</v>
      </c>
      <c r="E2006">
        <v>4783</v>
      </c>
      <c r="F2006" t="s">
        <v>2630</v>
      </c>
      <c r="G2006" t="s">
        <v>253</v>
      </c>
      <c r="H2006" t="s">
        <v>260</v>
      </c>
      <c r="I2006">
        <v>59</v>
      </c>
    </row>
    <row r="2007" spans="1:10" x14ac:dyDescent="0.2">
      <c r="A2007" t="s">
        <v>3896</v>
      </c>
      <c r="B2007" t="s">
        <v>301</v>
      </c>
      <c r="C2007" t="s">
        <v>256</v>
      </c>
      <c r="D2007" t="s">
        <v>248</v>
      </c>
      <c r="E2007">
        <v>4901</v>
      </c>
      <c r="F2007" t="s">
        <v>2633</v>
      </c>
      <c r="G2007" t="s">
        <v>249</v>
      </c>
      <c r="H2007" t="s">
        <v>262</v>
      </c>
      <c r="I2007" t="s">
        <v>2199</v>
      </c>
      <c r="J2007" t="s">
        <v>4351</v>
      </c>
    </row>
    <row r="2008" spans="1:10" x14ac:dyDescent="0.2">
      <c r="A2008" t="s">
        <v>3896</v>
      </c>
      <c r="B2008" t="s">
        <v>301</v>
      </c>
      <c r="C2008" t="s">
        <v>256</v>
      </c>
      <c r="D2008" t="s">
        <v>248</v>
      </c>
      <c r="E2008">
        <v>6145</v>
      </c>
      <c r="F2008" t="s">
        <v>3899</v>
      </c>
      <c r="G2008" t="s">
        <v>253</v>
      </c>
      <c r="H2008" t="s">
        <v>267</v>
      </c>
      <c r="I2008">
        <v>600</v>
      </c>
    </row>
    <row r="2009" spans="1:10" x14ac:dyDescent="0.2">
      <c r="A2009" t="s">
        <v>3896</v>
      </c>
      <c r="B2009" t="s">
        <v>301</v>
      </c>
      <c r="C2009" t="s">
        <v>256</v>
      </c>
      <c r="D2009" t="s">
        <v>248</v>
      </c>
      <c r="E2009">
        <v>6186</v>
      </c>
      <c r="F2009" t="s">
        <v>2648</v>
      </c>
      <c r="G2009" t="s">
        <v>249</v>
      </c>
      <c r="H2009" t="s">
        <v>254</v>
      </c>
      <c r="I2009">
        <v>20</v>
      </c>
    </row>
    <row r="2010" spans="1:10" x14ac:dyDescent="0.2">
      <c r="A2010" t="s">
        <v>3896</v>
      </c>
      <c r="B2010" t="s">
        <v>301</v>
      </c>
      <c r="C2010" t="s">
        <v>256</v>
      </c>
      <c r="D2010" t="s">
        <v>248</v>
      </c>
      <c r="E2010">
        <v>6190</v>
      </c>
      <c r="F2010" t="s">
        <v>3537</v>
      </c>
      <c r="G2010" t="s">
        <v>261</v>
      </c>
      <c r="H2010" t="s">
        <v>254</v>
      </c>
      <c r="I2010">
        <v>23</v>
      </c>
    </row>
    <row r="2011" spans="1:10" x14ac:dyDescent="0.2">
      <c r="A2011" t="s">
        <v>3896</v>
      </c>
      <c r="B2011" t="s">
        <v>301</v>
      </c>
      <c r="C2011" t="s">
        <v>251</v>
      </c>
      <c r="D2011" t="s">
        <v>248</v>
      </c>
      <c r="E2011">
        <v>6328</v>
      </c>
      <c r="F2011" t="s">
        <v>919</v>
      </c>
      <c r="G2011" t="s">
        <v>249</v>
      </c>
      <c r="H2011" t="s">
        <v>267</v>
      </c>
      <c r="I2011">
        <v>150</v>
      </c>
    </row>
    <row r="2012" spans="1:10" x14ac:dyDescent="0.2">
      <c r="A2012" t="s">
        <v>3896</v>
      </c>
      <c r="B2012" t="s">
        <v>301</v>
      </c>
      <c r="C2012" t="s">
        <v>256</v>
      </c>
      <c r="D2012" t="s">
        <v>248</v>
      </c>
      <c r="E2012">
        <v>6952</v>
      </c>
      <c r="F2012" t="s">
        <v>2681</v>
      </c>
      <c r="G2012" t="s">
        <v>249</v>
      </c>
      <c r="H2012" t="s">
        <v>271</v>
      </c>
      <c r="I2012" t="s">
        <v>292</v>
      </c>
      <c r="J2012" t="s">
        <v>4677</v>
      </c>
    </row>
    <row r="2013" spans="1:10" x14ac:dyDescent="0.2">
      <c r="A2013" t="s">
        <v>3896</v>
      </c>
      <c r="B2013" t="s">
        <v>301</v>
      </c>
      <c r="C2013" t="s">
        <v>256</v>
      </c>
      <c r="D2013" t="s">
        <v>248</v>
      </c>
      <c r="E2013">
        <v>7296</v>
      </c>
      <c r="F2013" t="s">
        <v>3589</v>
      </c>
      <c r="G2013" t="s">
        <v>249</v>
      </c>
      <c r="H2013" t="s">
        <v>275</v>
      </c>
      <c r="I2013">
        <v>810</v>
      </c>
    </row>
    <row r="2014" spans="1:10" x14ac:dyDescent="0.2">
      <c r="A2014" t="s">
        <v>3896</v>
      </c>
      <c r="B2014" t="s">
        <v>301</v>
      </c>
      <c r="C2014" t="s">
        <v>256</v>
      </c>
      <c r="D2014" t="s">
        <v>248</v>
      </c>
      <c r="E2014">
        <v>7433</v>
      </c>
      <c r="F2014" t="s">
        <v>1880</v>
      </c>
      <c r="G2014" t="s">
        <v>249</v>
      </c>
      <c r="H2014" t="s">
        <v>255</v>
      </c>
      <c r="I2014">
        <v>233</v>
      </c>
    </row>
    <row r="2015" spans="1:10" x14ac:dyDescent="0.2">
      <c r="A2015" t="s">
        <v>3896</v>
      </c>
      <c r="B2015" t="s">
        <v>301</v>
      </c>
      <c r="C2015" t="s">
        <v>256</v>
      </c>
      <c r="D2015" t="s">
        <v>248</v>
      </c>
      <c r="E2015">
        <v>7914</v>
      </c>
      <c r="F2015" t="s">
        <v>3615</v>
      </c>
      <c r="G2015" t="s">
        <v>249</v>
      </c>
      <c r="H2015" t="s">
        <v>268</v>
      </c>
      <c r="I2015">
        <v>253</v>
      </c>
    </row>
    <row r="2016" spans="1:10" x14ac:dyDescent="0.2">
      <c r="A2016" t="s">
        <v>3896</v>
      </c>
      <c r="B2016" t="s">
        <v>301</v>
      </c>
      <c r="C2016" t="s">
        <v>256</v>
      </c>
      <c r="D2016" t="s">
        <v>248</v>
      </c>
      <c r="E2016">
        <v>7987</v>
      </c>
      <c r="F2016" t="s">
        <v>2713</v>
      </c>
      <c r="G2016" t="s">
        <v>249</v>
      </c>
      <c r="H2016" t="s">
        <v>268</v>
      </c>
      <c r="I2016">
        <v>154</v>
      </c>
    </row>
    <row r="2017" spans="1:10" x14ac:dyDescent="0.2">
      <c r="A2017" t="s">
        <v>3896</v>
      </c>
      <c r="B2017" t="s">
        <v>301</v>
      </c>
      <c r="C2017" t="s">
        <v>256</v>
      </c>
      <c r="D2017" t="s">
        <v>248</v>
      </c>
      <c r="E2017">
        <v>8742</v>
      </c>
      <c r="F2017" t="s">
        <v>3908</v>
      </c>
      <c r="G2017" t="s">
        <v>249</v>
      </c>
      <c r="H2017" t="s">
        <v>1800</v>
      </c>
      <c r="I2017">
        <v>24</v>
      </c>
    </row>
    <row r="2018" spans="1:10" x14ac:dyDescent="0.2">
      <c r="A2018" t="s">
        <v>3896</v>
      </c>
      <c r="B2018" t="s">
        <v>301</v>
      </c>
      <c r="C2018" t="s">
        <v>256</v>
      </c>
      <c r="D2018" t="s">
        <v>248</v>
      </c>
      <c r="E2018">
        <v>8876</v>
      </c>
      <c r="F2018" t="s">
        <v>3174</v>
      </c>
      <c r="G2018" t="s">
        <v>249</v>
      </c>
      <c r="H2018" t="s">
        <v>254</v>
      </c>
      <c r="I2018" t="s">
        <v>307</v>
      </c>
      <c r="J2018" t="s">
        <v>4391</v>
      </c>
    </row>
    <row r="2019" spans="1:10" x14ac:dyDescent="0.2">
      <c r="A2019" t="s">
        <v>3896</v>
      </c>
      <c r="B2019" t="s">
        <v>301</v>
      </c>
      <c r="C2019" t="s">
        <v>256</v>
      </c>
      <c r="D2019" t="s">
        <v>248</v>
      </c>
      <c r="E2019">
        <v>9405</v>
      </c>
      <c r="F2019" t="s">
        <v>3901</v>
      </c>
      <c r="G2019" t="s">
        <v>249</v>
      </c>
      <c r="H2019" t="s">
        <v>260</v>
      </c>
      <c r="I2019">
        <v>295</v>
      </c>
    </row>
    <row r="2020" spans="1:10" x14ac:dyDescent="0.2">
      <c r="A2020" t="s">
        <v>3896</v>
      </c>
      <c r="B2020" t="s">
        <v>301</v>
      </c>
      <c r="C2020" t="s">
        <v>256</v>
      </c>
      <c r="D2020" t="s">
        <v>248</v>
      </c>
      <c r="E2020">
        <v>9780</v>
      </c>
      <c r="F2020" t="s">
        <v>3902</v>
      </c>
      <c r="G2020" t="s">
        <v>253</v>
      </c>
      <c r="H2020" t="s">
        <v>254</v>
      </c>
      <c r="I2020">
        <v>28</v>
      </c>
    </row>
    <row r="2021" spans="1:10" x14ac:dyDescent="0.2">
      <c r="A2021" t="s">
        <v>3896</v>
      </c>
      <c r="B2021" t="s">
        <v>246</v>
      </c>
      <c r="C2021" t="s">
        <v>247</v>
      </c>
      <c r="D2021" t="s">
        <v>252</v>
      </c>
      <c r="E2021">
        <v>1764</v>
      </c>
      <c r="F2021" t="s">
        <v>4202</v>
      </c>
      <c r="G2021" t="s">
        <v>257</v>
      </c>
      <c r="H2021" t="s">
        <v>273</v>
      </c>
      <c r="I2021">
        <v>27</v>
      </c>
    </row>
    <row r="2022" spans="1:10" x14ac:dyDescent="0.2">
      <c r="A2022" t="s">
        <v>3896</v>
      </c>
      <c r="B2022" t="s">
        <v>246</v>
      </c>
      <c r="C2022" t="s">
        <v>256</v>
      </c>
      <c r="D2022" t="s">
        <v>248</v>
      </c>
      <c r="E2022">
        <v>1833</v>
      </c>
      <c r="F2022" t="s">
        <v>3204</v>
      </c>
      <c r="G2022" t="s">
        <v>249</v>
      </c>
      <c r="H2022" t="s">
        <v>273</v>
      </c>
      <c r="I2022" t="s">
        <v>276</v>
      </c>
      <c r="J2022" t="s">
        <v>4678</v>
      </c>
    </row>
    <row r="2023" spans="1:10" x14ac:dyDescent="0.2">
      <c r="A2023" t="s">
        <v>3896</v>
      </c>
      <c r="B2023" t="s">
        <v>246</v>
      </c>
      <c r="C2023" t="s">
        <v>256</v>
      </c>
      <c r="D2023" t="s">
        <v>248</v>
      </c>
      <c r="E2023">
        <v>2293</v>
      </c>
      <c r="F2023" t="s">
        <v>2430</v>
      </c>
      <c r="G2023" t="s">
        <v>253</v>
      </c>
      <c r="H2023" t="s">
        <v>250</v>
      </c>
      <c r="I2023">
        <v>61</v>
      </c>
    </row>
    <row r="2024" spans="1:10" x14ac:dyDescent="0.2">
      <c r="A2024" t="s">
        <v>3896</v>
      </c>
      <c r="B2024" t="s">
        <v>246</v>
      </c>
      <c r="C2024" t="s">
        <v>256</v>
      </c>
      <c r="D2024" t="s">
        <v>248</v>
      </c>
      <c r="E2024">
        <v>2398</v>
      </c>
      <c r="F2024" t="s">
        <v>1622</v>
      </c>
      <c r="G2024" t="s">
        <v>249</v>
      </c>
      <c r="H2024" t="s">
        <v>254</v>
      </c>
      <c r="I2024">
        <v>337</v>
      </c>
    </row>
    <row r="2025" spans="1:10" x14ac:dyDescent="0.2">
      <c r="A2025" t="s">
        <v>3896</v>
      </c>
      <c r="B2025" t="s">
        <v>246</v>
      </c>
      <c r="C2025" t="s">
        <v>256</v>
      </c>
      <c r="D2025" t="s">
        <v>248</v>
      </c>
      <c r="E2025">
        <v>2433</v>
      </c>
      <c r="F2025" t="s">
        <v>3296</v>
      </c>
      <c r="G2025" t="s">
        <v>249</v>
      </c>
      <c r="H2025" t="s">
        <v>254</v>
      </c>
      <c r="I2025" t="s">
        <v>292</v>
      </c>
      <c r="J2025" t="s">
        <v>2864</v>
      </c>
    </row>
    <row r="2026" spans="1:10" x14ac:dyDescent="0.2">
      <c r="A2026" t="s">
        <v>3896</v>
      </c>
      <c r="B2026" t="s">
        <v>246</v>
      </c>
      <c r="C2026" t="s">
        <v>256</v>
      </c>
      <c r="D2026" t="s">
        <v>248</v>
      </c>
      <c r="E2026">
        <v>2750</v>
      </c>
      <c r="F2026" t="s">
        <v>3434</v>
      </c>
      <c r="G2026" t="s">
        <v>253</v>
      </c>
      <c r="H2026" t="s">
        <v>255</v>
      </c>
      <c r="I2026">
        <v>30</v>
      </c>
    </row>
    <row r="2027" spans="1:10" x14ac:dyDescent="0.2">
      <c r="A2027" t="s">
        <v>3896</v>
      </c>
      <c r="B2027" t="s">
        <v>246</v>
      </c>
      <c r="C2027" t="s">
        <v>256</v>
      </c>
      <c r="D2027" t="s">
        <v>248</v>
      </c>
      <c r="E2027">
        <v>2899</v>
      </c>
      <c r="F2027" t="s">
        <v>3436</v>
      </c>
      <c r="G2027" t="s">
        <v>249</v>
      </c>
      <c r="H2027" t="s">
        <v>250</v>
      </c>
      <c r="I2027">
        <v>424</v>
      </c>
    </row>
    <row r="2028" spans="1:10" x14ac:dyDescent="0.2">
      <c r="A2028" t="s">
        <v>3896</v>
      </c>
      <c r="B2028" t="s">
        <v>246</v>
      </c>
      <c r="C2028" t="s">
        <v>256</v>
      </c>
      <c r="D2028" t="s">
        <v>248</v>
      </c>
      <c r="E2028">
        <v>3004</v>
      </c>
      <c r="F2028" t="s">
        <v>2542</v>
      </c>
      <c r="G2028" t="s">
        <v>249</v>
      </c>
      <c r="H2028" t="s">
        <v>255</v>
      </c>
      <c r="I2028">
        <v>21</v>
      </c>
    </row>
    <row r="2029" spans="1:10" x14ac:dyDescent="0.2">
      <c r="A2029" t="s">
        <v>3896</v>
      </c>
      <c r="B2029" t="s">
        <v>246</v>
      </c>
      <c r="C2029" t="s">
        <v>256</v>
      </c>
      <c r="D2029" t="s">
        <v>248</v>
      </c>
      <c r="E2029">
        <v>3434</v>
      </c>
      <c r="F2029" t="s">
        <v>3300</v>
      </c>
      <c r="G2029" t="s">
        <v>249</v>
      </c>
      <c r="H2029" t="s">
        <v>264</v>
      </c>
      <c r="I2029">
        <v>92</v>
      </c>
    </row>
    <row r="2030" spans="1:10" x14ac:dyDescent="0.2">
      <c r="A2030" t="s">
        <v>3896</v>
      </c>
      <c r="B2030" t="s">
        <v>246</v>
      </c>
      <c r="C2030" t="s">
        <v>256</v>
      </c>
      <c r="D2030" t="s">
        <v>252</v>
      </c>
      <c r="E2030">
        <v>3467</v>
      </c>
      <c r="F2030" t="s">
        <v>355</v>
      </c>
      <c r="G2030" t="s">
        <v>249</v>
      </c>
      <c r="H2030" t="s">
        <v>272</v>
      </c>
      <c r="I2030">
        <v>24</v>
      </c>
    </row>
    <row r="2031" spans="1:10" x14ac:dyDescent="0.2">
      <c r="A2031" t="s">
        <v>3896</v>
      </c>
      <c r="B2031" t="s">
        <v>246</v>
      </c>
      <c r="C2031" t="s">
        <v>256</v>
      </c>
      <c r="D2031" t="s">
        <v>248</v>
      </c>
      <c r="E2031">
        <v>3561</v>
      </c>
      <c r="F2031" t="s">
        <v>3904</v>
      </c>
      <c r="G2031" t="s">
        <v>249</v>
      </c>
      <c r="H2031" t="s">
        <v>259</v>
      </c>
      <c r="I2031">
        <v>158</v>
      </c>
    </row>
    <row r="2032" spans="1:10" x14ac:dyDescent="0.2">
      <c r="A2032" t="s">
        <v>3896</v>
      </c>
      <c r="B2032" t="s">
        <v>246</v>
      </c>
      <c r="C2032" t="s">
        <v>256</v>
      </c>
      <c r="D2032" t="s">
        <v>248</v>
      </c>
      <c r="E2032">
        <v>3611</v>
      </c>
      <c r="F2032" t="s">
        <v>3457</v>
      </c>
      <c r="G2032" t="s">
        <v>249</v>
      </c>
      <c r="H2032" t="s">
        <v>277</v>
      </c>
      <c r="I2032">
        <v>198</v>
      </c>
    </row>
    <row r="2033" spans="1:10" x14ac:dyDescent="0.2">
      <c r="A2033" t="s">
        <v>3896</v>
      </c>
      <c r="B2033" t="s">
        <v>246</v>
      </c>
      <c r="C2033" t="s">
        <v>251</v>
      </c>
      <c r="D2033" t="s">
        <v>248</v>
      </c>
      <c r="E2033">
        <v>3758</v>
      </c>
      <c r="F2033" t="s">
        <v>3765</v>
      </c>
      <c r="G2033" t="s">
        <v>253</v>
      </c>
      <c r="H2033" t="s">
        <v>260</v>
      </c>
      <c r="I2033">
        <v>140</v>
      </c>
    </row>
    <row r="2034" spans="1:10" x14ac:dyDescent="0.2">
      <c r="A2034" t="s">
        <v>3896</v>
      </c>
      <c r="B2034" t="s">
        <v>246</v>
      </c>
      <c r="C2034" t="s">
        <v>256</v>
      </c>
      <c r="D2034" t="s">
        <v>248</v>
      </c>
      <c r="E2034">
        <v>3929</v>
      </c>
      <c r="F2034" t="s">
        <v>1715</v>
      </c>
      <c r="G2034" t="s">
        <v>261</v>
      </c>
      <c r="H2034" t="s">
        <v>260</v>
      </c>
      <c r="I2034">
        <v>43</v>
      </c>
    </row>
    <row r="2035" spans="1:10" x14ac:dyDescent="0.2">
      <c r="A2035" t="s">
        <v>3896</v>
      </c>
      <c r="B2035" t="s">
        <v>246</v>
      </c>
      <c r="C2035" t="s">
        <v>256</v>
      </c>
      <c r="D2035" t="s">
        <v>248</v>
      </c>
      <c r="E2035">
        <v>3933</v>
      </c>
      <c r="F2035" t="s">
        <v>3770</v>
      </c>
      <c r="G2035" t="s">
        <v>253</v>
      </c>
      <c r="H2035" t="s">
        <v>260</v>
      </c>
      <c r="I2035">
        <v>106</v>
      </c>
    </row>
    <row r="2036" spans="1:10" x14ac:dyDescent="0.2">
      <c r="A2036" t="s">
        <v>3896</v>
      </c>
      <c r="B2036" t="s">
        <v>246</v>
      </c>
      <c r="C2036" t="s">
        <v>256</v>
      </c>
      <c r="D2036" t="s">
        <v>248</v>
      </c>
      <c r="E2036">
        <v>4097</v>
      </c>
      <c r="F2036" t="s">
        <v>3023</v>
      </c>
      <c r="G2036" t="s">
        <v>249</v>
      </c>
      <c r="H2036" t="s">
        <v>262</v>
      </c>
      <c r="I2036">
        <v>425</v>
      </c>
    </row>
    <row r="2037" spans="1:10" x14ac:dyDescent="0.2">
      <c r="A2037" t="s">
        <v>3896</v>
      </c>
      <c r="B2037" t="s">
        <v>246</v>
      </c>
      <c r="C2037" t="s">
        <v>256</v>
      </c>
      <c r="D2037" t="s">
        <v>248</v>
      </c>
      <c r="E2037">
        <v>4242</v>
      </c>
      <c r="F2037" t="s">
        <v>944</v>
      </c>
      <c r="G2037" t="s">
        <v>253</v>
      </c>
      <c r="H2037" t="s">
        <v>262</v>
      </c>
      <c r="I2037">
        <v>42</v>
      </c>
    </row>
    <row r="2038" spans="1:10" x14ac:dyDescent="0.2">
      <c r="A2038" t="s">
        <v>3896</v>
      </c>
      <c r="B2038" t="s">
        <v>246</v>
      </c>
      <c r="C2038" t="s">
        <v>256</v>
      </c>
      <c r="D2038" t="s">
        <v>248</v>
      </c>
      <c r="E2038">
        <v>4777</v>
      </c>
      <c r="F2038" t="s">
        <v>324</v>
      </c>
      <c r="G2038" t="s">
        <v>253</v>
      </c>
      <c r="H2038" t="s">
        <v>260</v>
      </c>
      <c r="I2038">
        <v>36</v>
      </c>
    </row>
    <row r="2039" spans="1:10" x14ac:dyDescent="0.2">
      <c r="A2039" t="s">
        <v>3896</v>
      </c>
      <c r="B2039" t="s">
        <v>246</v>
      </c>
      <c r="C2039" t="s">
        <v>256</v>
      </c>
      <c r="D2039" t="s">
        <v>248</v>
      </c>
      <c r="E2039">
        <v>4814</v>
      </c>
      <c r="F2039" t="s">
        <v>3507</v>
      </c>
      <c r="G2039" t="s">
        <v>253</v>
      </c>
      <c r="H2039" t="s">
        <v>260</v>
      </c>
      <c r="I2039">
        <v>24</v>
      </c>
    </row>
    <row r="2040" spans="1:10" x14ac:dyDescent="0.2">
      <c r="A2040" t="s">
        <v>3896</v>
      </c>
      <c r="B2040" t="s">
        <v>246</v>
      </c>
      <c r="C2040" t="s">
        <v>256</v>
      </c>
      <c r="D2040" t="s">
        <v>248</v>
      </c>
      <c r="E2040">
        <v>4838</v>
      </c>
      <c r="F2040" t="s">
        <v>3776</v>
      </c>
      <c r="G2040" t="s">
        <v>253</v>
      </c>
      <c r="H2040" t="s">
        <v>260</v>
      </c>
      <c r="I2040">
        <v>46</v>
      </c>
    </row>
    <row r="2041" spans="1:10" x14ac:dyDescent="0.2">
      <c r="A2041" t="s">
        <v>3896</v>
      </c>
      <c r="B2041" t="s">
        <v>246</v>
      </c>
      <c r="C2041" t="s">
        <v>251</v>
      </c>
      <c r="D2041" t="s">
        <v>248</v>
      </c>
      <c r="E2041">
        <v>5101</v>
      </c>
      <c r="F2041" t="s">
        <v>2875</v>
      </c>
      <c r="G2041" t="s">
        <v>249</v>
      </c>
      <c r="H2041" t="s">
        <v>359</v>
      </c>
      <c r="I2041" t="s">
        <v>269</v>
      </c>
      <c r="J2041" t="s">
        <v>4429</v>
      </c>
    </row>
    <row r="2042" spans="1:10" x14ac:dyDescent="0.2">
      <c r="A2042" t="s">
        <v>3896</v>
      </c>
      <c r="B2042" t="s">
        <v>246</v>
      </c>
      <c r="C2042" t="s">
        <v>256</v>
      </c>
      <c r="D2042" t="s">
        <v>248</v>
      </c>
      <c r="E2042">
        <v>5202</v>
      </c>
      <c r="F2042" t="s">
        <v>3061</v>
      </c>
      <c r="G2042" t="s">
        <v>249</v>
      </c>
      <c r="H2042" t="s">
        <v>285</v>
      </c>
      <c r="I2042">
        <v>313</v>
      </c>
    </row>
    <row r="2043" spans="1:10" x14ac:dyDescent="0.2">
      <c r="A2043" t="s">
        <v>3896</v>
      </c>
      <c r="B2043" t="s">
        <v>246</v>
      </c>
      <c r="C2043" t="s">
        <v>256</v>
      </c>
      <c r="D2043" t="s">
        <v>248</v>
      </c>
      <c r="E2043">
        <v>5632</v>
      </c>
      <c r="F2043" t="s">
        <v>3065</v>
      </c>
      <c r="G2043" t="s">
        <v>249</v>
      </c>
      <c r="H2043" t="s">
        <v>429</v>
      </c>
      <c r="I2043">
        <v>120</v>
      </c>
    </row>
    <row r="2044" spans="1:10" x14ac:dyDescent="0.2">
      <c r="A2044" t="s">
        <v>3896</v>
      </c>
      <c r="B2044" t="s">
        <v>246</v>
      </c>
      <c r="C2044" t="s">
        <v>256</v>
      </c>
      <c r="D2044" t="s">
        <v>248</v>
      </c>
      <c r="E2044">
        <v>5820</v>
      </c>
      <c r="F2044" t="s">
        <v>2784</v>
      </c>
      <c r="G2044" t="s">
        <v>253</v>
      </c>
      <c r="H2044" t="s">
        <v>1833</v>
      </c>
      <c r="I2044">
        <v>14</v>
      </c>
    </row>
    <row r="2045" spans="1:10" x14ac:dyDescent="0.2">
      <c r="A2045" t="s">
        <v>3896</v>
      </c>
      <c r="B2045" t="s">
        <v>246</v>
      </c>
      <c r="C2045" t="s">
        <v>256</v>
      </c>
      <c r="D2045" t="s">
        <v>248</v>
      </c>
      <c r="E2045">
        <v>5969</v>
      </c>
      <c r="F2045" t="s">
        <v>1975</v>
      </c>
      <c r="G2045" t="s">
        <v>257</v>
      </c>
      <c r="H2045" t="s">
        <v>264</v>
      </c>
      <c r="I2045">
        <v>20</v>
      </c>
    </row>
    <row r="2046" spans="1:10" x14ac:dyDescent="0.2">
      <c r="A2046" t="s">
        <v>3896</v>
      </c>
      <c r="B2046" t="s">
        <v>246</v>
      </c>
      <c r="C2046" t="s">
        <v>247</v>
      </c>
      <c r="D2046" t="s">
        <v>248</v>
      </c>
      <c r="E2046">
        <v>6030</v>
      </c>
      <c r="F2046" t="s">
        <v>2786</v>
      </c>
      <c r="G2046" t="s">
        <v>261</v>
      </c>
      <c r="H2046" t="s">
        <v>254</v>
      </c>
      <c r="I2046">
        <v>200</v>
      </c>
    </row>
    <row r="2047" spans="1:10" x14ac:dyDescent="0.2">
      <c r="A2047" t="s">
        <v>3896</v>
      </c>
      <c r="B2047" t="s">
        <v>246</v>
      </c>
      <c r="C2047" t="s">
        <v>256</v>
      </c>
      <c r="D2047" t="s">
        <v>248</v>
      </c>
      <c r="E2047">
        <v>7277</v>
      </c>
      <c r="F2047" t="s">
        <v>3124</v>
      </c>
      <c r="G2047" t="s">
        <v>249</v>
      </c>
      <c r="H2047" t="s">
        <v>275</v>
      </c>
      <c r="I2047">
        <v>135</v>
      </c>
    </row>
    <row r="2048" spans="1:10" x14ac:dyDescent="0.2">
      <c r="A2048" t="s">
        <v>3896</v>
      </c>
      <c r="B2048" t="s">
        <v>246</v>
      </c>
      <c r="C2048" t="s">
        <v>256</v>
      </c>
      <c r="D2048" t="s">
        <v>248</v>
      </c>
      <c r="E2048">
        <v>7509</v>
      </c>
      <c r="F2048" t="s">
        <v>1946</v>
      </c>
      <c r="G2048" t="s">
        <v>253</v>
      </c>
      <c r="H2048" t="s">
        <v>259</v>
      </c>
      <c r="I2048">
        <v>51</v>
      </c>
    </row>
    <row r="2049" spans="1:10" x14ac:dyDescent="0.2">
      <c r="A2049" t="s">
        <v>3896</v>
      </c>
      <c r="B2049" t="s">
        <v>246</v>
      </c>
      <c r="C2049" t="s">
        <v>256</v>
      </c>
      <c r="D2049" t="s">
        <v>248</v>
      </c>
      <c r="E2049">
        <v>7562</v>
      </c>
      <c r="F2049" t="s">
        <v>2454</v>
      </c>
      <c r="G2049" t="s">
        <v>257</v>
      </c>
      <c r="H2049" t="s">
        <v>259</v>
      </c>
      <c r="I2049">
        <v>100</v>
      </c>
    </row>
    <row r="2050" spans="1:10" x14ac:dyDescent="0.2">
      <c r="A2050" t="s">
        <v>3896</v>
      </c>
      <c r="B2050" t="s">
        <v>246</v>
      </c>
      <c r="C2050" t="s">
        <v>256</v>
      </c>
      <c r="D2050" t="s">
        <v>248</v>
      </c>
      <c r="E2050">
        <v>7647</v>
      </c>
      <c r="F2050" t="s">
        <v>3906</v>
      </c>
      <c r="G2050" t="s">
        <v>257</v>
      </c>
      <c r="H2050" t="s">
        <v>259</v>
      </c>
      <c r="I2050">
        <v>48</v>
      </c>
    </row>
    <row r="2051" spans="1:10" x14ac:dyDescent="0.2">
      <c r="A2051" t="s">
        <v>3896</v>
      </c>
      <c r="B2051" t="s">
        <v>246</v>
      </c>
      <c r="C2051" t="s">
        <v>256</v>
      </c>
      <c r="D2051" t="s">
        <v>248</v>
      </c>
      <c r="E2051">
        <v>7702</v>
      </c>
      <c r="F2051" t="s">
        <v>4204</v>
      </c>
      <c r="G2051" t="s">
        <v>249</v>
      </c>
      <c r="H2051" t="s">
        <v>313</v>
      </c>
      <c r="I2051">
        <v>208</v>
      </c>
    </row>
    <row r="2052" spans="1:10" x14ac:dyDescent="0.2">
      <c r="A2052" t="s">
        <v>3896</v>
      </c>
      <c r="B2052" t="s">
        <v>246</v>
      </c>
      <c r="C2052" t="s">
        <v>256</v>
      </c>
      <c r="D2052" t="s">
        <v>248</v>
      </c>
      <c r="E2052">
        <v>7822</v>
      </c>
      <c r="F2052" t="s">
        <v>3729</v>
      </c>
      <c r="G2052" t="s">
        <v>249</v>
      </c>
      <c r="H2052" t="s">
        <v>268</v>
      </c>
      <c r="I2052">
        <v>130</v>
      </c>
    </row>
    <row r="2053" spans="1:10" x14ac:dyDescent="0.2">
      <c r="A2053" t="s">
        <v>3896</v>
      </c>
      <c r="B2053" t="s">
        <v>246</v>
      </c>
      <c r="C2053" t="s">
        <v>256</v>
      </c>
      <c r="D2053" t="s">
        <v>248</v>
      </c>
      <c r="E2053">
        <v>7898</v>
      </c>
      <c r="F2053" t="s">
        <v>3810</v>
      </c>
      <c r="G2053" t="s">
        <v>249</v>
      </c>
      <c r="H2053" t="s">
        <v>268</v>
      </c>
      <c r="I2053">
        <v>103</v>
      </c>
    </row>
    <row r="2054" spans="1:10" x14ac:dyDescent="0.2">
      <c r="A2054" t="s">
        <v>3896</v>
      </c>
      <c r="B2054" t="s">
        <v>246</v>
      </c>
      <c r="C2054" t="s">
        <v>251</v>
      </c>
      <c r="D2054" t="s">
        <v>248</v>
      </c>
      <c r="E2054">
        <v>7936</v>
      </c>
      <c r="F2054" t="s">
        <v>3907</v>
      </c>
      <c r="G2054" t="s">
        <v>249</v>
      </c>
      <c r="H2054" t="s">
        <v>268</v>
      </c>
      <c r="I2054" t="s">
        <v>276</v>
      </c>
      <c r="J2054" t="s">
        <v>4679</v>
      </c>
    </row>
    <row r="2055" spans="1:10" x14ac:dyDescent="0.2">
      <c r="A2055" t="s">
        <v>3896</v>
      </c>
      <c r="B2055" t="s">
        <v>246</v>
      </c>
      <c r="C2055" t="s">
        <v>256</v>
      </c>
      <c r="D2055" t="s">
        <v>248</v>
      </c>
      <c r="E2055">
        <v>8006</v>
      </c>
      <c r="F2055" t="s">
        <v>3621</v>
      </c>
      <c r="G2055" t="s">
        <v>257</v>
      </c>
      <c r="H2055" t="s">
        <v>255</v>
      </c>
      <c r="I2055">
        <v>147</v>
      </c>
    </row>
    <row r="2056" spans="1:10" x14ac:dyDescent="0.2">
      <c r="A2056" t="s">
        <v>3896</v>
      </c>
      <c r="B2056" t="s">
        <v>246</v>
      </c>
      <c r="C2056" t="s">
        <v>256</v>
      </c>
      <c r="D2056" t="s">
        <v>248</v>
      </c>
      <c r="E2056">
        <v>8139</v>
      </c>
      <c r="F2056" t="s">
        <v>2397</v>
      </c>
      <c r="G2056" t="s">
        <v>257</v>
      </c>
      <c r="H2056" t="s">
        <v>255</v>
      </c>
      <c r="I2056">
        <v>28</v>
      </c>
    </row>
    <row r="2057" spans="1:10" x14ac:dyDescent="0.2">
      <c r="A2057" t="s">
        <v>3896</v>
      </c>
      <c r="B2057" t="s">
        <v>246</v>
      </c>
      <c r="C2057" t="s">
        <v>256</v>
      </c>
      <c r="D2057" t="s">
        <v>248</v>
      </c>
      <c r="E2057">
        <v>8207</v>
      </c>
      <c r="F2057" t="s">
        <v>2144</v>
      </c>
      <c r="G2057" t="s">
        <v>249</v>
      </c>
      <c r="H2057" t="s">
        <v>259</v>
      </c>
      <c r="I2057">
        <v>99</v>
      </c>
    </row>
    <row r="2058" spans="1:10" x14ac:dyDescent="0.2">
      <c r="A2058" t="s">
        <v>3896</v>
      </c>
      <c r="B2058" t="s">
        <v>246</v>
      </c>
      <c r="C2058" t="s">
        <v>256</v>
      </c>
      <c r="D2058" t="s">
        <v>248</v>
      </c>
      <c r="E2058">
        <v>8593</v>
      </c>
      <c r="F2058" t="s">
        <v>3672</v>
      </c>
      <c r="G2058" t="s">
        <v>249</v>
      </c>
      <c r="H2058" t="s">
        <v>280</v>
      </c>
      <c r="I2058" t="s">
        <v>292</v>
      </c>
      <c r="J2058" t="s">
        <v>4494</v>
      </c>
    </row>
    <row r="2059" spans="1:10" x14ac:dyDescent="0.2">
      <c r="A2059" t="s">
        <v>3896</v>
      </c>
      <c r="B2059" t="s">
        <v>246</v>
      </c>
      <c r="C2059" t="s">
        <v>256</v>
      </c>
      <c r="D2059" t="s">
        <v>248</v>
      </c>
      <c r="E2059">
        <v>8938</v>
      </c>
      <c r="F2059" t="s">
        <v>3338</v>
      </c>
      <c r="G2059" t="s">
        <v>253</v>
      </c>
      <c r="H2059" t="s">
        <v>272</v>
      </c>
      <c r="I2059">
        <v>36</v>
      </c>
    </row>
    <row r="2060" spans="1:10" x14ac:dyDescent="0.2">
      <c r="A2060" t="s">
        <v>3896</v>
      </c>
      <c r="B2060" t="s">
        <v>246</v>
      </c>
      <c r="C2060" t="s">
        <v>251</v>
      </c>
      <c r="D2060" t="s">
        <v>248</v>
      </c>
      <c r="E2060">
        <v>9656</v>
      </c>
      <c r="F2060" t="s">
        <v>3986</v>
      </c>
      <c r="G2060" t="s">
        <v>257</v>
      </c>
      <c r="H2060" t="s">
        <v>254</v>
      </c>
      <c r="I2060">
        <v>41</v>
      </c>
    </row>
    <row r="2061" spans="1:10" x14ac:dyDescent="0.2">
      <c r="A2061" t="s">
        <v>3896</v>
      </c>
      <c r="B2061" t="s">
        <v>246</v>
      </c>
      <c r="C2061" t="s">
        <v>256</v>
      </c>
      <c r="D2061" t="s">
        <v>248</v>
      </c>
      <c r="E2061">
        <v>9675</v>
      </c>
      <c r="F2061" t="s">
        <v>2747</v>
      </c>
      <c r="G2061" t="s">
        <v>249</v>
      </c>
      <c r="H2061" t="s">
        <v>254</v>
      </c>
      <c r="I2061">
        <v>118</v>
      </c>
    </row>
    <row r="2062" spans="1:10" x14ac:dyDescent="0.2">
      <c r="A2062" t="s">
        <v>3896</v>
      </c>
      <c r="B2062" t="s">
        <v>246</v>
      </c>
      <c r="C2062" t="s">
        <v>256</v>
      </c>
      <c r="D2062" t="s">
        <v>248</v>
      </c>
      <c r="E2062">
        <v>9782</v>
      </c>
      <c r="F2062" t="s">
        <v>1955</v>
      </c>
      <c r="G2062" t="s">
        <v>253</v>
      </c>
      <c r="H2062" t="s">
        <v>254</v>
      </c>
      <c r="I2062">
        <v>122</v>
      </c>
    </row>
    <row r="2063" spans="1:10" x14ac:dyDescent="0.2">
      <c r="A2063" t="s">
        <v>3896</v>
      </c>
      <c r="B2063" t="s">
        <v>246</v>
      </c>
      <c r="C2063" t="s">
        <v>256</v>
      </c>
      <c r="D2063" t="s">
        <v>248</v>
      </c>
      <c r="E2063">
        <v>9790</v>
      </c>
      <c r="F2063" t="s">
        <v>1956</v>
      </c>
      <c r="G2063" t="s">
        <v>249</v>
      </c>
      <c r="H2063" t="s">
        <v>260</v>
      </c>
      <c r="I2063">
        <v>598</v>
      </c>
    </row>
    <row r="2064" spans="1:10" x14ac:dyDescent="0.2">
      <c r="A2064" t="s">
        <v>3910</v>
      </c>
      <c r="B2064" t="s">
        <v>1808</v>
      </c>
      <c r="C2064" t="s">
        <v>256</v>
      </c>
      <c r="D2064" t="s">
        <v>248</v>
      </c>
      <c r="E2064">
        <v>1803</v>
      </c>
      <c r="F2064" t="s">
        <v>2519</v>
      </c>
      <c r="G2064" t="s">
        <v>249</v>
      </c>
      <c r="H2064" t="s">
        <v>273</v>
      </c>
      <c r="I2064" t="s">
        <v>299</v>
      </c>
      <c r="J2064" t="s">
        <v>4680</v>
      </c>
    </row>
    <row r="2065" spans="1:10" x14ac:dyDescent="0.2">
      <c r="A2065" t="s">
        <v>3910</v>
      </c>
      <c r="B2065" t="s">
        <v>1808</v>
      </c>
      <c r="C2065" t="s">
        <v>256</v>
      </c>
      <c r="D2065" t="s">
        <v>248</v>
      </c>
      <c r="E2065">
        <v>3861</v>
      </c>
      <c r="F2065" t="s">
        <v>3358</v>
      </c>
      <c r="G2065" t="s">
        <v>249</v>
      </c>
      <c r="H2065" t="s">
        <v>278</v>
      </c>
      <c r="I2065" t="s">
        <v>265</v>
      </c>
      <c r="J2065" t="s">
        <v>4681</v>
      </c>
    </row>
    <row r="2066" spans="1:10" x14ac:dyDescent="0.2">
      <c r="A2066" t="s">
        <v>3910</v>
      </c>
      <c r="B2066" t="s">
        <v>1801</v>
      </c>
      <c r="C2066" t="s">
        <v>256</v>
      </c>
      <c r="D2066" t="s">
        <v>248</v>
      </c>
      <c r="E2066">
        <v>2802</v>
      </c>
      <c r="F2066" t="s">
        <v>3913</v>
      </c>
      <c r="G2066" t="s">
        <v>249</v>
      </c>
      <c r="H2066" t="s">
        <v>250</v>
      </c>
      <c r="I2066" t="s">
        <v>1680</v>
      </c>
      <c r="J2066" t="s">
        <v>4682</v>
      </c>
    </row>
    <row r="2067" spans="1:10" x14ac:dyDescent="0.2">
      <c r="A2067" t="s">
        <v>3910</v>
      </c>
      <c r="B2067" t="s">
        <v>1801</v>
      </c>
      <c r="C2067" t="s">
        <v>256</v>
      </c>
      <c r="D2067" t="s">
        <v>248</v>
      </c>
      <c r="E2067">
        <v>5192</v>
      </c>
      <c r="F2067" t="s">
        <v>358</v>
      </c>
      <c r="G2067" t="s">
        <v>249</v>
      </c>
      <c r="H2067" t="s">
        <v>359</v>
      </c>
      <c r="I2067">
        <v>481</v>
      </c>
    </row>
    <row r="2068" spans="1:10" x14ac:dyDescent="0.2">
      <c r="A2068" t="s">
        <v>3910</v>
      </c>
      <c r="B2068" t="s">
        <v>301</v>
      </c>
      <c r="C2068" t="s">
        <v>256</v>
      </c>
      <c r="D2068" t="s">
        <v>248</v>
      </c>
      <c r="E2068">
        <v>2173</v>
      </c>
      <c r="F2068" t="s">
        <v>404</v>
      </c>
      <c r="G2068" t="s">
        <v>253</v>
      </c>
      <c r="H2068" t="s">
        <v>254</v>
      </c>
      <c r="I2068">
        <v>34</v>
      </c>
    </row>
    <row r="2069" spans="1:10" x14ac:dyDescent="0.2">
      <c r="A2069" t="s">
        <v>3910</v>
      </c>
      <c r="B2069" t="s">
        <v>301</v>
      </c>
      <c r="C2069" t="s">
        <v>256</v>
      </c>
      <c r="D2069" t="s">
        <v>248</v>
      </c>
      <c r="E2069">
        <v>2488</v>
      </c>
      <c r="F2069" t="s">
        <v>3912</v>
      </c>
      <c r="G2069" t="s">
        <v>253</v>
      </c>
      <c r="H2069" t="s">
        <v>254</v>
      </c>
      <c r="I2069">
        <v>58</v>
      </c>
    </row>
    <row r="2070" spans="1:10" x14ac:dyDescent="0.2">
      <c r="A2070" t="s">
        <v>3910</v>
      </c>
      <c r="B2070" t="s">
        <v>301</v>
      </c>
      <c r="C2070" t="s">
        <v>256</v>
      </c>
      <c r="D2070" t="s">
        <v>248</v>
      </c>
      <c r="E2070">
        <v>2708</v>
      </c>
      <c r="F2070" t="s">
        <v>2949</v>
      </c>
      <c r="G2070" t="s">
        <v>253</v>
      </c>
      <c r="H2070" t="s">
        <v>255</v>
      </c>
      <c r="I2070">
        <v>27</v>
      </c>
    </row>
    <row r="2071" spans="1:10" x14ac:dyDescent="0.2">
      <c r="A2071" t="s">
        <v>3910</v>
      </c>
      <c r="B2071" t="s">
        <v>301</v>
      </c>
      <c r="C2071" t="s">
        <v>256</v>
      </c>
      <c r="D2071" t="s">
        <v>248</v>
      </c>
      <c r="E2071">
        <v>3513</v>
      </c>
      <c r="F2071" t="s">
        <v>3453</v>
      </c>
      <c r="G2071" t="s">
        <v>249</v>
      </c>
      <c r="H2071" t="s">
        <v>277</v>
      </c>
      <c r="I2071">
        <v>69</v>
      </c>
    </row>
    <row r="2072" spans="1:10" x14ac:dyDescent="0.2">
      <c r="A2072" t="s">
        <v>3910</v>
      </c>
      <c r="B2072" t="s">
        <v>301</v>
      </c>
      <c r="C2072" t="s">
        <v>256</v>
      </c>
      <c r="D2072" t="s">
        <v>248</v>
      </c>
      <c r="E2072">
        <v>3847</v>
      </c>
      <c r="F2072" t="s">
        <v>2599</v>
      </c>
      <c r="G2072" t="s">
        <v>253</v>
      </c>
      <c r="H2072" t="s">
        <v>260</v>
      </c>
      <c r="I2072">
        <v>41</v>
      </c>
    </row>
    <row r="2073" spans="1:10" x14ac:dyDescent="0.2">
      <c r="A2073" t="s">
        <v>3910</v>
      </c>
      <c r="B2073" t="s">
        <v>301</v>
      </c>
      <c r="C2073" t="s">
        <v>251</v>
      </c>
      <c r="D2073" t="s">
        <v>252</v>
      </c>
      <c r="E2073">
        <v>4642</v>
      </c>
      <c r="F2073" t="s">
        <v>3911</v>
      </c>
      <c r="G2073" t="s">
        <v>257</v>
      </c>
      <c r="H2073" t="s">
        <v>254</v>
      </c>
      <c r="I2073">
        <v>70</v>
      </c>
    </row>
    <row r="2074" spans="1:10" x14ac:dyDescent="0.2">
      <c r="A2074" t="s">
        <v>3910</v>
      </c>
      <c r="B2074" t="s">
        <v>301</v>
      </c>
      <c r="C2074" t="s">
        <v>251</v>
      </c>
      <c r="D2074" t="s">
        <v>248</v>
      </c>
      <c r="E2074">
        <v>6481</v>
      </c>
      <c r="F2074" t="s">
        <v>2365</v>
      </c>
      <c r="G2074" t="s">
        <v>249</v>
      </c>
      <c r="H2074" t="s">
        <v>267</v>
      </c>
      <c r="I2074" t="s">
        <v>307</v>
      </c>
      <c r="J2074" t="s">
        <v>4683</v>
      </c>
    </row>
    <row r="2075" spans="1:10" x14ac:dyDescent="0.2">
      <c r="A2075" t="s">
        <v>3910</v>
      </c>
      <c r="B2075" t="s">
        <v>301</v>
      </c>
      <c r="C2075" t="s">
        <v>256</v>
      </c>
      <c r="D2075" t="s">
        <v>248</v>
      </c>
      <c r="E2075">
        <v>6855</v>
      </c>
      <c r="F2075" t="s">
        <v>2373</v>
      </c>
      <c r="G2075" t="s">
        <v>249</v>
      </c>
      <c r="H2075" t="s">
        <v>271</v>
      </c>
      <c r="I2075">
        <v>101</v>
      </c>
    </row>
    <row r="2076" spans="1:10" x14ac:dyDescent="0.2">
      <c r="A2076" t="s">
        <v>3910</v>
      </c>
      <c r="B2076" t="s">
        <v>301</v>
      </c>
      <c r="C2076" t="s">
        <v>256</v>
      </c>
      <c r="D2076" t="s">
        <v>248</v>
      </c>
      <c r="E2076">
        <v>6997</v>
      </c>
      <c r="F2076" t="s">
        <v>2122</v>
      </c>
      <c r="G2076" t="s">
        <v>249</v>
      </c>
      <c r="H2076" t="s">
        <v>271</v>
      </c>
      <c r="I2076">
        <v>199</v>
      </c>
    </row>
    <row r="2077" spans="1:10" x14ac:dyDescent="0.2">
      <c r="A2077" t="s">
        <v>3910</v>
      </c>
      <c r="B2077" t="s">
        <v>301</v>
      </c>
      <c r="C2077" t="s">
        <v>256</v>
      </c>
      <c r="D2077" t="s">
        <v>248</v>
      </c>
      <c r="E2077">
        <v>7004</v>
      </c>
      <c r="F2077" t="s">
        <v>2684</v>
      </c>
      <c r="G2077" t="s">
        <v>249</v>
      </c>
      <c r="H2077" t="s">
        <v>267</v>
      </c>
      <c r="I2077">
        <v>611</v>
      </c>
    </row>
    <row r="2078" spans="1:10" x14ac:dyDescent="0.2">
      <c r="A2078" t="s">
        <v>3910</v>
      </c>
      <c r="B2078" t="s">
        <v>301</v>
      </c>
      <c r="C2078" t="s">
        <v>251</v>
      </c>
      <c r="D2078" t="s">
        <v>248</v>
      </c>
      <c r="E2078">
        <v>7972</v>
      </c>
      <c r="F2078" t="s">
        <v>2141</v>
      </c>
      <c r="G2078" t="s">
        <v>249</v>
      </c>
      <c r="H2078" t="s">
        <v>268</v>
      </c>
      <c r="I2078">
        <v>151</v>
      </c>
    </row>
    <row r="2079" spans="1:10" x14ac:dyDescent="0.2">
      <c r="A2079" t="s">
        <v>3910</v>
      </c>
      <c r="B2079" t="s">
        <v>301</v>
      </c>
      <c r="C2079" t="s">
        <v>256</v>
      </c>
      <c r="D2079" t="s">
        <v>248</v>
      </c>
      <c r="E2079">
        <v>9034</v>
      </c>
      <c r="F2079" t="s">
        <v>3900</v>
      </c>
      <c r="G2079" t="s">
        <v>253</v>
      </c>
      <c r="H2079" t="s">
        <v>317</v>
      </c>
      <c r="I2079">
        <v>57</v>
      </c>
    </row>
    <row r="2080" spans="1:10" x14ac:dyDescent="0.2">
      <c r="A2080" t="s">
        <v>3910</v>
      </c>
      <c r="B2080" t="s">
        <v>301</v>
      </c>
      <c r="C2080" t="s">
        <v>256</v>
      </c>
      <c r="D2080" t="s">
        <v>248</v>
      </c>
      <c r="E2080">
        <v>9783</v>
      </c>
      <c r="F2080" t="s">
        <v>3917</v>
      </c>
      <c r="G2080" t="s">
        <v>249</v>
      </c>
      <c r="H2080" t="s">
        <v>254</v>
      </c>
      <c r="I2080" t="s">
        <v>307</v>
      </c>
      <c r="J2080" t="s">
        <v>4357</v>
      </c>
    </row>
    <row r="2081" spans="1:10" x14ac:dyDescent="0.2">
      <c r="A2081" t="s">
        <v>3910</v>
      </c>
      <c r="B2081" t="s">
        <v>935</v>
      </c>
      <c r="C2081" t="s">
        <v>256</v>
      </c>
      <c r="D2081" t="s">
        <v>248</v>
      </c>
      <c r="E2081">
        <v>2183</v>
      </c>
      <c r="F2081" t="s">
        <v>3676</v>
      </c>
      <c r="G2081" t="s">
        <v>249</v>
      </c>
      <c r="H2081" t="s">
        <v>254</v>
      </c>
      <c r="I2081">
        <v>223</v>
      </c>
    </row>
    <row r="2082" spans="1:10" x14ac:dyDescent="0.2">
      <c r="A2082" t="s">
        <v>3910</v>
      </c>
      <c r="B2082" t="s">
        <v>935</v>
      </c>
      <c r="C2082" t="s">
        <v>256</v>
      </c>
      <c r="D2082" t="s">
        <v>248</v>
      </c>
      <c r="E2082">
        <v>3397</v>
      </c>
      <c r="F2082" t="s">
        <v>3213</v>
      </c>
      <c r="G2082" t="s">
        <v>249</v>
      </c>
      <c r="H2082" t="s">
        <v>259</v>
      </c>
      <c r="I2082" t="s">
        <v>276</v>
      </c>
      <c r="J2082" t="s">
        <v>4684</v>
      </c>
    </row>
    <row r="2083" spans="1:10" x14ac:dyDescent="0.2">
      <c r="A2083" t="s">
        <v>3910</v>
      </c>
      <c r="B2083" t="s">
        <v>935</v>
      </c>
      <c r="C2083" t="s">
        <v>256</v>
      </c>
      <c r="D2083" t="s">
        <v>248</v>
      </c>
      <c r="E2083">
        <v>5334</v>
      </c>
      <c r="F2083" t="s">
        <v>1968</v>
      </c>
      <c r="G2083" t="s">
        <v>249</v>
      </c>
      <c r="H2083" t="s">
        <v>285</v>
      </c>
      <c r="I2083" t="s">
        <v>307</v>
      </c>
      <c r="J2083" t="s">
        <v>4332</v>
      </c>
    </row>
    <row r="2084" spans="1:10" x14ac:dyDescent="0.2">
      <c r="A2084" t="s">
        <v>3910</v>
      </c>
      <c r="B2084" t="s">
        <v>935</v>
      </c>
      <c r="C2084" t="s">
        <v>256</v>
      </c>
      <c r="D2084" t="s">
        <v>248</v>
      </c>
      <c r="E2084">
        <v>7840</v>
      </c>
      <c r="F2084" t="s">
        <v>3272</v>
      </c>
      <c r="G2084" t="s">
        <v>249</v>
      </c>
      <c r="H2084" t="s">
        <v>268</v>
      </c>
      <c r="I2084">
        <v>366</v>
      </c>
    </row>
    <row r="2085" spans="1:10" x14ac:dyDescent="0.2">
      <c r="A2085" t="s">
        <v>3910</v>
      </c>
      <c r="B2085" t="s">
        <v>246</v>
      </c>
      <c r="C2085" t="s">
        <v>256</v>
      </c>
      <c r="D2085" t="s">
        <v>248</v>
      </c>
      <c r="E2085">
        <v>1448</v>
      </c>
      <c r="F2085" t="s">
        <v>3290</v>
      </c>
      <c r="G2085" t="s">
        <v>249</v>
      </c>
      <c r="H2085" t="s">
        <v>273</v>
      </c>
      <c r="I2085">
        <v>122</v>
      </c>
    </row>
    <row r="2086" spans="1:10" x14ac:dyDescent="0.2">
      <c r="A2086" t="s">
        <v>3910</v>
      </c>
      <c r="B2086" t="s">
        <v>246</v>
      </c>
      <c r="C2086" t="s">
        <v>256</v>
      </c>
      <c r="D2086" t="s">
        <v>248</v>
      </c>
      <c r="E2086">
        <v>2976</v>
      </c>
      <c r="F2086" t="s">
        <v>369</v>
      </c>
      <c r="G2086" t="s">
        <v>370</v>
      </c>
      <c r="H2086" t="s">
        <v>272</v>
      </c>
      <c r="I2086">
        <v>8</v>
      </c>
    </row>
    <row r="2087" spans="1:10" x14ac:dyDescent="0.2">
      <c r="A2087" t="s">
        <v>3910</v>
      </c>
      <c r="B2087" t="s">
        <v>246</v>
      </c>
      <c r="C2087" t="s">
        <v>256</v>
      </c>
      <c r="D2087" t="s">
        <v>248</v>
      </c>
      <c r="E2087">
        <v>3202</v>
      </c>
      <c r="F2087" t="s">
        <v>3915</v>
      </c>
      <c r="G2087" t="s">
        <v>249</v>
      </c>
      <c r="H2087" t="s">
        <v>277</v>
      </c>
      <c r="I2087">
        <v>37</v>
      </c>
    </row>
    <row r="2088" spans="1:10" x14ac:dyDescent="0.2">
      <c r="A2088" t="s">
        <v>3910</v>
      </c>
      <c r="B2088" t="s">
        <v>246</v>
      </c>
      <c r="C2088" t="s">
        <v>256</v>
      </c>
      <c r="D2088" t="s">
        <v>248</v>
      </c>
      <c r="E2088">
        <v>3937</v>
      </c>
      <c r="F2088" t="s">
        <v>3222</v>
      </c>
      <c r="G2088" t="s">
        <v>249</v>
      </c>
      <c r="H2088" t="s">
        <v>260</v>
      </c>
      <c r="I2088">
        <v>156</v>
      </c>
    </row>
    <row r="2089" spans="1:10" x14ac:dyDescent="0.2">
      <c r="A2089" t="s">
        <v>3910</v>
      </c>
      <c r="B2089" t="s">
        <v>246</v>
      </c>
      <c r="C2089" t="s">
        <v>258</v>
      </c>
      <c r="D2089" t="s">
        <v>248</v>
      </c>
      <c r="E2089">
        <v>3965</v>
      </c>
      <c r="F2089" t="s">
        <v>3977</v>
      </c>
      <c r="G2089" t="s">
        <v>257</v>
      </c>
      <c r="H2089" t="s">
        <v>260</v>
      </c>
      <c r="I2089">
        <v>45</v>
      </c>
    </row>
    <row r="2090" spans="1:10" x14ac:dyDescent="0.2">
      <c r="A2090" t="s">
        <v>3910</v>
      </c>
      <c r="B2090" t="s">
        <v>246</v>
      </c>
      <c r="C2090" t="s">
        <v>256</v>
      </c>
      <c r="D2090" t="s">
        <v>248</v>
      </c>
      <c r="E2090">
        <v>3970</v>
      </c>
      <c r="F2090" t="s">
        <v>3017</v>
      </c>
      <c r="G2090" t="s">
        <v>261</v>
      </c>
      <c r="H2090" t="s">
        <v>260</v>
      </c>
      <c r="I2090">
        <v>54</v>
      </c>
    </row>
    <row r="2091" spans="1:10" x14ac:dyDescent="0.2">
      <c r="A2091" t="s">
        <v>3910</v>
      </c>
      <c r="B2091" t="s">
        <v>246</v>
      </c>
      <c r="C2091" t="s">
        <v>258</v>
      </c>
      <c r="D2091" t="s">
        <v>248</v>
      </c>
      <c r="E2091">
        <v>4320</v>
      </c>
      <c r="F2091" t="s">
        <v>1817</v>
      </c>
      <c r="G2091" t="s">
        <v>249</v>
      </c>
      <c r="H2091" t="s">
        <v>260</v>
      </c>
      <c r="I2091">
        <v>64</v>
      </c>
    </row>
    <row r="2092" spans="1:10" x14ac:dyDescent="0.2">
      <c r="A2092" t="s">
        <v>3910</v>
      </c>
      <c r="B2092" t="s">
        <v>246</v>
      </c>
      <c r="C2092" t="s">
        <v>256</v>
      </c>
      <c r="D2092" t="s">
        <v>248</v>
      </c>
      <c r="E2092">
        <v>4584</v>
      </c>
      <c r="F2092" t="s">
        <v>2080</v>
      </c>
      <c r="G2092" t="s">
        <v>261</v>
      </c>
      <c r="H2092" t="s">
        <v>287</v>
      </c>
      <c r="I2092">
        <v>195</v>
      </c>
    </row>
    <row r="2093" spans="1:10" x14ac:dyDescent="0.2">
      <c r="A2093" t="s">
        <v>3910</v>
      </c>
      <c r="B2093" t="s">
        <v>246</v>
      </c>
      <c r="C2093" t="s">
        <v>256</v>
      </c>
      <c r="D2093" t="s">
        <v>248</v>
      </c>
      <c r="E2093">
        <v>6082</v>
      </c>
      <c r="F2093" t="s">
        <v>3529</v>
      </c>
      <c r="G2093" t="s">
        <v>249</v>
      </c>
      <c r="H2093" t="s">
        <v>254</v>
      </c>
      <c r="I2093">
        <v>159</v>
      </c>
    </row>
    <row r="2094" spans="1:10" x14ac:dyDescent="0.2">
      <c r="A2094" t="s">
        <v>3910</v>
      </c>
      <c r="B2094" t="s">
        <v>246</v>
      </c>
      <c r="C2094" t="s">
        <v>256</v>
      </c>
      <c r="D2094" t="s">
        <v>248</v>
      </c>
      <c r="E2094">
        <v>6369</v>
      </c>
      <c r="F2094" t="s">
        <v>3253</v>
      </c>
      <c r="G2094" t="s">
        <v>249</v>
      </c>
      <c r="H2094" t="s">
        <v>267</v>
      </c>
      <c r="I2094">
        <v>180</v>
      </c>
    </row>
    <row r="2095" spans="1:10" x14ac:dyDescent="0.2">
      <c r="A2095" t="s">
        <v>3910</v>
      </c>
      <c r="B2095" t="s">
        <v>246</v>
      </c>
      <c r="C2095" t="s">
        <v>256</v>
      </c>
      <c r="D2095" t="s">
        <v>248</v>
      </c>
      <c r="E2095">
        <v>6433</v>
      </c>
      <c r="F2095" t="s">
        <v>3552</v>
      </c>
      <c r="G2095" t="s">
        <v>253</v>
      </c>
      <c r="H2095" t="s">
        <v>267</v>
      </c>
      <c r="I2095">
        <v>14</v>
      </c>
    </row>
    <row r="2096" spans="1:10" x14ac:dyDescent="0.2">
      <c r="A2096" t="s">
        <v>3910</v>
      </c>
      <c r="B2096" t="s">
        <v>246</v>
      </c>
      <c r="C2096" t="s">
        <v>256</v>
      </c>
      <c r="D2096" t="s">
        <v>248</v>
      </c>
      <c r="E2096">
        <v>6994</v>
      </c>
      <c r="F2096" t="s">
        <v>3369</v>
      </c>
      <c r="G2096" t="s">
        <v>257</v>
      </c>
      <c r="H2096" t="s">
        <v>271</v>
      </c>
      <c r="I2096">
        <v>159</v>
      </c>
    </row>
    <row r="2097" spans="1:10" x14ac:dyDescent="0.2">
      <c r="A2097" t="s">
        <v>3910</v>
      </c>
      <c r="B2097" t="s">
        <v>246</v>
      </c>
      <c r="C2097" t="s">
        <v>256</v>
      </c>
      <c r="D2097" t="s">
        <v>248</v>
      </c>
      <c r="E2097">
        <v>8135</v>
      </c>
      <c r="F2097" t="s">
        <v>2396</v>
      </c>
      <c r="G2097" t="s">
        <v>257</v>
      </c>
      <c r="H2097" t="s">
        <v>255</v>
      </c>
      <c r="I2097">
        <v>35</v>
      </c>
    </row>
    <row r="2098" spans="1:10" x14ac:dyDescent="0.2">
      <c r="A2098" t="s">
        <v>3910</v>
      </c>
      <c r="B2098" t="s">
        <v>246</v>
      </c>
      <c r="C2098" t="s">
        <v>256</v>
      </c>
      <c r="D2098" t="s">
        <v>248</v>
      </c>
      <c r="E2098">
        <v>8153</v>
      </c>
      <c r="F2098" t="s">
        <v>3916</v>
      </c>
      <c r="G2098" t="s">
        <v>249</v>
      </c>
      <c r="H2098" t="s">
        <v>255</v>
      </c>
      <c r="I2098">
        <v>895</v>
      </c>
    </row>
    <row r="2099" spans="1:10" x14ac:dyDescent="0.2">
      <c r="A2099" t="s">
        <v>3910</v>
      </c>
      <c r="B2099" t="s">
        <v>246</v>
      </c>
      <c r="C2099" t="s">
        <v>256</v>
      </c>
      <c r="D2099" t="s">
        <v>248</v>
      </c>
      <c r="E2099">
        <v>8242</v>
      </c>
      <c r="F2099" t="s">
        <v>2401</v>
      </c>
      <c r="G2099" t="s">
        <v>249</v>
      </c>
      <c r="H2099" t="s">
        <v>259</v>
      </c>
      <c r="I2099">
        <v>999</v>
      </c>
    </row>
    <row r="2100" spans="1:10" x14ac:dyDescent="0.2">
      <c r="A2100" t="s">
        <v>3910</v>
      </c>
      <c r="B2100" t="s">
        <v>246</v>
      </c>
      <c r="C2100" t="s">
        <v>256</v>
      </c>
      <c r="D2100" t="s">
        <v>248</v>
      </c>
      <c r="E2100">
        <v>8367</v>
      </c>
      <c r="F2100" t="s">
        <v>3633</v>
      </c>
      <c r="G2100" t="s">
        <v>249</v>
      </c>
      <c r="H2100" t="s">
        <v>1895</v>
      </c>
      <c r="I2100">
        <v>737</v>
      </c>
    </row>
    <row r="2101" spans="1:10" x14ac:dyDescent="0.2">
      <c r="A2101" t="s">
        <v>3910</v>
      </c>
      <c r="B2101" t="s">
        <v>246</v>
      </c>
      <c r="C2101" t="s">
        <v>256</v>
      </c>
      <c r="D2101" t="s">
        <v>248</v>
      </c>
      <c r="E2101">
        <v>8897</v>
      </c>
      <c r="F2101" t="s">
        <v>3815</v>
      </c>
      <c r="G2101" t="s">
        <v>249</v>
      </c>
      <c r="H2101" t="s">
        <v>272</v>
      </c>
      <c r="I2101">
        <v>430</v>
      </c>
    </row>
    <row r="2102" spans="1:10" x14ac:dyDescent="0.2">
      <c r="A2102" t="s">
        <v>3910</v>
      </c>
      <c r="B2102" t="s">
        <v>246</v>
      </c>
      <c r="C2102" t="s">
        <v>256</v>
      </c>
      <c r="D2102" t="s">
        <v>248</v>
      </c>
      <c r="E2102">
        <v>9048</v>
      </c>
      <c r="F2102" t="s">
        <v>2427</v>
      </c>
      <c r="G2102" t="s">
        <v>249</v>
      </c>
      <c r="H2102" t="s">
        <v>317</v>
      </c>
      <c r="I2102" t="s">
        <v>299</v>
      </c>
      <c r="J2102" t="s">
        <v>4685</v>
      </c>
    </row>
    <row r="2103" spans="1:10" x14ac:dyDescent="0.2">
      <c r="A2103" t="s">
        <v>3910</v>
      </c>
      <c r="B2103" t="s">
        <v>246</v>
      </c>
      <c r="C2103" t="s">
        <v>256</v>
      </c>
      <c r="D2103" t="s">
        <v>248</v>
      </c>
      <c r="E2103">
        <v>9060</v>
      </c>
      <c r="F2103" t="s">
        <v>3372</v>
      </c>
      <c r="G2103" t="s">
        <v>253</v>
      </c>
      <c r="H2103" t="s">
        <v>317</v>
      </c>
      <c r="I2103">
        <v>61</v>
      </c>
    </row>
    <row r="2104" spans="1:10" x14ac:dyDescent="0.2">
      <c r="A2104" t="s">
        <v>3910</v>
      </c>
      <c r="B2104" t="s">
        <v>246</v>
      </c>
      <c r="C2104" t="s">
        <v>256</v>
      </c>
      <c r="D2104" t="s">
        <v>248</v>
      </c>
      <c r="E2104">
        <v>9101</v>
      </c>
      <c r="F2104" t="s">
        <v>4205</v>
      </c>
      <c r="G2104" t="s">
        <v>249</v>
      </c>
      <c r="H2104" t="s">
        <v>1864</v>
      </c>
      <c r="I2104" t="s">
        <v>269</v>
      </c>
      <c r="J2104" t="s">
        <v>4554</v>
      </c>
    </row>
    <row r="2105" spans="1:10" x14ac:dyDescent="0.2">
      <c r="A2105" t="s">
        <v>3910</v>
      </c>
      <c r="B2105" t="s">
        <v>246</v>
      </c>
      <c r="C2105" t="s">
        <v>256</v>
      </c>
      <c r="D2105" t="s">
        <v>248</v>
      </c>
      <c r="E2105">
        <v>9896</v>
      </c>
      <c r="F2105" t="s">
        <v>2854</v>
      </c>
      <c r="G2105" t="s">
        <v>249</v>
      </c>
      <c r="H2105" t="s">
        <v>255</v>
      </c>
      <c r="I2105">
        <v>232</v>
      </c>
    </row>
    <row r="2106" spans="1:10" x14ac:dyDescent="0.2">
      <c r="A2106" t="s">
        <v>3919</v>
      </c>
      <c r="B2106" t="s">
        <v>1799</v>
      </c>
      <c r="C2106" t="s">
        <v>256</v>
      </c>
      <c r="D2106" t="s">
        <v>248</v>
      </c>
      <c r="E2106">
        <v>3036</v>
      </c>
      <c r="F2106" t="s">
        <v>3920</v>
      </c>
      <c r="G2106" t="s">
        <v>249</v>
      </c>
      <c r="H2106" t="s">
        <v>255</v>
      </c>
      <c r="I2106">
        <v>295</v>
      </c>
    </row>
    <row r="2107" spans="1:10" x14ac:dyDescent="0.2">
      <c r="A2107" t="s">
        <v>3919</v>
      </c>
      <c r="B2107" t="s">
        <v>1808</v>
      </c>
      <c r="C2107" t="s">
        <v>256</v>
      </c>
      <c r="D2107" t="s">
        <v>248</v>
      </c>
      <c r="E2107">
        <v>6973</v>
      </c>
      <c r="F2107" t="s">
        <v>3921</v>
      </c>
      <c r="G2107" t="s">
        <v>249</v>
      </c>
      <c r="H2107" t="s">
        <v>255</v>
      </c>
      <c r="I2107">
        <v>36</v>
      </c>
    </row>
    <row r="2108" spans="1:10" x14ac:dyDescent="0.2">
      <c r="A2108" t="s">
        <v>3919</v>
      </c>
      <c r="B2108" t="s">
        <v>1801</v>
      </c>
      <c r="C2108" t="s">
        <v>256</v>
      </c>
      <c r="D2108" t="s">
        <v>248</v>
      </c>
      <c r="E2108">
        <v>5491</v>
      </c>
      <c r="F2108" t="s">
        <v>2223</v>
      </c>
      <c r="G2108" t="s">
        <v>249</v>
      </c>
      <c r="H2108" t="s">
        <v>429</v>
      </c>
      <c r="I2108">
        <v>41</v>
      </c>
    </row>
    <row r="2109" spans="1:10" x14ac:dyDescent="0.2">
      <c r="A2109" t="s">
        <v>3919</v>
      </c>
      <c r="B2109" t="s">
        <v>301</v>
      </c>
      <c r="C2109" t="s">
        <v>256</v>
      </c>
      <c r="D2109" t="s">
        <v>248</v>
      </c>
      <c r="E2109">
        <v>3646</v>
      </c>
      <c r="F2109" t="s">
        <v>1686</v>
      </c>
      <c r="G2109" t="s">
        <v>261</v>
      </c>
      <c r="H2109" t="s">
        <v>260</v>
      </c>
      <c r="I2109">
        <v>29</v>
      </c>
    </row>
    <row r="2110" spans="1:10" x14ac:dyDescent="0.2">
      <c r="A2110" t="s">
        <v>3919</v>
      </c>
      <c r="B2110" t="s">
        <v>301</v>
      </c>
      <c r="C2110" t="s">
        <v>251</v>
      </c>
      <c r="D2110" t="s">
        <v>248</v>
      </c>
      <c r="E2110">
        <v>4633</v>
      </c>
      <c r="F2110" t="s">
        <v>3497</v>
      </c>
      <c r="G2110" t="s">
        <v>249</v>
      </c>
      <c r="H2110" t="s">
        <v>262</v>
      </c>
      <c r="I2110">
        <v>612</v>
      </c>
    </row>
    <row r="2111" spans="1:10" x14ac:dyDescent="0.2">
      <c r="A2111" t="s">
        <v>3919</v>
      </c>
      <c r="B2111" t="s">
        <v>301</v>
      </c>
      <c r="C2111" t="s">
        <v>256</v>
      </c>
      <c r="D2111" t="s">
        <v>248</v>
      </c>
      <c r="E2111">
        <v>6319</v>
      </c>
      <c r="F2111" t="s">
        <v>3543</v>
      </c>
      <c r="G2111" t="s">
        <v>249</v>
      </c>
      <c r="H2111" t="s">
        <v>429</v>
      </c>
      <c r="I2111">
        <v>143</v>
      </c>
    </row>
    <row r="2112" spans="1:10" x14ac:dyDescent="0.2">
      <c r="A2112" t="s">
        <v>3919</v>
      </c>
      <c r="B2112" t="s">
        <v>301</v>
      </c>
      <c r="C2112" t="s">
        <v>256</v>
      </c>
      <c r="D2112" t="s">
        <v>248</v>
      </c>
      <c r="E2112">
        <v>6588</v>
      </c>
      <c r="F2112" t="s">
        <v>4206</v>
      </c>
      <c r="G2112" t="s">
        <v>249</v>
      </c>
      <c r="H2112" t="s">
        <v>271</v>
      </c>
      <c r="I2112" t="s">
        <v>269</v>
      </c>
      <c r="J2112" t="s">
        <v>1836</v>
      </c>
    </row>
    <row r="2113" spans="1:10" x14ac:dyDescent="0.2">
      <c r="A2113" t="s">
        <v>3919</v>
      </c>
      <c r="B2113" t="s">
        <v>301</v>
      </c>
      <c r="C2113" t="s">
        <v>256</v>
      </c>
      <c r="D2113" t="s">
        <v>248</v>
      </c>
      <c r="E2113">
        <v>7202</v>
      </c>
      <c r="F2113" t="s">
        <v>3120</v>
      </c>
      <c r="G2113" t="s">
        <v>249</v>
      </c>
      <c r="H2113" t="s">
        <v>275</v>
      </c>
      <c r="I2113" t="s">
        <v>299</v>
      </c>
      <c r="J2113" t="s">
        <v>4344</v>
      </c>
    </row>
    <row r="2114" spans="1:10" x14ac:dyDescent="0.2">
      <c r="A2114" t="s">
        <v>3919</v>
      </c>
      <c r="B2114" t="s">
        <v>301</v>
      </c>
      <c r="C2114" t="s">
        <v>256</v>
      </c>
      <c r="D2114" t="s">
        <v>248</v>
      </c>
      <c r="E2114">
        <v>7226</v>
      </c>
      <c r="F2114" t="s">
        <v>2383</v>
      </c>
      <c r="G2114" t="s">
        <v>249</v>
      </c>
      <c r="H2114" t="s">
        <v>275</v>
      </c>
      <c r="I2114">
        <v>523</v>
      </c>
    </row>
    <row r="2115" spans="1:10" x14ac:dyDescent="0.2">
      <c r="A2115" t="s">
        <v>3919</v>
      </c>
      <c r="B2115" t="s">
        <v>301</v>
      </c>
      <c r="C2115" t="s">
        <v>256</v>
      </c>
      <c r="D2115" t="s">
        <v>248</v>
      </c>
      <c r="E2115">
        <v>7269</v>
      </c>
      <c r="F2115" t="s">
        <v>4207</v>
      </c>
      <c r="G2115" t="s">
        <v>249</v>
      </c>
      <c r="H2115" t="s">
        <v>275</v>
      </c>
      <c r="I2115" t="s">
        <v>4527</v>
      </c>
      <c r="J2115" t="s">
        <v>3984</v>
      </c>
    </row>
    <row r="2116" spans="1:10" x14ac:dyDescent="0.2">
      <c r="A2116" t="s">
        <v>3919</v>
      </c>
      <c r="B2116" t="s">
        <v>301</v>
      </c>
      <c r="C2116" t="s">
        <v>256</v>
      </c>
      <c r="D2116" t="s">
        <v>248</v>
      </c>
      <c r="E2116">
        <v>8023</v>
      </c>
      <c r="F2116" t="s">
        <v>2715</v>
      </c>
      <c r="G2116" t="s">
        <v>257</v>
      </c>
      <c r="H2116" t="s">
        <v>255</v>
      </c>
      <c r="I2116">
        <v>116</v>
      </c>
    </row>
    <row r="2117" spans="1:10" x14ac:dyDescent="0.2">
      <c r="A2117" t="s">
        <v>3919</v>
      </c>
      <c r="B2117" t="s">
        <v>301</v>
      </c>
      <c r="C2117" t="s">
        <v>256</v>
      </c>
      <c r="D2117" t="s">
        <v>248</v>
      </c>
      <c r="E2117">
        <v>9024</v>
      </c>
      <c r="F2117" t="s">
        <v>3922</v>
      </c>
      <c r="G2117" t="s">
        <v>249</v>
      </c>
      <c r="H2117" t="s">
        <v>317</v>
      </c>
      <c r="I2117" t="s">
        <v>292</v>
      </c>
      <c r="J2117" t="s">
        <v>4686</v>
      </c>
    </row>
    <row r="2118" spans="1:10" x14ac:dyDescent="0.2">
      <c r="A2118" t="s">
        <v>3919</v>
      </c>
      <c r="B2118" t="s">
        <v>935</v>
      </c>
      <c r="C2118" t="s">
        <v>256</v>
      </c>
      <c r="D2118" t="s">
        <v>248</v>
      </c>
      <c r="E2118">
        <v>7467</v>
      </c>
      <c r="F2118" t="s">
        <v>2892</v>
      </c>
      <c r="G2118" t="s">
        <v>249</v>
      </c>
      <c r="H2118" t="s">
        <v>255</v>
      </c>
      <c r="I2118">
        <v>196</v>
      </c>
    </row>
    <row r="2119" spans="1:10" x14ac:dyDescent="0.2">
      <c r="A2119" t="s">
        <v>3919</v>
      </c>
      <c r="B2119" t="s">
        <v>246</v>
      </c>
      <c r="C2119" t="s">
        <v>247</v>
      </c>
      <c r="D2119" t="s">
        <v>252</v>
      </c>
      <c r="E2119">
        <v>2391</v>
      </c>
      <c r="F2119" t="s">
        <v>3981</v>
      </c>
      <c r="G2119" t="s">
        <v>253</v>
      </c>
      <c r="H2119" t="s">
        <v>254</v>
      </c>
      <c r="I2119">
        <v>97</v>
      </c>
    </row>
    <row r="2120" spans="1:10" x14ac:dyDescent="0.2">
      <c r="A2120" t="s">
        <v>3919</v>
      </c>
      <c r="B2120" t="s">
        <v>246</v>
      </c>
      <c r="C2120" t="s">
        <v>256</v>
      </c>
      <c r="D2120" t="s">
        <v>248</v>
      </c>
      <c r="E2120">
        <v>4031</v>
      </c>
      <c r="F2120" t="s">
        <v>3386</v>
      </c>
      <c r="G2120" t="s">
        <v>249</v>
      </c>
      <c r="H2120" t="s">
        <v>262</v>
      </c>
      <c r="I2120">
        <v>118</v>
      </c>
    </row>
    <row r="2121" spans="1:10" x14ac:dyDescent="0.2">
      <c r="A2121" t="s">
        <v>3919</v>
      </c>
      <c r="B2121" t="s">
        <v>246</v>
      </c>
      <c r="C2121" t="s">
        <v>256</v>
      </c>
      <c r="D2121" t="s">
        <v>248</v>
      </c>
      <c r="E2121">
        <v>4902</v>
      </c>
      <c r="F2121" t="s">
        <v>2336</v>
      </c>
      <c r="G2121" t="s">
        <v>249</v>
      </c>
      <c r="H2121" t="s">
        <v>271</v>
      </c>
      <c r="I2121" t="s">
        <v>276</v>
      </c>
      <c r="J2121" t="s">
        <v>2540</v>
      </c>
    </row>
    <row r="2122" spans="1:10" x14ac:dyDescent="0.2">
      <c r="A2122" t="s">
        <v>3919</v>
      </c>
      <c r="B2122" t="s">
        <v>246</v>
      </c>
      <c r="C2122" t="s">
        <v>256</v>
      </c>
      <c r="D2122" t="s">
        <v>248</v>
      </c>
      <c r="E2122">
        <v>5019</v>
      </c>
      <c r="F2122" t="s">
        <v>3060</v>
      </c>
      <c r="G2122" t="s">
        <v>249</v>
      </c>
      <c r="H2122" t="s">
        <v>1840</v>
      </c>
      <c r="I2122" t="s">
        <v>1709</v>
      </c>
      <c r="J2122" t="s">
        <v>4410</v>
      </c>
    </row>
    <row r="2123" spans="1:10" x14ac:dyDescent="0.2">
      <c r="A2123" t="s">
        <v>3919</v>
      </c>
      <c r="B2123" t="s">
        <v>246</v>
      </c>
      <c r="C2123" t="s">
        <v>256</v>
      </c>
      <c r="D2123" t="s">
        <v>248</v>
      </c>
      <c r="E2123">
        <v>5902</v>
      </c>
      <c r="F2123" t="s">
        <v>2443</v>
      </c>
      <c r="G2123" t="s">
        <v>249</v>
      </c>
      <c r="H2123" t="s">
        <v>264</v>
      </c>
      <c r="I2123">
        <v>208</v>
      </c>
    </row>
    <row r="2124" spans="1:10" x14ac:dyDescent="0.2">
      <c r="A2124" t="s">
        <v>3919</v>
      </c>
      <c r="B2124" t="s">
        <v>246</v>
      </c>
      <c r="C2124" t="s">
        <v>256</v>
      </c>
      <c r="D2124" t="s">
        <v>248</v>
      </c>
      <c r="E2124">
        <v>6307</v>
      </c>
      <c r="F2124" t="s">
        <v>3541</v>
      </c>
      <c r="G2124" t="s">
        <v>257</v>
      </c>
      <c r="H2124" t="s">
        <v>267</v>
      </c>
      <c r="I2124">
        <v>27</v>
      </c>
    </row>
    <row r="2125" spans="1:10" x14ac:dyDescent="0.2">
      <c r="A2125" t="s">
        <v>3919</v>
      </c>
      <c r="B2125" t="s">
        <v>246</v>
      </c>
      <c r="C2125" t="s">
        <v>256</v>
      </c>
      <c r="D2125" t="s">
        <v>248</v>
      </c>
      <c r="E2125">
        <v>6349</v>
      </c>
      <c r="F2125" t="s">
        <v>3087</v>
      </c>
      <c r="G2125" t="s">
        <v>249</v>
      </c>
      <c r="H2125" t="s">
        <v>267</v>
      </c>
      <c r="I2125">
        <v>441</v>
      </c>
    </row>
    <row r="2126" spans="1:10" x14ac:dyDescent="0.2">
      <c r="A2126" t="s">
        <v>3919</v>
      </c>
      <c r="B2126" t="s">
        <v>246</v>
      </c>
      <c r="C2126" t="s">
        <v>256</v>
      </c>
      <c r="D2126" t="s">
        <v>248</v>
      </c>
      <c r="E2126">
        <v>6363</v>
      </c>
      <c r="F2126" t="s">
        <v>2659</v>
      </c>
      <c r="G2126" t="s">
        <v>249</v>
      </c>
      <c r="H2126" t="s">
        <v>267</v>
      </c>
      <c r="I2126">
        <v>218</v>
      </c>
    </row>
    <row r="2127" spans="1:10" x14ac:dyDescent="0.2">
      <c r="A2127" t="s">
        <v>3919</v>
      </c>
      <c r="B2127" t="s">
        <v>246</v>
      </c>
      <c r="C2127" t="s">
        <v>256</v>
      </c>
      <c r="D2127" t="s">
        <v>248</v>
      </c>
      <c r="E2127">
        <v>6485</v>
      </c>
      <c r="F2127" t="s">
        <v>3093</v>
      </c>
      <c r="G2127" t="s">
        <v>249</v>
      </c>
      <c r="H2127" t="s">
        <v>267</v>
      </c>
      <c r="I2127">
        <v>248</v>
      </c>
    </row>
    <row r="2128" spans="1:10" x14ac:dyDescent="0.2">
      <c r="A2128" t="s">
        <v>3919</v>
      </c>
      <c r="B2128" t="s">
        <v>246</v>
      </c>
      <c r="C2128" t="s">
        <v>256</v>
      </c>
      <c r="D2128" t="s">
        <v>248</v>
      </c>
      <c r="E2128">
        <v>6626</v>
      </c>
      <c r="F2128" t="s">
        <v>3560</v>
      </c>
      <c r="G2128" t="s">
        <v>253</v>
      </c>
      <c r="H2128" t="s">
        <v>271</v>
      </c>
      <c r="I2128">
        <v>73</v>
      </c>
    </row>
    <row r="2129" spans="1:10" x14ac:dyDescent="0.2">
      <c r="A2129" t="s">
        <v>3919</v>
      </c>
      <c r="B2129" t="s">
        <v>246</v>
      </c>
      <c r="C2129" t="s">
        <v>256</v>
      </c>
      <c r="D2129" t="s">
        <v>248</v>
      </c>
      <c r="E2129">
        <v>6786</v>
      </c>
      <c r="F2129" t="s">
        <v>3796</v>
      </c>
      <c r="G2129" t="s">
        <v>257</v>
      </c>
      <c r="H2129" t="s">
        <v>254</v>
      </c>
      <c r="I2129">
        <v>17</v>
      </c>
    </row>
    <row r="2130" spans="1:10" x14ac:dyDescent="0.2">
      <c r="A2130" t="s">
        <v>3919</v>
      </c>
      <c r="B2130" t="s">
        <v>246</v>
      </c>
      <c r="C2130" t="s">
        <v>256</v>
      </c>
      <c r="D2130" t="s">
        <v>248</v>
      </c>
      <c r="E2130">
        <v>7084</v>
      </c>
      <c r="F2130" t="s">
        <v>3579</v>
      </c>
      <c r="G2130" t="s">
        <v>261</v>
      </c>
      <c r="H2130" t="s">
        <v>254</v>
      </c>
      <c r="I2130">
        <v>64</v>
      </c>
    </row>
    <row r="2131" spans="1:10" x14ac:dyDescent="0.2">
      <c r="A2131" t="s">
        <v>3919</v>
      </c>
      <c r="B2131" t="s">
        <v>246</v>
      </c>
      <c r="C2131" t="s">
        <v>256</v>
      </c>
      <c r="D2131" t="s">
        <v>248</v>
      </c>
      <c r="E2131">
        <v>7231</v>
      </c>
      <c r="F2131" t="s">
        <v>1911</v>
      </c>
      <c r="G2131" t="s">
        <v>249</v>
      </c>
      <c r="H2131" t="s">
        <v>275</v>
      </c>
      <c r="I2131">
        <v>303</v>
      </c>
    </row>
    <row r="2132" spans="1:10" x14ac:dyDescent="0.2">
      <c r="A2132" t="s">
        <v>3919</v>
      </c>
      <c r="B2132" t="s">
        <v>246</v>
      </c>
      <c r="C2132" t="s">
        <v>256</v>
      </c>
      <c r="D2132" t="s">
        <v>248</v>
      </c>
      <c r="E2132">
        <v>7264</v>
      </c>
      <c r="F2132" t="s">
        <v>2887</v>
      </c>
      <c r="G2132" t="s">
        <v>253</v>
      </c>
      <c r="H2132" t="s">
        <v>275</v>
      </c>
      <c r="I2132">
        <v>61</v>
      </c>
    </row>
    <row r="2133" spans="1:10" x14ac:dyDescent="0.2">
      <c r="A2133" t="s">
        <v>3919</v>
      </c>
      <c r="B2133" t="s">
        <v>246</v>
      </c>
      <c r="C2133" t="s">
        <v>256</v>
      </c>
      <c r="D2133" t="s">
        <v>248</v>
      </c>
      <c r="E2133">
        <v>7571</v>
      </c>
      <c r="F2133" t="s">
        <v>3601</v>
      </c>
      <c r="G2133" t="s">
        <v>253</v>
      </c>
      <c r="H2133" t="s">
        <v>259</v>
      </c>
      <c r="I2133">
        <v>22</v>
      </c>
    </row>
    <row r="2134" spans="1:10" x14ac:dyDescent="0.2">
      <c r="A2134" t="s">
        <v>3919</v>
      </c>
      <c r="B2134" t="s">
        <v>246</v>
      </c>
      <c r="C2134" t="s">
        <v>256</v>
      </c>
      <c r="D2134" t="s">
        <v>248</v>
      </c>
      <c r="E2134">
        <v>7726</v>
      </c>
      <c r="F2134" t="s">
        <v>2703</v>
      </c>
      <c r="G2134" t="s">
        <v>257</v>
      </c>
      <c r="H2134" t="s">
        <v>267</v>
      </c>
      <c r="I2134">
        <v>39</v>
      </c>
    </row>
    <row r="2135" spans="1:10" x14ac:dyDescent="0.2">
      <c r="A2135" t="s">
        <v>3919</v>
      </c>
      <c r="B2135" t="s">
        <v>246</v>
      </c>
      <c r="C2135" t="s">
        <v>256</v>
      </c>
      <c r="D2135" t="s">
        <v>248</v>
      </c>
      <c r="E2135">
        <v>7922</v>
      </c>
      <c r="F2135" t="s">
        <v>2711</v>
      </c>
      <c r="G2135" t="s">
        <v>253</v>
      </c>
      <c r="H2135" t="s">
        <v>268</v>
      </c>
      <c r="I2135">
        <v>21</v>
      </c>
    </row>
    <row r="2136" spans="1:10" x14ac:dyDescent="0.2">
      <c r="A2136" t="s">
        <v>3919</v>
      </c>
      <c r="B2136" t="s">
        <v>246</v>
      </c>
      <c r="C2136" t="s">
        <v>256</v>
      </c>
      <c r="D2136" t="s">
        <v>248</v>
      </c>
      <c r="E2136">
        <v>9610</v>
      </c>
      <c r="F2136" t="s">
        <v>3190</v>
      </c>
      <c r="G2136" t="s">
        <v>253</v>
      </c>
      <c r="H2136" t="s">
        <v>254</v>
      </c>
      <c r="I2136">
        <v>8</v>
      </c>
    </row>
    <row r="2137" spans="1:10" x14ac:dyDescent="0.2">
      <c r="A2137" t="s">
        <v>3919</v>
      </c>
      <c r="B2137" t="s">
        <v>246</v>
      </c>
      <c r="C2137" t="s">
        <v>256</v>
      </c>
      <c r="D2137" t="s">
        <v>248</v>
      </c>
      <c r="E2137">
        <v>9706</v>
      </c>
      <c r="F2137" t="s">
        <v>1954</v>
      </c>
      <c r="G2137" t="s">
        <v>249</v>
      </c>
      <c r="H2137" t="s">
        <v>272</v>
      </c>
      <c r="I2137" t="s">
        <v>307</v>
      </c>
      <c r="J2137" t="s">
        <v>4428</v>
      </c>
    </row>
    <row r="2138" spans="1:10" x14ac:dyDescent="0.2">
      <c r="A2138" t="s">
        <v>3923</v>
      </c>
      <c r="B2138" t="s">
        <v>1808</v>
      </c>
      <c r="C2138" t="s">
        <v>256</v>
      </c>
      <c r="D2138" t="s">
        <v>248</v>
      </c>
      <c r="E2138">
        <v>6101</v>
      </c>
      <c r="F2138" t="s">
        <v>3924</v>
      </c>
      <c r="G2138" t="s">
        <v>249</v>
      </c>
      <c r="H2138" t="s">
        <v>267</v>
      </c>
      <c r="I2138">
        <v>547</v>
      </c>
    </row>
    <row r="2139" spans="1:10" x14ac:dyDescent="0.2">
      <c r="A2139" t="s">
        <v>3923</v>
      </c>
      <c r="B2139" t="s">
        <v>1815</v>
      </c>
      <c r="C2139" t="s">
        <v>256</v>
      </c>
      <c r="D2139" t="s">
        <v>248</v>
      </c>
      <c r="E2139">
        <v>4202</v>
      </c>
      <c r="F2139" t="s">
        <v>4687</v>
      </c>
      <c r="G2139" t="s">
        <v>249</v>
      </c>
      <c r="H2139" t="s">
        <v>262</v>
      </c>
      <c r="I2139" t="s">
        <v>269</v>
      </c>
      <c r="J2139" t="s">
        <v>1913</v>
      </c>
    </row>
    <row r="2140" spans="1:10" x14ac:dyDescent="0.2">
      <c r="A2140" t="s">
        <v>3923</v>
      </c>
      <c r="B2140" t="s">
        <v>1801</v>
      </c>
      <c r="C2140" t="s">
        <v>256</v>
      </c>
      <c r="D2140" t="s">
        <v>248</v>
      </c>
      <c r="E2140">
        <v>6644</v>
      </c>
      <c r="F2140" t="s">
        <v>2261</v>
      </c>
      <c r="G2140" t="s">
        <v>249</v>
      </c>
      <c r="H2140" t="s">
        <v>271</v>
      </c>
      <c r="I2140">
        <v>255</v>
      </c>
    </row>
    <row r="2141" spans="1:10" x14ac:dyDescent="0.2">
      <c r="A2141" t="s">
        <v>3923</v>
      </c>
      <c r="B2141" t="s">
        <v>301</v>
      </c>
      <c r="C2141" t="s">
        <v>251</v>
      </c>
      <c r="D2141" t="s">
        <v>248</v>
      </c>
      <c r="E2141">
        <v>4235</v>
      </c>
      <c r="F2141" t="s">
        <v>3485</v>
      </c>
      <c r="G2141" t="s">
        <v>253</v>
      </c>
      <c r="H2141" t="s">
        <v>262</v>
      </c>
      <c r="I2141">
        <v>55</v>
      </c>
    </row>
    <row r="2142" spans="1:10" x14ac:dyDescent="0.2">
      <c r="A2142" t="s">
        <v>3923</v>
      </c>
      <c r="B2142" t="s">
        <v>301</v>
      </c>
      <c r="C2142" t="s">
        <v>256</v>
      </c>
      <c r="D2142" t="s">
        <v>248</v>
      </c>
      <c r="E2142">
        <v>5711</v>
      </c>
      <c r="F2142" t="s">
        <v>2643</v>
      </c>
      <c r="G2142" t="s">
        <v>249</v>
      </c>
      <c r="H2142" t="s">
        <v>1833</v>
      </c>
      <c r="I2142" t="s">
        <v>269</v>
      </c>
      <c r="J2142" t="s">
        <v>4688</v>
      </c>
    </row>
    <row r="2143" spans="1:10" x14ac:dyDescent="0.2">
      <c r="A2143" t="s">
        <v>3923</v>
      </c>
      <c r="B2143" t="s">
        <v>301</v>
      </c>
      <c r="C2143" t="s">
        <v>256</v>
      </c>
      <c r="D2143" t="s">
        <v>248</v>
      </c>
      <c r="E2143">
        <v>6098</v>
      </c>
      <c r="F2143" t="s">
        <v>4208</v>
      </c>
      <c r="G2143" t="s">
        <v>249</v>
      </c>
      <c r="H2143" t="s">
        <v>254</v>
      </c>
      <c r="I2143" t="s">
        <v>4209</v>
      </c>
      <c r="J2143" t="s">
        <v>4556</v>
      </c>
    </row>
    <row r="2144" spans="1:10" x14ac:dyDescent="0.2">
      <c r="A2144" t="s">
        <v>3923</v>
      </c>
      <c r="B2144" t="s">
        <v>301</v>
      </c>
      <c r="C2144" t="s">
        <v>256</v>
      </c>
      <c r="D2144" t="s">
        <v>248</v>
      </c>
      <c r="E2144">
        <v>6205</v>
      </c>
      <c r="F2144" t="s">
        <v>2353</v>
      </c>
      <c r="G2144" t="s">
        <v>249</v>
      </c>
      <c r="H2144" t="s">
        <v>267</v>
      </c>
      <c r="I2144">
        <v>39</v>
      </c>
    </row>
    <row r="2145" spans="1:9" x14ac:dyDescent="0.2">
      <c r="A2145" t="s">
        <v>3923</v>
      </c>
      <c r="B2145" t="s">
        <v>301</v>
      </c>
      <c r="C2145" t="s">
        <v>256</v>
      </c>
      <c r="D2145" t="s">
        <v>248</v>
      </c>
      <c r="E2145">
        <v>6638</v>
      </c>
      <c r="F2145" t="s">
        <v>1941</v>
      </c>
      <c r="G2145" t="s">
        <v>249</v>
      </c>
      <c r="H2145" t="s">
        <v>271</v>
      </c>
      <c r="I2145">
        <v>131</v>
      </c>
    </row>
    <row r="2146" spans="1:9" x14ac:dyDescent="0.2">
      <c r="A2146" t="s">
        <v>3923</v>
      </c>
      <c r="B2146" t="s">
        <v>935</v>
      </c>
      <c r="C2146" t="s">
        <v>256</v>
      </c>
      <c r="D2146" t="s">
        <v>248</v>
      </c>
      <c r="E2146">
        <v>6403</v>
      </c>
      <c r="F2146" t="s">
        <v>4210</v>
      </c>
      <c r="G2146" t="s">
        <v>253</v>
      </c>
      <c r="H2146" t="s">
        <v>267</v>
      </c>
      <c r="I2146">
        <v>105</v>
      </c>
    </row>
    <row r="2147" spans="1:9" x14ac:dyDescent="0.2">
      <c r="A2147" t="s">
        <v>3923</v>
      </c>
      <c r="B2147" t="s">
        <v>935</v>
      </c>
      <c r="C2147" t="s">
        <v>256</v>
      </c>
      <c r="D2147" t="s">
        <v>248</v>
      </c>
      <c r="E2147">
        <v>7593</v>
      </c>
      <c r="F2147" t="s">
        <v>3724</v>
      </c>
      <c r="G2147" t="s">
        <v>249</v>
      </c>
      <c r="H2147" t="s">
        <v>259</v>
      </c>
      <c r="I2147">
        <v>347</v>
      </c>
    </row>
    <row r="2148" spans="1:9" x14ac:dyDescent="0.2">
      <c r="A2148" t="s">
        <v>3923</v>
      </c>
      <c r="B2148" t="s">
        <v>935</v>
      </c>
      <c r="C2148" t="s">
        <v>256</v>
      </c>
      <c r="D2148" t="s">
        <v>248</v>
      </c>
      <c r="E2148">
        <v>7837</v>
      </c>
      <c r="F2148" t="s">
        <v>3925</v>
      </c>
      <c r="G2148" t="s">
        <v>253</v>
      </c>
      <c r="H2148" t="s">
        <v>268</v>
      </c>
      <c r="I2148">
        <v>35</v>
      </c>
    </row>
    <row r="2149" spans="1:9" x14ac:dyDescent="0.2">
      <c r="A2149" t="s">
        <v>3923</v>
      </c>
      <c r="B2149" t="s">
        <v>1805</v>
      </c>
      <c r="C2149" t="s">
        <v>256</v>
      </c>
      <c r="D2149" t="s">
        <v>248</v>
      </c>
      <c r="E2149">
        <v>3682</v>
      </c>
      <c r="F2149" t="s">
        <v>2995</v>
      </c>
      <c r="G2149" t="s">
        <v>249</v>
      </c>
      <c r="H2149" t="s">
        <v>260</v>
      </c>
      <c r="I2149">
        <v>59</v>
      </c>
    </row>
    <row r="2150" spans="1:9" x14ac:dyDescent="0.2">
      <c r="A2150" t="s">
        <v>3923</v>
      </c>
      <c r="B2150" t="s">
        <v>246</v>
      </c>
      <c r="C2150" t="s">
        <v>256</v>
      </c>
      <c r="D2150" t="s">
        <v>248</v>
      </c>
      <c r="E2150">
        <v>1909</v>
      </c>
      <c r="F2150" t="s">
        <v>2178</v>
      </c>
      <c r="G2150" t="s">
        <v>249</v>
      </c>
      <c r="H2150" t="s">
        <v>267</v>
      </c>
      <c r="I2150">
        <v>100</v>
      </c>
    </row>
    <row r="2151" spans="1:9" x14ac:dyDescent="0.2">
      <c r="A2151" t="s">
        <v>3923</v>
      </c>
      <c r="B2151" t="s">
        <v>246</v>
      </c>
      <c r="C2151" t="s">
        <v>256</v>
      </c>
      <c r="D2151" t="s">
        <v>248</v>
      </c>
      <c r="E2151">
        <v>3817</v>
      </c>
      <c r="F2151" t="s">
        <v>2434</v>
      </c>
      <c r="G2151" t="s">
        <v>249</v>
      </c>
      <c r="H2151" t="s">
        <v>260</v>
      </c>
      <c r="I2151">
        <v>335</v>
      </c>
    </row>
    <row r="2152" spans="1:9" x14ac:dyDescent="0.2">
      <c r="A2152" t="s">
        <v>3923</v>
      </c>
      <c r="B2152" t="s">
        <v>246</v>
      </c>
      <c r="C2152" t="s">
        <v>256</v>
      </c>
      <c r="D2152" t="s">
        <v>248</v>
      </c>
      <c r="E2152">
        <v>4691</v>
      </c>
      <c r="F2152" t="s">
        <v>381</v>
      </c>
      <c r="G2152" t="s">
        <v>257</v>
      </c>
      <c r="H2152" t="s">
        <v>254</v>
      </c>
      <c r="I2152">
        <v>98</v>
      </c>
    </row>
    <row r="2153" spans="1:9" x14ac:dyDescent="0.2">
      <c r="A2153" t="s">
        <v>3923</v>
      </c>
      <c r="B2153" t="s">
        <v>246</v>
      </c>
      <c r="C2153" t="s">
        <v>256</v>
      </c>
      <c r="D2153" t="s">
        <v>252</v>
      </c>
      <c r="E2153">
        <v>7047</v>
      </c>
      <c r="F2153" t="s">
        <v>2687</v>
      </c>
      <c r="G2153" t="s">
        <v>261</v>
      </c>
      <c r="H2153" t="s">
        <v>254</v>
      </c>
      <c r="I2153">
        <v>83</v>
      </c>
    </row>
    <row r="2154" spans="1:9" x14ac:dyDescent="0.2">
      <c r="A2154" t="s">
        <v>3923</v>
      </c>
      <c r="B2154" t="s">
        <v>246</v>
      </c>
      <c r="C2154" t="s">
        <v>256</v>
      </c>
      <c r="D2154" t="s">
        <v>248</v>
      </c>
      <c r="E2154">
        <v>7242</v>
      </c>
      <c r="F2154" t="s">
        <v>2796</v>
      </c>
      <c r="G2154" t="s">
        <v>249</v>
      </c>
      <c r="H2154" t="s">
        <v>275</v>
      </c>
      <c r="I2154">
        <v>536</v>
      </c>
    </row>
    <row r="2155" spans="1:9" x14ac:dyDescent="0.2">
      <c r="A2155" t="s">
        <v>3923</v>
      </c>
      <c r="B2155" t="s">
        <v>246</v>
      </c>
      <c r="C2155" t="s">
        <v>256</v>
      </c>
      <c r="D2155" t="s">
        <v>248</v>
      </c>
      <c r="E2155">
        <v>7480</v>
      </c>
      <c r="F2155" t="s">
        <v>325</v>
      </c>
      <c r="G2155" t="s">
        <v>249</v>
      </c>
      <c r="H2155" t="s">
        <v>255</v>
      </c>
      <c r="I2155">
        <v>172</v>
      </c>
    </row>
    <row r="2156" spans="1:9" x14ac:dyDescent="0.2">
      <c r="A2156" t="s">
        <v>3923</v>
      </c>
      <c r="B2156" t="s">
        <v>246</v>
      </c>
      <c r="C2156" t="s">
        <v>256</v>
      </c>
      <c r="D2156" t="s">
        <v>248</v>
      </c>
      <c r="E2156">
        <v>7522</v>
      </c>
      <c r="F2156" t="s">
        <v>3597</v>
      </c>
      <c r="G2156" t="s">
        <v>249</v>
      </c>
      <c r="H2156" t="s">
        <v>259</v>
      </c>
      <c r="I2156">
        <v>439</v>
      </c>
    </row>
    <row r="2157" spans="1:9" x14ac:dyDescent="0.2">
      <c r="A2157" t="s">
        <v>3923</v>
      </c>
      <c r="B2157" t="s">
        <v>246</v>
      </c>
      <c r="C2157" t="s">
        <v>256</v>
      </c>
      <c r="D2157" t="s">
        <v>248</v>
      </c>
      <c r="E2157">
        <v>7554</v>
      </c>
      <c r="F2157" t="s">
        <v>2700</v>
      </c>
      <c r="G2157" t="s">
        <v>249</v>
      </c>
      <c r="H2157" t="s">
        <v>259</v>
      </c>
      <c r="I2157">
        <v>262</v>
      </c>
    </row>
    <row r="2158" spans="1:9" x14ac:dyDescent="0.2">
      <c r="A2158" t="s">
        <v>3923</v>
      </c>
      <c r="B2158" t="s">
        <v>246</v>
      </c>
      <c r="C2158" t="s">
        <v>256</v>
      </c>
      <c r="D2158" t="s">
        <v>248</v>
      </c>
      <c r="E2158">
        <v>7918</v>
      </c>
      <c r="F2158" t="s">
        <v>3730</v>
      </c>
      <c r="G2158" t="s">
        <v>249</v>
      </c>
      <c r="H2158" t="s">
        <v>259</v>
      </c>
      <c r="I2158">
        <v>148</v>
      </c>
    </row>
    <row r="2159" spans="1:9" x14ac:dyDescent="0.2">
      <c r="A2159" t="s">
        <v>3923</v>
      </c>
      <c r="B2159" t="s">
        <v>246</v>
      </c>
      <c r="C2159" t="s">
        <v>256</v>
      </c>
      <c r="D2159" t="s">
        <v>248</v>
      </c>
      <c r="E2159">
        <v>8150</v>
      </c>
      <c r="F2159" t="s">
        <v>921</v>
      </c>
      <c r="G2159" t="s">
        <v>249</v>
      </c>
      <c r="H2159" t="s">
        <v>255</v>
      </c>
      <c r="I2159">
        <v>372</v>
      </c>
    </row>
    <row r="2160" spans="1:9" x14ac:dyDescent="0.2">
      <c r="A2160" t="s">
        <v>3923</v>
      </c>
      <c r="B2160" t="s">
        <v>246</v>
      </c>
      <c r="C2160" t="s">
        <v>256</v>
      </c>
      <c r="D2160" t="s">
        <v>252</v>
      </c>
      <c r="E2160">
        <v>8540</v>
      </c>
      <c r="F2160" t="s">
        <v>4211</v>
      </c>
      <c r="G2160" t="s">
        <v>326</v>
      </c>
      <c r="H2160" t="s">
        <v>1895</v>
      </c>
      <c r="I2160">
        <v>84</v>
      </c>
    </row>
    <row r="2161" spans="1:10" x14ac:dyDescent="0.2">
      <c r="A2161" t="s">
        <v>3926</v>
      </c>
      <c r="B2161" t="s">
        <v>1863</v>
      </c>
      <c r="C2161" t="s">
        <v>256</v>
      </c>
      <c r="D2161" t="s">
        <v>248</v>
      </c>
      <c r="E2161">
        <v>7780</v>
      </c>
      <c r="F2161" t="s">
        <v>2556</v>
      </c>
      <c r="G2161" t="s">
        <v>249</v>
      </c>
      <c r="H2161" t="s">
        <v>313</v>
      </c>
      <c r="I2161" t="s">
        <v>276</v>
      </c>
      <c r="J2161" t="s">
        <v>4373</v>
      </c>
    </row>
    <row r="2162" spans="1:10" x14ac:dyDescent="0.2">
      <c r="A2162" t="s">
        <v>3926</v>
      </c>
      <c r="B2162" t="s">
        <v>1813</v>
      </c>
      <c r="C2162" t="s">
        <v>256</v>
      </c>
      <c r="D2162" t="s">
        <v>248</v>
      </c>
      <c r="E2162">
        <v>5237</v>
      </c>
      <c r="F2162" t="s">
        <v>4212</v>
      </c>
      <c r="G2162" t="s">
        <v>257</v>
      </c>
      <c r="H2162" t="s">
        <v>285</v>
      </c>
      <c r="I2162">
        <v>67</v>
      </c>
    </row>
    <row r="2163" spans="1:10" x14ac:dyDescent="0.2">
      <c r="A2163" t="s">
        <v>3926</v>
      </c>
      <c r="B2163" t="s">
        <v>1808</v>
      </c>
      <c r="C2163" t="s">
        <v>251</v>
      </c>
      <c r="D2163" t="s">
        <v>248</v>
      </c>
      <c r="E2163">
        <v>4578</v>
      </c>
      <c r="F2163" t="s">
        <v>3929</v>
      </c>
      <c r="G2163" t="s">
        <v>249</v>
      </c>
      <c r="H2163" t="s">
        <v>287</v>
      </c>
      <c r="I2163" t="s">
        <v>1624</v>
      </c>
      <c r="J2163" t="s">
        <v>4689</v>
      </c>
    </row>
    <row r="2164" spans="1:10" x14ac:dyDescent="0.2">
      <c r="A2164" t="s">
        <v>3926</v>
      </c>
      <c r="B2164" t="s">
        <v>301</v>
      </c>
      <c r="C2164" t="s">
        <v>256</v>
      </c>
      <c r="D2164" t="s">
        <v>248</v>
      </c>
      <c r="E2164">
        <v>5803</v>
      </c>
      <c r="F2164" t="s">
        <v>2345</v>
      </c>
      <c r="G2164" t="s">
        <v>249</v>
      </c>
      <c r="H2164" t="s">
        <v>1833</v>
      </c>
      <c r="I2164">
        <v>905</v>
      </c>
    </row>
    <row r="2165" spans="1:10" x14ac:dyDescent="0.2">
      <c r="A2165" t="s">
        <v>3926</v>
      </c>
      <c r="B2165" t="s">
        <v>301</v>
      </c>
      <c r="C2165" t="s">
        <v>251</v>
      </c>
      <c r="D2165" t="s">
        <v>248</v>
      </c>
      <c r="E2165">
        <v>6141</v>
      </c>
      <c r="F2165" t="s">
        <v>333</v>
      </c>
      <c r="G2165" t="s">
        <v>249</v>
      </c>
      <c r="H2165" t="s">
        <v>267</v>
      </c>
      <c r="I2165" t="s">
        <v>276</v>
      </c>
      <c r="J2165" t="s">
        <v>4690</v>
      </c>
    </row>
    <row r="2166" spans="1:10" x14ac:dyDescent="0.2">
      <c r="A2166" t="s">
        <v>3926</v>
      </c>
      <c r="B2166" t="s">
        <v>301</v>
      </c>
      <c r="C2166" t="s">
        <v>251</v>
      </c>
      <c r="D2166" t="s">
        <v>252</v>
      </c>
      <c r="E2166">
        <v>6164</v>
      </c>
      <c r="F2166" t="s">
        <v>3930</v>
      </c>
      <c r="G2166" t="s">
        <v>253</v>
      </c>
      <c r="H2166" t="s">
        <v>267</v>
      </c>
      <c r="I2166">
        <v>58</v>
      </c>
    </row>
    <row r="2167" spans="1:10" x14ac:dyDescent="0.2">
      <c r="A2167" t="s">
        <v>3926</v>
      </c>
      <c r="B2167" t="s">
        <v>301</v>
      </c>
      <c r="C2167" t="s">
        <v>256</v>
      </c>
      <c r="D2167" t="s">
        <v>248</v>
      </c>
      <c r="E2167">
        <v>6315</v>
      </c>
      <c r="F2167" t="s">
        <v>2655</v>
      </c>
      <c r="G2167" t="s">
        <v>249</v>
      </c>
      <c r="H2167" t="s">
        <v>267</v>
      </c>
      <c r="I2167">
        <v>236</v>
      </c>
    </row>
    <row r="2168" spans="1:10" x14ac:dyDescent="0.2">
      <c r="A2168" t="s">
        <v>3926</v>
      </c>
      <c r="B2168" t="s">
        <v>301</v>
      </c>
      <c r="C2168" t="s">
        <v>256</v>
      </c>
      <c r="D2168" t="s">
        <v>248</v>
      </c>
      <c r="E2168">
        <v>8252</v>
      </c>
      <c r="F2168" t="s">
        <v>3154</v>
      </c>
      <c r="G2168" t="s">
        <v>249</v>
      </c>
      <c r="H2168" t="s">
        <v>259</v>
      </c>
      <c r="I2168" t="s">
        <v>307</v>
      </c>
      <c r="J2168" t="s">
        <v>4186</v>
      </c>
    </row>
    <row r="2169" spans="1:10" x14ac:dyDescent="0.2">
      <c r="A2169" t="s">
        <v>3926</v>
      </c>
      <c r="B2169" t="s">
        <v>935</v>
      </c>
      <c r="C2169" t="s">
        <v>256</v>
      </c>
      <c r="D2169" t="s">
        <v>248</v>
      </c>
      <c r="E2169">
        <v>5989</v>
      </c>
      <c r="F2169" t="s">
        <v>4213</v>
      </c>
      <c r="G2169" t="s">
        <v>249</v>
      </c>
      <c r="H2169" t="s">
        <v>264</v>
      </c>
      <c r="I2169">
        <v>145</v>
      </c>
    </row>
    <row r="2170" spans="1:10" x14ac:dyDescent="0.2">
      <c r="A2170" t="s">
        <v>3926</v>
      </c>
      <c r="B2170" t="s">
        <v>935</v>
      </c>
      <c r="C2170" t="s">
        <v>256</v>
      </c>
      <c r="D2170" t="s">
        <v>248</v>
      </c>
      <c r="E2170">
        <v>6806</v>
      </c>
      <c r="F2170" t="s">
        <v>3932</v>
      </c>
      <c r="G2170" t="s">
        <v>249</v>
      </c>
      <c r="H2170" t="s">
        <v>271</v>
      </c>
      <c r="I2170" t="s">
        <v>292</v>
      </c>
      <c r="J2170" t="s">
        <v>4157</v>
      </c>
    </row>
    <row r="2171" spans="1:10" x14ac:dyDescent="0.2">
      <c r="A2171" t="s">
        <v>3926</v>
      </c>
      <c r="B2171" t="s">
        <v>935</v>
      </c>
      <c r="C2171" t="s">
        <v>256</v>
      </c>
      <c r="D2171" t="s">
        <v>248</v>
      </c>
      <c r="E2171">
        <v>6899</v>
      </c>
      <c r="F2171" t="s">
        <v>3927</v>
      </c>
      <c r="G2171" t="s">
        <v>257</v>
      </c>
      <c r="H2171" t="s">
        <v>271</v>
      </c>
      <c r="I2171">
        <v>45</v>
      </c>
    </row>
    <row r="2172" spans="1:10" x14ac:dyDescent="0.2">
      <c r="A2172" t="s">
        <v>3926</v>
      </c>
      <c r="B2172" t="s">
        <v>935</v>
      </c>
      <c r="C2172" t="s">
        <v>256</v>
      </c>
      <c r="D2172" t="s">
        <v>248</v>
      </c>
      <c r="E2172">
        <v>9012</v>
      </c>
      <c r="F2172" t="s">
        <v>3739</v>
      </c>
      <c r="G2172" t="s">
        <v>253</v>
      </c>
      <c r="H2172" t="s">
        <v>317</v>
      </c>
      <c r="I2172">
        <v>32</v>
      </c>
    </row>
    <row r="2173" spans="1:10" x14ac:dyDescent="0.2">
      <c r="A2173" t="s">
        <v>3926</v>
      </c>
      <c r="B2173" t="s">
        <v>1805</v>
      </c>
      <c r="C2173" t="s">
        <v>256</v>
      </c>
      <c r="D2173" t="s">
        <v>248</v>
      </c>
      <c r="E2173">
        <v>2764</v>
      </c>
      <c r="F2173" t="s">
        <v>3744</v>
      </c>
      <c r="G2173" t="s">
        <v>249</v>
      </c>
      <c r="H2173" t="s">
        <v>259</v>
      </c>
      <c r="I2173">
        <v>73</v>
      </c>
    </row>
    <row r="2174" spans="1:10" x14ac:dyDescent="0.2">
      <c r="A2174" t="s">
        <v>3926</v>
      </c>
      <c r="B2174" t="s">
        <v>246</v>
      </c>
      <c r="C2174" t="s">
        <v>256</v>
      </c>
      <c r="D2174" t="s">
        <v>248</v>
      </c>
      <c r="E2174">
        <v>2795</v>
      </c>
      <c r="F2174" t="s">
        <v>2951</v>
      </c>
      <c r="G2174" t="s">
        <v>253</v>
      </c>
      <c r="H2174" t="s">
        <v>255</v>
      </c>
      <c r="I2174">
        <v>37</v>
      </c>
    </row>
    <row r="2175" spans="1:10" x14ac:dyDescent="0.2">
      <c r="A2175" t="s">
        <v>3926</v>
      </c>
      <c r="B2175" t="s">
        <v>246</v>
      </c>
      <c r="C2175" t="s">
        <v>256</v>
      </c>
      <c r="D2175" t="s">
        <v>248</v>
      </c>
      <c r="E2175">
        <v>3293</v>
      </c>
      <c r="F2175" t="s">
        <v>3928</v>
      </c>
      <c r="G2175" t="s">
        <v>253</v>
      </c>
      <c r="H2175" t="s">
        <v>272</v>
      </c>
      <c r="I2175">
        <v>52</v>
      </c>
    </row>
    <row r="2176" spans="1:10" x14ac:dyDescent="0.2">
      <c r="A2176" t="s">
        <v>3926</v>
      </c>
      <c r="B2176" t="s">
        <v>246</v>
      </c>
      <c r="C2176" t="s">
        <v>256</v>
      </c>
      <c r="D2176" t="s">
        <v>248</v>
      </c>
      <c r="E2176">
        <v>3402</v>
      </c>
      <c r="F2176" t="s">
        <v>2512</v>
      </c>
      <c r="G2176" t="s">
        <v>249</v>
      </c>
      <c r="H2176" t="s">
        <v>277</v>
      </c>
      <c r="I2176" t="s">
        <v>1709</v>
      </c>
      <c r="J2176" t="s">
        <v>4691</v>
      </c>
    </row>
    <row r="2177" spans="1:10" x14ac:dyDescent="0.2">
      <c r="A2177" t="s">
        <v>3926</v>
      </c>
      <c r="B2177" t="s">
        <v>246</v>
      </c>
      <c r="C2177" t="s">
        <v>256</v>
      </c>
      <c r="D2177" t="s">
        <v>248</v>
      </c>
      <c r="E2177">
        <v>4088</v>
      </c>
      <c r="F2177" t="s">
        <v>1694</v>
      </c>
      <c r="G2177" t="s">
        <v>249</v>
      </c>
      <c r="H2177" t="s">
        <v>262</v>
      </c>
      <c r="I2177" t="s">
        <v>307</v>
      </c>
      <c r="J2177" t="s">
        <v>4692</v>
      </c>
    </row>
    <row r="2178" spans="1:10" x14ac:dyDescent="0.2">
      <c r="A2178" t="s">
        <v>3926</v>
      </c>
      <c r="B2178" t="s">
        <v>246</v>
      </c>
      <c r="C2178" t="s">
        <v>256</v>
      </c>
      <c r="D2178" t="s">
        <v>248</v>
      </c>
      <c r="E2178">
        <v>4112</v>
      </c>
      <c r="F2178" t="s">
        <v>3284</v>
      </c>
      <c r="G2178" t="s">
        <v>249</v>
      </c>
      <c r="H2178" t="s">
        <v>262</v>
      </c>
      <c r="I2178">
        <v>302</v>
      </c>
    </row>
    <row r="2179" spans="1:10" x14ac:dyDescent="0.2">
      <c r="A2179" t="s">
        <v>3926</v>
      </c>
      <c r="B2179" t="s">
        <v>246</v>
      </c>
      <c r="C2179" t="s">
        <v>251</v>
      </c>
      <c r="D2179" t="s">
        <v>248</v>
      </c>
      <c r="E2179">
        <v>5184</v>
      </c>
      <c r="F2179" t="s">
        <v>3780</v>
      </c>
      <c r="G2179" t="s">
        <v>257</v>
      </c>
      <c r="H2179" t="s">
        <v>359</v>
      </c>
      <c r="I2179">
        <v>178</v>
      </c>
    </row>
    <row r="2180" spans="1:10" x14ac:dyDescent="0.2">
      <c r="A2180" t="s">
        <v>3926</v>
      </c>
      <c r="B2180" t="s">
        <v>246</v>
      </c>
      <c r="C2180" t="s">
        <v>256</v>
      </c>
      <c r="D2180" t="s">
        <v>248</v>
      </c>
      <c r="E2180">
        <v>6302</v>
      </c>
      <c r="F2180" t="s">
        <v>1937</v>
      </c>
      <c r="G2180" t="s">
        <v>249</v>
      </c>
      <c r="H2180" t="s">
        <v>267</v>
      </c>
      <c r="I2180" t="s">
        <v>269</v>
      </c>
      <c r="J2180" t="s">
        <v>4693</v>
      </c>
    </row>
    <row r="2181" spans="1:10" x14ac:dyDescent="0.2">
      <c r="A2181" t="s">
        <v>3926</v>
      </c>
      <c r="B2181" t="s">
        <v>246</v>
      </c>
      <c r="C2181" t="s">
        <v>258</v>
      </c>
      <c r="D2181" t="s">
        <v>248</v>
      </c>
      <c r="E2181">
        <v>6551</v>
      </c>
      <c r="F2181" t="s">
        <v>3931</v>
      </c>
      <c r="G2181" t="s">
        <v>249</v>
      </c>
      <c r="H2181" t="s">
        <v>254</v>
      </c>
      <c r="I2181">
        <v>32</v>
      </c>
    </row>
    <row r="2182" spans="1:10" x14ac:dyDescent="0.2">
      <c r="A2182" t="s">
        <v>3926</v>
      </c>
      <c r="B2182" t="s">
        <v>246</v>
      </c>
      <c r="C2182" t="s">
        <v>256</v>
      </c>
      <c r="D2182" t="s">
        <v>248</v>
      </c>
      <c r="E2182">
        <v>6730</v>
      </c>
      <c r="F2182" t="s">
        <v>4694</v>
      </c>
      <c r="G2182" t="s">
        <v>249</v>
      </c>
      <c r="H2182" t="s">
        <v>271</v>
      </c>
      <c r="I2182">
        <v>81</v>
      </c>
    </row>
    <row r="2183" spans="1:10" x14ac:dyDescent="0.2">
      <c r="A2183" t="s">
        <v>3926</v>
      </c>
      <c r="B2183" t="s">
        <v>246</v>
      </c>
      <c r="C2183" t="s">
        <v>251</v>
      </c>
      <c r="D2183" t="s">
        <v>248</v>
      </c>
      <c r="E2183">
        <v>7590</v>
      </c>
      <c r="F2183" t="s">
        <v>854</v>
      </c>
      <c r="G2183" t="s">
        <v>249</v>
      </c>
      <c r="H2183" t="s">
        <v>255</v>
      </c>
      <c r="I2183">
        <v>69</v>
      </c>
    </row>
    <row r="2184" spans="1:10" x14ac:dyDescent="0.2">
      <c r="A2184" t="s">
        <v>3926</v>
      </c>
      <c r="B2184" t="s">
        <v>246</v>
      </c>
      <c r="C2184" t="s">
        <v>256</v>
      </c>
      <c r="D2184" t="s">
        <v>248</v>
      </c>
      <c r="E2184">
        <v>8066</v>
      </c>
      <c r="F2184" t="s">
        <v>3330</v>
      </c>
      <c r="G2184" t="s">
        <v>257</v>
      </c>
      <c r="H2184" t="s">
        <v>255</v>
      </c>
      <c r="I2184" t="s">
        <v>276</v>
      </c>
      <c r="J2184" t="s">
        <v>4492</v>
      </c>
    </row>
    <row r="2185" spans="1:10" x14ac:dyDescent="0.2">
      <c r="A2185" t="s">
        <v>3926</v>
      </c>
      <c r="B2185" t="s">
        <v>246</v>
      </c>
      <c r="C2185" t="s">
        <v>251</v>
      </c>
      <c r="D2185" t="s">
        <v>248</v>
      </c>
      <c r="E2185">
        <v>8068</v>
      </c>
      <c r="F2185" t="s">
        <v>1088</v>
      </c>
      <c r="G2185" t="s">
        <v>249</v>
      </c>
      <c r="H2185" t="s">
        <v>255</v>
      </c>
      <c r="I2185">
        <v>666</v>
      </c>
    </row>
    <row r="2186" spans="1:10" x14ac:dyDescent="0.2">
      <c r="A2186" t="s">
        <v>3933</v>
      </c>
      <c r="B2186" t="s">
        <v>301</v>
      </c>
      <c r="C2186" t="s">
        <v>251</v>
      </c>
      <c r="D2186" t="s">
        <v>248</v>
      </c>
      <c r="E2186">
        <v>2693</v>
      </c>
      <c r="F2186" t="s">
        <v>1894</v>
      </c>
      <c r="G2186" t="s">
        <v>253</v>
      </c>
      <c r="H2186" t="s">
        <v>255</v>
      </c>
      <c r="I2186">
        <v>31</v>
      </c>
    </row>
    <row r="2187" spans="1:10" x14ac:dyDescent="0.2">
      <c r="A2187" t="s">
        <v>3933</v>
      </c>
      <c r="B2187" t="s">
        <v>301</v>
      </c>
      <c r="C2187" t="s">
        <v>247</v>
      </c>
      <c r="D2187" t="s">
        <v>248</v>
      </c>
      <c r="E2187">
        <v>3140</v>
      </c>
      <c r="F2187" t="s">
        <v>3936</v>
      </c>
      <c r="G2187" t="s">
        <v>253</v>
      </c>
      <c r="H2187" t="s">
        <v>255</v>
      </c>
      <c r="I2187">
        <v>140</v>
      </c>
    </row>
    <row r="2188" spans="1:10" x14ac:dyDescent="0.2">
      <c r="A2188" t="s">
        <v>3933</v>
      </c>
      <c r="B2188" t="s">
        <v>301</v>
      </c>
      <c r="C2188" t="s">
        <v>256</v>
      </c>
      <c r="D2188" t="s">
        <v>248</v>
      </c>
      <c r="E2188">
        <v>3344</v>
      </c>
      <c r="F2188" t="s">
        <v>3934</v>
      </c>
      <c r="G2188" t="s">
        <v>253</v>
      </c>
      <c r="H2188" t="s">
        <v>259</v>
      </c>
      <c r="I2188">
        <v>38</v>
      </c>
    </row>
    <row r="2189" spans="1:10" x14ac:dyDescent="0.2">
      <c r="A2189" t="s">
        <v>3933</v>
      </c>
      <c r="B2189" t="s">
        <v>301</v>
      </c>
      <c r="C2189" t="s">
        <v>256</v>
      </c>
      <c r="D2189" t="s">
        <v>248</v>
      </c>
      <c r="E2189">
        <v>4116</v>
      </c>
      <c r="F2189" t="s">
        <v>3480</v>
      </c>
      <c r="G2189" t="s">
        <v>249</v>
      </c>
      <c r="H2189" t="s">
        <v>262</v>
      </c>
      <c r="I2189">
        <v>430</v>
      </c>
    </row>
    <row r="2190" spans="1:10" x14ac:dyDescent="0.2">
      <c r="A2190" t="s">
        <v>3933</v>
      </c>
      <c r="B2190" t="s">
        <v>301</v>
      </c>
      <c r="C2190" t="s">
        <v>256</v>
      </c>
      <c r="D2190" t="s">
        <v>248</v>
      </c>
      <c r="E2190">
        <v>5706</v>
      </c>
      <c r="F2190" t="s">
        <v>2096</v>
      </c>
      <c r="G2190" t="s">
        <v>249</v>
      </c>
      <c r="H2190" t="s">
        <v>1833</v>
      </c>
      <c r="I2190" t="s">
        <v>276</v>
      </c>
      <c r="J2190" t="s">
        <v>4695</v>
      </c>
    </row>
    <row r="2191" spans="1:10" x14ac:dyDescent="0.2">
      <c r="A2191" t="s">
        <v>3933</v>
      </c>
      <c r="B2191" t="s">
        <v>301</v>
      </c>
      <c r="C2191" t="s">
        <v>256</v>
      </c>
      <c r="D2191" t="s">
        <v>248</v>
      </c>
      <c r="E2191">
        <v>6297</v>
      </c>
      <c r="F2191" t="s">
        <v>1843</v>
      </c>
      <c r="G2191" t="s">
        <v>253</v>
      </c>
      <c r="H2191" t="s">
        <v>267</v>
      </c>
      <c r="I2191">
        <v>32</v>
      </c>
    </row>
    <row r="2192" spans="1:10" x14ac:dyDescent="0.2">
      <c r="A2192" t="s">
        <v>3933</v>
      </c>
      <c r="B2192" t="s">
        <v>301</v>
      </c>
      <c r="C2192" t="s">
        <v>256</v>
      </c>
      <c r="D2192" t="s">
        <v>248</v>
      </c>
      <c r="E2192">
        <v>6457</v>
      </c>
      <c r="F2192" t="s">
        <v>2364</v>
      </c>
      <c r="G2192" t="s">
        <v>249</v>
      </c>
      <c r="H2192" t="s">
        <v>267</v>
      </c>
      <c r="I2192" t="s">
        <v>276</v>
      </c>
      <c r="J2192" t="s">
        <v>4382</v>
      </c>
    </row>
    <row r="2193" spans="1:10" x14ac:dyDescent="0.2">
      <c r="A2193" t="s">
        <v>3933</v>
      </c>
      <c r="B2193" t="s">
        <v>301</v>
      </c>
      <c r="C2193" t="s">
        <v>251</v>
      </c>
      <c r="D2193" t="s">
        <v>248</v>
      </c>
      <c r="E2193">
        <v>7272</v>
      </c>
      <c r="F2193" t="s">
        <v>2692</v>
      </c>
      <c r="G2193" t="s">
        <v>249</v>
      </c>
      <c r="H2193" t="s">
        <v>275</v>
      </c>
      <c r="I2193" t="s">
        <v>292</v>
      </c>
      <c r="J2193" t="s">
        <v>4696</v>
      </c>
    </row>
    <row r="2194" spans="1:10" x14ac:dyDescent="0.2">
      <c r="A2194" t="s">
        <v>3933</v>
      </c>
      <c r="B2194" t="s">
        <v>301</v>
      </c>
      <c r="C2194" t="s">
        <v>256</v>
      </c>
      <c r="D2194" t="s">
        <v>252</v>
      </c>
      <c r="E2194">
        <v>7577</v>
      </c>
      <c r="F2194" t="s">
        <v>3133</v>
      </c>
      <c r="G2194" t="s">
        <v>253</v>
      </c>
      <c r="H2194" t="s">
        <v>259</v>
      </c>
      <c r="I2194">
        <v>21</v>
      </c>
    </row>
    <row r="2195" spans="1:10" x14ac:dyDescent="0.2">
      <c r="A2195" t="s">
        <v>3933</v>
      </c>
      <c r="B2195" t="s">
        <v>301</v>
      </c>
      <c r="C2195" t="s">
        <v>256</v>
      </c>
      <c r="D2195" t="s">
        <v>248</v>
      </c>
      <c r="E2195">
        <v>7634</v>
      </c>
      <c r="F2195" t="s">
        <v>2133</v>
      </c>
      <c r="G2195" t="s">
        <v>253</v>
      </c>
      <c r="H2195" t="s">
        <v>255</v>
      </c>
      <c r="I2195">
        <v>145</v>
      </c>
    </row>
    <row r="2196" spans="1:10" x14ac:dyDescent="0.2">
      <c r="A2196" t="s">
        <v>3933</v>
      </c>
      <c r="B2196" t="s">
        <v>301</v>
      </c>
      <c r="C2196" t="s">
        <v>256</v>
      </c>
      <c r="D2196" t="s">
        <v>248</v>
      </c>
      <c r="E2196">
        <v>7733</v>
      </c>
      <c r="F2196" t="s">
        <v>4214</v>
      </c>
      <c r="G2196" t="s">
        <v>249</v>
      </c>
      <c r="H2196" t="s">
        <v>313</v>
      </c>
      <c r="I2196" t="s">
        <v>1624</v>
      </c>
      <c r="J2196" t="s">
        <v>4697</v>
      </c>
    </row>
    <row r="2197" spans="1:10" x14ac:dyDescent="0.2">
      <c r="A2197" t="s">
        <v>3933</v>
      </c>
      <c r="B2197" t="s">
        <v>301</v>
      </c>
      <c r="C2197" t="s">
        <v>258</v>
      </c>
      <c r="D2197" t="s">
        <v>248</v>
      </c>
      <c r="E2197">
        <v>7760</v>
      </c>
      <c r="F2197" t="s">
        <v>2705</v>
      </c>
      <c r="G2197" t="s">
        <v>253</v>
      </c>
      <c r="H2197" t="s">
        <v>313</v>
      </c>
      <c r="I2197">
        <v>43</v>
      </c>
    </row>
    <row r="2198" spans="1:10" x14ac:dyDescent="0.2">
      <c r="A2198" t="s">
        <v>3933</v>
      </c>
      <c r="B2198" t="s">
        <v>301</v>
      </c>
      <c r="C2198" t="s">
        <v>256</v>
      </c>
      <c r="D2198" t="s">
        <v>248</v>
      </c>
      <c r="E2198">
        <v>8105</v>
      </c>
      <c r="F2198" t="s">
        <v>3940</v>
      </c>
      <c r="G2198" t="s">
        <v>257</v>
      </c>
      <c r="H2198" t="s">
        <v>255</v>
      </c>
      <c r="I2198">
        <v>36</v>
      </c>
    </row>
    <row r="2199" spans="1:10" x14ac:dyDescent="0.2">
      <c r="A2199" t="s">
        <v>3933</v>
      </c>
      <c r="B2199" t="s">
        <v>935</v>
      </c>
      <c r="C2199" t="s">
        <v>256</v>
      </c>
      <c r="D2199" t="s">
        <v>248</v>
      </c>
      <c r="E2199">
        <v>6840</v>
      </c>
      <c r="F2199" t="s">
        <v>3935</v>
      </c>
      <c r="G2199" t="s">
        <v>253</v>
      </c>
      <c r="H2199" t="s">
        <v>271</v>
      </c>
      <c r="I2199">
        <v>47</v>
      </c>
    </row>
    <row r="2200" spans="1:10" x14ac:dyDescent="0.2">
      <c r="A2200" t="s">
        <v>3933</v>
      </c>
      <c r="B2200" t="s">
        <v>246</v>
      </c>
      <c r="C2200" t="s">
        <v>256</v>
      </c>
      <c r="D2200" t="s">
        <v>248</v>
      </c>
      <c r="E2200">
        <v>1860</v>
      </c>
      <c r="F2200" t="s">
        <v>2841</v>
      </c>
      <c r="G2200" t="s">
        <v>249</v>
      </c>
      <c r="H2200" t="s">
        <v>273</v>
      </c>
      <c r="I2200" t="s">
        <v>269</v>
      </c>
      <c r="J2200" t="s">
        <v>4698</v>
      </c>
    </row>
    <row r="2201" spans="1:10" x14ac:dyDescent="0.2">
      <c r="A2201" t="s">
        <v>3933</v>
      </c>
      <c r="B2201" t="s">
        <v>246</v>
      </c>
      <c r="C2201" t="s">
        <v>256</v>
      </c>
      <c r="D2201" t="s">
        <v>248</v>
      </c>
      <c r="E2201">
        <v>1911</v>
      </c>
      <c r="F2201" t="s">
        <v>3291</v>
      </c>
      <c r="G2201" t="s">
        <v>249</v>
      </c>
      <c r="H2201" t="s">
        <v>273</v>
      </c>
      <c r="I2201" t="s">
        <v>269</v>
      </c>
      <c r="J2201" t="s">
        <v>4154</v>
      </c>
    </row>
    <row r="2202" spans="1:10" x14ac:dyDescent="0.2">
      <c r="A2202" t="s">
        <v>3933</v>
      </c>
      <c r="B2202" t="s">
        <v>246</v>
      </c>
      <c r="C2202" t="s">
        <v>256</v>
      </c>
      <c r="D2202" t="s">
        <v>252</v>
      </c>
      <c r="E2202">
        <v>2137</v>
      </c>
      <c r="F2202" t="s">
        <v>4215</v>
      </c>
      <c r="G2202" t="s">
        <v>370</v>
      </c>
      <c r="H2202" t="s">
        <v>254</v>
      </c>
      <c r="I2202">
        <v>15</v>
      </c>
    </row>
    <row r="2203" spans="1:10" x14ac:dyDescent="0.2">
      <c r="A2203" t="s">
        <v>3933</v>
      </c>
      <c r="B2203" t="s">
        <v>246</v>
      </c>
      <c r="C2203" t="s">
        <v>256</v>
      </c>
      <c r="D2203" t="s">
        <v>248</v>
      </c>
      <c r="E2203">
        <v>2196</v>
      </c>
      <c r="F2203" t="s">
        <v>2290</v>
      </c>
      <c r="G2203" t="s">
        <v>249</v>
      </c>
      <c r="H2203" t="s">
        <v>254</v>
      </c>
      <c r="I2203">
        <v>48</v>
      </c>
    </row>
    <row r="2204" spans="1:10" x14ac:dyDescent="0.2">
      <c r="A2204" t="s">
        <v>3933</v>
      </c>
      <c r="B2204" t="s">
        <v>246</v>
      </c>
      <c r="C2204" t="s">
        <v>256</v>
      </c>
      <c r="D2204" t="s">
        <v>248</v>
      </c>
      <c r="E2204">
        <v>3185</v>
      </c>
      <c r="F2204" t="s">
        <v>3937</v>
      </c>
      <c r="G2204" t="s">
        <v>261</v>
      </c>
      <c r="H2204" t="s">
        <v>259</v>
      </c>
      <c r="I2204">
        <v>35</v>
      </c>
    </row>
    <row r="2205" spans="1:10" x14ac:dyDescent="0.2">
      <c r="A2205" t="s">
        <v>3933</v>
      </c>
      <c r="B2205" t="s">
        <v>246</v>
      </c>
      <c r="C2205" t="s">
        <v>258</v>
      </c>
      <c r="D2205" t="s">
        <v>248</v>
      </c>
      <c r="E2205">
        <v>3323</v>
      </c>
      <c r="F2205" t="s">
        <v>4411</v>
      </c>
      <c r="G2205" t="s">
        <v>253</v>
      </c>
      <c r="H2205" t="s">
        <v>255</v>
      </c>
      <c r="I2205">
        <v>67</v>
      </c>
    </row>
    <row r="2206" spans="1:10" x14ac:dyDescent="0.2">
      <c r="A2206" t="s">
        <v>3933</v>
      </c>
      <c r="B2206" t="s">
        <v>246</v>
      </c>
      <c r="C2206" t="s">
        <v>251</v>
      </c>
      <c r="D2206" t="s">
        <v>248</v>
      </c>
      <c r="E2206">
        <v>4245</v>
      </c>
      <c r="F2206" t="s">
        <v>3307</v>
      </c>
      <c r="G2206" t="s">
        <v>249</v>
      </c>
      <c r="H2206" t="s">
        <v>262</v>
      </c>
      <c r="I2206">
        <v>92</v>
      </c>
    </row>
    <row r="2207" spans="1:10" x14ac:dyDescent="0.2">
      <c r="A2207" t="s">
        <v>3933</v>
      </c>
      <c r="B2207" t="s">
        <v>246</v>
      </c>
      <c r="C2207" t="s">
        <v>256</v>
      </c>
      <c r="D2207" t="s">
        <v>248</v>
      </c>
      <c r="E2207">
        <v>4650</v>
      </c>
      <c r="F2207" t="s">
        <v>3938</v>
      </c>
      <c r="G2207" t="s">
        <v>253</v>
      </c>
      <c r="H2207" t="s">
        <v>254</v>
      </c>
      <c r="I2207">
        <v>34</v>
      </c>
    </row>
    <row r="2208" spans="1:10" x14ac:dyDescent="0.2">
      <c r="A2208" t="s">
        <v>3933</v>
      </c>
      <c r="B2208" t="s">
        <v>246</v>
      </c>
      <c r="C2208" t="s">
        <v>251</v>
      </c>
      <c r="D2208" t="s">
        <v>248</v>
      </c>
      <c r="E2208">
        <v>5010</v>
      </c>
      <c r="F2208" t="s">
        <v>3059</v>
      </c>
      <c r="G2208" t="s">
        <v>257</v>
      </c>
      <c r="H2208" t="s">
        <v>1840</v>
      </c>
      <c r="I2208">
        <v>46</v>
      </c>
    </row>
    <row r="2209" spans="1:10" x14ac:dyDescent="0.2">
      <c r="A2209" t="s">
        <v>3933</v>
      </c>
      <c r="B2209" t="s">
        <v>246</v>
      </c>
      <c r="C2209" t="s">
        <v>256</v>
      </c>
      <c r="D2209" t="s">
        <v>248</v>
      </c>
      <c r="E2209">
        <v>5707</v>
      </c>
      <c r="F2209" t="s">
        <v>2642</v>
      </c>
      <c r="G2209" t="s">
        <v>249</v>
      </c>
      <c r="H2209" t="s">
        <v>1833</v>
      </c>
      <c r="I2209">
        <v>183</v>
      </c>
    </row>
    <row r="2210" spans="1:10" x14ac:dyDescent="0.2">
      <c r="A2210" t="s">
        <v>3933</v>
      </c>
      <c r="B2210" t="s">
        <v>246</v>
      </c>
      <c r="C2210" t="s">
        <v>256</v>
      </c>
      <c r="D2210" t="s">
        <v>248</v>
      </c>
      <c r="E2210">
        <v>5901</v>
      </c>
      <c r="F2210" t="s">
        <v>4412</v>
      </c>
      <c r="G2210" t="s">
        <v>249</v>
      </c>
      <c r="H2210" t="s">
        <v>264</v>
      </c>
      <c r="I2210" t="s">
        <v>269</v>
      </c>
      <c r="J2210" t="s">
        <v>4173</v>
      </c>
    </row>
    <row r="2211" spans="1:10" x14ac:dyDescent="0.2">
      <c r="A2211" t="s">
        <v>3933</v>
      </c>
      <c r="B2211" t="s">
        <v>246</v>
      </c>
      <c r="C2211" t="s">
        <v>256</v>
      </c>
      <c r="D2211" t="s">
        <v>248</v>
      </c>
      <c r="E2211">
        <v>5938</v>
      </c>
      <c r="F2211" t="s">
        <v>1996</v>
      </c>
      <c r="G2211" t="s">
        <v>249</v>
      </c>
      <c r="H2211" t="s">
        <v>264</v>
      </c>
      <c r="I2211" t="s">
        <v>292</v>
      </c>
      <c r="J2211" t="s">
        <v>4554</v>
      </c>
    </row>
    <row r="2212" spans="1:10" x14ac:dyDescent="0.2">
      <c r="A2212" t="s">
        <v>3933</v>
      </c>
      <c r="B2212" t="s">
        <v>246</v>
      </c>
      <c r="C2212" t="s">
        <v>256</v>
      </c>
      <c r="D2212" t="s">
        <v>248</v>
      </c>
      <c r="E2212">
        <v>6480</v>
      </c>
      <c r="F2212" t="s">
        <v>3092</v>
      </c>
      <c r="G2212" t="s">
        <v>249</v>
      </c>
      <c r="H2212" t="s">
        <v>267</v>
      </c>
      <c r="I2212">
        <v>279</v>
      </c>
    </row>
    <row r="2213" spans="1:10" x14ac:dyDescent="0.2">
      <c r="A2213" t="s">
        <v>3933</v>
      </c>
      <c r="B2213" t="s">
        <v>246</v>
      </c>
      <c r="C2213" t="s">
        <v>256</v>
      </c>
      <c r="D2213" t="s">
        <v>248</v>
      </c>
      <c r="E2213">
        <v>7220</v>
      </c>
      <c r="F2213" t="s">
        <v>3198</v>
      </c>
      <c r="G2213" t="s">
        <v>249</v>
      </c>
      <c r="H2213" t="s">
        <v>275</v>
      </c>
      <c r="I2213">
        <v>555</v>
      </c>
    </row>
    <row r="2214" spans="1:10" x14ac:dyDescent="0.2">
      <c r="A2214" t="s">
        <v>3933</v>
      </c>
      <c r="B2214" t="s">
        <v>246</v>
      </c>
      <c r="C2214" t="s">
        <v>256</v>
      </c>
      <c r="D2214" t="s">
        <v>252</v>
      </c>
      <c r="E2214">
        <v>7448</v>
      </c>
      <c r="F2214" t="s">
        <v>3939</v>
      </c>
      <c r="G2214" t="s">
        <v>249</v>
      </c>
      <c r="H2214" t="s">
        <v>259</v>
      </c>
      <c r="I2214">
        <v>38</v>
      </c>
    </row>
    <row r="2215" spans="1:10" x14ac:dyDescent="0.2">
      <c r="A2215" t="s">
        <v>3933</v>
      </c>
      <c r="B2215" t="s">
        <v>246</v>
      </c>
      <c r="C2215" t="s">
        <v>256</v>
      </c>
      <c r="D2215" t="s">
        <v>248</v>
      </c>
      <c r="E2215">
        <v>7455</v>
      </c>
      <c r="F2215" t="s">
        <v>3129</v>
      </c>
      <c r="G2215" t="s">
        <v>249</v>
      </c>
      <c r="H2215" t="s">
        <v>259</v>
      </c>
      <c r="I2215">
        <v>150</v>
      </c>
    </row>
    <row r="2216" spans="1:10" x14ac:dyDescent="0.2">
      <c r="A2216" t="s">
        <v>3933</v>
      </c>
      <c r="B2216" t="s">
        <v>246</v>
      </c>
      <c r="C2216" t="s">
        <v>256</v>
      </c>
      <c r="D2216" t="s">
        <v>248</v>
      </c>
      <c r="E2216">
        <v>7746</v>
      </c>
      <c r="F2216" t="s">
        <v>3807</v>
      </c>
      <c r="G2216" t="s">
        <v>253</v>
      </c>
      <c r="H2216" t="s">
        <v>313</v>
      </c>
      <c r="I2216">
        <v>42</v>
      </c>
    </row>
    <row r="2217" spans="1:10" x14ac:dyDescent="0.2">
      <c r="A2217" t="s">
        <v>3933</v>
      </c>
      <c r="B2217" t="s">
        <v>246</v>
      </c>
      <c r="C2217" t="s">
        <v>256</v>
      </c>
      <c r="D2217" t="s">
        <v>248</v>
      </c>
      <c r="E2217">
        <v>9074</v>
      </c>
      <c r="F2217" t="s">
        <v>2835</v>
      </c>
      <c r="G2217" t="s">
        <v>249</v>
      </c>
      <c r="H2217" t="s">
        <v>317</v>
      </c>
      <c r="I2217">
        <v>100</v>
      </c>
    </row>
    <row r="2218" spans="1:10" x14ac:dyDescent="0.2">
      <c r="A2218" t="s">
        <v>3933</v>
      </c>
      <c r="B2218" t="s">
        <v>246</v>
      </c>
      <c r="C2218" t="s">
        <v>251</v>
      </c>
      <c r="D2218" t="s">
        <v>248</v>
      </c>
      <c r="E2218">
        <v>9441</v>
      </c>
      <c r="F2218" t="s">
        <v>3818</v>
      </c>
      <c r="G2218" t="s">
        <v>253</v>
      </c>
      <c r="H2218" t="s">
        <v>260</v>
      </c>
      <c r="I2218">
        <v>315</v>
      </c>
    </row>
    <row r="2219" spans="1:10" x14ac:dyDescent="0.2">
      <c r="A2219" t="s">
        <v>3933</v>
      </c>
      <c r="B2219" t="s">
        <v>246</v>
      </c>
      <c r="C2219" t="s">
        <v>256</v>
      </c>
      <c r="D2219" t="s">
        <v>248</v>
      </c>
      <c r="E2219">
        <v>9980</v>
      </c>
      <c r="F2219" t="s">
        <v>3343</v>
      </c>
      <c r="G2219" t="s">
        <v>257</v>
      </c>
      <c r="H2219" t="s">
        <v>259</v>
      </c>
      <c r="I2219">
        <v>144</v>
      </c>
    </row>
    <row r="2220" spans="1:10" x14ac:dyDescent="0.2">
      <c r="A2220" t="s">
        <v>3941</v>
      </c>
      <c r="B2220" t="s">
        <v>246</v>
      </c>
      <c r="C2220" t="s">
        <v>256</v>
      </c>
      <c r="D2220" t="s">
        <v>248</v>
      </c>
      <c r="E2220">
        <v>2928</v>
      </c>
      <c r="F2220" t="s">
        <v>4216</v>
      </c>
      <c r="G2220" t="s">
        <v>370</v>
      </c>
      <c r="H2220" t="s">
        <v>254</v>
      </c>
      <c r="I2220">
        <v>651</v>
      </c>
    </row>
    <row r="2221" spans="1:10" x14ac:dyDescent="0.2">
      <c r="A2221" t="s">
        <v>3941</v>
      </c>
      <c r="B2221" t="s">
        <v>246</v>
      </c>
      <c r="C2221" t="s">
        <v>247</v>
      </c>
      <c r="D2221" t="s">
        <v>248</v>
      </c>
      <c r="E2221">
        <v>6267</v>
      </c>
      <c r="F2221" t="s">
        <v>266</v>
      </c>
      <c r="G2221" t="s">
        <v>253</v>
      </c>
      <c r="H2221" t="s">
        <v>267</v>
      </c>
      <c r="I2221">
        <v>33</v>
      </c>
    </row>
    <row r="2222" spans="1:10" x14ac:dyDescent="0.2">
      <c r="A2222" t="s">
        <v>3942</v>
      </c>
      <c r="B2222" t="s">
        <v>246</v>
      </c>
      <c r="C2222" t="s">
        <v>256</v>
      </c>
      <c r="D2222" t="s">
        <v>248</v>
      </c>
      <c r="E2222">
        <v>4750</v>
      </c>
      <c r="F2222" t="s">
        <v>263</v>
      </c>
      <c r="G2222" t="s">
        <v>257</v>
      </c>
      <c r="H2222" t="s">
        <v>254</v>
      </c>
      <c r="I2222">
        <v>46</v>
      </c>
    </row>
    <row r="2223" spans="1:10" x14ac:dyDescent="0.2">
      <c r="A2223" t="s">
        <v>4217</v>
      </c>
      <c r="B2223" t="s">
        <v>935</v>
      </c>
      <c r="C2223" t="s">
        <v>247</v>
      </c>
      <c r="D2223" t="s">
        <v>252</v>
      </c>
      <c r="E2223">
        <v>2762</v>
      </c>
      <c r="F2223" t="s">
        <v>3680</v>
      </c>
      <c r="G2223" t="s">
        <v>257</v>
      </c>
      <c r="H2223" t="s">
        <v>259</v>
      </c>
      <c r="I2223">
        <v>47</v>
      </c>
    </row>
    <row r="2224" spans="1:10" x14ac:dyDescent="0.2">
      <c r="A2224" t="s">
        <v>3943</v>
      </c>
      <c r="B2224" t="s">
        <v>246</v>
      </c>
      <c r="C2224" t="s">
        <v>251</v>
      </c>
      <c r="D2224" t="s">
        <v>252</v>
      </c>
      <c r="E2224">
        <v>2217</v>
      </c>
      <c r="F2224" t="s">
        <v>1400</v>
      </c>
      <c r="G2224" t="s">
        <v>249</v>
      </c>
      <c r="H2224" t="s">
        <v>250</v>
      </c>
      <c r="I2224">
        <v>203</v>
      </c>
    </row>
    <row r="2225" spans="1:9" x14ac:dyDescent="0.2">
      <c r="A2225" t="s">
        <v>3943</v>
      </c>
      <c r="B2225" t="s">
        <v>246</v>
      </c>
      <c r="C2225" t="s">
        <v>247</v>
      </c>
      <c r="D2225" t="s">
        <v>248</v>
      </c>
      <c r="E2225">
        <v>2929</v>
      </c>
      <c r="F2225" t="s">
        <v>984</v>
      </c>
      <c r="G2225" t="s">
        <v>257</v>
      </c>
      <c r="H2225" t="s">
        <v>250</v>
      </c>
      <c r="I2225">
        <v>239</v>
      </c>
    </row>
    <row r="2226" spans="1:9" x14ac:dyDescent="0.2">
      <c r="A2226" t="s">
        <v>3944</v>
      </c>
      <c r="B2226" t="s">
        <v>301</v>
      </c>
      <c r="C2226" t="s">
        <v>258</v>
      </c>
      <c r="D2226" t="s">
        <v>248</v>
      </c>
      <c r="E2226">
        <v>9678</v>
      </c>
      <c r="F2226" t="s">
        <v>4699</v>
      </c>
      <c r="G2226" t="s">
        <v>249</v>
      </c>
      <c r="H2226" t="s">
        <v>254</v>
      </c>
      <c r="I2226">
        <v>829</v>
      </c>
    </row>
    <row r="2227" spans="1:9" x14ac:dyDescent="0.2">
      <c r="A2227" t="s">
        <v>3944</v>
      </c>
      <c r="B2227" t="s">
        <v>246</v>
      </c>
      <c r="C2227" t="s">
        <v>247</v>
      </c>
      <c r="D2227" t="s">
        <v>248</v>
      </c>
      <c r="E2227">
        <v>3854</v>
      </c>
      <c r="F2227" t="s">
        <v>961</v>
      </c>
      <c r="G2227" t="s">
        <v>249</v>
      </c>
      <c r="H2227" t="s">
        <v>260</v>
      </c>
      <c r="I2227">
        <v>455</v>
      </c>
    </row>
    <row r="2228" spans="1:9" x14ac:dyDescent="0.2">
      <c r="A2228" t="s">
        <v>3944</v>
      </c>
      <c r="B2228" t="s">
        <v>246</v>
      </c>
      <c r="C2228" t="s">
        <v>258</v>
      </c>
      <c r="D2228" t="s">
        <v>248</v>
      </c>
      <c r="E2228">
        <v>7279</v>
      </c>
      <c r="F2228" t="s">
        <v>1480</v>
      </c>
      <c r="G2228" t="s">
        <v>257</v>
      </c>
      <c r="H2228" t="s">
        <v>275</v>
      </c>
      <c r="I2228">
        <v>430</v>
      </c>
    </row>
    <row r="2229" spans="1:9" x14ac:dyDescent="0.2">
      <c r="A2229" t="s">
        <v>3944</v>
      </c>
      <c r="B2229" t="s">
        <v>246</v>
      </c>
      <c r="C2229" t="s">
        <v>256</v>
      </c>
      <c r="D2229" t="s">
        <v>252</v>
      </c>
      <c r="E2229">
        <v>7901</v>
      </c>
      <c r="F2229" t="s">
        <v>946</v>
      </c>
      <c r="G2229" t="s">
        <v>253</v>
      </c>
      <c r="H2229" t="s">
        <v>268</v>
      </c>
      <c r="I2229">
        <v>8</v>
      </c>
    </row>
    <row r="2230" spans="1:9" x14ac:dyDescent="0.2">
      <c r="A2230" t="s">
        <v>3945</v>
      </c>
      <c r="B2230" t="s">
        <v>246</v>
      </c>
      <c r="C2230" t="s">
        <v>251</v>
      </c>
      <c r="D2230" t="s">
        <v>248</v>
      </c>
      <c r="E2230">
        <v>3071</v>
      </c>
      <c r="F2230" t="s">
        <v>1136</v>
      </c>
      <c r="G2230" t="s">
        <v>257</v>
      </c>
      <c r="H2230" t="s">
        <v>259</v>
      </c>
      <c r="I2230">
        <v>18</v>
      </c>
    </row>
    <row r="2231" spans="1:9" x14ac:dyDescent="0.2">
      <c r="A2231" t="s">
        <v>3945</v>
      </c>
      <c r="B2231" t="s">
        <v>246</v>
      </c>
      <c r="C2231" t="s">
        <v>258</v>
      </c>
      <c r="D2231" t="s">
        <v>248</v>
      </c>
      <c r="E2231">
        <v>7856</v>
      </c>
      <c r="F2231" t="s">
        <v>1311</v>
      </c>
      <c r="G2231" t="s">
        <v>249</v>
      </c>
      <c r="H2231" t="s">
        <v>268</v>
      </c>
      <c r="I2231">
        <v>192</v>
      </c>
    </row>
    <row r="2232" spans="1:9" x14ac:dyDescent="0.2">
      <c r="A2232" t="s">
        <v>3946</v>
      </c>
      <c r="B2232" t="s">
        <v>246</v>
      </c>
      <c r="C2232" t="s">
        <v>256</v>
      </c>
      <c r="D2232" t="s">
        <v>252</v>
      </c>
      <c r="E2232">
        <v>2438</v>
      </c>
      <c r="F2232" t="s">
        <v>4218</v>
      </c>
      <c r="G2232" t="s">
        <v>261</v>
      </c>
      <c r="H2232" t="s">
        <v>254</v>
      </c>
      <c r="I2232">
        <v>248</v>
      </c>
    </row>
    <row r="2233" spans="1:9" x14ac:dyDescent="0.2">
      <c r="A2233" t="s">
        <v>3946</v>
      </c>
      <c r="B2233" t="s">
        <v>246</v>
      </c>
      <c r="C2233" t="s">
        <v>258</v>
      </c>
      <c r="D2233" t="s">
        <v>248</v>
      </c>
      <c r="E2233">
        <v>3475</v>
      </c>
      <c r="F2233" t="s">
        <v>1134</v>
      </c>
      <c r="G2233" t="s">
        <v>249</v>
      </c>
      <c r="H2233" t="s">
        <v>272</v>
      </c>
      <c r="I2233">
        <v>115</v>
      </c>
    </row>
    <row r="2234" spans="1:9" x14ac:dyDescent="0.2">
      <c r="A2234" t="s">
        <v>3946</v>
      </c>
      <c r="B2234" t="s">
        <v>246</v>
      </c>
      <c r="C2234" t="s">
        <v>247</v>
      </c>
      <c r="D2234" t="s">
        <v>252</v>
      </c>
      <c r="E2234">
        <v>9262</v>
      </c>
      <c r="F2234" t="s">
        <v>284</v>
      </c>
      <c r="G2234" t="s">
        <v>249</v>
      </c>
      <c r="H2234" t="s">
        <v>259</v>
      </c>
      <c r="I2234">
        <v>220</v>
      </c>
    </row>
    <row r="2235" spans="1:9" x14ac:dyDescent="0.2">
      <c r="A2235" t="s">
        <v>3947</v>
      </c>
      <c r="B2235" t="s">
        <v>301</v>
      </c>
      <c r="C2235" t="s">
        <v>258</v>
      </c>
      <c r="D2235" t="s">
        <v>252</v>
      </c>
      <c r="E2235">
        <v>4441</v>
      </c>
      <c r="F2235" t="s">
        <v>283</v>
      </c>
      <c r="G2235" t="s">
        <v>249</v>
      </c>
      <c r="H2235" t="s">
        <v>260</v>
      </c>
      <c r="I2235">
        <v>167</v>
      </c>
    </row>
    <row r="2236" spans="1:9" x14ac:dyDescent="0.2">
      <c r="A2236" t="s">
        <v>3947</v>
      </c>
      <c r="B2236" t="s">
        <v>246</v>
      </c>
      <c r="C2236" t="s">
        <v>251</v>
      </c>
      <c r="D2236" t="s">
        <v>252</v>
      </c>
      <c r="E2236">
        <v>7064</v>
      </c>
      <c r="F2236" t="s">
        <v>4700</v>
      </c>
      <c r="G2236" t="s">
        <v>261</v>
      </c>
      <c r="H2236" t="s">
        <v>254</v>
      </c>
      <c r="I2236">
        <v>22</v>
      </c>
    </row>
    <row r="2237" spans="1:9" x14ac:dyDescent="0.2">
      <c r="A2237" t="s">
        <v>3947</v>
      </c>
      <c r="B2237" t="s">
        <v>246</v>
      </c>
      <c r="C2237" t="s">
        <v>251</v>
      </c>
      <c r="D2237" t="s">
        <v>248</v>
      </c>
      <c r="E2237">
        <v>8142</v>
      </c>
      <c r="F2237" t="s">
        <v>1089</v>
      </c>
      <c r="G2237" t="s">
        <v>249</v>
      </c>
      <c r="H2237" t="s">
        <v>255</v>
      </c>
      <c r="I2237">
        <v>196</v>
      </c>
    </row>
    <row r="2238" spans="1:9" x14ac:dyDescent="0.2">
      <c r="A2238" t="s">
        <v>3947</v>
      </c>
      <c r="B2238" t="s">
        <v>246</v>
      </c>
      <c r="C2238" t="s">
        <v>256</v>
      </c>
      <c r="D2238" t="s">
        <v>248</v>
      </c>
      <c r="E2238">
        <v>9082</v>
      </c>
      <c r="F2238" t="s">
        <v>2738</v>
      </c>
      <c r="G2238" t="s">
        <v>257</v>
      </c>
      <c r="H2238" t="s">
        <v>317</v>
      </c>
      <c r="I2238">
        <v>46</v>
      </c>
    </row>
    <row r="2239" spans="1:9" x14ac:dyDescent="0.2">
      <c r="A2239" t="s">
        <v>3948</v>
      </c>
      <c r="B2239" t="s">
        <v>270</v>
      </c>
      <c r="C2239" t="s">
        <v>247</v>
      </c>
      <c r="D2239" t="s">
        <v>252</v>
      </c>
      <c r="E2239">
        <v>6387</v>
      </c>
      <c r="F2239" t="s">
        <v>948</v>
      </c>
      <c r="G2239" t="s">
        <v>249</v>
      </c>
      <c r="H2239" t="s">
        <v>267</v>
      </c>
      <c r="I2239">
        <v>152</v>
      </c>
    </row>
    <row r="2240" spans="1:9" x14ac:dyDescent="0.2">
      <c r="A2240" t="s">
        <v>3948</v>
      </c>
      <c r="B2240" t="s">
        <v>246</v>
      </c>
      <c r="C2240" t="s">
        <v>256</v>
      </c>
      <c r="D2240" t="s">
        <v>248</v>
      </c>
      <c r="E2240">
        <v>3031</v>
      </c>
      <c r="F2240" t="s">
        <v>978</v>
      </c>
      <c r="G2240" t="s">
        <v>249</v>
      </c>
      <c r="H2240" t="s">
        <v>260</v>
      </c>
      <c r="I2240">
        <v>134</v>
      </c>
    </row>
    <row r="2241" spans="1:10" x14ac:dyDescent="0.2">
      <c r="A2241" t="s">
        <v>3948</v>
      </c>
      <c r="B2241" t="s">
        <v>246</v>
      </c>
      <c r="C2241" t="s">
        <v>251</v>
      </c>
      <c r="D2241" t="s">
        <v>248</v>
      </c>
      <c r="E2241">
        <v>3169</v>
      </c>
      <c r="F2241" t="s">
        <v>949</v>
      </c>
      <c r="G2241" t="s">
        <v>249</v>
      </c>
      <c r="H2241" t="s">
        <v>259</v>
      </c>
      <c r="I2241">
        <v>36</v>
      </c>
    </row>
    <row r="2242" spans="1:10" x14ac:dyDescent="0.2">
      <c r="A2242" t="s">
        <v>3948</v>
      </c>
      <c r="B2242" t="s">
        <v>246</v>
      </c>
      <c r="C2242" t="s">
        <v>256</v>
      </c>
      <c r="D2242" t="s">
        <v>248</v>
      </c>
      <c r="E2242">
        <v>3178</v>
      </c>
      <c r="F2242" t="s">
        <v>1922</v>
      </c>
      <c r="G2242" t="s">
        <v>249</v>
      </c>
      <c r="H2242" t="s">
        <v>259</v>
      </c>
      <c r="I2242">
        <v>332</v>
      </c>
    </row>
    <row r="2243" spans="1:10" x14ac:dyDescent="0.2">
      <c r="A2243" t="s">
        <v>3948</v>
      </c>
      <c r="B2243" t="s">
        <v>246</v>
      </c>
      <c r="C2243" t="s">
        <v>247</v>
      </c>
      <c r="D2243" t="s">
        <v>252</v>
      </c>
      <c r="E2243">
        <v>4384</v>
      </c>
      <c r="F2243" t="s">
        <v>1090</v>
      </c>
      <c r="G2243" t="s">
        <v>249</v>
      </c>
      <c r="H2243" t="s">
        <v>260</v>
      </c>
      <c r="I2243">
        <v>722</v>
      </c>
    </row>
    <row r="2244" spans="1:10" x14ac:dyDescent="0.2">
      <c r="A2244" t="s">
        <v>3948</v>
      </c>
      <c r="B2244" t="s">
        <v>246</v>
      </c>
      <c r="C2244" t="s">
        <v>251</v>
      </c>
      <c r="D2244" t="s">
        <v>248</v>
      </c>
      <c r="E2244">
        <v>6336</v>
      </c>
      <c r="F2244" t="s">
        <v>974</v>
      </c>
      <c r="G2244" t="s">
        <v>257</v>
      </c>
      <c r="H2244" t="s">
        <v>267</v>
      </c>
      <c r="I2244">
        <v>41</v>
      </c>
    </row>
    <row r="2245" spans="1:10" x14ac:dyDescent="0.2">
      <c r="A2245" t="s">
        <v>3948</v>
      </c>
      <c r="B2245" t="s">
        <v>246</v>
      </c>
      <c r="C2245" t="s">
        <v>256</v>
      </c>
      <c r="D2245" t="s">
        <v>248</v>
      </c>
      <c r="E2245">
        <v>6943</v>
      </c>
      <c r="F2245" t="s">
        <v>4701</v>
      </c>
      <c r="G2245" t="s">
        <v>253</v>
      </c>
      <c r="H2245" t="s">
        <v>271</v>
      </c>
      <c r="I2245">
        <v>27</v>
      </c>
    </row>
    <row r="2246" spans="1:10" x14ac:dyDescent="0.2">
      <c r="A2246" t="s">
        <v>3948</v>
      </c>
      <c r="B2246" t="s">
        <v>246</v>
      </c>
      <c r="C2246" t="s">
        <v>258</v>
      </c>
      <c r="D2246" t="s">
        <v>248</v>
      </c>
      <c r="E2246">
        <v>8077</v>
      </c>
      <c r="F2246" t="s">
        <v>3949</v>
      </c>
      <c r="G2246" t="s">
        <v>249</v>
      </c>
      <c r="H2246" t="s">
        <v>255</v>
      </c>
      <c r="I2246">
        <v>78</v>
      </c>
    </row>
    <row r="2247" spans="1:10" x14ac:dyDescent="0.2">
      <c r="A2247" t="s">
        <v>3948</v>
      </c>
      <c r="B2247" t="s">
        <v>246</v>
      </c>
      <c r="C2247" t="s">
        <v>251</v>
      </c>
      <c r="D2247" t="s">
        <v>248</v>
      </c>
      <c r="E2247">
        <v>9692</v>
      </c>
      <c r="F2247" t="s">
        <v>1398</v>
      </c>
      <c r="G2247" t="s">
        <v>249</v>
      </c>
      <c r="H2247" t="s">
        <v>260</v>
      </c>
      <c r="I2247">
        <v>628</v>
      </c>
    </row>
    <row r="2248" spans="1:10" x14ac:dyDescent="0.2">
      <c r="A2248" t="s">
        <v>3950</v>
      </c>
      <c r="B2248" t="s">
        <v>301</v>
      </c>
      <c r="C2248" t="s">
        <v>247</v>
      </c>
      <c r="D2248" t="s">
        <v>248</v>
      </c>
      <c r="E2248">
        <v>3662</v>
      </c>
      <c r="F2248" t="s">
        <v>1312</v>
      </c>
      <c r="G2248" t="s">
        <v>249</v>
      </c>
      <c r="H2248" t="s">
        <v>260</v>
      </c>
      <c r="I2248">
        <v>144</v>
      </c>
    </row>
    <row r="2249" spans="1:10" x14ac:dyDescent="0.2">
      <c r="A2249" t="s">
        <v>3950</v>
      </c>
      <c r="B2249" t="s">
        <v>301</v>
      </c>
      <c r="C2249" t="s">
        <v>251</v>
      </c>
      <c r="D2249" t="s">
        <v>248</v>
      </c>
      <c r="E2249">
        <v>4776</v>
      </c>
      <c r="F2249" t="s">
        <v>3049</v>
      </c>
      <c r="G2249" t="s">
        <v>249</v>
      </c>
      <c r="H2249" t="s">
        <v>260</v>
      </c>
      <c r="I2249" t="s">
        <v>276</v>
      </c>
      <c r="J2249" t="s">
        <v>4389</v>
      </c>
    </row>
    <row r="2250" spans="1:10" x14ac:dyDescent="0.2">
      <c r="A2250" t="s">
        <v>3950</v>
      </c>
      <c r="B2250" t="s">
        <v>270</v>
      </c>
      <c r="C2250" t="s">
        <v>251</v>
      </c>
      <c r="D2250" t="s">
        <v>252</v>
      </c>
      <c r="E2250">
        <v>4380</v>
      </c>
      <c r="F2250" t="s">
        <v>288</v>
      </c>
      <c r="G2250" t="s">
        <v>261</v>
      </c>
      <c r="H2250" t="s">
        <v>260</v>
      </c>
      <c r="I2250">
        <v>33</v>
      </c>
    </row>
    <row r="2251" spans="1:10" x14ac:dyDescent="0.2">
      <c r="A2251" t="s">
        <v>3950</v>
      </c>
      <c r="B2251" t="s">
        <v>246</v>
      </c>
      <c r="C2251" t="s">
        <v>258</v>
      </c>
      <c r="D2251" t="s">
        <v>248</v>
      </c>
      <c r="E2251">
        <v>1383</v>
      </c>
      <c r="F2251" t="s">
        <v>289</v>
      </c>
      <c r="G2251" t="s">
        <v>253</v>
      </c>
      <c r="H2251" t="s">
        <v>290</v>
      </c>
      <c r="I2251">
        <v>25</v>
      </c>
    </row>
    <row r="2252" spans="1:10" x14ac:dyDescent="0.2">
      <c r="A2252" t="s">
        <v>3950</v>
      </c>
      <c r="B2252" t="s">
        <v>246</v>
      </c>
      <c r="C2252" t="s">
        <v>258</v>
      </c>
      <c r="D2252" t="s">
        <v>248</v>
      </c>
      <c r="E2252">
        <v>2315</v>
      </c>
      <c r="F2252" t="s">
        <v>4702</v>
      </c>
      <c r="G2252" t="s">
        <v>253</v>
      </c>
      <c r="H2252" t="s">
        <v>260</v>
      </c>
      <c r="I2252">
        <v>94</v>
      </c>
    </row>
    <row r="2253" spans="1:10" x14ac:dyDescent="0.2">
      <c r="A2253" t="s">
        <v>3950</v>
      </c>
      <c r="B2253" t="s">
        <v>246</v>
      </c>
      <c r="C2253" t="s">
        <v>251</v>
      </c>
      <c r="D2253" t="s">
        <v>248</v>
      </c>
      <c r="E2253">
        <v>2325</v>
      </c>
      <c r="F2253" t="s">
        <v>4219</v>
      </c>
      <c r="G2253" t="s">
        <v>249</v>
      </c>
      <c r="H2253" t="s">
        <v>254</v>
      </c>
      <c r="I2253">
        <v>172</v>
      </c>
    </row>
    <row r="2254" spans="1:10" x14ac:dyDescent="0.2">
      <c r="A2254" t="s">
        <v>3950</v>
      </c>
      <c r="B2254" t="s">
        <v>246</v>
      </c>
      <c r="C2254" t="s">
        <v>247</v>
      </c>
      <c r="D2254" t="s">
        <v>252</v>
      </c>
      <c r="E2254">
        <v>2424</v>
      </c>
      <c r="F2254" t="s">
        <v>291</v>
      </c>
      <c r="G2254" t="s">
        <v>249</v>
      </c>
      <c r="H2254" t="s">
        <v>254</v>
      </c>
      <c r="I2254">
        <v>25</v>
      </c>
    </row>
    <row r="2255" spans="1:10" x14ac:dyDescent="0.2">
      <c r="A2255" t="s">
        <v>3950</v>
      </c>
      <c r="B2255" t="s">
        <v>246</v>
      </c>
      <c r="C2255" t="s">
        <v>256</v>
      </c>
      <c r="D2255" t="s">
        <v>248</v>
      </c>
      <c r="E2255">
        <v>3134</v>
      </c>
      <c r="F2255" t="s">
        <v>1421</v>
      </c>
      <c r="G2255" t="s">
        <v>249</v>
      </c>
      <c r="H2255" t="s">
        <v>259</v>
      </c>
      <c r="I2255">
        <v>216</v>
      </c>
    </row>
    <row r="2256" spans="1:10" x14ac:dyDescent="0.2">
      <c r="A2256" t="s">
        <v>3950</v>
      </c>
      <c r="B2256" t="s">
        <v>246</v>
      </c>
      <c r="C2256" t="s">
        <v>256</v>
      </c>
      <c r="D2256" t="s">
        <v>248</v>
      </c>
      <c r="E2256">
        <v>3161</v>
      </c>
      <c r="F2256" t="s">
        <v>947</v>
      </c>
      <c r="G2256" t="s">
        <v>257</v>
      </c>
      <c r="H2256" t="s">
        <v>255</v>
      </c>
      <c r="I2256">
        <v>55</v>
      </c>
    </row>
    <row r="2257" spans="1:10" x14ac:dyDescent="0.2">
      <c r="A2257" t="s">
        <v>3950</v>
      </c>
      <c r="B2257" t="s">
        <v>246</v>
      </c>
      <c r="C2257" t="s">
        <v>256</v>
      </c>
      <c r="D2257" t="s">
        <v>248</v>
      </c>
      <c r="E2257">
        <v>3361</v>
      </c>
      <c r="F2257" t="s">
        <v>4220</v>
      </c>
      <c r="G2257" t="s">
        <v>249</v>
      </c>
      <c r="H2257" t="s">
        <v>259</v>
      </c>
      <c r="I2257">
        <v>142</v>
      </c>
    </row>
    <row r="2258" spans="1:10" x14ac:dyDescent="0.2">
      <c r="A2258" t="s">
        <v>3950</v>
      </c>
      <c r="B2258" t="s">
        <v>246</v>
      </c>
      <c r="C2258" t="s">
        <v>247</v>
      </c>
      <c r="D2258" t="s">
        <v>248</v>
      </c>
      <c r="E2258">
        <v>3458</v>
      </c>
      <c r="F2258" t="s">
        <v>1397</v>
      </c>
      <c r="G2258" t="s">
        <v>249</v>
      </c>
      <c r="H2258" t="s">
        <v>272</v>
      </c>
      <c r="I2258">
        <v>314</v>
      </c>
    </row>
    <row r="2259" spans="1:10" x14ac:dyDescent="0.2">
      <c r="A2259" t="s">
        <v>3950</v>
      </c>
      <c r="B2259" t="s">
        <v>246</v>
      </c>
      <c r="C2259" t="s">
        <v>258</v>
      </c>
      <c r="D2259" t="s">
        <v>248</v>
      </c>
      <c r="E2259">
        <v>3480</v>
      </c>
      <c r="F2259" t="s">
        <v>1424</v>
      </c>
      <c r="G2259" t="s">
        <v>249</v>
      </c>
      <c r="H2259" t="s">
        <v>272</v>
      </c>
      <c r="I2259">
        <v>233</v>
      </c>
    </row>
    <row r="2260" spans="1:10" x14ac:dyDescent="0.2">
      <c r="A2260" t="s">
        <v>3950</v>
      </c>
      <c r="B2260" t="s">
        <v>246</v>
      </c>
      <c r="C2260" t="s">
        <v>251</v>
      </c>
      <c r="D2260" t="s">
        <v>252</v>
      </c>
      <c r="E2260">
        <v>3665</v>
      </c>
      <c r="F2260" t="s">
        <v>997</v>
      </c>
      <c r="G2260" t="s">
        <v>249</v>
      </c>
      <c r="H2260" t="s">
        <v>260</v>
      </c>
      <c r="I2260">
        <v>389</v>
      </c>
    </row>
    <row r="2261" spans="1:10" x14ac:dyDescent="0.2">
      <c r="A2261" t="s">
        <v>3950</v>
      </c>
      <c r="B2261" t="s">
        <v>246</v>
      </c>
      <c r="C2261" t="s">
        <v>251</v>
      </c>
      <c r="D2261" t="s">
        <v>248</v>
      </c>
      <c r="E2261">
        <v>3931</v>
      </c>
      <c r="F2261" t="s">
        <v>1425</v>
      </c>
      <c r="G2261" t="s">
        <v>261</v>
      </c>
      <c r="H2261" t="s">
        <v>260</v>
      </c>
      <c r="I2261">
        <v>15</v>
      </c>
    </row>
    <row r="2262" spans="1:10" x14ac:dyDescent="0.2">
      <c r="A2262" t="s">
        <v>3950</v>
      </c>
      <c r="B2262" t="s">
        <v>246</v>
      </c>
      <c r="C2262" t="s">
        <v>251</v>
      </c>
      <c r="D2262" t="s">
        <v>248</v>
      </c>
      <c r="E2262">
        <v>3995</v>
      </c>
      <c r="F2262" t="s">
        <v>4221</v>
      </c>
      <c r="G2262" t="s">
        <v>261</v>
      </c>
      <c r="H2262" t="s">
        <v>260</v>
      </c>
      <c r="I2262">
        <v>42</v>
      </c>
    </row>
    <row r="2263" spans="1:10" x14ac:dyDescent="0.2">
      <c r="A2263" t="s">
        <v>3950</v>
      </c>
      <c r="B2263" t="s">
        <v>246</v>
      </c>
      <c r="C2263" t="s">
        <v>256</v>
      </c>
      <c r="D2263" t="s">
        <v>252</v>
      </c>
      <c r="E2263">
        <v>4431</v>
      </c>
      <c r="F2263" t="s">
        <v>294</v>
      </c>
      <c r="G2263" t="s">
        <v>261</v>
      </c>
      <c r="H2263" t="s">
        <v>260</v>
      </c>
      <c r="I2263">
        <v>325</v>
      </c>
    </row>
    <row r="2264" spans="1:10" x14ac:dyDescent="0.2">
      <c r="A2264" t="s">
        <v>3950</v>
      </c>
      <c r="B2264" t="s">
        <v>246</v>
      </c>
      <c r="C2264" t="s">
        <v>251</v>
      </c>
      <c r="D2264" t="s">
        <v>248</v>
      </c>
      <c r="E2264">
        <v>6573</v>
      </c>
      <c r="F2264" t="s">
        <v>1940</v>
      </c>
      <c r="G2264" t="s">
        <v>261</v>
      </c>
      <c r="H2264" t="s">
        <v>254</v>
      </c>
      <c r="I2264">
        <v>10</v>
      </c>
    </row>
    <row r="2265" spans="1:10" x14ac:dyDescent="0.2">
      <c r="A2265" t="s">
        <v>3950</v>
      </c>
      <c r="B2265" t="s">
        <v>246</v>
      </c>
      <c r="C2265" t="s">
        <v>256</v>
      </c>
      <c r="D2265" t="s">
        <v>248</v>
      </c>
      <c r="E2265">
        <v>6630</v>
      </c>
      <c r="F2265" t="s">
        <v>1285</v>
      </c>
      <c r="G2265" t="s">
        <v>249</v>
      </c>
      <c r="H2265" t="s">
        <v>271</v>
      </c>
      <c r="I2265">
        <v>406</v>
      </c>
    </row>
    <row r="2266" spans="1:10" x14ac:dyDescent="0.2">
      <c r="A2266" t="s">
        <v>3950</v>
      </c>
      <c r="B2266" t="s">
        <v>246</v>
      </c>
      <c r="C2266" t="s">
        <v>251</v>
      </c>
      <c r="D2266" t="s">
        <v>248</v>
      </c>
      <c r="E2266">
        <v>7196</v>
      </c>
      <c r="F2266" t="s">
        <v>4703</v>
      </c>
      <c r="G2266" t="s">
        <v>249</v>
      </c>
      <c r="H2266" t="s">
        <v>280</v>
      </c>
      <c r="I2266">
        <v>125</v>
      </c>
    </row>
    <row r="2267" spans="1:10" x14ac:dyDescent="0.2">
      <c r="A2267" t="s">
        <v>3950</v>
      </c>
      <c r="B2267" t="s">
        <v>246</v>
      </c>
      <c r="C2267" t="s">
        <v>258</v>
      </c>
      <c r="D2267" t="s">
        <v>252</v>
      </c>
      <c r="E2267">
        <v>7827</v>
      </c>
      <c r="F2267" t="s">
        <v>1286</v>
      </c>
      <c r="G2267" t="s">
        <v>253</v>
      </c>
      <c r="H2267" t="s">
        <v>268</v>
      </c>
      <c r="I2267">
        <v>11</v>
      </c>
    </row>
    <row r="2268" spans="1:10" x14ac:dyDescent="0.2">
      <c r="A2268" t="s">
        <v>3950</v>
      </c>
      <c r="B2268" t="s">
        <v>246</v>
      </c>
      <c r="C2268" t="s">
        <v>256</v>
      </c>
      <c r="D2268" t="s">
        <v>248</v>
      </c>
      <c r="E2268">
        <v>9994</v>
      </c>
      <c r="F2268" t="s">
        <v>2499</v>
      </c>
      <c r="G2268" t="s">
        <v>249</v>
      </c>
      <c r="H2268" t="s">
        <v>259</v>
      </c>
      <c r="I2268">
        <v>243</v>
      </c>
    </row>
    <row r="2269" spans="1:10" x14ac:dyDescent="0.2">
      <c r="A2269" t="s">
        <v>4222</v>
      </c>
      <c r="B2269" t="s">
        <v>246</v>
      </c>
      <c r="C2269" t="s">
        <v>258</v>
      </c>
      <c r="D2269" t="s">
        <v>248</v>
      </c>
      <c r="E2269">
        <v>2388</v>
      </c>
      <c r="F2269" t="s">
        <v>3753</v>
      </c>
      <c r="G2269" t="s">
        <v>253</v>
      </c>
      <c r="H2269" t="s">
        <v>280</v>
      </c>
      <c r="I2269">
        <v>31</v>
      </c>
    </row>
    <row r="2270" spans="1:10" x14ac:dyDescent="0.2">
      <c r="A2270" t="s">
        <v>4222</v>
      </c>
      <c r="B2270" t="s">
        <v>246</v>
      </c>
      <c r="C2270" t="s">
        <v>256</v>
      </c>
      <c r="D2270" t="s">
        <v>252</v>
      </c>
      <c r="E2270">
        <v>3309</v>
      </c>
      <c r="F2270" t="s">
        <v>4223</v>
      </c>
      <c r="G2270" t="s">
        <v>281</v>
      </c>
      <c r="H2270" t="s">
        <v>282</v>
      </c>
      <c r="I2270" t="s">
        <v>269</v>
      </c>
      <c r="J2270" t="s">
        <v>4704</v>
      </c>
    </row>
    <row r="2271" spans="1:10" x14ac:dyDescent="0.2">
      <c r="A2271" t="s">
        <v>4222</v>
      </c>
      <c r="B2271" t="s">
        <v>246</v>
      </c>
      <c r="C2271" t="s">
        <v>258</v>
      </c>
      <c r="D2271" t="s">
        <v>248</v>
      </c>
      <c r="E2271">
        <v>3804</v>
      </c>
      <c r="F2271" t="s">
        <v>4224</v>
      </c>
      <c r="G2271" t="s">
        <v>253</v>
      </c>
      <c r="H2271" t="s">
        <v>260</v>
      </c>
      <c r="I2271">
        <v>67</v>
      </c>
    </row>
    <row r="2272" spans="1:10" x14ac:dyDescent="0.2">
      <c r="A2272" t="s">
        <v>4222</v>
      </c>
      <c r="B2272" t="s">
        <v>246</v>
      </c>
      <c r="C2272" t="s">
        <v>256</v>
      </c>
      <c r="D2272" t="s">
        <v>248</v>
      </c>
      <c r="E2272">
        <v>5103</v>
      </c>
      <c r="F2272" t="s">
        <v>3779</v>
      </c>
      <c r="G2272" t="s">
        <v>257</v>
      </c>
      <c r="H2272" t="s">
        <v>359</v>
      </c>
      <c r="I2272">
        <v>37</v>
      </c>
    </row>
    <row r="2273" spans="1:10" x14ac:dyDescent="0.2">
      <c r="A2273" t="s">
        <v>4413</v>
      </c>
      <c r="B2273" t="s">
        <v>246</v>
      </c>
      <c r="C2273" t="s">
        <v>258</v>
      </c>
      <c r="D2273" t="s">
        <v>248</v>
      </c>
      <c r="E2273">
        <v>7869</v>
      </c>
      <c r="F2273" t="s">
        <v>3999</v>
      </c>
      <c r="G2273" t="s">
        <v>253</v>
      </c>
      <c r="H2273" t="s">
        <v>268</v>
      </c>
      <c r="I2273">
        <v>8</v>
      </c>
    </row>
    <row r="2274" spans="1:10" x14ac:dyDescent="0.2">
      <c r="A2274" t="s">
        <v>3951</v>
      </c>
      <c r="B2274" t="s">
        <v>246</v>
      </c>
      <c r="C2274" t="s">
        <v>256</v>
      </c>
      <c r="D2274" t="s">
        <v>248</v>
      </c>
      <c r="E2274">
        <v>3391</v>
      </c>
      <c r="F2274" t="s">
        <v>1091</v>
      </c>
      <c r="G2274" t="s">
        <v>249</v>
      </c>
      <c r="H2274" t="s">
        <v>259</v>
      </c>
      <c r="I2274" t="s">
        <v>1709</v>
      </c>
      <c r="J2274" t="s">
        <v>4663</v>
      </c>
    </row>
    <row r="2275" spans="1:10" x14ac:dyDescent="0.2">
      <c r="A2275" t="s">
        <v>3952</v>
      </c>
      <c r="B2275" t="s">
        <v>246</v>
      </c>
      <c r="C2275" t="s">
        <v>258</v>
      </c>
      <c r="D2275" t="s">
        <v>248</v>
      </c>
      <c r="E2275">
        <v>6664</v>
      </c>
      <c r="F2275" t="s">
        <v>1106</v>
      </c>
      <c r="G2275" t="s">
        <v>253</v>
      </c>
      <c r="H2275" t="s">
        <v>271</v>
      </c>
      <c r="I2275">
        <v>24</v>
      </c>
    </row>
    <row r="2276" spans="1:10" x14ac:dyDescent="0.2">
      <c r="A2276" t="s">
        <v>3952</v>
      </c>
      <c r="B2276" t="s">
        <v>246</v>
      </c>
      <c r="C2276" t="s">
        <v>256</v>
      </c>
      <c r="D2276" t="s">
        <v>248</v>
      </c>
      <c r="E2276">
        <v>9127</v>
      </c>
      <c r="F2276" t="s">
        <v>3836</v>
      </c>
      <c r="G2276" t="s">
        <v>257</v>
      </c>
      <c r="H2276" t="s">
        <v>1864</v>
      </c>
      <c r="I2276">
        <v>10</v>
      </c>
    </row>
    <row r="2277" spans="1:10" x14ac:dyDescent="0.2">
      <c r="A2277" t="s">
        <v>4225</v>
      </c>
      <c r="B2277" t="s">
        <v>246</v>
      </c>
      <c r="C2277" t="s">
        <v>256</v>
      </c>
      <c r="D2277" t="s">
        <v>248</v>
      </c>
      <c r="E2277">
        <v>9412</v>
      </c>
      <c r="F2277" t="s">
        <v>2743</v>
      </c>
      <c r="G2277" t="s">
        <v>249</v>
      </c>
      <c r="H2277" t="s">
        <v>260</v>
      </c>
      <c r="I2277" t="s">
        <v>276</v>
      </c>
      <c r="J2277" t="s">
        <v>4332</v>
      </c>
    </row>
    <row r="2278" spans="1:10" x14ac:dyDescent="0.2">
      <c r="A2278" t="s">
        <v>3953</v>
      </c>
      <c r="B2278" t="s">
        <v>246</v>
      </c>
      <c r="C2278" t="s">
        <v>256</v>
      </c>
      <c r="D2278" t="s">
        <v>252</v>
      </c>
      <c r="E2278">
        <v>3075</v>
      </c>
      <c r="F2278" t="s">
        <v>1135</v>
      </c>
      <c r="G2278" t="s">
        <v>253</v>
      </c>
      <c r="H2278" t="s">
        <v>259</v>
      </c>
      <c r="I2278">
        <v>168</v>
      </c>
    </row>
    <row r="2279" spans="1:10" x14ac:dyDescent="0.2">
      <c r="A2279" t="s">
        <v>3953</v>
      </c>
      <c r="B2279" t="s">
        <v>246</v>
      </c>
      <c r="C2279" t="s">
        <v>247</v>
      </c>
      <c r="D2279" t="s">
        <v>252</v>
      </c>
      <c r="E2279">
        <v>6196</v>
      </c>
      <c r="F2279" t="s">
        <v>1337</v>
      </c>
      <c r="G2279" t="s">
        <v>249</v>
      </c>
      <c r="H2279" t="s">
        <v>254</v>
      </c>
      <c r="I2279">
        <v>827</v>
      </c>
    </row>
    <row r="2280" spans="1:10" x14ac:dyDescent="0.2">
      <c r="A2280" t="s">
        <v>3954</v>
      </c>
      <c r="B2280" t="s">
        <v>246</v>
      </c>
      <c r="C2280" t="s">
        <v>251</v>
      </c>
      <c r="D2280" t="s">
        <v>248</v>
      </c>
      <c r="E2280">
        <v>1712</v>
      </c>
      <c r="F2280" t="s">
        <v>3955</v>
      </c>
      <c r="G2280" t="s">
        <v>249</v>
      </c>
      <c r="H2280" t="s">
        <v>273</v>
      </c>
      <c r="I2280">
        <v>178</v>
      </c>
    </row>
    <row r="2281" spans="1:10" x14ac:dyDescent="0.2">
      <c r="A2281" t="s">
        <v>3954</v>
      </c>
      <c r="B2281" t="s">
        <v>246</v>
      </c>
      <c r="C2281" t="s">
        <v>251</v>
      </c>
      <c r="D2281" t="s">
        <v>248</v>
      </c>
      <c r="E2281">
        <v>2685</v>
      </c>
      <c r="F2281" t="s">
        <v>1678</v>
      </c>
      <c r="G2281" t="s">
        <v>249</v>
      </c>
      <c r="H2281" t="s">
        <v>259</v>
      </c>
      <c r="I2281">
        <v>777</v>
      </c>
    </row>
    <row r="2282" spans="1:10" x14ac:dyDescent="0.2">
      <c r="A2282" t="s">
        <v>3954</v>
      </c>
      <c r="B2282" t="s">
        <v>246</v>
      </c>
      <c r="C2282" t="s">
        <v>251</v>
      </c>
      <c r="D2282" t="s">
        <v>248</v>
      </c>
      <c r="E2282">
        <v>3919</v>
      </c>
      <c r="F2282" t="s">
        <v>1440</v>
      </c>
      <c r="G2282" t="s">
        <v>249</v>
      </c>
      <c r="H2282" t="s">
        <v>260</v>
      </c>
      <c r="I2282">
        <v>117</v>
      </c>
    </row>
    <row r="2283" spans="1:10" x14ac:dyDescent="0.2">
      <c r="A2283" t="s">
        <v>3956</v>
      </c>
      <c r="B2283" t="s">
        <v>246</v>
      </c>
      <c r="C2283" t="s">
        <v>256</v>
      </c>
      <c r="D2283" t="s">
        <v>248</v>
      </c>
      <c r="E2283">
        <v>3549</v>
      </c>
      <c r="F2283" t="s">
        <v>1426</v>
      </c>
      <c r="G2283" t="s">
        <v>249</v>
      </c>
      <c r="H2283" t="s">
        <v>259</v>
      </c>
      <c r="I2283" t="s">
        <v>269</v>
      </c>
      <c r="J2283" t="s">
        <v>1867</v>
      </c>
    </row>
    <row r="2284" spans="1:10" x14ac:dyDescent="0.2">
      <c r="A2284" t="s">
        <v>3956</v>
      </c>
      <c r="B2284" t="s">
        <v>246</v>
      </c>
      <c r="C2284" t="s">
        <v>256</v>
      </c>
      <c r="D2284" t="s">
        <v>248</v>
      </c>
      <c r="E2284">
        <v>7921</v>
      </c>
      <c r="F2284" t="s">
        <v>3957</v>
      </c>
      <c r="G2284" t="s">
        <v>249</v>
      </c>
      <c r="H2284" t="s">
        <v>268</v>
      </c>
      <c r="I2284">
        <v>238</v>
      </c>
    </row>
    <row r="2285" spans="1:10" x14ac:dyDescent="0.2">
      <c r="A2285" t="s">
        <v>3958</v>
      </c>
      <c r="B2285" t="s">
        <v>246</v>
      </c>
      <c r="C2285" t="s">
        <v>258</v>
      </c>
      <c r="D2285" t="s">
        <v>248</v>
      </c>
      <c r="E2285">
        <v>2471</v>
      </c>
      <c r="F2285" t="s">
        <v>1542</v>
      </c>
      <c r="G2285" t="s">
        <v>249</v>
      </c>
      <c r="H2285" t="s">
        <v>254</v>
      </c>
      <c r="I2285">
        <v>593</v>
      </c>
    </row>
    <row r="2286" spans="1:10" x14ac:dyDescent="0.2">
      <c r="A2286" t="s">
        <v>3958</v>
      </c>
      <c r="B2286" t="s">
        <v>246</v>
      </c>
      <c r="C2286" t="s">
        <v>247</v>
      </c>
      <c r="D2286" t="s">
        <v>248</v>
      </c>
      <c r="E2286">
        <v>3035</v>
      </c>
      <c r="F2286" t="s">
        <v>300</v>
      </c>
      <c r="G2286" t="s">
        <v>253</v>
      </c>
      <c r="H2286" t="s">
        <v>255</v>
      </c>
      <c r="I2286">
        <v>16</v>
      </c>
    </row>
    <row r="2287" spans="1:10" x14ac:dyDescent="0.2">
      <c r="A2287" t="s">
        <v>3958</v>
      </c>
      <c r="B2287" t="s">
        <v>246</v>
      </c>
      <c r="C2287" t="s">
        <v>258</v>
      </c>
      <c r="D2287" t="s">
        <v>248</v>
      </c>
      <c r="E2287">
        <v>7594</v>
      </c>
      <c r="F2287" t="s">
        <v>1451</v>
      </c>
      <c r="G2287" t="s">
        <v>249</v>
      </c>
      <c r="H2287" t="s">
        <v>255</v>
      </c>
      <c r="I2287">
        <v>166</v>
      </c>
    </row>
    <row r="2288" spans="1:10" x14ac:dyDescent="0.2">
      <c r="A2288" t="s">
        <v>3959</v>
      </c>
      <c r="B2288" t="s">
        <v>246</v>
      </c>
      <c r="C2288" t="s">
        <v>247</v>
      </c>
      <c r="D2288" t="s">
        <v>248</v>
      </c>
      <c r="E2288">
        <v>7730</v>
      </c>
      <c r="F2288" t="s">
        <v>1137</v>
      </c>
      <c r="G2288" t="s">
        <v>249</v>
      </c>
      <c r="H2288" t="s">
        <v>313</v>
      </c>
      <c r="I2288" t="s">
        <v>269</v>
      </c>
      <c r="J2288" t="s">
        <v>2640</v>
      </c>
    </row>
    <row r="2289" spans="1:10" x14ac:dyDescent="0.2">
      <c r="A2289" t="s">
        <v>3959</v>
      </c>
      <c r="B2289" t="s">
        <v>246</v>
      </c>
      <c r="C2289" t="s">
        <v>258</v>
      </c>
      <c r="D2289" t="s">
        <v>248</v>
      </c>
      <c r="E2289">
        <v>8923</v>
      </c>
      <c r="F2289" t="s">
        <v>1092</v>
      </c>
      <c r="G2289" t="s">
        <v>249</v>
      </c>
      <c r="H2289" t="s">
        <v>272</v>
      </c>
      <c r="I2289">
        <v>495</v>
      </c>
    </row>
    <row r="2290" spans="1:10" x14ac:dyDescent="0.2">
      <c r="A2290" t="s">
        <v>3960</v>
      </c>
      <c r="B2290" t="s">
        <v>246</v>
      </c>
      <c r="C2290" t="s">
        <v>258</v>
      </c>
      <c r="D2290" t="s">
        <v>248</v>
      </c>
      <c r="E2290">
        <v>2408</v>
      </c>
      <c r="F2290" t="s">
        <v>1612</v>
      </c>
      <c r="G2290" t="s">
        <v>253</v>
      </c>
      <c r="H2290" t="s">
        <v>254</v>
      </c>
      <c r="I2290">
        <v>18</v>
      </c>
    </row>
    <row r="2291" spans="1:10" x14ac:dyDescent="0.2">
      <c r="A2291" t="s">
        <v>3960</v>
      </c>
      <c r="B2291" t="s">
        <v>246</v>
      </c>
      <c r="C2291" t="s">
        <v>256</v>
      </c>
      <c r="D2291" t="s">
        <v>248</v>
      </c>
      <c r="E2291">
        <v>2792</v>
      </c>
      <c r="F2291" t="s">
        <v>304</v>
      </c>
      <c r="G2291" t="s">
        <v>249</v>
      </c>
      <c r="H2291" t="s">
        <v>259</v>
      </c>
      <c r="I2291">
        <v>319</v>
      </c>
    </row>
    <row r="2292" spans="1:10" x14ac:dyDescent="0.2">
      <c r="A2292" t="s">
        <v>3960</v>
      </c>
      <c r="B2292" t="s">
        <v>246</v>
      </c>
      <c r="C2292" t="s">
        <v>251</v>
      </c>
      <c r="D2292" t="s">
        <v>248</v>
      </c>
      <c r="E2292">
        <v>3396</v>
      </c>
      <c r="F2292" t="s">
        <v>1093</v>
      </c>
      <c r="G2292" t="s">
        <v>249</v>
      </c>
      <c r="H2292" t="s">
        <v>259</v>
      </c>
      <c r="I2292">
        <v>98</v>
      </c>
    </row>
    <row r="2293" spans="1:10" x14ac:dyDescent="0.2">
      <c r="A2293" t="s">
        <v>3961</v>
      </c>
      <c r="B2293" t="s">
        <v>246</v>
      </c>
      <c r="C2293" t="s">
        <v>256</v>
      </c>
      <c r="D2293" t="s">
        <v>248</v>
      </c>
      <c r="E2293">
        <v>9651</v>
      </c>
      <c r="F2293" t="s">
        <v>303</v>
      </c>
      <c r="G2293" t="s">
        <v>253</v>
      </c>
      <c r="H2293" t="s">
        <v>260</v>
      </c>
      <c r="I2293">
        <v>78</v>
      </c>
    </row>
    <row r="2294" spans="1:10" x14ac:dyDescent="0.2">
      <c r="A2294" t="s">
        <v>3962</v>
      </c>
      <c r="B2294" t="s">
        <v>246</v>
      </c>
      <c r="C2294" t="s">
        <v>247</v>
      </c>
      <c r="D2294" t="s">
        <v>252</v>
      </c>
      <c r="E2294">
        <v>3560</v>
      </c>
      <c r="F2294" t="s">
        <v>1439</v>
      </c>
      <c r="G2294" t="s">
        <v>253</v>
      </c>
      <c r="H2294" t="s">
        <v>259</v>
      </c>
      <c r="I2294">
        <v>96</v>
      </c>
    </row>
    <row r="2295" spans="1:10" x14ac:dyDescent="0.2">
      <c r="A2295" t="s">
        <v>3962</v>
      </c>
      <c r="B2295" t="s">
        <v>246</v>
      </c>
      <c r="C2295" t="s">
        <v>251</v>
      </c>
      <c r="D2295" t="s">
        <v>248</v>
      </c>
      <c r="E2295">
        <v>4714</v>
      </c>
      <c r="F2295" t="s">
        <v>305</v>
      </c>
      <c r="G2295" t="s">
        <v>249</v>
      </c>
      <c r="H2295" t="s">
        <v>254</v>
      </c>
      <c r="I2295">
        <v>417</v>
      </c>
    </row>
    <row r="2296" spans="1:10" x14ac:dyDescent="0.2">
      <c r="A2296" t="s">
        <v>3962</v>
      </c>
      <c r="B2296" t="s">
        <v>246</v>
      </c>
      <c r="C2296" t="s">
        <v>247</v>
      </c>
      <c r="D2296" t="s">
        <v>252</v>
      </c>
      <c r="E2296">
        <v>8184</v>
      </c>
      <c r="F2296" t="s">
        <v>1452</v>
      </c>
      <c r="G2296" t="s">
        <v>249</v>
      </c>
      <c r="H2296" t="s">
        <v>259</v>
      </c>
      <c r="I2296" t="s">
        <v>276</v>
      </c>
      <c r="J2296" t="s">
        <v>2136</v>
      </c>
    </row>
    <row r="2297" spans="1:10" x14ac:dyDescent="0.2">
      <c r="A2297" t="s">
        <v>3962</v>
      </c>
      <c r="B2297" t="s">
        <v>246</v>
      </c>
      <c r="C2297" t="s">
        <v>256</v>
      </c>
      <c r="D2297" t="s">
        <v>248</v>
      </c>
      <c r="E2297">
        <v>8908</v>
      </c>
      <c r="F2297" t="s">
        <v>1401</v>
      </c>
      <c r="G2297" t="s">
        <v>249</v>
      </c>
      <c r="H2297" t="s">
        <v>272</v>
      </c>
      <c r="I2297">
        <v>144</v>
      </c>
    </row>
    <row r="2298" spans="1:10" x14ac:dyDescent="0.2">
      <c r="A2298" t="s">
        <v>3962</v>
      </c>
      <c r="B2298" t="s">
        <v>246</v>
      </c>
      <c r="C2298" t="s">
        <v>247</v>
      </c>
      <c r="D2298" t="s">
        <v>248</v>
      </c>
      <c r="E2298">
        <v>9983</v>
      </c>
      <c r="F2298" t="s">
        <v>308</v>
      </c>
      <c r="G2298" t="s">
        <v>249</v>
      </c>
      <c r="H2298" t="s">
        <v>259</v>
      </c>
      <c r="I2298" t="s">
        <v>4392</v>
      </c>
      <c r="J2298" t="s">
        <v>4705</v>
      </c>
    </row>
    <row r="2299" spans="1:10" x14ac:dyDescent="0.2">
      <c r="A2299" t="s">
        <v>3963</v>
      </c>
      <c r="B2299" t="s">
        <v>301</v>
      </c>
      <c r="C2299" t="s">
        <v>247</v>
      </c>
      <c r="D2299" t="s">
        <v>248</v>
      </c>
      <c r="E2299">
        <v>6668</v>
      </c>
      <c r="F2299" t="s">
        <v>4414</v>
      </c>
      <c r="G2299" t="s">
        <v>257</v>
      </c>
      <c r="H2299" t="s">
        <v>271</v>
      </c>
      <c r="I2299">
        <v>141</v>
      </c>
    </row>
    <row r="2300" spans="1:10" x14ac:dyDescent="0.2">
      <c r="A2300" t="s">
        <v>3963</v>
      </c>
      <c r="B2300" t="s">
        <v>246</v>
      </c>
      <c r="C2300" t="s">
        <v>247</v>
      </c>
      <c r="D2300" t="s">
        <v>248</v>
      </c>
      <c r="E2300">
        <v>2735</v>
      </c>
      <c r="F2300" t="s">
        <v>1067</v>
      </c>
      <c r="G2300" t="s">
        <v>249</v>
      </c>
      <c r="H2300" t="s">
        <v>259</v>
      </c>
      <c r="I2300">
        <v>89</v>
      </c>
    </row>
    <row r="2301" spans="1:10" x14ac:dyDescent="0.2">
      <c r="A2301" t="s">
        <v>3963</v>
      </c>
      <c r="B2301" t="s">
        <v>246</v>
      </c>
      <c r="C2301" t="s">
        <v>247</v>
      </c>
      <c r="D2301" t="s">
        <v>248</v>
      </c>
      <c r="E2301">
        <v>3189</v>
      </c>
      <c r="F2301" t="s">
        <v>3964</v>
      </c>
      <c r="G2301" t="s">
        <v>253</v>
      </c>
      <c r="H2301" t="s">
        <v>259</v>
      </c>
      <c r="I2301">
        <v>13</v>
      </c>
    </row>
    <row r="2302" spans="1:10" x14ac:dyDescent="0.2">
      <c r="A2302" t="s">
        <v>3963</v>
      </c>
      <c r="B2302" t="s">
        <v>246</v>
      </c>
      <c r="C2302" t="s">
        <v>251</v>
      </c>
      <c r="D2302" t="s">
        <v>252</v>
      </c>
      <c r="E2302">
        <v>3223</v>
      </c>
      <c r="F2302" t="s">
        <v>3965</v>
      </c>
      <c r="G2302" t="s">
        <v>253</v>
      </c>
      <c r="H2302" t="s">
        <v>259</v>
      </c>
      <c r="I2302">
        <v>8</v>
      </c>
    </row>
    <row r="2303" spans="1:10" x14ac:dyDescent="0.2">
      <c r="A2303" t="s">
        <v>3963</v>
      </c>
      <c r="B2303" t="s">
        <v>246</v>
      </c>
      <c r="C2303" t="s">
        <v>247</v>
      </c>
      <c r="D2303" t="s">
        <v>248</v>
      </c>
      <c r="E2303">
        <v>4668</v>
      </c>
      <c r="F2303" t="s">
        <v>311</v>
      </c>
      <c r="G2303" t="s">
        <v>249</v>
      </c>
      <c r="H2303" t="s">
        <v>254</v>
      </c>
      <c r="I2303">
        <v>220</v>
      </c>
    </row>
    <row r="2304" spans="1:10" x14ac:dyDescent="0.2">
      <c r="A2304" t="s">
        <v>3963</v>
      </c>
      <c r="B2304" t="s">
        <v>246</v>
      </c>
      <c r="C2304" t="s">
        <v>256</v>
      </c>
      <c r="D2304" t="s">
        <v>248</v>
      </c>
      <c r="E2304">
        <v>4829</v>
      </c>
      <c r="F2304" t="s">
        <v>310</v>
      </c>
      <c r="G2304" t="s">
        <v>249</v>
      </c>
      <c r="H2304" t="s">
        <v>260</v>
      </c>
      <c r="I2304">
        <v>93</v>
      </c>
    </row>
    <row r="2305" spans="1:10" x14ac:dyDescent="0.2">
      <c r="A2305" t="s">
        <v>3963</v>
      </c>
      <c r="B2305" t="s">
        <v>246</v>
      </c>
      <c r="C2305" t="s">
        <v>258</v>
      </c>
      <c r="D2305" t="s">
        <v>248</v>
      </c>
      <c r="E2305">
        <v>6136</v>
      </c>
      <c r="F2305" t="s">
        <v>1613</v>
      </c>
      <c r="G2305" t="s">
        <v>249</v>
      </c>
      <c r="H2305" t="s">
        <v>267</v>
      </c>
      <c r="I2305" t="s">
        <v>276</v>
      </c>
      <c r="J2305" t="s">
        <v>4706</v>
      </c>
    </row>
    <row r="2306" spans="1:10" x14ac:dyDescent="0.2">
      <c r="A2306" t="s">
        <v>3963</v>
      </c>
      <c r="B2306" t="s">
        <v>246</v>
      </c>
      <c r="C2306" t="s">
        <v>256</v>
      </c>
      <c r="D2306" t="s">
        <v>248</v>
      </c>
      <c r="E2306">
        <v>7725</v>
      </c>
      <c r="F2306" t="s">
        <v>836</v>
      </c>
      <c r="G2306" t="s">
        <v>249</v>
      </c>
      <c r="H2306" t="s">
        <v>313</v>
      </c>
      <c r="I2306">
        <v>283</v>
      </c>
    </row>
    <row r="2307" spans="1:10" x14ac:dyDescent="0.2">
      <c r="A2307" t="s">
        <v>3963</v>
      </c>
      <c r="B2307" t="s">
        <v>246</v>
      </c>
      <c r="C2307" t="s">
        <v>247</v>
      </c>
      <c r="D2307" t="s">
        <v>248</v>
      </c>
      <c r="E2307">
        <v>7818</v>
      </c>
      <c r="F2307" t="s">
        <v>837</v>
      </c>
      <c r="G2307" t="s">
        <v>249</v>
      </c>
      <c r="H2307" t="s">
        <v>268</v>
      </c>
      <c r="I2307">
        <v>288</v>
      </c>
    </row>
    <row r="2308" spans="1:10" x14ac:dyDescent="0.2">
      <c r="A2308" t="s">
        <v>3963</v>
      </c>
      <c r="B2308" t="s">
        <v>246</v>
      </c>
      <c r="C2308" t="s">
        <v>251</v>
      </c>
      <c r="D2308" t="s">
        <v>248</v>
      </c>
      <c r="E2308">
        <v>8143</v>
      </c>
      <c r="F2308" t="s">
        <v>3966</v>
      </c>
      <c r="G2308" t="s">
        <v>257</v>
      </c>
      <c r="H2308" t="s">
        <v>277</v>
      </c>
      <c r="I2308">
        <v>19</v>
      </c>
    </row>
    <row r="2309" spans="1:10" x14ac:dyDescent="0.2">
      <c r="A2309" t="s">
        <v>3963</v>
      </c>
      <c r="B2309" t="s">
        <v>246</v>
      </c>
      <c r="C2309" t="s">
        <v>251</v>
      </c>
      <c r="D2309" t="s">
        <v>248</v>
      </c>
      <c r="E2309">
        <v>8167</v>
      </c>
      <c r="F2309" t="s">
        <v>3967</v>
      </c>
      <c r="G2309" t="s">
        <v>249</v>
      </c>
      <c r="H2309" t="s">
        <v>259</v>
      </c>
      <c r="I2309">
        <v>649</v>
      </c>
    </row>
    <row r="2310" spans="1:10" x14ac:dyDescent="0.2">
      <c r="A2310" t="s">
        <v>3963</v>
      </c>
      <c r="B2310" t="s">
        <v>246</v>
      </c>
      <c r="C2310" t="s">
        <v>251</v>
      </c>
      <c r="D2310" t="s">
        <v>248</v>
      </c>
      <c r="E2310">
        <v>9740</v>
      </c>
      <c r="F2310" t="s">
        <v>838</v>
      </c>
      <c r="G2310" t="s">
        <v>249</v>
      </c>
      <c r="H2310" t="s">
        <v>254</v>
      </c>
      <c r="I2310">
        <v>642</v>
      </c>
    </row>
    <row r="2311" spans="1:10" x14ac:dyDescent="0.2">
      <c r="A2311" t="s">
        <v>3963</v>
      </c>
      <c r="B2311" t="s">
        <v>246</v>
      </c>
      <c r="C2311" t="s">
        <v>251</v>
      </c>
      <c r="D2311" t="s">
        <v>248</v>
      </c>
      <c r="E2311">
        <v>9982</v>
      </c>
      <c r="F2311" t="s">
        <v>3968</v>
      </c>
      <c r="G2311" t="s">
        <v>249</v>
      </c>
      <c r="H2311" t="s">
        <v>255</v>
      </c>
      <c r="I2311">
        <v>161</v>
      </c>
    </row>
    <row r="2312" spans="1:10" x14ac:dyDescent="0.2">
      <c r="A2312" t="s">
        <v>3969</v>
      </c>
      <c r="B2312" t="s">
        <v>246</v>
      </c>
      <c r="C2312" t="s">
        <v>247</v>
      </c>
      <c r="D2312" t="s">
        <v>248</v>
      </c>
      <c r="E2312">
        <v>2404</v>
      </c>
      <c r="F2312" t="s">
        <v>1441</v>
      </c>
      <c r="G2312" t="s">
        <v>257</v>
      </c>
      <c r="H2312" t="s">
        <v>254</v>
      </c>
      <c r="I2312">
        <v>21</v>
      </c>
    </row>
    <row r="2313" spans="1:10" x14ac:dyDescent="0.2">
      <c r="A2313" t="s">
        <v>3969</v>
      </c>
      <c r="B2313" t="s">
        <v>246</v>
      </c>
      <c r="C2313" t="s">
        <v>258</v>
      </c>
      <c r="D2313" t="s">
        <v>252</v>
      </c>
      <c r="E2313">
        <v>7501</v>
      </c>
      <c r="F2313" t="s">
        <v>316</v>
      </c>
      <c r="G2313" t="s">
        <v>253</v>
      </c>
      <c r="H2313" t="s">
        <v>255</v>
      </c>
      <c r="I2313">
        <v>20</v>
      </c>
    </row>
    <row r="2314" spans="1:10" x14ac:dyDescent="0.2">
      <c r="A2314" t="s">
        <v>3970</v>
      </c>
      <c r="B2314" t="s">
        <v>246</v>
      </c>
      <c r="C2314" t="s">
        <v>251</v>
      </c>
      <c r="D2314" t="s">
        <v>252</v>
      </c>
      <c r="E2314">
        <v>3030</v>
      </c>
      <c r="F2314" t="s">
        <v>3971</v>
      </c>
      <c r="G2314" t="s">
        <v>249</v>
      </c>
      <c r="H2314" t="s">
        <v>259</v>
      </c>
      <c r="I2314">
        <v>75</v>
      </c>
    </row>
    <row r="2315" spans="1:10" x14ac:dyDescent="0.2">
      <c r="A2315" t="s">
        <v>3970</v>
      </c>
      <c r="B2315" t="s">
        <v>246</v>
      </c>
      <c r="C2315" t="s">
        <v>251</v>
      </c>
      <c r="D2315" t="s">
        <v>248</v>
      </c>
      <c r="E2315">
        <v>3562</v>
      </c>
      <c r="F2315" t="s">
        <v>3972</v>
      </c>
      <c r="G2315" t="s">
        <v>253</v>
      </c>
      <c r="H2315" t="s">
        <v>255</v>
      </c>
      <c r="I2315">
        <v>31</v>
      </c>
    </row>
    <row r="2316" spans="1:10" x14ac:dyDescent="0.2">
      <c r="A2316" t="s">
        <v>3970</v>
      </c>
      <c r="B2316" t="s">
        <v>246</v>
      </c>
      <c r="C2316" t="s">
        <v>256</v>
      </c>
      <c r="D2316" t="s">
        <v>248</v>
      </c>
      <c r="E2316">
        <v>3990</v>
      </c>
      <c r="F2316" t="s">
        <v>1094</v>
      </c>
      <c r="G2316" t="s">
        <v>261</v>
      </c>
      <c r="H2316" t="s">
        <v>260</v>
      </c>
      <c r="I2316">
        <v>528</v>
      </c>
    </row>
    <row r="2317" spans="1:10" x14ac:dyDescent="0.2">
      <c r="A2317" t="s">
        <v>3970</v>
      </c>
      <c r="B2317" t="s">
        <v>246</v>
      </c>
      <c r="C2317" t="s">
        <v>258</v>
      </c>
      <c r="D2317" t="s">
        <v>248</v>
      </c>
      <c r="E2317">
        <v>6634</v>
      </c>
      <c r="F2317" t="s">
        <v>1287</v>
      </c>
      <c r="G2317" t="s">
        <v>253</v>
      </c>
      <c r="H2317" t="s">
        <v>271</v>
      </c>
      <c r="I2317">
        <v>26</v>
      </c>
    </row>
    <row r="2318" spans="1:10" x14ac:dyDescent="0.2">
      <c r="A2318" t="s">
        <v>3970</v>
      </c>
      <c r="B2318" t="s">
        <v>246</v>
      </c>
      <c r="C2318" t="s">
        <v>251</v>
      </c>
      <c r="D2318" t="s">
        <v>248</v>
      </c>
      <c r="E2318">
        <v>6814</v>
      </c>
      <c r="F2318" t="s">
        <v>312</v>
      </c>
      <c r="G2318" t="s">
        <v>249</v>
      </c>
      <c r="H2318" t="s">
        <v>271</v>
      </c>
      <c r="I2318">
        <v>258</v>
      </c>
    </row>
    <row r="2319" spans="1:10" x14ac:dyDescent="0.2">
      <c r="A2319" t="s">
        <v>3973</v>
      </c>
      <c r="B2319" t="s">
        <v>246</v>
      </c>
      <c r="C2319" t="s">
        <v>256</v>
      </c>
      <c r="D2319" t="s">
        <v>248</v>
      </c>
      <c r="E2319">
        <v>2769</v>
      </c>
      <c r="F2319" t="s">
        <v>1427</v>
      </c>
      <c r="G2319" t="s">
        <v>253</v>
      </c>
      <c r="H2319" t="s">
        <v>259</v>
      </c>
      <c r="I2319">
        <v>72</v>
      </c>
    </row>
    <row r="2320" spans="1:10" x14ac:dyDescent="0.2">
      <c r="A2320" t="s">
        <v>3973</v>
      </c>
      <c r="B2320" t="s">
        <v>246</v>
      </c>
      <c r="C2320" t="s">
        <v>247</v>
      </c>
      <c r="D2320" t="s">
        <v>248</v>
      </c>
      <c r="E2320">
        <v>3991</v>
      </c>
      <c r="F2320" t="s">
        <v>840</v>
      </c>
      <c r="G2320" t="s">
        <v>261</v>
      </c>
      <c r="H2320" t="s">
        <v>260</v>
      </c>
      <c r="I2320">
        <v>122</v>
      </c>
    </row>
    <row r="2321" spans="1:10" x14ac:dyDescent="0.2">
      <c r="A2321" t="s">
        <v>3973</v>
      </c>
      <c r="B2321" t="s">
        <v>246</v>
      </c>
      <c r="C2321" t="s">
        <v>251</v>
      </c>
      <c r="D2321" t="s">
        <v>252</v>
      </c>
      <c r="E2321">
        <v>4434</v>
      </c>
      <c r="F2321" t="s">
        <v>3974</v>
      </c>
      <c r="G2321" t="s">
        <v>261</v>
      </c>
      <c r="H2321" t="s">
        <v>260</v>
      </c>
      <c r="I2321">
        <v>583</v>
      </c>
    </row>
    <row r="2322" spans="1:10" x14ac:dyDescent="0.2">
      <c r="A2322" t="s">
        <v>3973</v>
      </c>
      <c r="B2322" t="s">
        <v>246</v>
      </c>
      <c r="C2322" t="s">
        <v>258</v>
      </c>
      <c r="D2322" t="s">
        <v>248</v>
      </c>
      <c r="E2322">
        <v>6866</v>
      </c>
      <c r="F2322" t="s">
        <v>3975</v>
      </c>
      <c r="G2322" t="s">
        <v>249</v>
      </c>
      <c r="H2322" t="s">
        <v>271</v>
      </c>
      <c r="I2322">
        <v>435</v>
      </c>
    </row>
    <row r="2323" spans="1:10" x14ac:dyDescent="0.2">
      <c r="A2323" t="s">
        <v>4226</v>
      </c>
      <c r="B2323" t="s">
        <v>246</v>
      </c>
      <c r="C2323" t="s">
        <v>258</v>
      </c>
      <c r="D2323" t="s">
        <v>252</v>
      </c>
      <c r="E2323">
        <v>2268</v>
      </c>
      <c r="F2323" t="s">
        <v>321</v>
      </c>
      <c r="G2323" t="s">
        <v>253</v>
      </c>
      <c r="H2323" t="s">
        <v>250</v>
      </c>
      <c r="I2323">
        <v>374</v>
      </c>
    </row>
    <row r="2324" spans="1:10" x14ac:dyDescent="0.2">
      <c r="A2324" t="s">
        <v>4227</v>
      </c>
      <c r="B2324" t="s">
        <v>301</v>
      </c>
      <c r="C2324" t="s">
        <v>247</v>
      </c>
      <c r="D2324" t="s">
        <v>252</v>
      </c>
      <c r="E2324">
        <v>2926</v>
      </c>
      <c r="F2324" t="s">
        <v>1614</v>
      </c>
      <c r="G2324" t="s">
        <v>257</v>
      </c>
      <c r="H2324" t="s">
        <v>250</v>
      </c>
      <c r="I2324">
        <v>13</v>
      </c>
    </row>
    <row r="2325" spans="1:10" x14ac:dyDescent="0.2">
      <c r="A2325" t="s">
        <v>4227</v>
      </c>
      <c r="B2325" t="s">
        <v>246</v>
      </c>
      <c r="C2325" t="s">
        <v>258</v>
      </c>
      <c r="D2325" t="s">
        <v>248</v>
      </c>
      <c r="E2325">
        <v>4519</v>
      </c>
      <c r="F2325" t="s">
        <v>1806</v>
      </c>
      <c r="G2325" t="s">
        <v>249</v>
      </c>
      <c r="H2325" t="s">
        <v>287</v>
      </c>
      <c r="I2325" t="s">
        <v>4707</v>
      </c>
      <c r="J2325" t="s">
        <v>4708</v>
      </c>
    </row>
    <row r="2326" spans="1:10" x14ac:dyDescent="0.2">
      <c r="A2326" t="s">
        <v>4227</v>
      </c>
      <c r="B2326" t="s">
        <v>246</v>
      </c>
      <c r="C2326" t="s">
        <v>251</v>
      </c>
      <c r="D2326" t="s">
        <v>252</v>
      </c>
      <c r="E2326">
        <v>4556</v>
      </c>
      <c r="F2326" t="s">
        <v>1908</v>
      </c>
      <c r="G2326" t="s">
        <v>253</v>
      </c>
      <c r="H2326" t="s">
        <v>287</v>
      </c>
      <c r="I2326">
        <v>44</v>
      </c>
    </row>
    <row r="2327" spans="1:10" x14ac:dyDescent="0.2">
      <c r="A2327" t="s">
        <v>4227</v>
      </c>
      <c r="B2327" t="s">
        <v>246</v>
      </c>
      <c r="C2327" t="s">
        <v>251</v>
      </c>
      <c r="D2327" t="s">
        <v>248</v>
      </c>
      <c r="E2327">
        <v>7466</v>
      </c>
      <c r="F2327" t="s">
        <v>1822</v>
      </c>
      <c r="G2327" t="s">
        <v>249</v>
      </c>
      <c r="H2327" t="s">
        <v>255</v>
      </c>
      <c r="I2327">
        <v>136</v>
      </c>
    </row>
    <row r="2328" spans="1:10" x14ac:dyDescent="0.2">
      <c r="A2328" t="s">
        <v>4228</v>
      </c>
      <c r="B2328" t="s">
        <v>246</v>
      </c>
      <c r="C2328" t="s">
        <v>258</v>
      </c>
      <c r="D2328" t="s">
        <v>252</v>
      </c>
      <c r="E2328">
        <v>5015</v>
      </c>
      <c r="F2328" t="s">
        <v>1839</v>
      </c>
      <c r="G2328" t="s">
        <v>249</v>
      </c>
      <c r="H2328" t="s">
        <v>1840</v>
      </c>
      <c r="I2328">
        <v>261</v>
      </c>
    </row>
    <row r="2329" spans="1:10" x14ac:dyDescent="0.2">
      <c r="A2329" t="s">
        <v>4416</v>
      </c>
      <c r="B2329" t="s">
        <v>246</v>
      </c>
      <c r="C2329" t="s">
        <v>258</v>
      </c>
      <c r="D2329" t="s">
        <v>252</v>
      </c>
      <c r="E2329">
        <v>8914</v>
      </c>
      <c r="F2329" t="s">
        <v>4417</v>
      </c>
      <c r="G2329" t="s">
        <v>257</v>
      </c>
      <c r="H2329" t="s">
        <v>272</v>
      </c>
      <c r="I2329">
        <v>113</v>
      </c>
    </row>
    <row r="2330" spans="1:10" x14ac:dyDescent="0.2">
      <c r="A2330" t="s">
        <v>4229</v>
      </c>
      <c r="B2330" t="s">
        <v>246</v>
      </c>
      <c r="C2330" t="s">
        <v>251</v>
      </c>
      <c r="D2330" t="s">
        <v>248</v>
      </c>
      <c r="E2330">
        <v>2175</v>
      </c>
      <c r="F2330" t="s">
        <v>1875</v>
      </c>
      <c r="G2330" t="s">
        <v>249</v>
      </c>
      <c r="H2330" t="s">
        <v>254</v>
      </c>
      <c r="I2330" t="s">
        <v>269</v>
      </c>
      <c r="J2330" t="s">
        <v>4160</v>
      </c>
    </row>
    <row r="2331" spans="1:10" x14ac:dyDescent="0.2">
      <c r="A2331" t="s">
        <v>4229</v>
      </c>
      <c r="B2331" t="s">
        <v>246</v>
      </c>
      <c r="C2331" t="s">
        <v>258</v>
      </c>
      <c r="D2331" t="s">
        <v>252</v>
      </c>
      <c r="E2331">
        <v>3667</v>
      </c>
      <c r="F2331" t="s">
        <v>1885</v>
      </c>
      <c r="G2331" t="s">
        <v>249</v>
      </c>
      <c r="H2331" t="s">
        <v>260</v>
      </c>
      <c r="I2331">
        <v>43</v>
      </c>
    </row>
    <row r="2332" spans="1:10" x14ac:dyDescent="0.2">
      <c r="A2332" t="s">
        <v>4229</v>
      </c>
      <c r="B2332" t="s">
        <v>246</v>
      </c>
      <c r="C2332" t="s">
        <v>251</v>
      </c>
      <c r="D2332" t="s">
        <v>248</v>
      </c>
      <c r="E2332">
        <v>4956</v>
      </c>
      <c r="F2332" t="s">
        <v>914</v>
      </c>
      <c r="G2332" t="s">
        <v>249</v>
      </c>
      <c r="H2332" t="s">
        <v>262</v>
      </c>
      <c r="I2332">
        <v>580</v>
      </c>
    </row>
    <row r="2333" spans="1:10" x14ac:dyDescent="0.2">
      <c r="A2333" t="s">
        <v>4229</v>
      </c>
      <c r="B2333" t="s">
        <v>246</v>
      </c>
      <c r="C2333" t="s">
        <v>251</v>
      </c>
      <c r="D2333" t="s">
        <v>248</v>
      </c>
      <c r="E2333">
        <v>5208</v>
      </c>
      <c r="F2333" t="s">
        <v>1886</v>
      </c>
      <c r="G2333" t="s">
        <v>249</v>
      </c>
      <c r="H2333" t="s">
        <v>262</v>
      </c>
      <c r="I2333">
        <v>277</v>
      </c>
    </row>
    <row r="2334" spans="1:10" x14ac:dyDescent="0.2">
      <c r="A2334" t="s">
        <v>4229</v>
      </c>
      <c r="B2334" t="s">
        <v>246</v>
      </c>
      <c r="C2334" t="s">
        <v>251</v>
      </c>
      <c r="D2334" t="s">
        <v>248</v>
      </c>
      <c r="E2334">
        <v>5727</v>
      </c>
      <c r="F2334" t="s">
        <v>1933</v>
      </c>
      <c r="G2334" t="s">
        <v>249</v>
      </c>
      <c r="H2334" t="s">
        <v>1833</v>
      </c>
      <c r="I2334">
        <v>439</v>
      </c>
    </row>
    <row r="2335" spans="1:10" x14ac:dyDescent="0.2">
      <c r="A2335" t="s">
        <v>4229</v>
      </c>
      <c r="B2335" t="s">
        <v>246</v>
      </c>
      <c r="C2335" t="s">
        <v>247</v>
      </c>
      <c r="D2335" t="s">
        <v>248</v>
      </c>
      <c r="E2335">
        <v>6080</v>
      </c>
      <c r="F2335" t="s">
        <v>1878</v>
      </c>
      <c r="G2335" t="s">
        <v>249</v>
      </c>
      <c r="H2335" t="s">
        <v>254</v>
      </c>
      <c r="I2335">
        <v>986</v>
      </c>
    </row>
    <row r="2336" spans="1:10" x14ac:dyDescent="0.2">
      <c r="A2336" t="s">
        <v>4229</v>
      </c>
      <c r="B2336" t="s">
        <v>246</v>
      </c>
      <c r="C2336" t="s">
        <v>258</v>
      </c>
      <c r="D2336" t="s">
        <v>248</v>
      </c>
      <c r="E2336">
        <v>8165</v>
      </c>
      <c r="F2336" t="s">
        <v>1898</v>
      </c>
      <c r="G2336" t="s">
        <v>249</v>
      </c>
      <c r="H2336" t="s">
        <v>259</v>
      </c>
      <c r="I2336">
        <v>172</v>
      </c>
    </row>
    <row r="2337" spans="1:10" x14ac:dyDescent="0.2">
      <c r="A2337" t="s">
        <v>3976</v>
      </c>
      <c r="B2337" t="s">
        <v>301</v>
      </c>
      <c r="C2337" t="s">
        <v>258</v>
      </c>
      <c r="D2337" t="s">
        <v>248</v>
      </c>
      <c r="E2337">
        <v>2914</v>
      </c>
      <c r="F2337" t="s">
        <v>401</v>
      </c>
      <c r="G2337" t="s">
        <v>249</v>
      </c>
      <c r="H2337" t="s">
        <v>250</v>
      </c>
      <c r="I2337" t="s">
        <v>1876</v>
      </c>
      <c r="J2337" t="s">
        <v>4709</v>
      </c>
    </row>
    <row r="2338" spans="1:10" x14ac:dyDescent="0.2">
      <c r="A2338" t="s">
        <v>3976</v>
      </c>
      <c r="B2338" t="s">
        <v>301</v>
      </c>
      <c r="C2338" t="s">
        <v>251</v>
      </c>
      <c r="D2338" t="s">
        <v>248</v>
      </c>
      <c r="E2338">
        <v>6981</v>
      </c>
      <c r="F2338" t="s">
        <v>1879</v>
      </c>
      <c r="G2338" t="s">
        <v>249</v>
      </c>
      <c r="H2338" t="s">
        <v>271</v>
      </c>
      <c r="I2338" t="s">
        <v>4230</v>
      </c>
      <c r="J2338" t="s">
        <v>4710</v>
      </c>
    </row>
    <row r="2339" spans="1:10" x14ac:dyDescent="0.2">
      <c r="A2339" t="s">
        <v>3976</v>
      </c>
      <c r="B2339" t="s">
        <v>246</v>
      </c>
      <c r="C2339" t="s">
        <v>258</v>
      </c>
      <c r="D2339" t="s">
        <v>248</v>
      </c>
      <c r="E2339">
        <v>2492</v>
      </c>
      <c r="F2339" t="s">
        <v>432</v>
      </c>
      <c r="G2339" t="s">
        <v>249</v>
      </c>
      <c r="H2339" t="s">
        <v>254</v>
      </c>
      <c r="I2339" t="s">
        <v>269</v>
      </c>
      <c r="J2339" t="s">
        <v>4711</v>
      </c>
    </row>
    <row r="2340" spans="1:10" x14ac:dyDescent="0.2">
      <c r="A2340" t="s">
        <v>3976</v>
      </c>
      <c r="B2340" t="s">
        <v>246</v>
      </c>
      <c r="C2340" t="s">
        <v>258</v>
      </c>
      <c r="D2340" t="s">
        <v>252</v>
      </c>
      <c r="E2340">
        <v>4551</v>
      </c>
      <c r="F2340" t="s">
        <v>937</v>
      </c>
      <c r="G2340" t="s">
        <v>249</v>
      </c>
      <c r="H2340" t="s">
        <v>287</v>
      </c>
      <c r="I2340">
        <v>849</v>
      </c>
    </row>
    <row r="2341" spans="1:10" x14ac:dyDescent="0.2">
      <c r="A2341" t="s">
        <v>3976</v>
      </c>
      <c r="B2341" t="s">
        <v>246</v>
      </c>
      <c r="C2341" t="s">
        <v>256</v>
      </c>
      <c r="D2341" t="s">
        <v>248</v>
      </c>
      <c r="E2341">
        <v>6028</v>
      </c>
      <c r="F2341" t="s">
        <v>1842</v>
      </c>
      <c r="G2341" t="s">
        <v>249</v>
      </c>
      <c r="H2341" t="s">
        <v>254</v>
      </c>
      <c r="I2341" t="s">
        <v>269</v>
      </c>
      <c r="J2341" t="s">
        <v>3091</v>
      </c>
    </row>
    <row r="2342" spans="1:10" x14ac:dyDescent="0.2">
      <c r="A2342" t="s">
        <v>3976</v>
      </c>
      <c r="B2342" t="s">
        <v>246</v>
      </c>
      <c r="C2342" t="s">
        <v>258</v>
      </c>
      <c r="D2342" t="s">
        <v>248</v>
      </c>
      <c r="E2342">
        <v>6817</v>
      </c>
      <c r="F2342" t="s">
        <v>1861</v>
      </c>
      <c r="G2342" t="s">
        <v>249</v>
      </c>
      <c r="H2342" t="s">
        <v>271</v>
      </c>
      <c r="I2342">
        <v>182</v>
      </c>
    </row>
    <row r="2343" spans="1:10" x14ac:dyDescent="0.2">
      <c r="A2343" t="s">
        <v>3976</v>
      </c>
      <c r="B2343" t="s">
        <v>246</v>
      </c>
      <c r="C2343" t="s">
        <v>251</v>
      </c>
      <c r="D2343" t="s">
        <v>248</v>
      </c>
      <c r="E2343">
        <v>7282</v>
      </c>
      <c r="F2343" t="s">
        <v>320</v>
      </c>
      <c r="G2343" t="s">
        <v>249</v>
      </c>
      <c r="H2343" t="s">
        <v>275</v>
      </c>
      <c r="I2343" t="s">
        <v>269</v>
      </c>
      <c r="J2343" t="s">
        <v>4524</v>
      </c>
    </row>
    <row r="2344" spans="1:10" x14ac:dyDescent="0.2">
      <c r="A2344" t="s">
        <v>3976</v>
      </c>
      <c r="B2344" t="s">
        <v>246</v>
      </c>
      <c r="C2344" t="s">
        <v>251</v>
      </c>
      <c r="D2344" t="s">
        <v>248</v>
      </c>
      <c r="E2344">
        <v>7483</v>
      </c>
      <c r="F2344" t="s">
        <v>1945</v>
      </c>
      <c r="G2344" t="s">
        <v>249</v>
      </c>
      <c r="H2344" t="s">
        <v>255</v>
      </c>
      <c r="I2344">
        <v>518</v>
      </c>
    </row>
    <row r="2345" spans="1:10" x14ac:dyDescent="0.2">
      <c r="A2345" t="s">
        <v>3976</v>
      </c>
      <c r="B2345" t="s">
        <v>246</v>
      </c>
      <c r="C2345" t="s">
        <v>258</v>
      </c>
      <c r="D2345" t="s">
        <v>248</v>
      </c>
      <c r="E2345">
        <v>7609</v>
      </c>
      <c r="F2345" t="s">
        <v>1950</v>
      </c>
      <c r="G2345" t="s">
        <v>249</v>
      </c>
      <c r="H2345" t="s">
        <v>255</v>
      </c>
      <c r="I2345">
        <v>167</v>
      </c>
    </row>
    <row r="2346" spans="1:10" x14ac:dyDescent="0.2">
      <c r="A2346" t="s">
        <v>3976</v>
      </c>
      <c r="B2346" t="s">
        <v>246</v>
      </c>
      <c r="C2346" t="s">
        <v>258</v>
      </c>
      <c r="D2346" t="s">
        <v>248</v>
      </c>
      <c r="E2346">
        <v>9672</v>
      </c>
      <c r="F2346" t="s">
        <v>1883</v>
      </c>
      <c r="G2346" t="s">
        <v>249</v>
      </c>
      <c r="H2346" t="s">
        <v>254</v>
      </c>
      <c r="I2346" t="s">
        <v>276</v>
      </c>
      <c r="J2346" t="s">
        <v>4712</v>
      </c>
    </row>
    <row r="2347" spans="1:10" x14ac:dyDescent="0.2">
      <c r="A2347" t="s">
        <v>4421</v>
      </c>
      <c r="B2347" t="s">
        <v>246</v>
      </c>
      <c r="C2347" t="s">
        <v>251</v>
      </c>
      <c r="D2347" t="s">
        <v>248</v>
      </c>
      <c r="E2347">
        <v>2924</v>
      </c>
      <c r="F2347" t="s">
        <v>1900</v>
      </c>
      <c r="G2347" t="s">
        <v>249</v>
      </c>
      <c r="H2347" t="s">
        <v>250</v>
      </c>
      <c r="I2347">
        <v>66</v>
      </c>
    </row>
    <row r="2348" spans="1:10" x14ac:dyDescent="0.2">
      <c r="A2348" t="s">
        <v>4421</v>
      </c>
      <c r="B2348" t="s">
        <v>246</v>
      </c>
      <c r="C2348" t="s">
        <v>247</v>
      </c>
      <c r="D2348" t="s">
        <v>248</v>
      </c>
      <c r="E2348">
        <v>4282</v>
      </c>
      <c r="F2348" t="s">
        <v>1961</v>
      </c>
      <c r="G2348" t="s">
        <v>249</v>
      </c>
      <c r="H2348" t="s">
        <v>254</v>
      </c>
      <c r="I2348">
        <v>528</v>
      </c>
    </row>
    <row r="2349" spans="1:10" x14ac:dyDescent="0.2">
      <c r="A2349" t="s">
        <v>4231</v>
      </c>
      <c r="B2349" t="s">
        <v>246</v>
      </c>
      <c r="C2349" t="s">
        <v>247</v>
      </c>
      <c r="D2349" t="s">
        <v>248</v>
      </c>
      <c r="E2349">
        <v>3690</v>
      </c>
      <c r="F2349" t="s">
        <v>1682</v>
      </c>
      <c r="G2349" t="s">
        <v>261</v>
      </c>
      <c r="H2349" t="s">
        <v>260</v>
      </c>
      <c r="I2349">
        <v>70</v>
      </c>
    </row>
    <row r="2350" spans="1:10" x14ac:dyDescent="0.2">
      <c r="A2350" t="s">
        <v>4231</v>
      </c>
      <c r="B2350" t="s">
        <v>246</v>
      </c>
      <c r="C2350" t="s">
        <v>256</v>
      </c>
      <c r="D2350" t="s">
        <v>248</v>
      </c>
      <c r="E2350">
        <v>6920</v>
      </c>
      <c r="F2350" t="s">
        <v>399</v>
      </c>
      <c r="G2350" t="s">
        <v>249</v>
      </c>
      <c r="H2350" t="s">
        <v>271</v>
      </c>
      <c r="I2350" t="s">
        <v>1709</v>
      </c>
      <c r="J2350" t="s">
        <v>4495</v>
      </c>
    </row>
    <row r="2351" spans="1:10" x14ac:dyDescent="0.2">
      <c r="A2351" t="s">
        <v>4713</v>
      </c>
      <c r="B2351" t="s">
        <v>246</v>
      </c>
      <c r="C2351" t="s">
        <v>251</v>
      </c>
      <c r="D2351" t="s">
        <v>248</v>
      </c>
      <c r="E2351">
        <v>1968</v>
      </c>
      <c r="F2351" t="s">
        <v>1969</v>
      </c>
      <c r="G2351" t="s">
        <v>249</v>
      </c>
      <c r="H2351" t="s">
        <v>273</v>
      </c>
      <c r="I2351">
        <v>451</v>
      </c>
    </row>
    <row r="2352" spans="1:10" x14ac:dyDescent="0.2">
      <c r="A2352" t="s">
        <v>4713</v>
      </c>
      <c r="B2352" t="s">
        <v>246</v>
      </c>
      <c r="C2352" t="s">
        <v>247</v>
      </c>
      <c r="D2352" t="s">
        <v>248</v>
      </c>
      <c r="E2352">
        <v>4554</v>
      </c>
      <c r="F2352" t="s">
        <v>1963</v>
      </c>
      <c r="G2352" t="s">
        <v>249</v>
      </c>
      <c r="H2352" t="s">
        <v>287</v>
      </c>
      <c r="I2352">
        <v>365</v>
      </c>
    </row>
    <row r="2353" spans="1:10" x14ac:dyDescent="0.2">
      <c r="A2353" t="s">
        <v>4713</v>
      </c>
      <c r="B2353" t="s">
        <v>246</v>
      </c>
      <c r="C2353" t="s">
        <v>258</v>
      </c>
      <c r="D2353" t="s">
        <v>248</v>
      </c>
      <c r="E2353">
        <v>7228</v>
      </c>
      <c r="F2353" t="s">
        <v>1943</v>
      </c>
      <c r="G2353" t="s">
        <v>253</v>
      </c>
      <c r="H2353" t="s">
        <v>275</v>
      </c>
      <c r="I2353">
        <v>43</v>
      </c>
    </row>
    <row r="2354" spans="1:10" x14ac:dyDescent="0.2">
      <c r="A2354" t="s">
        <v>4714</v>
      </c>
      <c r="B2354" t="s">
        <v>246</v>
      </c>
      <c r="C2354" t="s">
        <v>258</v>
      </c>
      <c r="D2354" t="s">
        <v>248</v>
      </c>
      <c r="E2354">
        <v>2193</v>
      </c>
      <c r="F2354" t="s">
        <v>915</v>
      </c>
      <c r="G2354" t="s">
        <v>249</v>
      </c>
      <c r="H2354" t="s">
        <v>254</v>
      </c>
      <c r="I2354">
        <v>373</v>
      </c>
    </row>
    <row r="2355" spans="1:10" x14ac:dyDescent="0.2">
      <c r="A2355" t="s">
        <v>4714</v>
      </c>
      <c r="B2355" t="s">
        <v>246</v>
      </c>
      <c r="C2355" t="s">
        <v>258</v>
      </c>
      <c r="D2355" t="s">
        <v>252</v>
      </c>
      <c r="E2355">
        <v>4588</v>
      </c>
      <c r="F2355" t="s">
        <v>323</v>
      </c>
      <c r="G2355" t="s">
        <v>261</v>
      </c>
      <c r="H2355" t="s">
        <v>287</v>
      </c>
      <c r="I2355">
        <v>202</v>
      </c>
    </row>
    <row r="2356" spans="1:10" x14ac:dyDescent="0.2">
      <c r="A2356" t="s">
        <v>4715</v>
      </c>
      <c r="B2356" t="s">
        <v>246</v>
      </c>
      <c r="C2356" t="s">
        <v>256</v>
      </c>
      <c r="D2356" t="s">
        <v>248</v>
      </c>
      <c r="E2356">
        <v>3097</v>
      </c>
      <c r="F2356" t="s">
        <v>1617</v>
      </c>
      <c r="G2356" t="s">
        <v>249</v>
      </c>
      <c r="H2356" t="s">
        <v>259</v>
      </c>
      <c r="I2356">
        <v>412</v>
      </c>
    </row>
    <row r="2357" spans="1:10" x14ac:dyDescent="0.2">
      <c r="A2357" t="s">
        <v>4715</v>
      </c>
      <c r="B2357" t="s">
        <v>246</v>
      </c>
      <c r="C2357" t="s">
        <v>256</v>
      </c>
      <c r="D2357" t="s">
        <v>248</v>
      </c>
      <c r="E2357">
        <v>7532</v>
      </c>
      <c r="F2357" t="s">
        <v>1947</v>
      </c>
      <c r="G2357" t="s">
        <v>249</v>
      </c>
      <c r="H2357" t="s">
        <v>259</v>
      </c>
      <c r="I2357" t="s">
        <v>1948</v>
      </c>
      <c r="J2357" t="s">
        <v>4716</v>
      </c>
    </row>
    <row r="2358" spans="1:10" x14ac:dyDescent="0.2">
      <c r="A2358" t="s">
        <v>3978</v>
      </c>
      <c r="B2358" t="s">
        <v>246</v>
      </c>
      <c r="C2358" t="s">
        <v>258</v>
      </c>
      <c r="D2358" t="s">
        <v>252</v>
      </c>
      <c r="E2358">
        <v>8985</v>
      </c>
      <c r="F2358" t="s">
        <v>3979</v>
      </c>
      <c r="G2358" t="s">
        <v>281</v>
      </c>
      <c r="H2358" t="s">
        <v>282</v>
      </c>
      <c r="I2358" t="s">
        <v>276</v>
      </c>
      <c r="J2358" t="s">
        <v>4370</v>
      </c>
    </row>
    <row r="2359" spans="1:10" x14ac:dyDescent="0.2">
      <c r="A2359" t="s">
        <v>1402</v>
      </c>
      <c r="B2359" t="s">
        <v>246</v>
      </c>
      <c r="C2359" t="s">
        <v>256</v>
      </c>
      <c r="D2359" t="s">
        <v>248</v>
      </c>
      <c r="E2359">
        <v>3244</v>
      </c>
      <c r="F2359" t="s">
        <v>1403</v>
      </c>
      <c r="G2359" t="s">
        <v>249</v>
      </c>
      <c r="H2359" t="s">
        <v>272</v>
      </c>
      <c r="I2359">
        <v>579</v>
      </c>
    </row>
    <row r="2360" spans="1:10" x14ac:dyDescent="0.2">
      <c r="A2360" t="s">
        <v>1712</v>
      </c>
      <c r="B2360" t="s">
        <v>246</v>
      </c>
      <c r="C2360" t="s">
        <v>251</v>
      </c>
      <c r="D2360" t="s">
        <v>248</v>
      </c>
      <c r="E2360">
        <v>2191</v>
      </c>
      <c r="F2360" t="s">
        <v>4717</v>
      </c>
      <c r="G2360" t="s">
        <v>253</v>
      </c>
      <c r="H2360" t="s">
        <v>254</v>
      </c>
      <c r="I2360">
        <v>126</v>
      </c>
    </row>
    <row r="2361" spans="1:10" x14ac:dyDescent="0.2">
      <c r="A2361" t="s">
        <v>1712</v>
      </c>
      <c r="B2361" t="s">
        <v>246</v>
      </c>
      <c r="C2361" t="s">
        <v>256</v>
      </c>
      <c r="D2361" t="s">
        <v>248</v>
      </c>
      <c r="E2361">
        <v>2344</v>
      </c>
      <c r="F2361" t="s">
        <v>1904</v>
      </c>
      <c r="G2361" t="s">
        <v>253</v>
      </c>
      <c r="H2361" t="s">
        <v>254</v>
      </c>
      <c r="I2361">
        <v>120</v>
      </c>
    </row>
    <row r="2362" spans="1:10" x14ac:dyDescent="0.2">
      <c r="A2362" t="s">
        <v>1712</v>
      </c>
      <c r="B2362" t="s">
        <v>246</v>
      </c>
      <c r="C2362" t="s">
        <v>251</v>
      </c>
      <c r="D2362" t="s">
        <v>248</v>
      </c>
      <c r="E2362">
        <v>3664</v>
      </c>
      <c r="F2362" t="s">
        <v>4232</v>
      </c>
      <c r="G2362" t="s">
        <v>261</v>
      </c>
      <c r="H2362" t="s">
        <v>260</v>
      </c>
      <c r="I2362">
        <v>39</v>
      </c>
    </row>
    <row r="2363" spans="1:10" x14ac:dyDescent="0.2">
      <c r="A2363" t="s">
        <v>1712</v>
      </c>
      <c r="B2363" t="s">
        <v>246</v>
      </c>
      <c r="C2363" t="s">
        <v>247</v>
      </c>
      <c r="D2363" t="s">
        <v>252</v>
      </c>
      <c r="E2363">
        <v>3930</v>
      </c>
      <c r="F2363" t="s">
        <v>1138</v>
      </c>
      <c r="G2363" t="s">
        <v>261</v>
      </c>
      <c r="H2363" t="s">
        <v>260</v>
      </c>
      <c r="I2363">
        <v>58</v>
      </c>
    </row>
    <row r="2364" spans="1:10" x14ac:dyDescent="0.2">
      <c r="A2364" t="s">
        <v>1712</v>
      </c>
      <c r="B2364" t="s">
        <v>246</v>
      </c>
      <c r="C2364" t="s">
        <v>256</v>
      </c>
      <c r="D2364" t="s">
        <v>248</v>
      </c>
      <c r="E2364">
        <v>4625</v>
      </c>
      <c r="F2364" t="s">
        <v>3982</v>
      </c>
      <c r="G2364" t="s">
        <v>253</v>
      </c>
      <c r="H2364" t="s">
        <v>262</v>
      </c>
      <c r="I2364">
        <v>44</v>
      </c>
    </row>
    <row r="2365" spans="1:10" x14ac:dyDescent="0.2">
      <c r="A2365" t="s">
        <v>1712</v>
      </c>
      <c r="B2365" t="s">
        <v>246</v>
      </c>
      <c r="C2365" t="s">
        <v>258</v>
      </c>
      <c r="D2365" t="s">
        <v>248</v>
      </c>
      <c r="E2365">
        <v>4666</v>
      </c>
      <c r="F2365" t="s">
        <v>298</v>
      </c>
      <c r="G2365" t="s">
        <v>249</v>
      </c>
      <c r="H2365" t="s">
        <v>272</v>
      </c>
      <c r="I2365" t="s">
        <v>269</v>
      </c>
      <c r="J2365" t="s">
        <v>4718</v>
      </c>
    </row>
    <row r="2366" spans="1:10" x14ac:dyDescent="0.2">
      <c r="A2366" t="s">
        <v>1712</v>
      </c>
      <c r="B2366" t="s">
        <v>246</v>
      </c>
      <c r="C2366" t="s">
        <v>256</v>
      </c>
      <c r="D2366" t="s">
        <v>248</v>
      </c>
      <c r="E2366">
        <v>5940</v>
      </c>
      <c r="F2366" t="s">
        <v>4233</v>
      </c>
      <c r="G2366" t="s">
        <v>257</v>
      </c>
      <c r="H2366" t="s">
        <v>264</v>
      </c>
      <c r="I2366">
        <v>87</v>
      </c>
    </row>
    <row r="2367" spans="1:10" x14ac:dyDescent="0.2">
      <c r="A2367" t="s">
        <v>1712</v>
      </c>
      <c r="B2367" t="s">
        <v>246</v>
      </c>
      <c r="C2367" t="s">
        <v>256</v>
      </c>
      <c r="D2367" t="s">
        <v>248</v>
      </c>
      <c r="E2367">
        <v>5998</v>
      </c>
      <c r="F2367" t="s">
        <v>4422</v>
      </c>
      <c r="G2367" t="s">
        <v>249</v>
      </c>
      <c r="H2367" t="s">
        <v>264</v>
      </c>
      <c r="I2367">
        <v>57</v>
      </c>
    </row>
    <row r="2368" spans="1:10" x14ac:dyDescent="0.2">
      <c r="A2368" t="s">
        <v>1712</v>
      </c>
      <c r="B2368" t="s">
        <v>246</v>
      </c>
      <c r="C2368" t="s">
        <v>256</v>
      </c>
      <c r="D2368" t="s">
        <v>248</v>
      </c>
      <c r="E2368">
        <v>6379</v>
      </c>
      <c r="F2368" t="s">
        <v>3549</v>
      </c>
      <c r="G2368" t="s">
        <v>249</v>
      </c>
      <c r="H2368" t="s">
        <v>273</v>
      </c>
      <c r="I2368">
        <v>645</v>
      </c>
    </row>
    <row r="2369" spans="1:10" x14ac:dyDescent="0.2">
      <c r="A2369" t="s">
        <v>1712</v>
      </c>
      <c r="B2369" t="s">
        <v>246</v>
      </c>
      <c r="C2369" t="s">
        <v>256</v>
      </c>
      <c r="D2369" t="s">
        <v>248</v>
      </c>
      <c r="E2369">
        <v>6507</v>
      </c>
      <c r="F2369" t="s">
        <v>2529</v>
      </c>
      <c r="G2369" t="s">
        <v>249</v>
      </c>
      <c r="H2369" t="s">
        <v>271</v>
      </c>
      <c r="I2369">
        <v>312</v>
      </c>
    </row>
    <row r="2370" spans="1:10" x14ac:dyDescent="0.2">
      <c r="A2370" t="s">
        <v>1712</v>
      </c>
      <c r="B2370" t="s">
        <v>246</v>
      </c>
      <c r="C2370" t="s">
        <v>251</v>
      </c>
      <c r="D2370" t="s">
        <v>248</v>
      </c>
      <c r="E2370">
        <v>6694</v>
      </c>
      <c r="F2370" t="s">
        <v>3100</v>
      </c>
      <c r="G2370" t="s">
        <v>253</v>
      </c>
      <c r="H2370" t="s">
        <v>271</v>
      </c>
      <c r="I2370">
        <v>31</v>
      </c>
    </row>
    <row r="2371" spans="1:10" x14ac:dyDescent="0.2">
      <c r="A2371" t="s">
        <v>1712</v>
      </c>
      <c r="B2371" t="s">
        <v>246</v>
      </c>
      <c r="C2371" t="s">
        <v>256</v>
      </c>
      <c r="D2371" t="s">
        <v>248</v>
      </c>
      <c r="E2371">
        <v>7951</v>
      </c>
      <c r="F2371" t="s">
        <v>3983</v>
      </c>
      <c r="G2371" t="s">
        <v>249</v>
      </c>
      <c r="H2371" t="s">
        <v>268</v>
      </c>
      <c r="I2371" t="s">
        <v>314</v>
      </c>
      <c r="J2371" t="s">
        <v>4323</v>
      </c>
    </row>
    <row r="2372" spans="1:10" x14ac:dyDescent="0.2">
      <c r="A2372" t="s">
        <v>1712</v>
      </c>
      <c r="B2372" t="s">
        <v>246</v>
      </c>
      <c r="C2372" t="s">
        <v>258</v>
      </c>
      <c r="D2372" t="s">
        <v>248</v>
      </c>
      <c r="E2372">
        <v>9603</v>
      </c>
      <c r="F2372" t="s">
        <v>1418</v>
      </c>
      <c r="G2372" t="s">
        <v>249</v>
      </c>
      <c r="H2372" t="s">
        <v>254</v>
      </c>
      <c r="I2372" t="s">
        <v>276</v>
      </c>
      <c r="J2372" t="s">
        <v>2248</v>
      </c>
    </row>
    <row r="2373" spans="1:10" x14ac:dyDescent="0.2">
      <c r="A2373" t="s">
        <v>1142</v>
      </c>
      <c r="B2373" t="s">
        <v>246</v>
      </c>
      <c r="C2373" t="s">
        <v>256</v>
      </c>
      <c r="D2373" t="s">
        <v>248</v>
      </c>
      <c r="E2373">
        <v>2321</v>
      </c>
      <c r="F2373" t="s">
        <v>954</v>
      </c>
      <c r="G2373" t="s">
        <v>253</v>
      </c>
      <c r="H2373" t="s">
        <v>260</v>
      </c>
      <c r="I2373">
        <v>38</v>
      </c>
    </row>
    <row r="2374" spans="1:10" x14ac:dyDescent="0.2">
      <c r="A2374" t="s">
        <v>1142</v>
      </c>
      <c r="B2374" t="s">
        <v>246</v>
      </c>
      <c r="C2374" t="s">
        <v>256</v>
      </c>
      <c r="D2374" t="s">
        <v>248</v>
      </c>
      <c r="E2374">
        <v>2798</v>
      </c>
      <c r="F2374" t="s">
        <v>4234</v>
      </c>
      <c r="G2374" t="s">
        <v>257</v>
      </c>
      <c r="H2374" t="s">
        <v>259</v>
      </c>
      <c r="I2374">
        <v>48</v>
      </c>
    </row>
    <row r="2375" spans="1:10" x14ac:dyDescent="0.2">
      <c r="A2375" t="s">
        <v>1142</v>
      </c>
      <c r="B2375" t="s">
        <v>246</v>
      </c>
      <c r="C2375" t="s">
        <v>258</v>
      </c>
      <c r="D2375" t="s">
        <v>248</v>
      </c>
      <c r="E2375">
        <v>2974</v>
      </c>
      <c r="F2375" t="s">
        <v>368</v>
      </c>
      <c r="G2375" t="s">
        <v>326</v>
      </c>
      <c r="H2375" t="s">
        <v>272</v>
      </c>
      <c r="I2375">
        <v>23</v>
      </c>
    </row>
    <row r="2376" spans="1:10" x14ac:dyDescent="0.2">
      <c r="A2376" t="s">
        <v>1142</v>
      </c>
      <c r="B2376" t="s">
        <v>246</v>
      </c>
      <c r="C2376" t="s">
        <v>256</v>
      </c>
      <c r="D2376" t="s">
        <v>248</v>
      </c>
      <c r="E2376">
        <v>5949</v>
      </c>
      <c r="F2376" t="s">
        <v>3987</v>
      </c>
      <c r="G2376" t="s">
        <v>249</v>
      </c>
      <c r="H2376" t="s">
        <v>275</v>
      </c>
      <c r="I2376">
        <v>450</v>
      </c>
    </row>
    <row r="2377" spans="1:10" x14ac:dyDescent="0.2">
      <c r="A2377" t="s">
        <v>1142</v>
      </c>
      <c r="B2377" t="s">
        <v>246</v>
      </c>
      <c r="C2377" t="s">
        <v>256</v>
      </c>
      <c r="D2377" t="s">
        <v>248</v>
      </c>
      <c r="E2377">
        <v>6578</v>
      </c>
      <c r="F2377" t="s">
        <v>315</v>
      </c>
      <c r="G2377" t="s">
        <v>257</v>
      </c>
      <c r="H2377" t="s">
        <v>254</v>
      </c>
      <c r="I2377">
        <v>22</v>
      </c>
    </row>
    <row r="2378" spans="1:10" x14ac:dyDescent="0.2">
      <c r="A2378" t="s">
        <v>1142</v>
      </c>
      <c r="B2378" t="s">
        <v>246</v>
      </c>
      <c r="C2378" t="s">
        <v>256</v>
      </c>
      <c r="D2378" t="s">
        <v>248</v>
      </c>
      <c r="E2378">
        <v>7091</v>
      </c>
      <c r="F2378" t="s">
        <v>3989</v>
      </c>
      <c r="G2378" t="s">
        <v>261</v>
      </c>
      <c r="H2378" t="s">
        <v>254</v>
      </c>
      <c r="I2378">
        <v>47</v>
      </c>
    </row>
    <row r="2379" spans="1:10" x14ac:dyDescent="0.2">
      <c r="A2379" t="s">
        <v>1142</v>
      </c>
      <c r="B2379" t="s">
        <v>246</v>
      </c>
      <c r="C2379" t="s">
        <v>251</v>
      </c>
      <c r="D2379" t="s">
        <v>248</v>
      </c>
      <c r="E2379">
        <v>7093</v>
      </c>
      <c r="F2379" t="s">
        <v>3990</v>
      </c>
      <c r="G2379" t="s">
        <v>261</v>
      </c>
      <c r="H2379" t="s">
        <v>254</v>
      </c>
      <c r="I2379">
        <v>41</v>
      </c>
    </row>
    <row r="2380" spans="1:10" x14ac:dyDescent="0.2">
      <c r="A2380" t="s">
        <v>1142</v>
      </c>
      <c r="B2380" t="s">
        <v>246</v>
      </c>
      <c r="C2380" t="s">
        <v>256</v>
      </c>
      <c r="D2380" t="s">
        <v>248</v>
      </c>
      <c r="E2380">
        <v>7094</v>
      </c>
      <c r="F2380" t="s">
        <v>3991</v>
      </c>
      <c r="G2380" t="s">
        <v>261</v>
      </c>
      <c r="H2380" t="s">
        <v>254</v>
      </c>
      <c r="I2380">
        <v>211</v>
      </c>
    </row>
    <row r="2381" spans="1:10" x14ac:dyDescent="0.2">
      <c r="A2381" t="s">
        <v>1142</v>
      </c>
      <c r="B2381" t="s">
        <v>246</v>
      </c>
      <c r="C2381" t="s">
        <v>247</v>
      </c>
      <c r="D2381" t="s">
        <v>248</v>
      </c>
      <c r="E2381">
        <v>7325</v>
      </c>
      <c r="F2381" t="s">
        <v>407</v>
      </c>
      <c r="G2381" t="s">
        <v>261</v>
      </c>
      <c r="H2381" t="s">
        <v>408</v>
      </c>
      <c r="I2381">
        <v>102</v>
      </c>
    </row>
    <row r="2382" spans="1:10" x14ac:dyDescent="0.2">
      <c r="A2382" t="s">
        <v>3993</v>
      </c>
      <c r="B2382" t="s">
        <v>246</v>
      </c>
      <c r="C2382" t="s">
        <v>247</v>
      </c>
      <c r="D2382" t="s">
        <v>252</v>
      </c>
      <c r="E2382">
        <v>6264</v>
      </c>
      <c r="F2382" t="s">
        <v>342</v>
      </c>
      <c r="G2382" t="s">
        <v>249</v>
      </c>
      <c r="H2382" t="s">
        <v>267</v>
      </c>
      <c r="I2382">
        <v>116</v>
      </c>
    </row>
    <row r="2383" spans="1:10" x14ac:dyDescent="0.2">
      <c r="A2383" t="s">
        <v>3993</v>
      </c>
      <c r="B2383" t="s">
        <v>246</v>
      </c>
      <c r="C2383" t="s">
        <v>256</v>
      </c>
      <c r="D2383" t="s">
        <v>248</v>
      </c>
      <c r="E2383">
        <v>6740</v>
      </c>
      <c r="F2383" t="s">
        <v>3565</v>
      </c>
      <c r="G2383" t="s">
        <v>249</v>
      </c>
      <c r="H2383" t="s">
        <v>271</v>
      </c>
      <c r="I2383">
        <v>364</v>
      </c>
    </row>
    <row r="2384" spans="1:10" x14ac:dyDescent="0.2">
      <c r="A2384" t="s">
        <v>3993</v>
      </c>
      <c r="B2384" t="s">
        <v>246</v>
      </c>
      <c r="C2384" t="s">
        <v>256</v>
      </c>
      <c r="D2384" t="s">
        <v>252</v>
      </c>
      <c r="E2384">
        <v>7068</v>
      </c>
      <c r="F2384" t="s">
        <v>302</v>
      </c>
      <c r="G2384" t="s">
        <v>261</v>
      </c>
      <c r="H2384" t="s">
        <v>254</v>
      </c>
      <c r="I2384">
        <v>76</v>
      </c>
    </row>
    <row r="2385" spans="1:10" x14ac:dyDescent="0.2">
      <c r="A2385" t="s">
        <v>3993</v>
      </c>
      <c r="B2385" t="s">
        <v>246</v>
      </c>
      <c r="C2385" t="s">
        <v>251</v>
      </c>
      <c r="D2385" t="s">
        <v>248</v>
      </c>
      <c r="E2385">
        <v>7624</v>
      </c>
      <c r="F2385" t="s">
        <v>3994</v>
      </c>
      <c r="G2385" t="s">
        <v>253</v>
      </c>
      <c r="H2385" t="s">
        <v>255</v>
      </c>
      <c r="I2385">
        <v>82</v>
      </c>
    </row>
    <row r="2386" spans="1:10" x14ac:dyDescent="0.2">
      <c r="A2386" t="s">
        <v>3993</v>
      </c>
      <c r="B2386" t="s">
        <v>246</v>
      </c>
      <c r="C2386" t="s">
        <v>251</v>
      </c>
      <c r="D2386" t="s">
        <v>248</v>
      </c>
      <c r="E2386">
        <v>8217</v>
      </c>
      <c r="F2386" t="s">
        <v>3995</v>
      </c>
      <c r="G2386" t="s">
        <v>249</v>
      </c>
      <c r="H2386" t="s">
        <v>259</v>
      </c>
      <c r="I2386">
        <v>625</v>
      </c>
    </row>
    <row r="2387" spans="1:10" x14ac:dyDescent="0.2">
      <c r="A2387" t="s">
        <v>3993</v>
      </c>
      <c r="B2387" t="s">
        <v>246</v>
      </c>
      <c r="C2387" t="s">
        <v>251</v>
      </c>
      <c r="D2387" t="s">
        <v>248</v>
      </c>
      <c r="E2387">
        <v>8227</v>
      </c>
      <c r="F2387" t="s">
        <v>3996</v>
      </c>
      <c r="G2387" t="s">
        <v>249</v>
      </c>
      <c r="H2387" t="s">
        <v>259</v>
      </c>
      <c r="I2387" t="s">
        <v>269</v>
      </c>
      <c r="J2387" t="s">
        <v>4326</v>
      </c>
    </row>
    <row r="2388" spans="1:10" x14ac:dyDescent="0.2">
      <c r="A2388" t="s">
        <v>3993</v>
      </c>
      <c r="B2388" t="s">
        <v>246</v>
      </c>
      <c r="C2388" t="s">
        <v>258</v>
      </c>
      <c r="D2388" t="s">
        <v>252</v>
      </c>
      <c r="E2388">
        <v>9717</v>
      </c>
      <c r="F2388" t="s">
        <v>1095</v>
      </c>
      <c r="G2388" t="s">
        <v>249</v>
      </c>
      <c r="H2388" t="s">
        <v>260</v>
      </c>
      <c r="I2388">
        <v>212</v>
      </c>
    </row>
    <row r="2389" spans="1:10" x14ac:dyDescent="0.2">
      <c r="A2389" t="s">
        <v>3997</v>
      </c>
      <c r="B2389" t="s">
        <v>246</v>
      </c>
      <c r="C2389" t="s">
        <v>251</v>
      </c>
      <c r="D2389" t="s">
        <v>248</v>
      </c>
      <c r="E2389">
        <v>1928</v>
      </c>
      <c r="F2389" t="s">
        <v>1420</v>
      </c>
      <c r="G2389" t="s">
        <v>249</v>
      </c>
      <c r="H2389" t="s">
        <v>273</v>
      </c>
      <c r="I2389" t="s">
        <v>1629</v>
      </c>
      <c r="J2389" t="s">
        <v>4719</v>
      </c>
    </row>
    <row r="2390" spans="1:10" x14ac:dyDescent="0.2">
      <c r="A2390" t="s">
        <v>3997</v>
      </c>
      <c r="B2390" t="s">
        <v>246</v>
      </c>
      <c r="C2390" t="s">
        <v>251</v>
      </c>
      <c r="D2390" t="s">
        <v>248</v>
      </c>
      <c r="E2390">
        <v>4238</v>
      </c>
      <c r="F2390" t="s">
        <v>1105</v>
      </c>
      <c r="G2390" t="s">
        <v>249</v>
      </c>
      <c r="H2390" t="s">
        <v>262</v>
      </c>
      <c r="I2390">
        <v>113</v>
      </c>
    </row>
    <row r="2391" spans="1:10" x14ac:dyDescent="0.2">
      <c r="A2391" t="s">
        <v>3997</v>
      </c>
      <c r="B2391" t="s">
        <v>246</v>
      </c>
      <c r="C2391" t="s">
        <v>258</v>
      </c>
      <c r="D2391" t="s">
        <v>248</v>
      </c>
      <c r="E2391">
        <v>4996</v>
      </c>
      <c r="F2391" t="s">
        <v>295</v>
      </c>
      <c r="G2391" t="s">
        <v>249</v>
      </c>
      <c r="H2391" t="s">
        <v>262</v>
      </c>
      <c r="I2391" t="s">
        <v>276</v>
      </c>
      <c r="J2391" t="s">
        <v>4343</v>
      </c>
    </row>
    <row r="2392" spans="1:10" x14ac:dyDescent="0.2">
      <c r="A2392" t="s">
        <v>3997</v>
      </c>
      <c r="B2392" t="s">
        <v>246</v>
      </c>
      <c r="C2392" t="s">
        <v>247</v>
      </c>
      <c r="D2392" t="s">
        <v>248</v>
      </c>
      <c r="E2392">
        <v>6040</v>
      </c>
      <c r="F2392" t="s">
        <v>274</v>
      </c>
      <c r="G2392" t="s">
        <v>261</v>
      </c>
      <c r="H2392" t="s">
        <v>254</v>
      </c>
      <c r="I2392">
        <v>120</v>
      </c>
    </row>
    <row r="2393" spans="1:10" x14ac:dyDescent="0.2">
      <c r="A2393" t="s">
        <v>3997</v>
      </c>
      <c r="B2393" t="s">
        <v>246</v>
      </c>
      <c r="C2393" t="s">
        <v>247</v>
      </c>
      <c r="D2393" t="s">
        <v>252</v>
      </c>
      <c r="E2393">
        <v>7682</v>
      </c>
      <c r="F2393" t="s">
        <v>297</v>
      </c>
      <c r="G2393" t="s">
        <v>253</v>
      </c>
      <c r="H2393" t="s">
        <v>259</v>
      </c>
      <c r="I2393">
        <v>15</v>
      </c>
    </row>
    <row r="2394" spans="1:10" x14ac:dyDescent="0.2">
      <c r="A2394" t="s">
        <v>3997</v>
      </c>
      <c r="B2394" t="s">
        <v>246</v>
      </c>
      <c r="C2394" t="s">
        <v>258</v>
      </c>
      <c r="D2394" t="s">
        <v>248</v>
      </c>
      <c r="E2394">
        <v>8917</v>
      </c>
      <c r="F2394" t="s">
        <v>925</v>
      </c>
      <c r="G2394" t="s">
        <v>249</v>
      </c>
      <c r="H2394" t="s">
        <v>272</v>
      </c>
      <c r="I2394">
        <v>157</v>
      </c>
    </row>
    <row r="2395" spans="1:10" x14ac:dyDescent="0.2">
      <c r="A2395" t="s">
        <v>3997</v>
      </c>
      <c r="B2395" t="s">
        <v>246</v>
      </c>
      <c r="C2395" t="s">
        <v>258</v>
      </c>
      <c r="D2395" t="s">
        <v>248</v>
      </c>
      <c r="E2395">
        <v>9824</v>
      </c>
      <c r="F2395" t="s">
        <v>1419</v>
      </c>
      <c r="G2395" t="s">
        <v>249</v>
      </c>
      <c r="H2395" t="s">
        <v>255</v>
      </c>
      <c r="I2395">
        <v>271</v>
      </c>
    </row>
    <row r="2396" spans="1:10" x14ac:dyDescent="0.2">
      <c r="A2396" t="s">
        <v>890</v>
      </c>
      <c r="B2396" t="s">
        <v>246</v>
      </c>
      <c r="C2396" t="s">
        <v>258</v>
      </c>
      <c r="D2396" t="s">
        <v>248</v>
      </c>
      <c r="E2396">
        <v>2345</v>
      </c>
      <c r="F2396" t="s">
        <v>4423</v>
      </c>
      <c r="G2396" t="s">
        <v>257</v>
      </c>
      <c r="H2396" t="s">
        <v>260</v>
      </c>
      <c r="I2396">
        <v>45</v>
      </c>
    </row>
    <row r="2397" spans="1:10" x14ac:dyDescent="0.2">
      <c r="A2397" t="s">
        <v>890</v>
      </c>
      <c r="B2397" t="s">
        <v>246</v>
      </c>
      <c r="C2397" t="s">
        <v>251</v>
      </c>
      <c r="D2397" t="s">
        <v>248</v>
      </c>
      <c r="E2397">
        <v>3159</v>
      </c>
      <c r="F2397" t="s">
        <v>1139</v>
      </c>
      <c r="G2397" t="s">
        <v>249</v>
      </c>
      <c r="H2397" t="s">
        <v>259</v>
      </c>
      <c r="I2397">
        <v>349</v>
      </c>
    </row>
    <row r="2398" spans="1:10" x14ac:dyDescent="0.2">
      <c r="A2398" t="s">
        <v>890</v>
      </c>
      <c r="B2398" t="s">
        <v>246</v>
      </c>
      <c r="C2398" t="s">
        <v>258</v>
      </c>
      <c r="D2398" t="s">
        <v>248</v>
      </c>
      <c r="E2398">
        <v>3491</v>
      </c>
      <c r="F2398" t="s">
        <v>1422</v>
      </c>
      <c r="G2398" t="s">
        <v>261</v>
      </c>
      <c r="H2398" t="s">
        <v>272</v>
      </c>
      <c r="I2398">
        <v>286</v>
      </c>
    </row>
    <row r="2399" spans="1:10" x14ac:dyDescent="0.2">
      <c r="A2399" t="s">
        <v>890</v>
      </c>
      <c r="B2399" t="s">
        <v>246</v>
      </c>
      <c r="C2399" t="s">
        <v>247</v>
      </c>
      <c r="D2399" t="s">
        <v>252</v>
      </c>
      <c r="E2399">
        <v>3497</v>
      </c>
      <c r="F2399" t="s">
        <v>293</v>
      </c>
      <c r="G2399" t="s">
        <v>261</v>
      </c>
      <c r="H2399" t="s">
        <v>272</v>
      </c>
      <c r="I2399">
        <v>28</v>
      </c>
    </row>
    <row r="2400" spans="1:10" x14ac:dyDescent="0.2">
      <c r="A2400" t="s">
        <v>890</v>
      </c>
      <c r="B2400" t="s">
        <v>246</v>
      </c>
      <c r="C2400" t="s">
        <v>247</v>
      </c>
      <c r="D2400" t="s">
        <v>248</v>
      </c>
      <c r="E2400">
        <v>3539</v>
      </c>
      <c r="F2400" t="s">
        <v>1313</v>
      </c>
      <c r="G2400" t="s">
        <v>249</v>
      </c>
      <c r="H2400" t="s">
        <v>259</v>
      </c>
      <c r="I2400">
        <v>667</v>
      </c>
    </row>
    <row r="2401" spans="1:10" x14ac:dyDescent="0.2">
      <c r="A2401" t="s">
        <v>890</v>
      </c>
      <c r="B2401" t="s">
        <v>246</v>
      </c>
      <c r="C2401" t="s">
        <v>258</v>
      </c>
      <c r="D2401" t="s">
        <v>248</v>
      </c>
      <c r="E2401">
        <v>3976</v>
      </c>
      <c r="F2401" t="s">
        <v>962</v>
      </c>
      <c r="G2401" t="s">
        <v>261</v>
      </c>
      <c r="H2401" t="s">
        <v>260</v>
      </c>
      <c r="I2401">
        <v>19</v>
      </c>
    </row>
    <row r="2402" spans="1:10" x14ac:dyDescent="0.2">
      <c r="A2402" t="s">
        <v>890</v>
      </c>
      <c r="B2402" t="s">
        <v>246</v>
      </c>
      <c r="C2402" t="s">
        <v>247</v>
      </c>
      <c r="D2402" t="s">
        <v>248</v>
      </c>
      <c r="E2402">
        <v>4422</v>
      </c>
      <c r="F2402" t="s">
        <v>286</v>
      </c>
      <c r="G2402" t="s">
        <v>261</v>
      </c>
      <c r="H2402" t="s">
        <v>260</v>
      </c>
      <c r="I2402">
        <v>48</v>
      </c>
    </row>
    <row r="2403" spans="1:10" x14ac:dyDescent="0.2">
      <c r="A2403" t="s">
        <v>890</v>
      </c>
      <c r="B2403" t="s">
        <v>246</v>
      </c>
      <c r="C2403" t="s">
        <v>258</v>
      </c>
      <c r="D2403" t="s">
        <v>248</v>
      </c>
      <c r="E2403">
        <v>5218</v>
      </c>
      <c r="F2403" t="s">
        <v>988</v>
      </c>
      <c r="G2403" t="s">
        <v>249</v>
      </c>
      <c r="H2403" t="s">
        <v>285</v>
      </c>
      <c r="I2403">
        <v>232</v>
      </c>
    </row>
    <row r="2404" spans="1:10" x14ac:dyDescent="0.2">
      <c r="A2404" t="s">
        <v>890</v>
      </c>
      <c r="B2404" t="s">
        <v>246</v>
      </c>
      <c r="C2404" t="s">
        <v>256</v>
      </c>
      <c r="D2404" t="s">
        <v>248</v>
      </c>
      <c r="E2404">
        <v>6065</v>
      </c>
      <c r="F2404" t="s">
        <v>279</v>
      </c>
      <c r="G2404" t="s">
        <v>249</v>
      </c>
      <c r="H2404" t="s">
        <v>254</v>
      </c>
      <c r="I2404">
        <v>66</v>
      </c>
    </row>
    <row r="2405" spans="1:10" x14ac:dyDescent="0.2">
      <c r="A2405" t="s">
        <v>890</v>
      </c>
      <c r="B2405" t="s">
        <v>246</v>
      </c>
      <c r="C2405" t="s">
        <v>256</v>
      </c>
      <c r="D2405" t="s">
        <v>248</v>
      </c>
      <c r="E2405">
        <v>6905</v>
      </c>
      <c r="F2405" t="s">
        <v>392</v>
      </c>
      <c r="G2405" t="s">
        <v>249</v>
      </c>
      <c r="H2405" t="s">
        <v>271</v>
      </c>
      <c r="I2405">
        <v>310</v>
      </c>
    </row>
    <row r="2406" spans="1:10" x14ac:dyDescent="0.2">
      <c r="A2406" t="s">
        <v>890</v>
      </c>
      <c r="B2406" t="s">
        <v>246</v>
      </c>
      <c r="C2406" t="s">
        <v>251</v>
      </c>
      <c r="D2406" t="s">
        <v>248</v>
      </c>
      <c r="E2406">
        <v>7073</v>
      </c>
      <c r="F2406" t="s">
        <v>296</v>
      </c>
      <c r="G2406" t="s">
        <v>261</v>
      </c>
      <c r="H2406" t="s">
        <v>254</v>
      </c>
      <c r="I2406">
        <v>35</v>
      </c>
    </row>
    <row r="2407" spans="1:10" x14ac:dyDescent="0.2">
      <c r="A2407" t="s">
        <v>890</v>
      </c>
      <c r="B2407" t="s">
        <v>246</v>
      </c>
      <c r="C2407" t="s">
        <v>256</v>
      </c>
      <c r="D2407" t="s">
        <v>252</v>
      </c>
      <c r="E2407">
        <v>7095</v>
      </c>
      <c r="F2407" t="s">
        <v>3998</v>
      </c>
      <c r="G2407" t="s">
        <v>261</v>
      </c>
      <c r="H2407" t="s">
        <v>254</v>
      </c>
      <c r="I2407">
        <v>67</v>
      </c>
    </row>
    <row r="2408" spans="1:10" x14ac:dyDescent="0.2">
      <c r="A2408" t="s">
        <v>890</v>
      </c>
      <c r="B2408" t="s">
        <v>246</v>
      </c>
      <c r="C2408" t="s">
        <v>251</v>
      </c>
      <c r="D2408" t="s">
        <v>248</v>
      </c>
      <c r="E2408">
        <v>7614</v>
      </c>
      <c r="F2408" t="s">
        <v>1423</v>
      </c>
      <c r="G2408" t="s">
        <v>253</v>
      </c>
      <c r="H2408" t="s">
        <v>259</v>
      </c>
      <c r="I2408">
        <v>88</v>
      </c>
    </row>
    <row r="2409" spans="1:10" x14ac:dyDescent="0.2">
      <c r="A2409" t="s">
        <v>890</v>
      </c>
      <c r="B2409" t="s">
        <v>246</v>
      </c>
      <c r="C2409" t="s">
        <v>256</v>
      </c>
      <c r="D2409" t="s">
        <v>252</v>
      </c>
      <c r="E2409">
        <v>8186</v>
      </c>
      <c r="F2409" t="s">
        <v>1417</v>
      </c>
      <c r="G2409" t="s">
        <v>253</v>
      </c>
      <c r="H2409" t="s">
        <v>259</v>
      </c>
      <c r="I2409">
        <v>80</v>
      </c>
    </row>
    <row r="2410" spans="1:10" x14ac:dyDescent="0.2">
      <c r="A2410" t="s">
        <v>890</v>
      </c>
      <c r="B2410" t="s">
        <v>246</v>
      </c>
      <c r="C2410" t="s">
        <v>258</v>
      </c>
      <c r="D2410" t="s">
        <v>252</v>
      </c>
      <c r="E2410">
        <v>8894</v>
      </c>
      <c r="F2410" t="s">
        <v>975</v>
      </c>
      <c r="G2410" t="s">
        <v>257</v>
      </c>
      <c r="H2410" t="s">
        <v>272</v>
      </c>
      <c r="I2410">
        <v>42</v>
      </c>
    </row>
    <row r="2411" spans="1:10" x14ac:dyDescent="0.2">
      <c r="A2411" t="s">
        <v>890</v>
      </c>
      <c r="B2411" t="s">
        <v>246</v>
      </c>
      <c r="C2411" t="s">
        <v>256</v>
      </c>
      <c r="D2411" t="s">
        <v>252</v>
      </c>
      <c r="E2411">
        <v>8975</v>
      </c>
      <c r="F2411" t="s">
        <v>891</v>
      </c>
      <c r="G2411" t="s">
        <v>281</v>
      </c>
      <c r="H2411" t="s">
        <v>282</v>
      </c>
      <c r="I2411" t="s">
        <v>276</v>
      </c>
      <c r="J2411" t="s">
        <v>4397</v>
      </c>
    </row>
    <row r="2412" spans="1:10" x14ac:dyDescent="0.2">
      <c r="A2412" t="s">
        <v>4000</v>
      </c>
      <c r="B2412" t="s">
        <v>246</v>
      </c>
      <c r="C2412" t="s">
        <v>251</v>
      </c>
      <c r="D2412" t="s">
        <v>248</v>
      </c>
      <c r="E2412">
        <v>1941</v>
      </c>
      <c r="F2412" t="s">
        <v>1854</v>
      </c>
      <c r="G2412" t="s">
        <v>249</v>
      </c>
      <c r="H2412" t="s">
        <v>273</v>
      </c>
      <c r="I2412" t="s">
        <v>276</v>
      </c>
      <c r="J2412" t="s">
        <v>4235</v>
      </c>
    </row>
    <row r="2413" spans="1:10" x14ac:dyDescent="0.2">
      <c r="A2413" t="s">
        <v>4000</v>
      </c>
      <c r="B2413" t="s">
        <v>246</v>
      </c>
      <c r="C2413" t="s">
        <v>251</v>
      </c>
      <c r="D2413" t="s">
        <v>248</v>
      </c>
      <c r="E2413">
        <v>3231</v>
      </c>
      <c r="F2413" t="s">
        <v>1628</v>
      </c>
      <c r="G2413" t="s">
        <v>249</v>
      </c>
      <c r="H2413" t="s">
        <v>272</v>
      </c>
      <c r="I2413" t="s">
        <v>307</v>
      </c>
      <c r="J2413" t="s">
        <v>4720</v>
      </c>
    </row>
    <row r="2414" spans="1:10" x14ac:dyDescent="0.2">
      <c r="A2414" t="s">
        <v>4000</v>
      </c>
      <c r="B2414" t="s">
        <v>246</v>
      </c>
      <c r="C2414" t="s">
        <v>247</v>
      </c>
      <c r="D2414" t="s">
        <v>248</v>
      </c>
      <c r="E2414">
        <v>3264</v>
      </c>
      <c r="F2414" t="s">
        <v>1702</v>
      </c>
      <c r="G2414" t="s">
        <v>253</v>
      </c>
      <c r="H2414" t="s">
        <v>272</v>
      </c>
      <c r="I2414">
        <v>95</v>
      </c>
    </row>
    <row r="2415" spans="1:10" x14ac:dyDescent="0.2">
      <c r="A2415" t="s">
        <v>4000</v>
      </c>
      <c r="B2415" t="s">
        <v>246</v>
      </c>
      <c r="C2415" t="s">
        <v>247</v>
      </c>
      <c r="D2415" t="s">
        <v>248</v>
      </c>
      <c r="E2415">
        <v>3496</v>
      </c>
      <c r="F2415" t="s">
        <v>1705</v>
      </c>
      <c r="G2415" t="s">
        <v>261</v>
      </c>
      <c r="H2415" t="s">
        <v>272</v>
      </c>
      <c r="I2415">
        <v>41</v>
      </c>
    </row>
    <row r="2416" spans="1:10" x14ac:dyDescent="0.2">
      <c r="A2416" t="s">
        <v>4000</v>
      </c>
      <c r="B2416" t="s">
        <v>246</v>
      </c>
      <c r="C2416" t="s">
        <v>251</v>
      </c>
      <c r="D2416" t="s">
        <v>248</v>
      </c>
      <c r="E2416">
        <v>4063</v>
      </c>
      <c r="F2416" t="s">
        <v>1707</v>
      </c>
      <c r="G2416" t="s">
        <v>249</v>
      </c>
      <c r="H2416" t="s">
        <v>262</v>
      </c>
      <c r="I2416" t="s">
        <v>4721</v>
      </c>
      <c r="J2416" t="s">
        <v>4695</v>
      </c>
    </row>
    <row r="2417" spans="1:10" x14ac:dyDescent="0.2">
      <c r="A2417" t="s">
        <v>4000</v>
      </c>
      <c r="B2417" t="s">
        <v>246</v>
      </c>
      <c r="C2417" t="s">
        <v>258</v>
      </c>
      <c r="D2417" t="s">
        <v>248</v>
      </c>
      <c r="E2417">
        <v>4452</v>
      </c>
      <c r="F2417" t="s">
        <v>1818</v>
      </c>
      <c r="G2417" t="s">
        <v>249</v>
      </c>
      <c r="H2417" t="s">
        <v>262</v>
      </c>
      <c r="I2417" t="s">
        <v>4529</v>
      </c>
      <c r="J2417" t="s">
        <v>4558</v>
      </c>
    </row>
    <row r="2418" spans="1:10" x14ac:dyDescent="0.2">
      <c r="A2418" t="s">
        <v>4000</v>
      </c>
      <c r="B2418" t="s">
        <v>246</v>
      </c>
      <c r="C2418" t="s">
        <v>258</v>
      </c>
      <c r="D2418" t="s">
        <v>248</v>
      </c>
      <c r="E2418">
        <v>4463</v>
      </c>
      <c r="F2418" t="s">
        <v>941</v>
      </c>
      <c r="G2418" t="s">
        <v>249</v>
      </c>
      <c r="H2418" t="s">
        <v>262</v>
      </c>
      <c r="I2418">
        <v>158</v>
      </c>
    </row>
    <row r="2419" spans="1:10" x14ac:dyDescent="0.2">
      <c r="A2419" t="s">
        <v>4000</v>
      </c>
      <c r="B2419" t="s">
        <v>246</v>
      </c>
      <c r="C2419" t="s">
        <v>251</v>
      </c>
      <c r="D2419" t="s">
        <v>248</v>
      </c>
      <c r="E2419">
        <v>4917</v>
      </c>
      <c r="F2419" t="s">
        <v>1930</v>
      </c>
      <c r="G2419" t="s">
        <v>249</v>
      </c>
      <c r="H2419" t="s">
        <v>262</v>
      </c>
      <c r="I2419">
        <v>977</v>
      </c>
    </row>
    <row r="2420" spans="1:10" x14ac:dyDescent="0.2">
      <c r="A2420" t="s">
        <v>4000</v>
      </c>
      <c r="B2420" t="s">
        <v>246</v>
      </c>
      <c r="C2420" t="s">
        <v>251</v>
      </c>
      <c r="D2420" t="s">
        <v>248</v>
      </c>
      <c r="E2420">
        <v>5449</v>
      </c>
      <c r="F2420" t="s">
        <v>1829</v>
      </c>
      <c r="G2420" t="s">
        <v>249</v>
      </c>
      <c r="H2420" t="s">
        <v>429</v>
      </c>
      <c r="I2420">
        <v>513</v>
      </c>
    </row>
    <row r="2421" spans="1:10" x14ac:dyDescent="0.2">
      <c r="A2421" t="s">
        <v>4000</v>
      </c>
      <c r="B2421" t="s">
        <v>246</v>
      </c>
      <c r="C2421" t="s">
        <v>251</v>
      </c>
      <c r="D2421" t="s">
        <v>248</v>
      </c>
      <c r="E2421">
        <v>6473</v>
      </c>
      <c r="F2421" t="s">
        <v>1870</v>
      </c>
      <c r="G2421" t="s">
        <v>249</v>
      </c>
      <c r="H2421" t="s">
        <v>267</v>
      </c>
      <c r="I2421" t="s">
        <v>269</v>
      </c>
      <c r="J2421" t="s">
        <v>1882</v>
      </c>
    </row>
    <row r="2422" spans="1:10" x14ac:dyDescent="0.2">
      <c r="A2422" t="s">
        <v>4000</v>
      </c>
      <c r="B2422" t="s">
        <v>246</v>
      </c>
      <c r="C2422" t="s">
        <v>251</v>
      </c>
      <c r="D2422" t="s">
        <v>248</v>
      </c>
      <c r="E2422">
        <v>6902</v>
      </c>
      <c r="F2422" t="s">
        <v>1865</v>
      </c>
      <c r="G2422" t="s">
        <v>249</v>
      </c>
      <c r="H2422" t="s">
        <v>275</v>
      </c>
      <c r="I2422" t="s">
        <v>4425</v>
      </c>
      <c r="J2422" t="s">
        <v>2248</v>
      </c>
    </row>
    <row r="2423" spans="1:10" x14ac:dyDescent="0.2">
      <c r="A2423" t="s">
        <v>4000</v>
      </c>
      <c r="B2423" t="s">
        <v>246</v>
      </c>
      <c r="C2423" t="s">
        <v>258</v>
      </c>
      <c r="D2423" t="s">
        <v>248</v>
      </c>
      <c r="E2423">
        <v>7177</v>
      </c>
      <c r="F2423" t="s">
        <v>1847</v>
      </c>
      <c r="G2423" t="s">
        <v>253</v>
      </c>
      <c r="H2423" t="s">
        <v>1800</v>
      </c>
      <c r="I2423">
        <v>699</v>
      </c>
    </row>
    <row r="2424" spans="1:10" x14ac:dyDescent="0.2">
      <c r="A2424" t="s">
        <v>4000</v>
      </c>
      <c r="B2424" t="s">
        <v>246</v>
      </c>
      <c r="C2424" t="s">
        <v>247</v>
      </c>
      <c r="D2424" t="s">
        <v>248</v>
      </c>
      <c r="E2424">
        <v>7539</v>
      </c>
      <c r="F2424" t="s">
        <v>951</v>
      </c>
      <c r="G2424" t="s">
        <v>253</v>
      </c>
      <c r="H2424" t="s">
        <v>255</v>
      </c>
      <c r="I2424">
        <v>85</v>
      </c>
    </row>
    <row r="2425" spans="1:10" x14ac:dyDescent="0.2">
      <c r="A2425" t="s">
        <v>4000</v>
      </c>
      <c r="B2425" t="s">
        <v>246</v>
      </c>
      <c r="C2425" t="s">
        <v>258</v>
      </c>
      <c r="D2425" t="s">
        <v>248</v>
      </c>
      <c r="E2425">
        <v>7739</v>
      </c>
      <c r="F2425" t="s">
        <v>1802</v>
      </c>
      <c r="G2425" t="s">
        <v>249</v>
      </c>
      <c r="H2425" t="s">
        <v>271</v>
      </c>
      <c r="I2425">
        <v>661</v>
      </c>
    </row>
    <row r="2426" spans="1:10" x14ac:dyDescent="0.2">
      <c r="A2426" t="s">
        <v>4000</v>
      </c>
      <c r="B2426" t="s">
        <v>246</v>
      </c>
      <c r="C2426" t="s">
        <v>247</v>
      </c>
      <c r="D2426" t="s">
        <v>248</v>
      </c>
      <c r="E2426">
        <v>7821</v>
      </c>
      <c r="F2426" t="s">
        <v>920</v>
      </c>
      <c r="G2426" t="s">
        <v>249</v>
      </c>
      <c r="H2426" t="s">
        <v>268</v>
      </c>
      <c r="I2426">
        <v>661</v>
      </c>
    </row>
    <row r="2427" spans="1:10" x14ac:dyDescent="0.2">
      <c r="A2427" t="s">
        <v>4000</v>
      </c>
      <c r="B2427" t="s">
        <v>246</v>
      </c>
      <c r="C2427" t="s">
        <v>258</v>
      </c>
      <c r="D2427" t="s">
        <v>248</v>
      </c>
      <c r="E2427">
        <v>8060</v>
      </c>
      <c r="F2427" t="s">
        <v>1803</v>
      </c>
      <c r="G2427" t="s">
        <v>249</v>
      </c>
      <c r="H2427" t="s">
        <v>255</v>
      </c>
      <c r="I2427" t="s">
        <v>269</v>
      </c>
      <c r="J2427" t="s">
        <v>4722</v>
      </c>
    </row>
    <row r="2428" spans="1:10" x14ac:dyDescent="0.2">
      <c r="A2428" t="s">
        <v>4000</v>
      </c>
      <c r="B2428" t="s">
        <v>246</v>
      </c>
      <c r="C2428" t="s">
        <v>251</v>
      </c>
      <c r="D2428" t="s">
        <v>248</v>
      </c>
      <c r="E2428">
        <v>8692</v>
      </c>
      <c r="F2428" t="s">
        <v>1848</v>
      </c>
      <c r="G2428" t="s">
        <v>249</v>
      </c>
      <c r="H2428" t="s">
        <v>1800</v>
      </c>
      <c r="I2428">
        <v>236</v>
      </c>
    </row>
    <row r="2429" spans="1:10" x14ac:dyDescent="0.2">
      <c r="A2429" t="s">
        <v>4000</v>
      </c>
      <c r="B2429" t="s">
        <v>246</v>
      </c>
      <c r="C2429" t="s">
        <v>258</v>
      </c>
      <c r="D2429" t="s">
        <v>248</v>
      </c>
      <c r="E2429">
        <v>8892</v>
      </c>
      <c r="F2429" t="s">
        <v>1862</v>
      </c>
      <c r="G2429" t="s">
        <v>249</v>
      </c>
      <c r="H2429" t="s">
        <v>272</v>
      </c>
      <c r="I2429">
        <v>524</v>
      </c>
    </row>
    <row r="2430" spans="1:10" x14ac:dyDescent="0.2">
      <c r="A2430" t="s">
        <v>4000</v>
      </c>
      <c r="B2430" t="s">
        <v>246</v>
      </c>
      <c r="C2430" t="s">
        <v>251</v>
      </c>
      <c r="D2430" t="s">
        <v>248</v>
      </c>
      <c r="E2430">
        <v>9055</v>
      </c>
      <c r="F2430" t="s">
        <v>856</v>
      </c>
      <c r="G2430" t="s">
        <v>257</v>
      </c>
      <c r="H2430" t="s">
        <v>317</v>
      </c>
      <c r="I2430">
        <v>254</v>
      </c>
    </row>
    <row r="2431" spans="1:10" x14ac:dyDescent="0.2">
      <c r="A2431" t="s">
        <v>4000</v>
      </c>
      <c r="B2431" t="s">
        <v>246</v>
      </c>
      <c r="C2431" t="s">
        <v>251</v>
      </c>
      <c r="D2431" t="s">
        <v>248</v>
      </c>
      <c r="E2431">
        <v>9504</v>
      </c>
      <c r="F2431" t="s">
        <v>1851</v>
      </c>
      <c r="G2431" t="s">
        <v>249</v>
      </c>
      <c r="H2431" t="s">
        <v>1823</v>
      </c>
      <c r="I2431" t="s">
        <v>265</v>
      </c>
      <c r="J2431" t="s">
        <v>4383</v>
      </c>
    </row>
    <row r="2432" spans="1:10" x14ac:dyDescent="0.2">
      <c r="A2432" t="s">
        <v>4000</v>
      </c>
      <c r="B2432" t="s">
        <v>246</v>
      </c>
      <c r="C2432" t="s">
        <v>258</v>
      </c>
      <c r="D2432" t="s">
        <v>248</v>
      </c>
      <c r="E2432">
        <v>9612</v>
      </c>
      <c r="F2432" t="s">
        <v>1890</v>
      </c>
      <c r="G2432" t="s">
        <v>249</v>
      </c>
      <c r="H2432" t="s">
        <v>254</v>
      </c>
      <c r="I2432">
        <v>186</v>
      </c>
    </row>
    <row r="2433" spans="1:10" x14ac:dyDescent="0.2">
      <c r="A2433" t="s">
        <v>4000</v>
      </c>
      <c r="B2433" t="s">
        <v>246</v>
      </c>
      <c r="C2433" t="s">
        <v>247</v>
      </c>
      <c r="D2433" t="s">
        <v>252</v>
      </c>
      <c r="E2433">
        <v>9795</v>
      </c>
      <c r="F2433" t="s">
        <v>844</v>
      </c>
      <c r="G2433" t="s">
        <v>249</v>
      </c>
      <c r="H2433" t="s">
        <v>254</v>
      </c>
      <c r="I2433">
        <v>233</v>
      </c>
    </row>
    <row r="2434" spans="1:10" x14ac:dyDescent="0.2">
      <c r="A2434" t="s">
        <v>4001</v>
      </c>
      <c r="B2434" t="s">
        <v>246</v>
      </c>
      <c r="C2434" t="s">
        <v>256</v>
      </c>
      <c r="D2434" t="s">
        <v>252</v>
      </c>
      <c r="E2434">
        <v>1430</v>
      </c>
      <c r="F2434" t="s">
        <v>339</v>
      </c>
      <c r="G2434" t="s">
        <v>249</v>
      </c>
      <c r="H2434" t="s">
        <v>273</v>
      </c>
      <c r="I2434">
        <v>65</v>
      </c>
    </row>
    <row r="2435" spans="1:10" x14ac:dyDescent="0.2">
      <c r="A2435" t="s">
        <v>4001</v>
      </c>
      <c r="B2435" t="s">
        <v>246</v>
      </c>
      <c r="C2435" t="s">
        <v>258</v>
      </c>
      <c r="D2435" t="s">
        <v>248</v>
      </c>
      <c r="E2435">
        <v>2734</v>
      </c>
      <c r="F2435" t="s">
        <v>340</v>
      </c>
      <c r="G2435" t="s">
        <v>249</v>
      </c>
      <c r="H2435" t="s">
        <v>259</v>
      </c>
      <c r="I2435">
        <v>376</v>
      </c>
    </row>
    <row r="2436" spans="1:10" x14ac:dyDescent="0.2">
      <c r="A2436" t="s">
        <v>4001</v>
      </c>
      <c r="B2436" t="s">
        <v>246</v>
      </c>
      <c r="C2436" t="s">
        <v>258</v>
      </c>
      <c r="D2436" t="s">
        <v>248</v>
      </c>
      <c r="E2436">
        <v>2809</v>
      </c>
      <c r="F2436" t="s">
        <v>306</v>
      </c>
      <c r="G2436" t="s">
        <v>249</v>
      </c>
      <c r="H2436" t="s">
        <v>250</v>
      </c>
      <c r="I2436" t="s">
        <v>307</v>
      </c>
      <c r="J2436" t="s">
        <v>4477</v>
      </c>
    </row>
    <row r="2437" spans="1:10" x14ac:dyDescent="0.2">
      <c r="A2437" t="s">
        <v>4001</v>
      </c>
      <c r="B2437" t="s">
        <v>246</v>
      </c>
      <c r="C2437" t="s">
        <v>251</v>
      </c>
      <c r="D2437" t="s">
        <v>248</v>
      </c>
      <c r="E2437">
        <v>3141</v>
      </c>
      <c r="F2437" t="s">
        <v>835</v>
      </c>
      <c r="G2437" t="s">
        <v>249</v>
      </c>
      <c r="H2437" t="s">
        <v>259</v>
      </c>
      <c r="I2437" t="s">
        <v>314</v>
      </c>
      <c r="J2437" t="s">
        <v>4512</v>
      </c>
    </row>
    <row r="2438" spans="1:10" x14ac:dyDescent="0.2">
      <c r="A2438" t="s">
        <v>4001</v>
      </c>
      <c r="B2438" t="s">
        <v>246</v>
      </c>
      <c r="C2438" t="s">
        <v>247</v>
      </c>
      <c r="D2438" t="s">
        <v>248</v>
      </c>
      <c r="E2438">
        <v>3168</v>
      </c>
      <c r="F2438" t="s">
        <v>1314</v>
      </c>
      <c r="G2438" t="s">
        <v>249</v>
      </c>
      <c r="H2438" t="s">
        <v>255</v>
      </c>
      <c r="I2438">
        <v>62</v>
      </c>
    </row>
    <row r="2439" spans="1:10" x14ac:dyDescent="0.2">
      <c r="A2439" t="s">
        <v>4001</v>
      </c>
      <c r="B2439" t="s">
        <v>246</v>
      </c>
      <c r="C2439" t="s">
        <v>258</v>
      </c>
      <c r="D2439" t="s">
        <v>248</v>
      </c>
      <c r="E2439">
        <v>3186</v>
      </c>
      <c r="F2439" t="s">
        <v>4002</v>
      </c>
      <c r="G2439" t="s">
        <v>249</v>
      </c>
      <c r="H2439" t="s">
        <v>259</v>
      </c>
      <c r="I2439">
        <v>595</v>
      </c>
    </row>
    <row r="2440" spans="1:10" x14ac:dyDescent="0.2">
      <c r="A2440" t="s">
        <v>4001</v>
      </c>
      <c r="B2440" t="s">
        <v>246</v>
      </c>
      <c r="C2440" t="s">
        <v>251</v>
      </c>
      <c r="D2440" t="s">
        <v>248</v>
      </c>
      <c r="E2440">
        <v>3194</v>
      </c>
      <c r="F2440" t="s">
        <v>1443</v>
      </c>
      <c r="G2440" t="s">
        <v>249</v>
      </c>
      <c r="H2440" t="s">
        <v>259</v>
      </c>
      <c r="I2440">
        <v>236</v>
      </c>
    </row>
    <row r="2441" spans="1:10" x14ac:dyDescent="0.2">
      <c r="A2441" t="s">
        <v>4001</v>
      </c>
      <c r="B2441" t="s">
        <v>246</v>
      </c>
      <c r="C2441" t="s">
        <v>251</v>
      </c>
      <c r="D2441" t="s">
        <v>248</v>
      </c>
      <c r="E2441">
        <v>3353</v>
      </c>
      <c r="F2441" t="s">
        <v>4003</v>
      </c>
      <c r="G2441" t="s">
        <v>253</v>
      </c>
      <c r="H2441" t="s">
        <v>259</v>
      </c>
      <c r="I2441">
        <v>141</v>
      </c>
    </row>
    <row r="2442" spans="1:10" x14ac:dyDescent="0.2">
      <c r="A2442" t="s">
        <v>4001</v>
      </c>
      <c r="B2442" t="s">
        <v>246</v>
      </c>
      <c r="C2442" t="s">
        <v>258</v>
      </c>
      <c r="D2442" t="s">
        <v>252</v>
      </c>
      <c r="E2442">
        <v>3377</v>
      </c>
      <c r="F2442" t="s">
        <v>4004</v>
      </c>
      <c r="G2442" t="s">
        <v>257</v>
      </c>
      <c r="H2442" t="s">
        <v>255</v>
      </c>
      <c r="I2442">
        <v>30</v>
      </c>
    </row>
    <row r="2443" spans="1:10" x14ac:dyDescent="0.2">
      <c r="A2443" t="s">
        <v>4001</v>
      </c>
      <c r="B2443" t="s">
        <v>246</v>
      </c>
      <c r="C2443" t="s">
        <v>251</v>
      </c>
      <c r="D2443" t="s">
        <v>248</v>
      </c>
      <c r="E2443">
        <v>3382</v>
      </c>
      <c r="F2443" t="s">
        <v>1096</v>
      </c>
      <c r="G2443" t="s">
        <v>249</v>
      </c>
      <c r="H2443" t="s">
        <v>259</v>
      </c>
      <c r="I2443" t="s">
        <v>1849</v>
      </c>
      <c r="J2443" t="s">
        <v>3914</v>
      </c>
    </row>
    <row r="2444" spans="1:10" x14ac:dyDescent="0.2">
      <c r="A2444" t="s">
        <v>4001</v>
      </c>
      <c r="B2444" t="s">
        <v>246</v>
      </c>
      <c r="C2444" t="s">
        <v>258</v>
      </c>
      <c r="D2444" t="s">
        <v>248</v>
      </c>
      <c r="E2444">
        <v>3454</v>
      </c>
      <c r="F2444" t="s">
        <v>4006</v>
      </c>
      <c r="G2444" t="s">
        <v>249</v>
      </c>
      <c r="H2444" t="s">
        <v>272</v>
      </c>
      <c r="I2444">
        <v>92</v>
      </c>
    </row>
    <row r="2445" spans="1:10" x14ac:dyDescent="0.2">
      <c r="A2445" t="s">
        <v>4001</v>
      </c>
      <c r="B2445" t="s">
        <v>246</v>
      </c>
      <c r="C2445" t="s">
        <v>247</v>
      </c>
      <c r="D2445" t="s">
        <v>248</v>
      </c>
      <c r="E2445">
        <v>4728</v>
      </c>
      <c r="F2445" t="s">
        <v>841</v>
      </c>
      <c r="G2445" t="s">
        <v>249</v>
      </c>
      <c r="H2445" t="s">
        <v>260</v>
      </c>
      <c r="I2445">
        <v>62</v>
      </c>
    </row>
    <row r="2446" spans="1:10" x14ac:dyDescent="0.2">
      <c r="A2446" t="s">
        <v>4001</v>
      </c>
      <c r="B2446" t="s">
        <v>246</v>
      </c>
      <c r="C2446" t="s">
        <v>247</v>
      </c>
      <c r="D2446" t="s">
        <v>248</v>
      </c>
      <c r="E2446">
        <v>6289</v>
      </c>
      <c r="F2446" t="s">
        <v>434</v>
      </c>
      <c r="G2446" t="s">
        <v>249</v>
      </c>
      <c r="H2446" t="s">
        <v>267</v>
      </c>
      <c r="I2446" t="s">
        <v>276</v>
      </c>
      <c r="J2446" t="s">
        <v>3868</v>
      </c>
    </row>
    <row r="2447" spans="1:10" x14ac:dyDescent="0.2">
      <c r="A2447" t="s">
        <v>4001</v>
      </c>
      <c r="B2447" t="s">
        <v>246</v>
      </c>
      <c r="C2447" t="s">
        <v>256</v>
      </c>
      <c r="D2447" t="s">
        <v>248</v>
      </c>
      <c r="E2447">
        <v>7713</v>
      </c>
      <c r="F2447" t="s">
        <v>426</v>
      </c>
      <c r="G2447" t="s">
        <v>253</v>
      </c>
      <c r="H2447" t="s">
        <v>313</v>
      </c>
      <c r="I2447">
        <v>84</v>
      </c>
    </row>
    <row r="2448" spans="1:10" x14ac:dyDescent="0.2">
      <c r="A2448" t="s">
        <v>4001</v>
      </c>
      <c r="B2448" t="s">
        <v>246</v>
      </c>
      <c r="C2448" t="s">
        <v>256</v>
      </c>
      <c r="D2448" t="s">
        <v>248</v>
      </c>
      <c r="E2448">
        <v>7888</v>
      </c>
      <c r="F2448" t="s">
        <v>1444</v>
      </c>
      <c r="G2448" t="s">
        <v>249</v>
      </c>
      <c r="H2448" t="s">
        <v>262</v>
      </c>
      <c r="I2448">
        <v>92</v>
      </c>
    </row>
    <row r="2449" spans="1:10" x14ac:dyDescent="0.2">
      <c r="A2449" t="s">
        <v>4001</v>
      </c>
      <c r="B2449" t="s">
        <v>246</v>
      </c>
      <c r="C2449" t="s">
        <v>251</v>
      </c>
      <c r="D2449" t="s">
        <v>248</v>
      </c>
      <c r="E2449">
        <v>8125</v>
      </c>
      <c r="F2449" t="s">
        <v>4007</v>
      </c>
      <c r="G2449" t="s">
        <v>249</v>
      </c>
      <c r="H2449" t="s">
        <v>255</v>
      </c>
      <c r="I2449">
        <v>524</v>
      </c>
    </row>
    <row r="2450" spans="1:10" x14ac:dyDescent="0.2">
      <c r="A2450" t="s">
        <v>4001</v>
      </c>
      <c r="B2450" t="s">
        <v>246</v>
      </c>
      <c r="C2450" t="s">
        <v>251</v>
      </c>
      <c r="D2450" t="s">
        <v>248</v>
      </c>
      <c r="E2450">
        <v>8570</v>
      </c>
      <c r="F2450" t="s">
        <v>973</v>
      </c>
      <c r="G2450" t="s">
        <v>249</v>
      </c>
      <c r="H2450" t="s">
        <v>280</v>
      </c>
      <c r="I2450" t="s">
        <v>269</v>
      </c>
      <c r="J2450" t="s">
        <v>4723</v>
      </c>
    </row>
    <row r="2451" spans="1:10" x14ac:dyDescent="0.2">
      <c r="A2451" t="s">
        <v>998</v>
      </c>
      <c r="B2451" t="s">
        <v>246</v>
      </c>
      <c r="C2451" t="s">
        <v>256</v>
      </c>
      <c r="D2451" t="s">
        <v>248</v>
      </c>
      <c r="E2451">
        <v>1377</v>
      </c>
      <c r="F2451" t="s">
        <v>344</v>
      </c>
      <c r="G2451" t="s">
        <v>249</v>
      </c>
      <c r="H2451" t="s">
        <v>290</v>
      </c>
      <c r="I2451" t="s">
        <v>276</v>
      </c>
      <c r="J2451" t="s">
        <v>4724</v>
      </c>
    </row>
    <row r="2452" spans="1:10" x14ac:dyDescent="0.2">
      <c r="A2452" t="s">
        <v>998</v>
      </c>
      <c r="B2452" t="s">
        <v>246</v>
      </c>
      <c r="C2452" t="s">
        <v>247</v>
      </c>
      <c r="D2452" t="s">
        <v>248</v>
      </c>
      <c r="E2452">
        <v>1434</v>
      </c>
      <c r="F2452" t="s">
        <v>979</v>
      </c>
      <c r="G2452" t="s">
        <v>257</v>
      </c>
      <c r="H2452" t="s">
        <v>273</v>
      </c>
      <c r="I2452">
        <v>19</v>
      </c>
    </row>
    <row r="2453" spans="1:10" x14ac:dyDescent="0.2">
      <c r="A2453" t="s">
        <v>998</v>
      </c>
      <c r="B2453" t="s">
        <v>246</v>
      </c>
      <c r="C2453" t="s">
        <v>251</v>
      </c>
      <c r="D2453" t="s">
        <v>248</v>
      </c>
      <c r="E2453">
        <v>2305</v>
      </c>
      <c r="F2453" t="s">
        <v>834</v>
      </c>
      <c r="G2453" t="s">
        <v>249</v>
      </c>
      <c r="H2453" t="s">
        <v>254</v>
      </c>
      <c r="I2453">
        <v>262</v>
      </c>
    </row>
    <row r="2454" spans="1:10" x14ac:dyDescent="0.2">
      <c r="A2454" t="s">
        <v>998</v>
      </c>
      <c r="B2454" t="s">
        <v>246</v>
      </c>
      <c r="C2454" t="s">
        <v>251</v>
      </c>
      <c r="D2454" t="s">
        <v>248</v>
      </c>
      <c r="E2454">
        <v>2337</v>
      </c>
      <c r="F2454" t="s">
        <v>1140</v>
      </c>
      <c r="G2454" t="s">
        <v>249</v>
      </c>
      <c r="H2454" t="s">
        <v>272</v>
      </c>
      <c r="I2454" t="s">
        <v>276</v>
      </c>
      <c r="J2454" t="s">
        <v>4725</v>
      </c>
    </row>
    <row r="2455" spans="1:10" x14ac:dyDescent="0.2">
      <c r="A2455" t="s">
        <v>998</v>
      </c>
      <c r="B2455" t="s">
        <v>246</v>
      </c>
      <c r="C2455" t="s">
        <v>256</v>
      </c>
      <c r="D2455" t="s">
        <v>248</v>
      </c>
      <c r="E2455">
        <v>2462</v>
      </c>
      <c r="F2455" t="s">
        <v>345</v>
      </c>
      <c r="G2455" t="s">
        <v>249</v>
      </c>
      <c r="H2455" t="s">
        <v>254</v>
      </c>
      <c r="I2455">
        <v>342</v>
      </c>
    </row>
    <row r="2456" spans="1:10" x14ac:dyDescent="0.2">
      <c r="A2456" t="s">
        <v>998</v>
      </c>
      <c r="B2456" t="s">
        <v>246</v>
      </c>
      <c r="C2456" t="s">
        <v>258</v>
      </c>
      <c r="D2456" t="s">
        <v>248</v>
      </c>
      <c r="E2456">
        <v>2698</v>
      </c>
      <c r="F2456" t="s">
        <v>980</v>
      </c>
      <c r="G2456" t="s">
        <v>249</v>
      </c>
      <c r="H2456" t="s">
        <v>259</v>
      </c>
      <c r="I2456">
        <v>321</v>
      </c>
    </row>
    <row r="2457" spans="1:10" x14ac:dyDescent="0.2">
      <c r="A2457" t="s">
        <v>998</v>
      </c>
      <c r="B2457" t="s">
        <v>246</v>
      </c>
      <c r="C2457" t="s">
        <v>247</v>
      </c>
      <c r="D2457" t="s">
        <v>248</v>
      </c>
      <c r="E2457">
        <v>3046</v>
      </c>
      <c r="F2457" t="s">
        <v>1315</v>
      </c>
      <c r="G2457" t="s">
        <v>249</v>
      </c>
      <c r="H2457" t="s">
        <v>259</v>
      </c>
      <c r="I2457" t="s">
        <v>276</v>
      </c>
      <c r="J2457" t="s">
        <v>2944</v>
      </c>
    </row>
    <row r="2458" spans="1:10" x14ac:dyDescent="0.2">
      <c r="A2458" t="s">
        <v>998</v>
      </c>
      <c r="B2458" t="s">
        <v>246</v>
      </c>
      <c r="C2458" t="s">
        <v>258</v>
      </c>
      <c r="D2458" t="s">
        <v>248</v>
      </c>
      <c r="E2458">
        <v>3139</v>
      </c>
      <c r="F2458" t="s">
        <v>4008</v>
      </c>
      <c r="G2458" t="s">
        <v>249</v>
      </c>
      <c r="H2458" t="s">
        <v>255</v>
      </c>
      <c r="I2458">
        <v>357</v>
      </c>
    </row>
    <row r="2459" spans="1:10" x14ac:dyDescent="0.2">
      <c r="A2459" t="s">
        <v>998</v>
      </c>
      <c r="B2459" t="s">
        <v>246</v>
      </c>
      <c r="C2459" t="s">
        <v>256</v>
      </c>
      <c r="D2459" t="s">
        <v>248</v>
      </c>
      <c r="E2459">
        <v>3160</v>
      </c>
      <c r="F2459" t="s">
        <v>390</v>
      </c>
      <c r="G2459" t="s">
        <v>249</v>
      </c>
      <c r="H2459" t="s">
        <v>255</v>
      </c>
      <c r="I2459">
        <v>94</v>
      </c>
    </row>
    <row r="2460" spans="1:10" x14ac:dyDescent="0.2">
      <c r="A2460" t="s">
        <v>998</v>
      </c>
      <c r="B2460" t="s">
        <v>246</v>
      </c>
      <c r="C2460" t="s">
        <v>251</v>
      </c>
      <c r="D2460" t="s">
        <v>248</v>
      </c>
      <c r="E2460">
        <v>3177</v>
      </c>
      <c r="F2460" t="s">
        <v>334</v>
      </c>
      <c r="G2460" t="s">
        <v>253</v>
      </c>
      <c r="H2460" t="s">
        <v>259</v>
      </c>
      <c r="I2460">
        <v>14</v>
      </c>
    </row>
    <row r="2461" spans="1:10" x14ac:dyDescent="0.2">
      <c r="A2461" t="s">
        <v>998</v>
      </c>
      <c r="B2461" t="s">
        <v>246</v>
      </c>
      <c r="C2461" t="s">
        <v>251</v>
      </c>
      <c r="D2461" t="s">
        <v>248</v>
      </c>
      <c r="E2461">
        <v>3198</v>
      </c>
      <c r="F2461" t="s">
        <v>839</v>
      </c>
      <c r="G2461" t="s">
        <v>249</v>
      </c>
      <c r="H2461" t="s">
        <v>259</v>
      </c>
      <c r="I2461">
        <v>375</v>
      </c>
    </row>
    <row r="2462" spans="1:10" x14ac:dyDescent="0.2">
      <c r="A2462" t="s">
        <v>998</v>
      </c>
      <c r="B2462" t="s">
        <v>246</v>
      </c>
      <c r="C2462" t="s">
        <v>258</v>
      </c>
      <c r="D2462" t="s">
        <v>248</v>
      </c>
      <c r="E2462">
        <v>3266</v>
      </c>
      <c r="F2462" t="s">
        <v>1141</v>
      </c>
      <c r="G2462" t="s">
        <v>253</v>
      </c>
      <c r="H2462" t="s">
        <v>272</v>
      </c>
      <c r="I2462">
        <v>29</v>
      </c>
    </row>
    <row r="2463" spans="1:10" x14ac:dyDescent="0.2">
      <c r="A2463" t="s">
        <v>998</v>
      </c>
      <c r="B2463" t="s">
        <v>246</v>
      </c>
      <c r="C2463" t="s">
        <v>256</v>
      </c>
      <c r="D2463" t="s">
        <v>252</v>
      </c>
      <c r="E2463">
        <v>3279</v>
      </c>
      <c r="F2463" t="s">
        <v>999</v>
      </c>
      <c r="G2463" t="s">
        <v>281</v>
      </c>
      <c r="H2463" t="s">
        <v>282</v>
      </c>
      <c r="I2463" t="s">
        <v>269</v>
      </c>
      <c r="J2463" t="s">
        <v>4726</v>
      </c>
    </row>
    <row r="2464" spans="1:10" x14ac:dyDescent="0.2">
      <c r="A2464" t="s">
        <v>998</v>
      </c>
      <c r="B2464" t="s">
        <v>246</v>
      </c>
      <c r="C2464" t="s">
        <v>256</v>
      </c>
      <c r="D2464" t="s">
        <v>252</v>
      </c>
      <c r="E2464">
        <v>3297</v>
      </c>
      <c r="F2464" t="s">
        <v>346</v>
      </c>
      <c r="G2464" t="s">
        <v>253</v>
      </c>
      <c r="H2464" t="s">
        <v>272</v>
      </c>
      <c r="I2464">
        <v>25</v>
      </c>
    </row>
    <row r="2465" spans="1:9" x14ac:dyDescent="0.2">
      <c r="A2465" t="s">
        <v>998</v>
      </c>
      <c r="B2465" t="s">
        <v>246</v>
      </c>
      <c r="C2465" t="s">
        <v>251</v>
      </c>
      <c r="D2465" t="s">
        <v>252</v>
      </c>
      <c r="E2465">
        <v>3557</v>
      </c>
      <c r="F2465" t="s">
        <v>4009</v>
      </c>
      <c r="G2465" t="s">
        <v>261</v>
      </c>
      <c r="H2465" t="s">
        <v>259</v>
      </c>
      <c r="I2465">
        <v>30</v>
      </c>
    </row>
    <row r="2466" spans="1:9" x14ac:dyDescent="0.2">
      <c r="A2466" t="s">
        <v>998</v>
      </c>
      <c r="B2466" t="s">
        <v>246</v>
      </c>
      <c r="C2466" t="s">
        <v>256</v>
      </c>
      <c r="D2466" t="s">
        <v>252</v>
      </c>
      <c r="E2466">
        <v>4430</v>
      </c>
      <c r="F2466" t="s">
        <v>341</v>
      </c>
      <c r="G2466" t="s">
        <v>249</v>
      </c>
      <c r="H2466" t="s">
        <v>260</v>
      </c>
      <c r="I2466">
        <v>62</v>
      </c>
    </row>
    <row r="2467" spans="1:9" x14ac:dyDescent="0.2">
      <c r="A2467" t="s">
        <v>998</v>
      </c>
      <c r="B2467" t="s">
        <v>246</v>
      </c>
      <c r="C2467" t="s">
        <v>247</v>
      </c>
      <c r="D2467" t="s">
        <v>248</v>
      </c>
      <c r="E2467">
        <v>4433</v>
      </c>
      <c r="F2467" t="s">
        <v>347</v>
      </c>
      <c r="G2467" t="s">
        <v>249</v>
      </c>
      <c r="H2467" t="s">
        <v>260</v>
      </c>
      <c r="I2467">
        <v>172</v>
      </c>
    </row>
    <row r="2468" spans="1:9" x14ac:dyDescent="0.2">
      <c r="A2468" t="s">
        <v>998</v>
      </c>
      <c r="B2468" t="s">
        <v>246</v>
      </c>
      <c r="C2468" t="s">
        <v>247</v>
      </c>
      <c r="D2468" t="s">
        <v>248</v>
      </c>
      <c r="E2468">
        <v>4440</v>
      </c>
      <c r="F2468" t="s">
        <v>1338</v>
      </c>
      <c r="G2468" t="s">
        <v>261</v>
      </c>
      <c r="H2468" t="s">
        <v>260</v>
      </c>
      <c r="I2468">
        <v>57</v>
      </c>
    </row>
    <row r="2469" spans="1:9" x14ac:dyDescent="0.2">
      <c r="A2469" t="s">
        <v>998</v>
      </c>
      <c r="B2469" t="s">
        <v>246</v>
      </c>
      <c r="C2469" t="s">
        <v>256</v>
      </c>
      <c r="D2469" t="s">
        <v>248</v>
      </c>
      <c r="E2469">
        <v>5967</v>
      </c>
      <c r="F2469" t="s">
        <v>348</v>
      </c>
      <c r="G2469" t="s">
        <v>257</v>
      </c>
      <c r="H2469" t="s">
        <v>264</v>
      </c>
      <c r="I2469">
        <v>53</v>
      </c>
    </row>
    <row r="2470" spans="1:9" x14ac:dyDescent="0.2">
      <c r="A2470" t="s">
        <v>998</v>
      </c>
      <c r="B2470" t="s">
        <v>246</v>
      </c>
      <c r="C2470" t="s">
        <v>251</v>
      </c>
      <c r="D2470" t="s">
        <v>248</v>
      </c>
      <c r="E2470">
        <v>6086</v>
      </c>
      <c r="F2470" t="s">
        <v>842</v>
      </c>
      <c r="G2470" t="s">
        <v>261</v>
      </c>
      <c r="H2470" t="s">
        <v>254</v>
      </c>
      <c r="I2470">
        <v>127</v>
      </c>
    </row>
    <row r="2471" spans="1:9" x14ac:dyDescent="0.2">
      <c r="A2471" t="s">
        <v>998</v>
      </c>
      <c r="B2471" t="s">
        <v>246</v>
      </c>
      <c r="C2471" t="s">
        <v>247</v>
      </c>
      <c r="D2471" t="s">
        <v>248</v>
      </c>
      <c r="E2471">
        <v>6199</v>
      </c>
      <c r="F2471" t="s">
        <v>843</v>
      </c>
      <c r="G2471" t="s">
        <v>249</v>
      </c>
      <c r="H2471" t="s">
        <v>254</v>
      </c>
      <c r="I2471">
        <v>119</v>
      </c>
    </row>
    <row r="2472" spans="1:9" x14ac:dyDescent="0.2">
      <c r="A2472" t="s">
        <v>998</v>
      </c>
      <c r="B2472" t="s">
        <v>246</v>
      </c>
      <c r="C2472" t="s">
        <v>256</v>
      </c>
      <c r="D2472" t="s">
        <v>248</v>
      </c>
      <c r="E2472">
        <v>6489</v>
      </c>
      <c r="F2472" t="s">
        <v>349</v>
      </c>
      <c r="G2472" t="s">
        <v>249</v>
      </c>
      <c r="H2472" t="s">
        <v>267</v>
      </c>
      <c r="I2472">
        <v>74</v>
      </c>
    </row>
    <row r="2473" spans="1:9" x14ac:dyDescent="0.2">
      <c r="A2473" t="s">
        <v>998</v>
      </c>
      <c r="B2473" t="s">
        <v>246</v>
      </c>
      <c r="C2473" t="s">
        <v>256</v>
      </c>
      <c r="D2473" t="s">
        <v>252</v>
      </c>
      <c r="E2473">
        <v>6496</v>
      </c>
      <c r="F2473" t="s">
        <v>343</v>
      </c>
      <c r="G2473" t="s">
        <v>257</v>
      </c>
      <c r="H2473" t="s">
        <v>267</v>
      </c>
      <c r="I2473">
        <v>89</v>
      </c>
    </row>
    <row r="2474" spans="1:9" x14ac:dyDescent="0.2">
      <c r="A2474" t="s">
        <v>998</v>
      </c>
      <c r="B2474" t="s">
        <v>246</v>
      </c>
      <c r="C2474" t="s">
        <v>256</v>
      </c>
      <c r="D2474" t="s">
        <v>248</v>
      </c>
      <c r="E2474">
        <v>6567</v>
      </c>
      <c r="F2474" t="s">
        <v>309</v>
      </c>
      <c r="G2474" t="s">
        <v>261</v>
      </c>
      <c r="H2474" t="s">
        <v>254</v>
      </c>
      <c r="I2474">
        <v>21</v>
      </c>
    </row>
    <row r="2475" spans="1:9" x14ac:dyDescent="0.2">
      <c r="A2475" t="s">
        <v>998</v>
      </c>
      <c r="B2475" t="s">
        <v>246</v>
      </c>
      <c r="C2475" t="s">
        <v>247</v>
      </c>
      <c r="D2475" t="s">
        <v>252</v>
      </c>
      <c r="E2475">
        <v>7035</v>
      </c>
      <c r="F2475" t="s">
        <v>1481</v>
      </c>
      <c r="G2475" t="s">
        <v>249</v>
      </c>
      <c r="H2475" t="s">
        <v>254</v>
      </c>
      <c r="I2475">
        <v>100</v>
      </c>
    </row>
    <row r="2476" spans="1:9" x14ac:dyDescent="0.2">
      <c r="A2476" t="s">
        <v>998</v>
      </c>
      <c r="B2476" t="s">
        <v>246</v>
      </c>
      <c r="C2476" t="s">
        <v>251</v>
      </c>
      <c r="D2476" t="s">
        <v>252</v>
      </c>
      <c r="E2476">
        <v>7077</v>
      </c>
      <c r="F2476" t="s">
        <v>862</v>
      </c>
      <c r="G2476" t="s">
        <v>261</v>
      </c>
      <c r="H2476" t="s">
        <v>254</v>
      </c>
      <c r="I2476">
        <v>48</v>
      </c>
    </row>
    <row r="2477" spans="1:9" x14ac:dyDescent="0.2">
      <c r="A2477" t="s">
        <v>998</v>
      </c>
      <c r="B2477" t="s">
        <v>246</v>
      </c>
      <c r="C2477" t="s">
        <v>258</v>
      </c>
      <c r="D2477" t="s">
        <v>248</v>
      </c>
      <c r="E2477">
        <v>7083</v>
      </c>
      <c r="F2477" t="s">
        <v>1711</v>
      </c>
      <c r="G2477" t="s">
        <v>261</v>
      </c>
      <c r="H2477" t="s">
        <v>254</v>
      </c>
      <c r="I2477">
        <v>38</v>
      </c>
    </row>
    <row r="2478" spans="1:9" x14ac:dyDescent="0.2">
      <c r="A2478" t="s">
        <v>998</v>
      </c>
      <c r="B2478" t="s">
        <v>246</v>
      </c>
      <c r="C2478" t="s">
        <v>247</v>
      </c>
      <c r="D2478" t="s">
        <v>248</v>
      </c>
      <c r="E2478">
        <v>7607</v>
      </c>
      <c r="F2478" t="s">
        <v>1097</v>
      </c>
      <c r="G2478" t="s">
        <v>249</v>
      </c>
      <c r="H2478" t="s">
        <v>255</v>
      </c>
      <c r="I2478">
        <v>255</v>
      </c>
    </row>
    <row r="2479" spans="1:9" x14ac:dyDescent="0.2">
      <c r="A2479" t="s">
        <v>998</v>
      </c>
      <c r="B2479" t="s">
        <v>246</v>
      </c>
      <c r="C2479" t="s">
        <v>256</v>
      </c>
      <c r="D2479" t="s">
        <v>252</v>
      </c>
      <c r="E2479">
        <v>7673</v>
      </c>
      <c r="F2479" t="s">
        <v>350</v>
      </c>
      <c r="G2479" t="s">
        <v>257</v>
      </c>
      <c r="H2479" t="s">
        <v>255</v>
      </c>
      <c r="I2479">
        <v>77</v>
      </c>
    </row>
    <row r="2480" spans="1:9" x14ac:dyDescent="0.2">
      <c r="A2480" t="s">
        <v>998</v>
      </c>
      <c r="B2480" t="s">
        <v>246</v>
      </c>
      <c r="C2480" t="s">
        <v>251</v>
      </c>
      <c r="D2480" t="s">
        <v>248</v>
      </c>
      <c r="E2480">
        <v>7811</v>
      </c>
      <c r="F2480" t="s">
        <v>4010</v>
      </c>
      <c r="G2480" t="s">
        <v>249</v>
      </c>
      <c r="H2480" t="s">
        <v>268</v>
      </c>
      <c r="I2480">
        <v>119</v>
      </c>
    </row>
    <row r="2481" spans="1:10" x14ac:dyDescent="0.2">
      <c r="A2481" t="s">
        <v>998</v>
      </c>
      <c r="B2481" t="s">
        <v>246</v>
      </c>
      <c r="C2481" t="s">
        <v>258</v>
      </c>
      <c r="D2481" t="s">
        <v>248</v>
      </c>
      <c r="E2481">
        <v>7879</v>
      </c>
      <c r="F2481" t="s">
        <v>985</v>
      </c>
      <c r="G2481" t="s">
        <v>257</v>
      </c>
      <c r="H2481" t="s">
        <v>268</v>
      </c>
      <c r="I2481">
        <v>104</v>
      </c>
    </row>
    <row r="2482" spans="1:10" x14ac:dyDescent="0.2">
      <c r="A2482" t="s">
        <v>998</v>
      </c>
      <c r="B2482" t="s">
        <v>246</v>
      </c>
      <c r="C2482" t="s">
        <v>256</v>
      </c>
      <c r="D2482" t="s">
        <v>252</v>
      </c>
      <c r="E2482">
        <v>8155</v>
      </c>
      <c r="F2482" t="s">
        <v>391</v>
      </c>
      <c r="G2482" t="s">
        <v>249</v>
      </c>
      <c r="H2482" t="s">
        <v>264</v>
      </c>
      <c r="I2482">
        <v>767</v>
      </c>
    </row>
    <row r="2483" spans="1:10" x14ac:dyDescent="0.2">
      <c r="A2483" t="s">
        <v>998</v>
      </c>
      <c r="B2483" t="s">
        <v>246</v>
      </c>
      <c r="C2483" t="s">
        <v>256</v>
      </c>
      <c r="D2483" t="s">
        <v>252</v>
      </c>
      <c r="E2483">
        <v>8976</v>
      </c>
      <c r="F2483" t="s">
        <v>1098</v>
      </c>
      <c r="G2483" t="s">
        <v>281</v>
      </c>
      <c r="H2483" t="s">
        <v>282</v>
      </c>
      <c r="I2483" t="s">
        <v>307</v>
      </c>
      <c r="J2483" t="s">
        <v>4727</v>
      </c>
    </row>
    <row r="2484" spans="1:10" x14ac:dyDescent="0.2">
      <c r="A2484" t="s">
        <v>998</v>
      </c>
      <c r="B2484" t="s">
        <v>246</v>
      </c>
      <c r="C2484" t="s">
        <v>247</v>
      </c>
      <c r="D2484" t="s">
        <v>248</v>
      </c>
      <c r="E2484">
        <v>9418</v>
      </c>
      <c r="F2484" t="s">
        <v>913</v>
      </c>
      <c r="G2484" t="s">
        <v>249</v>
      </c>
      <c r="H2484" t="s">
        <v>260</v>
      </c>
      <c r="I2484">
        <v>864</v>
      </c>
    </row>
    <row r="2485" spans="1:10" x14ac:dyDescent="0.2">
      <c r="A2485" t="s">
        <v>4238</v>
      </c>
      <c r="B2485" t="s">
        <v>246</v>
      </c>
      <c r="C2485" t="s">
        <v>258</v>
      </c>
      <c r="D2485" t="s">
        <v>248</v>
      </c>
      <c r="E2485">
        <v>2212</v>
      </c>
      <c r="F2485" t="s">
        <v>1585</v>
      </c>
      <c r="G2485" t="s">
        <v>249</v>
      </c>
      <c r="H2485" t="s">
        <v>250</v>
      </c>
      <c r="I2485" t="s">
        <v>292</v>
      </c>
      <c r="J2485" t="s">
        <v>4374</v>
      </c>
    </row>
    <row r="2486" spans="1:10" x14ac:dyDescent="0.2">
      <c r="A2486" t="s">
        <v>4238</v>
      </c>
      <c r="B2486" t="s">
        <v>246</v>
      </c>
      <c r="C2486" t="s">
        <v>258</v>
      </c>
      <c r="D2486" t="s">
        <v>248</v>
      </c>
      <c r="E2486">
        <v>2311</v>
      </c>
      <c r="F2486" t="s">
        <v>1632</v>
      </c>
      <c r="G2486" t="s">
        <v>249</v>
      </c>
      <c r="H2486" t="s">
        <v>254</v>
      </c>
      <c r="I2486">
        <v>84</v>
      </c>
    </row>
    <row r="2487" spans="1:10" x14ac:dyDescent="0.2">
      <c r="A2487" t="s">
        <v>4238</v>
      </c>
      <c r="B2487" t="s">
        <v>246</v>
      </c>
      <c r="C2487" t="s">
        <v>258</v>
      </c>
      <c r="D2487" t="s">
        <v>248</v>
      </c>
      <c r="E2487">
        <v>2675</v>
      </c>
      <c r="F2487" t="s">
        <v>1893</v>
      </c>
      <c r="G2487" t="s">
        <v>257</v>
      </c>
      <c r="H2487" t="s">
        <v>259</v>
      </c>
      <c r="I2487">
        <v>91</v>
      </c>
    </row>
    <row r="2488" spans="1:10" x14ac:dyDescent="0.2">
      <c r="A2488" t="s">
        <v>4238</v>
      </c>
      <c r="B2488" t="s">
        <v>246</v>
      </c>
      <c r="C2488" t="s">
        <v>251</v>
      </c>
      <c r="D2488" t="s">
        <v>248</v>
      </c>
      <c r="E2488">
        <v>2903</v>
      </c>
      <c r="F2488" t="s">
        <v>1916</v>
      </c>
      <c r="G2488" t="s">
        <v>257</v>
      </c>
      <c r="H2488" t="s">
        <v>250</v>
      </c>
      <c r="I2488">
        <v>82</v>
      </c>
    </row>
    <row r="2489" spans="1:10" x14ac:dyDescent="0.2">
      <c r="A2489" t="s">
        <v>4238</v>
      </c>
      <c r="B2489" t="s">
        <v>246</v>
      </c>
      <c r="C2489" t="s">
        <v>251</v>
      </c>
      <c r="D2489" t="s">
        <v>248</v>
      </c>
      <c r="E2489">
        <v>3401</v>
      </c>
      <c r="F2489" t="s">
        <v>1634</v>
      </c>
      <c r="G2489" t="s">
        <v>249</v>
      </c>
      <c r="H2489" t="s">
        <v>277</v>
      </c>
      <c r="I2489" t="s">
        <v>307</v>
      </c>
      <c r="J2489" t="s">
        <v>1874</v>
      </c>
    </row>
    <row r="2490" spans="1:10" x14ac:dyDescent="0.2">
      <c r="A2490" t="s">
        <v>4238</v>
      </c>
      <c r="B2490" t="s">
        <v>246</v>
      </c>
      <c r="C2490" t="s">
        <v>256</v>
      </c>
      <c r="D2490" t="s">
        <v>252</v>
      </c>
      <c r="E2490">
        <v>3426</v>
      </c>
      <c r="F2490" t="s">
        <v>1704</v>
      </c>
      <c r="G2490" t="s">
        <v>253</v>
      </c>
      <c r="H2490" t="s">
        <v>264</v>
      </c>
      <c r="I2490">
        <v>58</v>
      </c>
    </row>
    <row r="2491" spans="1:10" x14ac:dyDescent="0.2">
      <c r="A2491" t="s">
        <v>4238</v>
      </c>
      <c r="B2491" t="s">
        <v>246</v>
      </c>
      <c r="C2491" t="s">
        <v>247</v>
      </c>
      <c r="D2491" t="s">
        <v>252</v>
      </c>
      <c r="E2491">
        <v>4447</v>
      </c>
      <c r="F2491" t="s">
        <v>357</v>
      </c>
      <c r="G2491" t="s">
        <v>326</v>
      </c>
      <c r="H2491" t="s">
        <v>260</v>
      </c>
      <c r="I2491">
        <v>54</v>
      </c>
    </row>
    <row r="2492" spans="1:10" x14ac:dyDescent="0.2">
      <c r="A2492" t="s">
        <v>4238</v>
      </c>
      <c r="B2492" t="s">
        <v>246</v>
      </c>
      <c r="C2492" t="s">
        <v>247</v>
      </c>
      <c r="D2492" t="s">
        <v>248</v>
      </c>
      <c r="E2492">
        <v>4958</v>
      </c>
      <c r="F2492" t="s">
        <v>1932</v>
      </c>
      <c r="G2492" t="s">
        <v>249</v>
      </c>
      <c r="H2492" t="s">
        <v>262</v>
      </c>
      <c r="I2492">
        <v>930</v>
      </c>
    </row>
    <row r="2493" spans="1:10" x14ac:dyDescent="0.2">
      <c r="A2493" t="s">
        <v>4238</v>
      </c>
      <c r="B2493" t="s">
        <v>246</v>
      </c>
      <c r="C2493" t="s">
        <v>258</v>
      </c>
      <c r="D2493" t="s">
        <v>248</v>
      </c>
      <c r="E2493">
        <v>5187</v>
      </c>
      <c r="F2493" t="s">
        <v>849</v>
      </c>
      <c r="G2493" t="s">
        <v>249</v>
      </c>
      <c r="H2493" t="s">
        <v>313</v>
      </c>
      <c r="I2493">
        <v>95</v>
      </c>
    </row>
    <row r="2494" spans="1:10" x14ac:dyDescent="0.2">
      <c r="A2494" t="s">
        <v>4238</v>
      </c>
      <c r="B2494" t="s">
        <v>246</v>
      </c>
      <c r="C2494" t="s">
        <v>251</v>
      </c>
      <c r="D2494" t="s">
        <v>248</v>
      </c>
      <c r="E2494">
        <v>5742</v>
      </c>
      <c r="F2494" t="s">
        <v>1934</v>
      </c>
      <c r="G2494" t="s">
        <v>253</v>
      </c>
      <c r="H2494" t="s">
        <v>1833</v>
      </c>
      <c r="I2494">
        <v>39</v>
      </c>
    </row>
    <row r="2495" spans="1:10" x14ac:dyDescent="0.2">
      <c r="A2495" t="s">
        <v>4238</v>
      </c>
      <c r="B2495" t="s">
        <v>246</v>
      </c>
      <c r="C2495" t="s">
        <v>256</v>
      </c>
      <c r="D2495" t="s">
        <v>248</v>
      </c>
      <c r="E2495">
        <v>6662</v>
      </c>
      <c r="F2495" t="s">
        <v>406</v>
      </c>
      <c r="G2495" t="s">
        <v>253</v>
      </c>
      <c r="H2495" t="s">
        <v>271</v>
      </c>
      <c r="I2495">
        <v>32</v>
      </c>
    </row>
    <row r="2496" spans="1:10" x14ac:dyDescent="0.2">
      <c r="A2496" t="s">
        <v>4238</v>
      </c>
      <c r="B2496" t="s">
        <v>246</v>
      </c>
      <c r="C2496" t="s">
        <v>256</v>
      </c>
      <c r="D2496" t="s">
        <v>252</v>
      </c>
      <c r="E2496">
        <v>7500</v>
      </c>
      <c r="F2496" t="s">
        <v>433</v>
      </c>
      <c r="G2496" t="s">
        <v>253</v>
      </c>
      <c r="H2496" t="s">
        <v>255</v>
      </c>
      <c r="I2496">
        <v>140</v>
      </c>
    </row>
    <row r="2497" spans="1:10" x14ac:dyDescent="0.2">
      <c r="A2497" t="s">
        <v>4238</v>
      </c>
      <c r="B2497" t="s">
        <v>246</v>
      </c>
      <c r="C2497" t="s">
        <v>258</v>
      </c>
      <c r="D2497" t="s">
        <v>248</v>
      </c>
      <c r="E2497">
        <v>7587</v>
      </c>
      <c r="F2497" t="s">
        <v>1949</v>
      </c>
      <c r="G2497" t="s">
        <v>257</v>
      </c>
      <c r="H2497" t="s">
        <v>255</v>
      </c>
      <c r="I2497">
        <v>53</v>
      </c>
    </row>
    <row r="2498" spans="1:10" x14ac:dyDescent="0.2">
      <c r="A2498" t="s">
        <v>4011</v>
      </c>
      <c r="B2498" t="s">
        <v>246</v>
      </c>
      <c r="C2498" t="s">
        <v>247</v>
      </c>
      <c r="D2498" t="s">
        <v>248</v>
      </c>
      <c r="E2498">
        <v>3328</v>
      </c>
      <c r="F2498" t="s">
        <v>1703</v>
      </c>
      <c r="G2498" t="s">
        <v>249</v>
      </c>
      <c r="H2498" t="s">
        <v>259</v>
      </c>
      <c r="I2498">
        <v>130</v>
      </c>
    </row>
    <row r="2499" spans="1:10" x14ac:dyDescent="0.2">
      <c r="A2499" t="s">
        <v>4011</v>
      </c>
      <c r="B2499" t="s">
        <v>246</v>
      </c>
      <c r="C2499" t="s">
        <v>258</v>
      </c>
      <c r="D2499" t="s">
        <v>248</v>
      </c>
      <c r="E2499">
        <v>3449</v>
      </c>
      <c r="F2499" t="s">
        <v>1925</v>
      </c>
      <c r="G2499" t="s">
        <v>257</v>
      </c>
      <c r="H2499" t="s">
        <v>264</v>
      </c>
      <c r="I2499">
        <v>175</v>
      </c>
    </row>
    <row r="2500" spans="1:10" x14ac:dyDescent="0.2">
      <c r="A2500" t="s">
        <v>4011</v>
      </c>
      <c r="B2500" t="s">
        <v>246</v>
      </c>
      <c r="C2500" t="s">
        <v>258</v>
      </c>
      <c r="D2500" t="s">
        <v>248</v>
      </c>
      <c r="E2500">
        <v>4912</v>
      </c>
      <c r="F2500" t="s">
        <v>1929</v>
      </c>
      <c r="G2500" t="s">
        <v>249</v>
      </c>
      <c r="H2500" t="s">
        <v>262</v>
      </c>
      <c r="I2500" t="s">
        <v>299</v>
      </c>
      <c r="J2500" t="s">
        <v>4728</v>
      </c>
    </row>
    <row r="2501" spans="1:10" x14ac:dyDescent="0.2">
      <c r="A2501" t="s">
        <v>4011</v>
      </c>
      <c r="B2501" t="s">
        <v>246</v>
      </c>
      <c r="C2501" t="s">
        <v>256</v>
      </c>
      <c r="D2501" t="s">
        <v>252</v>
      </c>
      <c r="E2501">
        <v>9282</v>
      </c>
      <c r="F2501" t="s">
        <v>4012</v>
      </c>
      <c r="G2501" t="s">
        <v>281</v>
      </c>
      <c r="H2501" t="s">
        <v>282</v>
      </c>
      <c r="I2501">
        <v>62</v>
      </c>
    </row>
    <row r="2502" spans="1:10" x14ac:dyDescent="0.2">
      <c r="A2502" t="s">
        <v>4011</v>
      </c>
      <c r="B2502" t="s">
        <v>246</v>
      </c>
      <c r="C2502" t="s">
        <v>256</v>
      </c>
      <c r="D2502" t="s">
        <v>252</v>
      </c>
      <c r="E2502">
        <v>9284</v>
      </c>
      <c r="F2502" t="s">
        <v>4013</v>
      </c>
      <c r="G2502" t="s">
        <v>281</v>
      </c>
      <c r="H2502" t="s">
        <v>282</v>
      </c>
      <c r="I2502">
        <v>255</v>
      </c>
    </row>
    <row r="2503" spans="1:10" x14ac:dyDescent="0.2">
      <c r="A2503" t="s">
        <v>4014</v>
      </c>
      <c r="B2503" t="s">
        <v>246</v>
      </c>
      <c r="C2503" t="s">
        <v>256</v>
      </c>
      <c r="D2503" t="s">
        <v>252</v>
      </c>
      <c r="E2503">
        <v>3282</v>
      </c>
      <c r="F2503" t="s">
        <v>388</v>
      </c>
      <c r="G2503" t="s">
        <v>281</v>
      </c>
      <c r="H2503" t="s">
        <v>282</v>
      </c>
      <c r="I2503" t="s">
        <v>269</v>
      </c>
      <c r="J2503" t="s">
        <v>4729</v>
      </c>
    </row>
    <row r="2504" spans="1:10" x14ac:dyDescent="0.2">
      <c r="A2504" t="s">
        <v>4014</v>
      </c>
      <c r="B2504" t="s">
        <v>246</v>
      </c>
      <c r="C2504" t="s">
        <v>256</v>
      </c>
      <c r="D2504" t="s">
        <v>252</v>
      </c>
      <c r="E2504">
        <v>3292</v>
      </c>
      <c r="F2504" t="s">
        <v>1399</v>
      </c>
      <c r="G2504" t="s">
        <v>281</v>
      </c>
      <c r="H2504" t="s">
        <v>282</v>
      </c>
      <c r="I2504" t="s">
        <v>269</v>
      </c>
      <c r="J2504" t="s">
        <v>4629</v>
      </c>
    </row>
    <row r="2505" spans="1:10" x14ac:dyDescent="0.2">
      <c r="A2505" t="s">
        <v>4014</v>
      </c>
      <c r="B2505" t="s">
        <v>246</v>
      </c>
      <c r="C2505" t="s">
        <v>256</v>
      </c>
      <c r="D2505" t="s">
        <v>252</v>
      </c>
      <c r="E2505">
        <v>3463</v>
      </c>
      <c r="F2505" t="s">
        <v>389</v>
      </c>
      <c r="G2505" t="s">
        <v>281</v>
      </c>
      <c r="H2505" t="s">
        <v>282</v>
      </c>
      <c r="I2505">
        <v>159</v>
      </c>
    </row>
    <row r="2506" spans="1:10" x14ac:dyDescent="0.2">
      <c r="A2506" t="s">
        <v>4239</v>
      </c>
      <c r="B2506" t="s">
        <v>246</v>
      </c>
      <c r="C2506" t="s">
        <v>256</v>
      </c>
      <c r="D2506" t="s">
        <v>252</v>
      </c>
      <c r="E2506">
        <v>3281</v>
      </c>
      <c r="F2506" t="s">
        <v>4240</v>
      </c>
      <c r="G2506" t="s">
        <v>281</v>
      </c>
      <c r="H2506" t="s">
        <v>282</v>
      </c>
      <c r="I2506" t="s">
        <v>265</v>
      </c>
      <c r="J2506" t="s">
        <v>3349</v>
      </c>
    </row>
    <row r="2507" spans="1:10" x14ac:dyDescent="0.2">
      <c r="A2507" t="s">
        <v>4239</v>
      </c>
      <c r="B2507" t="s">
        <v>246</v>
      </c>
      <c r="C2507" t="s">
        <v>256</v>
      </c>
      <c r="D2507" t="s">
        <v>252</v>
      </c>
      <c r="E2507">
        <v>3466</v>
      </c>
      <c r="F2507" t="s">
        <v>4241</v>
      </c>
      <c r="G2507" t="s">
        <v>281</v>
      </c>
      <c r="H2507" t="s">
        <v>282</v>
      </c>
      <c r="I2507" t="s">
        <v>269</v>
      </c>
      <c r="J2507" t="s">
        <v>4353</v>
      </c>
    </row>
    <row r="2508" spans="1:10" x14ac:dyDescent="0.2">
      <c r="A2508" t="s">
        <v>4242</v>
      </c>
      <c r="B2508" t="s">
        <v>246</v>
      </c>
      <c r="C2508" t="s">
        <v>256</v>
      </c>
      <c r="D2508" t="s">
        <v>252</v>
      </c>
      <c r="E2508">
        <v>4393</v>
      </c>
      <c r="F2508" t="s">
        <v>1838</v>
      </c>
      <c r="G2508" t="s">
        <v>261</v>
      </c>
      <c r="H2508" t="s">
        <v>260</v>
      </c>
      <c r="I2508">
        <v>75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504</v>
      </c>
      <c r="B1" s="106" t="s">
        <v>505</v>
      </c>
      <c r="C1" s="182">
        <v>43959</v>
      </c>
      <c r="D1" s="182">
        <v>43958</v>
      </c>
      <c r="E1" s="182">
        <v>43952</v>
      </c>
      <c r="F1" s="182">
        <v>43951</v>
      </c>
      <c r="G1" s="182">
        <v>43949</v>
      </c>
    </row>
    <row r="2" spans="1:7" x14ac:dyDescent="0.2">
      <c r="A2" s="106">
        <v>1301</v>
      </c>
      <c r="B2" s="106" t="s">
        <v>506</v>
      </c>
      <c r="C2" s="182">
        <v>0</v>
      </c>
      <c r="D2" s="182">
        <v>0.05</v>
      </c>
      <c r="E2" s="182">
        <v>0</v>
      </c>
      <c r="F2" s="182">
        <v>0.05</v>
      </c>
      <c r="G2" s="182">
        <v>0.3</v>
      </c>
    </row>
    <row r="3" spans="1:7" x14ac:dyDescent="0.2">
      <c r="A3">
        <v>1377</v>
      </c>
      <c r="B3" s="106" t="s">
        <v>4015</v>
      </c>
      <c r="C3">
        <v>0.05</v>
      </c>
      <c r="D3">
        <v>0.1</v>
      </c>
      <c r="E3">
        <v>0.3</v>
      </c>
      <c r="F3">
        <v>0.1</v>
      </c>
      <c r="G3">
        <v>0.6</v>
      </c>
    </row>
    <row r="4" spans="1:7" x14ac:dyDescent="0.2">
      <c r="A4">
        <v>1379</v>
      </c>
      <c r="B4" s="106" t="s">
        <v>4730</v>
      </c>
      <c r="C4">
        <v>0</v>
      </c>
      <c r="D4" t="s">
        <v>154</v>
      </c>
      <c r="E4">
        <v>0</v>
      </c>
      <c r="F4">
        <v>0</v>
      </c>
      <c r="G4">
        <v>0</v>
      </c>
    </row>
    <row r="5" spans="1:7" x14ac:dyDescent="0.2">
      <c r="A5">
        <v>1414</v>
      </c>
      <c r="B5" s="106" t="s">
        <v>1170</v>
      </c>
      <c r="C5">
        <v>0</v>
      </c>
      <c r="D5">
        <v>0</v>
      </c>
      <c r="E5">
        <v>0</v>
      </c>
      <c r="F5">
        <v>0</v>
      </c>
      <c r="G5" t="s">
        <v>154</v>
      </c>
    </row>
    <row r="6" spans="1:7" x14ac:dyDescent="0.2">
      <c r="A6">
        <v>1420</v>
      </c>
      <c r="B6" s="106" t="s">
        <v>507</v>
      </c>
      <c r="C6">
        <v>0</v>
      </c>
      <c r="D6">
        <v>0.05</v>
      </c>
      <c r="E6">
        <v>0</v>
      </c>
      <c r="F6">
        <v>0.05</v>
      </c>
      <c r="G6">
        <v>0.3</v>
      </c>
    </row>
    <row r="7" spans="1:7" x14ac:dyDescent="0.2">
      <c r="A7">
        <v>1430</v>
      </c>
      <c r="B7" s="106" t="s">
        <v>508</v>
      </c>
      <c r="C7">
        <v>0.05</v>
      </c>
      <c r="D7">
        <v>0</v>
      </c>
      <c r="E7">
        <v>0.15</v>
      </c>
      <c r="F7">
        <v>0.05</v>
      </c>
      <c r="G7">
        <v>0.3</v>
      </c>
    </row>
    <row r="8" spans="1:7" x14ac:dyDescent="0.2">
      <c r="A8">
        <v>1433</v>
      </c>
      <c r="B8" s="106" t="s">
        <v>509</v>
      </c>
      <c r="C8">
        <v>0.05</v>
      </c>
      <c r="D8" s="106">
        <v>0.05</v>
      </c>
      <c r="E8">
        <v>0.15</v>
      </c>
      <c r="F8">
        <v>0.05</v>
      </c>
      <c r="G8" s="106">
        <v>0.3</v>
      </c>
    </row>
    <row r="9" spans="1:7" x14ac:dyDescent="0.2">
      <c r="A9">
        <v>1515</v>
      </c>
      <c r="B9" s="106" t="s">
        <v>4243</v>
      </c>
      <c r="C9">
        <v>0.1</v>
      </c>
      <c r="D9">
        <v>0.05</v>
      </c>
      <c r="E9">
        <v>0.15</v>
      </c>
      <c r="F9">
        <v>0.05</v>
      </c>
      <c r="G9">
        <v>0.6</v>
      </c>
    </row>
    <row r="10" spans="1:7" x14ac:dyDescent="0.2">
      <c r="A10">
        <v>1662</v>
      </c>
      <c r="B10" s="106" t="s">
        <v>510</v>
      </c>
      <c r="C10">
        <v>0</v>
      </c>
      <c r="D10" t="s">
        <v>154</v>
      </c>
      <c r="E10">
        <v>0</v>
      </c>
      <c r="F10" t="s">
        <v>154</v>
      </c>
      <c r="G10">
        <v>0</v>
      </c>
    </row>
    <row r="11" spans="1:7" x14ac:dyDescent="0.2">
      <c r="A11">
        <v>1663</v>
      </c>
      <c r="B11" s="106" t="s">
        <v>4731</v>
      </c>
      <c r="C11">
        <v>0.05</v>
      </c>
      <c r="D11" t="s">
        <v>154</v>
      </c>
      <c r="E11">
        <v>0.15</v>
      </c>
      <c r="F11" t="s">
        <v>154</v>
      </c>
      <c r="G11">
        <v>0.3</v>
      </c>
    </row>
    <row r="12" spans="1:7" x14ac:dyDescent="0.2">
      <c r="A12">
        <v>1721</v>
      </c>
      <c r="B12" s="106" t="s">
        <v>1472</v>
      </c>
      <c r="C12">
        <v>0.05</v>
      </c>
      <c r="D12">
        <v>0</v>
      </c>
      <c r="E12">
        <v>0.15</v>
      </c>
      <c r="F12">
        <v>0</v>
      </c>
      <c r="G12" t="s">
        <v>154</v>
      </c>
    </row>
    <row r="13" spans="1:7" x14ac:dyDescent="0.2">
      <c r="A13">
        <v>1762</v>
      </c>
      <c r="B13" s="106" t="s">
        <v>4732</v>
      </c>
      <c r="C13">
        <v>0</v>
      </c>
      <c r="D13" t="s">
        <v>154</v>
      </c>
      <c r="E13" t="s">
        <v>154</v>
      </c>
      <c r="F13" t="s">
        <v>154</v>
      </c>
      <c r="G13">
        <v>0</v>
      </c>
    </row>
    <row r="14" spans="1:7" x14ac:dyDescent="0.2">
      <c r="A14">
        <v>1766</v>
      </c>
      <c r="B14" s="106" t="s">
        <v>511</v>
      </c>
      <c r="C14">
        <v>0.15</v>
      </c>
      <c r="D14">
        <v>0.15</v>
      </c>
      <c r="E14" s="106">
        <v>0.45</v>
      </c>
      <c r="F14">
        <v>0.15</v>
      </c>
      <c r="G14" s="106">
        <v>0.9</v>
      </c>
    </row>
    <row r="15" spans="1:7" x14ac:dyDescent="0.2">
      <c r="A15">
        <v>1768</v>
      </c>
      <c r="B15" s="106" t="s">
        <v>1445</v>
      </c>
      <c r="C15">
        <v>0.05</v>
      </c>
      <c r="D15">
        <v>0.05</v>
      </c>
      <c r="E15">
        <v>0.15</v>
      </c>
      <c r="F15">
        <v>0.05</v>
      </c>
      <c r="G15">
        <v>0.3</v>
      </c>
    </row>
    <row r="16" spans="1:7" x14ac:dyDescent="0.2">
      <c r="A16">
        <v>1801</v>
      </c>
      <c r="B16" s="106" t="s">
        <v>1574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1803</v>
      </c>
      <c r="B17" s="106" t="s">
        <v>1050</v>
      </c>
      <c r="C17">
        <v>0</v>
      </c>
      <c r="D17" s="106">
        <v>0</v>
      </c>
      <c r="E17" s="106">
        <v>0</v>
      </c>
      <c r="F17" s="106">
        <v>0</v>
      </c>
      <c r="G17" s="106">
        <v>0</v>
      </c>
    </row>
    <row r="18" spans="1:7" x14ac:dyDescent="0.2">
      <c r="A18">
        <v>1808</v>
      </c>
      <c r="B18" s="106" t="s">
        <v>512</v>
      </c>
      <c r="C18">
        <v>0</v>
      </c>
      <c r="D18">
        <v>0</v>
      </c>
      <c r="E18" s="106">
        <v>0</v>
      </c>
      <c r="F18" s="106">
        <v>0.05</v>
      </c>
      <c r="G18">
        <v>0</v>
      </c>
    </row>
    <row r="19" spans="1:7" x14ac:dyDescent="0.2">
      <c r="A19">
        <v>1810</v>
      </c>
      <c r="B19" s="106" t="s">
        <v>4733</v>
      </c>
      <c r="C19">
        <v>0</v>
      </c>
      <c r="D19" s="106" t="s">
        <v>154</v>
      </c>
      <c r="E19" s="106" t="s">
        <v>154</v>
      </c>
      <c r="F19">
        <v>0</v>
      </c>
      <c r="G19">
        <v>0</v>
      </c>
    </row>
    <row r="20" spans="1:7" x14ac:dyDescent="0.2">
      <c r="A20">
        <v>1811</v>
      </c>
      <c r="B20" s="106" t="s">
        <v>4016</v>
      </c>
      <c r="C20">
        <v>0.1</v>
      </c>
      <c r="D20">
        <v>0.1</v>
      </c>
      <c r="E20">
        <v>0.3</v>
      </c>
      <c r="F20">
        <v>0</v>
      </c>
      <c r="G20" t="s">
        <v>154</v>
      </c>
    </row>
    <row r="21" spans="1:7" x14ac:dyDescent="0.2">
      <c r="A21">
        <v>1812</v>
      </c>
      <c r="B21" s="106" t="s">
        <v>1107</v>
      </c>
      <c r="C21">
        <v>0</v>
      </c>
      <c r="D21" s="106">
        <v>0</v>
      </c>
      <c r="E21" s="106" t="s">
        <v>154</v>
      </c>
      <c r="F21" s="106">
        <v>0</v>
      </c>
      <c r="G21" s="106" t="s">
        <v>154</v>
      </c>
    </row>
    <row r="22" spans="1:7" x14ac:dyDescent="0.2">
      <c r="A22">
        <v>1815</v>
      </c>
      <c r="B22" s="106" t="s">
        <v>4734</v>
      </c>
      <c r="C22">
        <v>0</v>
      </c>
      <c r="D22" s="106" t="s">
        <v>154</v>
      </c>
      <c r="E22" s="106" t="s">
        <v>154</v>
      </c>
      <c r="F22" s="106">
        <v>0</v>
      </c>
      <c r="G22" s="106">
        <v>0</v>
      </c>
    </row>
    <row r="23" spans="1:7" x14ac:dyDescent="0.2">
      <c r="A23">
        <v>1822</v>
      </c>
      <c r="B23" s="106" t="s">
        <v>4244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1824</v>
      </c>
      <c r="B24" s="106" t="s">
        <v>221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 x14ac:dyDescent="0.2">
      <c r="A25">
        <v>1826</v>
      </c>
      <c r="B25" s="106" t="s">
        <v>4430</v>
      </c>
      <c r="C25">
        <v>0</v>
      </c>
      <c r="D25">
        <v>0</v>
      </c>
      <c r="E25" s="106" t="s">
        <v>154</v>
      </c>
      <c r="F25" s="106" t="s">
        <v>154</v>
      </c>
      <c r="G25" s="106" t="s">
        <v>154</v>
      </c>
    </row>
    <row r="26" spans="1:7" x14ac:dyDescent="0.2">
      <c r="A26">
        <v>1827</v>
      </c>
      <c r="B26" s="106" t="s">
        <v>4431</v>
      </c>
      <c r="C26">
        <v>0</v>
      </c>
      <c r="D26" s="106">
        <v>0</v>
      </c>
      <c r="E26" s="106" t="s">
        <v>154</v>
      </c>
      <c r="F26" s="106" t="s">
        <v>154</v>
      </c>
      <c r="G26" s="106" t="s">
        <v>154</v>
      </c>
    </row>
    <row r="27" spans="1:7" x14ac:dyDescent="0.2">
      <c r="A27">
        <v>1860</v>
      </c>
      <c r="B27" s="106" t="s">
        <v>53</v>
      </c>
      <c r="C27">
        <v>0.05</v>
      </c>
      <c r="D27" s="106">
        <v>0</v>
      </c>
      <c r="E27">
        <v>0</v>
      </c>
      <c r="F27" s="106">
        <v>0.05</v>
      </c>
      <c r="G27">
        <v>0</v>
      </c>
    </row>
    <row r="28" spans="1:7" x14ac:dyDescent="0.2">
      <c r="A28">
        <v>1861</v>
      </c>
      <c r="B28" s="106" t="s">
        <v>1392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 x14ac:dyDescent="0.2">
      <c r="A29">
        <v>1866</v>
      </c>
      <c r="B29" s="106" t="s">
        <v>4017</v>
      </c>
      <c r="C29">
        <v>0.05</v>
      </c>
      <c r="D29">
        <v>0.05</v>
      </c>
      <c r="E29">
        <v>0.15</v>
      </c>
      <c r="F29">
        <v>0.05</v>
      </c>
      <c r="G29" s="106">
        <v>0.3</v>
      </c>
    </row>
    <row r="30" spans="1:7" x14ac:dyDescent="0.2">
      <c r="A30">
        <v>1867</v>
      </c>
      <c r="B30" s="106" t="s">
        <v>4245</v>
      </c>
      <c r="C30">
        <v>0.05</v>
      </c>
      <c r="D30">
        <v>0.05</v>
      </c>
      <c r="E30">
        <v>0.15</v>
      </c>
      <c r="F30">
        <v>0.05</v>
      </c>
      <c r="G30">
        <v>0</v>
      </c>
    </row>
    <row r="31" spans="1:7" x14ac:dyDescent="0.2">
      <c r="A31">
        <v>1870</v>
      </c>
      <c r="B31" s="106" t="s">
        <v>963</v>
      </c>
      <c r="C31">
        <v>0.05</v>
      </c>
      <c r="D31">
        <v>0.05</v>
      </c>
      <c r="E31" s="106">
        <v>0.15</v>
      </c>
      <c r="F31">
        <v>0.05</v>
      </c>
      <c r="G31" s="106">
        <v>0.3</v>
      </c>
    </row>
    <row r="32" spans="1:7" x14ac:dyDescent="0.2">
      <c r="A32">
        <v>1878</v>
      </c>
      <c r="B32" s="106" t="s">
        <v>4018</v>
      </c>
      <c r="C32">
        <v>0.2</v>
      </c>
      <c r="D32">
        <v>0.2</v>
      </c>
      <c r="E32">
        <v>0.45</v>
      </c>
      <c r="F32">
        <v>0.2</v>
      </c>
      <c r="G32" s="106">
        <v>1.2</v>
      </c>
    </row>
    <row r="33" spans="1:7" x14ac:dyDescent="0.2">
      <c r="A33">
        <v>1881</v>
      </c>
      <c r="B33" s="106" t="s">
        <v>513</v>
      </c>
      <c r="C33">
        <v>0.05</v>
      </c>
      <c r="D33" s="106">
        <v>0.05</v>
      </c>
      <c r="E33" s="106">
        <v>0.15</v>
      </c>
      <c r="F33" s="106">
        <v>0.05</v>
      </c>
      <c r="G33">
        <v>0.3</v>
      </c>
    </row>
    <row r="34" spans="1:7" x14ac:dyDescent="0.2">
      <c r="A34">
        <v>1884</v>
      </c>
      <c r="B34" s="106" t="s">
        <v>4246</v>
      </c>
      <c r="C34">
        <v>0.15</v>
      </c>
      <c r="D34" s="106">
        <v>0.1</v>
      </c>
      <c r="E34">
        <v>0.3</v>
      </c>
      <c r="F34" s="106">
        <v>0.15</v>
      </c>
      <c r="G34">
        <v>0.9</v>
      </c>
    </row>
    <row r="35" spans="1:7" x14ac:dyDescent="0.2">
      <c r="A35">
        <v>1885</v>
      </c>
      <c r="B35" s="106" t="s">
        <v>905</v>
      </c>
      <c r="C35">
        <v>0.05</v>
      </c>
      <c r="D35" s="106">
        <v>0</v>
      </c>
      <c r="E35">
        <v>0</v>
      </c>
      <c r="F35" s="106">
        <v>0</v>
      </c>
      <c r="G35" s="106">
        <v>0</v>
      </c>
    </row>
    <row r="36" spans="1:7" x14ac:dyDescent="0.2">
      <c r="A36">
        <v>1911</v>
      </c>
      <c r="B36" s="106" t="s">
        <v>49</v>
      </c>
      <c r="C36">
        <v>0</v>
      </c>
      <c r="D36" s="106" t="s">
        <v>154</v>
      </c>
      <c r="E36" t="s">
        <v>154</v>
      </c>
      <c r="F36" s="106">
        <v>0</v>
      </c>
      <c r="G36" s="106">
        <v>0</v>
      </c>
    </row>
    <row r="37" spans="1:7" x14ac:dyDescent="0.2">
      <c r="A37">
        <v>1925</v>
      </c>
      <c r="B37" s="106" t="s">
        <v>1774</v>
      </c>
      <c r="C37">
        <v>0.05</v>
      </c>
      <c r="D37" s="106">
        <v>0.05</v>
      </c>
      <c r="E37" s="106">
        <v>0.15</v>
      </c>
      <c r="F37" s="106">
        <v>0.05</v>
      </c>
      <c r="G37">
        <v>0</v>
      </c>
    </row>
    <row r="38" spans="1:7" x14ac:dyDescent="0.2">
      <c r="A38">
        <v>1928</v>
      </c>
      <c r="B38" s="106" t="s">
        <v>216</v>
      </c>
      <c r="C38">
        <v>0.05</v>
      </c>
      <c r="D38" s="106">
        <v>0.05</v>
      </c>
      <c r="E38" s="106">
        <v>0.15</v>
      </c>
      <c r="F38">
        <v>0.05</v>
      </c>
      <c r="G38">
        <v>0.3</v>
      </c>
    </row>
    <row r="39" spans="1:7" x14ac:dyDescent="0.2">
      <c r="A39">
        <v>1930</v>
      </c>
      <c r="B39" s="106" t="s">
        <v>4019</v>
      </c>
      <c r="C39">
        <v>0.05</v>
      </c>
      <c r="D39">
        <v>0.05</v>
      </c>
      <c r="E39" s="106">
        <v>0</v>
      </c>
      <c r="F39">
        <v>0</v>
      </c>
      <c r="G39" t="s">
        <v>154</v>
      </c>
    </row>
    <row r="40" spans="1:7" x14ac:dyDescent="0.2">
      <c r="A40">
        <v>1934</v>
      </c>
      <c r="B40" s="106" t="s">
        <v>1557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1939</v>
      </c>
      <c r="B41" s="106" t="s">
        <v>4020</v>
      </c>
      <c r="C41">
        <v>0.05</v>
      </c>
      <c r="D41">
        <v>0.05</v>
      </c>
      <c r="E41">
        <v>0.15</v>
      </c>
      <c r="F41">
        <v>0.05</v>
      </c>
      <c r="G41">
        <v>0</v>
      </c>
    </row>
    <row r="42" spans="1:7" x14ac:dyDescent="0.2">
      <c r="A42">
        <v>1944</v>
      </c>
      <c r="B42" s="106" t="s">
        <v>1289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1949</v>
      </c>
      <c r="B43" s="106" t="s">
        <v>1589</v>
      </c>
      <c r="C43">
        <v>0</v>
      </c>
      <c r="D43">
        <v>0</v>
      </c>
      <c r="E43">
        <v>0</v>
      </c>
      <c r="F43">
        <v>0</v>
      </c>
      <c r="G43">
        <v>0.3</v>
      </c>
    </row>
    <row r="44" spans="1:7" x14ac:dyDescent="0.2">
      <c r="A44">
        <v>1950</v>
      </c>
      <c r="B44" s="106" t="s">
        <v>1668</v>
      </c>
      <c r="C44">
        <v>0</v>
      </c>
      <c r="D44">
        <v>0</v>
      </c>
      <c r="E44">
        <v>0</v>
      </c>
      <c r="F44">
        <v>0</v>
      </c>
      <c r="G44">
        <v>0.3</v>
      </c>
    </row>
    <row r="45" spans="1:7" x14ac:dyDescent="0.2">
      <c r="A45">
        <v>1951</v>
      </c>
      <c r="B45" s="106" t="s">
        <v>1369</v>
      </c>
      <c r="C45">
        <v>0.05</v>
      </c>
      <c r="D45" t="s">
        <v>154</v>
      </c>
      <c r="E45">
        <v>0</v>
      </c>
      <c r="F45" t="s">
        <v>154</v>
      </c>
      <c r="G45" t="s">
        <v>154</v>
      </c>
    </row>
    <row r="46" spans="1:7" x14ac:dyDescent="0.2">
      <c r="A46">
        <v>1952</v>
      </c>
      <c r="B46" s="106" t="s">
        <v>4735</v>
      </c>
      <c r="C46">
        <v>0</v>
      </c>
      <c r="D46" t="s">
        <v>154</v>
      </c>
      <c r="E46" s="106">
        <v>0</v>
      </c>
      <c r="F46" s="106">
        <v>0</v>
      </c>
      <c r="G46" t="s">
        <v>154</v>
      </c>
    </row>
    <row r="47" spans="1:7" x14ac:dyDescent="0.2">
      <c r="A47">
        <v>1954</v>
      </c>
      <c r="B47" s="106" t="s">
        <v>4736</v>
      </c>
      <c r="C47">
        <v>0</v>
      </c>
      <c r="D47" t="s">
        <v>154</v>
      </c>
      <c r="E47" s="106">
        <v>0</v>
      </c>
      <c r="F47" t="s">
        <v>154</v>
      </c>
      <c r="G47">
        <v>0</v>
      </c>
    </row>
    <row r="48" spans="1:7" x14ac:dyDescent="0.2">
      <c r="A48">
        <v>1959</v>
      </c>
      <c r="B48" s="106" t="s">
        <v>1759</v>
      </c>
      <c r="C48">
        <v>0</v>
      </c>
      <c r="D48" s="106">
        <v>0</v>
      </c>
      <c r="E48" s="106" t="s">
        <v>154</v>
      </c>
      <c r="F48" s="106">
        <v>0</v>
      </c>
      <c r="G48" t="s">
        <v>154</v>
      </c>
    </row>
    <row r="49" spans="1:7" x14ac:dyDescent="0.2">
      <c r="A49">
        <v>1963</v>
      </c>
      <c r="B49" s="106" t="s">
        <v>4247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1964</v>
      </c>
      <c r="B50" s="106" t="s">
        <v>514</v>
      </c>
      <c r="C50">
        <v>0.05</v>
      </c>
      <c r="D50" s="106">
        <v>0</v>
      </c>
      <c r="E50" s="106">
        <v>0</v>
      </c>
      <c r="F50" s="106">
        <v>0.05</v>
      </c>
      <c r="G50" s="106">
        <v>0</v>
      </c>
    </row>
    <row r="51" spans="1:7" x14ac:dyDescent="0.2">
      <c r="A51">
        <v>1967</v>
      </c>
      <c r="B51" s="106" t="s">
        <v>4737</v>
      </c>
      <c r="C51">
        <v>0</v>
      </c>
      <c r="D51" s="106" t="s">
        <v>154</v>
      </c>
      <c r="E51" s="106" t="s">
        <v>154</v>
      </c>
      <c r="F51" s="106" t="s">
        <v>154</v>
      </c>
      <c r="G51" s="106" t="s">
        <v>154</v>
      </c>
    </row>
    <row r="52" spans="1:7" x14ac:dyDescent="0.2">
      <c r="A52">
        <v>1975</v>
      </c>
      <c r="B52" s="106" t="s">
        <v>906</v>
      </c>
      <c r="C52">
        <v>0</v>
      </c>
      <c r="D52" s="106">
        <v>0</v>
      </c>
      <c r="E52">
        <v>0</v>
      </c>
      <c r="F52" s="106">
        <v>0</v>
      </c>
      <c r="G52" s="106" t="s">
        <v>154</v>
      </c>
    </row>
    <row r="53" spans="1:7" x14ac:dyDescent="0.2">
      <c r="A53">
        <v>1976</v>
      </c>
      <c r="B53" s="106" t="s">
        <v>515</v>
      </c>
      <c r="C53">
        <v>0.05</v>
      </c>
      <c r="D53" s="106">
        <v>0.05</v>
      </c>
      <c r="E53" s="106">
        <v>0.15</v>
      </c>
      <c r="F53" s="106">
        <v>0.05</v>
      </c>
      <c r="G53" s="106">
        <v>0.3</v>
      </c>
    </row>
    <row r="54" spans="1:7" x14ac:dyDescent="0.2">
      <c r="A54">
        <v>1979</v>
      </c>
      <c r="B54" s="106" t="s">
        <v>4021</v>
      </c>
      <c r="C54">
        <v>0</v>
      </c>
      <c r="D54">
        <v>0</v>
      </c>
      <c r="E54">
        <v>0.15</v>
      </c>
      <c r="F54">
        <v>0.05</v>
      </c>
      <c r="G54">
        <v>0</v>
      </c>
    </row>
    <row r="55" spans="1:7" x14ac:dyDescent="0.2">
      <c r="A55">
        <v>1980</v>
      </c>
      <c r="B55" s="106" t="s">
        <v>4022</v>
      </c>
      <c r="C55">
        <v>0.05</v>
      </c>
      <c r="D55">
        <v>0.05</v>
      </c>
      <c r="E55">
        <v>0.15</v>
      </c>
      <c r="F55">
        <v>0.05</v>
      </c>
      <c r="G55">
        <v>0.3</v>
      </c>
    </row>
    <row r="56" spans="1:7" x14ac:dyDescent="0.2">
      <c r="A56">
        <v>1982</v>
      </c>
      <c r="B56" s="106" t="s">
        <v>1725</v>
      </c>
      <c r="C56">
        <v>0</v>
      </c>
      <c r="D56" s="106">
        <v>0</v>
      </c>
      <c r="E56" s="106">
        <v>0</v>
      </c>
      <c r="F56" s="106">
        <v>0</v>
      </c>
      <c r="G56">
        <v>0</v>
      </c>
    </row>
    <row r="57" spans="1:7" x14ac:dyDescent="0.2">
      <c r="A57">
        <v>2004</v>
      </c>
      <c r="B57" s="106" t="s">
        <v>4023</v>
      </c>
      <c r="C57">
        <v>0.05</v>
      </c>
      <c r="D57">
        <v>0.05</v>
      </c>
      <c r="E57">
        <v>0.15</v>
      </c>
      <c r="F57" s="106">
        <v>0.1</v>
      </c>
      <c r="G57">
        <v>0.6</v>
      </c>
    </row>
    <row r="58" spans="1:7" x14ac:dyDescent="0.2">
      <c r="A58">
        <v>2053</v>
      </c>
      <c r="B58" s="106" t="s">
        <v>964</v>
      </c>
      <c r="C58">
        <v>0.05</v>
      </c>
      <c r="D58">
        <v>0.05</v>
      </c>
      <c r="E58">
        <v>0</v>
      </c>
      <c r="F58" s="106">
        <v>0.05</v>
      </c>
      <c r="G58">
        <v>0.3</v>
      </c>
    </row>
    <row r="59" spans="1:7" x14ac:dyDescent="0.2">
      <c r="A59">
        <v>2120</v>
      </c>
      <c r="B59" s="106" t="s">
        <v>4248</v>
      </c>
      <c r="C59">
        <v>0</v>
      </c>
      <c r="D59">
        <v>0</v>
      </c>
      <c r="E59">
        <v>0</v>
      </c>
      <c r="F59">
        <v>0</v>
      </c>
      <c r="G59" t="s">
        <v>154</v>
      </c>
    </row>
    <row r="60" spans="1:7" x14ac:dyDescent="0.2">
      <c r="A60">
        <v>2127</v>
      </c>
      <c r="B60" s="106" t="s">
        <v>1172</v>
      </c>
      <c r="C60">
        <v>0.05</v>
      </c>
      <c r="D60">
        <v>0.1</v>
      </c>
      <c r="E60">
        <v>0</v>
      </c>
      <c r="F60" s="106">
        <v>0.1</v>
      </c>
      <c r="G60" s="106">
        <v>0</v>
      </c>
    </row>
    <row r="61" spans="1:7" x14ac:dyDescent="0.2">
      <c r="A61">
        <v>2139</v>
      </c>
      <c r="B61" s="106" t="s">
        <v>516</v>
      </c>
      <c r="C61">
        <v>0</v>
      </c>
      <c r="D61">
        <v>0</v>
      </c>
      <c r="E61">
        <v>0</v>
      </c>
      <c r="F61" s="106">
        <v>0</v>
      </c>
      <c r="G61" s="106">
        <v>0</v>
      </c>
    </row>
    <row r="62" spans="1:7" x14ac:dyDescent="0.2">
      <c r="A62">
        <v>2146</v>
      </c>
      <c r="B62" s="106" t="s">
        <v>4738</v>
      </c>
      <c r="C62">
        <v>0.05</v>
      </c>
      <c r="D62" s="106" t="s">
        <v>154</v>
      </c>
      <c r="E62" t="s">
        <v>154</v>
      </c>
      <c r="F62" s="106">
        <v>0.05</v>
      </c>
      <c r="G62" t="s">
        <v>154</v>
      </c>
    </row>
    <row r="63" spans="1:7" x14ac:dyDescent="0.2">
      <c r="A63">
        <v>2157</v>
      </c>
      <c r="B63" s="106" t="s">
        <v>1790</v>
      </c>
      <c r="C63">
        <v>0.05</v>
      </c>
      <c r="D63">
        <v>0.05</v>
      </c>
      <c r="E63">
        <v>0.15</v>
      </c>
      <c r="F63">
        <v>0.05</v>
      </c>
      <c r="G63">
        <v>0.3</v>
      </c>
    </row>
    <row r="64" spans="1:7" x14ac:dyDescent="0.2">
      <c r="A64">
        <v>2168</v>
      </c>
      <c r="B64" s="106" t="s">
        <v>1590</v>
      </c>
      <c r="C64">
        <v>0.05</v>
      </c>
      <c r="D64">
        <v>0.05</v>
      </c>
      <c r="E64">
        <v>0.15</v>
      </c>
      <c r="F64">
        <v>0.05</v>
      </c>
      <c r="G64">
        <v>0.3</v>
      </c>
    </row>
    <row r="65" spans="1:7" x14ac:dyDescent="0.2">
      <c r="A65">
        <v>2170</v>
      </c>
      <c r="B65" s="106" t="s">
        <v>517</v>
      </c>
      <c r="C65">
        <v>0</v>
      </c>
      <c r="D65">
        <v>0</v>
      </c>
      <c r="E65">
        <v>0</v>
      </c>
      <c r="F65">
        <v>0</v>
      </c>
      <c r="G65">
        <v>0.3</v>
      </c>
    </row>
    <row r="66" spans="1:7" x14ac:dyDescent="0.2">
      <c r="A66">
        <v>2174</v>
      </c>
      <c r="B66" s="106" t="s">
        <v>4739</v>
      </c>
      <c r="C66">
        <v>0</v>
      </c>
      <c r="D66" s="106" t="s">
        <v>154</v>
      </c>
      <c r="E66" t="s">
        <v>154</v>
      </c>
      <c r="F66" s="106" t="s">
        <v>154</v>
      </c>
      <c r="G66" t="s">
        <v>154</v>
      </c>
    </row>
    <row r="67" spans="1:7" x14ac:dyDescent="0.2">
      <c r="A67">
        <v>2175</v>
      </c>
      <c r="B67" s="106" t="s">
        <v>1215</v>
      </c>
      <c r="C67">
        <v>0</v>
      </c>
      <c r="D67" s="106">
        <v>0</v>
      </c>
      <c r="E67">
        <v>0</v>
      </c>
      <c r="F67" s="106" t="s">
        <v>154</v>
      </c>
      <c r="G67">
        <v>0</v>
      </c>
    </row>
    <row r="68" spans="1:7" x14ac:dyDescent="0.2">
      <c r="A68">
        <v>2181</v>
      </c>
      <c r="B68" s="106" t="s">
        <v>1662</v>
      </c>
      <c r="C68">
        <v>0.05</v>
      </c>
      <c r="D68">
        <v>0.05</v>
      </c>
      <c r="E68">
        <v>0.15</v>
      </c>
      <c r="F68">
        <v>0.05</v>
      </c>
      <c r="G68" t="s">
        <v>154</v>
      </c>
    </row>
    <row r="69" spans="1:7" x14ac:dyDescent="0.2">
      <c r="A69">
        <v>2198</v>
      </c>
      <c r="B69" s="106" t="s">
        <v>1638</v>
      </c>
      <c r="C69">
        <v>0.05</v>
      </c>
      <c r="D69">
        <v>0.05</v>
      </c>
      <c r="E69">
        <v>0.15</v>
      </c>
      <c r="F69">
        <v>0.05</v>
      </c>
      <c r="G69">
        <v>0.3</v>
      </c>
    </row>
    <row r="70" spans="1:7" x14ac:dyDescent="0.2">
      <c r="A70">
        <v>2204</v>
      </c>
      <c r="B70" s="106" t="s">
        <v>519</v>
      </c>
      <c r="C70">
        <v>0.1</v>
      </c>
      <c r="D70">
        <v>0.1</v>
      </c>
      <c r="E70">
        <v>0.3</v>
      </c>
      <c r="F70" s="106">
        <v>0.1</v>
      </c>
      <c r="G70" s="106">
        <v>0.6</v>
      </c>
    </row>
    <row r="71" spans="1:7" x14ac:dyDescent="0.2">
      <c r="A71">
        <v>2206</v>
      </c>
      <c r="B71" s="106" t="s">
        <v>520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2211</v>
      </c>
      <c r="B72" s="106" t="s">
        <v>4740</v>
      </c>
      <c r="C72">
        <v>0.05</v>
      </c>
      <c r="D72" t="s">
        <v>154</v>
      </c>
      <c r="E72">
        <v>0.15</v>
      </c>
      <c r="F72" s="106" t="s">
        <v>154</v>
      </c>
      <c r="G72">
        <v>0.3</v>
      </c>
    </row>
    <row r="73" spans="1:7" x14ac:dyDescent="0.2">
      <c r="A73">
        <v>2215</v>
      </c>
      <c r="B73" s="106" t="s">
        <v>522</v>
      </c>
      <c r="C73">
        <v>0</v>
      </c>
      <c r="D73">
        <v>0</v>
      </c>
      <c r="E73" s="106">
        <v>0</v>
      </c>
      <c r="F73" s="106">
        <v>0</v>
      </c>
      <c r="G73">
        <v>0</v>
      </c>
    </row>
    <row r="74" spans="1:7" x14ac:dyDescent="0.2">
      <c r="A74">
        <v>2217</v>
      </c>
      <c r="B74" s="106" t="s">
        <v>523</v>
      </c>
      <c r="C74">
        <v>0.1</v>
      </c>
      <c r="D74" s="106">
        <v>0.1</v>
      </c>
      <c r="E74" s="106">
        <v>0.3</v>
      </c>
      <c r="F74" s="106">
        <v>0.1</v>
      </c>
      <c r="G74">
        <v>0.6</v>
      </c>
    </row>
    <row r="75" spans="1:7" x14ac:dyDescent="0.2">
      <c r="A75">
        <v>2220</v>
      </c>
      <c r="B75" s="106" t="s">
        <v>1290</v>
      </c>
      <c r="C75">
        <v>0.1</v>
      </c>
      <c r="D75" s="106">
        <v>0.1</v>
      </c>
      <c r="E75" s="106">
        <v>0.3</v>
      </c>
      <c r="F75" s="106">
        <v>0.1</v>
      </c>
      <c r="G75">
        <v>0.6</v>
      </c>
    </row>
    <row r="76" spans="1:7" x14ac:dyDescent="0.2">
      <c r="A76">
        <v>2222</v>
      </c>
      <c r="B76" s="106" t="s">
        <v>524</v>
      </c>
      <c r="C76">
        <v>0.1</v>
      </c>
      <c r="D76" s="106">
        <v>0.1</v>
      </c>
      <c r="E76" s="106">
        <v>0.3</v>
      </c>
      <c r="F76" s="106">
        <v>0.1</v>
      </c>
      <c r="G76" s="106">
        <v>0.6</v>
      </c>
    </row>
    <row r="77" spans="1:7" x14ac:dyDescent="0.2">
      <c r="A77">
        <v>2229</v>
      </c>
      <c r="B77" s="106" t="s">
        <v>1437</v>
      </c>
      <c r="C77">
        <v>0</v>
      </c>
      <c r="D77" s="106">
        <v>0</v>
      </c>
      <c r="E77">
        <v>0</v>
      </c>
      <c r="F77" s="106">
        <v>0</v>
      </c>
      <c r="G77">
        <v>0</v>
      </c>
    </row>
    <row r="78" spans="1:7" x14ac:dyDescent="0.2">
      <c r="A78">
        <v>2270</v>
      </c>
      <c r="B78" s="106" t="s">
        <v>1671</v>
      </c>
      <c r="C78">
        <v>0</v>
      </c>
      <c r="D78" s="106">
        <v>0</v>
      </c>
      <c r="E78">
        <v>0</v>
      </c>
      <c r="F78" s="106">
        <v>0</v>
      </c>
      <c r="G78">
        <v>0</v>
      </c>
    </row>
    <row r="79" spans="1:7" x14ac:dyDescent="0.2">
      <c r="A79">
        <v>2281</v>
      </c>
      <c r="B79" s="106" t="s">
        <v>927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">
      <c r="A80">
        <v>2282</v>
      </c>
      <c r="B80" s="106" t="s">
        <v>1726</v>
      </c>
      <c r="C80">
        <v>0</v>
      </c>
      <c r="D80" t="s">
        <v>154</v>
      </c>
      <c r="E80" t="s">
        <v>154</v>
      </c>
      <c r="F80">
        <v>0</v>
      </c>
      <c r="G80">
        <v>0</v>
      </c>
    </row>
    <row r="81" spans="1:7" x14ac:dyDescent="0.2">
      <c r="A81">
        <v>2288</v>
      </c>
      <c r="B81" s="106" t="s">
        <v>1000</v>
      </c>
      <c r="C81">
        <v>0.05</v>
      </c>
      <c r="D81">
        <v>0.05</v>
      </c>
      <c r="E81">
        <v>0.15</v>
      </c>
      <c r="F81">
        <v>0.05</v>
      </c>
      <c r="G81">
        <v>0.3</v>
      </c>
    </row>
    <row r="82" spans="1:7" x14ac:dyDescent="0.2">
      <c r="A82">
        <v>2292</v>
      </c>
      <c r="B82" s="106" t="s">
        <v>4024</v>
      </c>
      <c r="C82">
        <v>0</v>
      </c>
      <c r="D82" s="106">
        <v>0</v>
      </c>
      <c r="E82" s="106">
        <v>0</v>
      </c>
      <c r="F82" s="106">
        <v>0</v>
      </c>
      <c r="G82" s="106">
        <v>0</v>
      </c>
    </row>
    <row r="83" spans="1:7" x14ac:dyDescent="0.2">
      <c r="A83">
        <v>2294</v>
      </c>
      <c r="B83" s="106" t="s">
        <v>525</v>
      </c>
      <c r="C83">
        <v>0.05</v>
      </c>
      <c r="D83" s="106">
        <v>0.05</v>
      </c>
      <c r="E83" s="106">
        <v>0.15</v>
      </c>
      <c r="F83" s="106">
        <v>0.05</v>
      </c>
      <c r="G83" s="106">
        <v>0.3</v>
      </c>
    </row>
    <row r="84" spans="1:7" x14ac:dyDescent="0.2">
      <c r="A84">
        <v>2296</v>
      </c>
      <c r="B84" s="106" t="s">
        <v>1789</v>
      </c>
      <c r="C84">
        <v>0</v>
      </c>
      <c r="D84" s="106">
        <v>0</v>
      </c>
      <c r="E84">
        <v>0</v>
      </c>
      <c r="F84" s="106">
        <v>0</v>
      </c>
      <c r="G84">
        <v>0</v>
      </c>
    </row>
    <row r="85" spans="1:7" x14ac:dyDescent="0.2">
      <c r="A85">
        <v>2305</v>
      </c>
      <c r="B85" s="106" t="s">
        <v>1482</v>
      </c>
      <c r="C85">
        <v>0.05</v>
      </c>
      <c r="D85">
        <v>0.05</v>
      </c>
      <c r="E85">
        <v>0.15</v>
      </c>
      <c r="F85">
        <v>0.05</v>
      </c>
      <c r="G85">
        <v>0.3</v>
      </c>
    </row>
    <row r="86" spans="1:7" x14ac:dyDescent="0.2">
      <c r="A86">
        <v>2309</v>
      </c>
      <c r="B86" s="106" t="s">
        <v>4432</v>
      </c>
      <c r="C86">
        <v>0</v>
      </c>
      <c r="D86">
        <v>0</v>
      </c>
      <c r="E86">
        <v>0</v>
      </c>
      <c r="F86" t="s">
        <v>154</v>
      </c>
      <c r="G86" s="106">
        <v>0</v>
      </c>
    </row>
    <row r="87" spans="1:7" x14ac:dyDescent="0.2">
      <c r="A87">
        <v>2325</v>
      </c>
      <c r="B87" s="106" t="s">
        <v>4741</v>
      </c>
      <c r="C87">
        <v>0</v>
      </c>
      <c r="D87" s="106" t="s">
        <v>154</v>
      </c>
      <c r="E87">
        <v>0</v>
      </c>
      <c r="F87" s="106">
        <v>0.05</v>
      </c>
      <c r="G87">
        <v>0.3</v>
      </c>
    </row>
    <row r="88" spans="1:7" x14ac:dyDescent="0.2">
      <c r="A88">
        <v>2326</v>
      </c>
      <c r="B88" s="106" t="s">
        <v>1396</v>
      </c>
      <c r="C88">
        <v>0</v>
      </c>
      <c r="D88" s="106">
        <v>0</v>
      </c>
      <c r="E88">
        <v>0</v>
      </c>
      <c r="F88" s="106">
        <v>0</v>
      </c>
      <c r="G88">
        <v>0.6</v>
      </c>
    </row>
    <row r="89" spans="1:7" x14ac:dyDescent="0.2">
      <c r="A89">
        <v>2331</v>
      </c>
      <c r="B89" s="106" t="s">
        <v>1143</v>
      </c>
      <c r="C89">
        <v>0.1</v>
      </c>
      <c r="D89" s="106">
        <v>0.1</v>
      </c>
      <c r="E89">
        <v>0.3</v>
      </c>
      <c r="F89" s="106">
        <v>0.1</v>
      </c>
      <c r="G89">
        <v>0.6</v>
      </c>
    </row>
    <row r="90" spans="1:7" x14ac:dyDescent="0.2">
      <c r="A90">
        <v>2371</v>
      </c>
      <c r="B90" s="106" t="s">
        <v>526</v>
      </c>
      <c r="C90">
        <v>0.05</v>
      </c>
      <c r="D90">
        <v>0.05</v>
      </c>
      <c r="E90">
        <v>0</v>
      </c>
      <c r="F90">
        <v>0.05</v>
      </c>
      <c r="G90">
        <v>0.3</v>
      </c>
    </row>
    <row r="91" spans="1:7" x14ac:dyDescent="0.2">
      <c r="A91">
        <v>2372</v>
      </c>
      <c r="B91" s="106" t="s">
        <v>4025</v>
      </c>
      <c r="C91">
        <v>0</v>
      </c>
      <c r="D91">
        <v>0</v>
      </c>
      <c r="E91">
        <v>0.15</v>
      </c>
      <c r="F91">
        <v>0</v>
      </c>
      <c r="G91">
        <v>0.3</v>
      </c>
    </row>
    <row r="92" spans="1:7" x14ac:dyDescent="0.2">
      <c r="A92">
        <v>2378</v>
      </c>
      <c r="B92" s="106" t="s">
        <v>1727</v>
      </c>
      <c r="C92">
        <v>0.05</v>
      </c>
      <c r="D92">
        <v>0.05</v>
      </c>
      <c r="E92">
        <v>0.15</v>
      </c>
      <c r="F92">
        <v>0.05</v>
      </c>
      <c r="G92">
        <v>0.3</v>
      </c>
    </row>
    <row r="93" spans="1:7" x14ac:dyDescent="0.2">
      <c r="A93">
        <v>2379</v>
      </c>
      <c r="B93" s="106" t="s">
        <v>424</v>
      </c>
      <c r="C93">
        <v>0.05</v>
      </c>
      <c r="D93" t="s">
        <v>154</v>
      </c>
      <c r="E93">
        <v>0.15</v>
      </c>
      <c r="F93">
        <v>0.05</v>
      </c>
      <c r="G93">
        <v>0.3</v>
      </c>
    </row>
    <row r="94" spans="1:7" x14ac:dyDescent="0.2">
      <c r="A94">
        <v>2389</v>
      </c>
      <c r="B94" s="106" t="s">
        <v>4433</v>
      </c>
      <c r="C94">
        <v>0</v>
      </c>
      <c r="D94">
        <v>0</v>
      </c>
      <c r="E94">
        <v>0</v>
      </c>
      <c r="F94" t="s">
        <v>154</v>
      </c>
      <c r="G94" t="s">
        <v>154</v>
      </c>
    </row>
    <row r="95" spans="1:7" x14ac:dyDescent="0.2">
      <c r="A95">
        <v>2398</v>
      </c>
      <c r="B95" s="106" t="s">
        <v>4742</v>
      </c>
      <c r="C95">
        <v>0</v>
      </c>
      <c r="D95" s="106" t="s">
        <v>154</v>
      </c>
      <c r="E95" s="106" t="s">
        <v>154</v>
      </c>
      <c r="F95" t="s">
        <v>154</v>
      </c>
      <c r="G95" t="s">
        <v>154</v>
      </c>
    </row>
    <row r="96" spans="1:7" x14ac:dyDescent="0.2">
      <c r="A96">
        <v>2410</v>
      </c>
      <c r="B96" s="106" t="s">
        <v>1558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">
      <c r="A97">
        <v>2412</v>
      </c>
      <c r="B97" s="106" t="s">
        <v>1675</v>
      </c>
      <c r="C97">
        <v>0.05</v>
      </c>
      <c r="D97">
        <v>0.05</v>
      </c>
      <c r="E97">
        <v>0.15</v>
      </c>
      <c r="F97">
        <v>0.05</v>
      </c>
      <c r="G97">
        <v>0.3</v>
      </c>
    </row>
    <row r="98" spans="1:7" x14ac:dyDescent="0.2">
      <c r="A98">
        <v>2418</v>
      </c>
      <c r="B98" s="106" t="s">
        <v>4743</v>
      </c>
      <c r="C98">
        <v>0</v>
      </c>
      <c r="D98" t="s">
        <v>154</v>
      </c>
      <c r="E98" t="s">
        <v>154</v>
      </c>
      <c r="F98">
        <v>0</v>
      </c>
      <c r="G98">
        <v>0</v>
      </c>
    </row>
    <row r="99" spans="1:7" x14ac:dyDescent="0.2">
      <c r="A99">
        <v>2428</v>
      </c>
      <c r="B99" s="106" t="s">
        <v>4434</v>
      </c>
      <c r="C99">
        <v>0</v>
      </c>
      <c r="D99">
        <v>0</v>
      </c>
      <c r="E99" t="s">
        <v>154</v>
      </c>
      <c r="F99" t="s">
        <v>154</v>
      </c>
      <c r="G99" t="s">
        <v>154</v>
      </c>
    </row>
    <row r="100" spans="1:7" x14ac:dyDescent="0.2">
      <c r="A100">
        <v>2429</v>
      </c>
      <c r="B100" s="106" t="s">
        <v>4744</v>
      </c>
      <c r="C100">
        <v>0</v>
      </c>
      <c r="D100" t="s">
        <v>154</v>
      </c>
      <c r="E100">
        <v>0</v>
      </c>
      <c r="F100" t="s">
        <v>154</v>
      </c>
      <c r="G100">
        <v>0</v>
      </c>
    </row>
    <row r="101" spans="1:7" x14ac:dyDescent="0.2">
      <c r="A101">
        <v>2432</v>
      </c>
      <c r="B101" s="106" t="s">
        <v>1663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2433</v>
      </c>
      <c r="B102" s="106" t="s">
        <v>1390</v>
      </c>
      <c r="C102">
        <v>0.05</v>
      </c>
      <c r="D102">
        <v>0.05</v>
      </c>
      <c r="E102">
        <v>0.15</v>
      </c>
      <c r="F102">
        <v>0.05</v>
      </c>
      <c r="G102">
        <v>0.3</v>
      </c>
    </row>
    <row r="103" spans="1:7" x14ac:dyDescent="0.2">
      <c r="A103">
        <v>2440</v>
      </c>
      <c r="B103" s="106" t="s">
        <v>1430</v>
      </c>
      <c r="C103">
        <v>0</v>
      </c>
      <c r="D103">
        <v>0.05</v>
      </c>
      <c r="E103">
        <v>0</v>
      </c>
      <c r="F103">
        <v>0.05</v>
      </c>
      <c r="G103">
        <v>0</v>
      </c>
    </row>
    <row r="104" spans="1:7" x14ac:dyDescent="0.2">
      <c r="A104">
        <v>2461</v>
      </c>
      <c r="B104" s="106" t="s">
        <v>4026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">
      <c r="A105">
        <v>2462</v>
      </c>
      <c r="B105" s="106" t="s">
        <v>527</v>
      </c>
      <c r="C105">
        <v>0.05</v>
      </c>
      <c r="D105">
        <v>0.05</v>
      </c>
      <c r="E105" s="106">
        <v>0.15</v>
      </c>
      <c r="F105" s="106">
        <v>0.05</v>
      </c>
      <c r="G105" s="106">
        <v>0.3</v>
      </c>
    </row>
    <row r="106" spans="1:7" x14ac:dyDescent="0.2">
      <c r="A106">
        <v>2471</v>
      </c>
      <c r="B106" s="106" t="s">
        <v>4027</v>
      </c>
      <c r="C106">
        <v>0</v>
      </c>
      <c r="D106">
        <v>0</v>
      </c>
      <c r="E106">
        <v>0</v>
      </c>
      <c r="F106">
        <v>0</v>
      </c>
      <c r="G106">
        <v>0.3</v>
      </c>
    </row>
    <row r="107" spans="1:7" x14ac:dyDescent="0.2">
      <c r="A107">
        <v>2475</v>
      </c>
      <c r="B107" s="106" t="s">
        <v>928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">
      <c r="A108">
        <v>2485</v>
      </c>
      <c r="B108" s="106" t="s">
        <v>4249</v>
      </c>
      <c r="C108">
        <v>0</v>
      </c>
      <c r="D108">
        <v>0</v>
      </c>
      <c r="E108">
        <v>0</v>
      </c>
      <c r="F108">
        <v>0</v>
      </c>
      <c r="G108" t="s">
        <v>154</v>
      </c>
    </row>
    <row r="109" spans="1:7" x14ac:dyDescent="0.2">
      <c r="A109">
        <v>2487</v>
      </c>
      <c r="B109" s="106" t="s">
        <v>528</v>
      </c>
      <c r="C109">
        <v>0.05</v>
      </c>
      <c r="D109">
        <v>0.05</v>
      </c>
      <c r="E109">
        <v>0.15</v>
      </c>
      <c r="F109">
        <v>0.05</v>
      </c>
      <c r="G109">
        <v>0.3</v>
      </c>
    </row>
    <row r="110" spans="1:7" x14ac:dyDescent="0.2">
      <c r="A110">
        <v>2491</v>
      </c>
      <c r="B110" s="106" t="s">
        <v>1144</v>
      </c>
      <c r="C110">
        <v>0</v>
      </c>
      <c r="D110" s="106">
        <v>0</v>
      </c>
      <c r="E110" s="106">
        <v>0</v>
      </c>
      <c r="F110">
        <v>0</v>
      </c>
      <c r="G110" t="s">
        <v>154</v>
      </c>
    </row>
    <row r="111" spans="1:7" x14ac:dyDescent="0.2">
      <c r="A111">
        <v>2492</v>
      </c>
      <c r="B111" s="106" t="s">
        <v>529</v>
      </c>
      <c r="C111">
        <v>0.05</v>
      </c>
      <c r="D111" s="106">
        <v>0.05</v>
      </c>
      <c r="E111" s="106">
        <v>0.15</v>
      </c>
      <c r="F111">
        <v>0.05</v>
      </c>
      <c r="G111">
        <v>0.3</v>
      </c>
    </row>
    <row r="112" spans="1:7" x14ac:dyDescent="0.2">
      <c r="A112">
        <v>2501</v>
      </c>
      <c r="B112" s="106" t="s">
        <v>530</v>
      </c>
      <c r="C112">
        <v>0</v>
      </c>
      <c r="D112" t="s">
        <v>154</v>
      </c>
      <c r="E112">
        <v>0</v>
      </c>
      <c r="F112">
        <v>0</v>
      </c>
      <c r="G112" t="s">
        <v>154</v>
      </c>
    </row>
    <row r="113" spans="1:7" x14ac:dyDescent="0.2">
      <c r="A113">
        <v>2502</v>
      </c>
      <c r="B113" s="106" t="s">
        <v>1771</v>
      </c>
      <c r="C113">
        <v>0</v>
      </c>
      <c r="D113">
        <v>0</v>
      </c>
      <c r="E113" t="s">
        <v>154</v>
      </c>
      <c r="F113">
        <v>0</v>
      </c>
      <c r="G113" t="s">
        <v>154</v>
      </c>
    </row>
    <row r="114" spans="1:7" x14ac:dyDescent="0.2">
      <c r="A114">
        <v>2533</v>
      </c>
      <c r="B114" s="106" t="s">
        <v>4250</v>
      </c>
      <c r="C114">
        <v>0</v>
      </c>
      <c r="D114">
        <v>0</v>
      </c>
      <c r="E114" t="s">
        <v>154</v>
      </c>
      <c r="F114">
        <v>0</v>
      </c>
      <c r="G114" s="106">
        <v>0</v>
      </c>
    </row>
    <row r="115" spans="1:7" x14ac:dyDescent="0.2">
      <c r="A115">
        <v>2587</v>
      </c>
      <c r="B115" s="106" t="s">
        <v>1438</v>
      </c>
      <c r="C115">
        <v>0</v>
      </c>
      <c r="D115">
        <v>0</v>
      </c>
      <c r="E115">
        <v>0</v>
      </c>
      <c r="F115" s="106">
        <v>0</v>
      </c>
      <c r="G115" s="106">
        <v>0</v>
      </c>
    </row>
    <row r="116" spans="1:7" x14ac:dyDescent="0.2">
      <c r="A116">
        <v>2590</v>
      </c>
      <c r="B116" s="106" t="s">
        <v>4028</v>
      </c>
      <c r="C116">
        <v>0.1</v>
      </c>
      <c r="D116">
        <v>0.1</v>
      </c>
      <c r="E116" s="106">
        <v>0.3</v>
      </c>
      <c r="F116" s="106">
        <v>0.1</v>
      </c>
      <c r="G116" s="106">
        <v>0.6</v>
      </c>
    </row>
    <row r="117" spans="1:7" x14ac:dyDescent="0.2">
      <c r="A117">
        <v>2593</v>
      </c>
      <c r="B117" s="106" t="s">
        <v>531</v>
      </c>
      <c r="C117">
        <v>0.1</v>
      </c>
      <c r="D117">
        <v>0.1</v>
      </c>
      <c r="E117">
        <v>0.3</v>
      </c>
      <c r="F117">
        <v>0.1</v>
      </c>
      <c r="G117">
        <v>0.9</v>
      </c>
    </row>
    <row r="118" spans="1:7" x14ac:dyDescent="0.2">
      <c r="A118">
        <v>2594</v>
      </c>
      <c r="B118" s="106" t="s">
        <v>532</v>
      </c>
      <c r="C118">
        <v>0.05</v>
      </c>
      <c r="D118">
        <v>0.05</v>
      </c>
      <c r="E118">
        <v>0.15</v>
      </c>
      <c r="F118">
        <v>0.05</v>
      </c>
      <c r="G118">
        <v>0.3</v>
      </c>
    </row>
    <row r="119" spans="1:7" x14ac:dyDescent="0.2">
      <c r="A119">
        <v>2613</v>
      </c>
      <c r="B119" s="106" t="s">
        <v>4435</v>
      </c>
      <c r="C119">
        <v>0</v>
      </c>
      <c r="D119">
        <v>0.05</v>
      </c>
      <c r="E119" s="106">
        <v>0</v>
      </c>
      <c r="F119" t="s">
        <v>154</v>
      </c>
      <c r="G119" t="s">
        <v>154</v>
      </c>
    </row>
    <row r="120" spans="1:7" x14ac:dyDescent="0.2">
      <c r="A120">
        <v>2651</v>
      </c>
      <c r="B120" s="106" t="s">
        <v>533</v>
      </c>
      <c r="C120">
        <v>0</v>
      </c>
      <c r="D120" t="s">
        <v>154</v>
      </c>
      <c r="E120">
        <v>0</v>
      </c>
      <c r="F120">
        <v>0</v>
      </c>
      <c r="G120">
        <v>0</v>
      </c>
    </row>
    <row r="121" spans="1:7" x14ac:dyDescent="0.2">
      <c r="A121">
        <v>2659</v>
      </c>
      <c r="B121" s="106" t="s">
        <v>534</v>
      </c>
      <c r="C121">
        <v>0.1</v>
      </c>
      <c r="D121">
        <v>0.1</v>
      </c>
      <c r="E121">
        <v>0.3</v>
      </c>
      <c r="F121">
        <v>0.1</v>
      </c>
      <c r="G121" s="106">
        <v>0.6</v>
      </c>
    </row>
    <row r="122" spans="1:7" x14ac:dyDescent="0.2">
      <c r="A122">
        <v>2664</v>
      </c>
      <c r="B122" s="106" t="s">
        <v>535</v>
      </c>
      <c r="C122">
        <v>0.05</v>
      </c>
      <c r="D122">
        <v>0.05</v>
      </c>
      <c r="E122">
        <v>0.15</v>
      </c>
      <c r="F122">
        <v>0.05</v>
      </c>
      <c r="G122" t="s">
        <v>154</v>
      </c>
    </row>
    <row r="123" spans="1:7" x14ac:dyDescent="0.2">
      <c r="A123">
        <v>2670</v>
      </c>
      <c r="B123" s="106" t="s">
        <v>989</v>
      </c>
      <c r="C123">
        <v>0.1</v>
      </c>
      <c r="D123">
        <v>0</v>
      </c>
      <c r="E123">
        <v>0</v>
      </c>
      <c r="F123">
        <v>0.1</v>
      </c>
      <c r="G123">
        <v>0.6</v>
      </c>
    </row>
    <row r="124" spans="1:7" x14ac:dyDescent="0.2">
      <c r="A124">
        <v>2676</v>
      </c>
      <c r="B124" s="106" t="s">
        <v>4251</v>
      </c>
      <c r="C124">
        <v>0</v>
      </c>
      <c r="D124">
        <v>0</v>
      </c>
      <c r="E124">
        <v>0</v>
      </c>
      <c r="F124">
        <v>0</v>
      </c>
      <c r="G124" t="s">
        <v>154</v>
      </c>
    </row>
    <row r="125" spans="1:7" x14ac:dyDescent="0.2">
      <c r="A125">
        <v>2678</v>
      </c>
      <c r="B125" s="106" t="s">
        <v>536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">
      <c r="A126">
        <v>2681</v>
      </c>
      <c r="B126" s="106" t="s">
        <v>4029</v>
      </c>
      <c r="C126">
        <v>0</v>
      </c>
      <c r="D126">
        <v>0</v>
      </c>
      <c r="E126">
        <v>0.15</v>
      </c>
      <c r="F126">
        <v>0.05</v>
      </c>
      <c r="G126">
        <v>0.3</v>
      </c>
    </row>
    <row r="127" spans="1:7" x14ac:dyDescent="0.2">
      <c r="A127">
        <v>2685</v>
      </c>
      <c r="B127" s="106" t="s">
        <v>1797</v>
      </c>
      <c r="C127">
        <v>0.05</v>
      </c>
      <c r="D127" t="s">
        <v>154</v>
      </c>
      <c r="E127">
        <v>0.15</v>
      </c>
      <c r="F127">
        <v>0</v>
      </c>
      <c r="G127">
        <v>0</v>
      </c>
    </row>
    <row r="128" spans="1:7" x14ac:dyDescent="0.2">
      <c r="A128">
        <v>2687</v>
      </c>
      <c r="B128" s="106" t="s">
        <v>4030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">
      <c r="A129">
        <v>2689</v>
      </c>
      <c r="B129" s="106" t="s">
        <v>4252</v>
      </c>
      <c r="C129">
        <v>0.05</v>
      </c>
      <c r="D129" s="106">
        <v>0.05</v>
      </c>
      <c r="E129">
        <v>0.15</v>
      </c>
      <c r="F129" s="106">
        <v>0.05</v>
      </c>
      <c r="G129">
        <v>0.3</v>
      </c>
    </row>
    <row r="130" spans="1:7" x14ac:dyDescent="0.2">
      <c r="A130">
        <v>2692</v>
      </c>
      <c r="B130" s="106" t="s">
        <v>537</v>
      </c>
      <c r="C130">
        <v>0.1</v>
      </c>
      <c r="D130">
        <v>0.1</v>
      </c>
      <c r="E130">
        <v>0.3</v>
      </c>
      <c r="F130">
        <v>0.1</v>
      </c>
      <c r="G130">
        <v>0.6</v>
      </c>
    </row>
    <row r="131" spans="1:7" x14ac:dyDescent="0.2">
      <c r="A131">
        <v>2695</v>
      </c>
      <c r="B131" s="106" t="s">
        <v>1099</v>
      </c>
      <c r="C131">
        <v>0.1</v>
      </c>
      <c r="D131" s="106">
        <v>0.1</v>
      </c>
      <c r="E131">
        <v>0.3</v>
      </c>
      <c r="F131" s="106">
        <v>0.1</v>
      </c>
      <c r="G131" s="106">
        <v>0.6</v>
      </c>
    </row>
    <row r="132" spans="1:7" x14ac:dyDescent="0.2">
      <c r="A132">
        <v>2698</v>
      </c>
      <c r="B132" s="106" t="s">
        <v>538</v>
      </c>
      <c r="C132">
        <v>0.05</v>
      </c>
      <c r="D132" s="106">
        <v>0.05</v>
      </c>
      <c r="E132">
        <v>0.15</v>
      </c>
      <c r="F132" s="106">
        <v>0.05</v>
      </c>
      <c r="G132" s="106">
        <v>0.3</v>
      </c>
    </row>
    <row r="133" spans="1:7" x14ac:dyDescent="0.2">
      <c r="A133">
        <v>2715</v>
      </c>
      <c r="B133" s="106" t="s">
        <v>4745</v>
      </c>
      <c r="C133">
        <v>0</v>
      </c>
      <c r="D133" t="s">
        <v>154</v>
      </c>
      <c r="E133" t="s">
        <v>154</v>
      </c>
      <c r="F133">
        <v>0</v>
      </c>
      <c r="G133" t="s">
        <v>154</v>
      </c>
    </row>
    <row r="134" spans="1:7" x14ac:dyDescent="0.2">
      <c r="A134">
        <v>2729</v>
      </c>
      <c r="B134" s="106" t="s">
        <v>1483</v>
      </c>
      <c r="C134">
        <v>0.05</v>
      </c>
      <c r="D134">
        <v>0.05</v>
      </c>
      <c r="E134">
        <v>0.15</v>
      </c>
      <c r="F134">
        <v>0.05</v>
      </c>
      <c r="G134">
        <v>0.3</v>
      </c>
    </row>
    <row r="135" spans="1:7" x14ac:dyDescent="0.2">
      <c r="A135">
        <v>2730</v>
      </c>
      <c r="B135" s="106" t="s">
        <v>539</v>
      </c>
      <c r="C135">
        <v>0</v>
      </c>
      <c r="D135" s="106">
        <v>0</v>
      </c>
      <c r="E135">
        <v>0</v>
      </c>
      <c r="F135">
        <v>0.05</v>
      </c>
      <c r="G135" s="106">
        <v>0.3</v>
      </c>
    </row>
    <row r="136" spans="1:7" x14ac:dyDescent="0.2">
      <c r="A136">
        <v>2733</v>
      </c>
      <c r="B136" s="106" t="s">
        <v>4253</v>
      </c>
      <c r="C136">
        <v>0</v>
      </c>
      <c r="D136" s="106">
        <v>0.1</v>
      </c>
      <c r="E136" t="s">
        <v>154</v>
      </c>
      <c r="F136" s="106">
        <v>0.1</v>
      </c>
      <c r="G136" s="106">
        <v>0.6</v>
      </c>
    </row>
    <row r="137" spans="1:7" x14ac:dyDescent="0.2">
      <c r="A137">
        <v>2734</v>
      </c>
      <c r="B137" s="106" t="s">
        <v>4031</v>
      </c>
      <c r="C137">
        <v>0</v>
      </c>
      <c r="D137" s="106">
        <v>0</v>
      </c>
      <c r="E137">
        <v>0</v>
      </c>
      <c r="F137">
        <v>0</v>
      </c>
      <c r="G137">
        <v>0</v>
      </c>
    </row>
    <row r="138" spans="1:7" x14ac:dyDescent="0.2">
      <c r="A138">
        <v>2784</v>
      </c>
      <c r="B138" s="106" t="s">
        <v>863</v>
      </c>
      <c r="C138">
        <v>0.05</v>
      </c>
      <c r="D138">
        <v>0.05</v>
      </c>
      <c r="E138">
        <v>0.15</v>
      </c>
      <c r="F138">
        <v>0</v>
      </c>
      <c r="G138">
        <v>0.3</v>
      </c>
    </row>
    <row r="139" spans="1:7" x14ac:dyDescent="0.2">
      <c r="A139">
        <v>2791</v>
      </c>
      <c r="B139" s="106" t="s">
        <v>4254</v>
      </c>
      <c r="C139">
        <v>0</v>
      </c>
      <c r="D139" s="106">
        <v>0</v>
      </c>
      <c r="E139">
        <v>0</v>
      </c>
      <c r="F139">
        <v>0</v>
      </c>
      <c r="G139" s="106" t="s">
        <v>154</v>
      </c>
    </row>
    <row r="140" spans="1:7" x14ac:dyDescent="0.2">
      <c r="A140">
        <v>2792</v>
      </c>
      <c r="B140" s="106" t="s">
        <v>4746</v>
      </c>
      <c r="C140">
        <v>0</v>
      </c>
      <c r="D140" s="106" t="s">
        <v>154</v>
      </c>
      <c r="E140" t="s">
        <v>154</v>
      </c>
      <c r="F140">
        <v>0</v>
      </c>
      <c r="G140" s="106" t="s">
        <v>154</v>
      </c>
    </row>
    <row r="141" spans="1:7" x14ac:dyDescent="0.2">
      <c r="A141">
        <v>2796</v>
      </c>
      <c r="B141" s="106" t="s">
        <v>4032</v>
      </c>
      <c r="C141">
        <v>0.05</v>
      </c>
      <c r="D141">
        <v>0.05</v>
      </c>
      <c r="E141">
        <v>0.15</v>
      </c>
      <c r="F141" s="106">
        <v>0.05</v>
      </c>
      <c r="G141">
        <v>0.3</v>
      </c>
    </row>
    <row r="142" spans="1:7" x14ac:dyDescent="0.2">
      <c r="A142">
        <v>2801</v>
      </c>
      <c r="B142" s="106" t="s">
        <v>540</v>
      </c>
      <c r="C142">
        <v>0</v>
      </c>
      <c r="D142">
        <v>0</v>
      </c>
      <c r="E142">
        <v>0</v>
      </c>
      <c r="F142">
        <v>0.1</v>
      </c>
      <c r="G142">
        <v>0</v>
      </c>
    </row>
    <row r="143" spans="1:7" x14ac:dyDescent="0.2">
      <c r="A143">
        <v>2802</v>
      </c>
      <c r="B143" s="106" t="s">
        <v>4747</v>
      </c>
      <c r="C143">
        <v>0</v>
      </c>
      <c r="D143" t="s">
        <v>154</v>
      </c>
      <c r="E143" s="106">
        <v>0</v>
      </c>
      <c r="F143" s="106">
        <v>0</v>
      </c>
      <c r="G143" s="106">
        <v>0</v>
      </c>
    </row>
    <row r="144" spans="1:7" x14ac:dyDescent="0.2">
      <c r="A144">
        <v>2809</v>
      </c>
      <c r="B144" s="106" t="s">
        <v>1578</v>
      </c>
      <c r="C144">
        <v>0</v>
      </c>
      <c r="D144">
        <v>0</v>
      </c>
      <c r="E144" s="106">
        <v>0</v>
      </c>
      <c r="F144" s="106">
        <v>0</v>
      </c>
      <c r="G144" s="106">
        <v>0</v>
      </c>
    </row>
    <row r="145" spans="1:7" x14ac:dyDescent="0.2">
      <c r="A145">
        <v>2811</v>
      </c>
      <c r="B145" s="106" t="s">
        <v>1324</v>
      </c>
      <c r="C145">
        <v>0</v>
      </c>
      <c r="D145">
        <v>0</v>
      </c>
      <c r="E145">
        <v>0</v>
      </c>
      <c r="F145">
        <v>0.05</v>
      </c>
      <c r="G145">
        <v>0.3</v>
      </c>
    </row>
    <row r="146" spans="1:7" x14ac:dyDescent="0.2">
      <c r="A146">
        <v>2815</v>
      </c>
      <c r="B146" s="106" t="s">
        <v>1450</v>
      </c>
      <c r="C146">
        <v>0</v>
      </c>
      <c r="D146">
        <v>0.1</v>
      </c>
      <c r="E146">
        <v>0</v>
      </c>
      <c r="F146">
        <v>0</v>
      </c>
      <c r="G146">
        <v>0</v>
      </c>
    </row>
    <row r="147" spans="1:7" x14ac:dyDescent="0.2">
      <c r="A147">
        <v>2818</v>
      </c>
      <c r="B147" s="106" t="s">
        <v>4033</v>
      </c>
      <c r="C147">
        <v>0.05</v>
      </c>
      <c r="D147" s="106">
        <v>0.05</v>
      </c>
      <c r="E147" s="106">
        <v>0.15</v>
      </c>
      <c r="F147" s="106">
        <v>0.05</v>
      </c>
      <c r="G147" s="106">
        <v>0.3</v>
      </c>
    </row>
    <row r="148" spans="1:7" x14ac:dyDescent="0.2">
      <c r="A148">
        <v>2819</v>
      </c>
      <c r="B148" s="106" t="s">
        <v>1431</v>
      </c>
      <c r="C148">
        <v>0.05</v>
      </c>
      <c r="D148">
        <v>0.05</v>
      </c>
      <c r="E148">
        <v>0.15</v>
      </c>
      <c r="F148">
        <v>0.05</v>
      </c>
      <c r="G148">
        <v>0.3</v>
      </c>
    </row>
    <row r="149" spans="1:7" x14ac:dyDescent="0.2">
      <c r="A149">
        <v>2875</v>
      </c>
      <c r="B149" s="106" t="s">
        <v>541</v>
      </c>
      <c r="C149">
        <v>0.1</v>
      </c>
      <c r="D149">
        <v>0.1</v>
      </c>
      <c r="E149">
        <v>0.3</v>
      </c>
      <c r="F149">
        <v>0.1</v>
      </c>
      <c r="G149">
        <v>0.6</v>
      </c>
    </row>
    <row r="150" spans="1:7" x14ac:dyDescent="0.2">
      <c r="A150">
        <v>2882</v>
      </c>
      <c r="B150" s="106" t="s">
        <v>542</v>
      </c>
      <c r="C150">
        <v>0.05</v>
      </c>
      <c r="D150">
        <v>0.05</v>
      </c>
      <c r="E150">
        <v>0.15</v>
      </c>
      <c r="F150">
        <v>0.05</v>
      </c>
      <c r="G150">
        <v>0.3</v>
      </c>
    </row>
    <row r="151" spans="1:7" x14ac:dyDescent="0.2">
      <c r="A151">
        <v>2884</v>
      </c>
      <c r="B151" s="106" t="s">
        <v>543</v>
      </c>
      <c r="C151">
        <v>0.05</v>
      </c>
      <c r="D151">
        <v>0.05</v>
      </c>
      <c r="E151">
        <v>0.15</v>
      </c>
      <c r="F151">
        <v>0.05</v>
      </c>
      <c r="G151">
        <v>0</v>
      </c>
    </row>
    <row r="152" spans="1:7" x14ac:dyDescent="0.2">
      <c r="A152">
        <v>2899</v>
      </c>
      <c r="B152" s="106" t="s">
        <v>4748</v>
      </c>
      <c r="C152">
        <v>0</v>
      </c>
      <c r="D152" t="s">
        <v>154</v>
      </c>
      <c r="E152">
        <v>0</v>
      </c>
      <c r="F152">
        <v>0</v>
      </c>
      <c r="G152">
        <v>0</v>
      </c>
    </row>
    <row r="153" spans="1:7" x14ac:dyDescent="0.2">
      <c r="A153">
        <v>2904</v>
      </c>
      <c r="B153" s="106" t="s">
        <v>1291</v>
      </c>
      <c r="C153">
        <v>0</v>
      </c>
      <c r="D153">
        <v>0.05</v>
      </c>
      <c r="E153">
        <v>0</v>
      </c>
      <c r="F153">
        <v>0</v>
      </c>
      <c r="G153">
        <v>0</v>
      </c>
    </row>
    <row r="154" spans="1:7" x14ac:dyDescent="0.2">
      <c r="A154">
        <v>2908</v>
      </c>
      <c r="B154" s="106" t="s">
        <v>4749</v>
      </c>
      <c r="C154">
        <v>0</v>
      </c>
      <c r="D154" s="106" t="s">
        <v>154</v>
      </c>
      <c r="E154">
        <v>0.15</v>
      </c>
      <c r="F154" s="106" t="s">
        <v>154</v>
      </c>
      <c r="G154" s="106">
        <v>0.3</v>
      </c>
    </row>
    <row r="155" spans="1:7" x14ac:dyDescent="0.2">
      <c r="A155">
        <v>2910</v>
      </c>
      <c r="B155" s="106" t="s">
        <v>545</v>
      </c>
      <c r="C155">
        <v>0.05</v>
      </c>
      <c r="D155">
        <v>0.05</v>
      </c>
      <c r="E155" s="106">
        <v>0.15</v>
      </c>
      <c r="F155" s="106">
        <v>0.05</v>
      </c>
      <c r="G155">
        <v>0.3</v>
      </c>
    </row>
    <row r="156" spans="1:7" x14ac:dyDescent="0.2">
      <c r="A156">
        <v>2918</v>
      </c>
      <c r="B156" s="106" t="s">
        <v>4750</v>
      </c>
      <c r="C156">
        <v>0</v>
      </c>
      <c r="D156" t="s">
        <v>154</v>
      </c>
      <c r="E156" s="106" t="s">
        <v>154</v>
      </c>
      <c r="F156" s="106" t="s">
        <v>154</v>
      </c>
      <c r="G156" t="s">
        <v>154</v>
      </c>
    </row>
    <row r="157" spans="1:7" x14ac:dyDescent="0.2">
      <c r="A157">
        <v>2922</v>
      </c>
      <c r="B157" s="106" t="s">
        <v>546</v>
      </c>
      <c r="C157">
        <v>0.05</v>
      </c>
      <c r="D157">
        <v>0.05</v>
      </c>
      <c r="E157">
        <v>0.15</v>
      </c>
      <c r="F157">
        <v>0.05</v>
      </c>
      <c r="G157">
        <v>0.3</v>
      </c>
    </row>
    <row r="158" spans="1:7" x14ac:dyDescent="0.2">
      <c r="A158">
        <v>2930</v>
      </c>
      <c r="B158" s="106" t="s">
        <v>547</v>
      </c>
      <c r="C158">
        <v>0.05</v>
      </c>
      <c r="D158" s="106">
        <v>0.05</v>
      </c>
      <c r="E158" s="106">
        <v>0.15</v>
      </c>
      <c r="F158" s="106">
        <v>0.05</v>
      </c>
      <c r="G158" s="106">
        <v>0.3</v>
      </c>
    </row>
    <row r="159" spans="1:7" x14ac:dyDescent="0.2">
      <c r="A159">
        <v>2931</v>
      </c>
      <c r="B159" s="106" t="s">
        <v>548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">
      <c r="A160">
        <v>2975</v>
      </c>
      <c r="B160" s="106" t="s">
        <v>549</v>
      </c>
      <c r="C160">
        <v>0.05</v>
      </c>
      <c r="D160">
        <v>0.05</v>
      </c>
      <c r="E160">
        <v>0.15</v>
      </c>
      <c r="F160">
        <v>0.05</v>
      </c>
      <c r="G160">
        <v>0.3</v>
      </c>
    </row>
    <row r="161" spans="1:7" x14ac:dyDescent="0.2">
      <c r="A161">
        <v>2982</v>
      </c>
      <c r="B161" s="106" t="s">
        <v>4034</v>
      </c>
      <c r="C161">
        <v>0.05</v>
      </c>
      <c r="D161">
        <v>0.05</v>
      </c>
      <c r="E161">
        <v>0.15</v>
      </c>
      <c r="F161">
        <v>0.05</v>
      </c>
      <c r="G161">
        <v>0</v>
      </c>
    </row>
    <row r="162" spans="1:7" x14ac:dyDescent="0.2">
      <c r="A162">
        <v>3023</v>
      </c>
      <c r="B162" s="106" t="s">
        <v>1728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">
      <c r="A163">
        <v>3028</v>
      </c>
      <c r="B163" s="106" t="s">
        <v>1340</v>
      </c>
      <c r="C163">
        <v>0.05</v>
      </c>
      <c r="D163">
        <v>0.05</v>
      </c>
      <c r="E163">
        <v>0.15</v>
      </c>
      <c r="F163">
        <v>0.05</v>
      </c>
      <c r="G163">
        <v>0.3</v>
      </c>
    </row>
    <row r="164" spans="1:7" x14ac:dyDescent="0.2">
      <c r="A164">
        <v>3038</v>
      </c>
      <c r="B164" s="106" t="s">
        <v>912</v>
      </c>
      <c r="C164">
        <v>0</v>
      </c>
      <c r="D164" s="106">
        <v>0</v>
      </c>
      <c r="E164">
        <v>0</v>
      </c>
      <c r="F164">
        <v>0</v>
      </c>
      <c r="G164">
        <v>0.3</v>
      </c>
    </row>
    <row r="165" spans="1:7" x14ac:dyDescent="0.2">
      <c r="A165">
        <v>3046</v>
      </c>
      <c r="B165" s="106" t="s">
        <v>550</v>
      </c>
      <c r="C165">
        <v>0.1</v>
      </c>
      <c r="D165">
        <v>0.1</v>
      </c>
      <c r="E165">
        <v>0.3</v>
      </c>
      <c r="F165">
        <v>0.1</v>
      </c>
      <c r="G165">
        <v>0.6</v>
      </c>
    </row>
    <row r="166" spans="1:7" x14ac:dyDescent="0.2">
      <c r="A166">
        <v>3048</v>
      </c>
      <c r="B166" s="106" t="s">
        <v>1292</v>
      </c>
      <c r="C166">
        <v>0.05</v>
      </c>
      <c r="D166">
        <v>0.05</v>
      </c>
      <c r="E166">
        <v>0.15</v>
      </c>
      <c r="F166">
        <v>0.05</v>
      </c>
      <c r="G166">
        <v>0.3</v>
      </c>
    </row>
    <row r="167" spans="1:7" x14ac:dyDescent="0.2">
      <c r="A167">
        <v>3050</v>
      </c>
      <c r="B167" s="106" t="s">
        <v>1068</v>
      </c>
      <c r="C167">
        <v>0</v>
      </c>
      <c r="D167">
        <v>0</v>
      </c>
      <c r="E167">
        <v>0.15</v>
      </c>
      <c r="F167">
        <v>0.05</v>
      </c>
      <c r="G167">
        <v>0.3</v>
      </c>
    </row>
    <row r="168" spans="1:7" x14ac:dyDescent="0.2">
      <c r="A168">
        <v>3064</v>
      </c>
      <c r="B168" s="106" t="s">
        <v>1249</v>
      </c>
      <c r="C168">
        <v>0.1</v>
      </c>
      <c r="D168">
        <v>0.1</v>
      </c>
      <c r="E168">
        <v>0.3</v>
      </c>
      <c r="F168">
        <v>0.1</v>
      </c>
      <c r="G168">
        <v>0.6</v>
      </c>
    </row>
    <row r="169" spans="1:7" x14ac:dyDescent="0.2">
      <c r="A169">
        <v>3067</v>
      </c>
      <c r="B169" s="106" t="s">
        <v>551</v>
      </c>
      <c r="C169">
        <v>0.05</v>
      </c>
      <c r="D169" s="106">
        <v>0.05</v>
      </c>
      <c r="E169">
        <v>0.15</v>
      </c>
      <c r="F169" s="106">
        <v>0.05</v>
      </c>
      <c r="G169" s="106">
        <v>0.3</v>
      </c>
    </row>
    <row r="170" spans="1:7" x14ac:dyDescent="0.2">
      <c r="A170">
        <v>3079</v>
      </c>
      <c r="B170" s="106" t="s">
        <v>4751</v>
      </c>
      <c r="C170">
        <v>0</v>
      </c>
      <c r="D170" s="106" t="s">
        <v>154</v>
      </c>
      <c r="E170">
        <v>0</v>
      </c>
      <c r="F170" s="106">
        <v>0</v>
      </c>
      <c r="G170" s="106">
        <v>0</v>
      </c>
    </row>
    <row r="171" spans="1:7" x14ac:dyDescent="0.2">
      <c r="A171">
        <v>3082</v>
      </c>
      <c r="B171" s="106" t="s">
        <v>552</v>
      </c>
      <c r="C171">
        <v>0.05</v>
      </c>
      <c r="D171">
        <v>0.05</v>
      </c>
      <c r="E171">
        <v>0.15</v>
      </c>
      <c r="F171">
        <v>0.05</v>
      </c>
      <c r="G171" s="106">
        <v>0.3</v>
      </c>
    </row>
    <row r="172" spans="1:7" x14ac:dyDescent="0.2">
      <c r="A172">
        <v>3086</v>
      </c>
      <c r="B172" s="106" t="s">
        <v>553</v>
      </c>
      <c r="C172">
        <v>0.05</v>
      </c>
      <c r="D172">
        <v>0.05</v>
      </c>
      <c r="E172">
        <v>0.15</v>
      </c>
      <c r="F172">
        <v>0.05</v>
      </c>
      <c r="G172" s="106">
        <v>0.3</v>
      </c>
    </row>
    <row r="173" spans="1:7" x14ac:dyDescent="0.2">
      <c r="A173">
        <v>3087</v>
      </c>
      <c r="B173" s="106" t="s">
        <v>1255</v>
      </c>
      <c r="C173">
        <v>0</v>
      </c>
      <c r="D173">
        <v>0</v>
      </c>
      <c r="E173">
        <v>0.15</v>
      </c>
      <c r="F173">
        <v>0</v>
      </c>
      <c r="G173" s="106">
        <v>0</v>
      </c>
    </row>
    <row r="174" spans="1:7" x14ac:dyDescent="0.2">
      <c r="A174">
        <v>3092</v>
      </c>
      <c r="B174" s="106" t="s">
        <v>1754</v>
      </c>
      <c r="C174">
        <v>0.05</v>
      </c>
      <c r="D174">
        <v>0.05</v>
      </c>
      <c r="E174">
        <v>0.15</v>
      </c>
      <c r="F174">
        <v>0.05</v>
      </c>
      <c r="G174">
        <v>0.3</v>
      </c>
    </row>
    <row r="175" spans="1:7" x14ac:dyDescent="0.2">
      <c r="A175">
        <v>3097</v>
      </c>
      <c r="B175" s="106" t="s">
        <v>4035</v>
      </c>
      <c r="C175">
        <v>0.15</v>
      </c>
      <c r="D175" s="106">
        <v>0.15</v>
      </c>
      <c r="E175" s="106">
        <v>0.45</v>
      </c>
      <c r="F175" s="106">
        <v>0.15</v>
      </c>
      <c r="G175" s="106">
        <v>0.9</v>
      </c>
    </row>
    <row r="176" spans="1:7" x14ac:dyDescent="0.2">
      <c r="A176">
        <v>3099</v>
      </c>
      <c r="B176" s="106" t="s">
        <v>33</v>
      </c>
      <c r="C176">
        <v>0.05</v>
      </c>
      <c r="D176">
        <v>0.05</v>
      </c>
      <c r="E176">
        <v>0.15</v>
      </c>
      <c r="F176">
        <v>0.05</v>
      </c>
      <c r="G176">
        <v>0.3</v>
      </c>
    </row>
    <row r="177" spans="1:7" x14ac:dyDescent="0.2">
      <c r="A177">
        <v>3103</v>
      </c>
      <c r="B177" s="106" t="s">
        <v>4752</v>
      </c>
      <c r="C177">
        <v>0</v>
      </c>
      <c r="D177" t="s">
        <v>154</v>
      </c>
      <c r="E177">
        <v>0</v>
      </c>
      <c r="F177">
        <v>0</v>
      </c>
      <c r="G177">
        <v>0</v>
      </c>
    </row>
    <row r="178" spans="1:7" x14ac:dyDescent="0.2">
      <c r="A178">
        <v>3106</v>
      </c>
      <c r="B178" s="106" t="s">
        <v>4036</v>
      </c>
      <c r="C178">
        <v>0.1</v>
      </c>
      <c r="D178">
        <v>0.1</v>
      </c>
      <c r="E178" s="106">
        <v>0.3</v>
      </c>
      <c r="F178">
        <v>0.15</v>
      </c>
      <c r="G178">
        <v>0.3</v>
      </c>
    </row>
    <row r="179" spans="1:7" x14ac:dyDescent="0.2">
      <c r="A179">
        <v>3107</v>
      </c>
      <c r="B179" s="106" t="s">
        <v>4037</v>
      </c>
      <c r="C179">
        <v>0.15</v>
      </c>
      <c r="D179">
        <v>0.15</v>
      </c>
      <c r="E179">
        <v>0.45</v>
      </c>
      <c r="F179">
        <v>0.15</v>
      </c>
      <c r="G179">
        <v>0.9</v>
      </c>
    </row>
    <row r="180" spans="1:7" x14ac:dyDescent="0.2">
      <c r="A180">
        <v>3110</v>
      </c>
      <c r="B180" s="106" t="s">
        <v>487</v>
      </c>
      <c r="C180">
        <v>0.1</v>
      </c>
      <c r="D180">
        <v>0.1</v>
      </c>
      <c r="E180">
        <v>0.3</v>
      </c>
      <c r="F180">
        <v>0.1</v>
      </c>
      <c r="G180">
        <v>0.6</v>
      </c>
    </row>
    <row r="181" spans="1:7" x14ac:dyDescent="0.2">
      <c r="A181">
        <v>3116</v>
      </c>
      <c r="B181" s="106" t="s">
        <v>1179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3134</v>
      </c>
      <c r="B182" s="106" t="s">
        <v>864</v>
      </c>
      <c r="C182">
        <v>0.05</v>
      </c>
      <c r="D182">
        <v>0.05</v>
      </c>
      <c r="E182">
        <v>0.15</v>
      </c>
      <c r="F182">
        <v>0.05</v>
      </c>
      <c r="G182">
        <v>0</v>
      </c>
    </row>
    <row r="183" spans="1:7" x14ac:dyDescent="0.2">
      <c r="A183">
        <v>3139</v>
      </c>
      <c r="B183" s="106" t="s">
        <v>4255</v>
      </c>
      <c r="C183">
        <v>0.05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3141</v>
      </c>
      <c r="B184" s="106" t="s">
        <v>1146</v>
      </c>
      <c r="C184">
        <v>0.15</v>
      </c>
      <c r="D184" s="106">
        <v>0.15</v>
      </c>
      <c r="E184">
        <v>0.45</v>
      </c>
      <c r="F184">
        <v>0.15</v>
      </c>
      <c r="G184">
        <v>0.9</v>
      </c>
    </row>
    <row r="185" spans="1:7" x14ac:dyDescent="0.2">
      <c r="A185">
        <v>3148</v>
      </c>
      <c r="B185" s="106" t="s">
        <v>555</v>
      </c>
      <c r="C185">
        <v>0.05</v>
      </c>
      <c r="D185" s="106">
        <v>0.05</v>
      </c>
      <c r="E185">
        <v>0.15</v>
      </c>
      <c r="F185">
        <v>0.05</v>
      </c>
      <c r="G185">
        <v>0.3</v>
      </c>
    </row>
    <row r="186" spans="1:7" x14ac:dyDescent="0.2">
      <c r="A186">
        <v>3151</v>
      </c>
      <c r="B186" s="106" t="s">
        <v>556</v>
      </c>
      <c r="C186">
        <v>0.05</v>
      </c>
      <c r="D186">
        <v>0.05</v>
      </c>
      <c r="E186">
        <v>0.15</v>
      </c>
      <c r="F186">
        <v>0.05</v>
      </c>
      <c r="G186">
        <v>0.3</v>
      </c>
    </row>
    <row r="187" spans="1:7" x14ac:dyDescent="0.2">
      <c r="A187">
        <v>3159</v>
      </c>
      <c r="B187" s="106" t="s">
        <v>557</v>
      </c>
      <c r="C187">
        <v>0</v>
      </c>
      <c r="D187">
        <v>0</v>
      </c>
      <c r="E187">
        <v>0.15</v>
      </c>
      <c r="F187">
        <v>0.05</v>
      </c>
      <c r="G187" s="106">
        <v>0</v>
      </c>
    </row>
    <row r="188" spans="1:7" x14ac:dyDescent="0.2">
      <c r="A188">
        <v>3160</v>
      </c>
      <c r="B188" s="106" t="s">
        <v>1484</v>
      </c>
      <c r="C188">
        <v>0.05</v>
      </c>
      <c r="D188">
        <v>0.05</v>
      </c>
      <c r="E188">
        <v>0.15</v>
      </c>
      <c r="F188">
        <v>0.05</v>
      </c>
      <c r="G188">
        <v>0.3</v>
      </c>
    </row>
    <row r="189" spans="1:7" x14ac:dyDescent="0.2">
      <c r="A189">
        <v>3166</v>
      </c>
      <c r="B189" s="106" t="s">
        <v>558</v>
      </c>
      <c r="C189">
        <v>0.05</v>
      </c>
      <c r="D189">
        <v>0.05</v>
      </c>
      <c r="E189">
        <v>0.15</v>
      </c>
      <c r="F189">
        <v>0.05</v>
      </c>
      <c r="G189">
        <v>0.3</v>
      </c>
    </row>
    <row r="190" spans="1:7" x14ac:dyDescent="0.2">
      <c r="A190">
        <v>3168</v>
      </c>
      <c r="B190" s="106" t="s">
        <v>4038</v>
      </c>
      <c r="C190">
        <v>0.05</v>
      </c>
      <c r="D190">
        <v>0.05</v>
      </c>
      <c r="E190">
        <v>0.15</v>
      </c>
      <c r="F190">
        <v>0.05</v>
      </c>
      <c r="G190">
        <v>0.3</v>
      </c>
    </row>
    <row r="191" spans="1:7" x14ac:dyDescent="0.2">
      <c r="A191">
        <v>3172</v>
      </c>
      <c r="B191" s="106" t="s">
        <v>4039</v>
      </c>
      <c r="C191">
        <v>0.05</v>
      </c>
      <c r="D191" s="106">
        <v>0.05</v>
      </c>
      <c r="E191" s="106">
        <v>0.15</v>
      </c>
      <c r="F191" s="106">
        <v>0.05</v>
      </c>
      <c r="G191" s="106">
        <v>0.3</v>
      </c>
    </row>
    <row r="192" spans="1:7" x14ac:dyDescent="0.2">
      <c r="A192">
        <v>3178</v>
      </c>
      <c r="B192" s="106" t="s">
        <v>559</v>
      </c>
      <c r="C192">
        <v>0.05</v>
      </c>
      <c r="D192" s="106">
        <v>0.05</v>
      </c>
      <c r="E192">
        <v>0.15</v>
      </c>
      <c r="F192" s="106">
        <v>0.05</v>
      </c>
      <c r="G192">
        <v>0.3</v>
      </c>
    </row>
    <row r="193" spans="1:7" x14ac:dyDescent="0.2">
      <c r="A193">
        <v>3180</v>
      </c>
      <c r="B193" s="106" t="s">
        <v>981</v>
      </c>
      <c r="C193">
        <v>0.05</v>
      </c>
      <c r="D193" s="106">
        <v>0.05</v>
      </c>
      <c r="E193" s="106">
        <v>0.15</v>
      </c>
      <c r="F193" s="106">
        <v>0.05</v>
      </c>
      <c r="G193" s="106">
        <v>0.3</v>
      </c>
    </row>
    <row r="194" spans="1:7" x14ac:dyDescent="0.2">
      <c r="A194">
        <v>3186</v>
      </c>
      <c r="B194" s="106" t="s">
        <v>976</v>
      </c>
      <c r="C194">
        <v>0.05</v>
      </c>
      <c r="D194" s="106">
        <v>0.05</v>
      </c>
      <c r="E194" s="106">
        <v>0.15</v>
      </c>
      <c r="F194">
        <v>0.05</v>
      </c>
      <c r="G194" s="106">
        <v>0.3</v>
      </c>
    </row>
    <row r="195" spans="1:7" x14ac:dyDescent="0.2">
      <c r="A195">
        <v>3191</v>
      </c>
      <c r="B195" s="106" t="s">
        <v>1325</v>
      </c>
      <c r="C195">
        <v>0</v>
      </c>
      <c r="D195">
        <v>0</v>
      </c>
      <c r="E195" s="106">
        <v>0</v>
      </c>
      <c r="F195">
        <v>0</v>
      </c>
      <c r="G195" s="106">
        <v>0</v>
      </c>
    </row>
    <row r="196" spans="1:7" x14ac:dyDescent="0.2">
      <c r="A196">
        <v>3193</v>
      </c>
      <c r="B196" s="106" t="s">
        <v>560</v>
      </c>
      <c r="C196">
        <v>0.05</v>
      </c>
      <c r="D196">
        <v>0.05</v>
      </c>
      <c r="E196" s="106">
        <v>0.15</v>
      </c>
      <c r="F196" s="106">
        <v>0.1</v>
      </c>
      <c r="G196" s="106">
        <v>0.6</v>
      </c>
    </row>
    <row r="197" spans="1:7" x14ac:dyDescent="0.2">
      <c r="A197">
        <v>3196</v>
      </c>
      <c r="B197" s="106" t="s">
        <v>4040</v>
      </c>
      <c r="C197">
        <v>0.05</v>
      </c>
      <c r="D197">
        <v>0.05</v>
      </c>
      <c r="E197">
        <v>0.15</v>
      </c>
      <c r="F197">
        <v>0.05</v>
      </c>
      <c r="G197">
        <v>0.3</v>
      </c>
    </row>
    <row r="198" spans="1:7" x14ac:dyDescent="0.2">
      <c r="A198">
        <v>3197</v>
      </c>
      <c r="B198" s="106" t="s">
        <v>561</v>
      </c>
      <c r="C198">
        <v>0.05</v>
      </c>
      <c r="D198" s="106">
        <v>0</v>
      </c>
      <c r="E198" s="106">
        <v>0.15</v>
      </c>
      <c r="F198" s="106">
        <v>0</v>
      </c>
      <c r="G198" s="106">
        <v>0.3</v>
      </c>
    </row>
    <row r="199" spans="1:7" x14ac:dyDescent="0.2">
      <c r="A199">
        <v>3201</v>
      </c>
      <c r="B199" s="106" t="s">
        <v>4256</v>
      </c>
      <c r="C199">
        <v>0.05</v>
      </c>
      <c r="D199" s="106">
        <v>0.05</v>
      </c>
      <c r="E199" s="106">
        <v>0.15</v>
      </c>
      <c r="F199" s="106">
        <v>0</v>
      </c>
      <c r="G199" s="106">
        <v>0.3</v>
      </c>
    </row>
    <row r="200" spans="1:7" x14ac:dyDescent="0.2">
      <c r="A200">
        <v>3204</v>
      </c>
      <c r="B200" s="106" t="s">
        <v>4436</v>
      </c>
      <c r="C200">
        <v>0</v>
      </c>
      <c r="D200">
        <v>0</v>
      </c>
      <c r="E200" t="s">
        <v>154</v>
      </c>
      <c r="F200" t="s">
        <v>154</v>
      </c>
      <c r="G200" t="s">
        <v>154</v>
      </c>
    </row>
    <row r="201" spans="1:7" x14ac:dyDescent="0.2">
      <c r="A201">
        <v>3205</v>
      </c>
      <c r="B201" s="106" t="s">
        <v>562</v>
      </c>
      <c r="C201">
        <v>0.05</v>
      </c>
      <c r="D201">
        <v>0.05</v>
      </c>
      <c r="E201">
        <v>0.15</v>
      </c>
      <c r="F201">
        <v>0.05</v>
      </c>
      <c r="G201" s="106">
        <v>0.3</v>
      </c>
    </row>
    <row r="202" spans="1:7" x14ac:dyDescent="0.2">
      <c r="A202">
        <v>3221</v>
      </c>
      <c r="B202" s="106" t="s">
        <v>4041</v>
      </c>
      <c r="C202">
        <v>0.05</v>
      </c>
      <c r="D202">
        <v>0.05</v>
      </c>
      <c r="E202">
        <v>0.15</v>
      </c>
      <c r="F202">
        <v>0.05</v>
      </c>
      <c r="G202" s="106">
        <v>0.3</v>
      </c>
    </row>
    <row r="203" spans="1:7" x14ac:dyDescent="0.2">
      <c r="A203">
        <v>3222</v>
      </c>
      <c r="B203" s="106" t="s">
        <v>563</v>
      </c>
      <c r="C203">
        <v>0.05</v>
      </c>
      <c r="D203">
        <v>0.05</v>
      </c>
      <c r="E203">
        <v>0</v>
      </c>
      <c r="F203">
        <v>0.05</v>
      </c>
      <c r="G203">
        <v>0.3</v>
      </c>
    </row>
    <row r="204" spans="1:7" x14ac:dyDescent="0.2">
      <c r="A204">
        <v>3231</v>
      </c>
      <c r="B204" s="106" t="s">
        <v>398</v>
      </c>
      <c r="C204">
        <v>0.05</v>
      </c>
      <c r="D204">
        <v>0.05</v>
      </c>
      <c r="E204" s="106" t="s">
        <v>154</v>
      </c>
      <c r="F204">
        <v>0.05</v>
      </c>
      <c r="G204" s="106">
        <v>0</v>
      </c>
    </row>
    <row r="205" spans="1:7" x14ac:dyDescent="0.2">
      <c r="A205">
        <v>3232</v>
      </c>
      <c r="B205" s="106" t="s">
        <v>1404</v>
      </c>
      <c r="C205">
        <v>0.05</v>
      </c>
      <c r="D205">
        <v>0.05</v>
      </c>
      <c r="E205" s="106">
        <v>0.15</v>
      </c>
      <c r="F205">
        <v>0.05</v>
      </c>
      <c r="G205" s="106">
        <v>0.3</v>
      </c>
    </row>
    <row r="206" spans="1:7" x14ac:dyDescent="0.2">
      <c r="A206">
        <v>3244</v>
      </c>
      <c r="B206" s="106" t="s">
        <v>4753</v>
      </c>
      <c r="C206">
        <v>0</v>
      </c>
      <c r="D206" s="106" t="s">
        <v>154</v>
      </c>
      <c r="E206" s="106">
        <v>0</v>
      </c>
      <c r="F206" s="106" t="s">
        <v>154</v>
      </c>
      <c r="G206" s="106">
        <v>0</v>
      </c>
    </row>
    <row r="207" spans="1:7" x14ac:dyDescent="0.2">
      <c r="A207">
        <v>3245</v>
      </c>
      <c r="B207" s="106" t="s">
        <v>4042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3252</v>
      </c>
      <c r="B208" s="106" t="s">
        <v>1543</v>
      </c>
      <c r="C208">
        <v>0.05</v>
      </c>
      <c r="D208">
        <v>0.05</v>
      </c>
      <c r="E208">
        <v>0</v>
      </c>
      <c r="F208">
        <v>0</v>
      </c>
      <c r="G208">
        <v>0.3</v>
      </c>
    </row>
    <row r="209" spans="1:7" x14ac:dyDescent="0.2">
      <c r="A209">
        <v>3254</v>
      </c>
      <c r="B209" s="106" t="s">
        <v>1660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3271</v>
      </c>
      <c r="B210" s="106" t="s">
        <v>564</v>
      </c>
      <c r="C210">
        <v>1</v>
      </c>
      <c r="D210">
        <v>2</v>
      </c>
      <c r="E210">
        <v>3</v>
      </c>
      <c r="F210" s="106">
        <v>1</v>
      </c>
      <c r="G210" s="106">
        <v>0.3</v>
      </c>
    </row>
    <row r="211" spans="1:7" x14ac:dyDescent="0.2">
      <c r="A211">
        <v>3276</v>
      </c>
      <c r="B211" s="106" t="s">
        <v>1729</v>
      </c>
      <c r="C211">
        <v>0.05</v>
      </c>
      <c r="D211">
        <v>0.05</v>
      </c>
      <c r="E211" s="106">
        <v>0.15</v>
      </c>
      <c r="F211">
        <v>0.05</v>
      </c>
      <c r="G211">
        <v>0.3</v>
      </c>
    </row>
    <row r="212" spans="1:7" x14ac:dyDescent="0.2">
      <c r="A212">
        <v>3280</v>
      </c>
      <c r="B212" s="106" t="s">
        <v>4257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3284</v>
      </c>
      <c r="B213" s="106" t="s">
        <v>1730</v>
      </c>
      <c r="C213">
        <v>0</v>
      </c>
      <c r="D213">
        <v>0.05</v>
      </c>
      <c r="E213">
        <v>0</v>
      </c>
      <c r="F213">
        <v>0</v>
      </c>
      <c r="G213" t="s">
        <v>154</v>
      </c>
    </row>
    <row r="214" spans="1:7" x14ac:dyDescent="0.2">
      <c r="A214">
        <v>3288</v>
      </c>
      <c r="B214" s="106" t="s">
        <v>1069</v>
      </c>
      <c r="C214">
        <v>0.05</v>
      </c>
      <c r="D214">
        <v>0.05</v>
      </c>
      <c r="E214">
        <v>0.15</v>
      </c>
      <c r="F214">
        <v>0.05</v>
      </c>
      <c r="G214">
        <v>0.3</v>
      </c>
    </row>
    <row r="215" spans="1:7" x14ac:dyDescent="0.2">
      <c r="A215">
        <v>3289</v>
      </c>
      <c r="B215" s="106" t="s">
        <v>565</v>
      </c>
      <c r="C215">
        <v>0</v>
      </c>
      <c r="D215">
        <v>0</v>
      </c>
      <c r="E215" t="s">
        <v>154</v>
      </c>
      <c r="F215">
        <v>0</v>
      </c>
      <c r="G215">
        <v>0</v>
      </c>
    </row>
    <row r="216" spans="1:7" x14ac:dyDescent="0.2">
      <c r="A216">
        <v>3291</v>
      </c>
      <c r="B216" s="106" t="s">
        <v>55</v>
      </c>
      <c r="C216">
        <v>0.05</v>
      </c>
      <c r="D216">
        <v>0.05</v>
      </c>
      <c r="E216">
        <v>0.15</v>
      </c>
      <c r="F216">
        <v>0.05</v>
      </c>
      <c r="G216">
        <v>0.3</v>
      </c>
    </row>
    <row r="217" spans="1:7" x14ac:dyDescent="0.2">
      <c r="A217">
        <v>3299</v>
      </c>
      <c r="B217" s="106" t="s">
        <v>566</v>
      </c>
      <c r="C217">
        <v>0.05</v>
      </c>
      <c r="D217">
        <v>0.05</v>
      </c>
      <c r="E217">
        <v>0.15</v>
      </c>
      <c r="F217">
        <v>0.05</v>
      </c>
      <c r="G217">
        <v>0.3</v>
      </c>
    </row>
    <row r="218" spans="1:7" x14ac:dyDescent="0.2">
      <c r="A218">
        <v>3302</v>
      </c>
      <c r="B218" s="106" t="s">
        <v>1639</v>
      </c>
      <c r="C218">
        <v>0</v>
      </c>
      <c r="D218">
        <v>0.05</v>
      </c>
      <c r="E218">
        <v>0</v>
      </c>
      <c r="F218">
        <v>0.05</v>
      </c>
      <c r="G218">
        <v>0</v>
      </c>
    </row>
    <row r="219" spans="1:7" x14ac:dyDescent="0.2">
      <c r="A219">
        <v>3349</v>
      </c>
      <c r="B219" s="106" t="s">
        <v>567</v>
      </c>
      <c r="C219">
        <v>0.5</v>
      </c>
      <c r="D219">
        <v>0.5</v>
      </c>
      <c r="E219">
        <v>1.5</v>
      </c>
      <c r="F219">
        <v>0.5</v>
      </c>
      <c r="G219">
        <v>3</v>
      </c>
    </row>
    <row r="220" spans="1:7" x14ac:dyDescent="0.2">
      <c r="A220">
        <v>3387</v>
      </c>
      <c r="B220" s="106" t="s">
        <v>568</v>
      </c>
      <c r="C220">
        <v>0.05</v>
      </c>
      <c r="D220">
        <v>0.05</v>
      </c>
      <c r="E220">
        <v>0.15</v>
      </c>
      <c r="F220">
        <v>0.05</v>
      </c>
      <c r="G220" s="106">
        <v>0.3</v>
      </c>
    </row>
    <row r="221" spans="1:7" x14ac:dyDescent="0.2">
      <c r="A221">
        <v>3391</v>
      </c>
      <c r="B221" s="106" t="s">
        <v>4043</v>
      </c>
      <c r="C221">
        <v>0</v>
      </c>
      <c r="D221">
        <v>0</v>
      </c>
      <c r="E221">
        <v>0</v>
      </c>
      <c r="F221">
        <v>0</v>
      </c>
      <c r="G221" s="106">
        <v>0</v>
      </c>
    </row>
    <row r="222" spans="1:7" x14ac:dyDescent="0.2">
      <c r="A222">
        <v>3395</v>
      </c>
      <c r="B222" s="106" t="s">
        <v>4044</v>
      </c>
      <c r="C222">
        <v>0</v>
      </c>
      <c r="D222">
        <v>0.05</v>
      </c>
      <c r="E222">
        <v>0.15</v>
      </c>
      <c r="F222">
        <v>0.05</v>
      </c>
      <c r="G222" s="106">
        <v>0.3</v>
      </c>
    </row>
    <row r="223" spans="1:7" x14ac:dyDescent="0.2">
      <c r="A223">
        <v>3397</v>
      </c>
      <c r="B223" s="106" t="s">
        <v>569</v>
      </c>
      <c r="C223">
        <v>0.05</v>
      </c>
      <c r="D223">
        <v>0.05</v>
      </c>
      <c r="E223">
        <v>0.15</v>
      </c>
      <c r="F223">
        <v>0.05</v>
      </c>
      <c r="G223">
        <v>0.3</v>
      </c>
    </row>
    <row r="224" spans="1:7" x14ac:dyDescent="0.2">
      <c r="A224">
        <v>3415</v>
      </c>
      <c r="B224" s="106" t="s">
        <v>4754</v>
      </c>
      <c r="C224">
        <v>0</v>
      </c>
      <c r="D224" t="s">
        <v>154</v>
      </c>
      <c r="E224">
        <v>0</v>
      </c>
      <c r="F224" t="s">
        <v>154</v>
      </c>
      <c r="G224" s="106" t="s">
        <v>154</v>
      </c>
    </row>
    <row r="225" spans="1:7" x14ac:dyDescent="0.2">
      <c r="A225">
        <v>3436</v>
      </c>
      <c r="B225" s="106" t="s">
        <v>1239</v>
      </c>
      <c r="C225">
        <v>0</v>
      </c>
      <c r="D225" s="106" t="s">
        <v>154</v>
      </c>
      <c r="E225" t="s">
        <v>154</v>
      </c>
      <c r="F225">
        <v>0</v>
      </c>
      <c r="G225" s="106" t="s">
        <v>154</v>
      </c>
    </row>
    <row r="226" spans="1:7" x14ac:dyDescent="0.2">
      <c r="A226">
        <v>3445</v>
      </c>
      <c r="B226" s="106" t="s">
        <v>1432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3454</v>
      </c>
      <c r="B227" s="106" t="s">
        <v>4045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3457</v>
      </c>
      <c r="B228" s="106" t="s">
        <v>571</v>
      </c>
      <c r="C228">
        <v>0</v>
      </c>
      <c r="D228">
        <v>0</v>
      </c>
      <c r="E228" t="s">
        <v>154</v>
      </c>
      <c r="F228">
        <v>0</v>
      </c>
      <c r="G228">
        <v>0</v>
      </c>
    </row>
    <row r="229" spans="1:7" x14ac:dyDescent="0.2">
      <c r="A229">
        <v>3475</v>
      </c>
      <c r="B229" s="106" t="s">
        <v>4046</v>
      </c>
      <c r="C229">
        <v>0.05</v>
      </c>
      <c r="D229">
        <v>0.05</v>
      </c>
      <c r="E229">
        <v>0.15</v>
      </c>
      <c r="F229">
        <v>0.05</v>
      </c>
      <c r="G229">
        <v>0.3</v>
      </c>
    </row>
    <row r="230" spans="1:7" x14ac:dyDescent="0.2">
      <c r="A230">
        <v>3480</v>
      </c>
      <c r="B230" s="106" t="s">
        <v>4047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">
      <c r="A231">
        <v>3484</v>
      </c>
      <c r="B231" s="106" t="s">
        <v>1731</v>
      </c>
      <c r="C231">
        <v>0.05</v>
      </c>
      <c r="D231">
        <v>0.05</v>
      </c>
      <c r="E231">
        <v>0.15</v>
      </c>
      <c r="F231">
        <v>0.05</v>
      </c>
      <c r="G231">
        <v>0.3</v>
      </c>
    </row>
    <row r="232" spans="1:7" x14ac:dyDescent="0.2">
      <c r="A232">
        <v>3501</v>
      </c>
      <c r="B232" s="106" t="s">
        <v>4048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">
      <c r="A233">
        <v>3538</v>
      </c>
      <c r="B233" s="106" t="s">
        <v>4258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3539</v>
      </c>
      <c r="B234" s="106" t="s">
        <v>1316</v>
      </c>
      <c r="C234">
        <v>0.05</v>
      </c>
      <c r="D234" s="106">
        <v>0.05</v>
      </c>
      <c r="E234">
        <v>0.15</v>
      </c>
      <c r="F234">
        <v>0.05</v>
      </c>
      <c r="G234">
        <v>0.3</v>
      </c>
    </row>
    <row r="235" spans="1:7" x14ac:dyDescent="0.2">
      <c r="A235">
        <v>3543</v>
      </c>
      <c r="B235" s="106" t="s">
        <v>4049</v>
      </c>
      <c r="C235">
        <v>0</v>
      </c>
      <c r="D235">
        <v>0</v>
      </c>
      <c r="E235">
        <v>0.15</v>
      </c>
      <c r="F235">
        <v>0.05</v>
      </c>
      <c r="G235">
        <v>0</v>
      </c>
    </row>
    <row r="236" spans="1:7" x14ac:dyDescent="0.2">
      <c r="A236">
        <v>3544</v>
      </c>
      <c r="B236" s="106" t="s">
        <v>572</v>
      </c>
      <c r="C236">
        <v>0.05</v>
      </c>
      <c r="D236" s="106">
        <v>0.05</v>
      </c>
      <c r="E236" s="106">
        <v>0.15</v>
      </c>
      <c r="F236" s="106">
        <v>0.05</v>
      </c>
      <c r="G236" s="106">
        <v>0.3</v>
      </c>
    </row>
    <row r="237" spans="1:7" x14ac:dyDescent="0.2">
      <c r="A237">
        <v>3547</v>
      </c>
      <c r="B237" s="106" t="s">
        <v>573</v>
      </c>
      <c r="C237">
        <v>0.05</v>
      </c>
      <c r="D237" s="106">
        <v>0.05</v>
      </c>
      <c r="E237">
        <v>0.15</v>
      </c>
      <c r="F237" s="106">
        <v>0.05</v>
      </c>
      <c r="G237" s="106">
        <v>0.9</v>
      </c>
    </row>
    <row r="238" spans="1:7" x14ac:dyDescent="0.2">
      <c r="A238">
        <v>3549</v>
      </c>
      <c r="B238" s="106" t="s">
        <v>4050</v>
      </c>
      <c r="C238">
        <v>0.15</v>
      </c>
      <c r="D238" s="106">
        <v>0.15</v>
      </c>
      <c r="E238">
        <v>0.45</v>
      </c>
      <c r="F238" s="106">
        <v>0.15</v>
      </c>
      <c r="G238" s="106">
        <v>0.9</v>
      </c>
    </row>
    <row r="239" spans="1:7" x14ac:dyDescent="0.2">
      <c r="A239">
        <v>3561</v>
      </c>
      <c r="B239" s="106" t="s">
        <v>1591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">
      <c r="A240">
        <v>3563</v>
      </c>
      <c r="B240" s="106" t="s">
        <v>1192</v>
      </c>
      <c r="C240">
        <v>0.05</v>
      </c>
      <c r="D240" s="106">
        <v>0</v>
      </c>
      <c r="E240">
        <v>0</v>
      </c>
      <c r="F240" s="106">
        <v>0</v>
      </c>
      <c r="G240" t="s">
        <v>154</v>
      </c>
    </row>
    <row r="241" spans="1:7" x14ac:dyDescent="0.2">
      <c r="A241">
        <v>3569</v>
      </c>
      <c r="B241" s="106" t="s">
        <v>1147</v>
      </c>
      <c r="C241">
        <v>0.05</v>
      </c>
      <c r="D241">
        <v>0.05</v>
      </c>
      <c r="E241">
        <v>0.15</v>
      </c>
      <c r="F241">
        <v>0.05</v>
      </c>
      <c r="G241">
        <v>0.3</v>
      </c>
    </row>
    <row r="242" spans="1:7" x14ac:dyDescent="0.2">
      <c r="A242">
        <v>3571</v>
      </c>
      <c r="B242" s="106" t="s">
        <v>4051</v>
      </c>
      <c r="C242">
        <v>0.05</v>
      </c>
      <c r="D242">
        <v>0.05</v>
      </c>
      <c r="E242">
        <v>0.15</v>
      </c>
      <c r="F242">
        <v>0.05</v>
      </c>
      <c r="G242">
        <v>0.3</v>
      </c>
    </row>
    <row r="243" spans="1:7" x14ac:dyDescent="0.2">
      <c r="A243">
        <v>3580</v>
      </c>
      <c r="B243" s="106" t="s">
        <v>574</v>
      </c>
      <c r="C243">
        <v>0.05</v>
      </c>
      <c r="D243">
        <v>0.05</v>
      </c>
      <c r="E243">
        <v>0.15</v>
      </c>
      <c r="F243">
        <v>0.05</v>
      </c>
      <c r="G243">
        <v>0.3</v>
      </c>
    </row>
    <row r="244" spans="1:7" x14ac:dyDescent="0.2">
      <c r="A244">
        <v>3606</v>
      </c>
      <c r="B244" s="106" t="s">
        <v>576</v>
      </c>
      <c r="C244">
        <v>0.05</v>
      </c>
      <c r="D244">
        <v>0.05</v>
      </c>
      <c r="E244">
        <v>0</v>
      </c>
      <c r="F244">
        <v>0.05</v>
      </c>
      <c r="G244">
        <v>0</v>
      </c>
    </row>
    <row r="245" spans="1:7" x14ac:dyDescent="0.2">
      <c r="A245">
        <v>3611</v>
      </c>
      <c r="B245" s="106" t="s">
        <v>4052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3627</v>
      </c>
      <c r="B246" s="106" t="s">
        <v>577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 x14ac:dyDescent="0.2">
      <c r="A247">
        <v>3640</v>
      </c>
      <c r="B247" s="106" t="s">
        <v>578</v>
      </c>
      <c r="C247">
        <v>0.05</v>
      </c>
      <c r="D247">
        <v>0.05</v>
      </c>
      <c r="E247">
        <v>0.15</v>
      </c>
      <c r="F247">
        <v>0.05</v>
      </c>
      <c r="G247" s="106">
        <v>0.3</v>
      </c>
    </row>
    <row r="248" spans="1:7" x14ac:dyDescent="0.2">
      <c r="A248">
        <v>3648</v>
      </c>
      <c r="B248" s="106" t="s">
        <v>579</v>
      </c>
      <c r="C248">
        <v>0</v>
      </c>
      <c r="D248">
        <v>0</v>
      </c>
      <c r="E248">
        <v>0</v>
      </c>
      <c r="F248">
        <v>0</v>
      </c>
      <c r="G248" s="106">
        <v>0</v>
      </c>
    </row>
    <row r="249" spans="1:7" x14ac:dyDescent="0.2">
      <c r="A249">
        <v>3655</v>
      </c>
      <c r="B249" s="106" t="s">
        <v>580</v>
      </c>
      <c r="C249">
        <v>0.1</v>
      </c>
      <c r="D249">
        <v>0.1</v>
      </c>
      <c r="E249" s="106">
        <v>0.3</v>
      </c>
      <c r="F249">
        <v>0.1</v>
      </c>
      <c r="G249" s="106">
        <v>0.9</v>
      </c>
    </row>
    <row r="250" spans="1:7" x14ac:dyDescent="0.2">
      <c r="A250">
        <v>3656</v>
      </c>
      <c r="B250" s="106" t="s">
        <v>581</v>
      </c>
      <c r="C250">
        <v>0.05</v>
      </c>
      <c r="D250" s="106">
        <v>0.05</v>
      </c>
      <c r="E250" s="106">
        <v>0.15</v>
      </c>
      <c r="F250" s="106">
        <v>0.05</v>
      </c>
      <c r="G250" s="106">
        <v>0.3</v>
      </c>
    </row>
    <row r="251" spans="1:7" x14ac:dyDescent="0.2">
      <c r="A251">
        <v>3659</v>
      </c>
      <c r="B251" s="106" t="s">
        <v>582</v>
      </c>
      <c r="C251">
        <v>0.05</v>
      </c>
      <c r="D251" s="106">
        <v>0.05</v>
      </c>
      <c r="E251" s="106">
        <v>0.15</v>
      </c>
      <c r="F251" s="106">
        <v>0.05</v>
      </c>
      <c r="G251" s="106">
        <v>0.3</v>
      </c>
    </row>
    <row r="252" spans="1:7" x14ac:dyDescent="0.2">
      <c r="A252">
        <v>3660</v>
      </c>
      <c r="B252" s="106" t="s">
        <v>1453</v>
      </c>
      <c r="C252">
        <v>0.05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3661</v>
      </c>
      <c r="B253" s="106" t="s">
        <v>4053</v>
      </c>
      <c r="C253">
        <v>0.1</v>
      </c>
      <c r="D253">
        <v>0.1</v>
      </c>
      <c r="E253">
        <v>0.3</v>
      </c>
      <c r="F253">
        <v>0.65</v>
      </c>
      <c r="G253">
        <v>0.6</v>
      </c>
    </row>
    <row r="254" spans="1:7" x14ac:dyDescent="0.2">
      <c r="A254">
        <v>3665</v>
      </c>
      <c r="B254" s="106" t="s">
        <v>4054</v>
      </c>
      <c r="C254">
        <v>0.05</v>
      </c>
      <c r="D254">
        <v>0.05</v>
      </c>
      <c r="E254" s="106">
        <v>0.15</v>
      </c>
      <c r="F254" s="106">
        <v>0.05</v>
      </c>
      <c r="G254" s="106">
        <v>0.3</v>
      </c>
    </row>
    <row r="255" spans="1:7" x14ac:dyDescent="0.2">
      <c r="A255">
        <v>3667</v>
      </c>
      <c r="B255" s="106" t="s">
        <v>1001</v>
      </c>
      <c r="C255">
        <v>0.05</v>
      </c>
      <c r="D255" s="106">
        <v>0.05</v>
      </c>
      <c r="E255">
        <v>0.15</v>
      </c>
      <c r="F255" s="106">
        <v>0.05</v>
      </c>
      <c r="G255">
        <v>0.3</v>
      </c>
    </row>
    <row r="256" spans="1:7" x14ac:dyDescent="0.2">
      <c r="A256">
        <v>3668</v>
      </c>
      <c r="B256" s="106" t="s">
        <v>583</v>
      </c>
      <c r="C256">
        <v>0.05</v>
      </c>
      <c r="D256">
        <v>0.05</v>
      </c>
      <c r="E256">
        <v>0.15</v>
      </c>
      <c r="F256" s="106">
        <v>0.05</v>
      </c>
      <c r="G256" s="106">
        <v>0.3</v>
      </c>
    </row>
    <row r="257" spans="1:7" x14ac:dyDescent="0.2">
      <c r="A257">
        <v>3675</v>
      </c>
      <c r="B257" s="106" t="s">
        <v>4755</v>
      </c>
      <c r="C257">
        <v>0</v>
      </c>
      <c r="D257" s="106" t="s">
        <v>154</v>
      </c>
      <c r="E257" s="106" t="s">
        <v>154</v>
      </c>
      <c r="F257" s="106" t="s">
        <v>154</v>
      </c>
      <c r="G257" s="106" t="s">
        <v>154</v>
      </c>
    </row>
    <row r="258" spans="1:7" x14ac:dyDescent="0.2">
      <c r="A258">
        <v>3678</v>
      </c>
      <c r="B258" s="106" t="s">
        <v>1405</v>
      </c>
      <c r="C258">
        <v>0.2</v>
      </c>
      <c r="D258">
        <v>0.2</v>
      </c>
      <c r="E258">
        <v>0.3</v>
      </c>
      <c r="F258">
        <v>0.5</v>
      </c>
      <c r="G258">
        <v>1.2</v>
      </c>
    </row>
    <row r="259" spans="1:7" x14ac:dyDescent="0.2">
      <c r="A259">
        <v>3682</v>
      </c>
      <c r="B259" s="106" t="s">
        <v>4055</v>
      </c>
      <c r="C259">
        <v>0</v>
      </c>
      <c r="D259">
        <v>0</v>
      </c>
      <c r="E259" s="106">
        <v>0</v>
      </c>
      <c r="F259" s="106">
        <v>0</v>
      </c>
      <c r="G259" s="106" t="s">
        <v>154</v>
      </c>
    </row>
    <row r="260" spans="1:7" x14ac:dyDescent="0.2">
      <c r="A260">
        <v>3683</v>
      </c>
      <c r="B260" s="106" t="s">
        <v>4056</v>
      </c>
      <c r="C260">
        <v>0.05</v>
      </c>
      <c r="D260">
        <v>0.05</v>
      </c>
      <c r="E260" s="106">
        <v>0.15</v>
      </c>
      <c r="F260" s="106">
        <v>0.05</v>
      </c>
      <c r="G260" s="106">
        <v>0.3</v>
      </c>
    </row>
    <row r="261" spans="1:7" x14ac:dyDescent="0.2">
      <c r="A261">
        <v>3694</v>
      </c>
      <c r="B261" s="106" t="s">
        <v>584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3697</v>
      </c>
      <c r="B262" s="106" t="s">
        <v>4057</v>
      </c>
      <c r="C262">
        <v>0.15</v>
      </c>
      <c r="D262">
        <v>0.15</v>
      </c>
      <c r="E262">
        <v>0.45</v>
      </c>
      <c r="F262">
        <v>0.2</v>
      </c>
      <c r="G262">
        <v>1.5</v>
      </c>
    </row>
    <row r="263" spans="1:7" x14ac:dyDescent="0.2">
      <c r="A263">
        <v>3708</v>
      </c>
      <c r="B263" s="106" t="s">
        <v>585</v>
      </c>
      <c r="C263">
        <v>0.1</v>
      </c>
      <c r="D263" s="106">
        <v>0.1</v>
      </c>
      <c r="E263" s="106">
        <v>0.3</v>
      </c>
      <c r="F263" s="106">
        <v>0.1</v>
      </c>
      <c r="G263" s="106">
        <v>0.6</v>
      </c>
    </row>
    <row r="264" spans="1:7" x14ac:dyDescent="0.2">
      <c r="A264">
        <v>3769</v>
      </c>
      <c r="B264" s="106" t="s">
        <v>4058</v>
      </c>
      <c r="C264">
        <v>0.25</v>
      </c>
      <c r="D264">
        <v>0.3</v>
      </c>
      <c r="E264" s="106">
        <v>1.05</v>
      </c>
      <c r="F264" s="106">
        <v>0.55000000000000004</v>
      </c>
      <c r="G264" s="106">
        <v>1.8</v>
      </c>
    </row>
    <row r="265" spans="1:7" x14ac:dyDescent="0.2">
      <c r="A265">
        <v>3834</v>
      </c>
      <c r="B265" s="106" t="s">
        <v>4437</v>
      </c>
      <c r="C265">
        <v>0.05</v>
      </c>
      <c r="D265" s="106">
        <v>0</v>
      </c>
      <c r="E265" s="106">
        <v>0</v>
      </c>
      <c r="F265" s="106" t="s">
        <v>154</v>
      </c>
      <c r="G265" s="106" t="s">
        <v>154</v>
      </c>
    </row>
    <row r="266" spans="1:7" x14ac:dyDescent="0.2">
      <c r="A266">
        <v>3843</v>
      </c>
      <c r="B266" s="106" t="s">
        <v>865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3861</v>
      </c>
      <c r="B267" s="106" t="s">
        <v>34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3865</v>
      </c>
      <c r="B268" s="106" t="s">
        <v>990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3877</v>
      </c>
      <c r="B269" s="106" t="s">
        <v>4059</v>
      </c>
      <c r="C269">
        <v>0</v>
      </c>
      <c r="D269">
        <v>0</v>
      </c>
      <c r="E269" s="106">
        <v>0</v>
      </c>
      <c r="F269">
        <v>0</v>
      </c>
      <c r="G269" t="s">
        <v>154</v>
      </c>
    </row>
    <row r="270" spans="1:7" x14ac:dyDescent="0.2">
      <c r="A270">
        <v>3878</v>
      </c>
      <c r="B270" s="106" t="s">
        <v>587</v>
      </c>
      <c r="C270">
        <v>0.05</v>
      </c>
      <c r="D270" s="106">
        <v>0.05</v>
      </c>
      <c r="E270" s="106">
        <v>0.15</v>
      </c>
      <c r="F270" s="106">
        <v>0.05</v>
      </c>
      <c r="G270" s="106">
        <v>0.3</v>
      </c>
    </row>
    <row r="271" spans="1:7" x14ac:dyDescent="0.2">
      <c r="A271">
        <v>3880</v>
      </c>
      <c r="B271" s="106" t="s">
        <v>986</v>
      </c>
      <c r="C271">
        <v>0.05</v>
      </c>
      <c r="D271" s="106">
        <v>0.05</v>
      </c>
      <c r="E271" s="106">
        <v>0.15</v>
      </c>
      <c r="F271" s="106">
        <v>0.05</v>
      </c>
      <c r="G271" s="106">
        <v>0.3</v>
      </c>
    </row>
    <row r="272" spans="1:7" x14ac:dyDescent="0.2">
      <c r="A272">
        <v>3919</v>
      </c>
      <c r="B272" s="106" t="s">
        <v>1100</v>
      </c>
      <c r="C272">
        <v>0.05</v>
      </c>
      <c r="D272">
        <v>0.05</v>
      </c>
      <c r="E272">
        <v>0.15</v>
      </c>
      <c r="F272">
        <v>0.05</v>
      </c>
      <c r="G272">
        <v>0.3</v>
      </c>
    </row>
    <row r="273" spans="1:7" x14ac:dyDescent="0.2">
      <c r="A273">
        <v>3928</v>
      </c>
      <c r="B273" s="106" t="s">
        <v>1559</v>
      </c>
      <c r="C273">
        <v>0.05</v>
      </c>
      <c r="D273">
        <v>0.05</v>
      </c>
      <c r="E273">
        <v>0.15</v>
      </c>
      <c r="F273">
        <v>0</v>
      </c>
      <c r="G273" s="106">
        <v>0</v>
      </c>
    </row>
    <row r="274" spans="1:7" x14ac:dyDescent="0.2">
      <c r="A274">
        <v>3964</v>
      </c>
      <c r="B274" s="106" t="s">
        <v>588</v>
      </c>
      <c r="C274">
        <v>0.05</v>
      </c>
      <c r="D274" s="106">
        <v>0.05</v>
      </c>
      <c r="E274">
        <v>0.15</v>
      </c>
      <c r="F274" s="106">
        <v>0.05</v>
      </c>
      <c r="G274" s="106">
        <v>0.3</v>
      </c>
    </row>
    <row r="275" spans="1:7" x14ac:dyDescent="0.2">
      <c r="A275">
        <v>3968</v>
      </c>
      <c r="B275" s="106" t="s">
        <v>1732</v>
      </c>
      <c r="C275">
        <v>0</v>
      </c>
      <c r="D275">
        <v>0.05</v>
      </c>
      <c r="E275" t="s">
        <v>154</v>
      </c>
      <c r="F275">
        <v>0</v>
      </c>
      <c r="G275">
        <v>0</v>
      </c>
    </row>
    <row r="276" spans="1:7" x14ac:dyDescent="0.2">
      <c r="A276">
        <v>3983</v>
      </c>
      <c r="B276" s="106" t="s">
        <v>589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3996</v>
      </c>
      <c r="B277" s="106" t="s">
        <v>590</v>
      </c>
      <c r="C277">
        <v>0.05</v>
      </c>
      <c r="D277" s="106">
        <v>0.05</v>
      </c>
      <c r="E277" s="106">
        <v>0.15</v>
      </c>
      <c r="F277" s="106">
        <v>0.05</v>
      </c>
      <c r="G277" s="106">
        <v>0.3</v>
      </c>
    </row>
    <row r="278" spans="1:7" x14ac:dyDescent="0.2">
      <c r="A278">
        <v>4004</v>
      </c>
      <c r="B278" s="106" t="s">
        <v>1184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4005</v>
      </c>
      <c r="B279" s="106" t="s">
        <v>1229</v>
      </c>
      <c r="C279">
        <v>0</v>
      </c>
      <c r="D279" t="s">
        <v>154</v>
      </c>
      <c r="E279" t="s">
        <v>154</v>
      </c>
      <c r="F279">
        <v>0</v>
      </c>
      <c r="G279" s="106">
        <v>0</v>
      </c>
    </row>
    <row r="280" spans="1:7" x14ac:dyDescent="0.2">
      <c r="A280">
        <v>4008</v>
      </c>
      <c r="B280" s="106" t="s">
        <v>4060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4021</v>
      </c>
      <c r="B281" s="106" t="s">
        <v>1108</v>
      </c>
      <c r="C281">
        <v>0</v>
      </c>
      <c r="D281" s="106">
        <v>0</v>
      </c>
      <c r="E281">
        <v>0</v>
      </c>
      <c r="F281">
        <v>0</v>
      </c>
      <c r="G281" s="106">
        <v>0</v>
      </c>
    </row>
    <row r="282" spans="1:7" x14ac:dyDescent="0.2">
      <c r="A282">
        <v>4025</v>
      </c>
      <c r="B282" s="106" t="s">
        <v>591</v>
      </c>
      <c r="C282">
        <v>0.15</v>
      </c>
      <c r="D282">
        <v>0.15</v>
      </c>
      <c r="E282">
        <v>0.45</v>
      </c>
      <c r="F282">
        <v>0.15</v>
      </c>
      <c r="G282">
        <v>0.9</v>
      </c>
    </row>
    <row r="283" spans="1:7" x14ac:dyDescent="0.2">
      <c r="A283">
        <v>4041</v>
      </c>
      <c r="B283" s="106" t="s">
        <v>592</v>
      </c>
      <c r="C283">
        <v>0</v>
      </c>
      <c r="D283">
        <v>0</v>
      </c>
      <c r="E283">
        <v>0</v>
      </c>
      <c r="F283">
        <v>0</v>
      </c>
      <c r="G283" t="s">
        <v>154</v>
      </c>
    </row>
    <row r="284" spans="1:7" x14ac:dyDescent="0.2">
      <c r="A284">
        <v>4042</v>
      </c>
      <c r="B284" s="106" t="s">
        <v>1271</v>
      </c>
      <c r="C284">
        <v>0</v>
      </c>
      <c r="D284" t="s">
        <v>154</v>
      </c>
      <c r="E284">
        <v>0</v>
      </c>
      <c r="F284">
        <v>0</v>
      </c>
      <c r="G284">
        <v>0</v>
      </c>
    </row>
    <row r="285" spans="1:7" x14ac:dyDescent="0.2">
      <c r="A285">
        <v>4043</v>
      </c>
      <c r="B285" s="106" t="s">
        <v>1264</v>
      </c>
      <c r="C285">
        <v>0</v>
      </c>
      <c r="D285" t="s">
        <v>154</v>
      </c>
      <c r="E285" t="s">
        <v>154</v>
      </c>
      <c r="F285">
        <v>0</v>
      </c>
      <c r="G285" t="s">
        <v>154</v>
      </c>
    </row>
    <row r="286" spans="1:7" x14ac:dyDescent="0.2">
      <c r="A286">
        <v>4044</v>
      </c>
      <c r="B286" s="106" t="s">
        <v>4259</v>
      </c>
      <c r="C286">
        <v>0.05</v>
      </c>
      <c r="D286">
        <v>0</v>
      </c>
      <c r="E286" t="s">
        <v>154</v>
      </c>
      <c r="F286">
        <v>0</v>
      </c>
      <c r="G286" t="s">
        <v>154</v>
      </c>
    </row>
    <row r="287" spans="1:7" x14ac:dyDescent="0.2">
      <c r="A287">
        <v>4045</v>
      </c>
      <c r="B287" s="106" t="s">
        <v>1294</v>
      </c>
      <c r="C287">
        <v>0</v>
      </c>
      <c r="D287" t="s">
        <v>154</v>
      </c>
      <c r="E287">
        <v>0</v>
      </c>
      <c r="F287">
        <v>0.05</v>
      </c>
      <c r="G287">
        <v>0.3</v>
      </c>
    </row>
    <row r="288" spans="1:7" x14ac:dyDescent="0.2">
      <c r="A288">
        <v>4046</v>
      </c>
      <c r="B288" s="106" t="s">
        <v>4756</v>
      </c>
      <c r="C288">
        <v>0</v>
      </c>
      <c r="D288" t="s">
        <v>154</v>
      </c>
      <c r="E288" t="s">
        <v>154</v>
      </c>
      <c r="F288">
        <v>0</v>
      </c>
      <c r="G288">
        <v>0</v>
      </c>
    </row>
    <row r="289" spans="1:7" x14ac:dyDescent="0.2">
      <c r="A289">
        <v>4047</v>
      </c>
      <c r="B289" s="106" t="s">
        <v>1326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4061</v>
      </c>
      <c r="B290" s="106" t="s">
        <v>1224</v>
      </c>
      <c r="C290">
        <v>0</v>
      </c>
      <c r="D290">
        <v>0</v>
      </c>
      <c r="E290">
        <v>0</v>
      </c>
      <c r="F290">
        <v>0</v>
      </c>
      <c r="G290" t="s">
        <v>154</v>
      </c>
    </row>
    <row r="291" spans="1:7" x14ac:dyDescent="0.2">
      <c r="A291">
        <v>4062</v>
      </c>
      <c r="B291" s="106" t="s">
        <v>228</v>
      </c>
      <c r="C291">
        <v>0.05</v>
      </c>
      <c r="D291" s="106">
        <v>0.05</v>
      </c>
      <c r="E291" s="106">
        <v>0.15</v>
      </c>
      <c r="F291" s="106">
        <v>0.05</v>
      </c>
      <c r="G291" s="106">
        <v>0.6</v>
      </c>
    </row>
    <row r="292" spans="1:7" x14ac:dyDescent="0.2">
      <c r="A292">
        <v>4095</v>
      </c>
      <c r="B292" s="106" t="s">
        <v>1485</v>
      </c>
      <c r="C292">
        <v>0.05</v>
      </c>
      <c r="D292">
        <v>0.05</v>
      </c>
      <c r="E292">
        <v>0.15</v>
      </c>
      <c r="F292">
        <v>0.05</v>
      </c>
      <c r="G292">
        <v>0.3</v>
      </c>
    </row>
    <row r="293" spans="1:7" x14ac:dyDescent="0.2">
      <c r="A293">
        <v>4097</v>
      </c>
      <c r="B293" s="106" t="s">
        <v>4260</v>
      </c>
      <c r="C293">
        <v>0</v>
      </c>
      <c r="D293">
        <v>0</v>
      </c>
      <c r="E293" t="s">
        <v>154</v>
      </c>
      <c r="F293">
        <v>0</v>
      </c>
      <c r="G293" t="s">
        <v>154</v>
      </c>
    </row>
    <row r="294" spans="1:7" x14ac:dyDescent="0.2">
      <c r="A294">
        <v>4099</v>
      </c>
      <c r="B294" s="106" t="s">
        <v>1733</v>
      </c>
      <c r="C294">
        <v>0</v>
      </c>
      <c r="D294">
        <v>0.05</v>
      </c>
      <c r="E294">
        <v>0.15</v>
      </c>
      <c r="F294">
        <v>0.05</v>
      </c>
      <c r="G294">
        <v>0.3</v>
      </c>
    </row>
    <row r="295" spans="1:7" x14ac:dyDescent="0.2">
      <c r="A295">
        <v>4100</v>
      </c>
      <c r="B295" s="106" t="s">
        <v>593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4112</v>
      </c>
      <c r="B296" s="106" t="s">
        <v>594</v>
      </c>
      <c r="C296">
        <v>0.1</v>
      </c>
      <c r="D296">
        <v>0.1</v>
      </c>
      <c r="E296">
        <v>0.3</v>
      </c>
      <c r="F296">
        <v>0.1</v>
      </c>
      <c r="G296">
        <v>0.6</v>
      </c>
    </row>
    <row r="297" spans="1:7" x14ac:dyDescent="0.2">
      <c r="A297">
        <v>4114</v>
      </c>
      <c r="B297" s="106" t="s">
        <v>1148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4116</v>
      </c>
      <c r="B298" s="106" t="s">
        <v>4261</v>
      </c>
      <c r="C298">
        <v>0</v>
      </c>
      <c r="D298">
        <v>0</v>
      </c>
      <c r="E298">
        <v>0</v>
      </c>
      <c r="F298" s="106">
        <v>0</v>
      </c>
      <c r="G298" s="106">
        <v>0</v>
      </c>
    </row>
    <row r="299" spans="1:7" x14ac:dyDescent="0.2">
      <c r="A299">
        <v>4118</v>
      </c>
      <c r="B299" s="106" t="s">
        <v>1232</v>
      </c>
      <c r="C299">
        <v>0</v>
      </c>
      <c r="D299">
        <v>0</v>
      </c>
      <c r="E299">
        <v>0</v>
      </c>
      <c r="F299">
        <v>0</v>
      </c>
      <c r="G299" s="106">
        <v>0</v>
      </c>
    </row>
    <row r="300" spans="1:7" x14ac:dyDescent="0.2">
      <c r="A300">
        <v>4151</v>
      </c>
      <c r="B300" s="106" t="s">
        <v>977</v>
      </c>
      <c r="C300">
        <v>0</v>
      </c>
      <c r="D300">
        <v>0</v>
      </c>
      <c r="E300">
        <v>0</v>
      </c>
      <c r="F300">
        <v>0</v>
      </c>
      <c r="G300" s="106">
        <v>0</v>
      </c>
    </row>
    <row r="301" spans="1:7" x14ac:dyDescent="0.2">
      <c r="A301">
        <v>4182</v>
      </c>
      <c r="B301" s="106" t="s">
        <v>44</v>
      </c>
      <c r="C301">
        <v>0</v>
      </c>
      <c r="D301" t="s">
        <v>154</v>
      </c>
      <c r="E301" s="106" t="s">
        <v>154</v>
      </c>
      <c r="F301">
        <v>0</v>
      </c>
      <c r="G301" s="106">
        <v>0</v>
      </c>
    </row>
    <row r="302" spans="1:7" x14ac:dyDescent="0.2">
      <c r="A302">
        <v>4183</v>
      </c>
      <c r="B302" s="106" t="s">
        <v>1185</v>
      </c>
      <c r="C302">
        <v>0</v>
      </c>
      <c r="D302" t="s">
        <v>154</v>
      </c>
      <c r="E302" s="106" t="s">
        <v>154</v>
      </c>
      <c r="F302">
        <v>0</v>
      </c>
      <c r="G302" s="106">
        <v>0</v>
      </c>
    </row>
    <row r="303" spans="1:7" x14ac:dyDescent="0.2">
      <c r="A303">
        <v>4185</v>
      </c>
      <c r="B303" s="106" t="s">
        <v>1353</v>
      </c>
      <c r="C303">
        <v>0.05</v>
      </c>
      <c r="D303" s="106">
        <v>0.05</v>
      </c>
      <c r="E303" s="106">
        <v>0.15</v>
      </c>
      <c r="F303" s="106">
        <v>0.05</v>
      </c>
      <c r="G303" s="106">
        <v>0.3</v>
      </c>
    </row>
    <row r="304" spans="1:7" x14ac:dyDescent="0.2">
      <c r="A304">
        <v>4186</v>
      </c>
      <c r="B304" s="106" t="s">
        <v>595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4188</v>
      </c>
      <c r="B305" s="106" t="s">
        <v>1205</v>
      </c>
      <c r="C305">
        <v>0</v>
      </c>
      <c r="D305" s="106" t="s">
        <v>154</v>
      </c>
      <c r="E305" t="s">
        <v>154</v>
      </c>
      <c r="F305" t="s">
        <v>154</v>
      </c>
      <c r="G305" t="s">
        <v>154</v>
      </c>
    </row>
    <row r="306" spans="1:7" x14ac:dyDescent="0.2">
      <c r="A306">
        <v>4189</v>
      </c>
      <c r="B306" s="106" t="s">
        <v>4757</v>
      </c>
      <c r="C306">
        <v>0</v>
      </c>
      <c r="D306" s="106" t="s">
        <v>154</v>
      </c>
      <c r="E306">
        <v>0</v>
      </c>
      <c r="F306" t="s">
        <v>154</v>
      </c>
      <c r="G306">
        <v>0</v>
      </c>
    </row>
    <row r="307" spans="1:7" x14ac:dyDescent="0.2">
      <c r="A307">
        <v>4202</v>
      </c>
      <c r="B307" s="106" t="s">
        <v>45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4204</v>
      </c>
      <c r="B308" s="106" t="s">
        <v>226</v>
      </c>
      <c r="C308">
        <v>0</v>
      </c>
      <c r="D308" t="s">
        <v>154</v>
      </c>
      <c r="E308">
        <v>0</v>
      </c>
      <c r="F308" t="s">
        <v>154</v>
      </c>
      <c r="G308">
        <v>0</v>
      </c>
    </row>
    <row r="309" spans="1:7" x14ac:dyDescent="0.2">
      <c r="A309">
        <v>4205</v>
      </c>
      <c r="B309" s="106" t="s">
        <v>1149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4206</v>
      </c>
      <c r="B310" s="106" t="s">
        <v>4758</v>
      </c>
      <c r="C310">
        <v>0</v>
      </c>
      <c r="D310" t="s">
        <v>154</v>
      </c>
      <c r="E310" t="s">
        <v>154</v>
      </c>
      <c r="F310" t="s">
        <v>154</v>
      </c>
      <c r="G310" t="s">
        <v>154</v>
      </c>
    </row>
    <row r="311" spans="1:7" x14ac:dyDescent="0.2">
      <c r="A311">
        <v>4212</v>
      </c>
      <c r="B311" s="106" t="s">
        <v>597</v>
      </c>
      <c r="C311">
        <v>0</v>
      </c>
      <c r="D311">
        <v>0</v>
      </c>
      <c r="E311">
        <v>0.15</v>
      </c>
      <c r="F311">
        <v>0</v>
      </c>
      <c r="G311">
        <v>0.3</v>
      </c>
    </row>
    <row r="312" spans="1:7" x14ac:dyDescent="0.2">
      <c r="A312">
        <v>4216</v>
      </c>
      <c r="B312" s="106" t="s">
        <v>1327</v>
      </c>
      <c r="C312">
        <v>0.05</v>
      </c>
      <c r="D312">
        <v>0</v>
      </c>
      <c r="E312">
        <v>0.15</v>
      </c>
      <c r="F312">
        <v>0</v>
      </c>
      <c r="G312">
        <v>0.3</v>
      </c>
    </row>
    <row r="313" spans="1:7" x14ac:dyDescent="0.2">
      <c r="A313">
        <v>4218</v>
      </c>
      <c r="B313" s="106" t="s">
        <v>1341</v>
      </c>
      <c r="C313">
        <v>0.05</v>
      </c>
      <c r="D313">
        <v>0.05</v>
      </c>
      <c r="E313">
        <v>0.15</v>
      </c>
      <c r="F313">
        <v>0.05</v>
      </c>
      <c r="G313">
        <v>0.3</v>
      </c>
    </row>
    <row r="314" spans="1:7" x14ac:dyDescent="0.2">
      <c r="A314">
        <v>4221</v>
      </c>
      <c r="B314" s="106" t="s">
        <v>4061</v>
      </c>
      <c r="C314">
        <v>0</v>
      </c>
      <c r="D314">
        <v>0</v>
      </c>
      <c r="E314" s="106">
        <v>0</v>
      </c>
      <c r="F314">
        <v>0</v>
      </c>
      <c r="G314" s="106" t="s">
        <v>154</v>
      </c>
    </row>
    <row r="315" spans="1:7" x14ac:dyDescent="0.2">
      <c r="A315">
        <v>4229</v>
      </c>
      <c r="B315" s="106" t="s">
        <v>4062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4231</v>
      </c>
      <c r="B316" s="106" t="s">
        <v>4063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4248</v>
      </c>
      <c r="B317" s="106" t="s">
        <v>4064</v>
      </c>
      <c r="C317">
        <v>0</v>
      </c>
      <c r="D317">
        <v>0</v>
      </c>
      <c r="E317" s="106">
        <v>0</v>
      </c>
      <c r="F317" s="106">
        <v>0</v>
      </c>
      <c r="G317" t="s">
        <v>154</v>
      </c>
    </row>
    <row r="318" spans="1:7" x14ac:dyDescent="0.2">
      <c r="A318">
        <v>4272</v>
      </c>
      <c r="B318" s="106" t="s">
        <v>4262</v>
      </c>
      <c r="C318">
        <v>0</v>
      </c>
      <c r="D318">
        <v>0</v>
      </c>
      <c r="E318">
        <v>0</v>
      </c>
      <c r="F318">
        <v>0.05</v>
      </c>
      <c r="G318">
        <v>0.3</v>
      </c>
    </row>
    <row r="319" spans="1:7" x14ac:dyDescent="0.2">
      <c r="A319">
        <v>4286</v>
      </c>
      <c r="B319" s="106" t="s">
        <v>598</v>
      </c>
      <c r="C319">
        <v>0</v>
      </c>
      <c r="D319">
        <v>0</v>
      </c>
      <c r="E319">
        <v>0</v>
      </c>
      <c r="F319" s="106">
        <v>0</v>
      </c>
      <c r="G319">
        <v>0</v>
      </c>
    </row>
    <row r="320" spans="1:7" x14ac:dyDescent="0.2">
      <c r="A320">
        <v>4298</v>
      </c>
      <c r="B320" s="106" t="s">
        <v>4263</v>
      </c>
      <c r="C320">
        <v>0</v>
      </c>
      <c r="D320">
        <v>0</v>
      </c>
      <c r="E320">
        <v>0</v>
      </c>
      <c r="F320" s="106">
        <v>0</v>
      </c>
      <c r="G320" t="s">
        <v>154</v>
      </c>
    </row>
    <row r="321" spans="1:7" x14ac:dyDescent="0.2">
      <c r="A321">
        <v>4301</v>
      </c>
      <c r="B321" s="106" t="s">
        <v>1734</v>
      </c>
      <c r="C321">
        <v>0.05</v>
      </c>
      <c r="D321">
        <v>0.05</v>
      </c>
      <c r="E321">
        <v>0.15</v>
      </c>
      <c r="F321" s="106">
        <v>0.05</v>
      </c>
      <c r="G321">
        <v>0.3</v>
      </c>
    </row>
    <row r="322" spans="1:7" x14ac:dyDescent="0.2">
      <c r="A322">
        <v>4307</v>
      </c>
      <c r="B322" s="106" t="s">
        <v>1295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4310</v>
      </c>
      <c r="B323" s="106" t="s">
        <v>4264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4337</v>
      </c>
      <c r="B324" s="106" t="s">
        <v>599</v>
      </c>
      <c r="C324">
        <v>7.4</v>
      </c>
      <c r="D324">
        <v>7</v>
      </c>
      <c r="E324">
        <v>21</v>
      </c>
      <c r="F324">
        <v>7</v>
      </c>
      <c r="G324">
        <v>42</v>
      </c>
    </row>
    <row r="325" spans="1:7" x14ac:dyDescent="0.2">
      <c r="A325">
        <v>4368</v>
      </c>
      <c r="B325" s="106" t="s">
        <v>1342</v>
      </c>
      <c r="C325">
        <v>0</v>
      </c>
      <c r="D325">
        <v>0</v>
      </c>
      <c r="E325" t="s">
        <v>154</v>
      </c>
      <c r="F325">
        <v>0</v>
      </c>
      <c r="G325">
        <v>0</v>
      </c>
    </row>
    <row r="326" spans="1:7" x14ac:dyDescent="0.2">
      <c r="A326">
        <v>4401</v>
      </c>
      <c r="B326" s="106" t="s">
        <v>222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4403</v>
      </c>
      <c r="B327" s="106" t="s">
        <v>1592</v>
      </c>
      <c r="C327">
        <v>0</v>
      </c>
      <c r="D327">
        <v>0</v>
      </c>
      <c r="E327">
        <v>0</v>
      </c>
      <c r="F327" s="106">
        <v>0</v>
      </c>
      <c r="G327">
        <v>0.3</v>
      </c>
    </row>
    <row r="328" spans="1:7" x14ac:dyDescent="0.2">
      <c r="A328">
        <v>4410</v>
      </c>
      <c r="B328" s="106" t="s">
        <v>1640</v>
      </c>
      <c r="C328">
        <v>0.05</v>
      </c>
      <c r="D328">
        <v>0.05</v>
      </c>
      <c r="E328">
        <v>0.15</v>
      </c>
      <c r="F328">
        <v>0.05</v>
      </c>
      <c r="G328">
        <v>0.3</v>
      </c>
    </row>
    <row r="329" spans="1:7" x14ac:dyDescent="0.2">
      <c r="A329">
        <v>4461</v>
      </c>
      <c r="B329" s="106" t="s">
        <v>4265</v>
      </c>
      <c r="C329">
        <v>0.1</v>
      </c>
      <c r="D329">
        <v>0.1</v>
      </c>
      <c r="E329">
        <v>0</v>
      </c>
      <c r="F329">
        <v>0.1</v>
      </c>
      <c r="G329" s="106">
        <v>0</v>
      </c>
    </row>
    <row r="330" spans="1:7" x14ac:dyDescent="0.2">
      <c r="A330">
        <v>4462</v>
      </c>
      <c r="B330" s="106" t="s">
        <v>892</v>
      </c>
      <c r="C330">
        <v>0.05</v>
      </c>
      <c r="D330">
        <v>0.05</v>
      </c>
      <c r="E330">
        <v>0.15</v>
      </c>
      <c r="F330">
        <v>0.05</v>
      </c>
      <c r="G330">
        <v>0.3</v>
      </c>
    </row>
    <row r="331" spans="1:7" x14ac:dyDescent="0.2">
      <c r="A331">
        <v>4503</v>
      </c>
      <c r="B331" s="106" t="s">
        <v>600</v>
      </c>
      <c r="C331">
        <v>0.05</v>
      </c>
      <c r="D331">
        <v>0.05</v>
      </c>
      <c r="E331">
        <v>0</v>
      </c>
      <c r="F331">
        <v>0.05</v>
      </c>
      <c r="G331">
        <v>0</v>
      </c>
    </row>
    <row r="332" spans="1:7" x14ac:dyDescent="0.2">
      <c r="A332">
        <v>4526</v>
      </c>
      <c r="B332" s="106" t="s">
        <v>1736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4528</v>
      </c>
      <c r="B333" s="106" t="s">
        <v>1580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">
      <c r="A334">
        <v>4530</v>
      </c>
      <c r="B334" s="106" t="s">
        <v>866</v>
      </c>
      <c r="C334">
        <v>0</v>
      </c>
      <c r="D334">
        <v>0.1</v>
      </c>
      <c r="E334">
        <v>0</v>
      </c>
      <c r="F334">
        <v>0.1</v>
      </c>
      <c r="G334">
        <v>0.6</v>
      </c>
    </row>
    <row r="335" spans="1:7" x14ac:dyDescent="0.2">
      <c r="A335">
        <v>4536</v>
      </c>
      <c r="B335" s="106" t="s">
        <v>1270</v>
      </c>
      <c r="C335">
        <v>0.05</v>
      </c>
      <c r="D335">
        <v>0.05</v>
      </c>
      <c r="E335">
        <v>0.15</v>
      </c>
      <c r="F335">
        <v>0.05</v>
      </c>
      <c r="G335" s="106">
        <v>0.3</v>
      </c>
    </row>
    <row r="336" spans="1:7" x14ac:dyDescent="0.2">
      <c r="A336">
        <v>4538</v>
      </c>
      <c r="B336" s="106" t="s">
        <v>602</v>
      </c>
      <c r="C336">
        <v>0</v>
      </c>
      <c r="D336">
        <v>0</v>
      </c>
      <c r="E336">
        <v>0</v>
      </c>
      <c r="F336">
        <v>0.05</v>
      </c>
      <c r="G336">
        <v>0.3</v>
      </c>
    </row>
    <row r="337" spans="1:7" x14ac:dyDescent="0.2">
      <c r="A337">
        <v>4544</v>
      </c>
      <c r="B337" s="106" t="s">
        <v>1375</v>
      </c>
      <c r="C337">
        <v>0</v>
      </c>
      <c r="D337" t="s">
        <v>154</v>
      </c>
      <c r="E337">
        <v>0</v>
      </c>
      <c r="F337">
        <v>0</v>
      </c>
      <c r="G337" t="s">
        <v>154</v>
      </c>
    </row>
    <row r="338" spans="1:7" x14ac:dyDescent="0.2">
      <c r="A338">
        <v>4552</v>
      </c>
      <c r="B338" s="106" t="s">
        <v>1343</v>
      </c>
      <c r="C338">
        <v>0</v>
      </c>
      <c r="D338">
        <v>0</v>
      </c>
      <c r="E338">
        <v>0</v>
      </c>
      <c r="F338" s="106" t="s">
        <v>154</v>
      </c>
      <c r="G338" s="106">
        <v>0</v>
      </c>
    </row>
    <row r="339" spans="1:7" x14ac:dyDescent="0.2">
      <c r="A339">
        <v>4553</v>
      </c>
      <c r="B339" s="106" t="s">
        <v>991</v>
      </c>
      <c r="C339">
        <v>0.05</v>
      </c>
      <c r="D339">
        <v>0.05</v>
      </c>
      <c r="E339">
        <v>0.15</v>
      </c>
      <c r="F339">
        <v>0</v>
      </c>
      <c r="G339">
        <v>0</v>
      </c>
    </row>
    <row r="340" spans="1:7" x14ac:dyDescent="0.2">
      <c r="A340">
        <v>4554</v>
      </c>
      <c r="B340" s="106" t="s">
        <v>1150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">
      <c r="A341">
        <v>4555</v>
      </c>
      <c r="B341" s="106" t="s">
        <v>604</v>
      </c>
      <c r="C341">
        <v>0</v>
      </c>
      <c r="D341">
        <v>0</v>
      </c>
      <c r="E341">
        <v>0</v>
      </c>
      <c r="F341" t="s">
        <v>154</v>
      </c>
      <c r="G341" t="s">
        <v>154</v>
      </c>
    </row>
    <row r="342" spans="1:7" x14ac:dyDescent="0.2">
      <c r="A342">
        <v>4559</v>
      </c>
      <c r="B342" s="106" t="s">
        <v>1101</v>
      </c>
      <c r="C342">
        <v>0</v>
      </c>
      <c r="D342" s="106">
        <v>0.05</v>
      </c>
      <c r="E342">
        <v>0.15</v>
      </c>
      <c r="F342" s="106">
        <v>0.05</v>
      </c>
      <c r="G342">
        <v>0.3</v>
      </c>
    </row>
    <row r="343" spans="1:7" x14ac:dyDescent="0.2">
      <c r="A343">
        <v>4568</v>
      </c>
      <c r="B343" s="106" t="s">
        <v>1254</v>
      </c>
      <c r="C343">
        <v>0</v>
      </c>
      <c r="D343" s="106">
        <v>0</v>
      </c>
      <c r="E343">
        <v>0</v>
      </c>
      <c r="F343" s="106">
        <v>0</v>
      </c>
      <c r="G343">
        <v>0</v>
      </c>
    </row>
    <row r="344" spans="1:7" x14ac:dyDescent="0.2">
      <c r="A344">
        <v>4578</v>
      </c>
      <c r="B344" s="106" t="s">
        <v>1573</v>
      </c>
      <c r="C344">
        <v>0</v>
      </c>
      <c r="D344">
        <v>0</v>
      </c>
      <c r="E344" t="s">
        <v>154</v>
      </c>
      <c r="F344">
        <v>0</v>
      </c>
      <c r="G344">
        <v>0</v>
      </c>
    </row>
    <row r="345" spans="1:7" x14ac:dyDescent="0.2">
      <c r="A345">
        <v>4611</v>
      </c>
      <c r="B345" s="106" t="s">
        <v>4266</v>
      </c>
      <c r="C345">
        <v>0</v>
      </c>
      <c r="D345">
        <v>0.05</v>
      </c>
      <c r="E345">
        <v>0.15</v>
      </c>
      <c r="F345">
        <v>0.05</v>
      </c>
      <c r="G345">
        <v>0.3</v>
      </c>
    </row>
    <row r="346" spans="1:7" x14ac:dyDescent="0.2">
      <c r="A346">
        <v>4612</v>
      </c>
      <c r="B346" s="106" t="s">
        <v>605</v>
      </c>
      <c r="C346">
        <v>0.15</v>
      </c>
      <c r="D346">
        <v>0.1</v>
      </c>
      <c r="E346">
        <v>0.3</v>
      </c>
      <c r="F346">
        <v>0.1</v>
      </c>
      <c r="G346" s="106">
        <v>0.6</v>
      </c>
    </row>
    <row r="347" spans="1:7" x14ac:dyDescent="0.2">
      <c r="A347">
        <v>4613</v>
      </c>
      <c r="B347" s="106" t="s">
        <v>223</v>
      </c>
      <c r="C347">
        <v>0.05</v>
      </c>
      <c r="D347">
        <v>0.05</v>
      </c>
      <c r="E347">
        <v>0.15</v>
      </c>
      <c r="F347">
        <v>0.05</v>
      </c>
      <c r="G347" s="106">
        <v>0</v>
      </c>
    </row>
    <row r="348" spans="1:7" x14ac:dyDescent="0.2">
      <c r="A348">
        <v>4617</v>
      </c>
      <c r="B348" s="106" t="s">
        <v>1454</v>
      </c>
      <c r="C348">
        <v>0.05</v>
      </c>
      <c r="D348">
        <v>0.05</v>
      </c>
      <c r="E348">
        <v>0.15</v>
      </c>
      <c r="F348">
        <v>0.05</v>
      </c>
      <c r="G348">
        <v>0.3</v>
      </c>
    </row>
    <row r="349" spans="1:7" x14ac:dyDescent="0.2">
      <c r="A349">
        <v>4620</v>
      </c>
      <c r="B349" s="106" t="s">
        <v>4065</v>
      </c>
      <c r="C349">
        <v>0</v>
      </c>
      <c r="D349">
        <v>0</v>
      </c>
      <c r="E349">
        <v>0</v>
      </c>
      <c r="F349">
        <v>0</v>
      </c>
      <c r="G349">
        <v>0.3</v>
      </c>
    </row>
    <row r="350" spans="1:7" x14ac:dyDescent="0.2">
      <c r="A350">
        <v>4634</v>
      </c>
      <c r="B350" s="106" t="s">
        <v>62</v>
      </c>
      <c r="C350">
        <v>0</v>
      </c>
      <c r="D350">
        <v>0</v>
      </c>
      <c r="E350">
        <v>0</v>
      </c>
      <c r="F350">
        <v>0.05</v>
      </c>
      <c r="G350">
        <v>0.3</v>
      </c>
    </row>
    <row r="351" spans="1:7" x14ac:dyDescent="0.2">
      <c r="A351">
        <v>4636</v>
      </c>
      <c r="B351" s="106" t="s">
        <v>4066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4641</v>
      </c>
      <c r="B352" s="106" t="s">
        <v>4267</v>
      </c>
      <c r="C352">
        <v>0</v>
      </c>
      <c r="D352" s="106">
        <v>0</v>
      </c>
      <c r="E352" s="106">
        <v>0</v>
      </c>
      <c r="F352">
        <v>0</v>
      </c>
      <c r="G352" t="s">
        <v>154</v>
      </c>
    </row>
    <row r="353" spans="1:7" x14ac:dyDescent="0.2">
      <c r="A353">
        <v>4661</v>
      </c>
      <c r="B353" s="106" t="s">
        <v>1550</v>
      </c>
      <c r="C353">
        <v>0.25</v>
      </c>
      <c r="D353" s="106">
        <v>0.25</v>
      </c>
      <c r="E353" s="106">
        <v>0.75</v>
      </c>
      <c r="F353">
        <v>0.25</v>
      </c>
      <c r="G353">
        <v>2.1</v>
      </c>
    </row>
    <row r="354" spans="1:7" x14ac:dyDescent="0.2">
      <c r="A354">
        <v>4665</v>
      </c>
      <c r="B354" s="106" t="s">
        <v>606</v>
      </c>
      <c r="C354">
        <v>0.05</v>
      </c>
      <c r="D354">
        <v>0.05</v>
      </c>
      <c r="E354">
        <v>0.15</v>
      </c>
      <c r="F354">
        <v>0.05</v>
      </c>
      <c r="G354">
        <v>0.3</v>
      </c>
    </row>
    <row r="355" spans="1:7" x14ac:dyDescent="0.2">
      <c r="A355">
        <v>4668</v>
      </c>
      <c r="B355" s="106" t="s">
        <v>607</v>
      </c>
      <c r="C355">
        <v>0</v>
      </c>
      <c r="D355">
        <v>0</v>
      </c>
      <c r="E355">
        <v>0</v>
      </c>
      <c r="F355">
        <v>0</v>
      </c>
      <c r="G355" s="106">
        <v>0</v>
      </c>
    </row>
    <row r="356" spans="1:7" x14ac:dyDescent="0.2">
      <c r="A356">
        <v>4676</v>
      </c>
      <c r="B356" s="106" t="s">
        <v>1394</v>
      </c>
      <c r="C356">
        <v>0</v>
      </c>
      <c r="D356" s="106">
        <v>0</v>
      </c>
      <c r="E356" s="106">
        <v>0</v>
      </c>
      <c r="F356" s="106">
        <v>0</v>
      </c>
      <c r="G356" s="106">
        <v>0</v>
      </c>
    </row>
    <row r="357" spans="1:7" x14ac:dyDescent="0.2">
      <c r="A357">
        <v>4678</v>
      </c>
      <c r="B357" s="106" t="s">
        <v>867</v>
      </c>
      <c r="C357">
        <v>0.05</v>
      </c>
      <c r="D357">
        <v>0.05</v>
      </c>
      <c r="E357">
        <v>0.15</v>
      </c>
      <c r="F357">
        <v>0.05</v>
      </c>
      <c r="G357">
        <v>0.3</v>
      </c>
    </row>
    <row r="358" spans="1:7" x14ac:dyDescent="0.2">
      <c r="A358">
        <v>4680</v>
      </c>
      <c r="B358" s="106" t="s">
        <v>1677</v>
      </c>
      <c r="C358">
        <v>0.55000000000000004</v>
      </c>
      <c r="D358" s="106">
        <v>0.55000000000000004</v>
      </c>
      <c r="E358" s="106">
        <v>0.15</v>
      </c>
      <c r="F358" s="106">
        <v>0.1</v>
      </c>
      <c r="G358" s="106">
        <v>0.6</v>
      </c>
    </row>
    <row r="359" spans="1:7" x14ac:dyDescent="0.2">
      <c r="A359">
        <v>4681</v>
      </c>
      <c r="B359" s="106" t="s">
        <v>893</v>
      </c>
      <c r="C359">
        <v>0.05</v>
      </c>
      <c r="D359" s="106">
        <v>0</v>
      </c>
      <c r="E359" s="106">
        <v>0</v>
      </c>
      <c r="F359" s="106">
        <v>0.05</v>
      </c>
      <c r="G359">
        <v>0</v>
      </c>
    </row>
    <row r="360" spans="1:7" x14ac:dyDescent="0.2">
      <c r="A360">
        <v>4696</v>
      </c>
      <c r="B360" s="106" t="s">
        <v>4067</v>
      </c>
      <c r="C360">
        <v>0.05</v>
      </c>
      <c r="D360">
        <v>0.05</v>
      </c>
      <c r="E360">
        <v>0.15</v>
      </c>
      <c r="F360">
        <v>0.05</v>
      </c>
      <c r="G360">
        <v>0.3</v>
      </c>
    </row>
    <row r="361" spans="1:7" x14ac:dyDescent="0.2">
      <c r="A361">
        <v>4704</v>
      </c>
      <c r="B361" s="106" t="s">
        <v>1002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">
      <c r="A362">
        <v>4716</v>
      </c>
      <c r="B362" s="106" t="s">
        <v>1296</v>
      </c>
      <c r="C362">
        <v>0.2</v>
      </c>
      <c r="D362">
        <v>0.2</v>
      </c>
      <c r="E362">
        <v>0.6</v>
      </c>
      <c r="F362">
        <v>0.2</v>
      </c>
      <c r="G362" s="106">
        <v>1.2</v>
      </c>
    </row>
    <row r="363" spans="1:7" x14ac:dyDescent="0.2">
      <c r="A363">
        <v>4718</v>
      </c>
      <c r="B363" s="106" t="s">
        <v>1151</v>
      </c>
      <c r="C363">
        <v>0.05</v>
      </c>
      <c r="D363" s="106">
        <v>0.05</v>
      </c>
      <c r="E363">
        <v>0.15</v>
      </c>
      <c r="F363" s="106">
        <v>0.05</v>
      </c>
      <c r="G363">
        <v>0.3</v>
      </c>
    </row>
    <row r="364" spans="1:7" x14ac:dyDescent="0.2">
      <c r="A364">
        <v>4719</v>
      </c>
      <c r="B364" s="106" t="s">
        <v>1593</v>
      </c>
      <c r="C364">
        <v>0.1</v>
      </c>
      <c r="D364" s="106">
        <v>0.1</v>
      </c>
      <c r="E364">
        <v>0.15</v>
      </c>
      <c r="F364" s="106">
        <v>0.1</v>
      </c>
      <c r="G364">
        <v>0.3</v>
      </c>
    </row>
    <row r="365" spans="1:7" x14ac:dyDescent="0.2">
      <c r="A365">
        <v>4726</v>
      </c>
      <c r="B365" s="106" t="s">
        <v>868</v>
      </c>
      <c r="C365">
        <v>0</v>
      </c>
      <c r="D365">
        <v>0</v>
      </c>
      <c r="E365">
        <v>0</v>
      </c>
      <c r="F365" s="106">
        <v>0</v>
      </c>
      <c r="G365">
        <v>0</v>
      </c>
    </row>
    <row r="366" spans="1:7" x14ac:dyDescent="0.2">
      <c r="A366">
        <v>4732</v>
      </c>
      <c r="B366" s="106" t="s">
        <v>608</v>
      </c>
      <c r="C366">
        <v>0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4751</v>
      </c>
      <c r="B367" s="106" t="s">
        <v>1152</v>
      </c>
      <c r="C367">
        <v>0.1</v>
      </c>
      <c r="D367">
        <v>0.1</v>
      </c>
      <c r="E367">
        <v>0.3</v>
      </c>
      <c r="F367">
        <v>0.1</v>
      </c>
      <c r="G367">
        <v>0.6</v>
      </c>
    </row>
    <row r="368" spans="1:7" x14ac:dyDescent="0.2">
      <c r="A368">
        <v>4755</v>
      </c>
      <c r="B368" s="106" t="s">
        <v>4319</v>
      </c>
      <c r="C368">
        <v>0</v>
      </c>
      <c r="D368" s="106">
        <v>0</v>
      </c>
      <c r="E368" s="106" t="s">
        <v>154</v>
      </c>
      <c r="F368" s="106" t="s">
        <v>154</v>
      </c>
      <c r="G368" s="106">
        <v>0</v>
      </c>
    </row>
    <row r="369" spans="1:7" x14ac:dyDescent="0.2">
      <c r="A369">
        <v>4792</v>
      </c>
      <c r="B369" s="106" t="s">
        <v>965</v>
      </c>
      <c r="C369">
        <v>0</v>
      </c>
      <c r="D369" s="106">
        <v>0</v>
      </c>
      <c r="E369" s="106">
        <v>0</v>
      </c>
      <c r="F369" s="106">
        <v>0</v>
      </c>
      <c r="G369" s="106">
        <v>0</v>
      </c>
    </row>
    <row r="370" spans="1:7" x14ac:dyDescent="0.2">
      <c r="A370">
        <v>4812</v>
      </c>
      <c r="B370" s="106" t="s">
        <v>609</v>
      </c>
      <c r="C370">
        <v>0</v>
      </c>
      <c r="D370" s="106">
        <v>0</v>
      </c>
      <c r="E370" t="s">
        <v>154</v>
      </c>
      <c r="F370" s="106">
        <v>0.1</v>
      </c>
      <c r="G370" s="106">
        <v>0</v>
      </c>
    </row>
    <row r="371" spans="1:7" x14ac:dyDescent="0.2">
      <c r="A371">
        <v>4819</v>
      </c>
      <c r="B371" s="106" t="s">
        <v>1056</v>
      </c>
      <c r="C371">
        <v>0</v>
      </c>
      <c r="D371" s="106">
        <v>0</v>
      </c>
      <c r="E371">
        <v>0</v>
      </c>
      <c r="F371" s="106">
        <v>0</v>
      </c>
      <c r="G371" s="106">
        <v>0</v>
      </c>
    </row>
    <row r="372" spans="1:7" x14ac:dyDescent="0.2">
      <c r="A372">
        <v>4820</v>
      </c>
      <c r="B372" s="106" t="s">
        <v>610</v>
      </c>
      <c r="C372">
        <v>0</v>
      </c>
      <c r="D372">
        <v>0</v>
      </c>
      <c r="E372">
        <v>0</v>
      </c>
      <c r="F372">
        <v>0</v>
      </c>
      <c r="G372" t="s">
        <v>154</v>
      </c>
    </row>
    <row r="373" spans="1:7" x14ac:dyDescent="0.2">
      <c r="A373">
        <v>4825</v>
      </c>
      <c r="B373" s="106" t="s">
        <v>611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4839</v>
      </c>
      <c r="B374" s="106" t="s">
        <v>612</v>
      </c>
      <c r="C374">
        <v>0.05</v>
      </c>
      <c r="D374">
        <v>0.05</v>
      </c>
      <c r="E374" s="106">
        <v>0.15</v>
      </c>
      <c r="F374" s="106">
        <v>0.05</v>
      </c>
      <c r="G374" s="106">
        <v>0.3</v>
      </c>
    </row>
    <row r="375" spans="1:7" x14ac:dyDescent="0.2">
      <c r="A375">
        <v>4847</v>
      </c>
      <c r="B375" s="106" t="s">
        <v>1455</v>
      </c>
      <c r="C375">
        <v>0</v>
      </c>
      <c r="D375">
        <v>0</v>
      </c>
      <c r="E375" s="106">
        <v>0</v>
      </c>
      <c r="F375">
        <v>0</v>
      </c>
      <c r="G375">
        <v>0</v>
      </c>
    </row>
    <row r="376" spans="1:7" x14ac:dyDescent="0.2">
      <c r="A376">
        <v>4911</v>
      </c>
      <c r="B376" s="106" t="s">
        <v>1767</v>
      </c>
      <c r="C376">
        <v>0.1</v>
      </c>
      <c r="D376">
        <v>0.1</v>
      </c>
      <c r="E376" s="106">
        <v>0.45</v>
      </c>
      <c r="F376">
        <v>0</v>
      </c>
      <c r="G376">
        <v>0</v>
      </c>
    </row>
    <row r="377" spans="1:7" x14ac:dyDescent="0.2">
      <c r="A377">
        <v>4912</v>
      </c>
      <c r="B377" s="106" t="s">
        <v>1561</v>
      </c>
      <c r="C377">
        <v>0.05</v>
      </c>
      <c r="D377">
        <v>0.05</v>
      </c>
      <c r="E377">
        <v>0.15</v>
      </c>
      <c r="F377" s="106">
        <v>0.05</v>
      </c>
      <c r="G377" s="106">
        <v>0.3</v>
      </c>
    </row>
    <row r="378" spans="1:7" x14ac:dyDescent="0.2">
      <c r="A378">
        <v>4921</v>
      </c>
      <c r="B378" s="106" t="s">
        <v>1794</v>
      </c>
      <c r="C378">
        <v>0.05</v>
      </c>
      <c r="D378">
        <v>0</v>
      </c>
      <c r="E378" t="s">
        <v>154</v>
      </c>
      <c r="F378" s="106" t="s">
        <v>154</v>
      </c>
      <c r="G378" s="106" t="s">
        <v>154</v>
      </c>
    </row>
    <row r="379" spans="1:7" x14ac:dyDescent="0.2">
      <c r="A379">
        <v>4922</v>
      </c>
      <c r="B379" s="106" t="s">
        <v>4068</v>
      </c>
      <c r="C379">
        <v>0</v>
      </c>
      <c r="D379" s="106">
        <v>0</v>
      </c>
      <c r="E379" s="106" t="s">
        <v>154</v>
      </c>
      <c r="F379" s="106">
        <v>0</v>
      </c>
      <c r="G379">
        <v>0</v>
      </c>
    </row>
    <row r="380" spans="1:7" x14ac:dyDescent="0.2">
      <c r="A380">
        <v>4927</v>
      </c>
      <c r="B380" s="106" t="s">
        <v>1266</v>
      </c>
      <c r="C380">
        <v>0</v>
      </c>
      <c r="D380" s="106" t="s">
        <v>154</v>
      </c>
      <c r="E380" t="s">
        <v>154</v>
      </c>
      <c r="F380" s="106" t="s">
        <v>154</v>
      </c>
      <c r="G380">
        <v>0.3</v>
      </c>
    </row>
    <row r="381" spans="1:7" x14ac:dyDescent="0.2">
      <c r="A381">
        <v>4928</v>
      </c>
      <c r="B381" s="106" t="s">
        <v>1317</v>
      </c>
      <c r="C381">
        <v>0.1</v>
      </c>
      <c r="D381" s="106">
        <v>0.1</v>
      </c>
      <c r="E381">
        <v>0.3</v>
      </c>
      <c r="F381" s="106">
        <v>0.05</v>
      </c>
      <c r="G381">
        <v>0.6</v>
      </c>
    </row>
    <row r="382" spans="1:7" x14ac:dyDescent="0.2">
      <c r="A382">
        <v>4929</v>
      </c>
      <c r="B382" s="106" t="s">
        <v>614</v>
      </c>
      <c r="C382">
        <v>0.05</v>
      </c>
      <c r="D382">
        <v>0.05</v>
      </c>
      <c r="E382">
        <v>0.15</v>
      </c>
      <c r="F382">
        <v>0.05</v>
      </c>
      <c r="G382">
        <v>0.3</v>
      </c>
    </row>
    <row r="383" spans="1:7" x14ac:dyDescent="0.2">
      <c r="A383">
        <v>4955</v>
      </c>
      <c r="B383" s="106" t="s">
        <v>615</v>
      </c>
      <c r="C383">
        <v>0.05</v>
      </c>
      <c r="D383">
        <v>0.05</v>
      </c>
      <c r="E383">
        <v>0.15</v>
      </c>
      <c r="F383">
        <v>0.05</v>
      </c>
      <c r="G383">
        <v>0.3</v>
      </c>
    </row>
    <row r="384" spans="1:7" x14ac:dyDescent="0.2">
      <c r="A384">
        <v>4958</v>
      </c>
      <c r="B384" s="106" t="s">
        <v>616</v>
      </c>
      <c r="C384">
        <v>0.05</v>
      </c>
      <c r="D384">
        <v>0.05</v>
      </c>
      <c r="E384">
        <v>0.15</v>
      </c>
      <c r="F384" s="106">
        <v>0.05</v>
      </c>
      <c r="G384" t="s">
        <v>154</v>
      </c>
    </row>
    <row r="385" spans="1:7" x14ac:dyDescent="0.2">
      <c r="A385">
        <v>4967</v>
      </c>
      <c r="B385" s="106" t="s">
        <v>617</v>
      </c>
      <c r="C385">
        <v>0.2</v>
      </c>
      <c r="D385" s="106">
        <v>0.2</v>
      </c>
      <c r="E385" s="106">
        <v>0.6</v>
      </c>
      <c r="F385">
        <v>0.2</v>
      </c>
      <c r="G385">
        <v>1.2</v>
      </c>
    </row>
    <row r="386" spans="1:7" x14ac:dyDescent="0.2">
      <c r="A386">
        <v>4975</v>
      </c>
      <c r="B386" s="106" t="s">
        <v>618</v>
      </c>
      <c r="C386">
        <v>0.05</v>
      </c>
      <c r="D386" s="106">
        <v>0.05</v>
      </c>
      <c r="E386" s="106">
        <v>0.15</v>
      </c>
      <c r="F386">
        <v>0.05</v>
      </c>
      <c r="G386">
        <v>0.3</v>
      </c>
    </row>
    <row r="387" spans="1:7" x14ac:dyDescent="0.2">
      <c r="A387">
        <v>4977</v>
      </c>
      <c r="B387" s="106" t="s">
        <v>4438</v>
      </c>
      <c r="C387">
        <v>0</v>
      </c>
      <c r="D387">
        <v>0</v>
      </c>
      <c r="E387">
        <v>0</v>
      </c>
      <c r="F387" s="106" t="s">
        <v>154</v>
      </c>
      <c r="G387">
        <v>0</v>
      </c>
    </row>
    <row r="388" spans="1:7" x14ac:dyDescent="0.2">
      <c r="A388">
        <v>4985</v>
      </c>
      <c r="B388" s="106" t="s">
        <v>4759</v>
      </c>
      <c r="C388">
        <v>0</v>
      </c>
      <c r="D388" s="106" t="s">
        <v>154</v>
      </c>
      <c r="E388" s="106">
        <v>0</v>
      </c>
      <c r="F388" s="106">
        <v>0.1</v>
      </c>
      <c r="G388" s="106">
        <v>0</v>
      </c>
    </row>
    <row r="389" spans="1:7" x14ac:dyDescent="0.2">
      <c r="A389">
        <v>4997</v>
      </c>
      <c r="B389" s="106" t="s">
        <v>619</v>
      </c>
      <c r="C389">
        <v>0.05</v>
      </c>
      <c r="D389">
        <v>0.05</v>
      </c>
      <c r="E389" s="106">
        <v>0.15</v>
      </c>
      <c r="F389" s="106">
        <v>0</v>
      </c>
      <c r="G389" s="106">
        <v>0</v>
      </c>
    </row>
    <row r="390" spans="1:7" x14ac:dyDescent="0.2">
      <c r="A390">
        <v>5018</v>
      </c>
      <c r="B390" s="106" t="s">
        <v>1562</v>
      </c>
      <c r="C390">
        <v>0.05</v>
      </c>
      <c r="D390">
        <v>0.05</v>
      </c>
      <c r="E390" s="106">
        <v>0.15</v>
      </c>
      <c r="F390" s="106">
        <v>0.05</v>
      </c>
      <c r="G390" s="106">
        <v>0.3</v>
      </c>
    </row>
    <row r="391" spans="1:7" x14ac:dyDescent="0.2">
      <c r="A391">
        <v>5020</v>
      </c>
      <c r="B391" s="106" t="s">
        <v>1308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">
      <c r="A392">
        <v>5101</v>
      </c>
      <c r="B392" s="106" t="s">
        <v>1473</v>
      </c>
      <c r="C392">
        <v>0</v>
      </c>
      <c r="D392">
        <v>0</v>
      </c>
      <c r="E392" t="s">
        <v>154</v>
      </c>
      <c r="F392">
        <v>0</v>
      </c>
      <c r="G392">
        <v>0</v>
      </c>
    </row>
    <row r="393" spans="1:7" x14ac:dyDescent="0.2">
      <c r="A393">
        <v>5105</v>
      </c>
      <c r="B393" s="106" t="s">
        <v>1225</v>
      </c>
      <c r="C393">
        <v>0.05</v>
      </c>
      <c r="D393">
        <v>0.05</v>
      </c>
      <c r="E393">
        <v>0.15</v>
      </c>
      <c r="F393">
        <v>0.05</v>
      </c>
      <c r="G393">
        <v>0.3</v>
      </c>
    </row>
    <row r="394" spans="1:7" x14ac:dyDescent="0.2">
      <c r="A394">
        <v>5108</v>
      </c>
      <c r="B394" s="106" t="s">
        <v>1783</v>
      </c>
      <c r="C394">
        <v>0</v>
      </c>
      <c r="D394" s="106" t="s">
        <v>154</v>
      </c>
      <c r="E394">
        <v>0</v>
      </c>
      <c r="F394" s="106">
        <v>0</v>
      </c>
      <c r="G394">
        <v>0</v>
      </c>
    </row>
    <row r="395" spans="1:7" x14ac:dyDescent="0.2">
      <c r="A395">
        <v>5110</v>
      </c>
      <c r="B395" s="106" t="s">
        <v>933</v>
      </c>
      <c r="C395">
        <v>0</v>
      </c>
      <c r="D395">
        <v>0</v>
      </c>
      <c r="E395" t="s">
        <v>154</v>
      </c>
      <c r="F395">
        <v>0</v>
      </c>
      <c r="G395" t="s">
        <v>154</v>
      </c>
    </row>
    <row r="396" spans="1:7" x14ac:dyDescent="0.2">
      <c r="A396">
        <v>5122</v>
      </c>
      <c r="B396" s="106" t="s">
        <v>4069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5186</v>
      </c>
      <c r="B397" s="106" t="s">
        <v>620</v>
      </c>
      <c r="C397">
        <v>0</v>
      </c>
      <c r="D397">
        <v>0</v>
      </c>
      <c r="E397">
        <v>0</v>
      </c>
      <c r="F397">
        <v>0</v>
      </c>
      <c r="G397" s="106">
        <v>0</v>
      </c>
    </row>
    <row r="398" spans="1:7" x14ac:dyDescent="0.2">
      <c r="A398">
        <v>5192</v>
      </c>
      <c r="B398" s="106" t="s">
        <v>4760</v>
      </c>
      <c r="C398">
        <v>0</v>
      </c>
      <c r="D398" t="s">
        <v>154</v>
      </c>
      <c r="E398" t="s">
        <v>154</v>
      </c>
      <c r="F398">
        <v>0</v>
      </c>
      <c r="G398">
        <v>0</v>
      </c>
    </row>
    <row r="399" spans="1:7" x14ac:dyDescent="0.2">
      <c r="A399">
        <v>5202</v>
      </c>
      <c r="B399" s="106" t="s">
        <v>1737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5218</v>
      </c>
      <c r="B400" s="106" t="s">
        <v>1433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5232</v>
      </c>
      <c r="B401" s="106" t="s">
        <v>1738</v>
      </c>
      <c r="C401">
        <v>0.05</v>
      </c>
      <c r="D401">
        <v>0</v>
      </c>
      <c r="E401">
        <v>0.15</v>
      </c>
      <c r="F401">
        <v>0.05</v>
      </c>
      <c r="G401">
        <v>0.6</v>
      </c>
    </row>
    <row r="402" spans="1:7" x14ac:dyDescent="0.2">
      <c r="A402">
        <v>5273</v>
      </c>
      <c r="B402" s="106" t="s">
        <v>621</v>
      </c>
      <c r="C402">
        <v>0.1</v>
      </c>
      <c r="D402" s="106">
        <v>0.1</v>
      </c>
      <c r="E402" s="106">
        <v>0.3</v>
      </c>
      <c r="F402" s="106">
        <v>0.1</v>
      </c>
      <c r="G402" s="106">
        <v>0.6</v>
      </c>
    </row>
    <row r="403" spans="1:7" x14ac:dyDescent="0.2">
      <c r="A403">
        <v>5301</v>
      </c>
      <c r="B403" s="106" t="s">
        <v>622</v>
      </c>
      <c r="C403">
        <v>0.05</v>
      </c>
      <c r="D403">
        <v>0.05</v>
      </c>
      <c r="E403">
        <v>0.15</v>
      </c>
      <c r="F403">
        <v>0.05</v>
      </c>
      <c r="G403">
        <v>0.3</v>
      </c>
    </row>
    <row r="404" spans="1:7" x14ac:dyDescent="0.2">
      <c r="A404">
        <v>5302</v>
      </c>
      <c r="B404" s="106" t="s">
        <v>623</v>
      </c>
      <c r="C404">
        <v>0.05</v>
      </c>
      <c r="D404" s="106">
        <v>0.05</v>
      </c>
      <c r="E404">
        <v>0.3</v>
      </c>
      <c r="F404">
        <v>0.1</v>
      </c>
      <c r="G404">
        <v>0.3</v>
      </c>
    </row>
    <row r="405" spans="1:7" x14ac:dyDescent="0.2">
      <c r="A405">
        <v>5310</v>
      </c>
      <c r="B405" s="106" t="s">
        <v>4268</v>
      </c>
      <c r="C405">
        <v>0</v>
      </c>
      <c r="D405" s="106">
        <v>0</v>
      </c>
      <c r="E405">
        <v>0</v>
      </c>
      <c r="F405">
        <v>0</v>
      </c>
      <c r="G405" s="106">
        <v>0</v>
      </c>
    </row>
    <row r="406" spans="1:7" x14ac:dyDescent="0.2">
      <c r="A406">
        <v>5331</v>
      </c>
      <c r="B406" s="106" t="s">
        <v>4269</v>
      </c>
      <c r="C406">
        <v>0</v>
      </c>
      <c r="D406">
        <v>0</v>
      </c>
      <c r="E406" t="s">
        <v>154</v>
      </c>
      <c r="F406" s="106">
        <v>0</v>
      </c>
      <c r="G406" s="106">
        <v>0</v>
      </c>
    </row>
    <row r="407" spans="1:7" x14ac:dyDescent="0.2">
      <c r="A407">
        <v>5332</v>
      </c>
      <c r="B407" s="106" t="s">
        <v>624</v>
      </c>
      <c r="C407">
        <v>0.1</v>
      </c>
      <c r="D407">
        <v>0.1</v>
      </c>
      <c r="E407">
        <v>0.3</v>
      </c>
      <c r="F407" s="106">
        <v>0.1</v>
      </c>
      <c r="G407" s="106">
        <v>0</v>
      </c>
    </row>
    <row r="408" spans="1:7" x14ac:dyDescent="0.2">
      <c r="A408">
        <v>5344</v>
      </c>
      <c r="B408" s="106" t="s">
        <v>625</v>
      </c>
      <c r="C408">
        <v>0.15</v>
      </c>
      <c r="D408">
        <v>0.15</v>
      </c>
      <c r="E408" s="106">
        <v>0.45</v>
      </c>
      <c r="F408">
        <v>0.15</v>
      </c>
      <c r="G408">
        <v>0</v>
      </c>
    </row>
    <row r="409" spans="1:7" x14ac:dyDescent="0.2">
      <c r="A409">
        <v>5367</v>
      </c>
      <c r="B409" s="106" t="s">
        <v>4439</v>
      </c>
      <c r="C409">
        <v>0</v>
      </c>
      <c r="D409">
        <v>0</v>
      </c>
      <c r="E409" s="106">
        <v>0</v>
      </c>
      <c r="F409" t="s">
        <v>154</v>
      </c>
      <c r="G409" t="s">
        <v>154</v>
      </c>
    </row>
    <row r="410" spans="1:7" x14ac:dyDescent="0.2">
      <c r="A410">
        <v>5384</v>
      </c>
      <c r="B410" s="106" t="s">
        <v>1003</v>
      </c>
      <c r="C410">
        <v>0</v>
      </c>
      <c r="D410">
        <v>0.05</v>
      </c>
      <c r="E410">
        <v>0.15</v>
      </c>
      <c r="F410">
        <v>0</v>
      </c>
      <c r="G410">
        <v>0</v>
      </c>
    </row>
    <row r="411" spans="1:7" x14ac:dyDescent="0.2">
      <c r="A411">
        <v>5393</v>
      </c>
      <c r="B411" s="106" t="s">
        <v>232</v>
      </c>
      <c r="C411">
        <v>0.05</v>
      </c>
      <c r="D411">
        <v>0.05</v>
      </c>
      <c r="E411">
        <v>0.15</v>
      </c>
      <c r="F411">
        <v>0.05</v>
      </c>
      <c r="G411" s="106">
        <v>0.3</v>
      </c>
    </row>
    <row r="412" spans="1:7" x14ac:dyDescent="0.2">
      <c r="A412">
        <v>5401</v>
      </c>
      <c r="B412" s="106" t="s">
        <v>1309</v>
      </c>
      <c r="C412">
        <v>0</v>
      </c>
      <c r="D412" t="s">
        <v>154</v>
      </c>
      <c r="E412">
        <v>0</v>
      </c>
      <c r="F412">
        <v>0</v>
      </c>
      <c r="G412">
        <v>0</v>
      </c>
    </row>
    <row r="413" spans="1:7" x14ac:dyDescent="0.2">
      <c r="A413">
        <v>5406</v>
      </c>
      <c r="B413" s="106" t="s">
        <v>1304</v>
      </c>
      <c r="C413">
        <v>0</v>
      </c>
      <c r="D413" t="s">
        <v>154</v>
      </c>
      <c r="E413" t="s">
        <v>154</v>
      </c>
      <c r="F413">
        <v>0</v>
      </c>
      <c r="G413">
        <v>0</v>
      </c>
    </row>
    <row r="414" spans="1:7" x14ac:dyDescent="0.2">
      <c r="A414">
        <v>5408</v>
      </c>
      <c r="B414" s="106" t="s">
        <v>4440</v>
      </c>
      <c r="C414">
        <v>0</v>
      </c>
      <c r="D414">
        <v>0</v>
      </c>
      <c r="E414">
        <v>0</v>
      </c>
      <c r="F414" t="s">
        <v>154</v>
      </c>
      <c r="G414">
        <v>0</v>
      </c>
    </row>
    <row r="415" spans="1:7" x14ac:dyDescent="0.2">
      <c r="A415">
        <v>5423</v>
      </c>
      <c r="B415" s="106" t="s">
        <v>1670</v>
      </c>
      <c r="C415">
        <v>0</v>
      </c>
      <c r="D415" s="106">
        <v>0.05</v>
      </c>
      <c r="E415">
        <v>0.15</v>
      </c>
      <c r="F415" s="106">
        <v>0</v>
      </c>
      <c r="G415" t="s">
        <v>154</v>
      </c>
    </row>
    <row r="416" spans="1:7" x14ac:dyDescent="0.2">
      <c r="A416">
        <v>5463</v>
      </c>
      <c r="B416" s="106" t="s">
        <v>63</v>
      </c>
      <c r="C416">
        <v>0.05</v>
      </c>
      <c r="D416">
        <v>0.05</v>
      </c>
      <c r="E416">
        <v>0.15</v>
      </c>
      <c r="F416" s="106">
        <v>0.05</v>
      </c>
      <c r="G416" s="106">
        <v>0.3</v>
      </c>
    </row>
    <row r="417" spans="1:7" x14ac:dyDescent="0.2">
      <c r="A417">
        <v>5471</v>
      </c>
      <c r="B417" s="106" t="s">
        <v>1209</v>
      </c>
      <c r="C417">
        <v>0.1</v>
      </c>
      <c r="D417" s="106">
        <v>0</v>
      </c>
      <c r="E417" s="106" t="s">
        <v>154</v>
      </c>
      <c r="F417">
        <v>0.1</v>
      </c>
      <c r="G417" s="106" t="s">
        <v>154</v>
      </c>
    </row>
    <row r="418" spans="1:7" x14ac:dyDescent="0.2">
      <c r="A418">
        <v>5480</v>
      </c>
      <c r="B418" s="106" t="s">
        <v>626</v>
      </c>
      <c r="C418">
        <v>0.05</v>
      </c>
      <c r="D418">
        <v>0</v>
      </c>
      <c r="E418">
        <v>0</v>
      </c>
      <c r="F418">
        <v>0</v>
      </c>
      <c r="G418">
        <v>0.3</v>
      </c>
    </row>
    <row r="419" spans="1:7" x14ac:dyDescent="0.2">
      <c r="A419">
        <v>5481</v>
      </c>
      <c r="B419" s="106" t="s">
        <v>4761</v>
      </c>
      <c r="C419">
        <v>0</v>
      </c>
      <c r="D419" t="s">
        <v>154</v>
      </c>
      <c r="E419" t="s">
        <v>154</v>
      </c>
      <c r="F419" t="s">
        <v>154</v>
      </c>
      <c r="G419">
        <v>0</v>
      </c>
    </row>
    <row r="420" spans="1:7" x14ac:dyDescent="0.2">
      <c r="A420">
        <v>5486</v>
      </c>
      <c r="B420" s="106" t="s">
        <v>627</v>
      </c>
      <c r="C420">
        <v>0</v>
      </c>
      <c r="D420">
        <v>0</v>
      </c>
      <c r="E420">
        <v>0</v>
      </c>
      <c r="F420" s="106">
        <v>0</v>
      </c>
      <c r="G420">
        <v>0</v>
      </c>
    </row>
    <row r="421" spans="1:7" x14ac:dyDescent="0.2">
      <c r="A421">
        <v>5491</v>
      </c>
      <c r="B421" s="106" t="s">
        <v>4762</v>
      </c>
      <c r="C421">
        <v>0</v>
      </c>
      <c r="D421" t="s">
        <v>154</v>
      </c>
      <c r="E421" t="s">
        <v>154</v>
      </c>
      <c r="F421" t="s">
        <v>154</v>
      </c>
      <c r="G421" t="s">
        <v>154</v>
      </c>
    </row>
    <row r="422" spans="1:7" x14ac:dyDescent="0.2">
      <c r="A422">
        <v>5541</v>
      </c>
      <c r="B422" s="106" t="s">
        <v>4070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">
      <c r="A423">
        <v>5658</v>
      </c>
      <c r="B423" s="106" t="s">
        <v>4441</v>
      </c>
      <c r="C423">
        <v>0</v>
      </c>
      <c r="D423">
        <v>0</v>
      </c>
      <c r="E423">
        <v>0</v>
      </c>
      <c r="F423" t="s">
        <v>154</v>
      </c>
      <c r="G423" t="s">
        <v>154</v>
      </c>
    </row>
    <row r="424" spans="1:7" x14ac:dyDescent="0.2">
      <c r="A424">
        <v>5703</v>
      </c>
      <c r="B424" s="106" t="s">
        <v>218</v>
      </c>
      <c r="C424">
        <v>0</v>
      </c>
      <c r="D424" t="s">
        <v>154</v>
      </c>
      <c r="E424" t="s">
        <v>154</v>
      </c>
      <c r="F424">
        <v>0</v>
      </c>
      <c r="G424" s="106" t="s">
        <v>154</v>
      </c>
    </row>
    <row r="425" spans="1:7" x14ac:dyDescent="0.2">
      <c r="A425">
        <v>5706</v>
      </c>
      <c r="B425" s="106" t="s">
        <v>1306</v>
      </c>
      <c r="C425">
        <v>0</v>
      </c>
      <c r="D425" s="106" t="s">
        <v>154</v>
      </c>
      <c r="E425" t="s">
        <v>154</v>
      </c>
      <c r="F425" s="106" t="s">
        <v>154</v>
      </c>
      <c r="G425" s="106">
        <v>0</v>
      </c>
    </row>
    <row r="426" spans="1:7" x14ac:dyDescent="0.2">
      <c r="A426">
        <v>5713</v>
      </c>
      <c r="B426" s="106" t="s">
        <v>1261</v>
      </c>
      <c r="C426">
        <v>0</v>
      </c>
      <c r="D426" s="106" t="s">
        <v>154</v>
      </c>
      <c r="E426" t="s">
        <v>154</v>
      </c>
      <c r="F426" s="106">
        <v>0</v>
      </c>
      <c r="G426" t="s">
        <v>154</v>
      </c>
    </row>
    <row r="427" spans="1:7" x14ac:dyDescent="0.2">
      <c r="A427">
        <v>5714</v>
      </c>
      <c r="B427" s="106" t="s">
        <v>628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">
      <c r="A428">
        <v>5726</v>
      </c>
      <c r="B428" s="106" t="s">
        <v>1739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5727</v>
      </c>
      <c r="B429" s="106" t="s">
        <v>4763</v>
      </c>
      <c r="C429">
        <v>0</v>
      </c>
      <c r="D429" t="s">
        <v>154</v>
      </c>
      <c r="E429" t="s">
        <v>154</v>
      </c>
      <c r="F429" t="s">
        <v>154</v>
      </c>
      <c r="G429" t="s">
        <v>154</v>
      </c>
    </row>
    <row r="430" spans="1:7" x14ac:dyDescent="0.2">
      <c r="A430">
        <v>5741</v>
      </c>
      <c r="B430" s="106" t="s">
        <v>629</v>
      </c>
      <c r="C430">
        <v>0.05</v>
      </c>
      <c r="D430">
        <v>0.05</v>
      </c>
      <c r="E430">
        <v>0</v>
      </c>
      <c r="F430">
        <v>0.05</v>
      </c>
      <c r="G430">
        <v>0</v>
      </c>
    </row>
    <row r="431" spans="1:7" x14ac:dyDescent="0.2">
      <c r="A431">
        <v>5802</v>
      </c>
      <c r="B431" s="106" t="s">
        <v>1213</v>
      </c>
      <c r="C431">
        <v>0</v>
      </c>
      <c r="D431" t="s">
        <v>154</v>
      </c>
      <c r="E431" t="s">
        <v>154</v>
      </c>
      <c r="F431" s="106" t="s">
        <v>154</v>
      </c>
      <c r="G431" s="106">
        <v>0</v>
      </c>
    </row>
    <row r="432" spans="1:7" x14ac:dyDescent="0.2">
      <c r="A432">
        <v>5809</v>
      </c>
      <c r="B432" s="106" t="s">
        <v>4270</v>
      </c>
      <c r="C432">
        <v>0</v>
      </c>
      <c r="D432">
        <v>0.05</v>
      </c>
      <c r="E432">
        <v>0.15</v>
      </c>
      <c r="F432" s="106">
        <v>0.05</v>
      </c>
      <c r="G432" s="106" t="s">
        <v>154</v>
      </c>
    </row>
    <row r="433" spans="1:7" x14ac:dyDescent="0.2">
      <c r="A433">
        <v>5929</v>
      </c>
      <c r="B433" s="106" t="s">
        <v>1395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5930</v>
      </c>
      <c r="B434" s="106" t="s">
        <v>4071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5936</v>
      </c>
      <c r="B435" s="106" t="s">
        <v>1406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5943</v>
      </c>
      <c r="B436" s="106" t="s">
        <v>1641</v>
      </c>
      <c r="C436">
        <v>0.05</v>
      </c>
      <c r="D436">
        <v>0.05</v>
      </c>
      <c r="E436">
        <v>0</v>
      </c>
      <c r="F436">
        <v>0</v>
      </c>
      <c r="G436" s="106">
        <v>0.3</v>
      </c>
    </row>
    <row r="437" spans="1:7" x14ac:dyDescent="0.2">
      <c r="A437">
        <v>5946</v>
      </c>
      <c r="B437" s="106" t="s">
        <v>4271</v>
      </c>
      <c r="C437">
        <v>0.05</v>
      </c>
      <c r="D437" s="106">
        <v>0.05</v>
      </c>
      <c r="E437" s="106">
        <v>0.15</v>
      </c>
      <c r="F437" s="106">
        <v>0.05</v>
      </c>
      <c r="G437" s="106">
        <v>0.3</v>
      </c>
    </row>
    <row r="438" spans="1:7" x14ac:dyDescent="0.2">
      <c r="A438">
        <v>5947</v>
      </c>
      <c r="B438" s="106" t="s">
        <v>227</v>
      </c>
      <c r="C438">
        <v>0.15</v>
      </c>
      <c r="D438" s="106">
        <v>0.15</v>
      </c>
      <c r="E438" s="106">
        <v>0.45</v>
      </c>
      <c r="F438" s="106">
        <v>0.15</v>
      </c>
      <c r="G438" s="106">
        <v>0.9</v>
      </c>
    </row>
    <row r="439" spans="1:7" x14ac:dyDescent="0.2">
      <c r="A439">
        <v>5951</v>
      </c>
      <c r="B439" s="106" t="s">
        <v>630</v>
      </c>
      <c r="C439">
        <v>0.05</v>
      </c>
      <c r="D439" s="106">
        <v>0</v>
      </c>
      <c r="E439" s="106">
        <v>0.15</v>
      </c>
      <c r="F439">
        <v>0.05</v>
      </c>
      <c r="G439" s="106">
        <v>0.3</v>
      </c>
    </row>
    <row r="440" spans="1:7" x14ac:dyDescent="0.2">
      <c r="A440">
        <v>5959</v>
      </c>
      <c r="B440" s="106" t="s">
        <v>4272</v>
      </c>
      <c r="C440">
        <v>0</v>
      </c>
      <c r="D440" s="106">
        <v>0</v>
      </c>
      <c r="E440">
        <v>0</v>
      </c>
      <c r="F440" s="106">
        <v>0</v>
      </c>
      <c r="G440">
        <v>0</v>
      </c>
    </row>
    <row r="441" spans="1:7" x14ac:dyDescent="0.2">
      <c r="A441">
        <v>5975</v>
      </c>
      <c r="B441" s="106" t="s">
        <v>4273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5981</v>
      </c>
      <c r="B442" s="106" t="s">
        <v>4764</v>
      </c>
      <c r="C442">
        <v>0</v>
      </c>
      <c r="D442" t="s">
        <v>154</v>
      </c>
      <c r="E442" s="106" t="s">
        <v>154</v>
      </c>
      <c r="F442">
        <v>0</v>
      </c>
      <c r="G442" t="s">
        <v>154</v>
      </c>
    </row>
    <row r="443" spans="1:7" x14ac:dyDescent="0.2">
      <c r="A443">
        <v>5991</v>
      </c>
      <c r="B443" s="106" t="s">
        <v>631</v>
      </c>
      <c r="C443">
        <v>0.05</v>
      </c>
      <c r="D443">
        <v>0</v>
      </c>
      <c r="E443">
        <v>0</v>
      </c>
      <c r="F443">
        <v>0.05</v>
      </c>
      <c r="G443">
        <v>0</v>
      </c>
    </row>
    <row r="444" spans="1:7" x14ac:dyDescent="0.2">
      <c r="A444">
        <v>5992</v>
      </c>
      <c r="B444" s="106" t="s">
        <v>4072</v>
      </c>
      <c r="C444">
        <v>0.05</v>
      </c>
      <c r="D444">
        <v>0.05</v>
      </c>
      <c r="E444">
        <v>0.15</v>
      </c>
      <c r="F444">
        <v>0.05</v>
      </c>
      <c r="G444" s="106">
        <v>0.3</v>
      </c>
    </row>
    <row r="445" spans="1:7" x14ac:dyDescent="0.2">
      <c r="A445">
        <v>5998</v>
      </c>
      <c r="B445" s="106" t="s">
        <v>632</v>
      </c>
      <c r="C445">
        <v>0.05</v>
      </c>
      <c r="D445">
        <v>0.05</v>
      </c>
      <c r="E445">
        <v>0.15</v>
      </c>
      <c r="F445">
        <v>0.05</v>
      </c>
      <c r="G445" s="106">
        <v>0.3</v>
      </c>
    </row>
    <row r="446" spans="1:7" x14ac:dyDescent="0.2">
      <c r="A446">
        <v>6005</v>
      </c>
      <c r="B446" s="106" t="s">
        <v>633</v>
      </c>
      <c r="C446">
        <v>0.1</v>
      </c>
      <c r="D446">
        <v>0.1</v>
      </c>
      <c r="E446">
        <v>0.3</v>
      </c>
      <c r="F446">
        <v>0.1</v>
      </c>
      <c r="G446" s="106">
        <v>1.2</v>
      </c>
    </row>
    <row r="447" spans="1:7" x14ac:dyDescent="0.2">
      <c r="A447">
        <v>6028</v>
      </c>
      <c r="B447" s="106" t="s">
        <v>498</v>
      </c>
      <c r="C447">
        <v>0.1</v>
      </c>
      <c r="D447" t="s">
        <v>154</v>
      </c>
      <c r="E447" t="s">
        <v>154</v>
      </c>
      <c r="F447" t="s">
        <v>154</v>
      </c>
      <c r="G447">
        <v>0</v>
      </c>
    </row>
    <row r="448" spans="1:7" x14ac:dyDescent="0.2">
      <c r="A448">
        <v>6037</v>
      </c>
      <c r="B448" s="106" t="s">
        <v>1642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6047</v>
      </c>
      <c r="B449" s="106" t="s">
        <v>634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">
      <c r="A450">
        <v>6048</v>
      </c>
      <c r="B450" s="106" t="s">
        <v>4442</v>
      </c>
      <c r="C450">
        <v>0</v>
      </c>
      <c r="D450">
        <v>0</v>
      </c>
      <c r="E450">
        <v>0</v>
      </c>
      <c r="F450" t="s">
        <v>154</v>
      </c>
      <c r="G450">
        <v>0</v>
      </c>
    </row>
    <row r="451" spans="1:7" x14ac:dyDescent="0.2">
      <c r="A451">
        <v>6054</v>
      </c>
      <c r="B451" s="106" t="s">
        <v>635</v>
      </c>
      <c r="C451">
        <v>0</v>
      </c>
      <c r="D451">
        <v>0.05</v>
      </c>
      <c r="E451">
        <v>0.15</v>
      </c>
      <c r="F451">
        <v>0</v>
      </c>
      <c r="G451">
        <v>0</v>
      </c>
    </row>
    <row r="452" spans="1:7" x14ac:dyDescent="0.2">
      <c r="A452">
        <v>6058</v>
      </c>
      <c r="B452" s="106" t="s">
        <v>4765</v>
      </c>
      <c r="C452">
        <v>0</v>
      </c>
      <c r="D452" t="s">
        <v>154</v>
      </c>
      <c r="E452">
        <v>0</v>
      </c>
      <c r="F452">
        <v>0</v>
      </c>
      <c r="G452">
        <v>0</v>
      </c>
    </row>
    <row r="453" spans="1:7" x14ac:dyDescent="0.2">
      <c r="A453">
        <v>6071</v>
      </c>
      <c r="B453" s="106" t="s">
        <v>4274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6083</v>
      </c>
      <c r="B454" s="106" t="s">
        <v>4766</v>
      </c>
      <c r="C454">
        <v>0</v>
      </c>
      <c r="D454" t="s">
        <v>154</v>
      </c>
      <c r="E454" t="s">
        <v>154</v>
      </c>
      <c r="F454" t="s">
        <v>154</v>
      </c>
      <c r="G454">
        <v>0</v>
      </c>
    </row>
    <row r="455" spans="1:7" x14ac:dyDescent="0.2">
      <c r="A455">
        <v>6093</v>
      </c>
      <c r="B455" s="106" t="s">
        <v>636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">
      <c r="A456">
        <v>6098</v>
      </c>
      <c r="B456" s="106" t="s">
        <v>235</v>
      </c>
      <c r="C456">
        <v>0.05</v>
      </c>
      <c r="D456">
        <v>0</v>
      </c>
      <c r="E456">
        <v>0</v>
      </c>
      <c r="F456">
        <v>0.05</v>
      </c>
      <c r="G456">
        <v>0</v>
      </c>
    </row>
    <row r="457" spans="1:7" x14ac:dyDescent="0.2">
      <c r="A457">
        <v>6099</v>
      </c>
      <c r="B457" s="106" t="s">
        <v>637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6101</v>
      </c>
      <c r="B458" s="106" t="s">
        <v>638</v>
      </c>
      <c r="C458">
        <v>0.05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6103</v>
      </c>
      <c r="B459" s="106" t="s">
        <v>1779</v>
      </c>
      <c r="C459">
        <v>0.1</v>
      </c>
      <c r="D459">
        <v>0.1</v>
      </c>
      <c r="E459">
        <v>0.3</v>
      </c>
      <c r="F459">
        <v>0.1</v>
      </c>
      <c r="G459">
        <v>0</v>
      </c>
    </row>
    <row r="460" spans="1:7" x14ac:dyDescent="0.2">
      <c r="A460">
        <v>6135</v>
      </c>
      <c r="B460" s="106" t="s">
        <v>1765</v>
      </c>
      <c r="C460">
        <v>0</v>
      </c>
      <c r="D460" t="s">
        <v>154</v>
      </c>
      <c r="E460" t="s">
        <v>154</v>
      </c>
      <c r="F460" t="s">
        <v>154</v>
      </c>
      <c r="G460" t="s">
        <v>154</v>
      </c>
    </row>
    <row r="461" spans="1:7" x14ac:dyDescent="0.2">
      <c r="A461">
        <v>6136</v>
      </c>
      <c r="B461" s="106" t="s">
        <v>1672</v>
      </c>
      <c r="C461">
        <v>0</v>
      </c>
      <c r="D461" s="106" t="s">
        <v>154</v>
      </c>
      <c r="E461" t="s">
        <v>154</v>
      </c>
      <c r="F461" t="s">
        <v>154</v>
      </c>
      <c r="G461" t="s">
        <v>154</v>
      </c>
    </row>
    <row r="462" spans="1:7" x14ac:dyDescent="0.2">
      <c r="A462">
        <v>6141</v>
      </c>
      <c r="B462" s="106" t="s">
        <v>1226</v>
      </c>
      <c r="C462">
        <v>0</v>
      </c>
      <c r="D462">
        <v>0</v>
      </c>
      <c r="E462">
        <v>0</v>
      </c>
      <c r="F462">
        <v>0</v>
      </c>
      <c r="G462" t="s">
        <v>154</v>
      </c>
    </row>
    <row r="463" spans="1:7" x14ac:dyDescent="0.2">
      <c r="A463">
        <v>6143</v>
      </c>
      <c r="B463" s="106" t="s">
        <v>639</v>
      </c>
      <c r="C463">
        <v>0.05</v>
      </c>
      <c r="D463">
        <v>0.05</v>
      </c>
      <c r="E463">
        <v>0.15</v>
      </c>
      <c r="F463">
        <v>0</v>
      </c>
      <c r="G463">
        <v>0</v>
      </c>
    </row>
    <row r="464" spans="1:7" x14ac:dyDescent="0.2">
      <c r="A464">
        <v>6146</v>
      </c>
      <c r="B464" s="106" t="s">
        <v>4073</v>
      </c>
      <c r="C464">
        <v>0.45</v>
      </c>
      <c r="D464">
        <v>0.45</v>
      </c>
      <c r="E464">
        <v>0</v>
      </c>
      <c r="F464">
        <v>0.4</v>
      </c>
      <c r="G464">
        <v>2.4</v>
      </c>
    </row>
    <row r="465" spans="1:7" x14ac:dyDescent="0.2">
      <c r="A465">
        <v>6151</v>
      </c>
      <c r="B465" s="106" t="s">
        <v>640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6157</v>
      </c>
      <c r="B466" s="106" t="s">
        <v>641</v>
      </c>
      <c r="C466">
        <v>0.05</v>
      </c>
      <c r="D466">
        <v>0.05</v>
      </c>
      <c r="E466">
        <v>0.15</v>
      </c>
      <c r="F466">
        <v>0.05</v>
      </c>
      <c r="G466">
        <v>0.3</v>
      </c>
    </row>
    <row r="467" spans="1:7" x14ac:dyDescent="0.2">
      <c r="A467">
        <v>6165</v>
      </c>
      <c r="B467" s="106" t="s">
        <v>4443</v>
      </c>
      <c r="C467">
        <v>0</v>
      </c>
      <c r="D467" s="106">
        <v>0</v>
      </c>
      <c r="E467" s="106">
        <v>0</v>
      </c>
      <c r="F467" s="106" t="s">
        <v>154</v>
      </c>
      <c r="G467" s="106">
        <v>0</v>
      </c>
    </row>
    <row r="468" spans="1:7" x14ac:dyDescent="0.2">
      <c r="A468">
        <v>6175</v>
      </c>
      <c r="B468" s="106" t="s">
        <v>4444</v>
      </c>
      <c r="C468">
        <v>0</v>
      </c>
      <c r="D468" s="106">
        <v>0</v>
      </c>
      <c r="E468" s="106" t="s">
        <v>154</v>
      </c>
      <c r="F468" s="106" t="s">
        <v>154</v>
      </c>
      <c r="G468" s="106">
        <v>0</v>
      </c>
    </row>
    <row r="469" spans="1:7" x14ac:dyDescent="0.2">
      <c r="A469">
        <v>6178</v>
      </c>
      <c r="B469" s="106" t="s">
        <v>1388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6184</v>
      </c>
      <c r="B470" s="106" t="s">
        <v>4275</v>
      </c>
      <c r="C470">
        <v>0</v>
      </c>
      <c r="D470">
        <v>0</v>
      </c>
      <c r="E470">
        <v>0</v>
      </c>
      <c r="F470">
        <v>0</v>
      </c>
      <c r="G470" t="s">
        <v>154</v>
      </c>
    </row>
    <row r="471" spans="1:7" x14ac:dyDescent="0.2">
      <c r="A471">
        <v>6185</v>
      </c>
      <c r="B471" s="106" t="s">
        <v>1407</v>
      </c>
      <c r="C471">
        <v>0.05</v>
      </c>
      <c r="D471">
        <v>0.05</v>
      </c>
      <c r="E471">
        <v>0.15</v>
      </c>
      <c r="F471">
        <v>0.05</v>
      </c>
      <c r="G471">
        <v>0.3</v>
      </c>
    </row>
    <row r="472" spans="1:7" x14ac:dyDescent="0.2">
      <c r="A472">
        <v>6187</v>
      </c>
      <c r="B472" s="106" t="s">
        <v>966</v>
      </c>
      <c r="C472">
        <v>0.05</v>
      </c>
      <c r="D472">
        <v>0.05</v>
      </c>
      <c r="E472">
        <v>0.15</v>
      </c>
      <c r="F472">
        <v>0.05</v>
      </c>
      <c r="G472">
        <v>0.3</v>
      </c>
    </row>
    <row r="473" spans="1:7" x14ac:dyDescent="0.2">
      <c r="A473">
        <v>6194</v>
      </c>
      <c r="B473" s="106" t="s">
        <v>1544</v>
      </c>
      <c r="C473">
        <v>0.05</v>
      </c>
      <c r="D473">
        <v>0.05</v>
      </c>
      <c r="E473">
        <v>0.15</v>
      </c>
      <c r="F473">
        <v>0.05</v>
      </c>
      <c r="G473">
        <v>0.3</v>
      </c>
    </row>
    <row r="474" spans="1:7" x14ac:dyDescent="0.2">
      <c r="A474">
        <v>6196</v>
      </c>
      <c r="B474" s="106" t="s">
        <v>4767</v>
      </c>
      <c r="C474">
        <v>0</v>
      </c>
      <c r="D474" s="106" t="s">
        <v>154</v>
      </c>
      <c r="E474" s="106" t="s">
        <v>154</v>
      </c>
      <c r="F474" t="s">
        <v>154</v>
      </c>
      <c r="G474" s="106" t="s">
        <v>154</v>
      </c>
    </row>
    <row r="475" spans="1:7" x14ac:dyDescent="0.2">
      <c r="A475">
        <v>6197</v>
      </c>
      <c r="B475" s="106" t="s">
        <v>1755</v>
      </c>
      <c r="C475">
        <v>0</v>
      </c>
      <c r="D475" t="s">
        <v>154</v>
      </c>
      <c r="E475" t="s">
        <v>154</v>
      </c>
      <c r="F475" t="s">
        <v>154</v>
      </c>
      <c r="G475" t="s">
        <v>154</v>
      </c>
    </row>
    <row r="476" spans="1:7" x14ac:dyDescent="0.2">
      <c r="A476">
        <v>6200</v>
      </c>
      <c r="B476" s="106" t="s">
        <v>642</v>
      </c>
      <c r="C476">
        <v>0.05</v>
      </c>
      <c r="D476">
        <v>0.05</v>
      </c>
      <c r="E476">
        <v>0</v>
      </c>
      <c r="F476">
        <v>0.05</v>
      </c>
      <c r="G476">
        <v>0.3</v>
      </c>
    </row>
    <row r="477" spans="1:7" x14ac:dyDescent="0.2">
      <c r="A477">
        <v>6201</v>
      </c>
      <c r="B477" s="106" t="s">
        <v>1329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6205</v>
      </c>
      <c r="B478" s="106" t="s">
        <v>4276</v>
      </c>
      <c r="C478">
        <v>0.05</v>
      </c>
      <c r="D478">
        <v>0</v>
      </c>
      <c r="E478">
        <v>0.15</v>
      </c>
      <c r="F478">
        <v>0</v>
      </c>
      <c r="G478">
        <v>0.3</v>
      </c>
    </row>
    <row r="479" spans="1:7" x14ac:dyDescent="0.2">
      <c r="A479">
        <v>6210</v>
      </c>
      <c r="B479" s="106" t="s">
        <v>4074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6217</v>
      </c>
      <c r="B480" s="106" t="s">
        <v>643</v>
      </c>
      <c r="C480">
        <v>0.05</v>
      </c>
      <c r="D480">
        <v>0.05</v>
      </c>
      <c r="E480">
        <v>0.15</v>
      </c>
      <c r="F480">
        <v>0.05</v>
      </c>
      <c r="G480">
        <v>0.3</v>
      </c>
    </row>
    <row r="481" spans="1:7" x14ac:dyDescent="0.2">
      <c r="A481">
        <v>6218</v>
      </c>
      <c r="B481" s="106" t="s">
        <v>644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6222</v>
      </c>
      <c r="B482" s="106" t="s">
        <v>4075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">
      <c r="A483">
        <v>6237</v>
      </c>
      <c r="B483" s="106" t="s">
        <v>645</v>
      </c>
      <c r="C483">
        <v>0</v>
      </c>
      <c r="D483">
        <v>0.05</v>
      </c>
      <c r="E483">
        <v>0</v>
      </c>
      <c r="F483">
        <v>0.05</v>
      </c>
      <c r="G483" s="106">
        <v>0</v>
      </c>
    </row>
    <row r="484" spans="1:7" x14ac:dyDescent="0.2">
      <c r="A484">
        <v>6240</v>
      </c>
      <c r="B484" s="106" t="s">
        <v>646</v>
      </c>
      <c r="C484">
        <v>0.05</v>
      </c>
      <c r="D484">
        <v>0.05</v>
      </c>
      <c r="E484">
        <v>0.3</v>
      </c>
      <c r="F484">
        <v>0.15</v>
      </c>
      <c r="G484" s="106">
        <v>0.9</v>
      </c>
    </row>
    <row r="485" spans="1:7" x14ac:dyDescent="0.2">
      <c r="A485">
        <v>6258</v>
      </c>
      <c r="B485" s="106" t="s">
        <v>1594</v>
      </c>
      <c r="C485">
        <v>0.1</v>
      </c>
      <c r="D485">
        <v>0.1</v>
      </c>
      <c r="E485">
        <v>0.3</v>
      </c>
      <c r="F485">
        <v>0.1</v>
      </c>
      <c r="G485">
        <v>0.6</v>
      </c>
    </row>
    <row r="486" spans="1:7" x14ac:dyDescent="0.2">
      <c r="A486">
        <v>6264</v>
      </c>
      <c r="B486" s="106" t="s">
        <v>1740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6268</v>
      </c>
      <c r="B487" s="106" t="s">
        <v>1365</v>
      </c>
      <c r="C487">
        <v>0.05</v>
      </c>
      <c r="D487">
        <v>0.05</v>
      </c>
      <c r="E487">
        <v>0.15</v>
      </c>
      <c r="F487">
        <v>0.05</v>
      </c>
      <c r="G487">
        <v>0</v>
      </c>
    </row>
    <row r="488" spans="1:7" x14ac:dyDescent="0.2">
      <c r="A488">
        <v>6273</v>
      </c>
      <c r="B488" s="106" t="s">
        <v>4076</v>
      </c>
      <c r="C488">
        <v>0.85</v>
      </c>
      <c r="D488">
        <v>0.95</v>
      </c>
      <c r="E488">
        <v>3</v>
      </c>
      <c r="F488">
        <v>0.9</v>
      </c>
      <c r="G488">
        <v>12.3</v>
      </c>
    </row>
    <row r="489" spans="1:7" x14ac:dyDescent="0.2">
      <c r="A489">
        <v>6274</v>
      </c>
      <c r="B489" s="106" t="s">
        <v>4277</v>
      </c>
      <c r="C489">
        <v>0.05</v>
      </c>
      <c r="D489" s="106">
        <v>0.05</v>
      </c>
      <c r="E489">
        <v>0.15</v>
      </c>
      <c r="F489" s="106">
        <v>0.05</v>
      </c>
      <c r="G489">
        <v>0.3</v>
      </c>
    </row>
    <row r="490" spans="1:7" x14ac:dyDescent="0.2">
      <c r="A490">
        <v>6277</v>
      </c>
      <c r="B490" s="106" t="s">
        <v>1153</v>
      </c>
      <c r="C490">
        <v>0.1</v>
      </c>
      <c r="D490" s="106">
        <v>0.1</v>
      </c>
      <c r="E490" s="106">
        <v>0.3</v>
      </c>
      <c r="F490" s="106">
        <v>0.1</v>
      </c>
      <c r="G490" s="106">
        <v>0.6</v>
      </c>
    </row>
    <row r="491" spans="1:7" x14ac:dyDescent="0.2">
      <c r="A491">
        <v>6284</v>
      </c>
      <c r="B491" s="106" t="s">
        <v>1446</v>
      </c>
      <c r="C491">
        <v>0.05</v>
      </c>
      <c r="D491">
        <v>0.05</v>
      </c>
      <c r="E491" s="106">
        <v>0.15</v>
      </c>
      <c r="F491" s="106">
        <v>0.05</v>
      </c>
      <c r="G491">
        <v>0.3</v>
      </c>
    </row>
    <row r="492" spans="1:7" x14ac:dyDescent="0.2">
      <c r="A492">
        <v>6289</v>
      </c>
      <c r="B492" s="106" t="s">
        <v>4077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6293</v>
      </c>
      <c r="B493" s="106" t="s">
        <v>4078</v>
      </c>
      <c r="C493">
        <v>0</v>
      </c>
      <c r="D493" s="106">
        <v>0</v>
      </c>
      <c r="E493" s="106">
        <v>0</v>
      </c>
      <c r="F493" s="106">
        <v>0.05</v>
      </c>
      <c r="G493">
        <v>0.3</v>
      </c>
    </row>
    <row r="494" spans="1:7" x14ac:dyDescent="0.2">
      <c r="A494">
        <v>6301</v>
      </c>
      <c r="B494" s="106" t="s">
        <v>52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 x14ac:dyDescent="0.2">
      <c r="A495">
        <v>6302</v>
      </c>
      <c r="B495" s="106" t="s">
        <v>1243</v>
      </c>
      <c r="C495">
        <v>0.05</v>
      </c>
      <c r="D495">
        <v>0.05</v>
      </c>
      <c r="E495" s="106">
        <v>0.15</v>
      </c>
      <c r="F495" s="106">
        <v>0.05</v>
      </c>
      <c r="G495" s="106">
        <v>0</v>
      </c>
    </row>
    <row r="496" spans="1:7" x14ac:dyDescent="0.2">
      <c r="A496">
        <v>6305</v>
      </c>
      <c r="B496" s="106" t="s">
        <v>28</v>
      </c>
      <c r="C496">
        <v>0.05</v>
      </c>
      <c r="D496">
        <v>0.05</v>
      </c>
      <c r="E496" t="s">
        <v>154</v>
      </c>
      <c r="F496" s="106">
        <v>0.05</v>
      </c>
      <c r="G496">
        <v>0.3</v>
      </c>
    </row>
    <row r="497" spans="1:7" x14ac:dyDescent="0.2">
      <c r="A497">
        <v>6315</v>
      </c>
      <c r="B497" s="106" t="s">
        <v>1434</v>
      </c>
      <c r="C497">
        <v>0.05</v>
      </c>
      <c r="D497">
        <v>0.05</v>
      </c>
      <c r="E497">
        <v>0</v>
      </c>
      <c r="F497">
        <v>0.05</v>
      </c>
      <c r="G497">
        <v>0</v>
      </c>
    </row>
    <row r="498" spans="1:7" x14ac:dyDescent="0.2">
      <c r="A498">
        <v>6325</v>
      </c>
      <c r="B498" s="106" t="s">
        <v>647</v>
      </c>
      <c r="C498">
        <v>0.05</v>
      </c>
      <c r="D498" s="106">
        <v>0.05</v>
      </c>
      <c r="E498">
        <v>0.15</v>
      </c>
      <c r="F498">
        <v>0.05</v>
      </c>
      <c r="G498">
        <v>0.3</v>
      </c>
    </row>
    <row r="499" spans="1:7" x14ac:dyDescent="0.2">
      <c r="A499">
        <v>6326</v>
      </c>
      <c r="B499" s="106" t="s">
        <v>1763</v>
      </c>
      <c r="C499">
        <v>0</v>
      </c>
      <c r="D499">
        <v>0</v>
      </c>
      <c r="E499" t="s">
        <v>154</v>
      </c>
      <c r="F499">
        <v>0</v>
      </c>
      <c r="G499">
        <v>0</v>
      </c>
    </row>
    <row r="500" spans="1:7" x14ac:dyDescent="0.2">
      <c r="A500">
        <v>6330</v>
      </c>
      <c r="B500" s="106" t="s">
        <v>648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">
      <c r="A501">
        <v>6332</v>
      </c>
      <c r="B501" s="106" t="s">
        <v>4768</v>
      </c>
      <c r="C501">
        <v>0</v>
      </c>
      <c r="D501" t="s">
        <v>154</v>
      </c>
      <c r="E501">
        <v>0</v>
      </c>
      <c r="F501" t="s">
        <v>154</v>
      </c>
      <c r="G501" s="106">
        <v>0</v>
      </c>
    </row>
    <row r="502" spans="1:7" x14ac:dyDescent="0.2">
      <c r="A502">
        <v>6345</v>
      </c>
      <c r="B502" s="106" t="s">
        <v>4278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">
      <c r="A503">
        <v>6349</v>
      </c>
      <c r="B503" s="106" t="s">
        <v>4279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6351</v>
      </c>
      <c r="B504" s="106" t="s">
        <v>4079</v>
      </c>
      <c r="C504">
        <v>0.05</v>
      </c>
      <c r="D504">
        <v>0.05</v>
      </c>
      <c r="E504">
        <v>0.15</v>
      </c>
      <c r="F504">
        <v>0.05</v>
      </c>
      <c r="G504">
        <v>0.3</v>
      </c>
    </row>
    <row r="505" spans="1:7" x14ac:dyDescent="0.2">
      <c r="A505">
        <v>6367</v>
      </c>
      <c r="B505" s="106" t="s">
        <v>4280</v>
      </c>
      <c r="C505">
        <v>0</v>
      </c>
      <c r="D505">
        <v>0</v>
      </c>
      <c r="E505" t="s">
        <v>154</v>
      </c>
      <c r="F505">
        <v>0</v>
      </c>
      <c r="G505" t="s">
        <v>154</v>
      </c>
    </row>
    <row r="506" spans="1:7" x14ac:dyDescent="0.2">
      <c r="A506">
        <v>6370</v>
      </c>
      <c r="B506" s="106" t="s">
        <v>1230</v>
      </c>
      <c r="C506">
        <v>0</v>
      </c>
      <c r="D506" s="106">
        <v>0</v>
      </c>
      <c r="E506" s="106">
        <v>0</v>
      </c>
      <c r="F506" s="106">
        <v>0</v>
      </c>
      <c r="G506" s="106">
        <v>0</v>
      </c>
    </row>
    <row r="507" spans="1:7" x14ac:dyDescent="0.2">
      <c r="A507">
        <v>6371</v>
      </c>
      <c r="B507" s="106" t="s">
        <v>1154</v>
      </c>
      <c r="C507">
        <v>0</v>
      </c>
      <c r="D507" s="106" t="s">
        <v>154</v>
      </c>
      <c r="E507" s="106">
        <v>0</v>
      </c>
      <c r="F507" s="106" t="s">
        <v>154</v>
      </c>
      <c r="G507" s="106">
        <v>0</v>
      </c>
    </row>
    <row r="508" spans="1:7" x14ac:dyDescent="0.2">
      <c r="A508">
        <v>6379</v>
      </c>
      <c r="B508" s="106" t="s">
        <v>4281</v>
      </c>
      <c r="C508">
        <v>0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6383</v>
      </c>
      <c r="B509" s="106" t="s">
        <v>501</v>
      </c>
      <c r="C509">
        <v>0.15</v>
      </c>
      <c r="D509">
        <v>0.15</v>
      </c>
      <c r="E509">
        <v>0.9</v>
      </c>
      <c r="F509">
        <v>0.15</v>
      </c>
      <c r="G509">
        <v>1.2</v>
      </c>
    </row>
    <row r="510" spans="1:7" x14ac:dyDescent="0.2">
      <c r="A510">
        <v>6395</v>
      </c>
      <c r="B510" s="106" t="s">
        <v>1155</v>
      </c>
      <c r="C510">
        <v>0</v>
      </c>
      <c r="D510" t="s">
        <v>154</v>
      </c>
      <c r="E510" t="s">
        <v>154</v>
      </c>
      <c r="F510" t="s">
        <v>154</v>
      </c>
      <c r="G510" s="106">
        <v>0</v>
      </c>
    </row>
    <row r="511" spans="1:7" x14ac:dyDescent="0.2">
      <c r="A511">
        <v>6406</v>
      </c>
      <c r="B511" s="106" t="s">
        <v>1571</v>
      </c>
      <c r="C511">
        <v>0.05</v>
      </c>
      <c r="D511">
        <v>0.05</v>
      </c>
      <c r="E511">
        <v>0.15</v>
      </c>
      <c r="F511">
        <v>0.05</v>
      </c>
      <c r="G511" t="s">
        <v>154</v>
      </c>
    </row>
    <row r="512" spans="1:7" x14ac:dyDescent="0.2">
      <c r="A512">
        <v>6407</v>
      </c>
      <c r="B512" s="106" t="s">
        <v>650</v>
      </c>
      <c r="C512">
        <v>0.05</v>
      </c>
      <c r="D512">
        <v>0.05</v>
      </c>
      <c r="E512">
        <v>0.15</v>
      </c>
      <c r="F512">
        <v>0.05</v>
      </c>
      <c r="G512">
        <v>0.3</v>
      </c>
    </row>
    <row r="513" spans="1:7" x14ac:dyDescent="0.2">
      <c r="A513">
        <v>6412</v>
      </c>
      <c r="B513" s="106" t="s">
        <v>651</v>
      </c>
      <c r="C513">
        <v>0.05</v>
      </c>
      <c r="D513">
        <v>0.05</v>
      </c>
      <c r="E513">
        <v>0.15</v>
      </c>
      <c r="F513">
        <v>0.05</v>
      </c>
      <c r="G513">
        <v>0.3</v>
      </c>
    </row>
    <row r="514" spans="1:7" x14ac:dyDescent="0.2">
      <c r="A514">
        <v>6413</v>
      </c>
      <c r="B514" s="106" t="s">
        <v>1551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">
      <c r="A515">
        <v>6417</v>
      </c>
      <c r="B515" s="106" t="s">
        <v>1298</v>
      </c>
      <c r="C515">
        <v>0.05</v>
      </c>
      <c r="D515">
        <v>0.05</v>
      </c>
      <c r="E515">
        <v>0.15</v>
      </c>
      <c r="F515">
        <v>0.05</v>
      </c>
      <c r="G515">
        <v>0.3</v>
      </c>
    </row>
    <row r="516" spans="1:7" x14ac:dyDescent="0.2">
      <c r="A516">
        <v>6418</v>
      </c>
      <c r="B516" s="106" t="s">
        <v>4282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6428</v>
      </c>
      <c r="B517" s="106" t="s">
        <v>652</v>
      </c>
      <c r="C517">
        <v>0.05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6430</v>
      </c>
      <c r="B518" s="106" t="s">
        <v>4283</v>
      </c>
      <c r="C518">
        <v>0</v>
      </c>
      <c r="D518" s="106">
        <v>0</v>
      </c>
      <c r="E518" s="106">
        <v>0</v>
      </c>
      <c r="F518">
        <v>0</v>
      </c>
      <c r="G518" t="s">
        <v>154</v>
      </c>
    </row>
    <row r="519" spans="1:7" x14ac:dyDescent="0.2">
      <c r="A519">
        <v>6432</v>
      </c>
      <c r="B519" s="106" t="s">
        <v>4080</v>
      </c>
      <c r="C519">
        <v>0</v>
      </c>
      <c r="D519" s="106">
        <v>0</v>
      </c>
      <c r="E519" s="106">
        <v>0</v>
      </c>
      <c r="F519">
        <v>0.05</v>
      </c>
      <c r="G519">
        <v>0</v>
      </c>
    </row>
    <row r="520" spans="1:7" x14ac:dyDescent="0.2">
      <c r="A520">
        <v>6436</v>
      </c>
      <c r="B520" s="106" t="s">
        <v>1354</v>
      </c>
      <c r="C520">
        <v>0.05</v>
      </c>
      <c r="D520" s="106">
        <v>0</v>
      </c>
      <c r="E520" s="106">
        <v>0</v>
      </c>
      <c r="F520">
        <v>0.05</v>
      </c>
      <c r="G520" s="106">
        <v>0</v>
      </c>
    </row>
    <row r="521" spans="1:7" x14ac:dyDescent="0.2">
      <c r="A521">
        <v>6445</v>
      </c>
      <c r="B521" s="106" t="s">
        <v>4081</v>
      </c>
      <c r="C521">
        <v>0.05</v>
      </c>
      <c r="D521" s="106">
        <v>0.05</v>
      </c>
      <c r="E521" s="106">
        <v>0.15</v>
      </c>
      <c r="F521">
        <v>0</v>
      </c>
      <c r="G521">
        <v>0.3</v>
      </c>
    </row>
    <row r="522" spans="1:7" x14ac:dyDescent="0.2">
      <c r="A522">
        <v>6448</v>
      </c>
      <c r="B522" s="106" t="s">
        <v>397</v>
      </c>
      <c r="C522">
        <v>0.05</v>
      </c>
      <c r="D522">
        <v>0.05</v>
      </c>
      <c r="E522">
        <v>0</v>
      </c>
      <c r="F522">
        <v>0.05</v>
      </c>
      <c r="G522">
        <v>0</v>
      </c>
    </row>
    <row r="523" spans="1:7" x14ac:dyDescent="0.2">
      <c r="A523">
        <v>6454</v>
      </c>
      <c r="B523" s="106" t="s">
        <v>653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6460</v>
      </c>
      <c r="B524" s="106" t="s">
        <v>1263</v>
      </c>
      <c r="C524">
        <v>0</v>
      </c>
      <c r="D524" t="s">
        <v>154</v>
      </c>
      <c r="E524">
        <v>0</v>
      </c>
      <c r="F524">
        <v>0</v>
      </c>
      <c r="G524" t="s">
        <v>154</v>
      </c>
    </row>
    <row r="525" spans="1:7" x14ac:dyDescent="0.2">
      <c r="A525">
        <v>6465</v>
      </c>
      <c r="B525" s="106" t="s">
        <v>393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">
      <c r="A526">
        <v>6470</v>
      </c>
      <c r="B526" s="106" t="s">
        <v>4769</v>
      </c>
      <c r="C526">
        <v>0</v>
      </c>
      <c r="D526" t="s">
        <v>154</v>
      </c>
      <c r="E526" t="s">
        <v>154</v>
      </c>
      <c r="F526" t="s">
        <v>154</v>
      </c>
      <c r="G526" t="s">
        <v>154</v>
      </c>
    </row>
    <row r="527" spans="1:7" x14ac:dyDescent="0.2">
      <c r="A527">
        <v>6471</v>
      </c>
      <c r="B527" s="106" t="s">
        <v>930</v>
      </c>
      <c r="C527">
        <v>0</v>
      </c>
      <c r="D527" s="106">
        <v>0</v>
      </c>
      <c r="E527">
        <v>0</v>
      </c>
      <c r="F527">
        <v>0</v>
      </c>
      <c r="G527">
        <v>0</v>
      </c>
    </row>
    <row r="528" spans="1:7" x14ac:dyDescent="0.2">
      <c r="A528">
        <v>6472</v>
      </c>
      <c r="B528" s="106" t="s">
        <v>59</v>
      </c>
      <c r="C528">
        <v>0</v>
      </c>
      <c r="D528" s="106" t="s">
        <v>154</v>
      </c>
      <c r="E528" s="106" t="s">
        <v>154</v>
      </c>
      <c r="F528" t="s">
        <v>154</v>
      </c>
      <c r="G528" t="s">
        <v>154</v>
      </c>
    </row>
    <row r="529" spans="1:7" x14ac:dyDescent="0.2">
      <c r="A529">
        <v>6473</v>
      </c>
      <c r="B529" s="106" t="s">
        <v>931</v>
      </c>
      <c r="C529">
        <v>0</v>
      </c>
      <c r="D529" s="106">
        <v>0</v>
      </c>
      <c r="E529" t="s">
        <v>154</v>
      </c>
      <c r="F529">
        <v>0</v>
      </c>
      <c r="G529" t="s">
        <v>154</v>
      </c>
    </row>
    <row r="530" spans="1:7" x14ac:dyDescent="0.2">
      <c r="A530">
        <v>6474</v>
      </c>
      <c r="B530" s="106" t="s">
        <v>1673</v>
      </c>
      <c r="C530">
        <v>0.05</v>
      </c>
      <c r="D530">
        <v>0</v>
      </c>
      <c r="E530">
        <v>0.15</v>
      </c>
      <c r="F530" s="106">
        <v>0</v>
      </c>
      <c r="G530">
        <v>0.3</v>
      </c>
    </row>
    <row r="531" spans="1:7" x14ac:dyDescent="0.2">
      <c r="A531">
        <v>6479</v>
      </c>
      <c r="B531" s="106" t="s">
        <v>495</v>
      </c>
      <c r="C531">
        <v>0.05</v>
      </c>
      <c r="D531">
        <v>0</v>
      </c>
      <c r="E531" t="s">
        <v>154</v>
      </c>
      <c r="F531" s="106">
        <v>0.05</v>
      </c>
      <c r="G531">
        <v>0</v>
      </c>
    </row>
    <row r="532" spans="1:7" x14ac:dyDescent="0.2">
      <c r="A532">
        <v>6481</v>
      </c>
      <c r="B532" s="106" t="s">
        <v>1359</v>
      </c>
      <c r="C532">
        <v>0.05</v>
      </c>
      <c r="D532" s="106">
        <v>0.05</v>
      </c>
      <c r="E532" s="106">
        <v>0.15</v>
      </c>
      <c r="F532">
        <v>0.05</v>
      </c>
      <c r="G532" s="106">
        <v>0.3</v>
      </c>
    </row>
    <row r="533" spans="1:7" x14ac:dyDescent="0.2">
      <c r="A533">
        <v>6485</v>
      </c>
      <c r="B533" s="106" t="s">
        <v>4445</v>
      </c>
      <c r="C533">
        <v>0.05</v>
      </c>
      <c r="D533">
        <v>0.05</v>
      </c>
      <c r="E533">
        <v>0.15</v>
      </c>
      <c r="F533" t="s">
        <v>154</v>
      </c>
      <c r="G533">
        <v>0.3</v>
      </c>
    </row>
    <row r="534" spans="1:7" x14ac:dyDescent="0.2">
      <c r="A534">
        <v>6490</v>
      </c>
      <c r="B534" s="106" t="s">
        <v>654</v>
      </c>
      <c r="C534">
        <v>0.05</v>
      </c>
      <c r="D534">
        <v>0.05</v>
      </c>
      <c r="E534">
        <v>0.15</v>
      </c>
      <c r="F534">
        <v>0.05</v>
      </c>
      <c r="G534">
        <v>0.3</v>
      </c>
    </row>
    <row r="535" spans="1:7" x14ac:dyDescent="0.2">
      <c r="A535">
        <v>6498</v>
      </c>
      <c r="B535" s="106" t="s">
        <v>4082</v>
      </c>
      <c r="C535">
        <v>0.05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6503</v>
      </c>
      <c r="B536" s="106" t="s">
        <v>992</v>
      </c>
      <c r="C536">
        <v>0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6504</v>
      </c>
      <c r="B537" s="106" t="s">
        <v>1757</v>
      </c>
      <c r="C537">
        <v>0</v>
      </c>
      <c r="D537" t="s">
        <v>154</v>
      </c>
      <c r="E537" s="106">
        <v>0</v>
      </c>
      <c r="F537">
        <v>0</v>
      </c>
      <c r="G537" s="106">
        <v>0</v>
      </c>
    </row>
    <row r="538" spans="1:7" x14ac:dyDescent="0.2">
      <c r="A538">
        <v>6505</v>
      </c>
      <c r="B538" s="106" t="s">
        <v>655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">
      <c r="A539">
        <v>6506</v>
      </c>
      <c r="B539" s="106" t="s">
        <v>1156</v>
      </c>
      <c r="C539">
        <v>0</v>
      </c>
      <c r="D539">
        <v>0</v>
      </c>
      <c r="E539">
        <v>0</v>
      </c>
      <c r="F539">
        <v>0.1</v>
      </c>
      <c r="G539" s="106">
        <v>0</v>
      </c>
    </row>
    <row r="540" spans="1:7" x14ac:dyDescent="0.2">
      <c r="A540">
        <v>6516</v>
      </c>
      <c r="B540" s="106" t="s">
        <v>4284</v>
      </c>
      <c r="C540">
        <v>0.1</v>
      </c>
      <c r="D540">
        <v>0</v>
      </c>
      <c r="E540" t="s">
        <v>154</v>
      </c>
      <c r="F540">
        <v>0.1</v>
      </c>
      <c r="G540">
        <v>0</v>
      </c>
    </row>
    <row r="541" spans="1:7" x14ac:dyDescent="0.2">
      <c r="A541">
        <v>6535</v>
      </c>
      <c r="B541" s="106" t="s">
        <v>656</v>
      </c>
      <c r="C541">
        <v>0.05</v>
      </c>
      <c r="D541">
        <v>0.05</v>
      </c>
      <c r="E541">
        <v>0.3</v>
      </c>
      <c r="F541">
        <v>0.05</v>
      </c>
      <c r="G541">
        <v>0.3</v>
      </c>
    </row>
    <row r="542" spans="1:7" x14ac:dyDescent="0.2">
      <c r="A542">
        <v>6538</v>
      </c>
      <c r="B542" s="106" t="s">
        <v>4285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6551</v>
      </c>
      <c r="B543" s="106" t="s">
        <v>4286</v>
      </c>
      <c r="C543">
        <v>0</v>
      </c>
      <c r="D543">
        <v>0</v>
      </c>
      <c r="E543">
        <v>0</v>
      </c>
      <c r="F543">
        <v>0</v>
      </c>
      <c r="G543" t="s">
        <v>154</v>
      </c>
    </row>
    <row r="544" spans="1:7" x14ac:dyDescent="0.2">
      <c r="A544">
        <v>6552</v>
      </c>
      <c r="B544" s="106" t="s">
        <v>967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6584</v>
      </c>
      <c r="B545" s="106" t="s">
        <v>1110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">
      <c r="A546">
        <v>6586</v>
      </c>
      <c r="B546" s="106" t="s">
        <v>657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">
      <c r="A547">
        <v>6615</v>
      </c>
      <c r="B547" s="106" t="s">
        <v>4287</v>
      </c>
      <c r="C547">
        <v>0</v>
      </c>
      <c r="D547">
        <v>0.05</v>
      </c>
      <c r="E547" s="106">
        <v>0</v>
      </c>
      <c r="F547" s="106">
        <v>0</v>
      </c>
      <c r="G547" t="s">
        <v>154</v>
      </c>
    </row>
    <row r="548" spans="1:7" x14ac:dyDescent="0.2">
      <c r="A548">
        <v>6619</v>
      </c>
      <c r="B548" s="106" t="s">
        <v>4288</v>
      </c>
      <c r="C548">
        <v>0</v>
      </c>
      <c r="D548">
        <v>0</v>
      </c>
      <c r="E548" t="s">
        <v>154</v>
      </c>
      <c r="F548">
        <v>0</v>
      </c>
      <c r="G548">
        <v>0</v>
      </c>
    </row>
    <row r="549" spans="1:7" x14ac:dyDescent="0.2">
      <c r="A549">
        <v>6630</v>
      </c>
      <c r="B549" s="106" t="s">
        <v>1330</v>
      </c>
      <c r="C549">
        <v>0.05</v>
      </c>
      <c r="D549" s="106">
        <v>0.05</v>
      </c>
      <c r="E549">
        <v>0.15</v>
      </c>
      <c r="F549" s="106">
        <v>0.05</v>
      </c>
      <c r="G549" s="106">
        <v>0.3</v>
      </c>
    </row>
    <row r="550" spans="1:7" x14ac:dyDescent="0.2">
      <c r="A550">
        <v>6640</v>
      </c>
      <c r="B550" s="106" t="s">
        <v>4083</v>
      </c>
      <c r="C550">
        <v>0</v>
      </c>
      <c r="D550" s="106">
        <v>0</v>
      </c>
      <c r="E550">
        <v>0</v>
      </c>
      <c r="F550" s="106">
        <v>0.05</v>
      </c>
      <c r="G550" s="106">
        <v>0</v>
      </c>
    </row>
    <row r="551" spans="1:7" x14ac:dyDescent="0.2">
      <c r="A551">
        <v>6645</v>
      </c>
      <c r="B551" s="106" t="s">
        <v>658</v>
      </c>
      <c r="C551">
        <v>0.15</v>
      </c>
      <c r="D551">
        <v>0.15</v>
      </c>
      <c r="E551">
        <v>0.3</v>
      </c>
      <c r="F551">
        <v>0.15</v>
      </c>
      <c r="G551">
        <v>0.6</v>
      </c>
    </row>
    <row r="552" spans="1:7" x14ac:dyDescent="0.2">
      <c r="A552">
        <v>6652</v>
      </c>
      <c r="B552" s="106" t="s">
        <v>4084</v>
      </c>
      <c r="C552">
        <v>0</v>
      </c>
      <c r="D552">
        <v>0</v>
      </c>
      <c r="E552">
        <v>0.15</v>
      </c>
      <c r="F552">
        <v>0.05</v>
      </c>
      <c r="G552">
        <v>0.3</v>
      </c>
    </row>
    <row r="553" spans="1:7" x14ac:dyDescent="0.2">
      <c r="A553">
        <v>6654</v>
      </c>
      <c r="B553" s="106" t="s">
        <v>907</v>
      </c>
      <c r="C553">
        <v>0.05</v>
      </c>
      <c r="D553">
        <v>0.05</v>
      </c>
      <c r="E553">
        <v>0.15</v>
      </c>
      <c r="F553">
        <v>0.05</v>
      </c>
      <c r="G553">
        <v>0.3</v>
      </c>
    </row>
    <row r="554" spans="1:7" x14ac:dyDescent="0.2">
      <c r="A554">
        <v>6702</v>
      </c>
      <c r="B554" s="106" t="s">
        <v>231</v>
      </c>
      <c r="C554">
        <v>0.2</v>
      </c>
      <c r="D554">
        <v>0.2</v>
      </c>
      <c r="E554">
        <v>0.6</v>
      </c>
      <c r="F554">
        <v>0.2</v>
      </c>
      <c r="G554">
        <v>0</v>
      </c>
    </row>
    <row r="555" spans="1:7" x14ac:dyDescent="0.2">
      <c r="A555">
        <v>6704</v>
      </c>
      <c r="B555" s="106" t="s">
        <v>1563</v>
      </c>
      <c r="C555">
        <v>0.05</v>
      </c>
      <c r="D555" s="106">
        <v>0.05</v>
      </c>
      <c r="E555" s="106">
        <v>0.15</v>
      </c>
      <c r="F555">
        <v>0.05</v>
      </c>
      <c r="G555" s="106">
        <v>0.3</v>
      </c>
    </row>
    <row r="556" spans="1:7" x14ac:dyDescent="0.2">
      <c r="A556">
        <v>6715</v>
      </c>
      <c r="B556" s="106" t="s">
        <v>1102</v>
      </c>
      <c r="C556">
        <v>0.05</v>
      </c>
      <c r="D556">
        <v>0.05</v>
      </c>
      <c r="E556" s="106">
        <v>0.15</v>
      </c>
      <c r="F556">
        <v>0.05</v>
      </c>
      <c r="G556">
        <v>0.3</v>
      </c>
    </row>
    <row r="557" spans="1:7" x14ac:dyDescent="0.2">
      <c r="A557">
        <v>6723</v>
      </c>
      <c r="B557" s="106" t="s">
        <v>1240</v>
      </c>
      <c r="C557">
        <v>0</v>
      </c>
      <c r="D557" s="106" t="s">
        <v>154</v>
      </c>
      <c r="E557" s="106" t="s">
        <v>154</v>
      </c>
      <c r="F557" s="106">
        <v>0</v>
      </c>
      <c r="G557" s="106">
        <v>0</v>
      </c>
    </row>
    <row r="558" spans="1:7" x14ac:dyDescent="0.2">
      <c r="A558">
        <v>6724</v>
      </c>
      <c r="B558" s="106" t="s">
        <v>659</v>
      </c>
      <c r="C558">
        <v>0</v>
      </c>
      <c r="D558" s="106">
        <v>0.05</v>
      </c>
      <c r="E558">
        <v>0.15</v>
      </c>
      <c r="F558" s="106">
        <v>0.05</v>
      </c>
      <c r="G558">
        <v>0.3</v>
      </c>
    </row>
    <row r="559" spans="1:7" x14ac:dyDescent="0.2">
      <c r="A559">
        <v>6727</v>
      </c>
      <c r="B559" s="106" t="s">
        <v>4770</v>
      </c>
      <c r="C559">
        <v>0</v>
      </c>
      <c r="D559" t="s">
        <v>154</v>
      </c>
      <c r="E559">
        <v>0</v>
      </c>
      <c r="F559">
        <v>0</v>
      </c>
      <c r="G559" t="s">
        <v>154</v>
      </c>
    </row>
    <row r="560" spans="1:7" x14ac:dyDescent="0.2">
      <c r="A560">
        <v>6728</v>
      </c>
      <c r="B560" s="106" t="s">
        <v>1674</v>
      </c>
      <c r="C560">
        <v>0</v>
      </c>
      <c r="D560">
        <v>0</v>
      </c>
      <c r="E560" t="s">
        <v>154</v>
      </c>
      <c r="F560" s="106">
        <v>0</v>
      </c>
      <c r="G560" s="106">
        <v>0</v>
      </c>
    </row>
    <row r="561" spans="1:7" x14ac:dyDescent="0.2">
      <c r="A561">
        <v>6737</v>
      </c>
      <c r="B561" s="106" t="s">
        <v>4771</v>
      </c>
      <c r="C561">
        <v>0</v>
      </c>
      <c r="D561" t="s">
        <v>154</v>
      </c>
      <c r="E561" t="s">
        <v>154</v>
      </c>
      <c r="F561" s="106" t="s">
        <v>154</v>
      </c>
      <c r="G561" s="106">
        <v>0</v>
      </c>
    </row>
    <row r="562" spans="1:7" x14ac:dyDescent="0.2">
      <c r="A562">
        <v>6742</v>
      </c>
      <c r="B562" s="106" t="s">
        <v>4772</v>
      </c>
      <c r="C562">
        <v>0</v>
      </c>
      <c r="D562" t="s">
        <v>154</v>
      </c>
      <c r="E562">
        <v>0</v>
      </c>
      <c r="F562">
        <v>0</v>
      </c>
      <c r="G562" t="s">
        <v>154</v>
      </c>
    </row>
    <row r="563" spans="1:7" x14ac:dyDescent="0.2">
      <c r="A563">
        <v>6745</v>
      </c>
      <c r="B563" s="106" t="s">
        <v>4773</v>
      </c>
      <c r="C563">
        <v>0.05</v>
      </c>
      <c r="D563" t="s">
        <v>154</v>
      </c>
      <c r="E563" t="s">
        <v>154</v>
      </c>
      <c r="F563" t="s">
        <v>154</v>
      </c>
      <c r="G563" t="s">
        <v>154</v>
      </c>
    </row>
    <row r="564" spans="1:7" x14ac:dyDescent="0.2">
      <c r="A564">
        <v>6750</v>
      </c>
      <c r="B564" s="106" t="s">
        <v>1086</v>
      </c>
      <c r="C564">
        <v>0.1</v>
      </c>
      <c r="D564">
        <v>0.1</v>
      </c>
      <c r="E564">
        <v>0</v>
      </c>
      <c r="F564">
        <v>0</v>
      </c>
      <c r="G564">
        <v>0</v>
      </c>
    </row>
    <row r="565" spans="1:7" x14ac:dyDescent="0.2">
      <c r="A565">
        <v>6754</v>
      </c>
      <c r="B565" s="106" t="s">
        <v>660</v>
      </c>
      <c r="C565">
        <v>0.05</v>
      </c>
      <c r="D565">
        <v>0.05</v>
      </c>
      <c r="E565">
        <v>0.15</v>
      </c>
      <c r="F565">
        <v>0.05</v>
      </c>
      <c r="G565">
        <v>0.3</v>
      </c>
    </row>
    <row r="566" spans="1:7" x14ac:dyDescent="0.2">
      <c r="A566">
        <v>6755</v>
      </c>
      <c r="B566" s="106" t="s">
        <v>475</v>
      </c>
      <c r="C566">
        <v>0.05</v>
      </c>
      <c r="D566">
        <v>0.05</v>
      </c>
      <c r="E566">
        <v>0.15</v>
      </c>
      <c r="F566">
        <v>0.05</v>
      </c>
      <c r="G566" t="s">
        <v>154</v>
      </c>
    </row>
    <row r="567" spans="1:7" x14ac:dyDescent="0.2">
      <c r="A567">
        <v>6763</v>
      </c>
      <c r="B567" s="106" t="s">
        <v>661</v>
      </c>
      <c r="C567">
        <v>0</v>
      </c>
      <c r="D567" s="106">
        <v>0.05</v>
      </c>
      <c r="E567">
        <v>0</v>
      </c>
      <c r="F567" s="106">
        <v>0.05</v>
      </c>
      <c r="G567">
        <v>0</v>
      </c>
    </row>
    <row r="568" spans="1:7" x14ac:dyDescent="0.2">
      <c r="A568">
        <v>6794</v>
      </c>
      <c r="B568" s="106" t="s">
        <v>1741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">
      <c r="A569">
        <v>6803</v>
      </c>
      <c r="B569" s="106" t="s">
        <v>4446</v>
      </c>
      <c r="C569">
        <v>0</v>
      </c>
      <c r="D569" s="106">
        <v>0</v>
      </c>
      <c r="E569">
        <v>0</v>
      </c>
      <c r="F569" t="s">
        <v>154</v>
      </c>
      <c r="G569" s="106" t="s">
        <v>154</v>
      </c>
    </row>
    <row r="570" spans="1:7" x14ac:dyDescent="0.2">
      <c r="A570">
        <v>6806</v>
      </c>
      <c r="B570" s="106" t="s">
        <v>662</v>
      </c>
      <c r="C570">
        <v>0.2</v>
      </c>
      <c r="D570">
        <v>0.2</v>
      </c>
      <c r="E570" s="106">
        <v>0.6</v>
      </c>
      <c r="F570" s="106">
        <v>0.2</v>
      </c>
      <c r="G570" s="106">
        <v>0.3</v>
      </c>
    </row>
    <row r="571" spans="1:7" x14ac:dyDescent="0.2">
      <c r="A571">
        <v>6807</v>
      </c>
      <c r="B571" s="106" t="s">
        <v>234</v>
      </c>
      <c r="C571">
        <v>0.05</v>
      </c>
      <c r="D571" t="s">
        <v>154</v>
      </c>
      <c r="E571" s="106" t="s">
        <v>154</v>
      </c>
      <c r="F571" s="106">
        <v>0</v>
      </c>
      <c r="G571" s="106" t="s">
        <v>154</v>
      </c>
    </row>
    <row r="572" spans="1:7" x14ac:dyDescent="0.2">
      <c r="A572">
        <v>6815</v>
      </c>
      <c r="B572" s="106" t="s">
        <v>1742</v>
      </c>
      <c r="C572">
        <v>0</v>
      </c>
      <c r="D572">
        <v>0.05</v>
      </c>
      <c r="E572" s="106">
        <v>0.15</v>
      </c>
      <c r="F572">
        <v>0.05</v>
      </c>
      <c r="G572" t="s">
        <v>154</v>
      </c>
    </row>
    <row r="573" spans="1:7" x14ac:dyDescent="0.2">
      <c r="A573">
        <v>6817</v>
      </c>
      <c r="B573" s="106" t="s">
        <v>4774</v>
      </c>
      <c r="C573">
        <v>0</v>
      </c>
      <c r="D573" t="s">
        <v>154</v>
      </c>
      <c r="E573" s="106" t="s">
        <v>154</v>
      </c>
      <c r="F573" t="s">
        <v>154</v>
      </c>
      <c r="G573">
        <v>0</v>
      </c>
    </row>
    <row r="574" spans="1:7" x14ac:dyDescent="0.2">
      <c r="A574">
        <v>6820</v>
      </c>
      <c r="B574" s="106" t="s">
        <v>1743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">
      <c r="A575">
        <v>6839</v>
      </c>
      <c r="B575" s="106" t="s">
        <v>663</v>
      </c>
      <c r="C575">
        <v>0</v>
      </c>
      <c r="D575" s="106">
        <v>0</v>
      </c>
      <c r="E575" s="106">
        <v>0</v>
      </c>
      <c r="F575">
        <v>0</v>
      </c>
      <c r="G575">
        <v>0</v>
      </c>
    </row>
    <row r="576" spans="1:7" x14ac:dyDescent="0.2">
      <c r="A576">
        <v>6841</v>
      </c>
      <c r="B576" s="106" t="s">
        <v>1345</v>
      </c>
      <c r="C576">
        <v>0.05</v>
      </c>
      <c r="D576">
        <v>0.05</v>
      </c>
      <c r="E576" s="106">
        <v>0.15</v>
      </c>
      <c r="F576" s="106">
        <v>0.05</v>
      </c>
      <c r="G576" s="106">
        <v>0.3</v>
      </c>
    </row>
    <row r="577" spans="1:7" x14ac:dyDescent="0.2">
      <c r="A577">
        <v>6848</v>
      </c>
      <c r="B577" s="106" t="s">
        <v>664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6850</v>
      </c>
      <c r="B578" s="106" t="s">
        <v>1157</v>
      </c>
      <c r="C578">
        <v>0</v>
      </c>
      <c r="D578">
        <v>0.05</v>
      </c>
      <c r="E578" s="106">
        <v>0.15</v>
      </c>
      <c r="F578">
        <v>0</v>
      </c>
      <c r="G578" s="106">
        <v>0.3</v>
      </c>
    </row>
    <row r="579" spans="1:7" x14ac:dyDescent="0.2">
      <c r="A579">
        <v>6855</v>
      </c>
      <c r="B579" s="106" t="s">
        <v>4085</v>
      </c>
      <c r="C579">
        <v>0</v>
      </c>
      <c r="D579">
        <v>0</v>
      </c>
      <c r="E579">
        <v>0</v>
      </c>
      <c r="F579" s="106">
        <v>0</v>
      </c>
      <c r="G579">
        <v>0</v>
      </c>
    </row>
    <row r="580" spans="1:7" x14ac:dyDescent="0.2">
      <c r="A580">
        <v>6856</v>
      </c>
      <c r="B580" s="106" t="s">
        <v>230</v>
      </c>
      <c r="C580">
        <v>0</v>
      </c>
      <c r="D580">
        <v>0</v>
      </c>
      <c r="E580" t="s">
        <v>154</v>
      </c>
      <c r="F580">
        <v>0</v>
      </c>
      <c r="G580">
        <v>0</v>
      </c>
    </row>
    <row r="581" spans="1:7" x14ac:dyDescent="0.2">
      <c r="A581">
        <v>6861</v>
      </c>
      <c r="B581" s="106" t="s">
        <v>4086</v>
      </c>
      <c r="C581">
        <v>0.65</v>
      </c>
      <c r="D581">
        <v>0.7</v>
      </c>
      <c r="E581">
        <v>1.95</v>
      </c>
      <c r="F581">
        <v>0.65</v>
      </c>
      <c r="G581">
        <v>3.9</v>
      </c>
    </row>
    <row r="582" spans="1:7" x14ac:dyDescent="0.2">
      <c r="A582">
        <v>6875</v>
      </c>
      <c r="B582" s="106" t="s">
        <v>4289</v>
      </c>
      <c r="C582">
        <v>0</v>
      </c>
      <c r="D582">
        <v>0</v>
      </c>
      <c r="E582" t="s">
        <v>154</v>
      </c>
      <c r="F582">
        <v>0</v>
      </c>
      <c r="G582">
        <v>0</v>
      </c>
    </row>
    <row r="583" spans="1:7" x14ac:dyDescent="0.2">
      <c r="A583">
        <v>6877</v>
      </c>
      <c r="B583" s="106" t="s">
        <v>4087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">
      <c r="A584">
        <v>6879</v>
      </c>
      <c r="B584" s="106" t="s">
        <v>1408</v>
      </c>
      <c r="C584">
        <v>0</v>
      </c>
      <c r="D584">
        <v>0</v>
      </c>
      <c r="E584">
        <v>0</v>
      </c>
      <c r="F584" s="106">
        <v>0</v>
      </c>
      <c r="G584">
        <v>0</v>
      </c>
    </row>
    <row r="585" spans="1:7" x14ac:dyDescent="0.2">
      <c r="A585">
        <v>6902</v>
      </c>
      <c r="B585" s="106" t="s">
        <v>665</v>
      </c>
      <c r="C585">
        <v>0</v>
      </c>
      <c r="D585">
        <v>0</v>
      </c>
      <c r="E585" s="106" t="s">
        <v>154</v>
      </c>
      <c r="F585" s="106">
        <v>0.1</v>
      </c>
      <c r="G585" s="106" t="s">
        <v>154</v>
      </c>
    </row>
    <row r="586" spans="1:7" x14ac:dyDescent="0.2">
      <c r="A586">
        <v>6908</v>
      </c>
      <c r="B586" s="106" t="s">
        <v>1676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">
      <c r="A587">
        <v>6920</v>
      </c>
      <c r="B587" s="106" t="s">
        <v>1043</v>
      </c>
      <c r="C587">
        <v>0</v>
      </c>
      <c r="D587">
        <v>0</v>
      </c>
      <c r="E587">
        <v>0</v>
      </c>
      <c r="F587">
        <v>0</v>
      </c>
      <c r="G587" t="s">
        <v>154</v>
      </c>
    </row>
    <row r="588" spans="1:7" x14ac:dyDescent="0.2">
      <c r="A588">
        <v>6923</v>
      </c>
      <c r="B588" s="106" t="s">
        <v>54</v>
      </c>
      <c r="C588">
        <v>0.05</v>
      </c>
      <c r="D588">
        <v>0</v>
      </c>
      <c r="E588">
        <v>0.15</v>
      </c>
      <c r="F588">
        <v>0.05</v>
      </c>
      <c r="G588">
        <v>0.3</v>
      </c>
    </row>
    <row r="589" spans="1:7" x14ac:dyDescent="0.2">
      <c r="A589">
        <v>6926</v>
      </c>
      <c r="B589" s="106" t="s">
        <v>666</v>
      </c>
      <c r="C589">
        <v>0.05</v>
      </c>
      <c r="D589">
        <v>0.05</v>
      </c>
      <c r="E589">
        <v>0.15</v>
      </c>
      <c r="F589">
        <v>0.05</v>
      </c>
      <c r="G589">
        <v>0.3</v>
      </c>
    </row>
    <row r="590" spans="1:7" x14ac:dyDescent="0.2">
      <c r="A590">
        <v>6929</v>
      </c>
      <c r="B590" s="106" t="s">
        <v>4775</v>
      </c>
      <c r="C590">
        <v>0</v>
      </c>
      <c r="D590" s="106" t="s">
        <v>154</v>
      </c>
      <c r="E590" t="s">
        <v>154</v>
      </c>
      <c r="F590" t="s">
        <v>154</v>
      </c>
      <c r="G590" t="s">
        <v>154</v>
      </c>
    </row>
    <row r="591" spans="1:7" x14ac:dyDescent="0.2">
      <c r="A591">
        <v>6947</v>
      </c>
      <c r="B591" s="106" t="s">
        <v>4447</v>
      </c>
      <c r="C591">
        <v>0</v>
      </c>
      <c r="D591" s="106">
        <v>0.05</v>
      </c>
      <c r="E591">
        <v>0.15</v>
      </c>
      <c r="F591" t="s">
        <v>154</v>
      </c>
      <c r="G591">
        <v>0</v>
      </c>
    </row>
    <row r="592" spans="1:7" x14ac:dyDescent="0.2">
      <c r="A592">
        <v>6951</v>
      </c>
      <c r="B592" s="106" t="s">
        <v>225</v>
      </c>
      <c r="C592">
        <v>0</v>
      </c>
      <c r="D592" t="s">
        <v>154</v>
      </c>
      <c r="E592">
        <v>0</v>
      </c>
      <c r="F592">
        <v>0</v>
      </c>
      <c r="G592">
        <v>0</v>
      </c>
    </row>
    <row r="593" spans="1:7" x14ac:dyDescent="0.2">
      <c r="A593">
        <v>6952</v>
      </c>
      <c r="B593" s="106" t="s">
        <v>395</v>
      </c>
      <c r="C593">
        <v>0.05</v>
      </c>
      <c r="D593">
        <v>0.05</v>
      </c>
      <c r="E593">
        <v>0.15</v>
      </c>
      <c r="F593">
        <v>0.05</v>
      </c>
      <c r="G593">
        <v>0.3</v>
      </c>
    </row>
    <row r="594" spans="1:7" x14ac:dyDescent="0.2">
      <c r="A594">
        <v>6954</v>
      </c>
      <c r="B594" s="106" t="s">
        <v>4776</v>
      </c>
      <c r="C594">
        <v>0.3</v>
      </c>
      <c r="D594" t="s">
        <v>154</v>
      </c>
      <c r="E594">
        <v>0</v>
      </c>
      <c r="F594">
        <v>0.3</v>
      </c>
      <c r="G594">
        <v>0</v>
      </c>
    </row>
    <row r="595" spans="1:7" x14ac:dyDescent="0.2">
      <c r="A595">
        <v>6962</v>
      </c>
      <c r="B595" s="106" t="s">
        <v>667</v>
      </c>
      <c r="C595">
        <v>0.05</v>
      </c>
      <c r="D595">
        <v>0.05</v>
      </c>
      <c r="E595">
        <v>0.15</v>
      </c>
      <c r="F595" s="106">
        <v>0.05</v>
      </c>
      <c r="G595">
        <v>0.3</v>
      </c>
    </row>
    <row r="596" spans="1:7" x14ac:dyDescent="0.2">
      <c r="A596">
        <v>6965</v>
      </c>
      <c r="B596" s="106" t="s">
        <v>1346</v>
      </c>
      <c r="C596">
        <v>0.1</v>
      </c>
      <c r="D596">
        <v>0.1</v>
      </c>
      <c r="E596">
        <v>0.3</v>
      </c>
      <c r="F596">
        <v>0.1</v>
      </c>
      <c r="G596">
        <v>0.6</v>
      </c>
    </row>
    <row r="597" spans="1:7" x14ac:dyDescent="0.2">
      <c r="A597">
        <v>6967</v>
      </c>
      <c r="B597" s="106" t="s">
        <v>668</v>
      </c>
      <c r="C597">
        <v>0.05</v>
      </c>
      <c r="D597">
        <v>0.05</v>
      </c>
      <c r="E597">
        <v>0.15</v>
      </c>
      <c r="F597">
        <v>0.05</v>
      </c>
      <c r="G597">
        <v>0.3</v>
      </c>
    </row>
    <row r="598" spans="1:7" x14ac:dyDescent="0.2">
      <c r="A598">
        <v>6971</v>
      </c>
      <c r="B598" s="106" t="s">
        <v>669</v>
      </c>
      <c r="C598">
        <v>0</v>
      </c>
      <c r="D598" t="s">
        <v>154</v>
      </c>
      <c r="E598" s="106" t="s">
        <v>154</v>
      </c>
      <c r="F598" s="106" t="s">
        <v>154</v>
      </c>
      <c r="G598" s="106" t="s">
        <v>154</v>
      </c>
    </row>
    <row r="599" spans="1:7" x14ac:dyDescent="0.2">
      <c r="A599">
        <v>6976</v>
      </c>
      <c r="B599" s="106" t="s">
        <v>670</v>
      </c>
      <c r="C599">
        <v>0</v>
      </c>
      <c r="D599">
        <v>0.05</v>
      </c>
      <c r="E599">
        <v>0</v>
      </c>
      <c r="F599" s="106">
        <v>0.05</v>
      </c>
      <c r="G599">
        <v>0</v>
      </c>
    </row>
    <row r="600" spans="1:7" x14ac:dyDescent="0.2">
      <c r="A600">
        <v>6988</v>
      </c>
      <c r="B600" s="106" t="s">
        <v>61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">
      <c r="A601">
        <v>6989</v>
      </c>
      <c r="B601" s="106" t="s">
        <v>982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">
      <c r="A602">
        <v>6997</v>
      </c>
      <c r="B602" s="106" t="s">
        <v>4777</v>
      </c>
      <c r="C602">
        <v>0</v>
      </c>
      <c r="D602" s="106" t="s">
        <v>154</v>
      </c>
      <c r="E602" t="s">
        <v>154</v>
      </c>
      <c r="F602" s="106">
        <v>0</v>
      </c>
      <c r="G602">
        <v>0</v>
      </c>
    </row>
    <row r="603" spans="1:7" x14ac:dyDescent="0.2">
      <c r="A603">
        <v>6999</v>
      </c>
      <c r="B603" s="106" t="s">
        <v>4778</v>
      </c>
      <c r="C603">
        <v>0</v>
      </c>
      <c r="D603" s="106" t="s">
        <v>154</v>
      </c>
      <c r="E603" s="106" t="s">
        <v>154</v>
      </c>
      <c r="F603" s="106" t="s">
        <v>154</v>
      </c>
      <c r="G603" s="106" t="s">
        <v>154</v>
      </c>
    </row>
    <row r="604" spans="1:7" x14ac:dyDescent="0.2">
      <c r="A604">
        <v>7003</v>
      </c>
      <c r="B604" s="106" t="s">
        <v>4088</v>
      </c>
      <c r="C604">
        <v>0.05</v>
      </c>
      <c r="D604" s="106">
        <v>0.05</v>
      </c>
      <c r="E604" s="106">
        <v>0.15</v>
      </c>
      <c r="F604" s="106">
        <v>0.05</v>
      </c>
      <c r="G604" s="106">
        <v>0.3</v>
      </c>
    </row>
    <row r="605" spans="1:7" x14ac:dyDescent="0.2">
      <c r="A605">
        <v>7004</v>
      </c>
      <c r="B605" s="106" t="s">
        <v>4290</v>
      </c>
      <c r="C605">
        <v>0</v>
      </c>
      <c r="D605">
        <v>0</v>
      </c>
      <c r="E605" t="s">
        <v>154</v>
      </c>
      <c r="F605">
        <v>0</v>
      </c>
      <c r="G605" t="s">
        <v>154</v>
      </c>
    </row>
    <row r="606" spans="1:7" x14ac:dyDescent="0.2">
      <c r="A606">
        <v>7011</v>
      </c>
      <c r="B606" s="106" t="s">
        <v>1331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">
      <c r="A607">
        <v>7085</v>
      </c>
      <c r="B607" s="106" t="s">
        <v>4089</v>
      </c>
      <c r="C607">
        <v>0.05</v>
      </c>
      <c r="D607">
        <v>0</v>
      </c>
      <c r="E607" s="106">
        <v>0</v>
      </c>
      <c r="F607" s="106">
        <v>0.05</v>
      </c>
      <c r="G607">
        <v>0</v>
      </c>
    </row>
    <row r="608" spans="1:7" x14ac:dyDescent="0.2">
      <c r="A608">
        <v>7102</v>
      </c>
      <c r="B608" s="106" t="s">
        <v>4090</v>
      </c>
      <c r="C608">
        <v>0.05</v>
      </c>
      <c r="D608">
        <v>0.05</v>
      </c>
      <c r="E608" s="106">
        <v>0.15</v>
      </c>
      <c r="F608" s="106">
        <v>0.05</v>
      </c>
      <c r="G608" s="106">
        <v>0.3</v>
      </c>
    </row>
    <row r="609" spans="1:7" x14ac:dyDescent="0.2">
      <c r="A609">
        <v>7105</v>
      </c>
      <c r="B609" s="106" t="s">
        <v>671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">
      <c r="A610">
        <v>7150</v>
      </c>
      <c r="B610" s="106" t="s">
        <v>672</v>
      </c>
      <c r="C610">
        <v>0.05</v>
      </c>
      <c r="D610">
        <v>0.05</v>
      </c>
      <c r="E610">
        <v>0.15</v>
      </c>
      <c r="F610">
        <v>0</v>
      </c>
      <c r="G610">
        <v>0</v>
      </c>
    </row>
    <row r="611" spans="1:7" x14ac:dyDescent="0.2">
      <c r="A611">
        <v>7167</v>
      </c>
      <c r="B611" s="106" t="s">
        <v>1103</v>
      </c>
      <c r="C611">
        <v>0.05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7180</v>
      </c>
      <c r="B612" s="106" t="s">
        <v>908</v>
      </c>
      <c r="C612">
        <v>0.05</v>
      </c>
      <c r="D612">
        <v>0.05</v>
      </c>
      <c r="E612">
        <v>0.15</v>
      </c>
      <c r="F612">
        <v>0.05</v>
      </c>
      <c r="G612">
        <v>0.3</v>
      </c>
    </row>
    <row r="613" spans="1:7" x14ac:dyDescent="0.2">
      <c r="A613">
        <v>7182</v>
      </c>
      <c r="B613" s="106" t="s">
        <v>1120</v>
      </c>
      <c r="C613">
        <v>0.05</v>
      </c>
      <c r="D613">
        <v>0.05</v>
      </c>
      <c r="E613">
        <v>0.15</v>
      </c>
      <c r="F613">
        <v>0.05</v>
      </c>
      <c r="G613">
        <v>0.3</v>
      </c>
    </row>
    <row r="614" spans="1:7" x14ac:dyDescent="0.2">
      <c r="A614">
        <v>7186</v>
      </c>
      <c r="B614" s="106" t="s">
        <v>490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7187</v>
      </c>
      <c r="B615" s="106" t="s">
        <v>1564</v>
      </c>
      <c r="C615">
        <v>0.05</v>
      </c>
      <c r="D615">
        <v>0.05</v>
      </c>
      <c r="E615">
        <v>0.15</v>
      </c>
      <c r="F615">
        <v>0.05</v>
      </c>
      <c r="G615">
        <v>0.3</v>
      </c>
    </row>
    <row r="616" spans="1:7" x14ac:dyDescent="0.2">
      <c r="A616">
        <v>7189</v>
      </c>
      <c r="B616" s="106" t="s">
        <v>41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">
      <c r="A617">
        <v>7190</v>
      </c>
      <c r="B617" s="106" t="s">
        <v>673</v>
      </c>
      <c r="C617">
        <v>0.05</v>
      </c>
      <c r="D617">
        <v>0.05</v>
      </c>
      <c r="E617">
        <v>0.15</v>
      </c>
      <c r="F617">
        <v>0.05</v>
      </c>
      <c r="G617">
        <v>0.3</v>
      </c>
    </row>
    <row r="618" spans="1:7" x14ac:dyDescent="0.2">
      <c r="A618">
        <v>7191</v>
      </c>
      <c r="B618" s="106" t="s">
        <v>4091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7201</v>
      </c>
      <c r="B619" s="106" t="s">
        <v>1070</v>
      </c>
      <c r="C619">
        <v>0</v>
      </c>
      <c r="D619" t="s">
        <v>154</v>
      </c>
      <c r="E619">
        <v>0</v>
      </c>
      <c r="F619">
        <v>0.05</v>
      </c>
      <c r="G619">
        <v>0.3</v>
      </c>
    </row>
    <row r="620" spans="1:7" x14ac:dyDescent="0.2">
      <c r="A620">
        <v>7202</v>
      </c>
      <c r="B620" s="106" t="s">
        <v>674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">
      <c r="A621">
        <v>7203</v>
      </c>
      <c r="B621" s="106" t="s">
        <v>1579</v>
      </c>
      <c r="C621">
        <v>0</v>
      </c>
      <c r="D621" s="106" t="s">
        <v>154</v>
      </c>
      <c r="E621">
        <v>0</v>
      </c>
      <c r="F621">
        <v>0.15</v>
      </c>
      <c r="G621">
        <v>0.9</v>
      </c>
    </row>
    <row r="622" spans="1:7" x14ac:dyDescent="0.2">
      <c r="A622">
        <v>7222</v>
      </c>
      <c r="B622" s="106" t="s">
        <v>675</v>
      </c>
      <c r="C622">
        <v>0.05</v>
      </c>
      <c r="D622">
        <v>0.05</v>
      </c>
      <c r="E622">
        <v>0.15</v>
      </c>
      <c r="F622">
        <v>0.05</v>
      </c>
      <c r="G622">
        <v>0.3</v>
      </c>
    </row>
    <row r="623" spans="1:7" x14ac:dyDescent="0.2">
      <c r="A623">
        <v>7226</v>
      </c>
      <c r="B623" s="106" t="s">
        <v>4291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7239</v>
      </c>
      <c r="B624" s="106" t="s">
        <v>4779</v>
      </c>
      <c r="C624">
        <v>0</v>
      </c>
      <c r="D624" t="s">
        <v>154</v>
      </c>
      <c r="E624">
        <v>0</v>
      </c>
      <c r="F624">
        <v>0.05</v>
      </c>
      <c r="G624">
        <v>0.3</v>
      </c>
    </row>
    <row r="625" spans="1:7" x14ac:dyDescent="0.2">
      <c r="A625">
        <v>7240</v>
      </c>
      <c r="B625" s="106" t="s">
        <v>677</v>
      </c>
      <c r="C625">
        <v>0.05</v>
      </c>
      <c r="D625">
        <v>0.05</v>
      </c>
      <c r="E625">
        <v>0.15</v>
      </c>
      <c r="F625" s="106">
        <v>0.05</v>
      </c>
      <c r="G625" s="106">
        <v>0.3</v>
      </c>
    </row>
    <row r="626" spans="1:7" x14ac:dyDescent="0.2">
      <c r="A626">
        <v>7256</v>
      </c>
      <c r="B626" s="106" t="s">
        <v>4780</v>
      </c>
      <c r="C626">
        <v>0</v>
      </c>
      <c r="D626" t="s">
        <v>154</v>
      </c>
      <c r="E626" t="s">
        <v>154</v>
      </c>
      <c r="F626" s="106">
        <v>0</v>
      </c>
      <c r="G626" s="106" t="s">
        <v>154</v>
      </c>
    </row>
    <row r="627" spans="1:7" x14ac:dyDescent="0.2">
      <c r="A627">
        <v>7259</v>
      </c>
      <c r="B627" s="106" t="s">
        <v>24</v>
      </c>
      <c r="C627">
        <v>0</v>
      </c>
      <c r="D627">
        <v>0</v>
      </c>
      <c r="E627">
        <v>0</v>
      </c>
      <c r="F627">
        <v>0.05</v>
      </c>
      <c r="G627">
        <v>0</v>
      </c>
    </row>
    <row r="628" spans="1:7" x14ac:dyDescent="0.2">
      <c r="A628">
        <v>7261</v>
      </c>
      <c r="B628" s="106" t="s">
        <v>1332</v>
      </c>
      <c r="C628">
        <v>0.05</v>
      </c>
      <c r="D628">
        <v>0</v>
      </c>
      <c r="E628">
        <v>0.15</v>
      </c>
      <c r="F628">
        <v>0.05</v>
      </c>
      <c r="G628">
        <v>0.3</v>
      </c>
    </row>
    <row r="629" spans="1:7" x14ac:dyDescent="0.2">
      <c r="A629">
        <v>7267</v>
      </c>
      <c r="B629" s="106" t="s">
        <v>57</v>
      </c>
      <c r="C629">
        <v>0.05</v>
      </c>
      <c r="D629">
        <v>0.05</v>
      </c>
      <c r="E629">
        <v>0.15</v>
      </c>
      <c r="F629">
        <v>0.05</v>
      </c>
      <c r="G629">
        <v>0.3</v>
      </c>
    </row>
    <row r="630" spans="1:7" x14ac:dyDescent="0.2">
      <c r="A630">
        <v>7269</v>
      </c>
      <c r="B630" s="106" t="s">
        <v>968</v>
      </c>
      <c r="C630">
        <v>0.1</v>
      </c>
      <c r="D630" s="106">
        <v>0.1</v>
      </c>
      <c r="E630">
        <v>0.3</v>
      </c>
      <c r="F630">
        <v>0.1</v>
      </c>
      <c r="G630">
        <v>0.6</v>
      </c>
    </row>
    <row r="631" spans="1:7" x14ac:dyDescent="0.2">
      <c r="A631">
        <v>7270</v>
      </c>
      <c r="B631" s="106" t="s">
        <v>1768</v>
      </c>
      <c r="C631">
        <v>0</v>
      </c>
      <c r="D631" s="106">
        <v>0</v>
      </c>
      <c r="E631" s="106">
        <v>0</v>
      </c>
      <c r="F631" s="106">
        <v>0.05</v>
      </c>
      <c r="G631" s="106">
        <v>0.3</v>
      </c>
    </row>
    <row r="632" spans="1:7" x14ac:dyDescent="0.2">
      <c r="A632">
        <v>7276</v>
      </c>
      <c r="B632" s="106" t="s">
        <v>1079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7277</v>
      </c>
      <c r="B633" s="106" t="s">
        <v>678</v>
      </c>
      <c r="C633">
        <v>0.05</v>
      </c>
      <c r="D633">
        <v>0.05</v>
      </c>
      <c r="E633" s="106">
        <v>0.15</v>
      </c>
      <c r="F633">
        <v>0.05</v>
      </c>
      <c r="G633" s="106">
        <v>0.3</v>
      </c>
    </row>
    <row r="634" spans="1:7" x14ac:dyDescent="0.2">
      <c r="A634">
        <v>7278</v>
      </c>
      <c r="B634" s="106" t="s">
        <v>42</v>
      </c>
      <c r="C634">
        <v>0</v>
      </c>
      <c r="D634">
        <v>0</v>
      </c>
      <c r="E634" t="s">
        <v>154</v>
      </c>
      <c r="F634">
        <v>0.05</v>
      </c>
      <c r="G634" t="s">
        <v>154</v>
      </c>
    </row>
    <row r="635" spans="1:7" x14ac:dyDescent="0.2">
      <c r="A635">
        <v>7280</v>
      </c>
      <c r="B635" s="106" t="s">
        <v>679</v>
      </c>
      <c r="C635">
        <v>0</v>
      </c>
      <c r="D635">
        <v>0</v>
      </c>
      <c r="E635">
        <v>0</v>
      </c>
      <c r="F635">
        <v>0.05</v>
      </c>
      <c r="G635">
        <v>0</v>
      </c>
    </row>
    <row r="636" spans="1:7" x14ac:dyDescent="0.2">
      <c r="A636">
        <v>7282</v>
      </c>
      <c r="B636" s="106" t="s">
        <v>1236</v>
      </c>
      <c r="C636">
        <v>0.05</v>
      </c>
      <c r="D636" s="106">
        <v>0.05</v>
      </c>
      <c r="E636" s="106">
        <v>0.15</v>
      </c>
      <c r="F636" s="106">
        <v>0.05</v>
      </c>
      <c r="G636" s="106">
        <v>0.3</v>
      </c>
    </row>
    <row r="637" spans="1:7" x14ac:dyDescent="0.2">
      <c r="A637">
        <v>7283</v>
      </c>
      <c r="B637" s="106" t="s">
        <v>4092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7294</v>
      </c>
      <c r="B638" s="106" t="s">
        <v>869</v>
      </c>
      <c r="C638">
        <v>0.05</v>
      </c>
      <c r="D638">
        <v>0.05</v>
      </c>
      <c r="E638">
        <v>0.15</v>
      </c>
      <c r="F638">
        <v>0.05</v>
      </c>
      <c r="G638">
        <v>0.3</v>
      </c>
    </row>
    <row r="639" spans="1:7" x14ac:dyDescent="0.2">
      <c r="A639">
        <v>7296</v>
      </c>
      <c r="B639" s="106" t="s">
        <v>1744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7309</v>
      </c>
      <c r="B640" s="106" t="s">
        <v>4093</v>
      </c>
      <c r="C640">
        <v>0.35</v>
      </c>
      <c r="D640">
        <v>0.35</v>
      </c>
      <c r="E640">
        <v>1.5</v>
      </c>
      <c r="F640">
        <v>0.3</v>
      </c>
      <c r="G640">
        <v>1.8</v>
      </c>
    </row>
    <row r="641" spans="1:7" x14ac:dyDescent="0.2">
      <c r="A641">
        <v>7313</v>
      </c>
      <c r="B641" s="106" t="s">
        <v>993</v>
      </c>
      <c r="C641">
        <v>0.05</v>
      </c>
      <c r="D641">
        <v>0.05</v>
      </c>
      <c r="E641">
        <v>0.15</v>
      </c>
      <c r="F641">
        <v>0.05</v>
      </c>
      <c r="G641">
        <v>0.3</v>
      </c>
    </row>
    <row r="642" spans="1:7" x14ac:dyDescent="0.2">
      <c r="A642">
        <v>7322</v>
      </c>
      <c r="B642" s="106" t="s">
        <v>4292</v>
      </c>
      <c r="C642">
        <v>0</v>
      </c>
      <c r="D642">
        <v>0.05</v>
      </c>
      <c r="E642" s="106">
        <v>0</v>
      </c>
      <c r="F642" s="106">
        <v>0</v>
      </c>
      <c r="G642" s="106">
        <v>0.3</v>
      </c>
    </row>
    <row r="643" spans="1:7" x14ac:dyDescent="0.2">
      <c r="A643">
        <v>7327</v>
      </c>
      <c r="B643" s="106" t="s">
        <v>1235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7416</v>
      </c>
      <c r="B644" s="106" t="s">
        <v>680</v>
      </c>
      <c r="C644">
        <v>0.05</v>
      </c>
      <c r="D644">
        <v>0.05</v>
      </c>
      <c r="E644">
        <v>0.15</v>
      </c>
      <c r="F644">
        <v>0.05</v>
      </c>
      <c r="G644">
        <v>0.3</v>
      </c>
    </row>
    <row r="645" spans="1:7" x14ac:dyDescent="0.2">
      <c r="A645">
        <v>7420</v>
      </c>
      <c r="B645" s="106" t="s">
        <v>4094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7421</v>
      </c>
      <c r="B646" s="106" t="s">
        <v>1545</v>
      </c>
      <c r="C646">
        <v>0.05</v>
      </c>
      <c r="D646" s="106">
        <v>0.05</v>
      </c>
      <c r="E646">
        <v>0.15</v>
      </c>
      <c r="F646">
        <v>0.05</v>
      </c>
      <c r="G646">
        <v>0.3</v>
      </c>
    </row>
    <row r="647" spans="1:7" x14ac:dyDescent="0.2">
      <c r="A647">
        <v>7438</v>
      </c>
      <c r="B647" s="106" t="s">
        <v>4781</v>
      </c>
      <c r="C647">
        <v>0</v>
      </c>
      <c r="D647" t="s">
        <v>154</v>
      </c>
      <c r="E647">
        <v>0</v>
      </c>
      <c r="F647" t="s">
        <v>154</v>
      </c>
      <c r="G647" t="s">
        <v>154</v>
      </c>
    </row>
    <row r="648" spans="1:7" x14ac:dyDescent="0.2">
      <c r="A648">
        <v>7445</v>
      </c>
      <c r="B648" s="106" t="s">
        <v>681</v>
      </c>
      <c r="C648">
        <v>0.05</v>
      </c>
      <c r="D648">
        <v>0.05</v>
      </c>
      <c r="E648">
        <v>0.15</v>
      </c>
      <c r="F648">
        <v>0.05</v>
      </c>
      <c r="G648">
        <v>0.3</v>
      </c>
    </row>
    <row r="649" spans="1:7" x14ac:dyDescent="0.2">
      <c r="A649">
        <v>7447</v>
      </c>
      <c r="B649" s="106" t="s">
        <v>4293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7455</v>
      </c>
      <c r="B650" s="106" t="s">
        <v>4095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">
      <c r="A651">
        <v>7458</v>
      </c>
      <c r="B651" s="106" t="s">
        <v>1379</v>
      </c>
      <c r="C651">
        <v>0.1</v>
      </c>
      <c r="D651">
        <v>0.05</v>
      </c>
      <c r="E651">
        <v>0.15</v>
      </c>
      <c r="F651">
        <v>0.1</v>
      </c>
      <c r="G651">
        <v>0.6</v>
      </c>
    </row>
    <row r="652" spans="1:7" x14ac:dyDescent="0.2">
      <c r="A652">
        <v>7459</v>
      </c>
      <c r="B652" s="106" t="s">
        <v>683</v>
      </c>
      <c r="C652">
        <v>0.05</v>
      </c>
      <c r="D652">
        <v>0.05</v>
      </c>
      <c r="E652">
        <v>0</v>
      </c>
      <c r="F652">
        <v>0</v>
      </c>
      <c r="G652">
        <v>0</v>
      </c>
    </row>
    <row r="653" spans="1:7" x14ac:dyDescent="0.2">
      <c r="A653">
        <v>7463</v>
      </c>
      <c r="B653" s="106" t="s">
        <v>4782</v>
      </c>
      <c r="C653">
        <v>0.05</v>
      </c>
      <c r="D653" t="s">
        <v>154</v>
      </c>
      <c r="E653" t="s">
        <v>154</v>
      </c>
      <c r="F653" t="s">
        <v>154</v>
      </c>
      <c r="G653" t="s">
        <v>154</v>
      </c>
    </row>
    <row r="654" spans="1:7" x14ac:dyDescent="0.2">
      <c r="A654">
        <v>7475</v>
      </c>
      <c r="B654" s="106" t="s">
        <v>684</v>
      </c>
      <c r="C654">
        <v>0.05</v>
      </c>
      <c r="D654">
        <v>0</v>
      </c>
      <c r="E654">
        <v>0</v>
      </c>
      <c r="F654">
        <v>0.05</v>
      </c>
      <c r="G654" s="106" t="s">
        <v>154</v>
      </c>
    </row>
    <row r="655" spans="1:7" x14ac:dyDescent="0.2">
      <c r="A655">
        <v>7480</v>
      </c>
      <c r="B655" s="106" t="s">
        <v>685</v>
      </c>
      <c r="C655">
        <v>0.05</v>
      </c>
      <c r="D655">
        <v>0.05</v>
      </c>
      <c r="E655" s="106">
        <v>0.15</v>
      </c>
      <c r="F655">
        <v>0.05</v>
      </c>
      <c r="G655">
        <v>0.3</v>
      </c>
    </row>
    <row r="656" spans="1:7" x14ac:dyDescent="0.2">
      <c r="A656">
        <v>7482</v>
      </c>
      <c r="B656" s="106" t="s">
        <v>686</v>
      </c>
      <c r="C656">
        <v>0.05</v>
      </c>
      <c r="D656">
        <v>0.05</v>
      </c>
      <c r="E656" s="106">
        <v>0.15</v>
      </c>
      <c r="F656">
        <v>0.05</v>
      </c>
      <c r="G656">
        <v>0.3</v>
      </c>
    </row>
    <row r="657" spans="1:7" x14ac:dyDescent="0.2">
      <c r="A657">
        <v>7487</v>
      </c>
      <c r="B657" s="106" t="s">
        <v>4783</v>
      </c>
      <c r="C657">
        <v>0</v>
      </c>
      <c r="D657" t="s">
        <v>154</v>
      </c>
      <c r="E657">
        <v>0</v>
      </c>
      <c r="F657" t="s">
        <v>154</v>
      </c>
      <c r="G657">
        <v>0</v>
      </c>
    </row>
    <row r="658" spans="1:7" x14ac:dyDescent="0.2">
      <c r="A658">
        <v>7494</v>
      </c>
      <c r="B658" s="106" t="s">
        <v>687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">
      <c r="A659">
        <v>7506</v>
      </c>
      <c r="B659" s="106" t="s">
        <v>688</v>
      </c>
      <c r="C659">
        <v>0.05</v>
      </c>
      <c r="D659">
        <v>0.05</v>
      </c>
      <c r="E659">
        <v>0.15</v>
      </c>
      <c r="F659">
        <v>0.05</v>
      </c>
      <c r="G659">
        <v>0.3</v>
      </c>
    </row>
    <row r="660" spans="1:7" x14ac:dyDescent="0.2">
      <c r="A660">
        <v>7512</v>
      </c>
      <c r="B660" s="106" t="s">
        <v>1435</v>
      </c>
      <c r="C660">
        <v>0.05</v>
      </c>
      <c r="D660" s="106">
        <v>0.05</v>
      </c>
      <c r="E660">
        <v>0.15</v>
      </c>
      <c r="F660" s="106">
        <v>0.05</v>
      </c>
      <c r="G660">
        <v>0.3</v>
      </c>
    </row>
    <row r="661" spans="1:7" x14ac:dyDescent="0.2">
      <c r="A661">
        <v>7513</v>
      </c>
      <c r="B661" s="106" t="s">
        <v>4294</v>
      </c>
      <c r="C661">
        <v>0</v>
      </c>
      <c r="D661">
        <v>0</v>
      </c>
      <c r="E661" t="s">
        <v>154</v>
      </c>
      <c r="F661">
        <v>0</v>
      </c>
      <c r="G661" t="s">
        <v>154</v>
      </c>
    </row>
    <row r="662" spans="1:7" x14ac:dyDescent="0.2">
      <c r="A662">
        <v>7518</v>
      </c>
      <c r="B662" s="106" t="s">
        <v>4096</v>
      </c>
      <c r="C662">
        <v>0.1</v>
      </c>
      <c r="D662">
        <v>0.1</v>
      </c>
      <c r="E662">
        <v>0.3</v>
      </c>
      <c r="F662">
        <v>0.1</v>
      </c>
      <c r="G662">
        <v>0.6</v>
      </c>
    </row>
    <row r="663" spans="1:7" x14ac:dyDescent="0.2">
      <c r="A663">
        <v>7522</v>
      </c>
      <c r="B663" s="106" t="s">
        <v>1347</v>
      </c>
      <c r="C663">
        <v>0.05</v>
      </c>
      <c r="D663">
        <v>0.05</v>
      </c>
      <c r="E663">
        <v>0.15</v>
      </c>
      <c r="F663">
        <v>0.05</v>
      </c>
      <c r="G663">
        <v>0.3</v>
      </c>
    </row>
    <row r="664" spans="1:7" x14ac:dyDescent="0.2">
      <c r="A664">
        <v>7524</v>
      </c>
      <c r="B664" s="106" t="s">
        <v>689</v>
      </c>
      <c r="C664">
        <v>0.05</v>
      </c>
      <c r="D664">
        <v>0.05</v>
      </c>
      <c r="E664">
        <v>0.15</v>
      </c>
      <c r="F664">
        <v>0.05</v>
      </c>
      <c r="G664">
        <v>0.3</v>
      </c>
    </row>
    <row r="665" spans="1:7" x14ac:dyDescent="0.2">
      <c r="A665">
        <v>7525</v>
      </c>
      <c r="B665" s="106" t="s">
        <v>894</v>
      </c>
      <c r="C665">
        <v>0.05</v>
      </c>
      <c r="D665" s="106">
        <v>0.05</v>
      </c>
      <c r="E665">
        <v>0.15</v>
      </c>
      <c r="F665" s="106">
        <v>0.05</v>
      </c>
      <c r="G665" s="106">
        <v>0.3</v>
      </c>
    </row>
    <row r="666" spans="1:7" x14ac:dyDescent="0.2">
      <c r="A666">
        <v>7532</v>
      </c>
      <c r="B666" s="106" t="s">
        <v>1409</v>
      </c>
      <c r="C666">
        <v>0.05</v>
      </c>
      <c r="D666" s="106">
        <v>0.05</v>
      </c>
      <c r="E666" s="106">
        <v>0.15</v>
      </c>
      <c r="F666" s="106">
        <v>0.05</v>
      </c>
      <c r="G666" s="106">
        <v>0.3</v>
      </c>
    </row>
    <row r="667" spans="1:7" x14ac:dyDescent="0.2">
      <c r="A667">
        <v>7537</v>
      </c>
      <c r="B667" s="106" t="s">
        <v>4295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7545</v>
      </c>
      <c r="B668" s="106" t="s">
        <v>1447</v>
      </c>
      <c r="C668">
        <v>0.05</v>
      </c>
      <c r="D668">
        <v>0.05</v>
      </c>
      <c r="E668">
        <v>0.15</v>
      </c>
      <c r="F668">
        <v>0.05</v>
      </c>
      <c r="G668">
        <v>0.3</v>
      </c>
    </row>
    <row r="669" spans="1:7" x14ac:dyDescent="0.2">
      <c r="A669">
        <v>7550</v>
      </c>
      <c r="B669" s="106" t="s">
        <v>1410</v>
      </c>
      <c r="C669">
        <v>0.05</v>
      </c>
      <c r="D669">
        <v>0.05</v>
      </c>
      <c r="E669">
        <v>0.15</v>
      </c>
      <c r="F669">
        <v>0.05</v>
      </c>
      <c r="G669">
        <v>0.3</v>
      </c>
    </row>
    <row r="670" spans="1:7" x14ac:dyDescent="0.2">
      <c r="A670">
        <v>7554</v>
      </c>
      <c r="B670" s="106" t="s">
        <v>1411</v>
      </c>
      <c r="C670">
        <v>0.1</v>
      </c>
      <c r="D670">
        <v>0.05</v>
      </c>
      <c r="E670">
        <v>0.3</v>
      </c>
      <c r="F670">
        <v>0.1</v>
      </c>
      <c r="G670">
        <v>0.6</v>
      </c>
    </row>
    <row r="671" spans="1:7" x14ac:dyDescent="0.2">
      <c r="A671">
        <v>7581</v>
      </c>
      <c r="B671" s="106" t="s">
        <v>1546</v>
      </c>
      <c r="C671">
        <v>0.05</v>
      </c>
      <c r="D671">
        <v>0.05</v>
      </c>
      <c r="E671">
        <v>0.15</v>
      </c>
      <c r="F671" s="106">
        <v>0.05</v>
      </c>
      <c r="G671">
        <v>0.3</v>
      </c>
    </row>
    <row r="672" spans="1:7" x14ac:dyDescent="0.2">
      <c r="A672">
        <v>7593</v>
      </c>
      <c r="B672" s="106" t="s">
        <v>4097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">
      <c r="A673">
        <v>7601</v>
      </c>
      <c r="B673" s="106" t="s">
        <v>1595</v>
      </c>
      <c r="C673">
        <v>0.05</v>
      </c>
      <c r="D673">
        <v>0.05</v>
      </c>
      <c r="E673">
        <v>0.15</v>
      </c>
      <c r="F673">
        <v>0.05</v>
      </c>
      <c r="G673">
        <v>0.3</v>
      </c>
    </row>
    <row r="674" spans="1:7" x14ac:dyDescent="0.2">
      <c r="A674">
        <v>7605</v>
      </c>
      <c r="B674" s="106" t="s">
        <v>1643</v>
      </c>
      <c r="C674">
        <v>0.05</v>
      </c>
      <c r="D674">
        <v>0.05</v>
      </c>
      <c r="E674">
        <v>0.15</v>
      </c>
      <c r="F674">
        <v>0.05</v>
      </c>
      <c r="G674">
        <v>0.3</v>
      </c>
    </row>
    <row r="675" spans="1:7" x14ac:dyDescent="0.2">
      <c r="A675">
        <v>7606</v>
      </c>
      <c r="B675" s="106" t="s">
        <v>4784</v>
      </c>
      <c r="C675">
        <v>0</v>
      </c>
      <c r="D675" s="106" t="s">
        <v>154</v>
      </c>
      <c r="E675" t="s">
        <v>154</v>
      </c>
      <c r="F675" s="106">
        <v>0</v>
      </c>
      <c r="G675" s="106" t="s">
        <v>154</v>
      </c>
    </row>
    <row r="676" spans="1:7" x14ac:dyDescent="0.2">
      <c r="A676">
        <v>7611</v>
      </c>
      <c r="B676" s="106" t="s">
        <v>1552</v>
      </c>
      <c r="C676">
        <v>0.05</v>
      </c>
      <c r="D676">
        <v>0.05</v>
      </c>
      <c r="E676">
        <v>0.15</v>
      </c>
      <c r="F676">
        <v>0.05</v>
      </c>
      <c r="G676">
        <v>0.3</v>
      </c>
    </row>
    <row r="677" spans="1:7" x14ac:dyDescent="0.2">
      <c r="A677">
        <v>7615</v>
      </c>
      <c r="B677" s="106" t="s">
        <v>690</v>
      </c>
      <c r="C677">
        <v>0.05</v>
      </c>
      <c r="D677">
        <v>0.05</v>
      </c>
      <c r="E677">
        <v>0.15</v>
      </c>
      <c r="F677">
        <v>0.05</v>
      </c>
      <c r="G677" s="106">
        <v>0.3</v>
      </c>
    </row>
    <row r="678" spans="1:7" x14ac:dyDescent="0.2">
      <c r="A678">
        <v>7616</v>
      </c>
      <c r="B678" s="106" t="s">
        <v>691</v>
      </c>
      <c r="C678">
        <v>0.05</v>
      </c>
      <c r="D678" s="106">
        <v>0.05</v>
      </c>
      <c r="E678">
        <v>0.15</v>
      </c>
      <c r="F678">
        <v>0.05</v>
      </c>
      <c r="G678" s="106">
        <v>0.3</v>
      </c>
    </row>
    <row r="679" spans="1:7" x14ac:dyDescent="0.2">
      <c r="A679">
        <v>7618</v>
      </c>
      <c r="B679" s="106" t="s">
        <v>929</v>
      </c>
      <c r="C679">
        <v>0.05</v>
      </c>
      <c r="D679" s="106">
        <v>0.05</v>
      </c>
      <c r="E679">
        <v>0.15</v>
      </c>
      <c r="F679">
        <v>0.05</v>
      </c>
      <c r="G679">
        <v>0.3</v>
      </c>
    </row>
    <row r="680" spans="1:7" x14ac:dyDescent="0.2">
      <c r="A680">
        <v>7628</v>
      </c>
      <c r="B680" s="106" t="s">
        <v>692</v>
      </c>
      <c r="C680">
        <v>0.05</v>
      </c>
      <c r="D680">
        <v>0.05</v>
      </c>
      <c r="E680">
        <v>0.15</v>
      </c>
      <c r="F680">
        <v>0.05</v>
      </c>
      <c r="G680">
        <v>0.3</v>
      </c>
    </row>
    <row r="681" spans="1:7" x14ac:dyDescent="0.2">
      <c r="A681">
        <v>7630</v>
      </c>
      <c r="B681" s="106" t="s">
        <v>693</v>
      </c>
      <c r="C681">
        <v>0.1</v>
      </c>
      <c r="D681">
        <v>0.1</v>
      </c>
      <c r="E681">
        <v>0.3</v>
      </c>
      <c r="F681">
        <v>0.1</v>
      </c>
      <c r="G681">
        <v>0.6</v>
      </c>
    </row>
    <row r="682" spans="1:7" x14ac:dyDescent="0.2">
      <c r="A682">
        <v>7637</v>
      </c>
      <c r="B682" s="106" t="s">
        <v>694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7649</v>
      </c>
      <c r="B683" s="106" t="s">
        <v>1218</v>
      </c>
      <c r="C683">
        <v>0.1</v>
      </c>
      <c r="D683">
        <v>0.1</v>
      </c>
      <c r="E683">
        <v>0.3</v>
      </c>
      <c r="F683">
        <v>0.15</v>
      </c>
      <c r="G683">
        <v>0</v>
      </c>
    </row>
    <row r="684" spans="1:7" x14ac:dyDescent="0.2">
      <c r="A684">
        <v>7679</v>
      </c>
      <c r="B684" s="106" t="s">
        <v>4785</v>
      </c>
      <c r="C684">
        <v>0</v>
      </c>
      <c r="D684" t="s">
        <v>154</v>
      </c>
      <c r="E684" s="106" t="s">
        <v>154</v>
      </c>
      <c r="F684">
        <v>0</v>
      </c>
      <c r="G684" t="s">
        <v>154</v>
      </c>
    </row>
    <row r="685" spans="1:7" x14ac:dyDescent="0.2">
      <c r="A685">
        <v>7701</v>
      </c>
      <c r="B685" s="106" t="s">
        <v>1387</v>
      </c>
      <c r="C685">
        <v>0</v>
      </c>
      <c r="D685">
        <v>0</v>
      </c>
      <c r="E685">
        <v>0</v>
      </c>
      <c r="F685" t="s">
        <v>154</v>
      </c>
      <c r="G685" s="106">
        <v>0</v>
      </c>
    </row>
    <row r="686" spans="1:7" x14ac:dyDescent="0.2">
      <c r="A686">
        <v>7709</v>
      </c>
      <c r="B686" s="106" t="s">
        <v>4098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">
      <c r="A687">
        <v>7723</v>
      </c>
      <c r="B687" s="106" t="s">
        <v>695</v>
      </c>
      <c r="C687">
        <v>0.1</v>
      </c>
      <c r="D687">
        <v>0.1</v>
      </c>
      <c r="E687">
        <v>0.3</v>
      </c>
      <c r="F687">
        <v>0.1</v>
      </c>
      <c r="G687">
        <v>0.6</v>
      </c>
    </row>
    <row r="688" spans="1:7" x14ac:dyDescent="0.2">
      <c r="A688">
        <v>7725</v>
      </c>
      <c r="B688" s="106" t="s">
        <v>4448</v>
      </c>
      <c r="C688">
        <v>0</v>
      </c>
      <c r="D688">
        <v>0</v>
      </c>
      <c r="E688">
        <v>0</v>
      </c>
      <c r="F688" t="s">
        <v>154</v>
      </c>
      <c r="G688">
        <v>0</v>
      </c>
    </row>
    <row r="689" spans="1:7" x14ac:dyDescent="0.2">
      <c r="A689">
        <v>7729</v>
      </c>
      <c r="B689" s="106" t="s">
        <v>491</v>
      </c>
      <c r="C689">
        <v>0</v>
      </c>
      <c r="D689" t="s">
        <v>154</v>
      </c>
      <c r="E689" t="s">
        <v>154</v>
      </c>
      <c r="F689">
        <v>0</v>
      </c>
      <c r="G689" s="106" t="s">
        <v>154</v>
      </c>
    </row>
    <row r="690" spans="1:7" x14ac:dyDescent="0.2">
      <c r="A690">
        <v>7733</v>
      </c>
      <c r="B690" s="106" t="s">
        <v>4296</v>
      </c>
      <c r="C690">
        <v>0</v>
      </c>
      <c r="D690">
        <v>0</v>
      </c>
      <c r="E690" t="s">
        <v>154</v>
      </c>
      <c r="F690" s="106">
        <v>0</v>
      </c>
      <c r="G690" s="106">
        <v>0</v>
      </c>
    </row>
    <row r="691" spans="1:7" x14ac:dyDescent="0.2">
      <c r="A691">
        <v>7734</v>
      </c>
      <c r="B691" s="106" t="s">
        <v>1111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">
      <c r="A692">
        <v>7743</v>
      </c>
      <c r="B692" s="106" t="s">
        <v>1412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">
      <c r="A693">
        <v>7747</v>
      </c>
      <c r="B693" s="106" t="s">
        <v>1669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7752</v>
      </c>
      <c r="B694" s="106" t="s">
        <v>696</v>
      </c>
      <c r="C694">
        <v>0</v>
      </c>
      <c r="D694">
        <v>0</v>
      </c>
      <c r="E694">
        <v>0</v>
      </c>
      <c r="F694">
        <v>0</v>
      </c>
      <c r="G694" t="s">
        <v>154</v>
      </c>
    </row>
    <row r="695" spans="1:7" x14ac:dyDescent="0.2">
      <c r="A695">
        <v>7780</v>
      </c>
      <c r="B695" s="106" t="s">
        <v>4449</v>
      </c>
      <c r="C695">
        <v>0</v>
      </c>
      <c r="D695">
        <v>0</v>
      </c>
      <c r="E695">
        <v>0</v>
      </c>
      <c r="F695" t="s">
        <v>154</v>
      </c>
      <c r="G695">
        <v>0</v>
      </c>
    </row>
    <row r="696" spans="1:7" x14ac:dyDescent="0.2">
      <c r="A696">
        <v>7782</v>
      </c>
      <c r="B696" s="106" t="s">
        <v>1553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7817</v>
      </c>
      <c r="B697" s="106" t="s">
        <v>4297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7819</v>
      </c>
      <c r="B698" s="106" t="s">
        <v>969</v>
      </c>
      <c r="C698">
        <v>0.05</v>
      </c>
      <c r="D698">
        <v>0.05</v>
      </c>
      <c r="E698">
        <v>0.15</v>
      </c>
      <c r="F698">
        <v>0.05</v>
      </c>
      <c r="G698">
        <v>0.3</v>
      </c>
    </row>
    <row r="699" spans="1:7" x14ac:dyDescent="0.2">
      <c r="A699">
        <v>7832</v>
      </c>
      <c r="B699" s="106" t="s">
        <v>4099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">
      <c r="A700">
        <v>7840</v>
      </c>
      <c r="B700" s="106" t="s">
        <v>697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7844</v>
      </c>
      <c r="B701" s="106" t="s">
        <v>698</v>
      </c>
      <c r="C701">
        <v>0</v>
      </c>
      <c r="D701" s="106">
        <v>0</v>
      </c>
      <c r="E701" s="106">
        <v>0</v>
      </c>
      <c r="F701" s="106">
        <v>0</v>
      </c>
      <c r="G701" s="106">
        <v>0</v>
      </c>
    </row>
    <row r="702" spans="1:7" x14ac:dyDescent="0.2">
      <c r="A702">
        <v>7846</v>
      </c>
      <c r="B702" s="106" t="s">
        <v>699</v>
      </c>
      <c r="C702">
        <v>0.1</v>
      </c>
      <c r="D702" s="106">
        <v>0</v>
      </c>
      <c r="E702" s="106">
        <v>0.3</v>
      </c>
      <c r="F702" s="106">
        <v>0.1</v>
      </c>
      <c r="G702" s="106">
        <v>0.6</v>
      </c>
    </row>
    <row r="703" spans="1:7" x14ac:dyDescent="0.2">
      <c r="A703">
        <v>7860</v>
      </c>
      <c r="B703" s="106" t="s">
        <v>700</v>
      </c>
      <c r="C703">
        <v>0</v>
      </c>
      <c r="D703">
        <v>0</v>
      </c>
      <c r="E703">
        <v>0</v>
      </c>
      <c r="F703">
        <v>0.05</v>
      </c>
      <c r="G703">
        <v>0</v>
      </c>
    </row>
    <row r="704" spans="1:7" x14ac:dyDescent="0.2">
      <c r="A704">
        <v>7867</v>
      </c>
      <c r="B704" s="106" t="s">
        <v>1362</v>
      </c>
      <c r="C704">
        <v>0</v>
      </c>
      <c r="D704" t="s">
        <v>154</v>
      </c>
      <c r="E704" t="s">
        <v>154</v>
      </c>
      <c r="F704">
        <v>0</v>
      </c>
      <c r="G704" t="s">
        <v>154</v>
      </c>
    </row>
    <row r="705" spans="1:7" x14ac:dyDescent="0.2">
      <c r="A705">
        <v>7873</v>
      </c>
      <c r="B705" s="106" t="s">
        <v>4100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7898</v>
      </c>
      <c r="B706" s="106" t="s">
        <v>1456</v>
      </c>
      <c r="C706">
        <v>0</v>
      </c>
      <c r="D706">
        <v>0</v>
      </c>
      <c r="E706">
        <v>0</v>
      </c>
      <c r="F706">
        <v>0</v>
      </c>
      <c r="G706" t="s">
        <v>154</v>
      </c>
    </row>
    <row r="707" spans="1:7" x14ac:dyDescent="0.2">
      <c r="A707">
        <v>7916</v>
      </c>
      <c r="B707" s="106" t="s">
        <v>701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7921</v>
      </c>
      <c r="B708" s="106" t="s">
        <v>4786</v>
      </c>
      <c r="C708">
        <v>0</v>
      </c>
      <c r="D708" t="s">
        <v>154</v>
      </c>
      <c r="E708" s="106" t="s">
        <v>154</v>
      </c>
      <c r="F708" s="106" t="s">
        <v>154</v>
      </c>
      <c r="G708" s="106" t="s">
        <v>154</v>
      </c>
    </row>
    <row r="709" spans="1:7" x14ac:dyDescent="0.2">
      <c r="A709">
        <v>7931</v>
      </c>
      <c r="B709" s="106" t="s">
        <v>1565</v>
      </c>
      <c r="C709">
        <v>0</v>
      </c>
      <c r="D709" s="106">
        <v>0</v>
      </c>
      <c r="E709">
        <v>0</v>
      </c>
      <c r="F709" s="106">
        <v>0</v>
      </c>
      <c r="G709" s="106">
        <v>0</v>
      </c>
    </row>
    <row r="710" spans="1:7" x14ac:dyDescent="0.2">
      <c r="A710">
        <v>7936</v>
      </c>
      <c r="B710" s="106" t="s">
        <v>4787</v>
      </c>
      <c r="C710">
        <v>0.05</v>
      </c>
      <c r="D710" t="s">
        <v>154</v>
      </c>
      <c r="E710">
        <v>0</v>
      </c>
      <c r="F710" s="106">
        <v>0</v>
      </c>
      <c r="G710" s="106">
        <v>0</v>
      </c>
    </row>
    <row r="711" spans="1:7" x14ac:dyDescent="0.2">
      <c r="A711">
        <v>7937</v>
      </c>
      <c r="B711" s="106" t="s">
        <v>4450</v>
      </c>
      <c r="C711">
        <v>0</v>
      </c>
      <c r="D711">
        <v>0</v>
      </c>
      <c r="E711" t="s">
        <v>154</v>
      </c>
      <c r="F711" s="106" t="s">
        <v>154</v>
      </c>
      <c r="G711" t="s">
        <v>154</v>
      </c>
    </row>
    <row r="712" spans="1:7" x14ac:dyDescent="0.2">
      <c r="A712">
        <v>7949</v>
      </c>
      <c r="B712" s="106" t="s">
        <v>1158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7951</v>
      </c>
      <c r="B713" s="106" t="s">
        <v>1300</v>
      </c>
      <c r="C713">
        <v>0.1</v>
      </c>
      <c r="D713" t="s">
        <v>154</v>
      </c>
      <c r="E713" t="s">
        <v>154</v>
      </c>
      <c r="F713">
        <v>0.1</v>
      </c>
      <c r="G713">
        <v>0</v>
      </c>
    </row>
    <row r="714" spans="1:7" x14ac:dyDescent="0.2">
      <c r="A714">
        <v>7952</v>
      </c>
      <c r="B714" s="106" t="s">
        <v>4788</v>
      </c>
      <c r="C714">
        <v>0.05</v>
      </c>
      <c r="D714" t="s">
        <v>154</v>
      </c>
      <c r="E714">
        <v>0.15</v>
      </c>
      <c r="F714">
        <v>0</v>
      </c>
      <c r="G714">
        <v>0</v>
      </c>
    </row>
    <row r="715" spans="1:7" x14ac:dyDescent="0.2">
      <c r="A715">
        <v>7955</v>
      </c>
      <c r="B715" s="106" t="s">
        <v>4789</v>
      </c>
      <c r="C715">
        <v>0</v>
      </c>
      <c r="D715" t="s">
        <v>154</v>
      </c>
      <c r="E715">
        <v>0</v>
      </c>
      <c r="F715" t="s">
        <v>154</v>
      </c>
      <c r="G715">
        <v>0</v>
      </c>
    </row>
    <row r="716" spans="1:7" x14ac:dyDescent="0.2">
      <c r="A716">
        <v>7956</v>
      </c>
      <c r="B716" s="106" t="s">
        <v>4790</v>
      </c>
      <c r="C716">
        <v>0</v>
      </c>
      <c r="D716" t="s">
        <v>154</v>
      </c>
      <c r="E716" t="s">
        <v>154</v>
      </c>
      <c r="F716" t="s">
        <v>154</v>
      </c>
      <c r="G716" t="s">
        <v>154</v>
      </c>
    </row>
    <row r="717" spans="1:7" x14ac:dyDescent="0.2">
      <c r="A717">
        <v>7962</v>
      </c>
      <c r="B717" s="106" t="s">
        <v>702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">
      <c r="A718">
        <v>7965</v>
      </c>
      <c r="B718" s="106" t="s">
        <v>703</v>
      </c>
      <c r="C718">
        <v>0.05</v>
      </c>
      <c r="D718">
        <v>0.05</v>
      </c>
      <c r="E718">
        <v>0.15</v>
      </c>
      <c r="F718">
        <v>0.05</v>
      </c>
      <c r="G718">
        <v>0.3</v>
      </c>
    </row>
    <row r="719" spans="1:7" x14ac:dyDescent="0.2">
      <c r="A719">
        <v>7966</v>
      </c>
      <c r="B719" s="106" t="s">
        <v>970</v>
      </c>
      <c r="C719">
        <v>0.05</v>
      </c>
      <c r="D719" s="106">
        <v>0.05</v>
      </c>
      <c r="E719" s="106">
        <v>0.15</v>
      </c>
      <c r="F719" s="106">
        <v>0.05</v>
      </c>
      <c r="G719" s="106">
        <v>0.3</v>
      </c>
    </row>
    <row r="720" spans="1:7" x14ac:dyDescent="0.2">
      <c r="A720">
        <v>7976</v>
      </c>
      <c r="B720" s="106" t="s">
        <v>1078</v>
      </c>
      <c r="C720">
        <v>0.05</v>
      </c>
      <c r="D720">
        <v>0.05</v>
      </c>
      <c r="E720">
        <v>0.15</v>
      </c>
      <c r="F720" s="106">
        <v>0.05</v>
      </c>
      <c r="G720" s="106">
        <v>0.3</v>
      </c>
    </row>
    <row r="721" spans="1:7" x14ac:dyDescent="0.2">
      <c r="A721">
        <v>7984</v>
      </c>
      <c r="B721" s="106" t="s">
        <v>704</v>
      </c>
      <c r="C721">
        <v>0.05</v>
      </c>
      <c r="D721">
        <v>0.05</v>
      </c>
      <c r="E721">
        <v>0.15</v>
      </c>
      <c r="F721">
        <v>0.05</v>
      </c>
      <c r="G721">
        <v>0.3</v>
      </c>
    </row>
    <row r="722" spans="1:7" x14ac:dyDescent="0.2">
      <c r="A722">
        <v>7988</v>
      </c>
      <c r="B722" s="106" t="s">
        <v>705</v>
      </c>
      <c r="C722">
        <v>0.05</v>
      </c>
      <c r="D722">
        <v>0.05</v>
      </c>
      <c r="E722">
        <v>0.15</v>
      </c>
      <c r="F722">
        <v>0.05</v>
      </c>
      <c r="G722">
        <v>0</v>
      </c>
    </row>
    <row r="723" spans="1:7" x14ac:dyDescent="0.2">
      <c r="A723">
        <v>7994</v>
      </c>
      <c r="B723" s="106" t="s">
        <v>4791</v>
      </c>
      <c r="C723">
        <v>0</v>
      </c>
      <c r="D723" t="s">
        <v>154</v>
      </c>
      <c r="E723" t="s">
        <v>154</v>
      </c>
      <c r="F723" t="s">
        <v>154</v>
      </c>
      <c r="G723" t="s">
        <v>154</v>
      </c>
    </row>
    <row r="724" spans="1:7" x14ac:dyDescent="0.2">
      <c r="A724">
        <v>8001</v>
      </c>
      <c r="B724" s="106" t="s">
        <v>4101</v>
      </c>
      <c r="C724">
        <v>0.05</v>
      </c>
      <c r="D724">
        <v>0.05</v>
      </c>
      <c r="E724">
        <v>0.15</v>
      </c>
      <c r="F724">
        <v>0.05</v>
      </c>
      <c r="G724">
        <v>0.3</v>
      </c>
    </row>
    <row r="725" spans="1:7" x14ac:dyDescent="0.2">
      <c r="A725">
        <v>8008</v>
      </c>
      <c r="B725" s="106" t="s">
        <v>706</v>
      </c>
      <c r="C725">
        <v>0.05</v>
      </c>
      <c r="D725">
        <v>0.05</v>
      </c>
      <c r="E725">
        <v>0.15</v>
      </c>
      <c r="F725">
        <v>0.05</v>
      </c>
      <c r="G725">
        <v>0.3</v>
      </c>
    </row>
    <row r="726" spans="1:7" x14ac:dyDescent="0.2">
      <c r="A726">
        <v>8011</v>
      </c>
      <c r="B726" s="106" t="s">
        <v>707</v>
      </c>
      <c r="C726">
        <v>0.05</v>
      </c>
      <c r="D726">
        <v>0.05</v>
      </c>
      <c r="E726">
        <v>0</v>
      </c>
      <c r="F726">
        <v>0.05</v>
      </c>
      <c r="G726">
        <v>0.3</v>
      </c>
    </row>
    <row r="727" spans="1:7" x14ac:dyDescent="0.2">
      <c r="A727">
        <v>8012</v>
      </c>
      <c r="B727" s="106" t="s">
        <v>1212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8015</v>
      </c>
      <c r="B728" s="106" t="s">
        <v>4792</v>
      </c>
      <c r="C728">
        <v>0</v>
      </c>
      <c r="D728" t="s">
        <v>154</v>
      </c>
      <c r="E728" t="s">
        <v>154</v>
      </c>
      <c r="F728">
        <v>0</v>
      </c>
      <c r="G728">
        <v>0</v>
      </c>
    </row>
    <row r="729" spans="1:7" x14ac:dyDescent="0.2">
      <c r="A729">
        <v>8018</v>
      </c>
      <c r="B729" s="106" t="s">
        <v>4102</v>
      </c>
      <c r="C729">
        <v>0.05</v>
      </c>
      <c r="D729">
        <v>0</v>
      </c>
      <c r="E729" s="106">
        <v>0.15</v>
      </c>
      <c r="F729" s="106">
        <v>0.05</v>
      </c>
      <c r="G729" s="106">
        <v>0.3</v>
      </c>
    </row>
    <row r="730" spans="1:7" x14ac:dyDescent="0.2">
      <c r="A730">
        <v>8020</v>
      </c>
      <c r="B730" s="106" t="s">
        <v>1121</v>
      </c>
      <c r="C730">
        <v>0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8022</v>
      </c>
      <c r="B731" s="106" t="s">
        <v>4103</v>
      </c>
      <c r="C731">
        <v>0.05</v>
      </c>
      <c r="D731">
        <v>0.05</v>
      </c>
      <c r="E731">
        <v>0.15</v>
      </c>
      <c r="F731" s="106">
        <v>0.05</v>
      </c>
      <c r="G731" s="106">
        <v>0.3</v>
      </c>
    </row>
    <row r="732" spans="1:7" x14ac:dyDescent="0.2">
      <c r="A732">
        <v>8028</v>
      </c>
      <c r="B732" s="106" t="s">
        <v>4298</v>
      </c>
      <c r="C732">
        <v>0</v>
      </c>
      <c r="D732" s="106">
        <v>0</v>
      </c>
      <c r="E732" s="106" t="s">
        <v>154</v>
      </c>
      <c r="F732" s="106">
        <v>0.05</v>
      </c>
      <c r="G732" t="s">
        <v>154</v>
      </c>
    </row>
    <row r="733" spans="1:7" x14ac:dyDescent="0.2">
      <c r="A733">
        <v>8031</v>
      </c>
      <c r="B733" s="106" t="s">
        <v>708</v>
      </c>
      <c r="C733">
        <v>0</v>
      </c>
      <c r="D733" s="106">
        <v>0</v>
      </c>
      <c r="E733" s="106">
        <v>0</v>
      </c>
      <c r="F733" s="106">
        <v>0</v>
      </c>
      <c r="G733">
        <v>0</v>
      </c>
    </row>
    <row r="734" spans="1:7" x14ac:dyDescent="0.2">
      <c r="A734">
        <v>8032</v>
      </c>
      <c r="B734" s="106" t="s">
        <v>1112</v>
      </c>
      <c r="C734">
        <v>0.1</v>
      </c>
      <c r="D734">
        <v>0.1</v>
      </c>
      <c r="E734">
        <v>0.3</v>
      </c>
      <c r="F734">
        <v>0.1</v>
      </c>
      <c r="G734">
        <v>0.6</v>
      </c>
    </row>
    <row r="735" spans="1:7" x14ac:dyDescent="0.2">
      <c r="A735">
        <v>8038</v>
      </c>
      <c r="B735" s="106" t="s">
        <v>1071</v>
      </c>
      <c r="C735">
        <v>0.05</v>
      </c>
      <c r="D735">
        <v>0.05</v>
      </c>
      <c r="E735">
        <v>0.15</v>
      </c>
      <c r="F735">
        <v>0.05</v>
      </c>
      <c r="G735">
        <v>0.3</v>
      </c>
    </row>
    <row r="736" spans="1:7" x14ac:dyDescent="0.2">
      <c r="A736">
        <v>8041</v>
      </c>
      <c r="B736" s="106" t="s">
        <v>1745</v>
      </c>
      <c r="C736">
        <v>0.05</v>
      </c>
      <c r="D736" s="106">
        <v>0.05</v>
      </c>
      <c r="E736">
        <v>0.15</v>
      </c>
      <c r="F736">
        <v>0.05</v>
      </c>
      <c r="G736" s="106">
        <v>0.3</v>
      </c>
    </row>
    <row r="737" spans="1:7" x14ac:dyDescent="0.2">
      <c r="A737">
        <v>8050</v>
      </c>
      <c r="B737" s="106" t="s">
        <v>4299</v>
      </c>
      <c r="C737">
        <v>0</v>
      </c>
      <c r="D737">
        <v>0</v>
      </c>
      <c r="E737" t="s">
        <v>154</v>
      </c>
      <c r="F737">
        <v>0</v>
      </c>
      <c r="G737" t="s">
        <v>154</v>
      </c>
    </row>
    <row r="738" spans="1:7" x14ac:dyDescent="0.2">
      <c r="A738">
        <v>8051</v>
      </c>
      <c r="B738" s="106" t="s">
        <v>870</v>
      </c>
      <c r="C738">
        <v>0.05</v>
      </c>
      <c r="D738">
        <v>0.05</v>
      </c>
      <c r="E738" s="106">
        <v>0.15</v>
      </c>
      <c r="F738" s="106">
        <v>0.05</v>
      </c>
      <c r="G738" s="106">
        <v>0.3</v>
      </c>
    </row>
    <row r="739" spans="1:7" x14ac:dyDescent="0.2">
      <c r="A739">
        <v>8052</v>
      </c>
      <c r="B739" s="106" t="s">
        <v>4451</v>
      </c>
      <c r="C739">
        <v>0.05</v>
      </c>
      <c r="D739">
        <v>0.05</v>
      </c>
      <c r="E739" s="106">
        <v>0.15</v>
      </c>
      <c r="F739" t="s">
        <v>154</v>
      </c>
      <c r="G739" s="106">
        <v>0.3</v>
      </c>
    </row>
    <row r="740" spans="1:7" x14ac:dyDescent="0.2">
      <c r="A740">
        <v>8053</v>
      </c>
      <c r="B740" s="106" t="s">
        <v>1787</v>
      </c>
      <c r="C740">
        <v>0</v>
      </c>
      <c r="D740" t="s">
        <v>154</v>
      </c>
      <c r="E740" s="106" t="s">
        <v>154</v>
      </c>
      <c r="F740">
        <v>0</v>
      </c>
      <c r="G740" s="106">
        <v>0</v>
      </c>
    </row>
    <row r="741" spans="1:7" x14ac:dyDescent="0.2">
      <c r="A741">
        <v>8058</v>
      </c>
      <c r="B741" s="106" t="s">
        <v>1310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">
      <c r="A742">
        <v>8059</v>
      </c>
      <c r="B742" s="106" t="s">
        <v>709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">
      <c r="A743">
        <v>8068</v>
      </c>
      <c r="B743" s="106" t="s">
        <v>4104</v>
      </c>
      <c r="C743">
        <v>0.15</v>
      </c>
      <c r="D743">
        <v>0.15</v>
      </c>
      <c r="E743">
        <v>0.45</v>
      </c>
      <c r="F743">
        <v>0.2</v>
      </c>
      <c r="G743">
        <v>1.8</v>
      </c>
    </row>
    <row r="744" spans="1:7" x14ac:dyDescent="0.2">
      <c r="A744">
        <v>8074</v>
      </c>
      <c r="B744" s="106" t="s">
        <v>1596</v>
      </c>
      <c r="C744">
        <v>0</v>
      </c>
      <c r="D744">
        <v>0.05</v>
      </c>
      <c r="E744">
        <v>0.15</v>
      </c>
      <c r="F744">
        <v>0.05</v>
      </c>
      <c r="G744">
        <v>0.3</v>
      </c>
    </row>
    <row r="745" spans="1:7" x14ac:dyDescent="0.2">
      <c r="A745">
        <v>8075</v>
      </c>
      <c r="B745" s="106" t="s">
        <v>4300</v>
      </c>
      <c r="C745">
        <v>0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8077</v>
      </c>
      <c r="B746" s="106" t="s">
        <v>4105</v>
      </c>
      <c r="C746">
        <v>0.05</v>
      </c>
      <c r="D746" s="106">
        <v>0.05</v>
      </c>
      <c r="E746">
        <v>0.15</v>
      </c>
      <c r="F746" s="106">
        <v>0.05</v>
      </c>
      <c r="G746" s="106">
        <v>0.3</v>
      </c>
    </row>
    <row r="747" spans="1:7" x14ac:dyDescent="0.2">
      <c r="A747">
        <v>8079</v>
      </c>
      <c r="B747" s="106" t="s">
        <v>710</v>
      </c>
      <c r="C747">
        <v>0.1</v>
      </c>
      <c r="D747">
        <v>0.1</v>
      </c>
      <c r="E747">
        <v>0.3</v>
      </c>
      <c r="F747">
        <v>0.1</v>
      </c>
      <c r="G747">
        <v>0.6</v>
      </c>
    </row>
    <row r="748" spans="1:7" x14ac:dyDescent="0.2">
      <c r="A748">
        <v>8088</v>
      </c>
      <c r="B748" s="106" t="s">
        <v>4106</v>
      </c>
      <c r="C748">
        <v>0.1</v>
      </c>
      <c r="D748">
        <v>0.1</v>
      </c>
      <c r="E748">
        <v>0.3</v>
      </c>
      <c r="F748">
        <v>0.1</v>
      </c>
      <c r="G748">
        <v>0.6</v>
      </c>
    </row>
    <row r="749" spans="1:7" x14ac:dyDescent="0.2">
      <c r="A749">
        <v>8089</v>
      </c>
      <c r="B749" s="106" t="s">
        <v>4107</v>
      </c>
      <c r="C749">
        <v>0</v>
      </c>
      <c r="D749" s="106">
        <v>0</v>
      </c>
      <c r="E749">
        <v>0</v>
      </c>
      <c r="F749" s="106">
        <v>0</v>
      </c>
      <c r="G749">
        <v>0</v>
      </c>
    </row>
    <row r="750" spans="1:7" x14ac:dyDescent="0.2">
      <c r="A750">
        <v>8097</v>
      </c>
      <c r="B750" s="106" t="s">
        <v>4108</v>
      </c>
      <c r="C750">
        <v>0.05</v>
      </c>
      <c r="D750" s="106">
        <v>0.05</v>
      </c>
      <c r="E750">
        <v>0.15</v>
      </c>
      <c r="F750" s="106">
        <v>0.05</v>
      </c>
      <c r="G750">
        <v>0.3</v>
      </c>
    </row>
    <row r="751" spans="1:7" x14ac:dyDescent="0.2">
      <c r="A751">
        <v>8101</v>
      </c>
      <c r="B751" s="106" t="s">
        <v>4301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8103</v>
      </c>
      <c r="B752" s="106" t="s">
        <v>711</v>
      </c>
      <c r="C752">
        <v>0.05</v>
      </c>
      <c r="D752">
        <v>0.05</v>
      </c>
      <c r="E752">
        <v>0.15</v>
      </c>
      <c r="F752" s="106">
        <v>0.1</v>
      </c>
      <c r="G752">
        <v>0.3</v>
      </c>
    </row>
    <row r="753" spans="1:7" x14ac:dyDescent="0.2">
      <c r="A753">
        <v>8111</v>
      </c>
      <c r="B753" s="106" t="s">
        <v>1413</v>
      </c>
      <c r="C753">
        <v>0</v>
      </c>
      <c r="D753">
        <v>0</v>
      </c>
      <c r="E753">
        <v>0</v>
      </c>
      <c r="F753" s="106">
        <v>0.1</v>
      </c>
      <c r="G753" s="106">
        <v>0</v>
      </c>
    </row>
    <row r="754" spans="1:7" x14ac:dyDescent="0.2">
      <c r="A754">
        <v>8113</v>
      </c>
      <c r="B754" s="106" t="s">
        <v>1318</v>
      </c>
      <c r="C754">
        <v>0</v>
      </c>
      <c r="D754">
        <v>0</v>
      </c>
      <c r="E754">
        <v>0</v>
      </c>
      <c r="F754" s="106" t="s">
        <v>154</v>
      </c>
      <c r="G754" s="106">
        <v>0</v>
      </c>
    </row>
    <row r="755" spans="1:7" x14ac:dyDescent="0.2">
      <c r="A755">
        <v>8114</v>
      </c>
      <c r="B755" s="106" t="s">
        <v>712</v>
      </c>
      <c r="C755">
        <v>0.05</v>
      </c>
      <c r="D755">
        <v>0.05</v>
      </c>
      <c r="E755" s="106">
        <v>0.15</v>
      </c>
      <c r="F755">
        <v>0.55000000000000004</v>
      </c>
      <c r="G755" s="106">
        <v>0.9</v>
      </c>
    </row>
    <row r="756" spans="1:7" x14ac:dyDescent="0.2">
      <c r="A756">
        <v>8125</v>
      </c>
      <c r="B756" s="106" t="s">
        <v>4302</v>
      </c>
      <c r="C756">
        <v>0</v>
      </c>
      <c r="D756">
        <v>0</v>
      </c>
      <c r="E756" s="106">
        <v>0</v>
      </c>
      <c r="F756">
        <v>0</v>
      </c>
      <c r="G756" s="106">
        <v>0</v>
      </c>
    </row>
    <row r="757" spans="1:7" x14ac:dyDescent="0.2">
      <c r="A757">
        <v>8127</v>
      </c>
      <c r="B757" s="106" t="s">
        <v>4452</v>
      </c>
      <c r="C757">
        <v>0</v>
      </c>
      <c r="D757">
        <v>0</v>
      </c>
      <c r="E757" t="s">
        <v>154</v>
      </c>
      <c r="F757" s="106" t="s">
        <v>154</v>
      </c>
      <c r="G757" t="s">
        <v>154</v>
      </c>
    </row>
    <row r="758" spans="1:7" x14ac:dyDescent="0.2">
      <c r="A758">
        <v>8131</v>
      </c>
      <c r="B758" s="106" t="s">
        <v>1414</v>
      </c>
      <c r="C758">
        <v>0</v>
      </c>
      <c r="D758">
        <v>0</v>
      </c>
      <c r="E758">
        <v>0</v>
      </c>
      <c r="F758">
        <v>0</v>
      </c>
      <c r="G758" s="106">
        <v>0</v>
      </c>
    </row>
    <row r="759" spans="1:7" x14ac:dyDescent="0.2">
      <c r="A759">
        <v>8132</v>
      </c>
      <c r="B759" s="106" t="s">
        <v>713</v>
      </c>
      <c r="C759">
        <v>0.1</v>
      </c>
      <c r="D759">
        <v>0.1</v>
      </c>
      <c r="E759">
        <v>0.3</v>
      </c>
      <c r="F759">
        <v>0.1</v>
      </c>
      <c r="G759">
        <v>0.6</v>
      </c>
    </row>
    <row r="760" spans="1:7" x14ac:dyDescent="0.2">
      <c r="A760">
        <v>8136</v>
      </c>
      <c r="B760" s="106" t="s">
        <v>1113</v>
      </c>
      <c r="C760">
        <v>0.05</v>
      </c>
      <c r="D760">
        <v>0.05</v>
      </c>
      <c r="E760">
        <v>0.15</v>
      </c>
      <c r="F760">
        <v>0.05</v>
      </c>
      <c r="G760">
        <v>0.3</v>
      </c>
    </row>
    <row r="761" spans="1:7" x14ac:dyDescent="0.2">
      <c r="A761">
        <v>8140</v>
      </c>
      <c r="B761" s="106" t="s">
        <v>714</v>
      </c>
      <c r="C761">
        <v>0.05</v>
      </c>
      <c r="D761" s="106">
        <v>0.05</v>
      </c>
      <c r="E761" s="106">
        <v>0</v>
      </c>
      <c r="F761" s="106">
        <v>0.05</v>
      </c>
      <c r="G761">
        <v>0.3</v>
      </c>
    </row>
    <row r="762" spans="1:7" x14ac:dyDescent="0.2">
      <c r="A762">
        <v>8141</v>
      </c>
      <c r="B762" s="106" t="s">
        <v>715</v>
      </c>
      <c r="C762">
        <v>0.05</v>
      </c>
      <c r="D762">
        <v>0.05</v>
      </c>
      <c r="E762">
        <v>0.15</v>
      </c>
      <c r="F762" s="106">
        <v>0.05</v>
      </c>
      <c r="G762" s="106">
        <v>0.3</v>
      </c>
    </row>
    <row r="763" spans="1:7" x14ac:dyDescent="0.2">
      <c r="A763">
        <v>8142</v>
      </c>
      <c r="B763" s="106" t="s">
        <v>716</v>
      </c>
      <c r="C763">
        <v>0.05</v>
      </c>
      <c r="D763">
        <v>0.05</v>
      </c>
      <c r="E763">
        <v>0.15</v>
      </c>
      <c r="F763" s="106">
        <v>0.05</v>
      </c>
      <c r="G763" s="106">
        <v>0.3</v>
      </c>
    </row>
    <row r="764" spans="1:7" x14ac:dyDescent="0.2">
      <c r="A764">
        <v>8150</v>
      </c>
      <c r="B764" s="106" t="s">
        <v>717</v>
      </c>
      <c r="C764">
        <v>0</v>
      </c>
      <c r="D764">
        <v>0</v>
      </c>
      <c r="E764">
        <v>0</v>
      </c>
      <c r="F764">
        <v>0</v>
      </c>
      <c r="G764" s="106">
        <v>0</v>
      </c>
    </row>
    <row r="765" spans="1:7" x14ac:dyDescent="0.2">
      <c r="A765">
        <v>8153</v>
      </c>
      <c r="B765" s="106" t="s">
        <v>718</v>
      </c>
      <c r="C765">
        <v>0.05</v>
      </c>
      <c r="D765">
        <v>0.05</v>
      </c>
      <c r="E765">
        <v>0.15</v>
      </c>
      <c r="F765">
        <v>0.05</v>
      </c>
      <c r="G765">
        <v>0.3</v>
      </c>
    </row>
    <row r="766" spans="1:7" x14ac:dyDescent="0.2">
      <c r="A766">
        <v>8158</v>
      </c>
      <c r="B766" s="106" t="s">
        <v>719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">
      <c r="A767">
        <v>8159</v>
      </c>
      <c r="B767" s="106" t="s">
        <v>4109</v>
      </c>
      <c r="C767">
        <v>0.05</v>
      </c>
      <c r="D767">
        <v>0.05</v>
      </c>
      <c r="E767">
        <v>0.15</v>
      </c>
      <c r="F767">
        <v>0.05</v>
      </c>
      <c r="G767">
        <v>0.3</v>
      </c>
    </row>
    <row r="768" spans="1:7" x14ac:dyDescent="0.2">
      <c r="A768">
        <v>8160</v>
      </c>
      <c r="B768" s="106" t="s">
        <v>720</v>
      </c>
      <c r="C768">
        <v>0.05</v>
      </c>
      <c r="D768">
        <v>0.05</v>
      </c>
      <c r="E768">
        <v>0.15</v>
      </c>
      <c r="F768" s="106">
        <v>0.05</v>
      </c>
      <c r="G768">
        <v>0.3</v>
      </c>
    </row>
    <row r="769" spans="1:7" x14ac:dyDescent="0.2">
      <c r="A769">
        <v>8163</v>
      </c>
      <c r="B769" s="106" t="s">
        <v>721</v>
      </c>
      <c r="C769">
        <v>0.05</v>
      </c>
      <c r="D769">
        <v>0.05</v>
      </c>
      <c r="E769">
        <v>0.15</v>
      </c>
      <c r="F769" s="106">
        <v>0.05</v>
      </c>
      <c r="G769">
        <v>0.3</v>
      </c>
    </row>
    <row r="770" spans="1:7" x14ac:dyDescent="0.2">
      <c r="A770">
        <v>8166</v>
      </c>
      <c r="B770" s="106" t="s">
        <v>1333</v>
      </c>
      <c r="C770">
        <v>0</v>
      </c>
      <c r="D770">
        <v>0</v>
      </c>
      <c r="E770" s="106">
        <v>0</v>
      </c>
      <c r="F770" s="106">
        <v>0.05</v>
      </c>
      <c r="G770" s="106">
        <v>0</v>
      </c>
    </row>
    <row r="771" spans="1:7" x14ac:dyDescent="0.2">
      <c r="A771">
        <v>8168</v>
      </c>
      <c r="B771" s="106" t="s">
        <v>4303</v>
      </c>
      <c r="C771">
        <v>0.05</v>
      </c>
      <c r="D771">
        <v>0.05</v>
      </c>
      <c r="E771" s="106">
        <v>0.15</v>
      </c>
      <c r="F771" s="106">
        <v>0.05</v>
      </c>
      <c r="G771" s="106" t="s">
        <v>154</v>
      </c>
    </row>
    <row r="772" spans="1:7" x14ac:dyDescent="0.2">
      <c r="A772">
        <v>8173</v>
      </c>
      <c r="B772" s="106" t="s">
        <v>4110</v>
      </c>
      <c r="C772">
        <v>0.05</v>
      </c>
      <c r="D772" s="106">
        <v>0.05</v>
      </c>
      <c r="E772">
        <v>0.15</v>
      </c>
      <c r="F772" s="106">
        <v>0.05</v>
      </c>
      <c r="G772">
        <v>0.3</v>
      </c>
    </row>
    <row r="773" spans="1:7" x14ac:dyDescent="0.2">
      <c r="A773">
        <v>8174</v>
      </c>
      <c r="B773" s="106" t="s">
        <v>4317</v>
      </c>
      <c r="C773">
        <v>0</v>
      </c>
      <c r="D773">
        <v>0</v>
      </c>
      <c r="E773">
        <v>0.3</v>
      </c>
      <c r="F773" t="s">
        <v>154</v>
      </c>
      <c r="G773" t="s">
        <v>154</v>
      </c>
    </row>
    <row r="774" spans="1:7" x14ac:dyDescent="0.2">
      <c r="A774">
        <v>8179</v>
      </c>
      <c r="B774" s="106" t="s">
        <v>722</v>
      </c>
      <c r="C774">
        <v>0.05</v>
      </c>
      <c r="D774">
        <v>0.05</v>
      </c>
      <c r="E774">
        <v>0.15</v>
      </c>
      <c r="F774">
        <v>0.05</v>
      </c>
      <c r="G774">
        <v>0.3</v>
      </c>
    </row>
    <row r="775" spans="1:7" x14ac:dyDescent="0.2">
      <c r="A775">
        <v>8182</v>
      </c>
      <c r="B775" s="106" t="s">
        <v>723</v>
      </c>
      <c r="C775">
        <v>0.05</v>
      </c>
      <c r="D775">
        <v>0.05</v>
      </c>
      <c r="E775">
        <v>0.15</v>
      </c>
      <c r="F775">
        <v>0.05</v>
      </c>
      <c r="G775">
        <v>0.3</v>
      </c>
    </row>
    <row r="776" spans="1:7" x14ac:dyDescent="0.2">
      <c r="A776">
        <v>8184</v>
      </c>
      <c r="B776" s="106" t="s">
        <v>4111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8185</v>
      </c>
      <c r="B777" s="106" t="s">
        <v>994</v>
      </c>
      <c r="C777">
        <v>0</v>
      </c>
      <c r="D777">
        <v>0</v>
      </c>
      <c r="E777">
        <v>0</v>
      </c>
      <c r="F777">
        <v>0</v>
      </c>
      <c r="G777">
        <v>0.3</v>
      </c>
    </row>
    <row r="778" spans="1:7" x14ac:dyDescent="0.2">
      <c r="A778">
        <v>8200</v>
      </c>
      <c r="B778" s="106" t="s">
        <v>724</v>
      </c>
      <c r="C778">
        <v>0.05</v>
      </c>
      <c r="D778">
        <v>0.05</v>
      </c>
      <c r="E778">
        <v>0.15</v>
      </c>
      <c r="F778">
        <v>0.05</v>
      </c>
      <c r="G778">
        <v>0.3</v>
      </c>
    </row>
    <row r="779" spans="1:7" x14ac:dyDescent="0.2">
      <c r="A779">
        <v>8214</v>
      </c>
      <c r="B779" s="106" t="s">
        <v>1486</v>
      </c>
      <c r="C779">
        <v>0.05</v>
      </c>
      <c r="D779">
        <v>0.05</v>
      </c>
      <c r="E779">
        <v>0</v>
      </c>
      <c r="F779">
        <v>0.05</v>
      </c>
      <c r="G779">
        <v>0.3</v>
      </c>
    </row>
    <row r="780" spans="1:7" x14ac:dyDescent="0.2">
      <c r="A780">
        <v>8217</v>
      </c>
      <c r="B780" s="106" t="s">
        <v>725</v>
      </c>
      <c r="C780">
        <v>0</v>
      </c>
      <c r="D780">
        <v>0.05</v>
      </c>
      <c r="E780">
        <v>0.15</v>
      </c>
      <c r="F780">
        <v>0.05</v>
      </c>
      <c r="G780">
        <v>0.3</v>
      </c>
    </row>
    <row r="781" spans="1:7" x14ac:dyDescent="0.2">
      <c r="A781">
        <v>8219</v>
      </c>
      <c r="B781" s="106" t="s">
        <v>4112</v>
      </c>
      <c r="C781">
        <v>0.05</v>
      </c>
      <c r="D781">
        <v>0.05</v>
      </c>
      <c r="E781">
        <v>0.15</v>
      </c>
      <c r="F781">
        <v>0.05</v>
      </c>
      <c r="G781">
        <v>0.3</v>
      </c>
    </row>
    <row r="782" spans="1:7" x14ac:dyDescent="0.2">
      <c r="A782">
        <v>8227</v>
      </c>
      <c r="B782" s="106" t="s">
        <v>726</v>
      </c>
      <c r="C782">
        <v>0.15</v>
      </c>
      <c r="D782">
        <v>0.1</v>
      </c>
      <c r="E782">
        <v>0.45</v>
      </c>
      <c r="F782" s="106">
        <v>0.15</v>
      </c>
      <c r="G782" s="106">
        <v>0.9</v>
      </c>
    </row>
    <row r="783" spans="1:7" x14ac:dyDescent="0.2">
      <c r="A783">
        <v>8230</v>
      </c>
      <c r="B783" s="106" t="s">
        <v>727</v>
      </c>
      <c r="C783">
        <v>0.05</v>
      </c>
      <c r="D783">
        <v>0.05</v>
      </c>
      <c r="E783">
        <v>0.15</v>
      </c>
      <c r="F783">
        <v>0.05</v>
      </c>
      <c r="G783">
        <v>0.3</v>
      </c>
    </row>
    <row r="784" spans="1:7" x14ac:dyDescent="0.2">
      <c r="A784">
        <v>8233</v>
      </c>
      <c r="B784" s="106" t="s">
        <v>1072</v>
      </c>
      <c r="C784">
        <v>0.05</v>
      </c>
      <c r="D784">
        <v>0.05</v>
      </c>
      <c r="E784">
        <v>0.15</v>
      </c>
      <c r="F784">
        <v>0.05</v>
      </c>
      <c r="G784">
        <v>0.3</v>
      </c>
    </row>
    <row r="785" spans="1:7" x14ac:dyDescent="0.2">
      <c r="A785">
        <v>8237</v>
      </c>
      <c r="B785" s="106" t="s">
        <v>728</v>
      </c>
      <c r="C785">
        <v>0.05</v>
      </c>
      <c r="D785">
        <v>0.05</v>
      </c>
      <c r="E785">
        <v>0.15</v>
      </c>
      <c r="F785">
        <v>0.05</v>
      </c>
      <c r="G785">
        <v>0.3</v>
      </c>
    </row>
    <row r="786" spans="1:7" x14ac:dyDescent="0.2">
      <c r="A786">
        <v>8242</v>
      </c>
      <c r="B786" s="106" t="s">
        <v>729</v>
      </c>
      <c r="C786">
        <v>0</v>
      </c>
      <c r="D786">
        <v>0</v>
      </c>
      <c r="E786">
        <v>0</v>
      </c>
      <c r="F786">
        <v>0.05</v>
      </c>
      <c r="G786">
        <v>0</v>
      </c>
    </row>
    <row r="787" spans="1:7" x14ac:dyDescent="0.2">
      <c r="A787">
        <v>8244</v>
      </c>
      <c r="B787" s="106" t="s">
        <v>730</v>
      </c>
      <c r="C787">
        <v>0.05</v>
      </c>
      <c r="D787">
        <v>0.05</v>
      </c>
      <c r="E787">
        <v>0.15</v>
      </c>
      <c r="F787">
        <v>0.05</v>
      </c>
      <c r="G787">
        <v>0.3</v>
      </c>
    </row>
    <row r="788" spans="1:7" x14ac:dyDescent="0.2">
      <c r="A788">
        <v>8252</v>
      </c>
      <c r="B788" s="106" t="s">
        <v>4793</v>
      </c>
      <c r="C788">
        <v>0</v>
      </c>
      <c r="D788" t="s">
        <v>154</v>
      </c>
      <c r="E788" t="s">
        <v>154</v>
      </c>
      <c r="F788">
        <v>0</v>
      </c>
      <c r="G788" t="s">
        <v>154</v>
      </c>
    </row>
    <row r="789" spans="1:7" x14ac:dyDescent="0.2">
      <c r="A789">
        <v>8255</v>
      </c>
      <c r="B789" s="106" t="s">
        <v>4304</v>
      </c>
      <c r="C789">
        <v>0.1</v>
      </c>
      <c r="D789">
        <v>0.1</v>
      </c>
      <c r="E789">
        <v>0.3</v>
      </c>
      <c r="F789">
        <v>0.1</v>
      </c>
      <c r="G789">
        <v>0.6</v>
      </c>
    </row>
    <row r="790" spans="1:7" x14ac:dyDescent="0.2">
      <c r="A790">
        <v>8260</v>
      </c>
      <c r="B790" s="106" t="s">
        <v>1348</v>
      </c>
      <c r="C790">
        <v>0</v>
      </c>
      <c r="D790">
        <v>0.05</v>
      </c>
      <c r="E790">
        <v>0.15</v>
      </c>
      <c r="F790">
        <v>0.05</v>
      </c>
      <c r="G790">
        <v>0.3</v>
      </c>
    </row>
    <row r="791" spans="1:7" x14ac:dyDescent="0.2">
      <c r="A791">
        <v>8267</v>
      </c>
      <c r="B791" s="106" t="s">
        <v>217</v>
      </c>
      <c r="C791">
        <v>0.05</v>
      </c>
      <c r="D791">
        <v>0.05</v>
      </c>
      <c r="E791">
        <v>0.15</v>
      </c>
      <c r="F791">
        <v>0.05</v>
      </c>
      <c r="G791">
        <v>0.3</v>
      </c>
    </row>
    <row r="792" spans="1:7" x14ac:dyDescent="0.2">
      <c r="A792">
        <v>8273</v>
      </c>
      <c r="B792" s="106" t="s">
        <v>1127</v>
      </c>
      <c r="C792">
        <v>0</v>
      </c>
      <c r="D792">
        <v>0</v>
      </c>
      <c r="E792">
        <v>0</v>
      </c>
      <c r="F792">
        <v>0</v>
      </c>
      <c r="G792" s="106" t="s">
        <v>154</v>
      </c>
    </row>
    <row r="793" spans="1:7" x14ac:dyDescent="0.2">
      <c r="A793">
        <v>8275</v>
      </c>
      <c r="B793" s="106" t="s">
        <v>731</v>
      </c>
      <c r="C793">
        <v>0.05</v>
      </c>
      <c r="D793">
        <v>0.05</v>
      </c>
      <c r="E793">
        <v>0.15</v>
      </c>
      <c r="F793">
        <v>0.05</v>
      </c>
      <c r="G793">
        <v>0.3</v>
      </c>
    </row>
    <row r="794" spans="1:7" x14ac:dyDescent="0.2">
      <c r="A794">
        <v>8278</v>
      </c>
      <c r="B794" s="106" t="s">
        <v>733</v>
      </c>
      <c r="C794">
        <v>0.05</v>
      </c>
      <c r="D794">
        <v>0.05</v>
      </c>
      <c r="E794">
        <v>0.15</v>
      </c>
      <c r="F794">
        <v>0.05</v>
      </c>
      <c r="G794">
        <v>0.3</v>
      </c>
    </row>
    <row r="795" spans="1:7" x14ac:dyDescent="0.2">
      <c r="A795">
        <v>8279</v>
      </c>
      <c r="B795" s="106" t="s">
        <v>734</v>
      </c>
      <c r="C795">
        <v>0.1</v>
      </c>
      <c r="D795">
        <v>0.1</v>
      </c>
      <c r="E795">
        <v>0.3</v>
      </c>
      <c r="F795">
        <v>0.15</v>
      </c>
      <c r="G795">
        <v>0</v>
      </c>
    </row>
    <row r="796" spans="1:7" x14ac:dyDescent="0.2">
      <c r="A796">
        <v>8281</v>
      </c>
      <c r="B796" s="106" t="s">
        <v>4113</v>
      </c>
      <c r="C796">
        <v>0</v>
      </c>
      <c r="D796">
        <v>0</v>
      </c>
      <c r="E796" s="106">
        <v>0</v>
      </c>
      <c r="F796">
        <v>0</v>
      </c>
      <c r="G796">
        <v>0</v>
      </c>
    </row>
    <row r="797" spans="1:7" x14ac:dyDescent="0.2">
      <c r="A797">
        <v>8282</v>
      </c>
      <c r="B797" s="106" t="s">
        <v>1746</v>
      </c>
      <c r="C797">
        <v>0.05</v>
      </c>
      <c r="D797">
        <v>0</v>
      </c>
      <c r="E797">
        <v>0.15</v>
      </c>
      <c r="F797">
        <v>0.05</v>
      </c>
      <c r="G797">
        <v>0.3</v>
      </c>
    </row>
    <row r="798" spans="1:7" x14ac:dyDescent="0.2">
      <c r="A798">
        <v>8283</v>
      </c>
      <c r="B798" s="106" t="s">
        <v>4114</v>
      </c>
      <c r="C798">
        <v>0.1</v>
      </c>
      <c r="D798">
        <v>0.1</v>
      </c>
      <c r="E798">
        <v>0.3</v>
      </c>
      <c r="F798">
        <v>0.1</v>
      </c>
      <c r="G798">
        <v>0.6</v>
      </c>
    </row>
    <row r="799" spans="1:7" x14ac:dyDescent="0.2">
      <c r="A799">
        <v>8285</v>
      </c>
      <c r="B799" s="106" t="s">
        <v>4305</v>
      </c>
      <c r="C799">
        <v>0.05</v>
      </c>
      <c r="D799">
        <v>0.05</v>
      </c>
      <c r="E799">
        <v>0</v>
      </c>
      <c r="F799">
        <v>0</v>
      </c>
      <c r="G799">
        <v>0</v>
      </c>
    </row>
    <row r="800" spans="1:7" x14ac:dyDescent="0.2">
      <c r="A800">
        <v>8289</v>
      </c>
      <c r="B800" s="106" t="s">
        <v>735</v>
      </c>
      <c r="C800">
        <v>0.05</v>
      </c>
      <c r="D800">
        <v>0.05</v>
      </c>
      <c r="E800">
        <v>0.15</v>
      </c>
      <c r="F800">
        <v>0.05</v>
      </c>
      <c r="G800" s="106">
        <v>0.3</v>
      </c>
    </row>
    <row r="801" spans="1:7" x14ac:dyDescent="0.2">
      <c r="A801">
        <v>8303</v>
      </c>
      <c r="B801" s="106" t="s">
        <v>1775</v>
      </c>
      <c r="C801">
        <v>0</v>
      </c>
      <c r="D801">
        <v>0</v>
      </c>
      <c r="E801">
        <v>0</v>
      </c>
      <c r="F801" t="s">
        <v>154</v>
      </c>
      <c r="G801" s="106">
        <v>0</v>
      </c>
    </row>
    <row r="802" spans="1:7" x14ac:dyDescent="0.2">
      <c r="A802">
        <v>8308</v>
      </c>
      <c r="B802" s="106" t="s">
        <v>48</v>
      </c>
      <c r="C802">
        <v>0</v>
      </c>
      <c r="D802" t="s">
        <v>154</v>
      </c>
      <c r="E802" t="s">
        <v>154</v>
      </c>
      <c r="F802" t="s">
        <v>154</v>
      </c>
      <c r="G802" t="s">
        <v>154</v>
      </c>
    </row>
    <row r="803" spans="1:7" x14ac:dyDescent="0.2">
      <c r="A803">
        <v>8331</v>
      </c>
      <c r="B803" s="106" t="s">
        <v>737</v>
      </c>
      <c r="C803">
        <v>0.05</v>
      </c>
      <c r="D803">
        <v>0.05</v>
      </c>
      <c r="E803">
        <v>0</v>
      </c>
      <c r="F803">
        <v>0</v>
      </c>
      <c r="G803" s="106">
        <v>0</v>
      </c>
    </row>
    <row r="804" spans="1:7" x14ac:dyDescent="0.2">
      <c r="A804">
        <v>8334</v>
      </c>
      <c r="B804" s="106" t="s">
        <v>4115</v>
      </c>
      <c r="C804">
        <v>0.05</v>
      </c>
      <c r="D804">
        <v>0.05</v>
      </c>
      <c r="E804">
        <v>0.15</v>
      </c>
      <c r="F804">
        <v>0</v>
      </c>
      <c r="G804">
        <v>0</v>
      </c>
    </row>
    <row r="805" spans="1:7" x14ac:dyDescent="0.2">
      <c r="A805">
        <v>8336</v>
      </c>
      <c r="B805" s="106" t="s">
        <v>4116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8338</v>
      </c>
      <c r="B806" s="106" t="s">
        <v>738</v>
      </c>
      <c r="C806">
        <v>0.05</v>
      </c>
      <c r="D806">
        <v>0</v>
      </c>
      <c r="E806">
        <v>0.15</v>
      </c>
      <c r="F806">
        <v>0</v>
      </c>
      <c r="G806">
        <v>0.3</v>
      </c>
    </row>
    <row r="807" spans="1:7" x14ac:dyDescent="0.2">
      <c r="A807">
        <v>8341</v>
      </c>
      <c r="B807" s="106" t="s">
        <v>739</v>
      </c>
      <c r="C807">
        <v>0.05</v>
      </c>
      <c r="D807">
        <v>0.05</v>
      </c>
      <c r="E807">
        <v>0.15</v>
      </c>
      <c r="F807">
        <v>0.05</v>
      </c>
      <c r="G807">
        <v>0.3</v>
      </c>
    </row>
    <row r="808" spans="1:7" x14ac:dyDescent="0.2">
      <c r="A808">
        <v>8342</v>
      </c>
      <c r="B808" s="106" t="s">
        <v>740</v>
      </c>
      <c r="C808">
        <v>0.05</v>
      </c>
      <c r="D808">
        <v>0.05</v>
      </c>
      <c r="E808">
        <v>0.15</v>
      </c>
      <c r="F808" s="106">
        <v>0.05</v>
      </c>
      <c r="G808" s="106">
        <v>0.3</v>
      </c>
    </row>
    <row r="809" spans="1:7" x14ac:dyDescent="0.2">
      <c r="A809">
        <v>8343</v>
      </c>
      <c r="B809" s="106" t="s">
        <v>1747</v>
      </c>
      <c r="C809">
        <v>0.05</v>
      </c>
      <c r="D809">
        <v>0.05</v>
      </c>
      <c r="E809">
        <v>0.15</v>
      </c>
      <c r="F809">
        <v>0.05</v>
      </c>
      <c r="G809">
        <v>0.3</v>
      </c>
    </row>
    <row r="810" spans="1:7" x14ac:dyDescent="0.2">
      <c r="A810">
        <v>8344</v>
      </c>
      <c r="B810" s="106" t="s">
        <v>741</v>
      </c>
      <c r="C810">
        <v>0.05</v>
      </c>
      <c r="D810">
        <v>0.05</v>
      </c>
      <c r="E810">
        <v>0.15</v>
      </c>
      <c r="F810">
        <v>0.05</v>
      </c>
      <c r="G810">
        <v>0.3</v>
      </c>
    </row>
    <row r="811" spans="1:7" x14ac:dyDescent="0.2">
      <c r="A811">
        <v>8345</v>
      </c>
      <c r="B811" s="106" t="s">
        <v>1487</v>
      </c>
      <c r="C811">
        <v>0.05</v>
      </c>
      <c r="D811">
        <v>0.05</v>
      </c>
      <c r="E811">
        <v>0.15</v>
      </c>
      <c r="F811">
        <v>0.05</v>
      </c>
      <c r="G811">
        <v>0.3</v>
      </c>
    </row>
    <row r="812" spans="1:7" x14ac:dyDescent="0.2">
      <c r="A812">
        <v>8346</v>
      </c>
      <c r="B812" s="106" t="s">
        <v>742</v>
      </c>
      <c r="C812">
        <v>0.05</v>
      </c>
      <c r="D812">
        <v>0.05</v>
      </c>
      <c r="E812">
        <v>0.15</v>
      </c>
      <c r="F812">
        <v>0.05</v>
      </c>
      <c r="G812">
        <v>0</v>
      </c>
    </row>
    <row r="813" spans="1:7" x14ac:dyDescent="0.2">
      <c r="A813">
        <v>8349</v>
      </c>
      <c r="B813" s="106" t="s">
        <v>1302</v>
      </c>
      <c r="C813">
        <v>0</v>
      </c>
      <c r="D813">
        <v>0</v>
      </c>
      <c r="E813">
        <v>0</v>
      </c>
      <c r="F813">
        <v>0</v>
      </c>
      <c r="G813" t="s">
        <v>154</v>
      </c>
    </row>
    <row r="814" spans="1:7" x14ac:dyDescent="0.2">
      <c r="A814">
        <v>8350</v>
      </c>
      <c r="B814" s="106" t="s">
        <v>743</v>
      </c>
      <c r="C814">
        <v>0.05</v>
      </c>
      <c r="D814">
        <v>0.05</v>
      </c>
      <c r="E814">
        <v>0.15</v>
      </c>
      <c r="F814">
        <v>0.05</v>
      </c>
      <c r="G814">
        <v>0.3</v>
      </c>
    </row>
    <row r="815" spans="1:7" x14ac:dyDescent="0.2">
      <c r="A815">
        <v>8354</v>
      </c>
      <c r="B815" s="106" t="s">
        <v>4306</v>
      </c>
      <c r="C815">
        <v>0.05</v>
      </c>
      <c r="D815">
        <v>0.05</v>
      </c>
      <c r="E815" t="s">
        <v>154</v>
      </c>
      <c r="F815">
        <v>0.05</v>
      </c>
      <c r="G815">
        <v>0</v>
      </c>
    </row>
    <row r="816" spans="1:7" x14ac:dyDescent="0.2">
      <c r="A816">
        <v>8358</v>
      </c>
      <c r="B816" s="106" t="s">
        <v>1259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8359</v>
      </c>
      <c r="B817" s="106" t="s">
        <v>500</v>
      </c>
      <c r="C817">
        <v>0</v>
      </c>
      <c r="D817" t="s">
        <v>154</v>
      </c>
      <c r="E817">
        <v>0</v>
      </c>
      <c r="F817">
        <v>0.05</v>
      </c>
      <c r="G817">
        <v>0</v>
      </c>
    </row>
    <row r="818" spans="1:7" x14ac:dyDescent="0.2">
      <c r="A818">
        <v>8360</v>
      </c>
      <c r="B818" s="106" t="s">
        <v>4117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">
      <c r="A819">
        <v>8361</v>
      </c>
      <c r="B819" s="106" t="s">
        <v>4118</v>
      </c>
      <c r="C819">
        <v>0.05</v>
      </c>
      <c r="D819">
        <v>0.05</v>
      </c>
      <c r="E819">
        <v>0.15</v>
      </c>
      <c r="F819" s="106">
        <v>0.05</v>
      </c>
      <c r="G819" s="106">
        <v>0.3</v>
      </c>
    </row>
    <row r="820" spans="1:7" x14ac:dyDescent="0.2">
      <c r="A820">
        <v>8362</v>
      </c>
      <c r="B820" s="106" t="s">
        <v>744</v>
      </c>
      <c r="C820">
        <v>0.05</v>
      </c>
      <c r="D820">
        <v>0.05</v>
      </c>
      <c r="E820">
        <v>0.15</v>
      </c>
      <c r="F820" s="106">
        <v>0.05</v>
      </c>
      <c r="G820" s="106">
        <v>0.3</v>
      </c>
    </row>
    <row r="821" spans="1:7" x14ac:dyDescent="0.2">
      <c r="A821">
        <v>8363</v>
      </c>
      <c r="B821" s="106" t="s">
        <v>745</v>
      </c>
      <c r="C821">
        <v>0.05</v>
      </c>
      <c r="D821">
        <v>0.05</v>
      </c>
      <c r="E821">
        <v>0.15</v>
      </c>
      <c r="F821">
        <v>0.05</v>
      </c>
      <c r="G821">
        <v>0.3</v>
      </c>
    </row>
    <row r="822" spans="1:7" x14ac:dyDescent="0.2">
      <c r="A822">
        <v>8364</v>
      </c>
      <c r="B822" s="106" t="s">
        <v>746</v>
      </c>
      <c r="C822">
        <v>0.05</v>
      </c>
      <c r="D822">
        <v>0.05</v>
      </c>
      <c r="E822">
        <v>0.15</v>
      </c>
      <c r="F822">
        <v>0.05</v>
      </c>
      <c r="G822">
        <v>0.3</v>
      </c>
    </row>
    <row r="823" spans="1:7" x14ac:dyDescent="0.2">
      <c r="A823">
        <v>8365</v>
      </c>
      <c r="B823" s="106" t="s">
        <v>747</v>
      </c>
      <c r="C823">
        <v>0.05</v>
      </c>
      <c r="D823">
        <v>0.05</v>
      </c>
      <c r="E823">
        <v>0.15</v>
      </c>
      <c r="F823">
        <v>0.05</v>
      </c>
      <c r="G823">
        <v>0.3</v>
      </c>
    </row>
    <row r="824" spans="1:7" x14ac:dyDescent="0.2">
      <c r="A824">
        <v>8366</v>
      </c>
      <c r="B824" s="106" t="s">
        <v>748</v>
      </c>
      <c r="C824">
        <v>0.05</v>
      </c>
      <c r="D824">
        <v>0.05</v>
      </c>
      <c r="E824">
        <v>0.15</v>
      </c>
      <c r="F824">
        <v>0.05</v>
      </c>
      <c r="G824">
        <v>0.3</v>
      </c>
    </row>
    <row r="825" spans="1:7" x14ac:dyDescent="0.2">
      <c r="A825">
        <v>8367</v>
      </c>
      <c r="B825" s="106" t="s">
        <v>749</v>
      </c>
      <c r="C825">
        <v>0.05</v>
      </c>
      <c r="D825">
        <v>0.05</v>
      </c>
      <c r="E825">
        <v>0.15</v>
      </c>
      <c r="F825">
        <v>0.05</v>
      </c>
      <c r="G825">
        <v>0.3</v>
      </c>
    </row>
    <row r="826" spans="1:7" x14ac:dyDescent="0.2">
      <c r="A826">
        <v>8368</v>
      </c>
      <c r="B826" s="106" t="s">
        <v>1597</v>
      </c>
      <c r="C826">
        <v>0.05</v>
      </c>
      <c r="D826">
        <v>0.05</v>
      </c>
      <c r="E826">
        <v>0</v>
      </c>
      <c r="F826">
        <v>0.05</v>
      </c>
      <c r="G826">
        <v>0</v>
      </c>
    </row>
    <row r="827" spans="1:7" x14ac:dyDescent="0.2">
      <c r="A827">
        <v>8369</v>
      </c>
      <c r="B827" s="106" t="s">
        <v>750</v>
      </c>
      <c r="C827">
        <v>0.1</v>
      </c>
      <c r="D827">
        <v>0.1</v>
      </c>
      <c r="E827">
        <v>0.3</v>
      </c>
      <c r="F827">
        <v>0</v>
      </c>
      <c r="G827">
        <v>0.6</v>
      </c>
    </row>
    <row r="828" spans="1:7" x14ac:dyDescent="0.2">
      <c r="A828">
        <v>8370</v>
      </c>
      <c r="B828" s="106" t="s">
        <v>751</v>
      </c>
      <c r="C828">
        <v>0.05</v>
      </c>
      <c r="D828">
        <v>0.05</v>
      </c>
      <c r="E828">
        <v>0.15</v>
      </c>
      <c r="F828">
        <v>0.05</v>
      </c>
      <c r="G828">
        <v>0.3</v>
      </c>
    </row>
    <row r="829" spans="1:7" x14ac:dyDescent="0.2">
      <c r="A829">
        <v>8379</v>
      </c>
      <c r="B829" s="106" t="s">
        <v>4119</v>
      </c>
      <c r="C829">
        <v>0.05</v>
      </c>
      <c r="D829">
        <v>0</v>
      </c>
      <c r="E829">
        <v>0.15</v>
      </c>
      <c r="F829">
        <v>0</v>
      </c>
      <c r="G829">
        <v>0</v>
      </c>
    </row>
    <row r="830" spans="1:7" x14ac:dyDescent="0.2">
      <c r="A830">
        <v>8381</v>
      </c>
      <c r="B830" s="106" t="s">
        <v>4120</v>
      </c>
      <c r="C830">
        <v>0.05</v>
      </c>
      <c r="D830">
        <v>0</v>
      </c>
      <c r="E830">
        <v>0</v>
      </c>
      <c r="F830">
        <v>0.05</v>
      </c>
      <c r="G830">
        <v>0.3</v>
      </c>
    </row>
    <row r="831" spans="1:7" x14ac:dyDescent="0.2">
      <c r="A831">
        <v>8382</v>
      </c>
      <c r="B831" s="106" t="s">
        <v>752</v>
      </c>
      <c r="C831">
        <v>0.05</v>
      </c>
      <c r="D831">
        <v>0.05</v>
      </c>
      <c r="E831">
        <v>0.15</v>
      </c>
      <c r="F831">
        <v>0.05</v>
      </c>
      <c r="G831">
        <v>0.3</v>
      </c>
    </row>
    <row r="832" spans="1:7" x14ac:dyDescent="0.2">
      <c r="A832">
        <v>8383</v>
      </c>
      <c r="B832" s="106" t="s">
        <v>753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">
      <c r="A833">
        <v>8385</v>
      </c>
      <c r="B833" s="106" t="s">
        <v>754</v>
      </c>
      <c r="C833">
        <v>0.05</v>
      </c>
      <c r="D833">
        <v>0.05</v>
      </c>
      <c r="E833">
        <v>0.15</v>
      </c>
      <c r="F833">
        <v>0.05</v>
      </c>
      <c r="G833">
        <v>0.3</v>
      </c>
    </row>
    <row r="834" spans="1:7" x14ac:dyDescent="0.2">
      <c r="A834">
        <v>8386</v>
      </c>
      <c r="B834" s="106" t="s">
        <v>4121</v>
      </c>
      <c r="C834">
        <v>0.05</v>
      </c>
      <c r="D834">
        <v>0.05</v>
      </c>
      <c r="E834">
        <v>0.15</v>
      </c>
      <c r="F834">
        <v>0.05</v>
      </c>
      <c r="G834">
        <v>0.3</v>
      </c>
    </row>
    <row r="835" spans="1:7" x14ac:dyDescent="0.2">
      <c r="A835">
        <v>8387</v>
      </c>
      <c r="B835" s="106" t="s">
        <v>4122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">
      <c r="A836">
        <v>8388</v>
      </c>
      <c r="B836" s="106" t="s">
        <v>1598</v>
      </c>
      <c r="C836">
        <v>0.05</v>
      </c>
      <c r="D836">
        <v>0.05</v>
      </c>
      <c r="E836">
        <v>0.15</v>
      </c>
      <c r="F836">
        <v>0.05</v>
      </c>
      <c r="G836">
        <v>0.3</v>
      </c>
    </row>
    <row r="837" spans="1:7" x14ac:dyDescent="0.2">
      <c r="A837">
        <v>8392</v>
      </c>
      <c r="B837" s="106" t="s">
        <v>1488</v>
      </c>
      <c r="C837">
        <v>0.05</v>
      </c>
      <c r="D837">
        <v>0.05</v>
      </c>
      <c r="E837">
        <v>0.15</v>
      </c>
      <c r="F837">
        <v>0.05</v>
      </c>
      <c r="G837">
        <v>0.3</v>
      </c>
    </row>
    <row r="838" spans="1:7" x14ac:dyDescent="0.2">
      <c r="A838">
        <v>8393</v>
      </c>
      <c r="B838" s="106" t="s">
        <v>1748</v>
      </c>
      <c r="C838">
        <v>0.05</v>
      </c>
      <c r="D838">
        <v>0.05</v>
      </c>
      <c r="E838" s="106">
        <v>0.15</v>
      </c>
      <c r="F838">
        <v>0.05</v>
      </c>
      <c r="G838">
        <v>0.3</v>
      </c>
    </row>
    <row r="839" spans="1:7" x14ac:dyDescent="0.2">
      <c r="A839">
        <v>8395</v>
      </c>
      <c r="B839" s="106" t="s">
        <v>4307</v>
      </c>
      <c r="C839">
        <v>0.05</v>
      </c>
      <c r="D839">
        <v>0.05</v>
      </c>
      <c r="E839">
        <v>0.15</v>
      </c>
      <c r="F839">
        <v>0.05</v>
      </c>
      <c r="G839">
        <v>0.3</v>
      </c>
    </row>
    <row r="840" spans="1:7" x14ac:dyDescent="0.2">
      <c r="A840">
        <v>8397</v>
      </c>
      <c r="B840" s="106" t="s">
        <v>755</v>
      </c>
      <c r="C840">
        <v>0.05</v>
      </c>
      <c r="D840">
        <v>0.05</v>
      </c>
      <c r="E840">
        <v>0.15</v>
      </c>
      <c r="F840">
        <v>0.05</v>
      </c>
      <c r="G840">
        <v>0.3</v>
      </c>
    </row>
    <row r="841" spans="1:7" x14ac:dyDescent="0.2">
      <c r="A841">
        <v>8399</v>
      </c>
      <c r="B841" s="106" t="s">
        <v>756</v>
      </c>
      <c r="C841">
        <v>0.05</v>
      </c>
      <c r="D841">
        <v>0.05</v>
      </c>
      <c r="E841">
        <v>0.15</v>
      </c>
      <c r="F841">
        <v>0.05</v>
      </c>
      <c r="G841">
        <v>0.3</v>
      </c>
    </row>
    <row r="842" spans="1:7" x14ac:dyDescent="0.2">
      <c r="A842">
        <v>8521</v>
      </c>
      <c r="B842" s="106" t="s">
        <v>1319</v>
      </c>
      <c r="C842">
        <v>0</v>
      </c>
      <c r="D842">
        <v>0.05</v>
      </c>
      <c r="E842">
        <v>0</v>
      </c>
      <c r="F842">
        <v>0</v>
      </c>
      <c r="G842">
        <v>0</v>
      </c>
    </row>
    <row r="843" spans="1:7" x14ac:dyDescent="0.2">
      <c r="A843">
        <v>8527</v>
      </c>
      <c r="B843" s="106" t="s">
        <v>4123</v>
      </c>
      <c r="C843">
        <v>0.05</v>
      </c>
      <c r="D843">
        <v>0.05</v>
      </c>
      <c r="E843">
        <v>0.15</v>
      </c>
      <c r="F843">
        <v>0.05</v>
      </c>
      <c r="G843">
        <v>0.3</v>
      </c>
    </row>
    <row r="844" spans="1:7" x14ac:dyDescent="0.2">
      <c r="A844">
        <v>8530</v>
      </c>
      <c r="B844" s="106" t="s">
        <v>757</v>
      </c>
      <c r="C844">
        <v>0.05</v>
      </c>
      <c r="D844">
        <v>0.05</v>
      </c>
      <c r="E844">
        <v>0.15</v>
      </c>
      <c r="F844">
        <v>0.05</v>
      </c>
      <c r="G844">
        <v>0.3</v>
      </c>
    </row>
    <row r="845" spans="1:7" x14ac:dyDescent="0.2">
      <c r="A845">
        <v>8537</v>
      </c>
      <c r="B845" s="106" t="s">
        <v>758</v>
      </c>
      <c r="C845">
        <v>0.05</v>
      </c>
      <c r="D845">
        <v>0.05</v>
      </c>
      <c r="E845">
        <v>0.15</v>
      </c>
      <c r="F845">
        <v>0.05</v>
      </c>
      <c r="G845">
        <v>0.3</v>
      </c>
    </row>
    <row r="846" spans="1:7" x14ac:dyDescent="0.2">
      <c r="A846">
        <v>8541</v>
      </c>
      <c r="B846" s="106" t="s">
        <v>1114</v>
      </c>
      <c r="C846">
        <v>0.05</v>
      </c>
      <c r="D846">
        <v>0.05</v>
      </c>
      <c r="E846">
        <v>0.15</v>
      </c>
      <c r="F846" s="106">
        <v>0.05</v>
      </c>
      <c r="G846" s="106">
        <v>0.3</v>
      </c>
    </row>
    <row r="847" spans="1:7" x14ac:dyDescent="0.2">
      <c r="A847">
        <v>8542</v>
      </c>
      <c r="B847" s="106" t="s">
        <v>759</v>
      </c>
      <c r="C847">
        <v>0.05</v>
      </c>
      <c r="D847">
        <v>0.05</v>
      </c>
      <c r="E847">
        <v>0.15</v>
      </c>
      <c r="F847" s="106">
        <v>0.05</v>
      </c>
      <c r="G847" s="106">
        <v>0.3</v>
      </c>
    </row>
    <row r="848" spans="1:7" x14ac:dyDescent="0.2">
      <c r="A848">
        <v>8544</v>
      </c>
      <c r="B848" s="106" t="s">
        <v>4124</v>
      </c>
      <c r="C848">
        <v>0.05</v>
      </c>
      <c r="D848">
        <v>0.05</v>
      </c>
      <c r="E848">
        <v>0</v>
      </c>
      <c r="F848">
        <v>0.05</v>
      </c>
      <c r="G848">
        <v>0</v>
      </c>
    </row>
    <row r="849" spans="1:7" x14ac:dyDescent="0.2">
      <c r="A849">
        <v>8551</v>
      </c>
      <c r="B849" s="106" t="s">
        <v>760</v>
      </c>
      <c r="C849">
        <v>0.05</v>
      </c>
      <c r="D849">
        <v>0.05</v>
      </c>
      <c r="E849">
        <v>0.15</v>
      </c>
      <c r="F849" s="106">
        <v>0.05</v>
      </c>
      <c r="G849">
        <v>0.3</v>
      </c>
    </row>
    <row r="850" spans="1:7" x14ac:dyDescent="0.2">
      <c r="A850">
        <v>8558</v>
      </c>
      <c r="B850" s="106" t="s">
        <v>761</v>
      </c>
      <c r="C850">
        <v>0.05</v>
      </c>
      <c r="D850">
        <v>0.05</v>
      </c>
      <c r="E850">
        <v>0.15</v>
      </c>
      <c r="F850" s="106">
        <v>0.05</v>
      </c>
      <c r="G850">
        <v>0</v>
      </c>
    </row>
    <row r="851" spans="1:7" x14ac:dyDescent="0.2">
      <c r="A851">
        <v>8563</v>
      </c>
      <c r="B851" s="106" t="s">
        <v>762</v>
      </c>
      <c r="C851">
        <v>0.05</v>
      </c>
      <c r="D851">
        <v>0.05</v>
      </c>
      <c r="E851">
        <v>0.15</v>
      </c>
      <c r="F851">
        <v>0.05</v>
      </c>
      <c r="G851">
        <v>0.3</v>
      </c>
    </row>
    <row r="852" spans="1:7" x14ac:dyDescent="0.2">
      <c r="A852">
        <v>8566</v>
      </c>
      <c r="B852" s="106" t="s">
        <v>4794</v>
      </c>
      <c r="C852">
        <v>0</v>
      </c>
      <c r="D852" t="s">
        <v>154</v>
      </c>
      <c r="E852" t="s">
        <v>154</v>
      </c>
      <c r="F852" t="s">
        <v>154</v>
      </c>
      <c r="G852" t="s">
        <v>154</v>
      </c>
    </row>
    <row r="853" spans="1:7" x14ac:dyDescent="0.2">
      <c r="A853">
        <v>8595</v>
      </c>
      <c r="B853" s="106" t="s">
        <v>1162</v>
      </c>
      <c r="C853">
        <v>0</v>
      </c>
      <c r="D853">
        <v>0</v>
      </c>
      <c r="E853">
        <v>0</v>
      </c>
      <c r="F853">
        <v>0.05</v>
      </c>
      <c r="G853">
        <v>0</v>
      </c>
    </row>
    <row r="854" spans="1:7" x14ac:dyDescent="0.2">
      <c r="A854">
        <v>8601</v>
      </c>
      <c r="B854" s="106" t="s">
        <v>22</v>
      </c>
      <c r="C854">
        <v>0</v>
      </c>
      <c r="D854">
        <v>0</v>
      </c>
      <c r="E854">
        <v>0.15</v>
      </c>
      <c r="F854">
        <v>0.05</v>
      </c>
      <c r="G854">
        <v>0.3</v>
      </c>
    </row>
    <row r="855" spans="1:7" x14ac:dyDescent="0.2">
      <c r="A855">
        <v>8604</v>
      </c>
      <c r="B855" s="106" t="s">
        <v>396</v>
      </c>
      <c r="C855">
        <v>0</v>
      </c>
      <c r="D855">
        <v>0</v>
      </c>
      <c r="E855">
        <v>0</v>
      </c>
      <c r="F855">
        <v>0</v>
      </c>
      <c r="G855" t="s">
        <v>154</v>
      </c>
    </row>
    <row r="856" spans="1:7" x14ac:dyDescent="0.2">
      <c r="A856">
        <v>8613</v>
      </c>
      <c r="B856" s="106" t="s">
        <v>4125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">
      <c r="A857">
        <v>8617</v>
      </c>
      <c r="B857" s="106" t="s">
        <v>4126</v>
      </c>
      <c r="C857">
        <v>0</v>
      </c>
      <c r="D857">
        <v>0</v>
      </c>
      <c r="E857">
        <v>0</v>
      </c>
      <c r="F857" s="106">
        <v>0</v>
      </c>
      <c r="G857">
        <v>0</v>
      </c>
    </row>
    <row r="858" spans="1:7" x14ac:dyDescent="0.2">
      <c r="A858">
        <v>8624</v>
      </c>
      <c r="B858" s="106" t="s">
        <v>1163</v>
      </c>
      <c r="C858">
        <v>0</v>
      </c>
      <c r="D858">
        <v>0</v>
      </c>
      <c r="E858">
        <v>0</v>
      </c>
      <c r="F858" s="106">
        <v>0</v>
      </c>
      <c r="G858">
        <v>0</v>
      </c>
    </row>
    <row r="859" spans="1:7" x14ac:dyDescent="0.2">
      <c r="A859">
        <v>8628</v>
      </c>
      <c r="B859" s="106" t="s">
        <v>763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">
      <c r="A860">
        <v>8697</v>
      </c>
      <c r="B860" s="106" t="s">
        <v>764</v>
      </c>
      <c r="C860">
        <v>0.05</v>
      </c>
      <c r="D860" s="106">
        <v>0.05</v>
      </c>
      <c r="E860">
        <v>0.15</v>
      </c>
      <c r="F860" s="106">
        <v>0.05</v>
      </c>
      <c r="G860">
        <v>0.3</v>
      </c>
    </row>
    <row r="861" spans="1:7" x14ac:dyDescent="0.2">
      <c r="A861">
        <v>8698</v>
      </c>
      <c r="B861" s="106" t="s">
        <v>1415</v>
      </c>
      <c r="C861">
        <v>0.05</v>
      </c>
      <c r="D861">
        <v>0</v>
      </c>
      <c r="E861">
        <v>0.15</v>
      </c>
      <c r="F861" s="106">
        <v>0.05</v>
      </c>
      <c r="G861">
        <v>0</v>
      </c>
    </row>
    <row r="862" spans="1:7" x14ac:dyDescent="0.2">
      <c r="A862">
        <v>8708</v>
      </c>
      <c r="B862" s="106" t="s">
        <v>765</v>
      </c>
      <c r="C862">
        <v>0.05</v>
      </c>
      <c r="D862">
        <v>0.05</v>
      </c>
      <c r="E862">
        <v>0.15</v>
      </c>
      <c r="F862">
        <v>0.05</v>
      </c>
      <c r="G862">
        <v>0.3</v>
      </c>
    </row>
    <row r="863" spans="1:7" x14ac:dyDescent="0.2">
      <c r="A863">
        <v>8713</v>
      </c>
      <c r="B863" s="106" t="s">
        <v>4795</v>
      </c>
      <c r="C863">
        <v>0</v>
      </c>
      <c r="D863" t="s">
        <v>154</v>
      </c>
      <c r="E863" t="s">
        <v>154</v>
      </c>
      <c r="F863" t="s">
        <v>154</v>
      </c>
      <c r="G863">
        <v>0</v>
      </c>
    </row>
    <row r="864" spans="1:7" x14ac:dyDescent="0.2">
      <c r="A864">
        <v>8715</v>
      </c>
      <c r="B864" s="106" t="s">
        <v>1448</v>
      </c>
      <c r="C864">
        <v>0.1</v>
      </c>
      <c r="D864">
        <v>0.1</v>
      </c>
      <c r="E864">
        <v>0.3</v>
      </c>
      <c r="F864">
        <v>0.1</v>
      </c>
      <c r="G864">
        <v>0.6</v>
      </c>
    </row>
    <row r="865" spans="1:7" x14ac:dyDescent="0.2">
      <c r="A865">
        <v>8725</v>
      </c>
      <c r="B865" s="106" t="s">
        <v>766</v>
      </c>
      <c r="C865">
        <v>0</v>
      </c>
      <c r="D865">
        <v>0</v>
      </c>
      <c r="E865">
        <v>0.15</v>
      </c>
      <c r="F865">
        <v>0.05</v>
      </c>
      <c r="G865" t="s">
        <v>154</v>
      </c>
    </row>
    <row r="866" spans="1:7" x14ac:dyDescent="0.2">
      <c r="A866">
        <v>8750</v>
      </c>
      <c r="B866" s="106" t="s">
        <v>27</v>
      </c>
      <c r="C866">
        <v>0.05</v>
      </c>
      <c r="D866">
        <v>0</v>
      </c>
      <c r="E866">
        <v>0.15</v>
      </c>
      <c r="F866">
        <v>0</v>
      </c>
      <c r="G866">
        <v>0.3</v>
      </c>
    </row>
    <row r="867" spans="1:7" x14ac:dyDescent="0.2">
      <c r="A867">
        <v>8793</v>
      </c>
      <c r="B867" s="106" t="s">
        <v>1489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">
      <c r="A868">
        <v>8798</v>
      </c>
      <c r="B868" s="106" t="s">
        <v>767</v>
      </c>
      <c r="C868">
        <v>0.05</v>
      </c>
      <c r="D868" s="106">
        <v>0.05</v>
      </c>
      <c r="E868">
        <v>0.15</v>
      </c>
      <c r="F868" s="106">
        <v>0.05</v>
      </c>
      <c r="G868">
        <v>0.3</v>
      </c>
    </row>
    <row r="869" spans="1:7" x14ac:dyDescent="0.2">
      <c r="A869">
        <v>8801</v>
      </c>
      <c r="B869" s="106" t="s">
        <v>1772</v>
      </c>
      <c r="C869">
        <v>0</v>
      </c>
      <c r="D869" s="106">
        <v>0.05</v>
      </c>
      <c r="E869">
        <v>0</v>
      </c>
      <c r="F869" s="106">
        <v>0.05</v>
      </c>
      <c r="G869">
        <v>0.3</v>
      </c>
    </row>
    <row r="870" spans="1:7" x14ac:dyDescent="0.2">
      <c r="A870">
        <v>8802</v>
      </c>
      <c r="B870" s="106" t="s">
        <v>1788</v>
      </c>
      <c r="C870">
        <v>0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8803</v>
      </c>
      <c r="B871" s="106" t="s">
        <v>768</v>
      </c>
      <c r="C871">
        <v>0.1</v>
      </c>
      <c r="D871">
        <v>0.1</v>
      </c>
      <c r="E871">
        <v>0.3</v>
      </c>
      <c r="F871">
        <v>0.1</v>
      </c>
      <c r="G871">
        <v>0.3</v>
      </c>
    </row>
    <row r="872" spans="1:7" x14ac:dyDescent="0.2">
      <c r="A872">
        <v>8804</v>
      </c>
      <c r="B872" s="106" t="s">
        <v>769</v>
      </c>
      <c r="C872">
        <v>0</v>
      </c>
      <c r="D872">
        <v>0</v>
      </c>
      <c r="E872" t="s">
        <v>154</v>
      </c>
      <c r="F872" t="s">
        <v>154</v>
      </c>
      <c r="G872" t="s">
        <v>154</v>
      </c>
    </row>
    <row r="873" spans="1:7" x14ac:dyDescent="0.2">
      <c r="A873">
        <v>8806</v>
      </c>
      <c r="B873" s="106" t="s">
        <v>1187</v>
      </c>
      <c r="C873">
        <v>0.05</v>
      </c>
      <c r="D873">
        <v>0.05</v>
      </c>
      <c r="E873" t="s">
        <v>154</v>
      </c>
      <c r="F873" t="s">
        <v>154</v>
      </c>
      <c r="G873">
        <v>0</v>
      </c>
    </row>
    <row r="874" spans="1:7" x14ac:dyDescent="0.2">
      <c r="A874">
        <v>8830</v>
      </c>
      <c r="B874" s="106" t="s">
        <v>1115</v>
      </c>
      <c r="C874">
        <v>0.05</v>
      </c>
      <c r="D874">
        <v>0.05</v>
      </c>
      <c r="E874">
        <v>0</v>
      </c>
      <c r="F874" s="106">
        <v>0.05</v>
      </c>
      <c r="G874">
        <v>0.3</v>
      </c>
    </row>
    <row r="875" spans="1:7" x14ac:dyDescent="0.2">
      <c r="A875">
        <v>8841</v>
      </c>
      <c r="B875" s="106" t="s">
        <v>1599</v>
      </c>
      <c r="C875">
        <v>0</v>
      </c>
      <c r="D875">
        <v>0</v>
      </c>
      <c r="E875">
        <v>0</v>
      </c>
      <c r="F875" s="106">
        <v>0</v>
      </c>
      <c r="G875">
        <v>0</v>
      </c>
    </row>
    <row r="876" spans="1:7" x14ac:dyDescent="0.2">
      <c r="A876">
        <v>8850</v>
      </c>
      <c r="B876" s="106" t="s">
        <v>1566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">
      <c r="A877">
        <v>8860</v>
      </c>
      <c r="B877" s="106" t="s">
        <v>4127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">
      <c r="A878">
        <v>8871</v>
      </c>
      <c r="B878" s="106" t="s">
        <v>4128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">
      <c r="A879">
        <v>8892</v>
      </c>
      <c r="B879" s="106" t="s">
        <v>770</v>
      </c>
      <c r="C879">
        <v>0</v>
      </c>
      <c r="D879">
        <v>0.05</v>
      </c>
      <c r="E879">
        <v>0</v>
      </c>
      <c r="F879">
        <v>0</v>
      </c>
      <c r="G879">
        <v>0</v>
      </c>
    </row>
    <row r="880" spans="1:7" x14ac:dyDescent="0.2">
      <c r="A880">
        <v>8904</v>
      </c>
      <c r="B880" s="106" t="s">
        <v>971</v>
      </c>
      <c r="C880">
        <v>0.05</v>
      </c>
      <c r="D880">
        <v>0</v>
      </c>
      <c r="E880">
        <v>0.15</v>
      </c>
      <c r="F880" s="106">
        <v>0</v>
      </c>
      <c r="G880" s="106">
        <v>0</v>
      </c>
    </row>
    <row r="881" spans="1:7" x14ac:dyDescent="0.2">
      <c r="A881">
        <v>8917</v>
      </c>
      <c r="B881" s="106" t="s">
        <v>771</v>
      </c>
      <c r="C881">
        <v>0.05</v>
      </c>
      <c r="D881">
        <v>0.05</v>
      </c>
      <c r="E881" s="106">
        <v>0.15</v>
      </c>
      <c r="F881" s="106">
        <v>0.05</v>
      </c>
      <c r="G881" s="106">
        <v>0.3</v>
      </c>
    </row>
    <row r="882" spans="1:7" x14ac:dyDescent="0.2">
      <c r="A882">
        <v>8919</v>
      </c>
      <c r="B882" s="106" t="s">
        <v>1363</v>
      </c>
      <c r="C882">
        <v>0</v>
      </c>
      <c r="D882">
        <v>0</v>
      </c>
      <c r="E882" s="106">
        <v>0</v>
      </c>
      <c r="F882" s="106">
        <v>0</v>
      </c>
      <c r="G882" s="106" t="s">
        <v>154</v>
      </c>
    </row>
    <row r="883" spans="1:7" x14ac:dyDescent="0.2">
      <c r="A883">
        <v>8923</v>
      </c>
      <c r="B883" s="106" t="s">
        <v>1567</v>
      </c>
      <c r="C883">
        <v>0</v>
      </c>
      <c r="D883">
        <v>0</v>
      </c>
      <c r="E883">
        <v>0</v>
      </c>
      <c r="F883">
        <v>0</v>
      </c>
      <c r="G883" s="106">
        <v>0</v>
      </c>
    </row>
    <row r="884" spans="1:7" x14ac:dyDescent="0.2">
      <c r="A884">
        <v>8928</v>
      </c>
      <c r="B884" s="106" t="s">
        <v>772</v>
      </c>
      <c r="C884">
        <v>0</v>
      </c>
      <c r="D884">
        <v>0</v>
      </c>
      <c r="E884">
        <v>0.15</v>
      </c>
      <c r="F884">
        <v>0</v>
      </c>
      <c r="G884" s="106">
        <v>0.3</v>
      </c>
    </row>
    <row r="885" spans="1:7" x14ac:dyDescent="0.2">
      <c r="A885">
        <v>8935</v>
      </c>
      <c r="B885" s="106" t="s">
        <v>4129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8940</v>
      </c>
      <c r="B886" s="106" t="s">
        <v>4130</v>
      </c>
      <c r="C886">
        <v>0</v>
      </c>
      <c r="D886">
        <v>0</v>
      </c>
      <c r="E886" t="s">
        <v>154</v>
      </c>
      <c r="F886">
        <v>0.05</v>
      </c>
      <c r="G886">
        <v>0.3</v>
      </c>
    </row>
    <row r="887" spans="1:7" x14ac:dyDescent="0.2">
      <c r="A887">
        <v>9001</v>
      </c>
      <c r="B887" s="106" t="s">
        <v>773</v>
      </c>
      <c r="C887">
        <v>0.1</v>
      </c>
      <c r="D887" s="106">
        <v>0.1</v>
      </c>
      <c r="E887">
        <v>0.3</v>
      </c>
      <c r="F887" s="106">
        <v>0.1</v>
      </c>
      <c r="G887" s="106">
        <v>0.6</v>
      </c>
    </row>
    <row r="888" spans="1:7" x14ac:dyDescent="0.2">
      <c r="A888">
        <v>9003</v>
      </c>
      <c r="B888" s="106" t="s">
        <v>1221</v>
      </c>
      <c r="C888">
        <v>0.05</v>
      </c>
      <c r="D888" s="106">
        <v>0.05</v>
      </c>
      <c r="E888">
        <v>0.15</v>
      </c>
      <c r="F888" s="106">
        <v>0.05</v>
      </c>
      <c r="G888" s="106">
        <v>0.3</v>
      </c>
    </row>
    <row r="889" spans="1:7" x14ac:dyDescent="0.2">
      <c r="A889">
        <v>9005</v>
      </c>
      <c r="B889" s="106" t="s">
        <v>1760</v>
      </c>
      <c r="C889">
        <v>0</v>
      </c>
      <c r="D889" t="s">
        <v>154</v>
      </c>
      <c r="E889" t="s">
        <v>154</v>
      </c>
      <c r="F889">
        <v>0</v>
      </c>
      <c r="G889">
        <v>0</v>
      </c>
    </row>
    <row r="890" spans="1:7" x14ac:dyDescent="0.2">
      <c r="A890">
        <v>9006</v>
      </c>
      <c r="B890" s="106" t="s">
        <v>4131</v>
      </c>
      <c r="C890">
        <v>0.05</v>
      </c>
      <c r="D890">
        <v>0.05</v>
      </c>
      <c r="E890">
        <v>0.15</v>
      </c>
      <c r="F890">
        <v>0.05</v>
      </c>
      <c r="G890">
        <v>0.3</v>
      </c>
    </row>
    <row r="891" spans="1:7" x14ac:dyDescent="0.2">
      <c r="A891">
        <v>9007</v>
      </c>
      <c r="B891" s="106" t="s">
        <v>1490</v>
      </c>
      <c r="C891">
        <v>0.05</v>
      </c>
      <c r="D891">
        <v>0.05</v>
      </c>
      <c r="E891">
        <v>0.15</v>
      </c>
      <c r="F891">
        <v>0.05</v>
      </c>
      <c r="G891">
        <v>0.3</v>
      </c>
    </row>
    <row r="892" spans="1:7" x14ac:dyDescent="0.2">
      <c r="A892">
        <v>9008</v>
      </c>
      <c r="B892" s="106" t="s">
        <v>1796</v>
      </c>
      <c r="C892">
        <v>0.1</v>
      </c>
      <c r="D892">
        <v>0.1</v>
      </c>
      <c r="E892">
        <v>0.3</v>
      </c>
      <c r="F892">
        <v>0.1</v>
      </c>
      <c r="G892">
        <v>0.6</v>
      </c>
    </row>
    <row r="893" spans="1:7" x14ac:dyDescent="0.2">
      <c r="A893">
        <v>9009</v>
      </c>
      <c r="B893" s="106" t="s">
        <v>1491</v>
      </c>
      <c r="C893">
        <v>0</v>
      </c>
      <c r="D893">
        <v>0</v>
      </c>
      <c r="E893">
        <v>0</v>
      </c>
      <c r="F893">
        <v>0.05</v>
      </c>
      <c r="G893">
        <v>0.3</v>
      </c>
    </row>
    <row r="894" spans="1:7" x14ac:dyDescent="0.2">
      <c r="A894">
        <v>9010</v>
      </c>
      <c r="B894" s="106" t="s">
        <v>774</v>
      </c>
      <c r="C894">
        <v>0.1</v>
      </c>
      <c r="D894">
        <v>0.1</v>
      </c>
      <c r="E894">
        <v>0.6</v>
      </c>
      <c r="F894">
        <v>0.1</v>
      </c>
      <c r="G894">
        <v>0.6</v>
      </c>
    </row>
    <row r="895" spans="1:7" x14ac:dyDescent="0.2">
      <c r="A895">
        <v>9021</v>
      </c>
      <c r="B895" s="106" t="s">
        <v>4796</v>
      </c>
      <c r="C895">
        <v>0</v>
      </c>
      <c r="D895" t="s">
        <v>154</v>
      </c>
      <c r="E895" t="s">
        <v>154</v>
      </c>
      <c r="F895">
        <v>0.15</v>
      </c>
      <c r="G895">
        <v>0</v>
      </c>
    </row>
    <row r="896" spans="1:7" x14ac:dyDescent="0.2">
      <c r="A896">
        <v>9022</v>
      </c>
      <c r="B896" s="106" t="s">
        <v>1749</v>
      </c>
      <c r="C896">
        <v>0.3</v>
      </c>
      <c r="D896">
        <v>0.3</v>
      </c>
      <c r="E896">
        <v>1.05</v>
      </c>
      <c r="F896">
        <v>0.35</v>
      </c>
      <c r="G896">
        <v>1.8</v>
      </c>
    </row>
    <row r="897" spans="1:7" x14ac:dyDescent="0.2">
      <c r="A897">
        <v>9024</v>
      </c>
      <c r="B897" s="106" t="s">
        <v>1778</v>
      </c>
      <c r="C897">
        <v>0</v>
      </c>
      <c r="D897" t="s">
        <v>154</v>
      </c>
      <c r="E897" t="s">
        <v>154</v>
      </c>
      <c r="F897" t="s">
        <v>154</v>
      </c>
      <c r="G897" t="s">
        <v>154</v>
      </c>
    </row>
    <row r="898" spans="1:7" x14ac:dyDescent="0.2">
      <c r="A898">
        <v>9031</v>
      </c>
      <c r="B898" s="106" t="s">
        <v>775</v>
      </c>
      <c r="C898">
        <v>0.05</v>
      </c>
      <c r="D898">
        <v>0.05</v>
      </c>
      <c r="E898" s="106">
        <v>0.3</v>
      </c>
      <c r="F898">
        <v>0.05</v>
      </c>
      <c r="G898" s="106">
        <v>0.6</v>
      </c>
    </row>
    <row r="899" spans="1:7" x14ac:dyDescent="0.2">
      <c r="A899">
        <v>9041</v>
      </c>
      <c r="B899" s="106" t="s">
        <v>776</v>
      </c>
      <c r="C899">
        <v>0.1</v>
      </c>
      <c r="D899" s="106">
        <v>0.1</v>
      </c>
      <c r="E899">
        <v>0.3</v>
      </c>
      <c r="F899">
        <v>0.1</v>
      </c>
      <c r="G899">
        <v>0.6</v>
      </c>
    </row>
    <row r="900" spans="1:7" x14ac:dyDescent="0.2">
      <c r="A900">
        <v>9042</v>
      </c>
      <c r="B900" s="106" t="s">
        <v>777</v>
      </c>
      <c r="C900">
        <v>0.1</v>
      </c>
      <c r="D900" s="106">
        <v>0.1</v>
      </c>
      <c r="E900">
        <v>0.3</v>
      </c>
      <c r="F900" s="106">
        <v>0.1</v>
      </c>
      <c r="G900">
        <v>0.6</v>
      </c>
    </row>
    <row r="901" spans="1:7" x14ac:dyDescent="0.2">
      <c r="A901">
        <v>9044</v>
      </c>
      <c r="B901" s="106" t="s">
        <v>4132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">
      <c r="A902">
        <v>9045</v>
      </c>
      <c r="B902" s="106" t="s">
        <v>1416</v>
      </c>
      <c r="C902">
        <v>0.1</v>
      </c>
      <c r="D902">
        <v>0.1</v>
      </c>
      <c r="E902" s="106">
        <v>0.3</v>
      </c>
      <c r="F902">
        <v>0.1</v>
      </c>
      <c r="G902">
        <v>0.6</v>
      </c>
    </row>
    <row r="903" spans="1:7" x14ac:dyDescent="0.2">
      <c r="A903">
        <v>9046</v>
      </c>
      <c r="B903" s="106" t="s">
        <v>1554</v>
      </c>
      <c r="C903">
        <v>0.1</v>
      </c>
      <c r="D903">
        <v>0.1</v>
      </c>
      <c r="E903">
        <v>0.3</v>
      </c>
      <c r="F903">
        <v>0.1</v>
      </c>
      <c r="G903">
        <v>0.6</v>
      </c>
    </row>
    <row r="904" spans="1:7" x14ac:dyDescent="0.2">
      <c r="A904">
        <v>9048</v>
      </c>
      <c r="B904" s="106" t="s">
        <v>778</v>
      </c>
      <c r="C904">
        <v>0.1</v>
      </c>
      <c r="D904">
        <v>0.05</v>
      </c>
      <c r="E904">
        <v>0.3</v>
      </c>
      <c r="F904">
        <v>0.1</v>
      </c>
      <c r="G904" s="106">
        <v>0.6</v>
      </c>
    </row>
    <row r="905" spans="1:7" x14ac:dyDescent="0.2">
      <c r="A905">
        <v>9052</v>
      </c>
      <c r="B905" s="106" t="s">
        <v>1600</v>
      </c>
      <c r="C905">
        <v>0.05</v>
      </c>
      <c r="D905">
        <v>0.05</v>
      </c>
      <c r="E905">
        <v>0.15</v>
      </c>
      <c r="F905">
        <v>0.05</v>
      </c>
      <c r="G905" s="106">
        <v>0.3</v>
      </c>
    </row>
    <row r="906" spans="1:7" x14ac:dyDescent="0.2">
      <c r="A906">
        <v>9064</v>
      </c>
      <c r="B906" s="106" t="s">
        <v>1577</v>
      </c>
      <c r="C906">
        <v>0.05</v>
      </c>
      <c r="D906">
        <v>0</v>
      </c>
      <c r="E906">
        <v>0</v>
      </c>
      <c r="F906" s="106">
        <v>0</v>
      </c>
      <c r="G906" s="106" t="s">
        <v>154</v>
      </c>
    </row>
    <row r="907" spans="1:7" x14ac:dyDescent="0.2">
      <c r="A907">
        <v>9066</v>
      </c>
      <c r="B907" s="106" t="s">
        <v>1492</v>
      </c>
      <c r="C907">
        <v>0</v>
      </c>
      <c r="D907">
        <v>0</v>
      </c>
      <c r="E907">
        <v>0</v>
      </c>
      <c r="F907" s="106">
        <v>0</v>
      </c>
      <c r="G907" s="106">
        <v>0</v>
      </c>
    </row>
    <row r="908" spans="1:7" x14ac:dyDescent="0.2">
      <c r="A908">
        <v>9069</v>
      </c>
      <c r="B908" s="106" t="s">
        <v>1116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">
      <c r="A909">
        <v>9070</v>
      </c>
      <c r="B909" s="106" t="s">
        <v>779</v>
      </c>
      <c r="C909">
        <v>0</v>
      </c>
      <c r="D909" s="106">
        <v>0.1</v>
      </c>
      <c r="E909">
        <v>0</v>
      </c>
      <c r="F909" s="106">
        <v>0.1</v>
      </c>
      <c r="G909" s="106">
        <v>0.6</v>
      </c>
    </row>
    <row r="910" spans="1:7" x14ac:dyDescent="0.2">
      <c r="A910">
        <v>9072</v>
      </c>
      <c r="B910" s="106" t="s">
        <v>1124</v>
      </c>
      <c r="C910">
        <v>0.05</v>
      </c>
      <c r="D910" s="106">
        <v>0.05</v>
      </c>
      <c r="E910">
        <v>0.15</v>
      </c>
      <c r="F910" s="106">
        <v>0.05</v>
      </c>
      <c r="G910" s="106">
        <v>0.3</v>
      </c>
    </row>
    <row r="911" spans="1:7" x14ac:dyDescent="0.2">
      <c r="A911">
        <v>9074</v>
      </c>
      <c r="B911" s="106" t="s">
        <v>1117</v>
      </c>
      <c r="C911">
        <v>0</v>
      </c>
      <c r="D911" s="106">
        <v>0</v>
      </c>
      <c r="E911">
        <v>0</v>
      </c>
      <c r="F911">
        <v>0</v>
      </c>
      <c r="G911">
        <v>0</v>
      </c>
    </row>
    <row r="912" spans="1:7" x14ac:dyDescent="0.2">
      <c r="A912">
        <v>9075</v>
      </c>
      <c r="B912" s="106" t="s">
        <v>4133</v>
      </c>
      <c r="C912">
        <v>0.1</v>
      </c>
      <c r="D912">
        <v>0.1</v>
      </c>
      <c r="E912">
        <v>0.3</v>
      </c>
      <c r="F912">
        <v>0.1</v>
      </c>
      <c r="G912">
        <v>0.6</v>
      </c>
    </row>
    <row r="913" spans="1:7" x14ac:dyDescent="0.2">
      <c r="A913">
        <v>9076</v>
      </c>
      <c r="B913" s="106" t="s">
        <v>780</v>
      </c>
      <c r="C913">
        <v>0</v>
      </c>
      <c r="D913">
        <v>0</v>
      </c>
      <c r="E913">
        <v>0</v>
      </c>
      <c r="F913" t="s">
        <v>154</v>
      </c>
      <c r="G913">
        <v>0</v>
      </c>
    </row>
    <row r="914" spans="1:7" x14ac:dyDescent="0.2">
      <c r="A914">
        <v>9081</v>
      </c>
      <c r="B914" s="106" t="s">
        <v>1005</v>
      </c>
      <c r="C914">
        <v>0.1</v>
      </c>
      <c r="D914">
        <v>0.1</v>
      </c>
      <c r="E914">
        <v>0.3</v>
      </c>
      <c r="F914">
        <v>0.1</v>
      </c>
      <c r="G914">
        <v>0.6</v>
      </c>
    </row>
    <row r="915" spans="1:7" x14ac:dyDescent="0.2">
      <c r="A915">
        <v>9086</v>
      </c>
      <c r="B915" s="106" t="s">
        <v>1792</v>
      </c>
      <c r="C915">
        <v>0.05</v>
      </c>
      <c r="D915">
        <v>0</v>
      </c>
      <c r="E915">
        <v>0.15</v>
      </c>
      <c r="F915">
        <v>0.05</v>
      </c>
      <c r="G915" t="s">
        <v>154</v>
      </c>
    </row>
    <row r="916" spans="1:7" x14ac:dyDescent="0.2">
      <c r="A916">
        <v>9090</v>
      </c>
      <c r="B916" s="106" t="s">
        <v>781</v>
      </c>
      <c r="C916">
        <v>0.1</v>
      </c>
      <c r="D916">
        <v>0.1</v>
      </c>
      <c r="E916">
        <v>0.3</v>
      </c>
      <c r="F916">
        <v>0.1</v>
      </c>
      <c r="G916">
        <v>0.6</v>
      </c>
    </row>
    <row r="917" spans="1:7" x14ac:dyDescent="0.2">
      <c r="A917">
        <v>9101</v>
      </c>
      <c r="B917" s="106" t="s">
        <v>782</v>
      </c>
      <c r="C917">
        <v>0.05</v>
      </c>
      <c r="D917">
        <v>0.05</v>
      </c>
      <c r="E917">
        <v>0.15</v>
      </c>
      <c r="F917">
        <v>0.05</v>
      </c>
      <c r="G917">
        <v>0.3</v>
      </c>
    </row>
    <row r="918" spans="1:7" x14ac:dyDescent="0.2">
      <c r="A918">
        <v>9104</v>
      </c>
      <c r="B918" s="106" t="s">
        <v>783</v>
      </c>
      <c r="C918">
        <v>0</v>
      </c>
      <c r="D918">
        <v>0</v>
      </c>
      <c r="E918">
        <v>0</v>
      </c>
      <c r="F918">
        <v>0.05</v>
      </c>
      <c r="G918" s="106">
        <v>0.3</v>
      </c>
    </row>
    <row r="919" spans="1:7" x14ac:dyDescent="0.2">
      <c r="A919">
        <v>9142</v>
      </c>
      <c r="B919" s="106" t="s">
        <v>784</v>
      </c>
      <c r="C919">
        <v>0.05</v>
      </c>
      <c r="D919">
        <v>0</v>
      </c>
      <c r="E919" s="106">
        <v>0</v>
      </c>
      <c r="F919" s="106">
        <v>0</v>
      </c>
      <c r="G919" s="106">
        <v>0.3</v>
      </c>
    </row>
    <row r="920" spans="1:7" x14ac:dyDescent="0.2">
      <c r="A920">
        <v>9143</v>
      </c>
      <c r="B920" s="106" t="s">
        <v>1193</v>
      </c>
      <c r="C920">
        <v>0</v>
      </c>
      <c r="D920">
        <v>0.05</v>
      </c>
      <c r="E920" s="106">
        <v>0.3</v>
      </c>
      <c r="F920" s="106">
        <v>0</v>
      </c>
      <c r="G920" s="106">
        <v>0.3</v>
      </c>
    </row>
    <row r="921" spans="1:7" x14ac:dyDescent="0.2">
      <c r="A921">
        <v>9201</v>
      </c>
      <c r="B921" s="106" t="s">
        <v>1244</v>
      </c>
      <c r="C921">
        <v>0</v>
      </c>
      <c r="D921" s="106">
        <v>0</v>
      </c>
      <c r="E921">
        <v>0.15</v>
      </c>
      <c r="F921">
        <v>0.05</v>
      </c>
      <c r="G921" s="106">
        <v>0.3</v>
      </c>
    </row>
    <row r="922" spans="1:7" x14ac:dyDescent="0.2">
      <c r="A922">
        <v>9202</v>
      </c>
      <c r="B922" s="106" t="s">
        <v>1568</v>
      </c>
      <c r="C922">
        <v>0.05</v>
      </c>
      <c r="D922" s="106">
        <v>0.05</v>
      </c>
      <c r="E922">
        <v>0.15</v>
      </c>
      <c r="F922">
        <v>0.05</v>
      </c>
      <c r="G922" s="106">
        <v>0.3</v>
      </c>
    </row>
    <row r="923" spans="1:7" x14ac:dyDescent="0.2">
      <c r="A923">
        <v>9260</v>
      </c>
      <c r="B923" s="106" t="s">
        <v>4797</v>
      </c>
      <c r="C923">
        <v>0</v>
      </c>
      <c r="D923" t="s">
        <v>154</v>
      </c>
      <c r="E923" t="s">
        <v>154</v>
      </c>
      <c r="F923" t="s">
        <v>154</v>
      </c>
      <c r="G923" t="s">
        <v>154</v>
      </c>
    </row>
    <row r="924" spans="1:7" x14ac:dyDescent="0.2">
      <c r="A924">
        <v>9262</v>
      </c>
      <c r="B924" s="106" t="s">
        <v>4134</v>
      </c>
      <c r="C924">
        <v>0</v>
      </c>
      <c r="D924">
        <v>0</v>
      </c>
      <c r="E924">
        <v>0.15</v>
      </c>
      <c r="F924">
        <v>0</v>
      </c>
      <c r="G924">
        <v>0</v>
      </c>
    </row>
    <row r="925" spans="1:7" x14ac:dyDescent="0.2">
      <c r="A925">
        <v>9274</v>
      </c>
      <c r="B925" s="106" t="s">
        <v>1644</v>
      </c>
      <c r="C925">
        <v>0.05</v>
      </c>
      <c r="D925">
        <v>0.05</v>
      </c>
      <c r="E925">
        <v>0.15</v>
      </c>
      <c r="F925">
        <v>0</v>
      </c>
      <c r="G925">
        <v>0</v>
      </c>
    </row>
    <row r="926" spans="1:7" x14ac:dyDescent="0.2">
      <c r="A926">
        <v>9278</v>
      </c>
      <c r="B926" s="106" t="s">
        <v>983</v>
      </c>
      <c r="C926">
        <v>0.05</v>
      </c>
      <c r="D926" s="106">
        <v>0.05</v>
      </c>
      <c r="E926">
        <v>0.15</v>
      </c>
      <c r="F926">
        <v>0.05</v>
      </c>
      <c r="G926">
        <v>0.3</v>
      </c>
    </row>
    <row r="927" spans="1:7" x14ac:dyDescent="0.2">
      <c r="A927">
        <v>9301</v>
      </c>
      <c r="B927" s="106" t="s">
        <v>1165</v>
      </c>
      <c r="C927">
        <v>0</v>
      </c>
      <c r="D927">
        <v>0</v>
      </c>
      <c r="E927">
        <v>0</v>
      </c>
      <c r="F927">
        <v>0</v>
      </c>
      <c r="G927" t="s">
        <v>154</v>
      </c>
    </row>
    <row r="928" spans="1:7" x14ac:dyDescent="0.2">
      <c r="A928">
        <v>9306</v>
      </c>
      <c r="B928" s="106" t="s">
        <v>1750</v>
      </c>
      <c r="C928">
        <v>0.05</v>
      </c>
      <c r="D928">
        <v>0.05</v>
      </c>
      <c r="E928">
        <v>0.15</v>
      </c>
      <c r="F928">
        <v>0.05</v>
      </c>
      <c r="G928">
        <v>0.3</v>
      </c>
    </row>
    <row r="929" spans="1:7" x14ac:dyDescent="0.2">
      <c r="A929">
        <v>9308</v>
      </c>
      <c r="B929" s="106" t="s">
        <v>785</v>
      </c>
      <c r="C929">
        <v>0.05</v>
      </c>
      <c r="D929">
        <v>0.05</v>
      </c>
      <c r="E929">
        <v>0.15</v>
      </c>
      <c r="F929">
        <v>0.05</v>
      </c>
      <c r="G929">
        <v>0.3</v>
      </c>
    </row>
    <row r="930" spans="1:7" x14ac:dyDescent="0.2">
      <c r="A930">
        <v>9310</v>
      </c>
      <c r="B930" s="106" t="s">
        <v>4135</v>
      </c>
      <c r="C930">
        <v>0.05</v>
      </c>
      <c r="D930">
        <v>0.05</v>
      </c>
      <c r="E930">
        <v>0.15</v>
      </c>
      <c r="F930" s="106">
        <v>0.05</v>
      </c>
      <c r="G930">
        <v>0.3</v>
      </c>
    </row>
    <row r="931" spans="1:7" x14ac:dyDescent="0.2">
      <c r="A931">
        <v>9364</v>
      </c>
      <c r="B931" s="106" t="s">
        <v>4136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9375</v>
      </c>
      <c r="B932" s="106" t="s">
        <v>1350</v>
      </c>
      <c r="C932">
        <v>0.05</v>
      </c>
      <c r="D932">
        <v>0</v>
      </c>
      <c r="E932">
        <v>0.15</v>
      </c>
      <c r="F932">
        <v>0.05</v>
      </c>
      <c r="G932">
        <v>0.3</v>
      </c>
    </row>
    <row r="933" spans="1:7" x14ac:dyDescent="0.2">
      <c r="A933">
        <v>9380</v>
      </c>
      <c r="B933" s="106" t="s">
        <v>4798</v>
      </c>
      <c r="C933">
        <v>0</v>
      </c>
      <c r="D933" t="s">
        <v>154</v>
      </c>
      <c r="E933">
        <v>0</v>
      </c>
      <c r="F933" t="s">
        <v>154</v>
      </c>
      <c r="G933" t="s">
        <v>154</v>
      </c>
    </row>
    <row r="934" spans="1:7" x14ac:dyDescent="0.2">
      <c r="A934">
        <v>9401</v>
      </c>
      <c r="B934" s="106" t="s">
        <v>786</v>
      </c>
      <c r="C934">
        <v>0.05</v>
      </c>
      <c r="D934">
        <v>0.05</v>
      </c>
      <c r="E934" s="106">
        <v>0.15</v>
      </c>
      <c r="F934" s="106">
        <v>0.05</v>
      </c>
      <c r="G934" s="106">
        <v>0.3</v>
      </c>
    </row>
    <row r="935" spans="1:7" x14ac:dyDescent="0.2">
      <c r="A935">
        <v>9405</v>
      </c>
      <c r="B935" s="106" t="s">
        <v>4308</v>
      </c>
      <c r="C935">
        <v>0.05</v>
      </c>
      <c r="D935">
        <v>0.05</v>
      </c>
      <c r="E935">
        <v>0.15</v>
      </c>
      <c r="F935">
        <v>0.05</v>
      </c>
      <c r="G935" t="s">
        <v>154</v>
      </c>
    </row>
    <row r="936" spans="1:7" x14ac:dyDescent="0.2">
      <c r="A936">
        <v>9409</v>
      </c>
      <c r="B936" s="106" t="s">
        <v>4799</v>
      </c>
      <c r="C936">
        <v>0.05</v>
      </c>
      <c r="D936" t="s">
        <v>154</v>
      </c>
      <c r="E936">
        <v>0.15</v>
      </c>
      <c r="F936">
        <v>0.05</v>
      </c>
      <c r="G936">
        <v>0.3</v>
      </c>
    </row>
    <row r="937" spans="1:7" x14ac:dyDescent="0.2">
      <c r="A937">
        <v>9413</v>
      </c>
      <c r="B937" s="106" t="s">
        <v>787</v>
      </c>
      <c r="C937">
        <v>0.05</v>
      </c>
      <c r="D937">
        <v>0.05</v>
      </c>
      <c r="E937">
        <v>0.15</v>
      </c>
      <c r="F937">
        <v>0.05</v>
      </c>
      <c r="G937">
        <v>0.3</v>
      </c>
    </row>
    <row r="938" spans="1:7" x14ac:dyDescent="0.2">
      <c r="A938">
        <v>9414</v>
      </c>
      <c r="B938" s="106" t="s">
        <v>1645</v>
      </c>
      <c r="C938">
        <v>0.05</v>
      </c>
      <c r="D938">
        <v>0</v>
      </c>
      <c r="E938">
        <v>0</v>
      </c>
      <c r="F938">
        <v>0</v>
      </c>
      <c r="G938">
        <v>0.3</v>
      </c>
    </row>
    <row r="939" spans="1:7" x14ac:dyDescent="0.2">
      <c r="A939">
        <v>9416</v>
      </c>
      <c r="B939" s="106" t="s">
        <v>4309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">
      <c r="A940">
        <v>9419</v>
      </c>
      <c r="B940" s="106" t="s">
        <v>1547</v>
      </c>
      <c r="C940">
        <v>0.05</v>
      </c>
      <c r="D940">
        <v>0.05</v>
      </c>
      <c r="E940">
        <v>0.15</v>
      </c>
      <c r="F940">
        <v>1.4</v>
      </c>
      <c r="G940">
        <v>0.3</v>
      </c>
    </row>
    <row r="941" spans="1:7" x14ac:dyDescent="0.2">
      <c r="A941">
        <v>9422</v>
      </c>
      <c r="B941" s="106" t="s">
        <v>4453</v>
      </c>
      <c r="C941">
        <v>0.05</v>
      </c>
      <c r="D941">
        <v>0.05</v>
      </c>
      <c r="E941">
        <v>0</v>
      </c>
      <c r="F941" t="s">
        <v>154</v>
      </c>
      <c r="G941" s="106">
        <v>0</v>
      </c>
    </row>
    <row r="942" spans="1:7" x14ac:dyDescent="0.2">
      <c r="A942">
        <v>9424</v>
      </c>
      <c r="B942" s="106" t="s">
        <v>4800</v>
      </c>
      <c r="C942">
        <v>0</v>
      </c>
      <c r="D942" s="106" t="s">
        <v>154</v>
      </c>
      <c r="E942">
        <v>0</v>
      </c>
      <c r="F942" s="106">
        <v>0</v>
      </c>
      <c r="G942">
        <v>0</v>
      </c>
    </row>
    <row r="943" spans="1:7" x14ac:dyDescent="0.2">
      <c r="A943">
        <v>9428</v>
      </c>
      <c r="B943" s="106" t="s">
        <v>4137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">
      <c r="A944">
        <v>9432</v>
      </c>
      <c r="B944" s="106" t="s">
        <v>4801</v>
      </c>
      <c r="C944">
        <v>0</v>
      </c>
      <c r="D944" s="106" t="s">
        <v>154</v>
      </c>
      <c r="E944" s="106">
        <v>0</v>
      </c>
      <c r="F944" s="106" t="s">
        <v>154</v>
      </c>
      <c r="G944" s="106">
        <v>0</v>
      </c>
    </row>
    <row r="945" spans="1:7" x14ac:dyDescent="0.2">
      <c r="A945">
        <v>9433</v>
      </c>
      <c r="B945" s="106" t="s">
        <v>494</v>
      </c>
      <c r="C945">
        <v>0</v>
      </c>
      <c r="D945" t="s">
        <v>154</v>
      </c>
      <c r="E945" t="s">
        <v>154</v>
      </c>
      <c r="F945" t="s">
        <v>154</v>
      </c>
      <c r="G945">
        <v>0</v>
      </c>
    </row>
    <row r="946" spans="1:7" x14ac:dyDescent="0.2">
      <c r="A946">
        <v>9437</v>
      </c>
      <c r="B946" s="106" t="s">
        <v>425</v>
      </c>
      <c r="C946">
        <v>0</v>
      </c>
      <c r="D946">
        <v>0</v>
      </c>
      <c r="E946">
        <v>0.3</v>
      </c>
      <c r="F946">
        <v>0</v>
      </c>
      <c r="G946">
        <v>0.6</v>
      </c>
    </row>
    <row r="947" spans="1:7" x14ac:dyDescent="0.2">
      <c r="A947">
        <v>9449</v>
      </c>
      <c r="B947" s="106" t="s">
        <v>1664</v>
      </c>
      <c r="C947">
        <v>0.05</v>
      </c>
      <c r="D947">
        <v>0.05</v>
      </c>
      <c r="E947">
        <v>0.15</v>
      </c>
      <c r="F947">
        <v>0.05</v>
      </c>
      <c r="G947">
        <v>0.3</v>
      </c>
    </row>
    <row r="948" spans="1:7" x14ac:dyDescent="0.2">
      <c r="A948">
        <v>9450</v>
      </c>
      <c r="B948" s="106" t="s">
        <v>788</v>
      </c>
      <c r="C948">
        <v>0.05</v>
      </c>
      <c r="D948">
        <v>0.05</v>
      </c>
      <c r="E948" s="106">
        <v>0.15</v>
      </c>
      <c r="F948">
        <v>0.05</v>
      </c>
      <c r="G948">
        <v>0.3</v>
      </c>
    </row>
    <row r="949" spans="1:7" x14ac:dyDescent="0.2">
      <c r="A949">
        <v>9474</v>
      </c>
      <c r="B949" s="106" t="s">
        <v>1203</v>
      </c>
      <c r="C949">
        <v>0</v>
      </c>
      <c r="D949" t="s">
        <v>154</v>
      </c>
      <c r="E949" s="106" t="s">
        <v>154</v>
      </c>
      <c r="F949" s="106">
        <v>0</v>
      </c>
      <c r="G949" s="106" t="s">
        <v>154</v>
      </c>
    </row>
    <row r="950" spans="1:7" x14ac:dyDescent="0.2">
      <c r="A950">
        <v>9502</v>
      </c>
      <c r="B950" s="106" t="s">
        <v>4802</v>
      </c>
      <c r="C950">
        <v>0</v>
      </c>
      <c r="D950" t="s">
        <v>154</v>
      </c>
      <c r="E950" t="s">
        <v>154</v>
      </c>
      <c r="F950" t="s">
        <v>154</v>
      </c>
      <c r="G950">
        <v>0.3</v>
      </c>
    </row>
    <row r="951" spans="1:7" x14ac:dyDescent="0.2">
      <c r="A951">
        <v>9504</v>
      </c>
      <c r="B951" s="106" t="s">
        <v>789</v>
      </c>
      <c r="C951">
        <v>0.05</v>
      </c>
      <c r="D951">
        <v>0.05</v>
      </c>
      <c r="E951">
        <v>0.15</v>
      </c>
      <c r="F951">
        <v>0.05</v>
      </c>
      <c r="G951">
        <v>0.3</v>
      </c>
    </row>
    <row r="952" spans="1:7" x14ac:dyDescent="0.2">
      <c r="A952">
        <v>9505</v>
      </c>
      <c r="B952" s="106" t="s">
        <v>1320</v>
      </c>
      <c r="C952">
        <v>0</v>
      </c>
      <c r="D952" t="s">
        <v>154</v>
      </c>
      <c r="E952" s="106" t="s">
        <v>154</v>
      </c>
      <c r="F952" s="106" t="s">
        <v>154</v>
      </c>
      <c r="G952" s="106" t="s">
        <v>154</v>
      </c>
    </row>
    <row r="953" spans="1:7" x14ac:dyDescent="0.2">
      <c r="A953">
        <v>9506</v>
      </c>
      <c r="B953" s="106" t="s">
        <v>1084</v>
      </c>
      <c r="C953">
        <v>0</v>
      </c>
      <c r="D953" t="s">
        <v>154</v>
      </c>
      <c r="E953">
        <v>0</v>
      </c>
      <c r="F953" t="s">
        <v>154</v>
      </c>
      <c r="G953">
        <v>0</v>
      </c>
    </row>
    <row r="954" spans="1:7" x14ac:dyDescent="0.2">
      <c r="A954">
        <v>9508</v>
      </c>
      <c r="B954" s="106" t="s">
        <v>1130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">
      <c r="A955">
        <v>9511</v>
      </c>
      <c r="B955" s="106" t="s">
        <v>4803</v>
      </c>
      <c r="C955">
        <v>0.05</v>
      </c>
      <c r="D955" t="s">
        <v>154</v>
      </c>
      <c r="E955">
        <v>0.15</v>
      </c>
      <c r="F955">
        <v>0</v>
      </c>
      <c r="G955">
        <v>0.3</v>
      </c>
    </row>
    <row r="956" spans="1:7" x14ac:dyDescent="0.2">
      <c r="A956">
        <v>9517</v>
      </c>
      <c r="B956" s="106" t="s">
        <v>4138</v>
      </c>
      <c r="C956">
        <v>0</v>
      </c>
      <c r="D956" s="106">
        <v>0</v>
      </c>
      <c r="E956">
        <v>0</v>
      </c>
      <c r="F956" s="106">
        <v>0</v>
      </c>
      <c r="G956">
        <v>0</v>
      </c>
    </row>
    <row r="957" spans="1:7" x14ac:dyDescent="0.2">
      <c r="A957">
        <v>9532</v>
      </c>
      <c r="B957" s="106" t="s">
        <v>1220</v>
      </c>
      <c r="C957">
        <v>0.05</v>
      </c>
      <c r="D957">
        <v>0.05</v>
      </c>
      <c r="E957">
        <v>0.15</v>
      </c>
      <c r="F957">
        <v>0.05</v>
      </c>
      <c r="G957">
        <v>0.3</v>
      </c>
    </row>
    <row r="958" spans="1:7" x14ac:dyDescent="0.2">
      <c r="A958">
        <v>9533</v>
      </c>
      <c r="B958" s="106" t="s">
        <v>790</v>
      </c>
      <c r="C958">
        <v>0.35</v>
      </c>
      <c r="D958">
        <v>0.3</v>
      </c>
      <c r="E958">
        <v>0.9</v>
      </c>
      <c r="F958">
        <v>0.15</v>
      </c>
      <c r="G958">
        <v>3.3</v>
      </c>
    </row>
    <row r="959" spans="1:7" x14ac:dyDescent="0.2">
      <c r="A959">
        <v>9534</v>
      </c>
      <c r="B959" s="106" t="s">
        <v>4139</v>
      </c>
      <c r="C959">
        <v>0.05</v>
      </c>
      <c r="D959">
        <v>0.05</v>
      </c>
      <c r="E959">
        <v>0.15</v>
      </c>
      <c r="F959" s="106">
        <v>0.05</v>
      </c>
      <c r="G959">
        <v>0.3</v>
      </c>
    </row>
    <row r="960" spans="1:7" x14ac:dyDescent="0.2">
      <c r="A960">
        <v>9535</v>
      </c>
      <c r="B960" s="106" t="s">
        <v>4804</v>
      </c>
      <c r="C960">
        <v>0</v>
      </c>
      <c r="D960" t="s">
        <v>154</v>
      </c>
      <c r="E960">
        <v>0</v>
      </c>
      <c r="F960" s="106">
        <v>0</v>
      </c>
      <c r="G960" t="s">
        <v>154</v>
      </c>
    </row>
    <row r="961" spans="1:7" x14ac:dyDescent="0.2">
      <c r="A961">
        <v>9536</v>
      </c>
      <c r="B961" s="106" t="s">
        <v>791</v>
      </c>
      <c r="C961">
        <v>0.05</v>
      </c>
      <c r="D961">
        <v>0.05</v>
      </c>
      <c r="E961">
        <v>0.15</v>
      </c>
      <c r="F961">
        <v>0.05</v>
      </c>
      <c r="G961">
        <v>0.3</v>
      </c>
    </row>
    <row r="962" spans="1:7" x14ac:dyDescent="0.2">
      <c r="A962">
        <v>9543</v>
      </c>
      <c r="B962" s="106" t="s">
        <v>792</v>
      </c>
      <c r="C962">
        <v>0.05</v>
      </c>
      <c r="D962">
        <v>0.05</v>
      </c>
      <c r="E962">
        <v>0.15</v>
      </c>
      <c r="F962">
        <v>0.05</v>
      </c>
      <c r="G962">
        <v>0.3</v>
      </c>
    </row>
    <row r="963" spans="1:7" x14ac:dyDescent="0.2">
      <c r="A963">
        <v>9551</v>
      </c>
      <c r="B963" s="106" t="s">
        <v>1751</v>
      </c>
      <c r="C963">
        <v>0</v>
      </c>
      <c r="D963">
        <v>0</v>
      </c>
      <c r="E963">
        <v>0</v>
      </c>
      <c r="F963" s="106">
        <v>0</v>
      </c>
      <c r="G963">
        <v>0</v>
      </c>
    </row>
    <row r="964" spans="1:7" x14ac:dyDescent="0.2">
      <c r="A964">
        <v>9601</v>
      </c>
      <c r="B964" s="106" t="s">
        <v>1334</v>
      </c>
      <c r="C964">
        <v>0.2</v>
      </c>
      <c r="D964">
        <v>0.2</v>
      </c>
      <c r="E964" s="106">
        <v>0.6</v>
      </c>
      <c r="F964" s="106">
        <v>0.2</v>
      </c>
      <c r="G964" s="106">
        <v>1.2</v>
      </c>
    </row>
    <row r="965" spans="1:7" x14ac:dyDescent="0.2">
      <c r="A965">
        <v>9602</v>
      </c>
      <c r="B965" s="106" t="s">
        <v>1786</v>
      </c>
      <c r="C965">
        <v>0.1</v>
      </c>
      <c r="D965">
        <v>0.1</v>
      </c>
      <c r="E965" s="106">
        <v>0.3</v>
      </c>
      <c r="F965">
        <v>0.1</v>
      </c>
      <c r="G965" s="106">
        <v>0.6</v>
      </c>
    </row>
    <row r="966" spans="1:7" x14ac:dyDescent="0.2">
      <c r="A966">
        <v>9603</v>
      </c>
      <c r="B966" s="106" t="s">
        <v>1166</v>
      </c>
      <c r="C966">
        <v>0.05</v>
      </c>
      <c r="D966" s="106">
        <v>0.05</v>
      </c>
      <c r="E966">
        <v>0.15</v>
      </c>
      <c r="F966">
        <v>0.05</v>
      </c>
      <c r="G966">
        <v>0.3</v>
      </c>
    </row>
    <row r="967" spans="1:7" x14ac:dyDescent="0.2">
      <c r="A967">
        <v>9605</v>
      </c>
      <c r="B967" s="106" t="s">
        <v>1493</v>
      </c>
      <c r="C967">
        <v>0.25</v>
      </c>
      <c r="D967" s="106">
        <v>0.25</v>
      </c>
      <c r="E967">
        <v>0.6</v>
      </c>
      <c r="F967">
        <v>0.25</v>
      </c>
      <c r="G967">
        <v>1.5</v>
      </c>
    </row>
    <row r="968" spans="1:7" x14ac:dyDescent="0.2">
      <c r="A968">
        <v>9616</v>
      </c>
      <c r="B968" s="106" t="s">
        <v>1335</v>
      </c>
      <c r="C968">
        <v>0.05</v>
      </c>
      <c r="D968">
        <v>0.05</v>
      </c>
      <c r="E968">
        <v>0.15</v>
      </c>
      <c r="F968">
        <v>0.05</v>
      </c>
      <c r="G968">
        <v>0.3</v>
      </c>
    </row>
    <row r="969" spans="1:7" x14ac:dyDescent="0.2">
      <c r="A969">
        <v>9622</v>
      </c>
      <c r="B969" s="106" t="s">
        <v>1336</v>
      </c>
      <c r="C969">
        <v>0.05</v>
      </c>
      <c r="D969">
        <v>0.05</v>
      </c>
      <c r="E969">
        <v>0.15</v>
      </c>
      <c r="F969">
        <v>0.05</v>
      </c>
      <c r="G969">
        <v>0.3</v>
      </c>
    </row>
    <row r="970" spans="1:7" x14ac:dyDescent="0.2">
      <c r="A970">
        <v>9627</v>
      </c>
      <c r="B970" s="106" t="s">
        <v>1449</v>
      </c>
      <c r="C970">
        <v>0.1</v>
      </c>
      <c r="D970">
        <v>0.1</v>
      </c>
      <c r="E970">
        <v>0.3</v>
      </c>
      <c r="F970">
        <v>0.05</v>
      </c>
      <c r="G970" t="s">
        <v>154</v>
      </c>
    </row>
    <row r="971" spans="1:7" x14ac:dyDescent="0.2">
      <c r="A971">
        <v>9628</v>
      </c>
      <c r="B971" s="106" t="s">
        <v>4140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">
      <c r="A972">
        <v>9633</v>
      </c>
      <c r="B972" s="106" t="s">
        <v>4141</v>
      </c>
      <c r="C972">
        <v>0.05</v>
      </c>
      <c r="D972">
        <v>0.05</v>
      </c>
      <c r="E972">
        <v>0.15</v>
      </c>
      <c r="F972">
        <v>0.05</v>
      </c>
      <c r="G972">
        <v>0.3</v>
      </c>
    </row>
    <row r="973" spans="1:7" x14ac:dyDescent="0.2">
      <c r="A973">
        <v>9663</v>
      </c>
      <c r="B973" s="106" t="s">
        <v>793</v>
      </c>
      <c r="C973">
        <v>0.15</v>
      </c>
      <c r="D973">
        <v>0.15</v>
      </c>
      <c r="E973">
        <v>0.45</v>
      </c>
      <c r="F973">
        <v>0.15</v>
      </c>
      <c r="G973">
        <v>0.9</v>
      </c>
    </row>
    <row r="974" spans="1:7" x14ac:dyDescent="0.2">
      <c r="A974">
        <v>9671</v>
      </c>
      <c r="B974" s="106" t="s">
        <v>1646</v>
      </c>
      <c r="C974">
        <v>0.1</v>
      </c>
      <c r="D974">
        <v>0.1</v>
      </c>
      <c r="E974">
        <v>0.3</v>
      </c>
      <c r="F974">
        <v>0.1</v>
      </c>
      <c r="G974">
        <v>0.6</v>
      </c>
    </row>
    <row r="975" spans="1:7" x14ac:dyDescent="0.2">
      <c r="A975">
        <v>9672</v>
      </c>
      <c r="B975" s="106" t="s">
        <v>1555</v>
      </c>
      <c r="C975">
        <v>0.1</v>
      </c>
      <c r="D975">
        <v>0.1</v>
      </c>
      <c r="E975">
        <v>0.3</v>
      </c>
      <c r="F975">
        <v>0.1</v>
      </c>
      <c r="G975">
        <v>0.6</v>
      </c>
    </row>
    <row r="976" spans="1:7" x14ac:dyDescent="0.2">
      <c r="A976">
        <v>9675</v>
      </c>
      <c r="B976" s="106" t="s">
        <v>794</v>
      </c>
      <c r="C976">
        <v>0.05</v>
      </c>
      <c r="D976" s="106">
        <v>0.05</v>
      </c>
      <c r="E976">
        <v>0.15</v>
      </c>
      <c r="F976" s="106">
        <v>0.05</v>
      </c>
      <c r="G976">
        <v>0.3</v>
      </c>
    </row>
    <row r="977" spans="1:7" x14ac:dyDescent="0.2">
      <c r="A977">
        <v>9681</v>
      </c>
      <c r="B977" s="106" t="s">
        <v>1752</v>
      </c>
      <c r="C977">
        <v>0.05</v>
      </c>
      <c r="D977" s="106">
        <v>0.05</v>
      </c>
      <c r="E977">
        <v>0.15</v>
      </c>
      <c r="F977" s="106">
        <v>0.05</v>
      </c>
      <c r="G977">
        <v>0.3</v>
      </c>
    </row>
    <row r="978" spans="1:7" x14ac:dyDescent="0.2">
      <c r="A978">
        <v>9697</v>
      </c>
      <c r="B978" s="106" t="s">
        <v>1104</v>
      </c>
      <c r="C978">
        <v>0.05</v>
      </c>
      <c r="D978">
        <v>0.1</v>
      </c>
      <c r="E978" s="106">
        <v>0.15</v>
      </c>
      <c r="F978" s="106">
        <v>0.05</v>
      </c>
      <c r="G978" s="106">
        <v>0.6</v>
      </c>
    </row>
    <row r="979" spans="1:7" x14ac:dyDescent="0.2">
      <c r="A979">
        <v>9706</v>
      </c>
      <c r="B979" s="106" t="s">
        <v>1129</v>
      </c>
      <c r="C979">
        <v>0.1</v>
      </c>
      <c r="D979" s="106">
        <v>0.1</v>
      </c>
      <c r="E979">
        <v>0.3</v>
      </c>
      <c r="F979">
        <v>0.1</v>
      </c>
      <c r="G979">
        <v>0.6</v>
      </c>
    </row>
    <row r="980" spans="1:7" x14ac:dyDescent="0.2">
      <c r="A980">
        <v>9717</v>
      </c>
      <c r="B980" s="106" t="s">
        <v>1494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">
      <c r="A981">
        <v>9722</v>
      </c>
      <c r="B981" s="106" t="s">
        <v>1352</v>
      </c>
      <c r="C981">
        <v>0.05</v>
      </c>
      <c r="D981">
        <v>0.05</v>
      </c>
      <c r="E981">
        <v>0.15</v>
      </c>
      <c r="F981">
        <v>0.05</v>
      </c>
      <c r="G981">
        <v>0.3</v>
      </c>
    </row>
    <row r="982" spans="1:7" x14ac:dyDescent="0.2">
      <c r="A982">
        <v>9726</v>
      </c>
      <c r="B982" s="106" t="s">
        <v>1073</v>
      </c>
      <c r="C982">
        <v>0.5</v>
      </c>
      <c r="D982">
        <v>0.15</v>
      </c>
      <c r="E982">
        <v>0.15</v>
      </c>
      <c r="F982">
        <v>0.05</v>
      </c>
      <c r="G982">
        <v>0.3</v>
      </c>
    </row>
    <row r="983" spans="1:7" x14ac:dyDescent="0.2">
      <c r="A983">
        <v>9728</v>
      </c>
      <c r="B983" s="106" t="s">
        <v>1321</v>
      </c>
      <c r="C983">
        <v>0</v>
      </c>
      <c r="D983">
        <v>0.05</v>
      </c>
      <c r="E983">
        <v>0.15</v>
      </c>
      <c r="F983">
        <v>0.05</v>
      </c>
      <c r="G983" s="106">
        <v>0.3</v>
      </c>
    </row>
    <row r="984" spans="1:7" x14ac:dyDescent="0.2">
      <c r="A984">
        <v>9729</v>
      </c>
      <c r="B984" s="106" t="s">
        <v>4142</v>
      </c>
      <c r="C984">
        <v>0.05</v>
      </c>
      <c r="D984">
        <v>0.05</v>
      </c>
      <c r="E984">
        <v>0.15</v>
      </c>
      <c r="F984" s="106">
        <v>0.05</v>
      </c>
      <c r="G984" s="106">
        <v>0.3</v>
      </c>
    </row>
    <row r="985" spans="1:7" x14ac:dyDescent="0.2">
      <c r="A985">
        <v>9735</v>
      </c>
      <c r="B985" s="106" t="s">
        <v>1753</v>
      </c>
      <c r="C985">
        <v>0</v>
      </c>
      <c r="D985">
        <v>0</v>
      </c>
      <c r="E985">
        <v>0</v>
      </c>
      <c r="F985" s="106">
        <v>0</v>
      </c>
      <c r="G985" s="106">
        <v>0.9</v>
      </c>
    </row>
    <row r="986" spans="1:7" x14ac:dyDescent="0.2">
      <c r="A986">
        <v>9744</v>
      </c>
      <c r="B986" s="106" t="s">
        <v>4805</v>
      </c>
      <c r="C986">
        <v>0</v>
      </c>
      <c r="D986" t="s">
        <v>154</v>
      </c>
      <c r="E986">
        <v>0</v>
      </c>
      <c r="F986">
        <v>0</v>
      </c>
      <c r="G986">
        <v>0</v>
      </c>
    </row>
    <row r="987" spans="1:7" x14ac:dyDescent="0.2">
      <c r="A987">
        <v>9760</v>
      </c>
      <c r="B987" s="106" t="s">
        <v>4806</v>
      </c>
      <c r="C987">
        <v>0</v>
      </c>
      <c r="D987" t="s">
        <v>154</v>
      </c>
      <c r="E987" t="s">
        <v>154</v>
      </c>
      <c r="F987" t="s">
        <v>154</v>
      </c>
      <c r="G987" t="s">
        <v>154</v>
      </c>
    </row>
    <row r="988" spans="1:7" x14ac:dyDescent="0.2">
      <c r="A988">
        <v>9766</v>
      </c>
      <c r="B988" s="106" t="s">
        <v>1762</v>
      </c>
      <c r="C988">
        <v>0.05</v>
      </c>
      <c r="D988" s="106">
        <v>0.05</v>
      </c>
      <c r="E988">
        <v>0.15</v>
      </c>
      <c r="F988">
        <v>0.05</v>
      </c>
      <c r="G988">
        <v>0.6</v>
      </c>
    </row>
    <row r="989" spans="1:7" x14ac:dyDescent="0.2">
      <c r="A989">
        <v>9793</v>
      </c>
      <c r="B989" s="106" t="s">
        <v>4807</v>
      </c>
      <c r="C989">
        <v>0</v>
      </c>
      <c r="D989" s="106" t="s">
        <v>154</v>
      </c>
      <c r="E989" t="s">
        <v>154</v>
      </c>
      <c r="F989" s="106" t="s">
        <v>154</v>
      </c>
      <c r="G989" t="s">
        <v>154</v>
      </c>
    </row>
    <row r="990" spans="1:7" x14ac:dyDescent="0.2">
      <c r="A990">
        <v>9795</v>
      </c>
      <c r="B990" s="106" t="s">
        <v>4143</v>
      </c>
      <c r="C990">
        <v>0</v>
      </c>
      <c r="D990">
        <v>0</v>
      </c>
      <c r="E990">
        <v>0</v>
      </c>
      <c r="F990" s="106">
        <v>0</v>
      </c>
      <c r="G990">
        <v>0</v>
      </c>
    </row>
    <row r="991" spans="1:7" x14ac:dyDescent="0.2">
      <c r="A991">
        <v>9810</v>
      </c>
      <c r="B991" s="106" t="s">
        <v>1006</v>
      </c>
      <c r="C991">
        <v>0</v>
      </c>
      <c r="D991" t="s">
        <v>154</v>
      </c>
      <c r="E991" s="106">
        <v>0</v>
      </c>
      <c r="F991">
        <v>0</v>
      </c>
      <c r="G991">
        <v>0</v>
      </c>
    </row>
    <row r="992" spans="1:7" x14ac:dyDescent="0.2">
      <c r="A992">
        <v>9824</v>
      </c>
      <c r="B992" s="106" t="s">
        <v>4808</v>
      </c>
      <c r="C992">
        <v>0.05</v>
      </c>
      <c r="D992" t="s">
        <v>154</v>
      </c>
      <c r="E992" s="106">
        <v>0.15</v>
      </c>
      <c r="F992" t="s">
        <v>154</v>
      </c>
      <c r="G992">
        <v>0.3</v>
      </c>
    </row>
    <row r="993" spans="1:7" x14ac:dyDescent="0.2">
      <c r="A993">
        <v>9828</v>
      </c>
      <c r="B993" s="106" t="s">
        <v>4310</v>
      </c>
      <c r="C993">
        <v>0.05</v>
      </c>
      <c r="D993">
        <v>0</v>
      </c>
      <c r="E993">
        <v>0.15</v>
      </c>
      <c r="F993">
        <v>0.05</v>
      </c>
      <c r="G993">
        <v>0.3</v>
      </c>
    </row>
    <row r="994" spans="1:7" x14ac:dyDescent="0.2">
      <c r="A994">
        <v>9830</v>
      </c>
      <c r="B994" s="106" t="s">
        <v>4809</v>
      </c>
      <c r="C994">
        <v>0</v>
      </c>
      <c r="D994" t="s">
        <v>154</v>
      </c>
      <c r="E994">
        <v>0</v>
      </c>
      <c r="F994">
        <v>0</v>
      </c>
      <c r="G994">
        <v>0</v>
      </c>
    </row>
    <row r="995" spans="1:7" x14ac:dyDescent="0.2">
      <c r="A995">
        <v>9831</v>
      </c>
      <c r="B995" s="106" t="s">
        <v>795</v>
      </c>
      <c r="C995">
        <v>0.05</v>
      </c>
      <c r="D995">
        <v>0</v>
      </c>
      <c r="E995">
        <v>0.15</v>
      </c>
      <c r="F995">
        <v>0.05</v>
      </c>
      <c r="G995">
        <v>0.3</v>
      </c>
    </row>
    <row r="996" spans="1:7" x14ac:dyDescent="0.2">
      <c r="A996">
        <v>9837</v>
      </c>
      <c r="B996" s="106" t="s">
        <v>4454</v>
      </c>
      <c r="C996">
        <v>0</v>
      </c>
      <c r="D996">
        <v>0</v>
      </c>
      <c r="E996" t="s">
        <v>154</v>
      </c>
      <c r="F996" t="s">
        <v>154</v>
      </c>
      <c r="G996" t="s">
        <v>154</v>
      </c>
    </row>
    <row r="997" spans="1:7" x14ac:dyDescent="0.2">
      <c r="A997">
        <v>9843</v>
      </c>
      <c r="B997" s="106" t="s">
        <v>4144</v>
      </c>
      <c r="C997">
        <v>0.3</v>
      </c>
      <c r="D997">
        <v>0.3</v>
      </c>
      <c r="E997">
        <v>0.9</v>
      </c>
      <c r="F997" s="106">
        <v>0.3</v>
      </c>
      <c r="G997">
        <v>1.8</v>
      </c>
    </row>
    <row r="998" spans="1:7" x14ac:dyDescent="0.2">
      <c r="A998">
        <v>9850</v>
      </c>
      <c r="B998" s="106" t="s">
        <v>796</v>
      </c>
      <c r="C998">
        <v>0.05</v>
      </c>
      <c r="D998">
        <v>0.05</v>
      </c>
      <c r="E998">
        <v>0.15</v>
      </c>
      <c r="F998" s="106">
        <v>0.05</v>
      </c>
      <c r="G998">
        <v>0.3</v>
      </c>
    </row>
    <row r="999" spans="1:7" x14ac:dyDescent="0.2">
      <c r="A999">
        <v>9861</v>
      </c>
      <c r="B999" s="106" t="s">
        <v>1647</v>
      </c>
      <c r="C999">
        <v>0.05</v>
      </c>
      <c r="D999">
        <v>0.05</v>
      </c>
      <c r="E999">
        <v>0.15</v>
      </c>
      <c r="F999">
        <v>0.05</v>
      </c>
      <c r="G999">
        <v>0.3</v>
      </c>
    </row>
    <row r="1000" spans="1:7" x14ac:dyDescent="0.2">
      <c r="A1000">
        <v>9869</v>
      </c>
      <c r="B1000" s="106" t="s">
        <v>4810</v>
      </c>
      <c r="C1000">
        <v>0</v>
      </c>
      <c r="D1000" s="106" t="s">
        <v>154</v>
      </c>
      <c r="E1000">
        <v>0</v>
      </c>
      <c r="F1000" s="106" t="s">
        <v>154</v>
      </c>
      <c r="G1000">
        <v>0</v>
      </c>
    </row>
    <row r="1001" spans="1:7" x14ac:dyDescent="0.2">
      <c r="A1001">
        <v>9872</v>
      </c>
      <c r="B1001" s="106" t="s">
        <v>797</v>
      </c>
      <c r="C1001">
        <v>0.05</v>
      </c>
      <c r="D1001" s="106">
        <v>0.05</v>
      </c>
      <c r="E1001" s="106">
        <v>0</v>
      </c>
      <c r="F1001" s="106">
        <v>0.05</v>
      </c>
      <c r="G1001" s="106">
        <v>0.3</v>
      </c>
    </row>
    <row r="1002" spans="1:7" x14ac:dyDescent="0.2">
      <c r="A1002">
        <v>9887</v>
      </c>
      <c r="B1002" s="106" t="s">
        <v>987</v>
      </c>
      <c r="C1002">
        <v>0.1</v>
      </c>
      <c r="D1002" s="106">
        <v>0.1</v>
      </c>
      <c r="E1002" s="106">
        <v>0.3</v>
      </c>
      <c r="F1002" s="106">
        <v>0.1</v>
      </c>
      <c r="G1002" s="106">
        <v>0.6</v>
      </c>
    </row>
    <row r="1003" spans="1:7" x14ac:dyDescent="0.2">
      <c r="A1003">
        <v>9896</v>
      </c>
      <c r="B1003" s="106" t="s">
        <v>1548</v>
      </c>
      <c r="C1003">
        <v>0.05</v>
      </c>
      <c r="D1003">
        <v>0.05</v>
      </c>
      <c r="E1003">
        <v>0.15</v>
      </c>
      <c r="F1003">
        <v>0.05</v>
      </c>
      <c r="G1003">
        <v>0.3</v>
      </c>
    </row>
    <row r="1004" spans="1:7" x14ac:dyDescent="0.2">
      <c r="A1004">
        <v>9900</v>
      </c>
      <c r="B1004" s="106" t="s">
        <v>798</v>
      </c>
      <c r="C1004">
        <v>0.05</v>
      </c>
      <c r="D1004" s="106">
        <v>0.05</v>
      </c>
      <c r="E1004">
        <v>0.15</v>
      </c>
      <c r="F1004">
        <v>0.05</v>
      </c>
      <c r="G1004" s="106">
        <v>0.3</v>
      </c>
    </row>
    <row r="1005" spans="1:7" x14ac:dyDescent="0.2">
      <c r="A1005">
        <v>9902</v>
      </c>
      <c r="B1005" s="106" t="s">
        <v>4145</v>
      </c>
      <c r="C1005">
        <v>0.05</v>
      </c>
      <c r="D1005" s="106">
        <v>0.05</v>
      </c>
      <c r="E1005">
        <v>0.15</v>
      </c>
      <c r="F1005">
        <v>0.05</v>
      </c>
      <c r="G1005">
        <v>0.3</v>
      </c>
    </row>
    <row r="1006" spans="1:7" x14ac:dyDescent="0.2">
      <c r="A1006">
        <v>9919</v>
      </c>
      <c r="B1006" s="106" t="s">
        <v>799</v>
      </c>
      <c r="C1006">
        <v>0.05</v>
      </c>
      <c r="D1006">
        <v>0.05</v>
      </c>
      <c r="E1006">
        <v>0.15</v>
      </c>
      <c r="F1006">
        <v>0</v>
      </c>
      <c r="G1006">
        <v>0.3</v>
      </c>
    </row>
    <row r="1007" spans="1:7" x14ac:dyDescent="0.2">
      <c r="A1007">
        <v>9930</v>
      </c>
      <c r="B1007" s="106" t="s">
        <v>800</v>
      </c>
      <c r="C1007">
        <v>0.05</v>
      </c>
      <c r="D1007" s="106">
        <v>0.05</v>
      </c>
      <c r="E1007" s="106">
        <v>0.15</v>
      </c>
      <c r="F1007" s="106">
        <v>0.05</v>
      </c>
      <c r="G1007" s="106">
        <v>0.3</v>
      </c>
    </row>
    <row r="1008" spans="1:7" x14ac:dyDescent="0.2">
      <c r="A1008">
        <v>9936</v>
      </c>
      <c r="B1008" s="106" t="s">
        <v>4146</v>
      </c>
      <c r="C1008">
        <v>0.1</v>
      </c>
      <c r="D1008" s="106">
        <v>0.1</v>
      </c>
      <c r="E1008" s="106">
        <v>0.3</v>
      </c>
      <c r="F1008" s="106">
        <v>0.1</v>
      </c>
      <c r="G1008" s="106">
        <v>0.6</v>
      </c>
    </row>
    <row r="1009" spans="1:7" x14ac:dyDescent="0.2">
      <c r="A1009">
        <v>9945</v>
      </c>
      <c r="B1009" s="106" t="s">
        <v>801</v>
      </c>
      <c r="C1009">
        <v>0.05</v>
      </c>
      <c r="D1009">
        <v>0.05</v>
      </c>
      <c r="E1009">
        <v>0.15</v>
      </c>
      <c r="F1009">
        <v>0.05</v>
      </c>
      <c r="G1009">
        <v>0.3</v>
      </c>
    </row>
    <row r="1010" spans="1:7" x14ac:dyDescent="0.2">
      <c r="A1010">
        <v>9946</v>
      </c>
      <c r="B1010" s="106" t="s">
        <v>802</v>
      </c>
      <c r="C1010">
        <v>0.05</v>
      </c>
      <c r="D1010">
        <v>0.05</v>
      </c>
      <c r="E1010">
        <v>0.15</v>
      </c>
      <c r="F1010">
        <v>0.05</v>
      </c>
      <c r="G1010">
        <v>0.3</v>
      </c>
    </row>
    <row r="1011" spans="1:7" x14ac:dyDescent="0.2">
      <c r="A1011">
        <v>9948</v>
      </c>
      <c r="B1011" s="106" t="s">
        <v>4811</v>
      </c>
      <c r="C1011">
        <v>0</v>
      </c>
      <c r="D1011" s="106" t="s">
        <v>154</v>
      </c>
      <c r="E1011" s="106" t="s">
        <v>154</v>
      </c>
      <c r="F1011" s="106" t="s">
        <v>154</v>
      </c>
      <c r="G1011" s="106" t="s">
        <v>154</v>
      </c>
    </row>
    <row r="1012" spans="1:7" x14ac:dyDescent="0.2">
      <c r="A1012">
        <v>9962</v>
      </c>
      <c r="B1012" s="106" t="s">
        <v>803</v>
      </c>
      <c r="C1012">
        <v>0.05</v>
      </c>
      <c r="D1012" s="106">
        <v>0.05</v>
      </c>
      <c r="E1012" s="106">
        <v>0.15</v>
      </c>
      <c r="F1012" s="106">
        <v>0.05</v>
      </c>
      <c r="G1012" s="106">
        <v>0.3</v>
      </c>
    </row>
    <row r="1013" spans="1:7" x14ac:dyDescent="0.2">
      <c r="A1013">
        <v>9979</v>
      </c>
      <c r="B1013" s="106" t="s">
        <v>1436</v>
      </c>
      <c r="C1013">
        <v>0.05</v>
      </c>
      <c r="D1013" s="106">
        <v>0.05</v>
      </c>
      <c r="E1013" s="106">
        <v>0.15</v>
      </c>
      <c r="F1013" s="106">
        <v>0.05</v>
      </c>
      <c r="G1013" s="106">
        <v>0.3</v>
      </c>
    </row>
    <row r="1014" spans="1:7" x14ac:dyDescent="0.2">
      <c r="A1014">
        <v>9982</v>
      </c>
      <c r="B1014" s="106" t="s">
        <v>804</v>
      </c>
      <c r="C1014">
        <v>0.05</v>
      </c>
      <c r="D1014">
        <v>0.05</v>
      </c>
      <c r="E1014" s="106">
        <v>0.15</v>
      </c>
      <c r="F1014" s="106">
        <v>0.05</v>
      </c>
      <c r="G1014" s="106">
        <v>0.3</v>
      </c>
    </row>
    <row r="1015" spans="1:7" x14ac:dyDescent="0.2">
      <c r="A1015">
        <v>9983</v>
      </c>
      <c r="B1015" s="106" t="s">
        <v>4147</v>
      </c>
      <c r="C1015">
        <v>0.85</v>
      </c>
      <c r="D1015">
        <v>0.85</v>
      </c>
      <c r="E1015" s="106">
        <v>2.5499999999999998</v>
      </c>
      <c r="F1015" s="106">
        <v>0.85</v>
      </c>
      <c r="G1015" s="106">
        <v>0</v>
      </c>
    </row>
    <row r="1016" spans="1:7" x14ac:dyDescent="0.2">
      <c r="A1016">
        <v>9984</v>
      </c>
      <c r="B1016" s="106" t="s">
        <v>4148</v>
      </c>
      <c r="C1016">
        <v>0.1</v>
      </c>
      <c r="D1016">
        <v>0.05</v>
      </c>
      <c r="E1016">
        <v>0.3</v>
      </c>
      <c r="F1016">
        <v>0.1</v>
      </c>
      <c r="G1016">
        <v>0.6</v>
      </c>
    </row>
    <row r="1017" spans="1:7" x14ac:dyDescent="0.2">
      <c r="A1017">
        <v>9989</v>
      </c>
      <c r="B1017" s="106" t="s">
        <v>4474</v>
      </c>
      <c r="C1017">
        <v>0</v>
      </c>
      <c r="D1017" t="s">
        <v>154</v>
      </c>
      <c r="E1017">
        <v>0</v>
      </c>
      <c r="F1017" s="106" t="s">
        <v>154</v>
      </c>
      <c r="G1017">
        <v>0</v>
      </c>
    </row>
    <row r="1018" spans="1:7" x14ac:dyDescent="0.2">
      <c r="A1018">
        <v>9994</v>
      </c>
      <c r="B1018" s="106" t="s">
        <v>805</v>
      </c>
      <c r="C1018">
        <v>0.05</v>
      </c>
      <c r="D1018">
        <v>0.05</v>
      </c>
      <c r="E1018">
        <v>0.15</v>
      </c>
      <c r="F1018" s="106">
        <v>0.05</v>
      </c>
      <c r="G1018">
        <v>0.3</v>
      </c>
    </row>
    <row r="1019" spans="1:7" x14ac:dyDescent="0.2">
      <c r="B1019" s="106"/>
    </row>
    <row r="1020" spans="1:7" x14ac:dyDescent="0.2">
      <c r="B1020" s="106"/>
    </row>
    <row r="1021" spans="1:7" x14ac:dyDescent="0.2">
      <c r="B1021" s="106"/>
      <c r="D1021" s="106"/>
      <c r="F1021" s="106"/>
    </row>
    <row r="1022" spans="1:7" x14ac:dyDescent="0.2">
      <c r="B1022" s="106"/>
      <c r="D1022" s="106"/>
      <c r="F1022" s="106"/>
    </row>
    <row r="1023" spans="1:7" x14ac:dyDescent="0.2">
      <c r="B1023" s="106"/>
      <c r="D1023" s="106"/>
      <c r="F1023" s="106"/>
      <c r="G1023" s="106"/>
    </row>
    <row r="1024" spans="1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413</v>
      </c>
      <c r="D1" s="138">
        <v>0.1</v>
      </c>
    </row>
    <row r="2" spans="1:4" s="106" customFormat="1" x14ac:dyDescent="0.2">
      <c r="A2" s="13" t="s">
        <v>411</v>
      </c>
      <c r="B2" s="1" t="s">
        <v>420</v>
      </c>
      <c r="C2" s="1" t="s">
        <v>412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414</v>
      </c>
      <c r="B8" s="1" t="s">
        <v>421</v>
      </c>
    </row>
    <row r="9" spans="1:4" s="106" customFormat="1" x14ac:dyDescent="0.2">
      <c r="A9" s="139" t="s">
        <v>415</v>
      </c>
      <c r="B9" s="141">
        <v>198</v>
      </c>
    </row>
    <row r="10" spans="1:4" s="106" customFormat="1" x14ac:dyDescent="0.2">
      <c r="A10" s="139" t="s">
        <v>416</v>
      </c>
      <c r="B10" s="141">
        <v>385</v>
      </c>
    </row>
    <row r="11" spans="1:4" s="106" customFormat="1" x14ac:dyDescent="0.2">
      <c r="A11" s="1" t="s">
        <v>417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32" t="s">
        <v>129</v>
      </c>
    </row>
    <row r="45" spans="1:8" ht="30.75" thickBot="1" x14ac:dyDescent="0.3">
      <c r="A45" s="73" t="s">
        <v>128</v>
      </c>
      <c r="B45" s="433"/>
    </row>
    <row r="47" spans="1:8" ht="15" thickBot="1" x14ac:dyDescent="0.25"/>
    <row r="48" spans="1:8" ht="15" thickBot="1" x14ac:dyDescent="0.25">
      <c r="A48" s="446" t="s">
        <v>78</v>
      </c>
      <c r="B48" s="447"/>
      <c r="C48" s="450" t="s">
        <v>130</v>
      </c>
      <c r="D48" s="451"/>
      <c r="E48" s="451"/>
      <c r="F48" s="451"/>
      <c r="G48" s="452"/>
      <c r="H48" s="86"/>
    </row>
    <row r="49" spans="1:8" ht="15" thickBot="1" x14ac:dyDescent="0.25">
      <c r="A49" s="448"/>
      <c r="B49" s="449"/>
      <c r="C49" s="453" t="s">
        <v>131</v>
      </c>
      <c r="D49" s="454"/>
      <c r="E49" s="81" t="s">
        <v>132</v>
      </c>
      <c r="F49" s="455" t="s">
        <v>133</v>
      </c>
      <c r="G49" s="456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436" t="s">
        <v>138</v>
      </c>
      <c r="C51" s="438"/>
      <c r="D51" s="436" t="s">
        <v>139</v>
      </c>
      <c r="E51" s="437"/>
      <c r="F51" s="437"/>
      <c r="G51" s="437"/>
      <c r="H51" s="438"/>
    </row>
    <row r="52" spans="1:8" ht="43.5" thickBot="1" x14ac:dyDescent="0.25">
      <c r="A52" s="88" t="s">
        <v>140</v>
      </c>
      <c r="B52" s="436" t="s">
        <v>141</v>
      </c>
      <c r="C52" s="438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436" t="s">
        <v>145</v>
      </c>
      <c r="C53" s="438"/>
      <c r="D53" s="436" t="s">
        <v>131</v>
      </c>
      <c r="E53" s="438"/>
      <c r="F53" s="85" t="s">
        <v>146</v>
      </c>
      <c r="G53" s="436" t="s">
        <v>147</v>
      </c>
      <c r="H53" s="438"/>
    </row>
    <row r="54" spans="1:8" ht="15" thickBot="1" x14ac:dyDescent="0.25">
      <c r="A54" s="88" t="s">
        <v>84</v>
      </c>
      <c r="B54" s="436" t="s">
        <v>148</v>
      </c>
      <c r="C54" s="437"/>
      <c r="D54" s="437"/>
      <c r="E54" s="437"/>
      <c r="F54" s="438"/>
      <c r="G54" s="436" t="s">
        <v>149</v>
      </c>
      <c r="H54" s="438"/>
    </row>
    <row r="55" spans="1:8" ht="42.75" x14ac:dyDescent="0.2">
      <c r="A55" s="140" t="s">
        <v>417</v>
      </c>
      <c r="B55" s="79" t="s">
        <v>151</v>
      </c>
      <c r="C55" s="432" t="s">
        <v>154</v>
      </c>
      <c r="D55" s="79" t="s">
        <v>151</v>
      </c>
      <c r="E55" s="432" t="s">
        <v>154</v>
      </c>
      <c r="F55" s="432" t="s">
        <v>154</v>
      </c>
      <c r="G55" s="79" t="s">
        <v>157</v>
      </c>
      <c r="H55" s="432" t="s">
        <v>154</v>
      </c>
    </row>
    <row r="56" spans="1:8" ht="42.75" x14ac:dyDescent="0.2">
      <c r="A56" s="89" t="s">
        <v>150</v>
      </c>
      <c r="B56" s="90" t="s">
        <v>419</v>
      </c>
      <c r="C56" s="439"/>
      <c r="D56" s="79" t="s">
        <v>155</v>
      </c>
      <c r="E56" s="439"/>
      <c r="F56" s="439"/>
      <c r="G56" s="79" t="s">
        <v>158</v>
      </c>
      <c r="H56" s="439"/>
    </row>
    <row r="57" spans="1:8" ht="42.75" x14ac:dyDescent="0.2">
      <c r="A57" s="89"/>
      <c r="B57" s="79" t="s">
        <v>152</v>
      </c>
      <c r="C57" s="439"/>
      <c r="D57" s="79" t="s">
        <v>152</v>
      </c>
      <c r="E57" s="439"/>
      <c r="F57" s="439"/>
      <c r="G57" s="79" t="s">
        <v>159</v>
      </c>
      <c r="H57" s="439"/>
    </row>
    <row r="58" spans="1:8" ht="15" thickBot="1" x14ac:dyDescent="0.25">
      <c r="A58" s="88"/>
      <c r="B58" s="85" t="s">
        <v>153</v>
      </c>
      <c r="C58" s="433"/>
      <c r="D58" s="85" t="s">
        <v>156</v>
      </c>
      <c r="E58" s="433"/>
      <c r="F58" s="433"/>
      <c r="G58" s="85"/>
      <c r="H58" s="433"/>
    </row>
    <row r="59" spans="1:8" ht="42.75" x14ac:dyDescent="0.2">
      <c r="A59" s="140" t="s">
        <v>418</v>
      </c>
      <c r="B59" s="432" t="s">
        <v>154</v>
      </c>
      <c r="C59" s="440">
        <v>1.0999999999999999E-2</v>
      </c>
      <c r="D59" s="432" t="s">
        <v>154</v>
      </c>
      <c r="E59" s="443">
        <v>1.0999999999999999E-2</v>
      </c>
      <c r="F59" s="443">
        <v>3.9E-2</v>
      </c>
      <c r="G59" s="432" t="s">
        <v>154</v>
      </c>
      <c r="H59" s="79" t="s">
        <v>157</v>
      </c>
    </row>
    <row r="60" spans="1:8" ht="42.75" x14ac:dyDescent="0.2">
      <c r="A60" s="89" t="s">
        <v>150</v>
      </c>
      <c r="B60" s="439"/>
      <c r="C60" s="441"/>
      <c r="D60" s="439"/>
      <c r="E60" s="444"/>
      <c r="F60" s="444"/>
      <c r="G60" s="439"/>
      <c r="H60" s="79" t="s">
        <v>158</v>
      </c>
    </row>
    <row r="61" spans="1:8" ht="43.5" thickBot="1" x14ac:dyDescent="0.25">
      <c r="A61" s="88"/>
      <c r="B61" s="433"/>
      <c r="C61" s="442"/>
      <c r="D61" s="433"/>
      <c r="E61" s="445"/>
      <c r="F61" s="445"/>
      <c r="G61" s="433"/>
      <c r="H61" s="85" t="s">
        <v>159</v>
      </c>
    </row>
    <row r="62" spans="1:8" ht="127.5" customHeight="1" x14ac:dyDescent="0.2">
      <c r="A62" s="89" t="s">
        <v>161</v>
      </c>
      <c r="B62" s="432" t="s">
        <v>154</v>
      </c>
      <c r="C62" s="434" t="s">
        <v>163</v>
      </c>
      <c r="D62" s="432" t="s">
        <v>154</v>
      </c>
      <c r="E62" s="432" t="s">
        <v>154</v>
      </c>
      <c r="F62" s="432" t="s">
        <v>154</v>
      </c>
      <c r="G62" s="432" t="s">
        <v>154</v>
      </c>
      <c r="H62" s="432" t="s">
        <v>164</v>
      </c>
    </row>
    <row r="63" spans="1:8" ht="15" thickBot="1" x14ac:dyDescent="0.25">
      <c r="A63" s="88" t="s">
        <v>162</v>
      </c>
      <c r="B63" s="433"/>
      <c r="C63" s="435"/>
      <c r="D63" s="433"/>
      <c r="E63" s="433"/>
      <c r="F63" s="433"/>
      <c r="G63" s="433"/>
      <c r="H63" s="433"/>
    </row>
    <row r="64" spans="1:8" ht="15" thickBot="1" x14ac:dyDescent="0.25">
      <c r="A64" s="88" t="s">
        <v>165</v>
      </c>
      <c r="B64" s="436" t="s">
        <v>166</v>
      </c>
      <c r="C64" s="437"/>
      <c r="D64" s="437"/>
      <c r="E64" s="437"/>
      <c r="F64" s="437"/>
      <c r="G64" s="437"/>
      <c r="H64" s="438"/>
    </row>
    <row r="65" spans="1:8" ht="14.25" customHeight="1" x14ac:dyDescent="0.2">
      <c r="A65" s="420" t="s">
        <v>167</v>
      </c>
      <c r="B65" s="423" t="s">
        <v>168</v>
      </c>
      <c r="C65" s="424"/>
      <c r="D65" s="424"/>
      <c r="E65" s="424"/>
      <c r="F65" s="424"/>
      <c r="G65" s="424"/>
      <c r="H65" s="425"/>
    </row>
    <row r="66" spans="1:8" ht="15" thickBot="1" x14ac:dyDescent="0.25">
      <c r="A66" s="422"/>
      <c r="B66" s="429" t="s">
        <v>169</v>
      </c>
      <c r="C66" s="430"/>
      <c r="D66" s="430"/>
      <c r="E66" s="430"/>
      <c r="F66" s="430"/>
      <c r="G66" s="430"/>
      <c r="H66" s="431"/>
    </row>
    <row r="67" spans="1:8" ht="14.25" customHeight="1" x14ac:dyDescent="0.2">
      <c r="A67" s="420" t="s">
        <v>170</v>
      </c>
      <c r="B67" s="423" t="s">
        <v>171</v>
      </c>
      <c r="C67" s="424"/>
      <c r="D67" s="424"/>
      <c r="E67" s="424"/>
      <c r="F67" s="424"/>
      <c r="G67" s="424"/>
      <c r="H67" s="425"/>
    </row>
    <row r="68" spans="1:8" ht="15" thickBot="1" x14ac:dyDescent="0.25">
      <c r="A68" s="422"/>
      <c r="B68" s="429" t="s">
        <v>172</v>
      </c>
      <c r="C68" s="430"/>
      <c r="D68" s="430"/>
      <c r="E68" s="430"/>
      <c r="F68" s="430"/>
      <c r="G68" s="430"/>
      <c r="H68" s="431"/>
    </row>
    <row r="69" spans="1:8" ht="28.5" customHeight="1" x14ac:dyDescent="0.2">
      <c r="A69" s="420" t="s">
        <v>173</v>
      </c>
      <c r="B69" s="423" t="s">
        <v>174</v>
      </c>
      <c r="C69" s="424"/>
      <c r="D69" s="425"/>
      <c r="E69" s="423" t="s">
        <v>175</v>
      </c>
      <c r="F69" s="424"/>
      <c r="G69" s="424"/>
      <c r="H69" s="425"/>
    </row>
    <row r="70" spans="1:8" ht="28.5" customHeight="1" x14ac:dyDescent="0.2">
      <c r="A70" s="421"/>
      <c r="B70" s="426"/>
      <c r="C70" s="427"/>
      <c r="D70" s="428"/>
      <c r="E70" s="426" t="s">
        <v>176</v>
      </c>
      <c r="F70" s="427"/>
      <c r="G70" s="427"/>
      <c r="H70" s="428"/>
    </row>
    <row r="71" spans="1:8" ht="28.5" customHeight="1" thickBot="1" x14ac:dyDescent="0.25">
      <c r="A71" s="422"/>
      <c r="B71" s="429"/>
      <c r="C71" s="430"/>
      <c r="D71" s="431"/>
      <c r="E71" s="429" t="s">
        <v>177</v>
      </c>
      <c r="F71" s="430"/>
      <c r="G71" s="430"/>
      <c r="H71" s="431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Cover</vt:lpstr>
      <vt:lpstr>Open Position</vt:lpstr>
      <vt:lpstr>Trade History</vt:lpstr>
      <vt:lpstr>Asset</vt:lpstr>
      <vt:lpstr>Profit Analysis</vt:lpstr>
      <vt:lpstr>BACK_TEST</vt:lpstr>
      <vt:lpstr>NIKKE225</vt:lpstr>
      <vt:lpstr>Search</vt:lpstr>
      <vt:lpstr>Search Result</vt:lpstr>
      <vt:lpstr>Graph</vt:lpstr>
      <vt:lpstr>Detail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2020-05-11T11:27:03Z</dcterms:modified>
</cp:coreProperties>
</file>